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7235" windowHeight="6225" activeTab="8"/>
  </bookViews>
  <sheets>
    <sheet name="feat_table" sheetId="1" r:id="rId1"/>
    <sheet name="genes" sheetId="4" r:id="rId2"/>
    <sheet name="gene2" sheetId="5" r:id="rId3"/>
    <sheet name="genome_size" sheetId="7" r:id="rId4"/>
    <sheet name="genes_per_types" sheetId="6" r:id="rId5"/>
    <sheet name="nucleo_count" sheetId="8" r:id="rId6"/>
    <sheet name="gene_length" sheetId="9" r:id="rId7"/>
    <sheet name="prot_length" sheetId="10" r:id="rId8"/>
    <sheet name="2_mer_count" sheetId="11" r:id="rId9"/>
  </sheets>
  <definedNames>
    <definedName name="_xlnm._FilterDatabase" localSheetId="0" hidden="1">feat_table!$A$1:$T$7347</definedName>
    <definedName name="Shapovalov_feature_table" localSheetId="0">feat_table!$A$1:$T$7347</definedName>
  </definedNames>
  <calcPr calcId="145621"/>
  <pivotCaches>
    <pivotCache cacheId="0" r:id="rId10"/>
  </pivotCaches>
</workbook>
</file>

<file path=xl/calcChain.xml><?xml version="1.0" encoding="utf-8"?>
<calcChain xmlns="http://schemas.openxmlformats.org/spreadsheetml/2006/main">
  <c r="I2" i="11" l="1"/>
  <c r="I3" i="11"/>
  <c r="I1" i="11"/>
  <c r="B2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1" i="11"/>
  <c r="E1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2" i="11"/>
  <c r="B7" i="8" l="1"/>
  <c r="B6" i="8" l="1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2" i="10"/>
  <c r="V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V892" i="4"/>
  <c r="V893" i="4"/>
  <c r="V894" i="4"/>
  <c r="V895" i="4"/>
  <c r="V896" i="4"/>
  <c r="V897" i="4"/>
  <c r="V898" i="4"/>
  <c r="V899" i="4"/>
  <c r="V900" i="4"/>
  <c r="V901" i="4"/>
  <c r="V902" i="4"/>
  <c r="V903" i="4"/>
  <c r="V904" i="4"/>
  <c r="V905" i="4"/>
  <c r="V906" i="4"/>
  <c r="V907" i="4"/>
  <c r="V908" i="4"/>
  <c r="V909" i="4"/>
  <c r="V910" i="4"/>
  <c r="V911" i="4"/>
  <c r="V912" i="4"/>
  <c r="V913" i="4"/>
  <c r="V914" i="4"/>
  <c r="V915" i="4"/>
  <c r="V916" i="4"/>
  <c r="V917" i="4"/>
  <c r="V918" i="4"/>
  <c r="V919" i="4"/>
  <c r="V920" i="4"/>
  <c r="V921" i="4"/>
  <c r="V922" i="4"/>
  <c r="V923" i="4"/>
  <c r="V924" i="4"/>
  <c r="V925" i="4"/>
  <c r="V926" i="4"/>
  <c r="V927" i="4"/>
  <c r="V928" i="4"/>
  <c r="V929" i="4"/>
  <c r="V930" i="4"/>
  <c r="V931" i="4"/>
  <c r="V932" i="4"/>
  <c r="V933" i="4"/>
  <c r="V934" i="4"/>
  <c r="V935" i="4"/>
  <c r="V936" i="4"/>
  <c r="V937" i="4"/>
  <c r="V938" i="4"/>
  <c r="V939" i="4"/>
  <c r="V940" i="4"/>
  <c r="V941" i="4"/>
  <c r="V942" i="4"/>
  <c r="V943" i="4"/>
  <c r="V944" i="4"/>
  <c r="V945" i="4"/>
  <c r="V946" i="4"/>
  <c r="V947" i="4"/>
  <c r="V948" i="4"/>
  <c r="V949" i="4"/>
  <c r="V950" i="4"/>
  <c r="V951" i="4"/>
  <c r="V952" i="4"/>
  <c r="V953" i="4"/>
  <c r="V954" i="4"/>
  <c r="V955" i="4"/>
  <c r="V956" i="4"/>
  <c r="V957" i="4"/>
  <c r="V958" i="4"/>
  <c r="V959" i="4"/>
  <c r="V960" i="4"/>
  <c r="V961" i="4"/>
  <c r="V962" i="4"/>
  <c r="V963" i="4"/>
  <c r="V964" i="4"/>
  <c r="V965" i="4"/>
  <c r="V966" i="4"/>
  <c r="V967" i="4"/>
  <c r="V968" i="4"/>
  <c r="V969" i="4"/>
  <c r="V970" i="4"/>
  <c r="V971" i="4"/>
  <c r="V972" i="4"/>
  <c r="V973" i="4"/>
  <c r="V974" i="4"/>
  <c r="V975" i="4"/>
  <c r="V976" i="4"/>
  <c r="V977" i="4"/>
  <c r="V978" i="4"/>
  <c r="V979" i="4"/>
  <c r="V980" i="4"/>
  <c r="V981" i="4"/>
  <c r="V982" i="4"/>
  <c r="V983" i="4"/>
  <c r="V984" i="4"/>
  <c r="V985" i="4"/>
  <c r="V986" i="4"/>
  <c r="V987" i="4"/>
  <c r="V988" i="4"/>
  <c r="V989" i="4"/>
  <c r="V990" i="4"/>
  <c r="V991" i="4"/>
  <c r="V992" i="4"/>
  <c r="V993" i="4"/>
  <c r="V994" i="4"/>
  <c r="V995" i="4"/>
  <c r="V996" i="4"/>
  <c r="V997" i="4"/>
  <c r="V998" i="4"/>
  <c r="V999" i="4"/>
  <c r="V1000" i="4"/>
  <c r="V1001" i="4"/>
  <c r="V1002" i="4"/>
  <c r="V1003" i="4"/>
  <c r="V1004" i="4"/>
  <c r="V1005" i="4"/>
  <c r="V1006" i="4"/>
  <c r="V1007" i="4"/>
  <c r="V1008" i="4"/>
  <c r="V1009" i="4"/>
  <c r="V1010" i="4"/>
  <c r="V1011" i="4"/>
  <c r="V1012" i="4"/>
  <c r="V1013" i="4"/>
  <c r="V1014" i="4"/>
  <c r="V1015" i="4"/>
  <c r="V1016" i="4"/>
  <c r="V1017" i="4"/>
  <c r="V1018" i="4"/>
  <c r="V1019" i="4"/>
  <c r="V1020" i="4"/>
  <c r="V1021" i="4"/>
  <c r="V1022" i="4"/>
  <c r="V1023" i="4"/>
  <c r="V1024" i="4"/>
  <c r="V1025" i="4"/>
  <c r="V1026" i="4"/>
  <c r="V1027" i="4"/>
  <c r="V1028" i="4"/>
  <c r="V1029" i="4"/>
  <c r="V1030" i="4"/>
  <c r="V1031" i="4"/>
  <c r="V1032" i="4"/>
  <c r="V1033" i="4"/>
  <c r="V1034" i="4"/>
  <c r="V1035" i="4"/>
  <c r="V1036" i="4"/>
  <c r="V1037" i="4"/>
  <c r="V1038" i="4"/>
  <c r="V1039" i="4"/>
  <c r="V1040" i="4"/>
  <c r="V1041" i="4"/>
  <c r="V1042" i="4"/>
  <c r="V1043" i="4"/>
  <c r="V1044" i="4"/>
  <c r="V1045" i="4"/>
  <c r="V1046" i="4"/>
  <c r="V1047" i="4"/>
  <c r="V1048" i="4"/>
  <c r="V1049" i="4"/>
  <c r="V1050" i="4"/>
  <c r="V1051" i="4"/>
  <c r="V1052" i="4"/>
  <c r="V1053" i="4"/>
  <c r="V1054" i="4"/>
  <c r="V1055" i="4"/>
  <c r="V1056" i="4"/>
  <c r="V1057" i="4"/>
  <c r="V1058" i="4"/>
  <c r="V1059" i="4"/>
  <c r="V1060" i="4"/>
  <c r="V1061" i="4"/>
  <c r="V1062" i="4"/>
  <c r="V1063" i="4"/>
  <c r="V1064" i="4"/>
  <c r="V1065" i="4"/>
  <c r="V1066" i="4"/>
  <c r="V1067" i="4"/>
  <c r="V1068" i="4"/>
  <c r="V1069" i="4"/>
  <c r="V1070" i="4"/>
  <c r="V1071" i="4"/>
  <c r="V1072" i="4"/>
  <c r="V1073" i="4"/>
  <c r="V1074" i="4"/>
  <c r="V1075" i="4"/>
  <c r="V1076" i="4"/>
  <c r="V1077" i="4"/>
  <c r="V1078" i="4"/>
  <c r="V1079" i="4"/>
  <c r="V1080" i="4"/>
  <c r="V1081" i="4"/>
  <c r="V1082" i="4"/>
  <c r="V1083" i="4"/>
  <c r="V1084" i="4"/>
  <c r="V1085" i="4"/>
  <c r="V1086" i="4"/>
  <c r="V1087" i="4"/>
  <c r="V1088" i="4"/>
  <c r="V1089" i="4"/>
  <c r="V1090" i="4"/>
  <c r="V1091" i="4"/>
  <c r="V1092" i="4"/>
  <c r="V1093" i="4"/>
  <c r="V1094" i="4"/>
  <c r="V1095" i="4"/>
  <c r="V1096" i="4"/>
  <c r="V1097" i="4"/>
  <c r="V1098" i="4"/>
  <c r="V1099" i="4"/>
  <c r="V1100" i="4"/>
  <c r="V1101" i="4"/>
  <c r="V1102" i="4"/>
  <c r="V1103" i="4"/>
  <c r="V1104" i="4"/>
  <c r="V1105" i="4"/>
  <c r="V1106" i="4"/>
  <c r="V1107" i="4"/>
  <c r="V1108" i="4"/>
  <c r="V1109" i="4"/>
  <c r="V1110" i="4"/>
  <c r="V1111" i="4"/>
  <c r="V1112" i="4"/>
  <c r="V1113" i="4"/>
  <c r="V1114" i="4"/>
  <c r="V1115" i="4"/>
  <c r="V1116" i="4"/>
  <c r="V1117" i="4"/>
  <c r="V1118" i="4"/>
  <c r="V1119" i="4"/>
  <c r="V1120" i="4"/>
  <c r="V1121" i="4"/>
  <c r="V1122" i="4"/>
  <c r="V1123" i="4"/>
  <c r="V1124" i="4"/>
  <c r="V1125" i="4"/>
  <c r="V1126" i="4"/>
  <c r="V1127" i="4"/>
  <c r="V1128" i="4"/>
  <c r="V1129" i="4"/>
  <c r="V1130" i="4"/>
  <c r="V1131" i="4"/>
  <c r="V1132" i="4"/>
  <c r="V1133" i="4"/>
  <c r="V1134" i="4"/>
  <c r="V1135" i="4"/>
  <c r="V1136" i="4"/>
  <c r="V1137" i="4"/>
  <c r="V1138" i="4"/>
  <c r="V1139" i="4"/>
  <c r="V1140" i="4"/>
  <c r="V1141" i="4"/>
  <c r="V1142" i="4"/>
  <c r="V1143" i="4"/>
  <c r="V1144" i="4"/>
  <c r="V1145" i="4"/>
  <c r="V1146" i="4"/>
  <c r="V1147" i="4"/>
  <c r="V1148" i="4"/>
  <c r="V1149" i="4"/>
  <c r="V1150" i="4"/>
  <c r="V1151" i="4"/>
  <c r="V1152" i="4"/>
  <c r="V1153" i="4"/>
  <c r="V1154" i="4"/>
  <c r="V1155" i="4"/>
  <c r="V1156" i="4"/>
  <c r="V1157" i="4"/>
  <c r="V1158" i="4"/>
  <c r="V1159" i="4"/>
  <c r="V1160" i="4"/>
  <c r="V1161" i="4"/>
  <c r="V1162" i="4"/>
  <c r="V1163" i="4"/>
  <c r="V1164" i="4"/>
  <c r="V1165" i="4"/>
  <c r="V1166" i="4"/>
  <c r="V1167" i="4"/>
  <c r="V1168" i="4"/>
  <c r="V1169" i="4"/>
  <c r="V1170" i="4"/>
  <c r="V1171" i="4"/>
  <c r="V1172" i="4"/>
  <c r="V1173" i="4"/>
  <c r="V1174" i="4"/>
  <c r="V1175" i="4"/>
  <c r="V1176" i="4"/>
  <c r="V1177" i="4"/>
  <c r="V1178" i="4"/>
  <c r="V1179" i="4"/>
  <c r="V1180" i="4"/>
  <c r="V1181" i="4"/>
  <c r="V1182" i="4"/>
  <c r="V1183" i="4"/>
  <c r="V1184" i="4"/>
  <c r="V1185" i="4"/>
  <c r="V1186" i="4"/>
  <c r="V1187" i="4"/>
  <c r="V1188" i="4"/>
  <c r="V1189" i="4"/>
  <c r="V1190" i="4"/>
  <c r="V1191" i="4"/>
  <c r="V1192" i="4"/>
  <c r="V1193" i="4"/>
  <c r="V1194" i="4"/>
  <c r="V1195" i="4"/>
  <c r="V1196" i="4"/>
  <c r="V1197" i="4"/>
  <c r="V1198" i="4"/>
  <c r="V1199" i="4"/>
  <c r="V1200" i="4"/>
  <c r="V1201" i="4"/>
  <c r="V1202" i="4"/>
  <c r="V1203" i="4"/>
  <c r="V1204" i="4"/>
  <c r="V1205" i="4"/>
  <c r="V1206" i="4"/>
  <c r="V1207" i="4"/>
  <c r="V1208" i="4"/>
  <c r="V1209" i="4"/>
  <c r="V1210" i="4"/>
  <c r="V1211" i="4"/>
  <c r="V1212" i="4"/>
  <c r="V1213" i="4"/>
  <c r="V1214" i="4"/>
  <c r="V1215" i="4"/>
  <c r="V1216" i="4"/>
  <c r="V1217" i="4"/>
  <c r="V1218" i="4"/>
  <c r="V1219" i="4"/>
  <c r="V1220" i="4"/>
  <c r="V1221" i="4"/>
  <c r="V1222" i="4"/>
  <c r="V1223" i="4"/>
  <c r="V1224" i="4"/>
  <c r="V1225" i="4"/>
  <c r="V1226" i="4"/>
  <c r="V1227" i="4"/>
  <c r="V1228" i="4"/>
  <c r="V1229" i="4"/>
  <c r="V1230" i="4"/>
  <c r="V1231" i="4"/>
  <c r="V1232" i="4"/>
  <c r="V1233" i="4"/>
  <c r="V1234" i="4"/>
  <c r="V1235" i="4"/>
  <c r="V1236" i="4"/>
  <c r="V1237" i="4"/>
  <c r="V1238" i="4"/>
  <c r="V1239" i="4"/>
  <c r="V1240" i="4"/>
  <c r="V1241" i="4"/>
  <c r="V1242" i="4"/>
  <c r="V1243" i="4"/>
  <c r="V1244" i="4"/>
  <c r="V1245" i="4"/>
  <c r="V1246" i="4"/>
  <c r="V1247" i="4"/>
  <c r="V1248" i="4"/>
  <c r="V1249" i="4"/>
  <c r="V1250" i="4"/>
  <c r="V1251" i="4"/>
  <c r="V1252" i="4"/>
  <c r="V1253" i="4"/>
  <c r="V1254" i="4"/>
  <c r="V1255" i="4"/>
  <c r="V1256" i="4"/>
  <c r="V1257" i="4"/>
  <c r="V1258" i="4"/>
  <c r="V1259" i="4"/>
  <c r="V1260" i="4"/>
  <c r="V1261" i="4"/>
  <c r="V1262" i="4"/>
  <c r="V1263" i="4"/>
  <c r="V1264" i="4"/>
  <c r="V1265" i="4"/>
  <c r="V1266" i="4"/>
  <c r="V1267" i="4"/>
  <c r="V1268" i="4"/>
  <c r="V1269" i="4"/>
  <c r="V1270" i="4"/>
  <c r="V1271" i="4"/>
  <c r="V1272" i="4"/>
  <c r="V1273" i="4"/>
  <c r="V1274" i="4"/>
  <c r="V1275" i="4"/>
  <c r="V1276" i="4"/>
  <c r="V1277" i="4"/>
  <c r="V1278" i="4"/>
  <c r="V1279" i="4"/>
  <c r="V1280" i="4"/>
  <c r="V1281" i="4"/>
  <c r="V1282" i="4"/>
  <c r="V1283" i="4"/>
  <c r="V1284" i="4"/>
  <c r="V1285" i="4"/>
  <c r="V1286" i="4"/>
  <c r="V1287" i="4"/>
  <c r="V1288" i="4"/>
  <c r="V1289" i="4"/>
  <c r="V1290" i="4"/>
  <c r="V1291" i="4"/>
  <c r="V1292" i="4"/>
  <c r="V1293" i="4"/>
  <c r="V1294" i="4"/>
  <c r="V1295" i="4"/>
  <c r="V1296" i="4"/>
  <c r="V1297" i="4"/>
  <c r="V1298" i="4"/>
  <c r="V1299" i="4"/>
  <c r="V1300" i="4"/>
  <c r="V1301" i="4"/>
  <c r="V1302" i="4"/>
  <c r="V1303" i="4"/>
  <c r="V1304" i="4"/>
  <c r="V1305" i="4"/>
  <c r="V1306" i="4"/>
  <c r="V1307" i="4"/>
  <c r="V1308" i="4"/>
  <c r="V1309" i="4"/>
  <c r="V1310" i="4"/>
  <c r="V1311" i="4"/>
  <c r="V1312" i="4"/>
  <c r="V1313" i="4"/>
  <c r="V1314" i="4"/>
  <c r="V1315" i="4"/>
  <c r="V1316" i="4"/>
  <c r="V1317" i="4"/>
  <c r="V1318" i="4"/>
  <c r="V1319" i="4"/>
  <c r="V1320" i="4"/>
  <c r="V1321" i="4"/>
  <c r="V1322" i="4"/>
  <c r="V1323" i="4"/>
  <c r="V1324" i="4"/>
  <c r="V1325" i="4"/>
  <c r="V1326" i="4"/>
  <c r="V1327" i="4"/>
  <c r="V1328" i="4"/>
  <c r="V1329" i="4"/>
  <c r="V1330" i="4"/>
  <c r="V1331" i="4"/>
  <c r="V1332" i="4"/>
  <c r="V1333" i="4"/>
  <c r="V1334" i="4"/>
  <c r="V1335" i="4"/>
  <c r="V1336" i="4"/>
  <c r="V1337" i="4"/>
  <c r="V1338" i="4"/>
  <c r="V1339" i="4"/>
  <c r="V1340" i="4"/>
  <c r="V1341" i="4"/>
  <c r="V1342" i="4"/>
  <c r="V1343" i="4"/>
  <c r="V1344" i="4"/>
  <c r="V1345" i="4"/>
  <c r="V1346" i="4"/>
  <c r="V1347" i="4"/>
  <c r="V1348" i="4"/>
  <c r="V1349" i="4"/>
  <c r="V1350" i="4"/>
  <c r="V1351" i="4"/>
  <c r="V1352" i="4"/>
  <c r="V1353" i="4"/>
  <c r="V1354" i="4"/>
  <c r="V1355" i="4"/>
  <c r="V1356" i="4"/>
  <c r="V1357" i="4"/>
  <c r="V1358" i="4"/>
  <c r="V1359" i="4"/>
  <c r="V1360" i="4"/>
  <c r="V1361" i="4"/>
  <c r="V1362" i="4"/>
  <c r="V1363" i="4"/>
  <c r="V1364" i="4"/>
  <c r="V1365" i="4"/>
  <c r="V1366" i="4"/>
  <c r="V1367" i="4"/>
  <c r="V1368" i="4"/>
  <c r="V1369" i="4"/>
  <c r="V1370" i="4"/>
  <c r="V1371" i="4"/>
  <c r="V1372" i="4"/>
  <c r="V1373" i="4"/>
  <c r="V1374" i="4"/>
  <c r="V1375" i="4"/>
  <c r="V1376" i="4"/>
  <c r="V1377" i="4"/>
  <c r="V1378" i="4"/>
  <c r="V1379" i="4"/>
  <c r="V1380" i="4"/>
  <c r="V1381" i="4"/>
  <c r="V1382" i="4"/>
  <c r="V1383" i="4"/>
  <c r="V1384" i="4"/>
  <c r="V1385" i="4"/>
  <c r="V1386" i="4"/>
  <c r="V1387" i="4"/>
  <c r="V1388" i="4"/>
  <c r="V1389" i="4"/>
  <c r="V1390" i="4"/>
  <c r="V1391" i="4"/>
  <c r="V1392" i="4"/>
  <c r="V1393" i="4"/>
  <c r="V1394" i="4"/>
  <c r="V1395" i="4"/>
  <c r="V1396" i="4"/>
  <c r="V1397" i="4"/>
  <c r="V1398" i="4"/>
  <c r="V1399" i="4"/>
  <c r="V1400" i="4"/>
  <c r="V1401" i="4"/>
  <c r="V1402" i="4"/>
  <c r="V1403" i="4"/>
  <c r="V1404" i="4"/>
  <c r="V1405" i="4"/>
  <c r="V1406" i="4"/>
  <c r="V1407" i="4"/>
  <c r="V1408" i="4"/>
  <c r="V1409" i="4"/>
  <c r="V1410" i="4"/>
  <c r="V1411" i="4"/>
  <c r="V1412" i="4"/>
  <c r="V1413" i="4"/>
  <c r="V1414" i="4"/>
  <c r="V1415" i="4"/>
  <c r="V1416" i="4"/>
  <c r="V1417" i="4"/>
  <c r="V1418" i="4"/>
  <c r="V1419" i="4"/>
  <c r="V1420" i="4"/>
  <c r="V1421" i="4"/>
  <c r="V1422" i="4"/>
  <c r="V1423" i="4"/>
  <c r="V1424" i="4"/>
  <c r="V1425" i="4"/>
  <c r="V1426" i="4"/>
  <c r="V1427" i="4"/>
  <c r="V1428" i="4"/>
  <c r="V1429" i="4"/>
  <c r="V1430" i="4"/>
  <c r="V1431" i="4"/>
  <c r="V1432" i="4"/>
  <c r="V1433" i="4"/>
  <c r="V1434" i="4"/>
  <c r="V1435" i="4"/>
  <c r="V1436" i="4"/>
  <c r="V1437" i="4"/>
  <c r="V1438" i="4"/>
  <c r="V1439" i="4"/>
  <c r="V1440" i="4"/>
  <c r="V1441" i="4"/>
  <c r="V1442" i="4"/>
  <c r="V1443" i="4"/>
  <c r="V1444" i="4"/>
  <c r="V1445" i="4"/>
  <c r="V1446" i="4"/>
  <c r="V1447" i="4"/>
  <c r="V1448" i="4"/>
  <c r="V1449" i="4"/>
  <c r="V1450" i="4"/>
  <c r="V1451" i="4"/>
  <c r="V1452" i="4"/>
  <c r="V1453" i="4"/>
  <c r="V1454" i="4"/>
  <c r="V1455" i="4"/>
  <c r="V1456" i="4"/>
  <c r="V1457" i="4"/>
  <c r="V1458" i="4"/>
  <c r="V1459" i="4"/>
  <c r="V1460" i="4"/>
  <c r="V1461" i="4"/>
  <c r="V1462" i="4"/>
  <c r="V1463" i="4"/>
  <c r="V1464" i="4"/>
  <c r="V1465" i="4"/>
  <c r="V1466" i="4"/>
  <c r="V1467" i="4"/>
  <c r="V1468" i="4"/>
  <c r="V1469" i="4"/>
  <c r="V1470" i="4"/>
  <c r="V1471" i="4"/>
  <c r="V1472" i="4"/>
  <c r="V1473" i="4"/>
  <c r="V1474" i="4"/>
  <c r="V1475" i="4"/>
  <c r="V1476" i="4"/>
  <c r="V1477" i="4"/>
  <c r="V1478" i="4"/>
  <c r="V1479" i="4"/>
  <c r="V1480" i="4"/>
  <c r="V1481" i="4"/>
  <c r="V1482" i="4"/>
  <c r="V1483" i="4"/>
  <c r="V1484" i="4"/>
  <c r="V1485" i="4"/>
  <c r="V1486" i="4"/>
  <c r="V1487" i="4"/>
  <c r="V1488" i="4"/>
  <c r="V1489" i="4"/>
  <c r="V1490" i="4"/>
  <c r="V1491" i="4"/>
  <c r="V1492" i="4"/>
  <c r="V1493" i="4"/>
  <c r="V1494" i="4"/>
  <c r="V1495" i="4"/>
  <c r="V1496" i="4"/>
  <c r="V1497" i="4"/>
  <c r="V1498" i="4"/>
  <c r="V1499" i="4"/>
  <c r="V1500" i="4"/>
  <c r="V1501" i="4"/>
  <c r="V1502" i="4"/>
  <c r="V1503" i="4"/>
  <c r="V1504" i="4"/>
  <c r="V1505" i="4"/>
  <c r="V1506" i="4"/>
  <c r="V1507" i="4"/>
  <c r="V1508" i="4"/>
  <c r="V1509" i="4"/>
  <c r="V1510" i="4"/>
  <c r="V1511" i="4"/>
  <c r="V1512" i="4"/>
  <c r="V1513" i="4"/>
  <c r="V1514" i="4"/>
  <c r="V1515" i="4"/>
  <c r="V1516" i="4"/>
  <c r="V1517" i="4"/>
  <c r="V1518" i="4"/>
  <c r="V1519" i="4"/>
  <c r="V1520" i="4"/>
  <c r="V1521" i="4"/>
  <c r="V1522" i="4"/>
  <c r="V1523" i="4"/>
  <c r="V1524" i="4"/>
  <c r="V1525" i="4"/>
  <c r="V1526" i="4"/>
  <c r="V1527" i="4"/>
  <c r="V1528" i="4"/>
  <c r="V1529" i="4"/>
  <c r="V1530" i="4"/>
  <c r="V1531" i="4"/>
  <c r="V1532" i="4"/>
  <c r="V1533" i="4"/>
  <c r="V1534" i="4"/>
  <c r="V1535" i="4"/>
  <c r="V1536" i="4"/>
  <c r="V1537" i="4"/>
  <c r="V1538" i="4"/>
  <c r="V1539" i="4"/>
  <c r="V1540" i="4"/>
  <c r="V1541" i="4"/>
  <c r="V1542" i="4"/>
  <c r="V1543" i="4"/>
  <c r="V1544" i="4"/>
  <c r="V1545" i="4"/>
  <c r="V1546" i="4"/>
  <c r="V1547" i="4"/>
  <c r="V1548" i="4"/>
  <c r="V1549" i="4"/>
  <c r="V1550" i="4"/>
  <c r="V1551" i="4"/>
  <c r="V1552" i="4"/>
  <c r="V1553" i="4"/>
  <c r="V1554" i="4"/>
  <c r="V1555" i="4"/>
  <c r="V1556" i="4"/>
  <c r="V1557" i="4"/>
  <c r="V1558" i="4"/>
  <c r="V1559" i="4"/>
  <c r="V1560" i="4"/>
  <c r="V1561" i="4"/>
  <c r="V1562" i="4"/>
  <c r="V1563" i="4"/>
  <c r="V1564" i="4"/>
  <c r="V1565" i="4"/>
  <c r="V1566" i="4"/>
  <c r="V1567" i="4"/>
  <c r="V1568" i="4"/>
  <c r="V1569" i="4"/>
  <c r="V1570" i="4"/>
  <c r="V1571" i="4"/>
  <c r="V1572" i="4"/>
  <c r="V1573" i="4"/>
  <c r="V1574" i="4"/>
  <c r="V1575" i="4"/>
  <c r="V1576" i="4"/>
  <c r="V1577" i="4"/>
  <c r="V1578" i="4"/>
  <c r="V1579" i="4"/>
  <c r="V1580" i="4"/>
  <c r="V1581" i="4"/>
  <c r="V1582" i="4"/>
  <c r="V1583" i="4"/>
  <c r="V1584" i="4"/>
  <c r="V1585" i="4"/>
  <c r="V1586" i="4"/>
  <c r="V1587" i="4"/>
  <c r="V1588" i="4"/>
  <c r="V1589" i="4"/>
  <c r="V1590" i="4"/>
  <c r="V1591" i="4"/>
  <c r="V1592" i="4"/>
  <c r="V1593" i="4"/>
  <c r="V1594" i="4"/>
  <c r="V1595" i="4"/>
  <c r="V1596" i="4"/>
  <c r="V1597" i="4"/>
  <c r="V1598" i="4"/>
  <c r="V1599" i="4"/>
  <c r="V1600" i="4"/>
  <c r="V1601" i="4"/>
  <c r="V1602" i="4"/>
  <c r="V1603" i="4"/>
  <c r="V1604" i="4"/>
  <c r="V1605" i="4"/>
  <c r="V1606" i="4"/>
  <c r="V1607" i="4"/>
  <c r="V1608" i="4"/>
  <c r="V1609" i="4"/>
  <c r="V1610" i="4"/>
  <c r="V1611" i="4"/>
  <c r="V1612" i="4"/>
  <c r="V1613" i="4"/>
  <c r="V1614" i="4"/>
  <c r="V1615" i="4"/>
  <c r="V1616" i="4"/>
  <c r="V1617" i="4"/>
  <c r="V1618" i="4"/>
  <c r="V1619" i="4"/>
  <c r="V1620" i="4"/>
  <c r="V1621" i="4"/>
  <c r="V1622" i="4"/>
  <c r="V1623" i="4"/>
  <c r="V1624" i="4"/>
  <c r="V1625" i="4"/>
  <c r="V1626" i="4"/>
  <c r="V1627" i="4"/>
  <c r="V1628" i="4"/>
  <c r="V1629" i="4"/>
  <c r="V1630" i="4"/>
  <c r="V1631" i="4"/>
  <c r="V1632" i="4"/>
  <c r="V1633" i="4"/>
  <c r="V1634" i="4"/>
  <c r="V1635" i="4"/>
  <c r="V1636" i="4"/>
  <c r="V1637" i="4"/>
  <c r="V1638" i="4"/>
  <c r="V1639" i="4"/>
  <c r="V1640" i="4"/>
  <c r="V1641" i="4"/>
  <c r="V1642" i="4"/>
  <c r="V1643" i="4"/>
  <c r="V1644" i="4"/>
  <c r="V1645" i="4"/>
  <c r="V1646" i="4"/>
  <c r="V1647" i="4"/>
  <c r="V1648" i="4"/>
  <c r="V1649" i="4"/>
  <c r="V1650" i="4"/>
  <c r="V1651" i="4"/>
  <c r="V1652" i="4"/>
  <c r="V1653" i="4"/>
  <c r="V1654" i="4"/>
  <c r="V1655" i="4"/>
  <c r="V1656" i="4"/>
  <c r="V1657" i="4"/>
  <c r="V1658" i="4"/>
  <c r="V1659" i="4"/>
  <c r="V1660" i="4"/>
  <c r="V1661" i="4"/>
  <c r="V1662" i="4"/>
  <c r="V1663" i="4"/>
  <c r="V1664" i="4"/>
  <c r="V1665" i="4"/>
  <c r="V1666" i="4"/>
  <c r="V1667" i="4"/>
  <c r="V1668" i="4"/>
  <c r="V1669" i="4"/>
  <c r="V1670" i="4"/>
  <c r="V1671" i="4"/>
  <c r="V1672" i="4"/>
  <c r="V1673" i="4"/>
  <c r="V1674" i="4"/>
  <c r="V1675" i="4"/>
  <c r="V1676" i="4"/>
  <c r="V1677" i="4"/>
  <c r="V1678" i="4"/>
  <c r="V1679" i="4"/>
  <c r="V1680" i="4"/>
  <c r="V1681" i="4"/>
  <c r="V1682" i="4"/>
  <c r="V1683" i="4"/>
  <c r="V1684" i="4"/>
  <c r="V1685" i="4"/>
  <c r="V1686" i="4"/>
  <c r="V1687" i="4"/>
  <c r="V1688" i="4"/>
  <c r="V1689" i="4"/>
  <c r="V1690" i="4"/>
  <c r="V1691" i="4"/>
  <c r="V1692" i="4"/>
  <c r="V1693" i="4"/>
  <c r="V1694" i="4"/>
  <c r="V1695" i="4"/>
  <c r="V1696" i="4"/>
  <c r="V1697" i="4"/>
  <c r="V1698" i="4"/>
  <c r="V1699" i="4"/>
  <c r="V1700" i="4"/>
  <c r="V1701" i="4"/>
  <c r="V1702" i="4"/>
  <c r="V1703" i="4"/>
  <c r="V1704" i="4"/>
  <c r="V1705" i="4"/>
  <c r="V1706" i="4"/>
  <c r="V1707" i="4"/>
  <c r="V1708" i="4"/>
  <c r="V1709" i="4"/>
  <c r="V1710" i="4"/>
  <c r="V1711" i="4"/>
  <c r="V1712" i="4"/>
  <c r="V1713" i="4"/>
  <c r="V1714" i="4"/>
  <c r="V1715" i="4"/>
  <c r="V1716" i="4"/>
  <c r="V1717" i="4"/>
  <c r="V1718" i="4"/>
  <c r="V1719" i="4"/>
  <c r="V1720" i="4"/>
  <c r="V1721" i="4"/>
  <c r="V1722" i="4"/>
  <c r="V1723" i="4"/>
  <c r="V1724" i="4"/>
  <c r="V1725" i="4"/>
  <c r="V1726" i="4"/>
  <c r="V1727" i="4"/>
  <c r="V1728" i="4"/>
  <c r="V1729" i="4"/>
  <c r="V1730" i="4"/>
  <c r="V1731" i="4"/>
  <c r="V1732" i="4"/>
  <c r="V1733" i="4"/>
  <c r="V1734" i="4"/>
  <c r="V1735" i="4"/>
  <c r="V1736" i="4"/>
  <c r="V1737" i="4"/>
  <c r="V1738" i="4"/>
  <c r="V1739" i="4"/>
  <c r="V1740" i="4"/>
  <c r="V1741" i="4"/>
  <c r="V1742" i="4"/>
  <c r="V1743" i="4"/>
  <c r="V1744" i="4"/>
  <c r="V1745" i="4"/>
  <c r="V1746" i="4"/>
  <c r="V1747" i="4"/>
  <c r="V1748" i="4"/>
  <c r="V1749" i="4"/>
  <c r="V1750" i="4"/>
  <c r="V1751" i="4"/>
  <c r="V1752" i="4"/>
  <c r="V1753" i="4"/>
  <c r="V1754" i="4"/>
  <c r="V1755" i="4"/>
  <c r="V1756" i="4"/>
  <c r="V1757" i="4"/>
  <c r="V1758" i="4"/>
  <c r="V1759" i="4"/>
  <c r="V1760" i="4"/>
  <c r="V1761" i="4"/>
  <c r="V1762" i="4"/>
  <c r="V1763" i="4"/>
  <c r="V1764" i="4"/>
  <c r="V1765" i="4"/>
  <c r="V1766" i="4"/>
  <c r="V1767" i="4"/>
  <c r="V1768" i="4"/>
  <c r="V1769" i="4"/>
  <c r="V1770" i="4"/>
  <c r="V1771" i="4"/>
  <c r="V1772" i="4"/>
  <c r="V1773" i="4"/>
  <c r="V1774" i="4"/>
  <c r="V1775" i="4"/>
  <c r="V1776" i="4"/>
  <c r="V1777" i="4"/>
  <c r="V1778" i="4"/>
  <c r="V1779" i="4"/>
  <c r="V1780" i="4"/>
  <c r="V1781" i="4"/>
  <c r="V1782" i="4"/>
  <c r="V1783" i="4"/>
  <c r="V1784" i="4"/>
  <c r="V1785" i="4"/>
  <c r="V1786" i="4"/>
  <c r="V1787" i="4"/>
  <c r="V1788" i="4"/>
  <c r="V1789" i="4"/>
  <c r="V1790" i="4"/>
  <c r="V1791" i="4"/>
  <c r="V1792" i="4"/>
  <c r="V1793" i="4"/>
  <c r="V1794" i="4"/>
  <c r="V1795" i="4"/>
  <c r="V1796" i="4"/>
  <c r="V1797" i="4"/>
  <c r="V1798" i="4"/>
  <c r="V1799" i="4"/>
  <c r="V1800" i="4"/>
  <c r="V1801" i="4"/>
  <c r="V1802" i="4"/>
  <c r="V1803" i="4"/>
  <c r="V1804" i="4"/>
  <c r="V1805" i="4"/>
  <c r="V1806" i="4"/>
  <c r="V1807" i="4"/>
  <c r="V1808" i="4"/>
  <c r="V1809" i="4"/>
  <c r="V1810" i="4"/>
  <c r="V1811" i="4"/>
  <c r="V1812" i="4"/>
  <c r="V1813" i="4"/>
  <c r="V1814" i="4"/>
  <c r="V1815" i="4"/>
  <c r="V1816" i="4"/>
  <c r="V1817" i="4"/>
  <c r="V1818" i="4"/>
  <c r="V1819" i="4"/>
  <c r="V1820" i="4"/>
  <c r="V1821" i="4"/>
  <c r="V1822" i="4"/>
  <c r="V1823" i="4"/>
  <c r="V1824" i="4"/>
  <c r="V1825" i="4"/>
  <c r="V1826" i="4"/>
  <c r="V1827" i="4"/>
  <c r="V1828" i="4"/>
  <c r="V1829" i="4"/>
  <c r="V1830" i="4"/>
  <c r="V1831" i="4"/>
  <c r="V1832" i="4"/>
  <c r="V1833" i="4"/>
  <c r="V1834" i="4"/>
  <c r="V1835" i="4"/>
  <c r="V1836" i="4"/>
  <c r="V1837" i="4"/>
  <c r="V1838" i="4"/>
  <c r="V1839" i="4"/>
  <c r="V1840" i="4"/>
  <c r="V1841" i="4"/>
  <c r="V1842" i="4"/>
  <c r="V1843" i="4"/>
  <c r="V1844" i="4"/>
  <c r="V1845" i="4"/>
  <c r="V1846" i="4"/>
  <c r="V1847" i="4"/>
  <c r="V1848" i="4"/>
  <c r="V1849" i="4"/>
  <c r="V1850" i="4"/>
  <c r="V1851" i="4"/>
  <c r="V1852" i="4"/>
  <c r="V1853" i="4"/>
  <c r="V1854" i="4"/>
  <c r="V1855" i="4"/>
  <c r="V1856" i="4"/>
  <c r="V1857" i="4"/>
  <c r="V1858" i="4"/>
  <c r="V1859" i="4"/>
  <c r="V1860" i="4"/>
  <c r="V1861" i="4"/>
  <c r="V1862" i="4"/>
  <c r="V1863" i="4"/>
  <c r="V1864" i="4"/>
  <c r="V1865" i="4"/>
  <c r="V1866" i="4"/>
  <c r="V1867" i="4"/>
  <c r="V1868" i="4"/>
  <c r="V1869" i="4"/>
  <c r="V1870" i="4"/>
  <c r="V1871" i="4"/>
  <c r="V1872" i="4"/>
  <c r="V1873" i="4"/>
  <c r="V1874" i="4"/>
  <c r="V1875" i="4"/>
  <c r="V1876" i="4"/>
  <c r="V1877" i="4"/>
  <c r="V1878" i="4"/>
  <c r="V1879" i="4"/>
  <c r="V1880" i="4"/>
  <c r="V1881" i="4"/>
  <c r="V1882" i="4"/>
  <c r="V1883" i="4"/>
  <c r="V1884" i="4"/>
  <c r="V1885" i="4"/>
  <c r="V1886" i="4"/>
  <c r="V1887" i="4"/>
  <c r="V1888" i="4"/>
  <c r="V1889" i="4"/>
  <c r="V1890" i="4"/>
  <c r="V1891" i="4"/>
  <c r="V1892" i="4"/>
  <c r="V1893" i="4"/>
  <c r="V1894" i="4"/>
  <c r="V1895" i="4"/>
  <c r="V1896" i="4"/>
  <c r="V1897" i="4"/>
  <c r="V1898" i="4"/>
  <c r="V1899" i="4"/>
  <c r="V1900" i="4"/>
  <c r="V1901" i="4"/>
  <c r="V1902" i="4"/>
  <c r="V1903" i="4"/>
  <c r="V1904" i="4"/>
  <c r="V1905" i="4"/>
  <c r="V1906" i="4"/>
  <c r="V1907" i="4"/>
  <c r="V1908" i="4"/>
  <c r="V1909" i="4"/>
  <c r="V1910" i="4"/>
  <c r="V1911" i="4"/>
  <c r="V1912" i="4"/>
  <c r="V1913" i="4"/>
  <c r="V1914" i="4"/>
  <c r="V1915" i="4"/>
  <c r="V1916" i="4"/>
  <c r="V1917" i="4"/>
  <c r="V1918" i="4"/>
  <c r="V1919" i="4"/>
  <c r="V1920" i="4"/>
  <c r="V1921" i="4"/>
  <c r="V1922" i="4"/>
  <c r="V1923" i="4"/>
  <c r="V1924" i="4"/>
  <c r="V1925" i="4"/>
  <c r="V1926" i="4"/>
  <c r="V1927" i="4"/>
  <c r="V1928" i="4"/>
  <c r="V1929" i="4"/>
  <c r="V1930" i="4"/>
  <c r="V1931" i="4"/>
  <c r="V1932" i="4"/>
  <c r="V1933" i="4"/>
  <c r="V1934" i="4"/>
  <c r="V1935" i="4"/>
  <c r="V1936" i="4"/>
  <c r="V1937" i="4"/>
  <c r="V1938" i="4"/>
  <c r="V1939" i="4"/>
  <c r="V1940" i="4"/>
  <c r="V1941" i="4"/>
  <c r="V1942" i="4"/>
  <c r="V1943" i="4"/>
  <c r="V1944" i="4"/>
  <c r="V1945" i="4"/>
  <c r="V1946" i="4"/>
  <c r="V1947" i="4"/>
  <c r="V1948" i="4"/>
  <c r="V1949" i="4"/>
  <c r="V1950" i="4"/>
  <c r="V1951" i="4"/>
  <c r="V1952" i="4"/>
  <c r="V1953" i="4"/>
  <c r="V1954" i="4"/>
  <c r="V1955" i="4"/>
  <c r="V1956" i="4"/>
  <c r="V1957" i="4"/>
  <c r="V1958" i="4"/>
  <c r="V1959" i="4"/>
  <c r="V1960" i="4"/>
  <c r="V1961" i="4"/>
  <c r="V1962" i="4"/>
  <c r="V1963" i="4"/>
  <c r="V1964" i="4"/>
  <c r="V1965" i="4"/>
  <c r="V1966" i="4"/>
  <c r="V1967" i="4"/>
  <c r="V1968" i="4"/>
  <c r="V1969" i="4"/>
  <c r="V1970" i="4"/>
  <c r="V1971" i="4"/>
  <c r="V1972" i="4"/>
  <c r="V1973" i="4"/>
  <c r="V1974" i="4"/>
  <c r="V1975" i="4"/>
  <c r="V1976" i="4"/>
  <c r="V1977" i="4"/>
  <c r="V1978" i="4"/>
  <c r="V1979" i="4"/>
  <c r="V1980" i="4"/>
  <c r="V1981" i="4"/>
  <c r="V1982" i="4"/>
  <c r="V1983" i="4"/>
  <c r="V1984" i="4"/>
  <c r="V1985" i="4"/>
  <c r="V1986" i="4"/>
  <c r="V1987" i="4"/>
  <c r="V1988" i="4"/>
  <c r="V1989" i="4"/>
  <c r="V1990" i="4"/>
  <c r="V1991" i="4"/>
  <c r="V1992" i="4"/>
  <c r="V1993" i="4"/>
  <c r="V1994" i="4"/>
  <c r="V1995" i="4"/>
  <c r="V1996" i="4"/>
  <c r="V1997" i="4"/>
  <c r="V1998" i="4"/>
  <c r="V1999" i="4"/>
  <c r="V2000" i="4"/>
  <c r="V2001" i="4"/>
  <c r="V2002" i="4"/>
  <c r="V2003" i="4"/>
  <c r="V2004" i="4"/>
  <c r="V2005" i="4"/>
  <c r="V2006" i="4"/>
  <c r="V2007" i="4"/>
  <c r="V2008" i="4"/>
  <c r="V2009" i="4"/>
  <c r="V2010" i="4"/>
  <c r="V2011" i="4"/>
  <c r="V2012" i="4"/>
  <c r="V2013" i="4"/>
  <c r="V2014" i="4"/>
  <c r="V2015" i="4"/>
  <c r="V2016" i="4"/>
  <c r="V2017" i="4"/>
  <c r="V2018" i="4"/>
  <c r="V2019" i="4"/>
  <c r="V2020" i="4"/>
  <c r="V2021" i="4"/>
  <c r="V2022" i="4"/>
  <c r="V2023" i="4"/>
  <c r="V2024" i="4"/>
  <c r="V2025" i="4"/>
  <c r="V2026" i="4"/>
  <c r="V2027" i="4"/>
  <c r="V2028" i="4"/>
  <c r="V2029" i="4"/>
  <c r="V2030" i="4"/>
  <c r="V2031" i="4"/>
  <c r="V2032" i="4"/>
  <c r="V2033" i="4"/>
  <c r="V2034" i="4"/>
  <c r="V2035" i="4"/>
  <c r="V2036" i="4"/>
  <c r="V2037" i="4"/>
  <c r="V2038" i="4"/>
  <c r="V2039" i="4"/>
  <c r="V2040" i="4"/>
  <c r="V2041" i="4"/>
  <c r="V2042" i="4"/>
  <c r="V2043" i="4"/>
  <c r="V2044" i="4"/>
  <c r="V2045" i="4"/>
  <c r="V2046" i="4"/>
  <c r="V2047" i="4"/>
  <c r="V2048" i="4"/>
  <c r="V2049" i="4"/>
  <c r="V2050" i="4"/>
  <c r="V2051" i="4"/>
  <c r="V2052" i="4"/>
  <c r="V2053" i="4"/>
  <c r="V2054" i="4"/>
  <c r="V2055" i="4"/>
  <c r="V2056" i="4"/>
  <c r="V2057" i="4"/>
  <c r="V2058" i="4"/>
  <c r="V2059" i="4"/>
  <c r="V2060" i="4"/>
  <c r="V2061" i="4"/>
  <c r="V2062" i="4"/>
  <c r="V2063" i="4"/>
  <c r="V2064" i="4"/>
  <c r="V2065" i="4"/>
  <c r="V2066" i="4"/>
  <c r="V2067" i="4"/>
  <c r="V2068" i="4"/>
  <c r="V2069" i="4"/>
  <c r="V2070" i="4"/>
  <c r="V2071" i="4"/>
  <c r="V2072" i="4"/>
  <c r="V2073" i="4"/>
  <c r="V2074" i="4"/>
  <c r="V2075" i="4"/>
  <c r="V2076" i="4"/>
  <c r="V2077" i="4"/>
  <c r="V2078" i="4"/>
  <c r="V2079" i="4"/>
  <c r="V2080" i="4"/>
  <c r="V2081" i="4"/>
  <c r="V2082" i="4"/>
  <c r="V2083" i="4"/>
  <c r="V2084" i="4"/>
  <c r="V2085" i="4"/>
  <c r="V2086" i="4"/>
  <c r="V2087" i="4"/>
  <c r="V2088" i="4"/>
  <c r="V2089" i="4"/>
  <c r="V2090" i="4"/>
  <c r="V2091" i="4"/>
  <c r="V2092" i="4"/>
  <c r="V2093" i="4"/>
  <c r="V2094" i="4"/>
  <c r="V2095" i="4"/>
  <c r="V2096" i="4"/>
  <c r="V2097" i="4"/>
  <c r="V2098" i="4"/>
  <c r="V2099" i="4"/>
  <c r="V2100" i="4"/>
  <c r="V2101" i="4"/>
  <c r="V2102" i="4"/>
  <c r="V2103" i="4"/>
  <c r="V2104" i="4"/>
  <c r="V2105" i="4"/>
  <c r="V2106" i="4"/>
  <c r="V2107" i="4"/>
  <c r="V2108" i="4"/>
  <c r="V2109" i="4"/>
  <c r="V2110" i="4"/>
  <c r="V2111" i="4"/>
  <c r="V2112" i="4"/>
  <c r="V2113" i="4"/>
  <c r="V2114" i="4"/>
  <c r="V2115" i="4"/>
  <c r="V2116" i="4"/>
  <c r="V2117" i="4"/>
  <c r="V2118" i="4"/>
  <c r="V2119" i="4"/>
  <c r="V2120" i="4"/>
  <c r="V2121" i="4"/>
  <c r="V2122" i="4"/>
  <c r="V2123" i="4"/>
  <c r="V2124" i="4"/>
  <c r="V2125" i="4"/>
  <c r="V2126" i="4"/>
  <c r="V2127" i="4"/>
  <c r="V2128" i="4"/>
  <c r="V2129" i="4"/>
  <c r="V2130" i="4"/>
  <c r="V2131" i="4"/>
  <c r="V2132" i="4"/>
  <c r="V2133" i="4"/>
  <c r="V2134" i="4"/>
  <c r="V2135" i="4"/>
  <c r="V2136" i="4"/>
  <c r="V2137" i="4"/>
  <c r="V2138" i="4"/>
  <c r="V2139" i="4"/>
  <c r="V2140" i="4"/>
  <c r="V2141" i="4"/>
  <c r="V2142" i="4"/>
  <c r="V2143" i="4"/>
  <c r="V2144" i="4"/>
  <c r="V2145" i="4"/>
  <c r="V2146" i="4"/>
  <c r="V2147" i="4"/>
  <c r="V2148" i="4"/>
  <c r="V2149" i="4"/>
  <c r="V2150" i="4"/>
  <c r="V2151" i="4"/>
  <c r="V2152" i="4"/>
  <c r="V2153" i="4"/>
  <c r="V2154" i="4"/>
  <c r="V2155" i="4"/>
  <c r="V2156" i="4"/>
  <c r="V2157" i="4"/>
  <c r="V2158" i="4"/>
  <c r="V2159" i="4"/>
  <c r="V2160" i="4"/>
  <c r="V2161" i="4"/>
  <c r="V2162" i="4"/>
  <c r="V2163" i="4"/>
  <c r="V2164" i="4"/>
  <c r="V2165" i="4"/>
  <c r="V2166" i="4"/>
  <c r="V2167" i="4"/>
  <c r="V2168" i="4"/>
  <c r="V2169" i="4"/>
  <c r="V2170" i="4"/>
  <c r="V2171" i="4"/>
  <c r="V2172" i="4"/>
  <c r="V2173" i="4"/>
  <c r="V2174" i="4"/>
  <c r="V2175" i="4"/>
  <c r="V2176" i="4"/>
  <c r="V2177" i="4"/>
  <c r="V2178" i="4"/>
  <c r="V2179" i="4"/>
  <c r="V2180" i="4"/>
  <c r="V2181" i="4"/>
  <c r="V2182" i="4"/>
  <c r="V2183" i="4"/>
  <c r="V2184" i="4"/>
  <c r="V2185" i="4"/>
  <c r="V2186" i="4"/>
  <c r="V2187" i="4"/>
  <c r="V2188" i="4"/>
  <c r="V2189" i="4"/>
  <c r="V2190" i="4"/>
  <c r="V2191" i="4"/>
  <c r="V2192" i="4"/>
  <c r="V2193" i="4"/>
  <c r="V2194" i="4"/>
  <c r="V2195" i="4"/>
  <c r="V2196" i="4"/>
  <c r="V2197" i="4"/>
  <c r="V2198" i="4"/>
  <c r="V2199" i="4"/>
  <c r="V2200" i="4"/>
  <c r="V2201" i="4"/>
  <c r="V2202" i="4"/>
  <c r="V2203" i="4"/>
  <c r="V2204" i="4"/>
  <c r="V2205" i="4"/>
  <c r="V2206" i="4"/>
  <c r="V2207" i="4"/>
  <c r="V2208" i="4"/>
  <c r="V2209" i="4"/>
  <c r="V2210" i="4"/>
  <c r="V2211" i="4"/>
  <c r="V2212" i="4"/>
  <c r="V2213" i="4"/>
  <c r="V2214" i="4"/>
  <c r="V2215" i="4"/>
  <c r="V2216" i="4"/>
  <c r="V2217" i="4"/>
  <c r="V2218" i="4"/>
  <c r="V2219" i="4"/>
  <c r="V2220" i="4"/>
  <c r="V2221" i="4"/>
  <c r="V2222" i="4"/>
  <c r="V2223" i="4"/>
  <c r="V2224" i="4"/>
  <c r="V2225" i="4"/>
  <c r="V2226" i="4"/>
  <c r="V2227" i="4"/>
  <c r="V2228" i="4"/>
  <c r="V2229" i="4"/>
  <c r="V2230" i="4"/>
  <c r="V2231" i="4"/>
  <c r="V2232" i="4"/>
  <c r="V2233" i="4"/>
  <c r="V2234" i="4"/>
  <c r="V2235" i="4"/>
  <c r="V2236" i="4"/>
  <c r="V2237" i="4"/>
  <c r="V2238" i="4"/>
  <c r="V2239" i="4"/>
  <c r="V2240" i="4"/>
  <c r="V2241" i="4"/>
  <c r="V2242" i="4"/>
  <c r="V2243" i="4"/>
  <c r="V2244" i="4"/>
  <c r="V2245" i="4"/>
  <c r="V2246" i="4"/>
  <c r="V2247" i="4"/>
  <c r="V2248" i="4"/>
  <c r="V2249" i="4"/>
  <c r="V2250" i="4"/>
  <c r="V2251" i="4"/>
  <c r="V2252" i="4"/>
  <c r="V2253" i="4"/>
  <c r="V2254" i="4"/>
  <c r="V2255" i="4"/>
  <c r="V2256" i="4"/>
  <c r="V2257" i="4"/>
  <c r="V2258" i="4"/>
  <c r="V2259" i="4"/>
  <c r="V2260" i="4"/>
  <c r="V2261" i="4"/>
  <c r="V2262" i="4"/>
  <c r="V2263" i="4"/>
  <c r="V2264" i="4"/>
  <c r="V2265" i="4"/>
  <c r="V2266" i="4"/>
  <c r="V2267" i="4"/>
  <c r="V2268" i="4"/>
  <c r="V2269" i="4"/>
  <c r="V2270" i="4"/>
  <c r="V2271" i="4"/>
  <c r="V2272" i="4"/>
  <c r="V2273" i="4"/>
  <c r="V2274" i="4"/>
  <c r="V2275" i="4"/>
  <c r="V2276" i="4"/>
  <c r="V2277" i="4"/>
  <c r="V2278" i="4"/>
  <c r="V2279" i="4"/>
  <c r="V2280" i="4"/>
  <c r="V2281" i="4"/>
  <c r="V2282" i="4"/>
  <c r="V2283" i="4"/>
  <c r="V2284" i="4"/>
  <c r="V2285" i="4"/>
  <c r="V2286" i="4"/>
  <c r="V2287" i="4"/>
  <c r="V2288" i="4"/>
  <c r="V2289" i="4"/>
  <c r="V2290" i="4"/>
  <c r="V2291" i="4"/>
  <c r="V2292" i="4"/>
  <c r="V2293" i="4"/>
  <c r="V2294" i="4"/>
  <c r="V2295" i="4"/>
  <c r="V2296" i="4"/>
  <c r="V2297" i="4"/>
  <c r="V2298" i="4"/>
  <c r="V2299" i="4"/>
  <c r="V2300" i="4"/>
  <c r="V2301" i="4"/>
  <c r="V2302" i="4"/>
  <c r="V2303" i="4"/>
  <c r="V2304" i="4"/>
  <c r="V2305" i="4"/>
  <c r="V2306" i="4"/>
  <c r="V2307" i="4"/>
  <c r="V2308" i="4"/>
  <c r="V2309" i="4"/>
  <c r="V2310" i="4"/>
  <c r="V2311" i="4"/>
  <c r="V2312" i="4"/>
  <c r="V2313" i="4"/>
  <c r="V2314" i="4"/>
  <c r="V2315" i="4"/>
  <c r="V2316" i="4"/>
  <c r="V2317" i="4"/>
  <c r="V2318" i="4"/>
  <c r="V2319" i="4"/>
  <c r="V2320" i="4"/>
  <c r="V2321" i="4"/>
  <c r="V2322" i="4"/>
  <c r="V2323" i="4"/>
  <c r="V2324" i="4"/>
  <c r="V2325" i="4"/>
  <c r="V2326" i="4"/>
  <c r="V2327" i="4"/>
  <c r="V2328" i="4"/>
  <c r="V2329" i="4"/>
  <c r="V2330" i="4"/>
  <c r="V2331" i="4"/>
  <c r="V2332" i="4"/>
  <c r="V2333" i="4"/>
  <c r="V2334" i="4"/>
  <c r="V2335" i="4"/>
  <c r="V2336" i="4"/>
  <c r="V2337" i="4"/>
  <c r="V2338" i="4"/>
  <c r="V2339" i="4"/>
  <c r="V2340" i="4"/>
  <c r="V2341" i="4"/>
  <c r="V2342" i="4"/>
  <c r="V2343" i="4"/>
  <c r="V2344" i="4"/>
  <c r="V2345" i="4"/>
  <c r="V2346" i="4"/>
  <c r="V2347" i="4"/>
  <c r="V2348" i="4"/>
  <c r="V2349" i="4"/>
  <c r="V2350" i="4"/>
  <c r="V2351" i="4"/>
  <c r="V2352" i="4"/>
  <c r="V2353" i="4"/>
  <c r="V2354" i="4"/>
  <c r="V2355" i="4"/>
  <c r="V2356" i="4"/>
  <c r="V2357" i="4"/>
  <c r="V2358" i="4"/>
  <c r="V2359" i="4"/>
  <c r="V2360" i="4"/>
  <c r="V2361" i="4"/>
  <c r="V2362" i="4"/>
  <c r="V2363" i="4"/>
  <c r="V2364" i="4"/>
  <c r="V2365" i="4"/>
  <c r="V2366" i="4"/>
  <c r="V2367" i="4"/>
  <c r="V2368" i="4"/>
  <c r="V2369" i="4"/>
  <c r="V2370" i="4"/>
  <c r="V2371" i="4"/>
  <c r="V2372" i="4"/>
  <c r="V2373" i="4"/>
  <c r="V2374" i="4"/>
  <c r="V2375" i="4"/>
  <c r="V2376" i="4"/>
  <c r="V2377" i="4"/>
  <c r="V2378" i="4"/>
  <c r="V2379" i="4"/>
  <c r="V2380" i="4"/>
  <c r="V2381" i="4"/>
  <c r="V2382" i="4"/>
  <c r="V2383" i="4"/>
  <c r="V2384" i="4"/>
  <c r="V2385" i="4"/>
  <c r="V2386" i="4"/>
  <c r="V2387" i="4"/>
  <c r="V2388" i="4"/>
  <c r="V2389" i="4"/>
  <c r="V2390" i="4"/>
  <c r="V2391" i="4"/>
  <c r="V2392" i="4"/>
  <c r="V2393" i="4"/>
  <c r="V2394" i="4"/>
  <c r="V2395" i="4"/>
  <c r="V2396" i="4"/>
  <c r="V2397" i="4"/>
  <c r="V2398" i="4"/>
  <c r="V2399" i="4"/>
  <c r="V2400" i="4"/>
  <c r="V2401" i="4"/>
  <c r="V2402" i="4"/>
  <c r="V2403" i="4"/>
  <c r="V2404" i="4"/>
  <c r="V2405" i="4"/>
  <c r="V2406" i="4"/>
  <c r="V2407" i="4"/>
  <c r="V2408" i="4"/>
  <c r="V2409" i="4"/>
  <c r="V2410" i="4"/>
  <c r="V2411" i="4"/>
  <c r="V2412" i="4"/>
  <c r="V2413" i="4"/>
  <c r="V2414" i="4"/>
  <c r="V2415" i="4"/>
  <c r="V2416" i="4"/>
  <c r="V2417" i="4"/>
  <c r="V2418" i="4"/>
  <c r="V2419" i="4"/>
  <c r="V2420" i="4"/>
  <c r="V2421" i="4"/>
  <c r="V2422" i="4"/>
  <c r="V2423" i="4"/>
  <c r="V2424" i="4"/>
  <c r="V2425" i="4"/>
  <c r="V2426" i="4"/>
  <c r="V2427" i="4"/>
  <c r="V2428" i="4"/>
  <c r="V2429" i="4"/>
  <c r="V2430" i="4"/>
  <c r="V2431" i="4"/>
  <c r="V2432" i="4"/>
  <c r="V2433" i="4"/>
  <c r="V2434" i="4"/>
  <c r="V2435" i="4"/>
  <c r="V2436" i="4"/>
  <c r="V2437" i="4"/>
  <c r="V2438" i="4"/>
  <c r="V2439" i="4"/>
  <c r="V2440" i="4"/>
  <c r="V2441" i="4"/>
  <c r="V2442" i="4"/>
  <c r="V2443" i="4"/>
  <c r="V2444" i="4"/>
  <c r="V2445" i="4"/>
  <c r="V2446" i="4"/>
  <c r="V2447" i="4"/>
  <c r="V2448" i="4"/>
  <c r="V2449" i="4"/>
  <c r="V2450" i="4"/>
  <c r="V2451" i="4"/>
  <c r="V2452" i="4"/>
  <c r="V2453" i="4"/>
  <c r="V2454" i="4"/>
  <c r="V2455" i="4"/>
  <c r="V2456" i="4"/>
  <c r="V2457" i="4"/>
  <c r="V2458" i="4"/>
  <c r="V2459" i="4"/>
  <c r="V2460" i="4"/>
  <c r="V2461" i="4"/>
  <c r="V2462" i="4"/>
  <c r="V2463" i="4"/>
  <c r="V2464" i="4"/>
  <c r="V2465" i="4"/>
  <c r="V2466" i="4"/>
  <c r="V2467" i="4"/>
  <c r="V2468" i="4"/>
  <c r="V2469" i="4"/>
  <c r="V2470" i="4"/>
  <c r="V2471" i="4"/>
  <c r="V2472" i="4"/>
  <c r="V2473" i="4"/>
  <c r="V2474" i="4"/>
  <c r="V2475" i="4"/>
  <c r="V2476" i="4"/>
  <c r="V2477" i="4"/>
  <c r="V2478" i="4"/>
  <c r="V2479" i="4"/>
  <c r="V2480" i="4"/>
  <c r="V2481" i="4"/>
  <c r="V2482" i="4"/>
  <c r="V2483" i="4"/>
  <c r="V2484" i="4"/>
  <c r="V2485" i="4"/>
  <c r="V2486" i="4"/>
  <c r="V2487" i="4"/>
  <c r="V2488" i="4"/>
  <c r="V2489" i="4"/>
  <c r="V2490" i="4"/>
  <c r="V2491" i="4"/>
  <c r="V2492" i="4"/>
  <c r="V2493" i="4"/>
  <c r="V2494" i="4"/>
  <c r="V2495" i="4"/>
  <c r="V2496" i="4"/>
  <c r="V2497" i="4"/>
  <c r="V2498" i="4"/>
  <c r="V2499" i="4"/>
  <c r="V2500" i="4"/>
  <c r="V2501" i="4"/>
  <c r="V2502" i="4"/>
  <c r="V2503" i="4"/>
  <c r="V2504" i="4"/>
  <c r="V2505" i="4"/>
  <c r="V2506" i="4"/>
  <c r="V2507" i="4"/>
  <c r="V2508" i="4"/>
  <c r="V2509" i="4"/>
  <c r="V2510" i="4"/>
  <c r="V2511" i="4"/>
  <c r="V2512" i="4"/>
  <c r="V2513" i="4"/>
  <c r="V2514" i="4"/>
  <c r="V2515" i="4"/>
  <c r="V2516" i="4"/>
  <c r="V2517" i="4"/>
  <c r="V2518" i="4"/>
  <c r="V2519" i="4"/>
  <c r="V2520" i="4"/>
  <c r="V2521" i="4"/>
  <c r="V2522" i="4"/>
  <c r="V2523" i="4"/>
  <c r="V2524" i="4"/>
  <c r="V2525" i="4"/>
  <c r="V2526" i="4"/>
  <c r="V2527" i="4"/>
  <c r="V2528" i="4"/>
  <c r="V2529" i="4"/>
  <c r="V2530" i="4"/>
  <c r="V2531" i="4"/>
  <c r="V2532" i="4"/>
  <c r="V2533" i="4"/>
  <c r="V2534" i="4"/>
  <c r="V2535" i="4"/>
  <c r="V2536" i="4"/>
  <c r="V2537" i="4"/>
  <c r="V2538" i="4"/>
  <c r="V2539" i="4"/>
  <c r="V2540" i="4"/>
  <c r="V2541" i="4"/>
  <c r="V2542" i="4"/>
  <c r="V2543" i="4"/>
  <c r="V2544" i="4"/>
  <c r="V2545" i="4"/>
  <c r="V2546" i="4"/>
  <c r="V2547" i="4"/>
  <c r="V2548" i="4"/>
  <c r="V2549" i="4"/>
  <c r="V2550" i="4"/>
  <c r="V2551" i="4"/>
  <c r="V2552" i="4"/>
  <c r="V2553" i="4"/>
  <c r="V2554" i="4"/>
  <c r="V2555" i="4"/>
  <c r="V2556" i="4"/>
  <c r="V2557" i="4"/>
  <c r="V2558" i="4"/>
  <c r="V2559" i="4"/>
  <c r="V2560" i="4"/>
  <c r="V2561" i="4"/>
  <c r="V2562" i="4"/>
  <c r="V2563" i="4"/>
  <c r="V2564" i="4"/>
  <c r="V2565" i="4"/>
  <c r="V2566" i="4"/>
  <c r="V2567" i="4"/>
  <c r="V2568" i="4"/>
  <c r="V2569" i="4"/>
  <c r="V2570" i="4"/>
  <c r="V2571" i="4"/>
  <c r="V2572" i="4"/>
  <c r="V2573" i="4"/>
  <c r="V2574" i="4"/>
  <c r="V2575" i="4"/>
  <c r="V2576" i="4"/>
  <c r="V2577" i="4"/>
  <c r="V2578" i="4"/>
  <c r="V2579" i="4"/>
  <c r="V2580" i="4"/>
  <c r="V2581" i="4"/>
  <c r="V2582" i="4"/>
  <c r="V2583" i="4"/>
  <c r="V2584" i="4"/>
  <c r="V2585" i="4"/>
  <c r="V2586" i="4"/>
  <c r="V2587" i="4"/>
  <c r="V2588" i="4"/>
  <c r="V2589" i="4"/>
  <c r="V2590" i="4"/>
  <c r="V2591" i="4"/>
  <c r="V2592" i="4"/>
  <c r="V2593" i="4"/>
  <c r="V2594" i="4"/>
  <c r="V2595" i="4"/>
  <c r="V2596" i="4"/>
  <c r="V2597" i="4"/>
  <c r="V2598" i="4"/>
  <c r="V2599" i="4"/>
  <c r="V2600" i="4"/>
  <c r="V2601" i="4"/>
  <c r="V2602" i="4"/>
  <c r="V2603" i="4"/>
  <c r="V2604" i="4"/>
  <c r="V2605" i="4"/>
  <c r="V2606" i="4"/>
  <c r="V2607" i="4"/>
  <c r="V2608" i="4"/>
  <c r="V2609" i="4"/>
  <c r="V2610" i="4"/>
  <c r="V2611" i="4"/>
  <c r="V2612" i="4"/>
  <c r="V2613" i="4"/>
  <c r="V2614" i="4"/>
  <c r="V2615" i="4"/>
  <c r="V2616" i="4"/>
  <c r="V2617" i="4"/>
  <c r="V2618" i="4"/>
  <c r="V2619" i="4"/>
  <c r="V2620" i="4"/>
  <c r="V2621" i="4"/>
  <c r="V2622" i="4"/>
  <c r="V2623" i="4"/>
  <c r="V2624" i="4"/>
  <c r="V2625" i="4"/>
  <c r="V2626" i="4"/>
  <c r="V2627" i="4"/>
  <c r="V2628" i="4"/>
  <c r="V2629" i="4"/>
  <c r="V2630" i="4"/>
  <c r="V2631" i="4"/>
  <c r="V2632" i="4"/>
  <c r="V2633" i="4"/>
  <c r="V2634" i="4"/>
  <c r="V2635" i="4"/>
  <c r="V2636" i="4"/>
  <c r="V2637" i="4"/>
  <c r="V2638" i="4"/>
  <c r="V2639" i="4"/>
  <c r="V2640" i="4"/>
  <c r="V2641" i="4"/>
  <c r="V2642" i="4"/>
  <c r="V2643" i="4"/>
  <c r="V2644" i="4"/>
  <c r="V2645" i="4"/>
  <c r="V2646" i="4"/>
  <c r="V2647" i="4"/>
  <c r="V2648" i="4"/>
  <c r="V2649" i="4"/>
  <c r="V2650" i="4"/>
  <c r="V2651" i="4"/>
  <c r="V2652" i="4"/>
  <c r="V2653" i="4"/>
  <c r="V2654" i="4"/>
  <c r="V2655" i="4"/>
  <c r="V2656" i="4"/>
  <c r="V2657" i="4"/>
  <c r="V2658" i="4"/>
  <c r="V2659" i="4"/>
  <c r="V2660" i="4"/>
  <c r="V2661" i="4"/>
  <c r="V2662" i="4"/>
  <c r="V2663" i="4"/>
  <c r="V2664" i="4"/>
  <c r="V2665" i="4"/>
  <c r="V2666" i="4"/>
  <c r="V2667" i="4"/>
  <c r="V2668" i="4"/>
  <c r="V2669" i="4"/>
  <c r="V2670" i="4"/>
  <c r="V2671" i="4"/>
  <c r="V2672" i="4"/>
  <c r="V2673" i="4"/>
  <c r="V2674" i="4"/>
  <c r="V2675" i="4"/>
  <c r="V2676" i="4"/>
  <c r="V2677" i="4"/>
  <c r="V2678" i="4"/>
  <c r="V2679" i="4"/>
  <c r="V2680" i="4"/>
  <c r="V2681" i="4"/>
  <c r="V2682" i="4"/>
  <c r="V2683" i="4"/>
  <c r="V2684" i="4"/>
  <c r="V2685" i="4"/>
  <c r="V2686" i="4"/>
  <c r="V2687" i="4"/>
  <c r="V2688" i="4"/>
  <c r="V2689" i="4"/>
  <c r="V2690" i="4"/>
  <c r="V2691" i="4"/>
  <c r="V2692" i="4"/>
  <c r="V2693" i="4"/>
  <c r="V2694" i="4"/>
  <c r="V2695" i="4"/>
  <c r="V2696" i="4"/>
  <c r="V2697" i="4"/>
  <c r="V2698" i="4"/>
  <c r="V2699" i="4"/>
  <c r="V2700" i="4"/>
  <c r="V2701" i="4"/>
  <c r="V2702" i="4"/>
  <c r="V2703" i="4"/>
  <c r="V2704" i="4"/>
  <c r="V2705" i="4"/>
  <c r="V2706" i="4"/>
  <c r="V2707" i="4"/>
  <c r="V2708" i="4"/>
  <c r="V2709" i="4"/>
  <c r="V2710" i="4"/>
  <c r="V2711" i="4"/>
  <c r="V2712" i="4"/>
  <c r="V2713" i="4"/>
  <c r="V2714" i="4"/>
  <c r="V2715" i="4"/>
  <c r="V2716" i="4"/>
  <c r="V2717" i="4"/>
  <c r="V2718" i="4"/>
  <c r="V2719" i="4"/>
  <c r="V2720" i="4"/>
  <c r="V2721" i="4"/>
  <c r="V2722" i="4"/>
  <c r="V2723" i="4"/>
  <c r="V2724" i="4"/>
  <c r="V2725" i="4"/>
  <c r="V2726" i="4"/>
  <c r="V2727" i="4"/>
  <c r="V2728" i="4"/>
  <c r="V2729" i="4"/>
  <c r="V2730" i="4"/>
  <c r="V2731" i="4"/>
  <c r="V2732" i="4"/>
  <c r="V2733" i="4"/>
  <c r="V2734" i="4"/>
  <c r="V2735" i="4"/>
  <c r="V2736" i="4"/>
  <c r="V2737" i="4"/>
  <c r="V2738" i="4"/>
  <c r="V2739" i="4"/>
  <c r="V2740" i="4"/>
  <c r="V2741" i="4"/>
  <c r="V2742" i="4"/>
  <c r="V2743" i="4"/>
  <c r="V2744" i="4"/>
  <c r="V2745" i="4"/>
  <c r="V2746" i="4"/>
  <c r="V2747" i="4"/>
  <c r="V2748" i="4"/>
  <c r="V2749" i="4"/>
  <c r="V2750" i="4"/>
  <c r="V2751" i="4"/>
  <c r="V2752" i="4"/>
  <c r="V2753" i="4"/>
  <c r="V2754" i="4"/>
  <c r="V2755" i="4"/>
  <c r="V2756" i="4"/>
  <c r="V2757" i="4"/>
  <c r="V2758" i="4"/>
  <c r="V2759" i="4"/>
  <c r="V2760" i="4"/>
  <c r="V2761" i="4"/>
  <c r="V2762" i="4"/>
  <c r="V2763" i="4"/>
  <c r="V2764" i="4"/>
  <c r="V2765" i="4"/>
  <c r="V2766" i="4"/>
  <c r="V2767" i="4"/>
  <c r="V2768" i="4"/>
  <c r="V2769" i="4"/>
  <c r="V2770" i="4"/>
  <c r="V2771" i="4"/>
  <c r="V2772" i="4"/>
  <c r="V2773" i="4"/>
  <c r="V2774" i="4"/>
  <c r="V2775" i="4"/>
  <c r="V2776" i="4"/>
  <c r="V2777" i="4"/>
  <c r="V2778" i="4"/>
  <c r="V2779" i="4"/>
  <c r="V2780" i="4"/>
  <c r="V2781" i="4"/>
  <c r="V2782" i="4"/>
  <c r="V2783" i="4"/>
  <c r="V2784" i="4"/>
  <c r="V2785" i="4"/>
  <c r="V2786" i="4"/>
  <c r="V2787" i="4"/>
  <c r="V2788" i="4"/>
  <c r="V2789" i="4"/>
  <c r="V2790" i="4"/>
  <c r="V2791" i="4"/>
  <c r="V2792" i="4"/>
  <c r="V2793" i="4"/>
  <c r="V2794" i="4"/>
  <c r="V2795" i="4"/>
  <c r="V2796" i="4"/>
  <c r="V2797" i="4"/>
  <c r="V2798" i="4"/>
  <c r="V2799" i="4"/>
  <c r="V2800" i="4"/>
  <c r="V2801" i="4"/>
  <c r="V2802" i="4"/>
  <c r="V2803" i="4"/>
  <c r="V2804" i="4"/>
  <c r="V2805" i="4"/>
  <c r="V2806" i="4"/>
  <c r="V2807" i="4"/>
  <c r="V2808" i="4"/>
  <c r="V2809" i="4"/>
  <c r="V2810" i="4"/>
  <c r="V2811" i="4"/>
  <c r="V2812" i="4"/>
  <c r="V2813" i="4"/>
  <c r="V2814" i="4"/>
  <c r="V2815" i="4"/>
  <c r="V2816" i="4"/>
  <c r="V2817" i="4"/>
  <c r="V2818" i="4"/>
  <c r="V2819" i="4"/>
  <c r="V2820" i="4"/>
  <c r="V2821" i="4"/>
  <c r="V2822" i="4"/>
  <c r="V2823" i="4"/>
  <c r="V2824" i="4"/>
  <c r="V2825" i="4"/>
  <c r="V2826" i="4"/>
  <c r="V2827" i="4"/>
  <c r="V2828" i="4"/>
  <c r="V2829" i="4"/>
  <c r="V2830" i="4"/>
  <c r="V2831" i="4"/>
  <c r="V2832" i="4"/>
  <c r="V2833" i="4"/>
  <c r="V2834" i="4"/>
  <c r="V2835" i="4"/>
  <c r="V2836" i="4"/>
  <c r="V2837" i="4"/>
  <c r="V2838" i="4"/>
  <c r="V2839" i="4"/>
  <c r="V2840" i="4"/>
  <c r="V2841" i="4"/>
  <c r="V2842" i="4"/>
  <c r="V2843" i="4"/>
  <c r="V2844" i="4"/>
  <c r="V2845" i="4"/>
  <c r="V2846" i="4"/>
  <c r="V2847" i="4"/>
  <c r="V2848" i="4"/>
  <c r="V2849" i="4"/>
  <c r="V2850" i="4"/>
  <c r="V2851" i="4"/>
  <c r="V2852" i="4"/>
  <c r="V2853" i="4"/>
  <c r="V2854" i="4"/>
  <c r="V2855" i="4"/>
  <c r="V2856" i="4"/>
  <c r="V2857" i="4"/>
  <c r="V2858" i="4"/>
  <c r="V2859" i="4"/>
  <c r="V2860" i="4"/>
  <c r="V2861" i="4"/>
  <c r="V2862" i="4"/>
  <c r="V2863" i="4"/>
  <c r="V2864" i="4"/>
  <c r="V2865" i="4"/>
  <c r="V2866" i="4"/>
  <c r="V2867" i="4"/>
  <c r="V2868" i="4"/>
  <c r="V2869" i="4"/>
  <c r="V2870" i="4"/>
  <c r="V2871" i="4"/>
  <c r="V2872" i="4"/>
  <c r="V2873" i="4"/>
  <c r="V2874" i="4"/>
  <c r="V2875" i="4"/>
  <c r="V2876" i="4"/>
  <c r="V2877" i="4"/>
  <c r="V2878" i="4"/>
  <c r="V2879" i="4"/>
  <c r="V2880" i="4"/>
  <c r="V2881" i="4"/>
  <c r="V2882" i="4"/>
  <c r="V2883" i="4"/>
  <c r="V2884" i="4"/>
  <c r="V2885" i="4"/>
  <c r="V2886" i="4"/>
  <c r="V2887" i="4"/>
  <c r="V2888" i="4"/>
  <c r="V2889" i="4"/>
  <c r="V2890" i="4"/>
  <c r="V2891" i="4"/>
  <c r="V2892" i="4"/>
  <c r="V2893" i="4"/>
  <c r="V2894" i="4"/>
  <c r="V2895" i="4"/>
  <c r="V2896" i="4"/>
  <c r="V2897" i="4"/>
  <c r="V2898" i="4"/>
  <c r="V2899" i="4"/>
  <c r="V2900" i="4"/>
  <c r="V2901" i="4"/>
  <c r="V2902" i="4"/>
  <c r="V2903" i="4"/>
  <c r="V2904" i="4"/>
  <c r="V2905" i="4"/>
  <c r="V2906" i="4"/>
  <c r="V2907" i="4"/>
  <c r="V2908" i="4"/>
  <c r="V2909" i="4"/>
  <c r="V2910" i="4"/>
  <c r="V2911" i="4"/>
  <c r="V2912" i="4"/>
  <c r="V2913" i="4"/>
  <c r="V2914" i="4"/>
  <c r="V2915" i="4"/>
  <c r="V2916" i="4"/>
  <c r="V2917" i="4"/>
  <c r="V2918" i="4"/>
  <c r="V2919" i="4"/>
  <c r="V2920" i="4"/>
  <c r="V2921" i="4"/>
  <c r="V2922" i="4"/>
  <c r="V2923" i="4"/>
  <c r="V2924" i="4"/>
  <c r="V2925" i="4"/>
  <c r="V2926" i="4"/>
  <c r="V2927" i="4"/>
  <c r="V2928" i="4"/>
  <c r="V2929" i="4"/>
  <c r="V2930" i="4"/>
  <c r="V2931" i="4"/>
  <c r="V2932" i="4"/>
  <c r="V2933" i="4"/>
  <c r="V2934" i="4"/>
  <c r="V2935" i="4"/>
  <c r="V2936" i="4"/>
  <c r="V2937" i="4"/>
  <c r="V2938" i="4"/>
  <c r="V2939" i="4"/>
  <c r="V2940" i="4"/>
  <c r="V2941" i="4"/>
  <c r="V2942" i="4"/>
  <c r="V2943" i="4"/>
  <c r="V2944" i="4"/>
  <c r="V2945" i="4"/>
  <c r="V2946" i="4"/>
  <c r="V2947" i="4"/>
  <c r="V2948" i="4"/>
  <c r="V2949" i="4"/>
  <c r="V2950" i="4"/>
  <c r="V2951" i="4"/>
  <c r="V2952" i="4"/>
  <c r="V2953" i="4"/>
  <c r="V2954" i="4"/>
  <c r="V2955" i="4"/>
  <c r="V2956" i="4"/>
  <c r="V2957" i="4"/>
  <c r="V2958" i="4"/>
  <c r="V2959" i="4"/>
  <c r="V2960" i="4"/>
  <c r="V2961" i="4"/>
  <c r="V2962" i="4"/>
  <c r="V2963" i="4"/>
  <c r="V2964" i="4"/>
  <c r="V2965" i="4"/>
  <c r="V2966" i="4"/>
  <c r="V2967" i="4"/>
  <c r="V2968" i="4"/>
  <c r="V2969" i="4"/>
  <c r="V2970" i="4"/>
  <c r="V2971" i="4"/>
  <c r="V2972" i="4"/>
  <c r="V2973" i="4"/>
  <c r="V2974" i="4"/>
  <c r="V2975" i="4"/>
  <c r="V2976" i="4"/>
  <c r="V2977" i="4"/>
  <c r="V2978" i="4"/>
  <c r="V2979" i="4"/>
  <c r="V2980" i="4"/>
  <c r="V2981" i="4"/>
  <c r="V2982" i="4"/>
  <c r="V2983" i="4"/>
  <c r="V2984" i="4"/>
  <c r="V2985" i="4"/>
  <c r="V2986" i="4"/>
  <c r="V2987" i="4"/>
  <c r="V2988" i="4"/>
  <c r="V2989" i="4"/>
  <c r="V2990" i="4"/>
  <c r="V2991" i="4"/>
  <c r="V2992" i="4"/>
  <c r="V2993" i="4"/>
  <c r="V2994" i="4"/>
  <c r="V2995" i="4"/>
  <c r="V2996" i="4"/>
  <c r="V2997" i="4"/>
  <c r="V2998" i="4"/>
  <c r="V2999" i="4"/>
  <c r="V3000" i="4"/>
  <c r="V3001" i="4"/>
  <c r="V3002" i="4"/>
  <c r="V3003" i="4"/>
  <c r="V3004" i="4"/>
  <c r="V3005" i="4"/>
  <c r="V3006" i="4"/>
  <c r="V3007" i="4"/>
  <c r="V3008" i="4"/>
  <c r="V3009" i="4"/>
  <c r="V3010" i="4"/>
  <c r="V3011" i="4"/>
  <c r="V3012" i="4"/>
  <c r="V3013" i="4"/>
  <c r="V3014" i="4"/>
  <c r="V3015" i="4"/>
  <c r="V3016" i="4"/>
  <c r="V3017" i="4"/>
  <c r="V3018" i="4"/>
  <c r="V3019" i="4"/>
  <c r="V3020" i="4"/>
  <c r="V3021" i="4"/>
  <c r="V3022" i="4"/>
  <c r="V3023" i="4"/>
  <c r="V3024" i="4"/>
  <c r="V3025" i="4"/>
  <c r="V3026" i="4"/>
  <c r="V3027" i="4"/>
  <c r="V3028" i="4"/>
  <c r="V3029" i="4"/>
  <c r="V3030" i="4"/>
  <c r="V3031" i="4"/>
  <c r="V3032" i="4"/>
  <c r="V3033" i="4"/>
  <c r="V3034" i="4"/>
  <c r="V3035" i="4"/>
  <c r="V3036" i="4"/>
  <c r="V3037" i="4"/>
  <c r="V3038" i="4"/>
  <c r="V3039" i="4"/>
  <c r="V3040" i="4"/>
  <c r="V3041" i="4"/>
  <c r="V3042" i="4"/>
  <c r="V3043" i="4"/>
  <c r="V3044" i="4"/>
  <c r="V3045" i="4"/>
  <c r="V3046" i="4"/>
  <c r="V3047" i="4"/>
  <c r="V3048" i="4"/>
  <c r="V3049" i="4"/>
  <c r="V3050" i="4"/>
  <c r="V3051" i="4"/>
  <c r="V3052" i="4"/>
  <c r="V3053" i="4"/>
  <c r="V3054" i="4"/>
  <c r="V3055" i="4"/>
  <c r="V3056" i="4"/>
  <c r="V3057" i="4"/>
  <c r="V3058" i="4"/>
  <c r="V3059" i="4"/>
  <c r="V3060" i="4"/>
  <c r="V3061" i="4"/>
  <c r="V3062" i="4"/>
  <c r="V3063" i="4"/>
  <c r="V3064" i="4"/>
  <c r="V3065" i="4"/>
  <c r="V3066" i="4"/>
  <c r="V3067" i="4"/>
  <c r="V3068" i="4"/>
  <c r="V3069" i="4"/>
  <c r="V3070" i="4"/>
  <c r="V3071" i="4"/>
  <c r="V3072" i="4"/>
  <c r="V3073" i="4"/>
  <c r="V3074" i="4"/>
  <c r="V3075" i="4"/>
  <c r="V3076" i="4"/>
  <c r="V3077" i="4"/>
  <c r="V3078" i="4"/>
  <c r="V3079" i="4"/>
  <c r="V3080" i="4"/>
  <c r="V3081" i="4"/>
  <c r="V3082" i="4"/>
  <c r="V3083" i="4"/>
  <c r="V3084" i="4"/>
  <c r="V3085" i="4"/>
  <c r="V3086" i="4"/>
  <c r="V3087" i="4"/>
  <c r="V3088" i="4"/>
  <c r="V3089" i="4"/>
  <c r="V3090" i="4"/>
  <c r="V3091" i="4"/>
  <c r="V3092" i="4"/>
  <c r="V3093" i="4"/>
  <c r="V3094" i="4"/>
  <c r="V3095" i="4"/>
  <c r="V3096" i="4"/>
  <c r="V3097" i="4"/>
  <c r="V3098" i="4"/>
  <c r="V3099" i="4"/>
  <c r="V3100" i="4"/>
  <c r="V3101" i="4"/>
  <c r="V3102" i="4"/>
  <c r="V3103" i="4"/>
  <c r="V3104" i="4"/>
  <c r="V3105" i="4"/>
  <c r="V3106" i="4"/>
  <c r="V3107" i="4"/>
  <c r="V3108" i="4"/>
  <c r="V3109" i="4"/>
  <c r="V3110" i="4"/>
  <c r="V3111" i="4"/>
  <c r="V3112" i="4"/>
  <c r="V3113" i="4"/>
  <c r="V3114" i="4"/>
  <c r="V3115" i="4"/>
  <c r="V3116" i="4"/>
  <c r="V3117" i="4"/>
  <c r="V3118" i="4"/>
  <c r="V3119" i="4"/>
  <c r="V3120" i="4"/>
  <c r="V3121" i="4"/>
  <c r="V3122" i="4"/>
  <c r="V3123" i="4"/>
  <c r="V3124" i="4"/>
  <c r="V3125" i="4"/>
  <c r="V3126" i="4"/>
  <c r="V3127" i="4"/>
  <c r="V3128" i="4"/>
  <c r="V3129" i="4"/>
  <c r="V3130" i="4"/>
  <c r="V3131" i="4"/>
  <c r="V3132" i="4"/>
  <c r="V3133" i="4"/>
  <c r="V3134" i="4"/>
  <c r="V3135" i="4"/>
  <c r="V3136" i="4"/>
  <c r="V3137" i="4"/>
  <c r="V3138" i="4"/>
  <c r="V3139" i="4"/>
  <c r="V3140" i="4"/>
  <c r="V3141" i="4"/>
  <c r="V3142" i="4"/>
  <c r="V3143" i="4"/>
  <c r="V3144" i="4"/>
  <c r="V3145" i="4"/>
  <c r="V3146" i="4"/>
  <c r="V3147" i="4"/>
  <c r="V3148" i="4"/>
  <c r="V3149" i="4"/>
  <c r="V3150" i="4"/>
  <c r="V3151" i="4"/>
  <c r="V3152" i="4"/>
  <c r="V3153" i="4"/>
  <c r="V3154" i="4"/>
  <c r="V3155" i="4"/>
  <c r="V3156" i="4"/>
  <c r="V3157" i="4"/>
  <c r="V3158" i="4"/>
  <c r="V3159" i="4"/>
  <c r="V3160" i="4"/>
  <c r="V3161" i="4"/>
  <c r="V3162" i="4"/>
  <c r="V3163" i="4"/>
  <c r="V3164" i="4"/>
  <c r="V3165" i="4"/>
  <c r="V3166" i="4"/>
  <c r="V3167" i="4"/>
  <c r="V3168" i="4"/>
  <c r="V3169" i="4"/>
  <c r="V3170" i="4"/>
  <c r="V3171" i="4"/>
  <c r="V3172" i="4"/>
  <c r="V3173" i="4"/>
  <c r="V3174" i="4"/>
  <c r="V3175" i="4"/>
  <c r="V3176" i="4"/>
  <c r="V3177" i="4"/>
  <c r="V3178" i="4"/>
  <c r="V3179" i="4"/>
  <c r="V3180" i="4"/>
  <c r="V3181" i="4"/>
  <c r="V3182" i="4"/>
  <c r="V3183" i="4"/>
  <c r="V3184" i="4"/>
  <c r="V3185" i="4"/>
  <c r="V3186" i="4"/>
  <c r="V3187" i="4"/>
  <c r="V3188" i="4"/>
  <c r="V3189" i="4"/>
  <c r="V3190" i="4"/>
  <c r="V3191" i="4"/>
  <c r="V3192" i="4"/>
  <c r="V3193" i="4"/>
  <c r="V3194" i="4"/>
  <c r="V3195" i="4"/>
  <c r="V3196" i="4"/>
  <c r="V3197" i="4"/>
  <c r="V3198" i="4"/>
  <c r="V3199" i="4"/>
  <c r="V3200" i="4"/>
  <c r="V3201" i="4"/>
  <c r="V3202" i="4"/>
  <c r="V3203" i="4"/>
  <c r="V3204" i="4"/>
  <c r="V3205" i="4"/>
  <c r="V3206" i="4"/>
  <c r="V3207" i="4"/>
  <c r="V3208" i="4"/>
  <c r="V3209" i="4"/>
  <c r="V3210" i="4"/>
  <c r="V3211" i="4"/>
  <c r="V3212" i="4"/>
  <c r="V3213" i="4"/>
  <c r="V3214" i="4"/>
  <c r="V3215" i="4"/>
  <c r="V3216" i="4"/>
  <c r="V3217" i="4"/>
  <c r="V3218" i="4"/>
  <c r="V3219" i="4"/>
  <c r="V3220" i="4"/>
  <c r="V3221" i="4"/>
  <c r="V3222" i="4"/>
  <c r="V3223" i="4"/>
  <c r="V3224" i="4"/>
  <c r="V3225" i="4"/>
  <c r="V3226" i="4"/>
  <c r="V3227" i="4"/>
  <c r="V3228" i="4"/>
  <c r="V3229" i="4"/>
  <c r="V3230" i="4"/>
  <c r="V3231" i="4"/>
  <c r="V3232" i="4"/>
  <c r="V3233" i="4"/>
  <c r="V3234" i="4"/>
  <c r="V3235" i="4"/>
  <c r="V3236" i="4"/>
  <c r="V3237" i="4"/>
  <c r="V3238" i="4"/>
  <c r="V3239" i="4"/>
  <c r="V3240" i="4"/>
  <c r="V3241" i="4"/>
  <c r="V3242" i="4"/>
  <c r="V3243" i="4"/>
  <c r="V3244" i="4"/>
  <c r="V3245" i="4"/>
  <c r="V3246" i="4"/>
  <c r="V3247" i="4"/>
  <c r="V3248" i="4"/>
  <c r="V3249" i="4"/>
  <c r="V3250" i="4"/>
  <c r="V3251" i="4"/>
  <c r="V3252" i="4"/>
  <c r="V3253" i="4"/>
  <c r="V3254" i="4"/>
  <c r="V3255" i="4"/>
  <c r="V3256" i="4"/>
  <c r="V3257" i="4"/>
  <c r="V3258" i="4"/>
  <c r="V3259" i="4"/>
  <c r="V3260" i="4"/>
  <c r="V3261" i="4"/>
  <c r="V3262" i="4"/>
  <c r="V3263" i="4"/>
  <c r="V3264" i="4"/>
  <c r="V3265" i="4"/>
  <c r="V3266" i="4"/>
  <c r="V3267" i="4"/>
  <c r="V3268" i="4"/>
  <c r="V3269" i="4"/>
  <c r="V3270" i="4"/>
  <c r="V3271" i="4"/>
  <c r="V3272" i="4"/>
  <c r="V3273" i="4"/>
  <c r="V3274" i="4"/>
  <c r="V3275" i="4"/>
  <c r="V3276" i="4"/>
  <c r="V3277" i="4"/>
  <c r="V3278" i="4"/>
  <c r="V3279" i="4"/>
  <c r="V3280" i="4"/>
  <c r="V3281" i="4"/>
  <c r="V3282" i="4"/>
  <c r="V3283" i="4"/>
  <c r="V3284" i="4"/>
  <c r="V3285" i="4"/>
  <c r="V3286" i="4"/>
  <c r="V3287" i="4"/>
  <c r="V3288" i="4"/>
  <c r="V3289" i="4"/>
  <c r="V3290" i="4"/>
  <c r="V3291" i="4"/>
  <c r="V3292" i="4"/>
  <c r="V3293" i="4"/>
  <c r="V3294" i="4"/>
  <c r="V3295" i="4"/>
  <c r="V3296" i="4"/>
  <c r="V3297" i="4"/>
  <c r="V3298" i="4"/>
  <c r="V3299" i="4"/>
  <c r="V3300" i="4"/>
  <c r="V3301" i="4"/>
  <c r="V3302" i="4"/>
  <c r="V3303" i="4"/>
  <c r="V3304" i="4"/>
  <c r="V3305" i="4"/>
  <c r="V3306" i="4"/>
  <c r="V3307" i="4"/>
  <c r="V3308" i="4"/>
  <c r="V3309" i="4"/>
  <c r="V3310" i="4"/>
  <c r="V3311" i="4"/>
  <c r="V3312" i="4"/>
  <c r="V3313" i="4"/>
  <c r="V3314" i="4"/>
  <c r="V3315" i="4"/>
  <c r="V3316" i="4"/>
  <c r="V3317" i="4"/>
  <c r="V3318" i="4"/>
  <c r="V3319" i="4"/>
  <c r="V3320" i="4"/>
  <c r="V3321" i="4"/>
  <c r="V3322" i="4"/>
  <c r="V3323" i="4"/>
  <c r="V3324" i="4"/>
  <c r="V3325" i="4"/>
  <c r="V3326" i="4"/>
  <c r="V3327" i="4"/>
  <c r="V3328" i="4"/>
  <c r="V3329" i="4"/>
  <c r="V3330" i="4"/>
  <c r="V3331" i="4"/>
  <c r="V3332" i="4"/>
  <c r="V3333" i="4"/>
  <c r="V3334" i="4"/>
  <c r="V3335" i="4"/>
  <c r="V3336" i="4"/>
  <c r="V3337" i="4"/>
  <c r="V3338" i="4"/>
  <c r="V3339" i="4"/>
  <c r="V3340" i="4"/>
  <c r="V3341" i="4"/>
  <c r="V3342" i="4"/>
  <c r="V3343" i="4"/>
  <c r="V3344" i="4"/>
  <c r="V3345" i="4"/>
  <c r="V3346" i="4"/>
  <c r="V3347" i="4"/>
  <c r="V3348" i="4"/>
  <c r="V3349" i="4"/>
  <c r="V3350" i="4"/>
  <c r="V3351" i="4"/>
  <c r="V3352" i="4"/>
  <c r="V3353" i="4"/>
  <c r="V3354" i="4"/>
  <c r="V3355" i="4"/>
  <c r="V3356" i="4"/>
  <c r="V3357" i="4"/>
  <c r="V3358" i="4"/>
  <c r="V3359" i="4"/>
  <c r="V3360" i="4"/>
  <c r="V3361" i="4"/>
  <c r="V3362" i="4"/>
  <c r="V3363" i="4"/>
  <c r="V3364" i="4"/>
  <c r="V3365" i="4"/>
  <c r="V3366" i="4"/>
  <c r="V3367" i="4"/>
  <c r="V3368" i="4"/>
  <c r="V3369" i="4"/>
  <c r="V3370" i="4"/>
  <c r="V3371" i="4"/>
  <c r="V3372" i="4"/>
  <c r="V3373" i="4"/>
  <c r="V3374" i="4"/>
  <c r="V3375" i="4"/>
  <c r="V3376" i="4"/>
  <c r="V3377" i="4"/>
  <c r="V3378" i="4"/>
  <c r="V3379" i="4"/>
  <c r="V3380" i="4"/>
  <c r="V3381" i="4"/>
  <c r="V3382" i="4"/>
  <c r="V3383" i="4"/>
  <c r="V3384" i="4"/>
  <c r="V3385" i="4"/>
  <c r="V3386" i="4"/>
  <c r="V3387" i="4"/>
  <c r="V3388" i="4"/>
  <c r="V3389" i="4"/>
  <c r="V3390" i="4"/>
  <c r="V3391" i="4"/>
  <c r="V3392" i="4"/>
  <c r="V3393" i="4"/>
  <c r="V3394" i="4"/>
  <c r="V3395" i="4"/>
  <c r="V3396" i="4"/>
  <c r="V3397" i="4"/>
  <c r="V3398" i="4"/>
  <c r="V3399" i="4"/>
  <c r="V3400" i="4"/>
  <c r="V3401" i="4"/>
  <c r="V3402" i="4"/>
  <c r="V3403" i="4"/>
  <c r="V3404" i="4"/>
  <c r="V3405" i="4"/>
  <c r="V3406" i="4"/>
  <c r="V3407" i="4"/>
  <c r="V3408" i="4"/>
  <c r="V3409" i="4"/>
  <c r="V3410" i="4"/>
  <c r="V3411" i="4"/>
  <c r="V3412" i="4"/>
  <c r="V3413" i="4"/>
  <c r="V3414" i="4"/>
  <c r="V3415" i="4"/>
  <c r="V3416" i="4"/>
  <c r="V3417" i="4"/>
  <c r="V3418" i="4"/>
  <c r="V3419" i="4"/>
  <c r="V3420" i="4"/>
  <c r="V3421" i="4"/>
  <c r="V3422" i="4"/>
  <c r="V3423" i="4"/>
  <c r="V3424" i="4"/>
  <c r="V3425" i="4"/>
  <c r="V3426" i="4"/>
  <c r="V3427" i="4"/>
  <c r="V3428" i="4"/>
  <c r="V3429" i="4"/>
  <c r="V3430" i="4"/>
  <c r="V3431" i="4"/>
  <c r="V3432" i="4"/>
  <c r="V3433" i="4"/>
  <c r="V3434" i="4"/>
  <c r="V3435" i="4"/>
  <c r="V3436" i="4"/>
  <c r="V3437" i="4"/>
  <c r="V3438" i="4"/>
  <c r="V3439" i="4"/>
  <c r="V3440" i="4"/>
  <c r="V3441" i="4"/>
  <c r="V3442" i="4"/>
  <c r="V3443" i="4"/>
  <c r="V3444" i="4"/>
  <c r="V3445" i="4"/>
  <c r="V3446" i="4"/>
  <c r="V3447" i="4"/>
  <c r="V3448" i="4"/>
  <c r="V3449" i="4"/>
  <c r="V3450" i="4"/>
  <c r="V3451" i="4"/>
  <c r="V3452" i="4"/>
  <c r="V3453" i="4"/>
  <c r="V3454" i="4"/>
  <c r="V3455" i="4"/>
  <c r="V3456" i="4"/>
  <c r="V3457" i="4"/>
  <c r="V3458" i="4"/>
  <c r="V3459" i="4"/>
  <c r="V3460" i="4"/>
  <c r="V3461" i="4"/>
  <c r="V3462" i="4"/>
  <c r="V3463" i="4"/>
  <c r="V3464" i="4"/>
  <c r="V3465" i="4"/>
  <c r="V3466" i="4"/>
  <c r="V3467" i="4"/>
  <c r="V3468" i="4"/>
  <c r="V3469" i="4"/>
  <c r="V3470" i="4"/>
  <c r="V3471" i="4"/>
  <c r="V3472" i="4"/>
  <c r="V3473" i="4"/>
  <c r="V3474" i="4"/>
  <c r="V3475" i="4"/>
  <c r="V3476" i="4"/>
  <c r="V3477" i="4"/>
  <c r="V3478" i="4"/>
  <c r="V3479" i="4"/>
  <c r="V3480" i="4"/>
  <c r="V3481" i="4"/>
  <c r="V3482" i="4"/>
  <c r="V3483" i="4"/>
  <c r="V3484" i="4"/>
  <c r="V3485" i="4"/>
  <c r="V3486" i="4"/>
  <c r="V3487" i="4"/>
  <c r="V3488" i="4"/>
  <c r="V3489" i="4"/>
  <c r="V3490" i="4"/>
  <c r="V3491" i="4"/>
  <c r="V3492" i="4"/>
  <c r="V3493" i="4"/>
  <c r="V3494" i="4"/>
  <c r="V3495" i="4"/>
  <c r="V3496" i="4"/>
  <c r="V3497" i="4"/>
  <c r="V3498" i="4"/>
  <c r="V3499" i="4"/>
  <c r="V3500" i="4"/>
  <c r="V3501" i="4"/>
  <c r="V3502" i="4"/>
  <c r="V3503" i="4"/>
  <c r="V3504" i="4"/>
  <c r="V3505" i="4"/>
  <c r="V3506" i="4"/>
  <c r="V3507" i="4"/>
  <c r="V3508" i="4"/>
  <c r="V3509" i="4"/>
  <c r="V3510" i="4"/>
  <c r="V3511" i="4"/>
  <c r="V3512" i="4"/>
  <c r="V3513" i="4"/>
  <c r="V3514" i="4"/>
  <c r="V3515" i="4"/>
  <c r="V3516" i="4"/>
  <c r="V3517" i="4"/>
  <c r="V3518" i="4"/>
  <c r="V3519" i="4"/>
  <c r="V3520" i="4"/>
  <c r="V3521" i="4"/>
  <c r="V3522" i="4"/>
  <c r="V3523" i="4"/>
  <c r="V3524" i="4"/>
  <c r="V3525" i="4"/>
  <c r="V3526" i="4"/>
  <c r="V3527" i="4"/>
  <c r="V3528" i="4"/>
  <c r="V3529" i="4"/>
  <c r="V3530" i="4"/>
  <c r="V3531" i="4"/>
  <c r="V3532" i="4"/>
  <c r="V3533" i="4"/>
  <c r="V3534" i="4"/>
  <c r="V3535" i="4"/>
  <c r="V3536" i="4"/>
  <c r="V3537" i="4"/>
  <c r="V3538" i="4"/>
  <c r="V3539" i="4"/>
  <c r="V3540" i="4"/>
  <c r="V3541" i="4"/>
  <c r="V3542" i="4"/>
  <c r="V3543" i="4"/>
  <c r="V3544" i="4"/>
  <c r="V3545" i="4"/>
  <c r="V3546" i="4"/>
  <c r="V3547" i="4"/>
  <c r="V3548" i="4"/>
  <c r="V3549" i="4"/>
  <c r="V3550" i="4"/>
  <c r="V3551" i="4"/>
  <c r="V3552" i="4"/>
  <c r="V3553" i="4"/>
  <c r="V3554" i="4"/>
  <c r="V3555" i="4"/>
  <c r="V3556" i="4"/>
  <c r="V3557" i="4"/>
  <c r="V3558" i="4"/>
  <c r="V3559" i="4"/>
  <c r="V3560" i="4"/>
  <c r="V3561" i="4"/>
  <c r="V3562" i="4"/>
  <c r="V3563" i="4"/>
  <c r="V3564" i="4"/>
  <c r="V3565" i="4"/>
  <c r="V3566" i="4"/>
  <c r="V3567" i="4"/>
  <c r="V3568" i="4"/>
  <c r="V3569" i="4"/>
  <c r="V3570" i="4"/>
  <c r="V3571" i="4"/>
  <c r="V3572" i="4"/>
  <c r="V3573" i="4"/>
  <c r="V3574" i="4"/>
  <c r="V3575" i="4"/>
  <c r="V3576" i="4"/>
  <c r="V3577" i="4"/>
  <c r="V3578" i="4"/>
  <c r="V3579" i="4"/>
  <c r="V3580" i="4"/>
  <c r="V3581" i="4"/>
  <c r="V3582" i="4"/>
  <c r="V3583" i="4"/>
  <c r="V3584" i="4"/>
  <c r="V3585" i="4"/>
  <c r="V3586" i="4"/>
  <c r="V3587" i="4"/>
  <c r="V3588" i="4"/>
  <c r="V3589" i="4"/>
  <c r="V3590" i="4"/>
  <c r="V3591" i="4"/>
  <c r="V3592" i="4"/>
  <c r="V3593" i="4"/>
  <c r="V3594" i="4"/>
  <c r="V3595" i="4"/>
  <c r="V3596" i="4"/>
  <c r="V3597" i="4"/>
  <c r="V3598" i="4"/>
  <c r="V3599" i="4"/>
  <c r="V3600" i="4"/>
  <c r="V3601" i="4"/>
  <c r="V3602" i="4"/>
  <c r="V3603" i="4"/>
  <c r="V3604" i="4"/>
  <c r="V3605" i="4"/>
  <c r="V3606" i="4"/>
  <c r="V3607" i="4"/>
  <c r="V3608" i="4"/>
  <c r="V3609" i="4"/>
  <c r="V3610" i="4"/>
  <c r="V3611" i="4"/>
  <c r="V3612" i="4"/>
  <c r="V3613" i="4"/>
  <c r="V3614" i="4"/>
  <c r="V3615" i="4"/>
  <c r="V3616" i="4"/>
  <c r="V3617" i="4"/>
  <c r="V3618" i="4"/>
  <c r="V3619" i="4"/>
  <c r="V3620" i="4"/>
  <c r="V3621" i="4"/>
  <c r="V3622" i="4"/>
  <c r="V3623" i="4"/>
  <c r="V3624" i="4"/>
  <c r="V3625" i="4"/>
  <c r="V3626" i="4"/>
  <c r="V3627" i="4"/>
  <c r="V3628" i="4"/>
  <c r="V3629" i="4"/>
  <c r="V3630" i="4"/>
  <c r="V3631" i="4"/>
  <c r="V3632" i="4"/>
  <c r="V3633" i="4"/>
  <c r="V3634" i="4"/>
  <c r="V3635" i="4"/>
  <c r="V3636" i="4"/>
  <c r="V3637" i="4"/>
  <c r="V3638" i="4"/>
  <c r="V3639" i="4"/>
  <c r="V3640" i="4"/>
  <c r="V3641" i="4"/>
  <c r="V3642" i="4"/>
  <c r="V3643" i="4"/>
  <c r="V3644" i="4"/>
  <c r="V3645" i="4"/>
  <c r="V3646" i="4"/>
  <c r="V3647" i="4"/>
  <c r="V3648" i="4"/>
  <c r="V3649" i="4"/>
  <c r="V3650" i="4"/>
  <c r="V3651" i="4"/>
  <c r="V3652" i="4"/>
  <c r="V3653" i="4"/>
  <c r="V3654" i="4"/>
  <c r="V3655" i="4"/>
  <c r="V3656" i="4"/>
  <c r="V3657" i="4"/>
  <c r="V3658" i="4"/>
  <c r="V3659" i="4"/>
  <c r="V3660" i="4"/>
  <c r="V3661" i="4"/>
  <c r="V3662" i="4"/>
  <c r="V3663" i="4"/>
  <c r="V3664" i="4"/>
  <c r="V3665" i="4"/>
  <c r="V3666" i="4"/>
  <c r="V3667" i="4"/>
  <c r="V3668" i="4"/>
  <c r="V3669" i="4"/>
  <c r="V3670" i="4"/>
  <c r="V3671" i="4"/>
  <c r="V3672" i="4"/>
  <c r="V3673" i="4"/>
  <c r="V3674" i="4"/>
  <c r="V2" i="4"/>
  <c r="A2" i="9"/>
  <c r="B3" i="10"/>
  <c r="C3" i="10"/>
  <c r="C4" i="10"/>
  <c r="B4" i="10" s="1"/>
  <c r="C2" i="10"/>
  <c r="B2" i="10"/>
  <c r="B2" i="9"/>
  <c r="B3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C4" i="9"/>
  <c r="C5" i="9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3" i="9"/>
  <c r="C2" i="9"/>
  <c r="C5" i="10" l="1"/>
  <c r="B5" i="10" s="1"/>
  <c r="N3674" i="4"/>
  <c r="M3674" i="4"/>
  <c r="L3674" i="4"/>
  <c r="K3674" i="4"/>
  <c r="N3673" i="4"/>
  <c r="M3673" i="4"/>
  <c r="L3673" i="4"/>
  <c r="K3673" i="4"/>
  <c r="N3672" i="4"/>
  <c r="M3672" i="4"/>
  <c r="L3672" i="4"/>
  <c r="K3672" i="4"/>
  <c r="N3671" i="4"/>
  <c r="M3671" i="4"/>
  <c r="L3671" i="4"/>
  <c r="K3671" i="4"/>
  <c r="N3670" i="4"/>
  <c r="M3670" i="4"/>
  <c r="L3670" i="4"/>
  <c r="K3670" i="4"/>
  <c r="N3669" i="4"/>
  <c r="M3669" i="4"/>
  <c r="L3669" i="4"/>
  <c r="K3669" i="4"/>
  <c r="N3668" i="4"/>
  <c r="M3668" i="4"/>
  <c r="L3668" i="4"/>
  <c r="K3668" i="4"/>
  <c r="N3667" i="4"/>
  <c r="M3667" i="4"/>
  <c r="L3667" i="4"/>
  <c r="K3667" i="4"/>
  <c r="N3666" i="4"/>
  <c r="M3666" i="4"/>
  <c r="L3666" i="4"/>
  <c r="K3666" i="4"/>
  <c r="N3665" i="4"/>
  <c r="M3665" i="4"/>
  <c r="L3665" i="4"/>
  <c r="K3665" i="4"/>
  <c r="N3664" i="4"/>
  <c r="M3664" i="4"/>
  <c r="L3664" i="4"/>
  <c r="K3664" i="4"/>
  <c r="N3663" i="4"/>
  <c r="M3663" i="4"/>
  <c r="L3663" i="4"/>
  <c r="K3663" i="4"/>
  <c r="N3662" i="4"/>
  <c r="M3662" i="4"/>
  <c r="L3662" i="4"/>
  <c r="K3662" i="4"/>
  <c r="N3661" i="4"/>
  <c r="M3661" i="4"/>
  <c r="L3661" i="4"/>
  <c r="K3661" i="4"/>
  <c r="N3660" i="4"/>
  <c r="M3660" i="4"/>
  <c r="L3660" i="4"/>
  <c r="K3660" i="4"/>
  <c r="N3659" i="4"/>
  <c r="M3659" i="4"/>
  <c r="L3659" i="4"/>
  <c r="K3659" i="4"/>
  <c r="N3658" i="4"/>
  <c r="M3658" i="4"/>
  <c r="L3658" i="4"/>
  <c r="K3658" i="4"/>
  <c r="N3657" i="4"/>
  <c r="M3657" i="4"/>
  <c r="L3657" i="4"/>
  <c r="K3657" i="4"/>
  <c r="N3656" i="4"/>
  <c r="M3656" i="4"/>
  <c r="L3656" i="4"/>
  <c r="K3656" i="4"/>
  <c r="N3655" i="4"/>
  <c r="M3655" i="4"/>
  <c r="L3655" i="4"/>
  <c r="K3655" i="4"/>
  <c r="N3654" i="4"/>
  <c r="M3654" i="4"/>
  <c r="L3654" i="4"/>
  <c r="K3654" i="4"/>
  <c r="N3653" i="4"/>
  <c r="M3653" i="4"/>
  <c r="L3653" i="4"/>
  <c r="K3653" i="4"/>
  <c r="N3652" i="4"/>
  <c r="M3652" i="4"/>
  <c r="L3652" i="4"/>
  <c r="K3652" i="4"/>
  <c r="N3651" i="4"/>
  <c r="M3651" i="4"/>
  <c r="L3651" i="4"/>
  <c r="K3651" i="4"/>
  <c r="N3650" i="4"/>
  <c r="M3650" i="4"/>
  <c r="L3650" i="4"/>
  <c r="K3650" i="4"/>
  <c r="N3649" i="4"/>
  <c r="M3649" i="4"/>
  <c r="L3649" i="4"/>
  <c r="K3649" i="4"/>
  <c r="N3648" i="4"/>
  <c r="M3648" i="4"/>
  <c r="L3648" i="4"/>
  <c r="K3648" i="4"/>
  <c r="N3647" i="4"/>
  <c r="M3647" i="4"/>
  <c r="L3647" i="4"/>
  <c r="K3647" i="4"/>
  <c r="N3646" i="4"/>
  <c r="M3646" i="4"/>
  <c r="L3646" i="4"/>
  <c r="K3646" i="4"/>
  <c r="N3645" i="4"/>
  <c r="M3645" i="4"/>
  <c r="L3645" i="4"/>
  <c r="K3645" i="4"/>
  <c r="N3644" i="4"/>
  <c r="M3644" i="4"/>
  <c r="L3644" i="4"/>
  <c r="K3644" i="4"/>
  <c r="N3643" i="4"/>
  <c r="M3643" i="4"/>
  <c r="L3643" i="4"/>
  <c r="K3643" i="4"/>
  <c r="N3642" i="4"/>
  <c r="M3642" i="4"/>
  <c r="L3642" i="4"/>
  <c r="K3642" i="4"/>
  <c r="N3641" i="4"/>
  <c r="M3641" i="4"/>
  <c r="L3641" i="4"/>
  <c r="K3641" i="4"/>
  <c r="N3640" i="4"/>
  <c r="M3640" i="4"/>
  <c r="L3640" i="4"/>
  <c r="K3640" i="4"/>
  <c r="N3639" i="4"/>
  <c r="M3639" i="4"/>
  <c r="L3639" i="4"/>
  <c r="K3639" i="4"/>
  <c r="N3638" i="4"/>
  <c r="M3638" i="4"/>
  <c r="L3638" i="4"/>
  <c r="K3638" i="4"/>
  <c r="N3637" i="4"/>
  <c r="M3637" i="4"/>
  <c r="L3637" i="4"/>
  <c r="K3637" i="4"/>
  <c r="N3636" i="4"/>
  <c r="M3636" i="4"/>
  <c r="L3636" i="4"/>
  <c r="K3636" i="4"/>
  <c r="N3635" i="4"/>
  <c r="M3635" i="4"/>
  <c r="L3635" i="4"/>
  <c r="K3635" i="4"/>
  <c r="N3634" i="4"/>
  <c r="M3634" i="4"/>
  <c r="L3634" i="4"/>
  <c r="K3634" i="4"/>
  <c r="N3633" i="4"/>
  <c r="M3633" i="4"/>
  <c r="L3633" i="4"/>
  <c r="K3633" i="4"/>
  <c r="N3632" i="4"/>
  <c r="M3632" i="4"/>
  <c r="L3632" i="4"/>
  <c r="K3632" i="4"/>
  <c r="N3631" i="4"/>
  <c r="M3631" i="4"/>
  <c r="L3631" i="4"/>
  <c r="K3631" i="4"/>
  <c r="N3630" i="4"/>
  <c r="M3630" i="4"/>
  <c r="L3630" i="4"/>
  <c r="K3630" i="4"/>
  <c r="N3629" i="4"/>
  <c r="M3629" i="4"/>
  <c r="L3629" i="4"/>
  <c r="K3629" i="4"/>
  <c r="N3628" i="4"/>
  <c r="M3628" i="4"/>
  <c r="L3628" i="4"/>
  <c r="K3628" i="4"/>
  <c r="N3627" i="4"/>
  <c r="M3627" i="4"/>
  <c r="L3627" i="4"/>
  <c r="K3627" i="4"/>
  <c r="N3626" i="4"/>
  <c r="M3626" i="4"/>
  <c r="L3626" i="4"/>
  <c r="K3626" i="4"/>
  <c r="N3625" i="4"/>
  <c r="M3625" i="4"/>
  <c r="L3625" i="4"/>
  <c r="K3625" i="4"/>
  <c r="N3624" i="4"/>
  <c r="M3624" i="4"/>
  <c r="L3624" i="4"/>
  <c r="K3624" i="4"/>
  <c r="N3623" i="4"/>
  <c r="M3623" i="4"/>
  <c r="L3623" i="4"/>
  <c r="K3623" i="4"/>
  <c r="N3622" i="4"/>
  <c r="M3622" i="4"/>
  <c r="L3622" i="4"/>
  <c r="K3622" i="4"/>
  <c r="N3621" i="4"/>
  <c r="M3621" i="4"/>
  <c r="L3621" i="4"/>
  <c r="K3621" i="4"/>
  <c r="N3620" i="4"/>
  <c r="M3620" i="4"/>
  <c r="L3620" i="4"/>
  <c r="K3620" i="4"/>
  <c r="N3619" i="4"/>
  <c r="M3619" i="4"/>
  <c r="L3619" i="4"/>
  <c r="K3619" i="4"/>
  <c r="N3618" i="4"/>
  <c r="M3618" i="4"/>
  <c r="L3618" i="4"/>
  <c r="K3618" i="4"/>
  <c r="N3617" i="4"/>
  <c r="M3617" i="4"/>
  <c r="L3617" i="4"/>
  <c r="K3617" i="4"/>
  <c r="N3616" i="4"/>
  <c r="M3616" i="4"/>
  <c r="L3616" i="4"/>
  <c r="K3616" i="4"/>
  <c r="N3615" i="4"/>
  <c r="M3615" i="4"/>
  <c r="L3615" i="4"/>
  <c r="K3615" i="4"/>
  <c r="N3614" i="4"/>
  <c r="M3614" i="4"/>
  <c r="L3614" i="4"/>
  <c r="K3614" i="4"/>
  <c r="N3613" i="4"/>
  <c r="M3613" i="4"/>
  <c r="L3613" i="4"/>
  <c r="K3613" i="4"/>
  <c r="N3612" i="4"/>
  <c r="M3612" i="4"/>
  <c r="L3612" i="4"/>
  <c r="K3612" i="4"/>
  <c r="N3611" i="4"/>
  <c r="M3611" i="4"/>
  <c r="L3611" i="4"/>
  <c r="K3611" i="4"/>
  <c r="N3610" i="4"/>
  <c r="M3610" i="4"/>
  <c r="L3610" i="4"/>
  <c r="K3610" i="4"/>
  <c r="N3609" i="4"/>
  <c r="M3609" i="4"/>
  <c r="L3609" i="4"/>
  <c r="K3609" i="4"/>
  <c r="N3608" i="4"/>
  <c r="M3608" i="4"/>
  <c r="L3608" i="4"/>
  <c r="K3608" i="4"/>
  <c r="N3607" i="4"/>
  <c r="M3607" i="4"/>
  <c r="L3607" i="4"/>
  <c r="K3607" i="4"/>
  <c r="N3606" i="4"/>
  <c r="M3606" i="4"/>
  <c r="L3606" i="4"/>
  <c r="K3606" i="4"/>
  <c r="N3605" i="4"/>
  <c r="M3605" i="4"/>
  <c r="L3605" i="4"/>
  <c r="K3605" i="4"/>
  <c r="N3604" i="4"/>
  <c r="M3604" i="4"/>
  <c r="L3604" i="4"/>
  <c r="K3604" i="4"/>
  <c r="N3603" i="4"/>
  <c r="M3603" i="4"/>
  <c r="L3603" i="4"/>
  <c r="K3603" i="4"/>
  <c r="N3602" i="4"/>
  <c r="M3602" i="4"/>
  <c r="L3602" i="4"/>
  <c r="K3602" i="4"/>
  <c r="N3601" i="4"/>
  <c r="M3601" i="4"/>
  <c r="L3601" i="4"/>
  <c r="K3601" i="4"/>
  <c r="N3600" i="4"/>
  <c r="M3600" i="4"/>
  <c r="L3600" i="4"/>
  <c r="K3600" i="4"/>
  <c r="N3599" i="4"/>
  <c r="M3599" i="4"/>
  <c r="L3599" i="4"/>
  <c r="K3599" i="4"/>
  <c r="N3598" i="4"/>
  <c r="M3598" i="4"/>
  <c r="L3598" i="4"/>
  <c r="K3598" i="4"/>
  <c r="N3597" i="4"/>
  <c r="M3597" i="4"/>
  <c r="L3597" i="4"/>
  <c r="K3597" i="4"/>
  <c r="N3596" i="4"/>
  <c r="M3596" i="4"/>
  <c r="L3596" i="4"/>
  <c r="K3596" i="4"/>
  <c r="N3595" i="4"/>
  <c r="M3595" i="4"/>
  <c r="L3595" i="4"/>
  <c r="K3595" i="4"/>
  <c r="N3594" i="4"/>
  <c r="M3594" i="4"/>
  <c r="L3594" i="4"/>
  <c r="K3594" i="4"/>
  <c r="N3593" i="4"/>
  <c r="M3593" i="4"/>
  <c r="L3593" i="4"/>
  <c r="K3593" i="4"/>
  <c r="N3592" i="4"/>
  <c r="M3592" i="4"/>
  <c r="L3592" i="4"/>
  <c r="K3592" i="4"/>
  <c r="N3591" i="4"/>
  <c r="M3591" i="4"/>
  <c r="L3591" i="4"/>
  <c r="K3591" i="4"/>
  <c r="N3590" i="4"/>
  <c r="M3590" i="4"/>
  <c r="L3590" i="4"/>
  <c r="K3590" i="4"/>
  <c r="N3589" i="4"/>
  <c r="M3589" i="4"/>
  <c r="L3589" i="4"/>
  <c r="K3589" i="4"/>
  <c r="N3588" i="4"/>
  <c r="M3588" i="4"/>
  <c r="L3588" i="4"/>
  <c r="K3588" i="4"/>
  <c r="N3587" i="4"/>
  <c r="M3587" i="4"/>
  <c r="L3587" i="4"/>
  <c r="K3587" i="4"/>
  <c r="N3586" i="4"/>
  <c r="M3586" i="4"/>
  <c r="L3586" i="4"/>
  <c r="K3586" i="4"/>
  <c r="N3585" i="4"/>
  <c r="M3585" i="4"/>
  <c r="L3585" i="4"/>
  <c r="K3585" i="4"/>
  <c r="N3584" i="4"/>
  <c r="M3584" i="4"/>
  <c r="L3584" i="4"/>
  <c r="K3584" i="4"/>
  <c r="N3583" i="4"/>
  <c r="M3583" i="4"/>
  <c r="L3583" i="4"/>
  <c r="K3583" i="4"/>
  <c r="N3582" i="4"/>
  <c r="M3582" i="4"/>
  <c r="L3582" i="4"/>
  <c r="K3582" i="4"/>
  <c r="N3581" i="4"/>
  <c r="M3581" i="4"/>
  <c r="L3581" i="4"/>
  <c r="K3581" i="4"/>
  <c r="N3580" i="4"/>
  <c r="M3580" i="4"/>
  <c r="L3580" i="4"/>
  <c r="K3580" i="4"/>
  <c r="N3579" i="4"/>
  <c r="M3579" i="4"/>
  <c r="L3579" i="4"/>
  <c r="K3579" i="4"/>
  <c r="N3578" i="4"/>
  <c r="M3578" i="4"/>
  <c r="L3578" i="4"/>
  <c r="K3578" i="4"/>
  <c r="N3577" i="4"/>
  <c r="M3577" i="4"/>
  <c r="L3577" i="4"/>
  <c r="K3577" i="4"/>
  <c r="N3576" i="4"/>
  <c r="M3576" i="4"/>
  <c r="L3576" i="4"/>
  <c r="K3576" i="4"/>
  <c r="N3575" i="4"/>
  <c r="M3575" i="4"/>
  <c r="L3575" i="4"/>
  <c r="K3575" i="4"/>
  <c r="N3574" i="4"/>
  <c r="M3574" i="4"/>
  <c r="L3574" i="4"/>
  <c r="K3574" i="4"/>
  <c r="N3573" i="4"/>
  <c r="M3573" i="4"/>
  <c r="L3573" i="4"/>
  <c r="K3573" i="4"/>
  <c r="N3572" i="4"/>
  <c r="M3572" i="4"/>
  <c r="L3572" i="4"/>
  <c r="K3572" i="4"/>
  <c r="N3571" i="4"/>
  <c r="M3571" i="4"/>
  <c r="L3571" i="4"/>
  <c r="K3571" i="4"/>
  <c r="N3570" i="4"/>
  <c r="M3570" i="4"/>
  <c r="L3570" i="4"/>
  <c r="K3570" i="4"/>
  <c r="N3569" i="4"/>
  <c r="M3569" i="4"/>
  <c r="L3569" i="4"/>
  <c r="K3569" i="4"/>
  <c r="N3568" i="4"/>
  <c r="M3568" i="4"/>
  <c r="L3568" i="4"/>
  <c r="K3568" i="4"/>
  <c r="N3567" i="4"/>
  <c r="M3567" i="4"/>
  <c r="L3567" i="4"/>
  <c r="K3567" i="4"/>
  <c r="N3566" i="4"/>
  <c r="M3566" i="4"/>
  <c r="L3566" i="4"/>
  <c r="K3566" i="4"/>
  <c r="N3565" i="4"/>
  <c r="M3565" i="4"/>
  <c r="L3565" i="4"/>
  <c r="K3565" i="4"/>
  <c r="N3564" i="4"/>
  <c r="M3564" i="4"/>
  <c r="L3564" i="4"/>
  <c r="K3564" i="4"/>
  <c r="N3563" i="4"/>
  <c r="M3563" i="4"/>
  <c r="L3563" i="4"/>
  <c r="K3563" i="4"/>
  <c r="N3562" i="4"/>
  <c r="M3562" i="4"/>
  <c r="L3562" i="4"/>
  <c r="K3562" i="4"/>
  <c r="N3561" i="4"/>
  <c r="M3561" i="4"/>
  <c r="L3561" i="4"/>
  <c r="K3561" i="4"/>
  <c r="N3560" i="4"/>
  <c r="M3560" i="4"/>
  <c r="L3560" i="4"/>
  <c r="K3560" i="4"/>
  <c r="N3559" i="4"/>
  <c r="M3559" i="4"/>
  <c r="L3559" i="4"/>
  <c r="K3559" i="4"/>
  <c r="N3558" i="4"/>
  <c r="M3558" i="4"/>
  <c r="L3558" i="4"/>
  <c r="K3558" i="4"/>
  <c r="N3557" i="4"/>
  <c r="M3557" i="4"/>
  <c r="L3557" i="4"/>
  <c r="K3557" i="4"/>
  <c r="N3556" i="4"/>
  <c r="M3556" i="4"/>
  <c r="L3556" i="4"/>
  <c r="K3556" i="4"/>
  <c r="N3555" i="4"/>
  <c r="M3555" i="4"/>
  <c r="L3555" i="4"/>
  <c r="K3555" i="4"/>
  <c r="N3554" i="4"/>
  <c r="M3554" i="4"/>
  <c r="L3554" i="4"/>
  <c r="K3554" i="4"/>
  <c r="N3553" i="4"/>
  <c r="M3553" i="4"/>
  <c r="L3553" i="4"/>
  <c r="K3553" i="4"/>
  <c r="N3552" i="4"/>
  <c r="M3552" i="4"/>
  <c r="L3552" i="4"/>
  <c r="K3552" i="4"/>
  <c r="N3551" i="4"/>
  <c r="M3551" i="4"/>
  <c r="L3551" i="4"/>
  <c r="K3551" i="4"/>
  <c r="N3550" i="4"/>
  <c r="M3550" i="4"/>
  <c r="L3550" i="4"/>
  <c r="K3550" i="4"/>
  <c r="N3549" i="4"/>
  <c r="M3549" i="4"/>
  <c r="L3549" i="4"/>
  <c r="K3549" i="4"/>
  <c r="N3548" i="4"/>
  <c r="M3548" i="4"/>
  <c r="L3548" i="4"/>
  <c r="K3548" i="4"/>
  <c r="N3547" i="4"/>
  <c r="M3547" i="4"/>
  <c r="L3547" i="4"/>
  <c r="K3547" i="4"/>
  <c r="N3546" i="4"/>
  <c r="M3546" i="4"/>
  <c r="L3546" i="4"/>
  <c r="K3546" i="4"/>
  <c r="N3545" i="4"/>
  <c r="M3545" i="4"/>
  <c r="L3545" i="4"/>
  <c r="K3545" i="4"/>
  <c r="N3544" i="4"/>
  <c r="M3544" i="4"/>
  <c r="L3544" i="4"/>
  <c r="K3544" i="4"/>
  <c r="N3543" i="4"/>
  <c r="M3543" i="4"/>
  <c r="L3543" i="4"/>
  <c r="K3543" i="4"/>
  <c r="N3542" i="4"/>
  <c r="M3542" i="4"/>
  <c r="L3542" i="4"/>
  <c r="K3542" i="4"/>
  <c r="N3541" i="4"/>
  <c r="M3541" i="4"/>
  <c r="L3541" i="4"/>
  <c r="K3541" i="4"/>
  <c r="N3540" i="4"/>
  <c r="M3540" i="4"/>
  <c r="L3540" i="4"/>
  <c r="K3540" i="4"/>
  <c r="N3539" i="4"/>
  <c r="M3539" i="4"/>
  <c r="L3539" i="4"/>
  <c r="K3539" i="4"/>
  <c r="N3538" i="4"/>
  <c r="M3538" i="4"/>
  <c r="L3538" i="4"/>
  <c r="K3538" i="4"/>
  <c r="N3537" i="4"/>
  <c r="M3537" i="4"/>
  <c r="L3537" i="4"/>
  <c r="K3537" i="4"/>
  <c r="N3536" i="4"/>
  <c r="M3536" i="4"/>
  <c r="L3536" i="4"/>
  <c r="K3536" i="4"/>
  <c r="N3535" i="4"/>
  <c r="M3535" i="4"/>
  <c r="L3535" i="4"/>
  <c r="K3535" i="4"/>
  <c r="N3534" i="4"/>
  <c r="M3534" i="4"/>
  <c r="L3534" i="4"/>
  <c r="K3534" i="4"/>
  <c r="N3533" i="4"/>
  <c r="M3533" i="4"/>
  <c r="L3533" i="4"/>
  <c r="K3533" i="4"/>
  <c r="N3532" i="4"/>
  <c r="M3532" i="4"/>
  <c r="L3532" i="4"/>
  <c r="K3532" i="4"/>
  <c r="N3531" i="4"/>
  <c r="M3531" i="4"/>
  <c r="L3531" i="4"/>
  <c r="K3531" i="4"/>
  <c r="N3530" i="4"/>
  <c r="M3530" i="4"/>
  <c r="L3530" i="4"/>
  <c r="K3530" i="4"/>
  <c r="N3529" i="4"/>
  <c r="M3529" i="4"/>
  <c r="L3529" i="4"/>
  <c r="K3529" i="4"/>
  <c r="N3528" i="4"/>
  <c r="M3528" i="4"/>
  <c r="L3528" i="4"/>
  <c r="K3528" i="4"/>
  <c r="N3527" i="4"/>
  <c r="M3527" i="4"/>
  <c r="L3527" i="4"/>
  <c r="K3527" i="4"/>
  <c r="N3526" i="4"/>
  <c r="M3526" i="4"/>
  <c r="L3526" i="4"/>
  <c r="K3526" i="4"/>
  <c r="N3525" i="4"/>
  <c r="M3525" i="4"/>
  <c r="L3525" i="4"/>
  <c r="K3525" i="4"/>
  <c r="N3524" i="4"/>
  <c r="M3524" i="4"/>
  <c r="L3524" i="4"/>
  <c r="K3524" i="4"/>
  <c r="N3523" i="4"/>
  <c r="M3523" i="4"/>
  <c r="L3523" i="4"/>
  <c r="K3523" i="4"/>
  <c r="N3522" i="4"/>
  <c r="M3522" i="4"/>
  <c r="L3522" i="4"/>
  <c r="K3522" i="4"/>
  <c r="N3521" i="4"/>
  <c r="M3521" i="4"/>
  <c r="L3521" i="4"/>
  <c r="K3521" i="4"/>
  <c r="N3520" i="4"/>
  <c r="M3520" i="4"/>
  <c r="L3520" i="4"/>
  <c r="K3520" i="4"/>
  <c r="N3519" i="4"/>
  <c r="M3519" i="4"/>
  <c r="L3519" i="4"/>
  <c r="K3519" i="4"/>
  <c r="N3518" i="4"/>
  <c r="M3518" i="4"/>
  <c r="L3518" i="4"/>
  <c r="K3518" i="4"/>
  <c r="N3517" i="4"/>
  <c r="M3517" i="4"/>
  <c r="L3517" i="4"/>
  <c r="K3517" i="4"/>
  <c r="N3516" i="4"/>
  <c r="M3516" i="4"/>
  <c r="L3516" i="4"/>
  <c r="K3516" i="4"/>
  <c r="N3515" i="4"/>
  <c r="M3515" i="4"/>
  <c r="L3515" i="4"/>
  <c r="K3515" i="4"/>
  <c r="N3514" i="4"/>
  <c r="M3514" i="4"/>
  <c r="L3514" i="4"/>
  <c r="K3514" i="4"/>
  <c r="N3513" i="4"/>
  <c r="M3513" i="4"/>
  <c r="L3513" i="4"/>
  <c r="K3513" i="4"/>
  <c r="N3512" i="4"/>
  <c r="M3512" i="4"/>
  <c r="L3512" i="4"/>
  <c r="K3512" i="4"/>
  <c r="N3511" i="4"/>
  <c r="M3511" i="4"/>
  <c r="L3511" i="4"/>
  <c r="K3511" i="4"/>
  <c r="N3510" i="4"/>
  <c r="M3510" i="4"/>
  <c r="L3510" i="4"/>
  <c r="K3510" i="4"/>
  <c r="N3509" i="4"/>
  <c r="M3509" i="4"/>
  <c r="L3509" i="4"/>
  <c r="K3509" i="4"/>
  <c r="N3508" i="4"/>
  <c r="M3508" i="4"/>
  <c r="L3508" i="4"/>
  <c r="K3508" i="4"/>
  <c r="N3507" i="4"/>
  <c r="M3507" i="4"/>
  <c r="L3507" i="4"/>
  <c r="K3507" i="4"/>
  <c r="N3506" i="4"/>
  <c r="M3506" i="4"/>
  <c r="L3506" i="4"/>
  <c r="K3506" i="4"/>
  <c r="N3505" i="4"/>
  <c r="M3505" i="4"/>
  <c r="L3505" i="4"/>
  <c r="K3505" i="4"/>
  <c r="N3504" i="4"/>
  <c r="M3504" i="4"/>
  <c r="L3504" i="4"/>
  <c r="K3504" i="4"/>
  <c r="N3503" i="4"/>
  <c r="M3503" i="4"/>
  <c r="L3503" i="4"/>
  <c r="K3503" i="4"/>
  <c r="N3502" i="4"/>
  <c r="M3502" i="4"/>
  <c r="L3502" i="4"/>
  <c r="K3502" i="4"/>
  <c r="N3501" i="4"/>
  <c r="M3501" i="4"/>
  <c r="L3501" i="4"/>
  <c r="K3501" i="4"/>
  <c r="N3500" i="4"/>
  <c r="M3500" i="4"/>
  <c r="L3500" i="4"/>
  <c r="K3500" i="4"/>
  <c r="N3499" i="4"/>
  <c r="M3499" i="4"/>
  <c r="L3499" i="4"/>
  <c r="K3499" i="4"/>
  <c r="N3498" i="4"/>
  <c r="M3498" i="4"/>
  <c r="L3498" i="4"/>
  <c r="K3498" i="4"/>
  <c r="N3497" i="4"/>
  <c r="M3497" i="4"/>
  <c r="L3497" i="4"/>
  <c r="K3497" i="4"/>
  <c r="N3496" i="4"/>
  <c r="M3496" i="4"/>
  <c r="L3496" i="4"/>
  <c r="K3496" i="4"/>
  <c r="N3495" i="4"/>
  <c r="M3495" i="4"/>
  <c r="L3495" i="4"/>
  <c r="K3495" i="4"/>
  <c r="N3494" i="4"/>
  <c r="M3494" i="4"/>
  <c r="L3494" i="4"/>
  <c r="K3494" i="4"/>
  <c r="N3493" i="4"/>
  <c r="M3493" i="4"/>
  <c r="L3493" i="4"/>
  <c r="K3493" i="4"/>
  <c r="N3492" i="4"/>
  <c r="M3492" i="4"/>
  <c r="L3492" i="4"/>
  <c r="K3492" i="4"/>
  <c r="N3491" i="4"/>
  <c r="M3491" i="4"/>
  <c r="L3491" i="4"/>
  <c r="K3491" i="4"/>
  <c r="N3490" i="4"/>
  <c r="M3490" i="4"/>
  <c r="L3490" i="4"/>
  <c r="K3490" i="4"/>
  <c r="N3489" i="4"/>
  <c r="M3489" i="4"/>
  <c r="L3489" i="4"/>
  <c r="K3489" i="4"/>
  <c r="N3488" i="4"/>
  <c r="M3488" i="4"/>
  <c r="L3488" i="4"/>
  <c r="K3488" i="4"/>
  <c r="N3487" i="4"/>
  <c r="M3487" i="4"/>
  <c r="L3487" i="4"/>
  <c r="K3487" i="4"/>
  <c r="N3486" i="4"/>
  <c r="M3486" i="4"/>
  <c r="L3486" i="4"/>
  <c r="K3486" i="4"/>
  <c r="N3485" i="4"/>
  <c r="M3485" i="4"/>
  <c r="L3485" i="4"/>
  <c r="K3485" i="4"/>
  <c r="N3484" i="4"/>
  <c r="M3484" i="4"/>
  <c r="L3484" i="4"/>
  <c r="K3484" i="4"/>
  <c r="N3483" i="4"/>
  <c r="M3483" i="4"/>
  <c r="L3483" i="4"/>
  <c r="K3483" i="4"/>
  <c r="N3482" i="4"/>
  <c r="M3482" i="4"/>
  <c r="L3482" i="4"/>
  <c r="K3482" i="4"/>
  <c r="N3481" i="4"/>
  <c r="M3481" i="4"/>
  <c r="L3481" i="4"/>
  <c r="K3481" i="4"/>
  <c r="N3480" i="4"/>
  <c r="M3480" i="4"/>
  <c r="L3480" i="4"/>
  <c r="K3480" i="4"/>
  <c r="N3479" i="4"/>
  <c r="M3479" i="4"/>
  <c r="L3479" i="4"/>
  <c r="K3479" i="4"/>
  <c r="N3478" i="4"/>
  <c r="M3478" i="4"/>
  <c r="L3478" i="4"/>
  <c r="K3478" i="4"/>
  <c r="N3477" i="4"/>
  <c r="M3477" i="4"/>
  <c r="L3477" i="4"/>
  <c r="K3477" i="4"/>
  <c r="N3476" i="4"/>
  <c r="M3476" i="4"/>
  <c r="L3476" i="4"/>
  <c r="K3476" i="4"/>
  <c r="N3475" i="4"/>
  <c r="M3475" i="4"/>
  <c r="L3475" i="4"/>
  <c r="K3475" i="4"/>
  <c r="N3474" i="4"/>
  <c r="M3474" i="4"/>
  <c r="L3474" i="4"/>
  <c r="K3474" i="4"/>
  <c r="N3473" i="4"/>
  <c r="M3473" i="4"/>
  <c r="L3473" i="4"/>
  <c r="K3473" i="4"/>
  <c r="N3472" i="4"/>
  <c r="M3472" i="4"/>
  <c r="L3472" i="4"/>
  <c r="K3472" i="4"/>
  <c r="N3471" i="4"/>
  <c r="M3471" i="4"/>
  <c r="L3471" i="4"/>
  <c r="K3471" i="4"/>
  <c r="N3470" i="4"/>
  <c r="M3470" i="4"/>
  <c r="L3470" i="4"/>
  <c r="K3470" i="4"/>
  <c r="N3469" i="4"/>
  <c r="M3469" i="4"/>
  <c r="L3469" i="4"/>
  <c r="K3469" i="4"/>
  <c r="N3468" i="4"/>
  <c r="M3468" i="4"/>
  <c r="L3468" i="4"/>
  <c r="K3468" i="4"/>
  <c r="N3467" i="4"/>
  <c r="M3467" i="4"/>
  <c r="L3467" i="4"/>
  <c r="K3467" i="4"/>
  <c r="N3466" i="4"/>
  <c r="M3466" i="4"/>
  <c r="L3466" i="4"/>
  <c r="K3466" i="4"/>
  <c r="N3465" i="4"/>
  <c r="M3465" i="4"/>
  <c r="L3465" i="4"/>
  <c r="K3465" i="4"/>
  <c r="N3464" i="4"/>
  <c r="M3464" i="4"/>
  <c r="L3464" i="4"/>
  <c r="K3464" i="4"/>
  <c r="N3463" i="4"/>
  <c r="M3463" i="4"/>
  <c r="L3463" i="4"/>
  <c r="K3463" i="4"/>
  <c r="N3462" i="4"/>
  <c r="M3462" i="4"/>
  <c r="L3462" i="4"/>
  <c r="K3462" i="4"/>
  <c r="N3461" i="4"/>
  <c r="M3461" i="4"/>
  <c r="L3461" i="4"/>
  <c r="K3461" i="4"/>
  <c r="N3460" i="4"/>
  <c r="M3460" i="4"/>
  <c r="L3460" i="4"/>
  <c r="K3460" i="4"/>
  <c r="N3459" i="4"/>
  <c r="M3459" i="4"/>
  <c r="L3459" i="4"/>
  <c r="K3459" i="4"/>
  <c r="N3458" i="4"/>
  <c r="M3458" i="4"/>
  <c r="L3458" i="4"/>
  <c r="K3458" i="4"/>
  <c r="N3457" i="4"/>
  <c r="M3457" i="4"/>
  <c r="L3457" i="4"/>
  <c r="K3457" i="4"/>
  <c r="N3456" i="4"/>
  <c r="M3456" i="4"/>
  <c r="L3456" i="4"/>
  <c r="K3456" i="4"/>
  <c r="N3455" i="4"/>
  <c r="M3455" i="4"/>
  <c r="L3455" i="4"/>
  <c r="K3455" i="4"/>
  <c r="N3454" i="4"/>
  <c r="M3454" i="4"/>
  <c r="L3454" i="4"/>
  <c r="K3454" i="4"/>
  <c r="N3453" i="4"/>
  <c r="M3453" i="4"/>
  <c r="L3453" i="4"/>
  <c r="K3453" i="4"/>
  <c r="N3452" i="4"/>
  <c r="M3452" i="4"/>
  <c r="L3452" i="4"/>
  <c r="K3452" i="4"/>
  <c r="N3451" i="4"/>
  <c r="M3451" i="4"/>
  <c r="L3451" i="4"/>
  <c r="K3451" i="4"/>
  <c r="N3450" i="4"/>
  <c r="M3450" i="4"/>
  <c r="L3450" i="4"/>
  <c r="K3450" i="4"/>
  <c r="N3449" i="4"/>
  <c r="M3449" i="4"/>
  <c r="L3449" i="4"/>
  <c r="K3449" i="4"/>
  <c r="N3448" i="4"/>
  <c r="M3448" i="4"/>
  <c r="L3448" i="4"/>
  <c r="K3448" i="4"/>
  <c r="N3447" i="4"/>
  <c r="M3447" i="4"/>
  <c r="L3447" i="4"/>
  <c r="K3447" i="4"/>
  <c r="N3446" i="4"/>
  <c r="M3446" i="4"/>
  <c r="L3446" i="4"/>
  <c r="K3446" i="4"/>
  <c r="N3445" i="4"/>
  <c r="M3445" i="4"/>
  <c r="L3445" i="4"/>
  <c r="K3445" i="4"/>
  <c r="N3444" i="4"/>
  <c r="M3444" i="4"/>
  <c r="L3444" i="4"/>
  <c r="K3444" i="4"/>
  <c r="N3443" i="4"/>
  <c r="M3443" i="4"/>
  <c r="L3443" i="4"/>
  <c r="K3443" i="4"/>
  <c r="N3442" i="4"/>
  <c r="M3442" i="4"/>
  <c r="L3442" i="4"/>
  <c r="K3442" i="4"/>
  <c r="N3441" i="4"/>
  <c r="M3441" i="4"/>
  <c r="L3441" i="4"/>
  <c r="K3441" i="4"/>
  <c r="N3440" i="4"/>
  <c r="M3440" i="4"/>
  <c r="L3440" i="4"/>
  <c r="K3440" i="4"/>
  <c r="N3439" i="4"/>
  <c r="M3439" i="4"/>
  <c r="L3439" i="4"/>
  <c r="K3439" i="4"/>
  <c r="N3438" i="4"/>
  <c r="M3438" i="4"/>
  <c r="L3438" i="4"/>
  <c r="K3438" i="4"/>
  <c r="N3437" i="4"/>
  <c r="M3437" i="4"/>
  <c r="L3437" i="4"/>
  <c r="K3437" i="4"/>
  <c r="N3436" i="4"/>
  <c r="M3436" i="4"/>
  <c r="L3436" i="4"/>
  <c r="K3436" i="4"/>
  <c r="N3435" i="4"/>
  <c r="M3435" i="4"/>
  <c r="L3435" i="4"/>
  <c r="K3435" i="4"/>
  <c r="N3434" i="4"/>
  <c r="M3434" i="4"/>
  <c r="L3434" i="4"/>
  <c r="K3434" i="4"/>
  <c r="N3433" i="4"/>
  <c r="M3433" i="4"/>
  <c r="L3433" i="4"/>
  <c r="K3433" i="4"/>
  <c r="N3432" i="4"/>
  <c r="M3432" i="4"/>
  <c r="L3432" i="4"/>
  <c r="K3432" i="4"/>
  <c r="N3431" i="4"/>
  <c r="M3431" i="4"/>
  <c r="L3431" i="4"/>
  <c r="K3431" i="4"/>
  <c r="N3430" i="4"/>
  <c r="M3430" i="4"/>
  <c r="L3430" i="4"/>
  <c r="K3430" i="4"/>
  <c r="N3429" i="4"/>
  <c r="M3429" i="4"/>
  <c r="L3429" i="4"/>
  <c r="K3429" i="4"/>
  <c r="N3428" i="4"/>
  <c r="M3428" i="4"/>
  <c r="L3428" i="4"/>
  <c r="K3428" i="4"/>
  <c r="N3427" i="4"/>
  <c r="M3427" i="4"/>
  <c r="L3427" i="4"/>
  <c r="K3427" i="4"/>
  <c r="N3426" i="4"/>
  <c r="M3426" i="4"/>
  <c r="L3426" i="4"/>
  <c r="K3426" i="4"/>
  <c r="N3425" i="4"/>
  <c r="M3425" i="4"/>
  <c r="L3425" i="4"/>
  <c r="K3425" i="4"/>
  <c r="N3424" i="4"/>
  <c r="M3424" i="4"/>
  <c r="L3424" i="4"/>
  <c r="K3424" i="4"/>
  <c r="N3423" i="4"/>
  <c r="M3423" i="4"/>
  <c r="L3423" i="4"/>
  <c r="K3423" i="4"/>
  <c r="N3422" i="4"/>
  <c r="M3422" i="4"/>
  <c r="L3422" i="4"/>
  <c r="K3422" i="4"/>
  <c r="N3421" i="4"/>
  <c r="M3421" i="4"/>
  <c r="L3421" i="4"/>
  <c r="K3421" i="4"/>
  <c r="N3420" i="4"/>
  <c r="M3420" i="4"/>
  <c r="L3420" i="4"/>
  <c r="K3420" i="4"/>
  <c r="N3419" i="4"/>
  <c r="M3419" i="4"/>
  <c r="L3419" i="4"/>
  <c r="K3419" i="4"/>
  <c r="N3418" i="4"/>
  <c r="M3418" i="4"/>
  <c r="L3418" i="4"/>
  <c r="K3418" i="4"/>
  <c r="N3417" i="4"/>
  <c r="M3417" i="4"/>
  <c r="L3417" i="4"/>
  <c r="K3417" i="4"/>
  <c r="N3416" i="4"/>
  <c r="M3416" i="4"/>
  <c r="L3416" i="4"/>
  <c r="K3416" i="4"/>
  <c r="N3415" i="4"/>
  <c r="M3415" i="4"/>
  <c r="L3415" i="4"/>
  <c r="K3415" i="4"/>
  <c r="N3414" i="4"/>
  <c r="M3414" i="4"/>
  <c r="L3414" i="4"/>
  <c r="K3414" i="4"/>
  <c r="N3413" i="4"/>
  <c r="M3413" i="4"/>
  <c r="L3413" i="4"/>
  <c r="K3413" i="4"/>
  <c r="N3412" i="4"/>
  <c r="M3412" i="4"/>
  <c r="L3412" i="4"/>
  <c r="K3412" i="4"/>
  <c r="N3411" i="4"/>
  <c r="M3411" i="4"/>
  <c r="L3411" i="4"/>
  <c r="K3411" i="4"/>
  <c r="N3410" i="4"/>
  <c r="M3410" i="4"/>
  <c r="L3410" i="4"/>
  <c r="K3410" i="4"/>
  <c r="N3409" i="4"/>
  <c r="M3409" i="4"/>
  <c r="L3409" i="4"/>
  <c r="K3409" i="4"/>
  <c r="N3408" i="4"/>
  <c r="M3408" i="4"/>
  <c r="L3408" i="4"/>
  <c r="K3408" i="4"/>
  <c r="N3407" i="4"/>
  <c r="M3407" i="4"/>
  <c r="L3407" i="4"/>
  <c r="K3407" i="4"/>
  <c r="N3406" i="4"/>
  <c r="M3406" i="4"/>
  <c r="L3406" i="4"/>
  <c r="K3406" i="4"/>
  <c r="N3405" i="4"/>
  <c r="M3405" i="4"/>
  <c r="L3405" i="4"/>
  <c r="K3405" i="4"/>
  <c r="N3404" i="4"/>
  <c r="M3404" i="4"/>
  <c r="L3404" i="4"/>
  <c r="K3404" i="4"/>
  <c r="N3403" i="4"/>
  <c r="M3403" i="4"/>
  <c r="L3403" i="4"/>
  <c r="K3403" i="4"/>
  <c r="N3402" i="4"/>
  <c r="M3402" i="4"/>
  <c r="L3402" i="4"/>
  <c r="K3402" i="4"/>
  <c r="N3401" i="4"/>
  <c r="M3401" i="4"/>
  <c r="L3401" i="4"/>
  <c r="K3401" i="4"/>
  <c r="N3400" i="4"/>
  <c r="M3400" i="4"/>
  <c r="L3400" i="4"/>
  <c r="K3400" i="4"/>
  <c r="N3399" i="4"/>
  <c r="M3399" i="4"/>
  <c r="L3399" i="4"/>
  <c r="K3399" i="4"/>
  <c r="N3398" i="4"/>
  <c r="M3398" i="4"/>
  <c r="L3398" i="4"/>
  <c r="K3398" i="4"/>
  <c r="N3397" i="4"/>
  <c r="M3397" i="4"/>
  <c r="L3397" i="4"/>
  <c r="K3397" i="4"/>
  <c r="N3396" i="4"/>
  <c r="M3396" i="4"/>
  <c r="L3396" i="4"/>
  <c r="K3396" i="4"/>
  <c r="N3395" i="4"/>
  <c r="M3395" i="4"/>
  <c r="L3395" i="4"/>
  <c r="K3395" i="4"/>
  <c r="N3394" i="4"/>
  <c r="M3394" i="4"/>
  <c r="L3394" i="4"/>
  <c r="K3394" i="4"/>
  <c r="N3393" i="4"/>
  <c r="M3393" i="4"/>
  <c r="L3393" i="4"/>
  <c r="K3393" i="4"/>
  <c r="N3392" i="4"/>
  <c r="M3392" i="4"/>
  <c r="L3392" i="4"/>
  <c r="K3392" i="4"/>
  <c r="N3391" i="4"/>
  <c r="M3391" i="4"/>
  <c r="L3391" i="4"/>
  <c r="K3391" i="4"/>
  <c r="N3390" i="4"/>
  <c r="M3390" i="4"/>
  <c r="L3390" i="4"/>
  <c r="K3390" i="4"/>
  <c r="N3389" i="4"/>
  <c r="M3389" i="4"/>
  <c r="L3389" i="4"/>
  <c r="K3389" i="4"/>
  <c r="N3388" i="4"/>
  <c r="M3388" i="4"/>
  <c r="L3388" i="4"/>
  <c r="K3388" i="4"/>
  <c r="N3387" i="4"/>
  <c r="M3387" i="4"/>
  <c r="L3387" i="4"/>
  <c r="K3387" i="4"/>
  <c r="N3386" i="4"/>
  <c r="M3386" i="4"/>
  <c r="L3386" i="4"/>
  <c r="K3386" i="4"/>
  <c r="N3385" i="4"/>
  <c r="M3385" i="4"/>
  <c r="L3385" i="4"/>
  <c r="K3385" i="4"/>
  <c r="N3384" i="4"/>
  <c r="M3384" i="4"/>
  <c r="L3384" i="4"/>
  <c r="K3384" i="4"/>
  <c r="N3383" i="4"/>
  <c r="M3383" i="4"/>
  <c r="L3383" i="4"/>
  <c r="K3383" i="4"/>
  <c r="N3382" i="4"/>
  <c r="M3382" i="4"/>
  <c r="L3382" i="4"/>
  <c r="K3382" i="4"/>
  <c r="N3381" i="4"/>
  <c r="M3381" i="4"/>
  <c r="L3381" i="4"/>
  <c r="K3381" i="4"/>
  <c r="N3380" i="4"/>
  <c r="M3380" i="4"/>
  <c r="L3380" i="4"/>
  <c r="K3380" i="4"/>
  <c r="N3379" i="4"/>
  <c r="M3379" i="4"/>
  <c r="L3379" i="4"/>
  <c r="K3379" i="4"/>
  <c r="N3378" i="4"/>
  <c r="M3378" i="4"/>
  <c r="L3378" i="4"/>
  <c r="K3378" i="4"/>
  <c r="N3377" i="4"/>
  <c r="M3377" i="4"/>
  <c r="L3377" i="4"/>
  <c r="K3377" i="4"/>
  <c r="N3376" i="4"/>
  <c r="M3376" i="4"/>
  <c r="L3376" i="4"/>
  <c r="K3376" i="4"/>
  <c r="N3375" i="4"/>
  <c r="M3375" i="4"/>
  <c r="L3375" i="4"/>
  <c r="K3375" i="4"/>
  <c r="N3374" i="4"/>
  <c r="M3374" i="4"/>
  <c r="L3374" i="4"/>
  <c r="K3374" i="4"/>
  <c r="N3373" i="4"/>
  <c r="M3373" i="4"/>
  <c r="L3373" i="4"/>
  <c r="K3373" i="4"/>
  <c r="N3372" i="4"/>
  <c r="M3372" i="4"/>
  <c r="L3372" i="4"/>
  <c r="K3372" i="4"/>
  <c r="N3371" i="4"/>
  <c r="M3371" i="4"/>
  <c r="L3371" i="4"/>
  <c r="K3371" i="4"/>
  <c r="N3370" i="4"/>
  <c r="M3370" i="4"/>
  <c r="L3370" i="4"/>
  <c r="K3370" i="4"/>
  <c r="N3369" i="4"/>
  <c r="M3369" i="4"/>
  <c r="L3369" i="4"/>
  <c r="K3369" i="4"/>
  <c r="N3368" i="4"/>
  <c r="M3368" i="4"/>
  <c r="L3368" i="4"/>
  <c r="K3368" i="4"/>
  <c r="N3367" i="4"/>
  <c r="M3367" i="4"/>
  <c r="L3367" i="4"/>
  <c r="K3367" i="4"/>
  <c r="N3366" i="4"/>
  <c r="M3366" i="4"/>
  <c r="L3366" i="4"/>
  <c r="K3366" i="4"/>
  <c r="N3365" i="4"/>
  <c r="M3365" i="4"/>
  <c r="L3365" i="4"/>
  <c r="K3365" i="4"/>
  <c r="N3364" i="4"/>
  <c r="M3364" i="4"/>
  <c r="L3364" i="4"/>
  <c r="K3364" i="4"/>
  <c r="N3363" i="4"/>
  <c r="M3363" i="4"/>
  <c r="L3363" i="4"/>
  <c r="K3363" i="4"/>
  <c r="N3362" i="4"/>
  <c r="M3362" i="4"/>
  <c r="L3362" i="4"/>
  <c r="K3362" i="4"/>
  <c r="N3361" i="4"/>
  <c r="M3361" i="4"/>
  <c r="L3361" i="4"/>
  <c r="K3361" i="4"/>
  <c r="N3360" i="4"/>
  <c r="M3360" i="4"/>
  <c r="L3360" i="4"/>
  <c r="K3360" i="4"/>
  <c r="N3359" i="4"/>
  <c r="M3359" i="4"/>
  <c r="L3359" i="4"/>
  <c r="K3359" i="4"/>
  <c r="N3358" i="4"/>
  <c r="M3358" i="4"/>
  <c r="L3358" i="4"/>
  <c r="K3358" i="4"/>
  <c r="N3357" i="4"/>
  <c r="M3357" i="4"/>
  <c r="L3357" i="4"/>
  <c r="K3357" i="4"/>
  <c r="N3356" i="4"/>
  <c r="M3356" i="4"/>
  <c r="L3356" i="4"/>
  <c r="K3356" i="4"/>
  <c r="N3355" i="4"/>
  <c r="M3355" i="4"/>
  <c r="L3355" i="4"/>
  <c r="K3355" i="4"/>
  <c r="N3354" i="4"/>
  <c r="M3354" i="4"/>
  <c r="L3354" i="4"/>
  <c r="K3354" i="4"/>
  <c r="N3353" i="4"/>
  <c r="M3353" i="4"/>
  <c r="L3353" i="4"/>
  <c r="K3353" i="4"/>
  <c r="N3352" i="4"/>
  <c r="M3352" i="4"/>
  <c r="L3352" i="4"/>
  <c r="K3352" i="4"/>
  <c r="N3351" i="4"/>
  <c r="M3351" i="4"/>
  <c r="L3351" i="4"/>
  <c r="K3351" i="4"/>
  <c r="N3350" i="4"/>
  <c r="M3350" i="4"/>
  <c r="L3350" i="4"/>
  <c r="K3350" i="4"/>
  <c r="N3349" i="4"/>
  <c r="M3349" i="4"/>
  <c r="L3349" i="4"/>
  <c r="K3349" i="4"/>
  <c r="N3348" i="4"/>
  <c r="M3348" i="4"/>
  <c r="L3348" i="4"/>
  <c r="K3348" i="4"/>
  <c r="N3347" i="4"/>
  <c r="M3347" i="4"/>
  <c r="L3347" i="4"/>
  <c r="K3347" i="4"/>
  <c r="N3346" i="4"/>
  <c r="M3346" i="4"/>
  <c r="L3346" i="4"/>
  <c r="K3346" i="4"/>
  <c r="N3345" i="4"/>
  <c r="M3345" i="4"/>
  <c r="L3345" i="4"/>
  <c r="K3345" i="4"/>
  <c r="N3344" i="4"/>
  <c r="M3344" i="4"/>
  <c r="L3344" i="4"/>
  <c r="K3344" i="4"/>
  <c r="N3343" i="4"/>
  <c r="M3343" i="4"/>
  <c r="L3343" i="4"/>
  <c r="K3343" i="4"/>
  <c r="N3342" i="4"/>
  <c r="M3342" i="4"/>
  <c r="L3342" i="4"/>
  <c r="K3342" i="4"/>
  <c r="N3341" i="4"/>
  <c r="M3341" i="4"/>
  <c r="L3341" i="4"/>
  <c r="K3341" i="4"/>
  <c r="N3340" i="4"/>
  <c r="M3340" i="4"/>
  <c r="L3340" i="4"/>
  <c r="K3340" i="4"/>
  <c r="N3339" i="4"/>
  <c r="M3339" i="4"/>
  <c r="L3339" i="4"/>
  <c r="K3339" i="4"/>
  <c r="N3338" i="4"/>
  <c r="M3338" i="4"/>
  <c r="L3338" i="4"/>
  <c r="K3338" i="4"/>
  <c r="N3337" i="4"/>
  <c r="M3337" i="4"/>
  <c r="L3337" i="4"/>
  <c r="K3337" i="4"/>
  <c r="N3336" i="4"/>
  <c r="M3336" i="4"/>
  <c r="L3336" i="4"/>
  <c r="K3336" i="4"/>
  <c r="N3335" i="4"/>
  <c r="M3335" i="4"/>
  <c r="L3335" i="4"/>
  <c r="K3335" i="4"/>
  <c r="N3334" i="4"/>
  <c r="M3334" i="4"/>
  <c r="L3334" i="4"/>
  <c r="K3334" i="4"/>
  <c r="N3333" i="4"/>
  <c r="M3333" i="4"/>
  <c r="L3333" i="4"/>
  <c r="K3333" i="4"/>
  <c r="N3332" i="4"/>
  <c r="M3332" i="4"/>
  <c r="L3332" i="4"/>
  <c r="K3332" i="4"/>
  <c r="N3331" i="4"/>
  <c r="M3331" i="4"/>
  <c r="L3331" i="4"/>
  <c r="K3331" i="4"/>
  <c r="N3330" i="4"/>
  <c r="M3330" i="4"/>
  <c r="L3330" i="4"/>
  <c r="K3330" i="4"/>
  <c r="N3329" i="4"/>
  <c r="M3329" i="4"/>
  <c r="L3329" i="4"/>
  <c r="K3329" i="4"/>
  <c r="N3328" i="4"/>
  <c r="M3328" i="4"/>
  <c r="L3328" i="4"/>
  <c r="K3328" i="4"/>
  <c r="N3327" i="4"/>
  <c r="M3327" i="4"/>
  <c r="L3327" i="4"/>
  <c r="K3327" i="4"/>
  <c r="N3326" i="4"/>
  <c r="M3326" i="4"/>
  <c r="L3326" i="4"/>
  <c r="K3326" i="4"/>
  <c r="N3325" i="4"/>
  <c r="M3325" i="4"/>
  <c r="L3325" i="4"/>
  <c r="K3325" i="4"/>
  <c r="N3324" i="4"/>
  <c r="M3324" i="4"/>
  <c r="L3324" i="4"/>
  <c r="K3324" i="4"/>
  <c r="N3323" i="4"/>
  <c r="M3323" i="4"/>
  <c r="L3323" i="4"/>
  <c r="K3323" i="4"/>
  <c r="N3322" i="4"/>
  <c r="M3322" i="4"/>
  <c r="L3322" i="4"/>
  <c r="K3322" i="4"/>
  <c r="N3321" i="4"/>
  <c r="M3321" i="4"/>
  <c r="L3321" i="4"/>
  <c r="K3321" i="4"/>
  <c r="N3320" i="4"/>
  <c r="M3320" i="4"/>
  <c r="L3320" i="4"/>
  <c r="K3320" i="4"/>
  <c r="N3319" i="4"/>
  <c r="M3319" i="4"/>
  <c r="L3319" i="4"/>
  <c r="K3319" i="4"/>
  <c r="N3318" i="4"/>
  <c r="M3318" i="4"/>
  <c r="L3318" i="4"/>
  <c r="K3318" i="4"/>
  <c r="N3317" i="4"/>
  <c r="M3317" i="4"/>
  <c r="L3317" i="4"/>
  <c r="K3317" i="4"/>
  <c r="N3316" i="4"/>
  <c r="M3316" i="4"/>
  <c r="L3316" i="4"/>
  <c r="K3316" i="4"/>
  <c r="N3315" i="4"/>
  <c r="M3315" i="4"/>
  <c r="L3315" i="4"/>
  <c r="K3315" i="4"/>
  <c r="N3314" i="4"/>
  <c r="M3314" i="4"/>
  <c r="L3314" i="4"/>
  <c r="K3314" i="4"/>
  <c r="N3313" i="4"/>
  <c r="M3313" i="4"/>
  <c r="L3313" i="4"/>
  <c r="K3313" i="4"/>
  <c r="N3312" i="4"/>
  <c r="M3312" i="4"/>
  <c r="L3312" i="4"/>
  <c r="K3312" i="4"/>
  <c r="N3311" i="4"/>
  <c r="M3311" i="4"/>
  <c r="L3311" i="4"/>
  <c r="K3311" i="4"/>
  <c r="N3310" i="4"/>
  <c r="M3310" i="4"/>
  <c r="L3310" i="4"/>
  <c r="K3310" i="4"/>
  <c r="N3309" i="4"/>
  <c r="M3309" i="4"/>
  <c r="L3309" i="4"/>
  <c r="K3309" i="4"/>
  <c r="N3308" i="4"/>
  <c r="M3308" i="4"/>
  <c r="L3308" i="4"/>
  <c r="K3308" i="4"/>
  <c r="N3307" i="4"/>
  <c r="M3307" i="4"/>
  <c r="L3307" i="4"/>
  <c r="K3307" i="4"/>
  <c r="N3306" i="4"/>
  <c r="M3306" i="4"/>
  <c r="L3306" i="4"/>
  <c r="K3306" i="4"/>
  <c r="N3305" i="4"/>
  <c r="M3305" i="4"/>
  <c r="L3305" i="4"/>
  <c r="K3305" i="4"/>
  <c r="N3304" i="4"/>
  <c r="M3304" i="4"/>
  <c r="L3304" i="4"/>
  <c r="K3304" i="4"/>
  <c r="N3303" i="4"/>
  <c r="M3303" i="4"/>
  <c r="L3303" i="4"/>
  <c r="K3303" i="4"/>
  <c r="N3302" i="4"/>
  <c r="M3302" i="4"/>
  <c r="L3302" i="4"/>
  <c r="K3302" i="4"/>
  <c r="N3301" i="4"/>
  <c r="M3301" i="4"/>
  <c r="L3301" i="4"/>
  <c r="K3301" i="4"/>
  <c r="N3300" i="4"/>
  <c r="M3300" i="4"/>
  <c r="L3300" i="4"/>
  <c r="K3300" i="4"/>
  <c r="N3299" i="4"/>
  <c r="M3299" i="4"/>
  <c r="L3299" i="4"/>
  <c r="K3299" i="4"/>
  <c r="N3298" i="4"/>
  <c r="M3298" i="4"/>
  <c r="L3298" i="4"/>
  <c r="K3298" i="4"/>
  <c r="N3297" i="4"/>
  <c r="M3297" i="4"/>
  <c r="L3297" i="4"/>
  <c r="K3297" i="4"/>
  <c r="N3296" i="4"/>
  <c r="M3296" i="4"/>
  <c r="L3296" i="4"/>
  <c r="K3296" i="4"/>
  <c r="N3295" i="4"/>
  <c r="M3295" i="4"/>
  <c r="L3295" i="4"/>
  <c r="K3295" i="4"/>
  <c r="N3294" i="4"/>
  <c r="M3294" i="4"/>
  <c r="L3294" i="4"/>
  <c r="K3294" i="4"/>
  <c r="N3293" i="4"/>
  <c r="M3293" i="4"/>
  <c r="L3293" i="4"/>
  <c r="K3293" i="4"/>
  <c r="N3292" i="4"/>
  <c r="M3292" i="4"/>
  <c r="L3292" i="4"/>
  <c r="K3292" i="4"/>
  <c r="N3291" i="4"/>
  <c r="M3291" i="4"/>
  <c r="L3291" i="4"/>
  <c r="K3291" i="4"/>
  <c r="N3290" i="4"/>
  <c r="M3290" i="4"/>
  <c r="L3290" i="4"/>
  <c r="K3290" i="4"/>
  <c r="N3289" i="4"/>
  <c r="M3289" i="4"/>
  <c r="L3289" i="4"/>
  <c r="K3289" i="4"/>
  <c r="N3288" i="4"/>
  <c r="M3288" i="4"/>
  <c r="L3288" i="4"/>
  <c r="K3288" i="4"/>
  <c r="N3287" i="4"/>
  <c r="M3287" i="4"/>
  <c r="L3287" i="4"/>
  <c r="K3287" i="4"/>
  <c r="N3286" i="4"/>
  <c r="M3286" i="4"/>
  <c r="L3286" i="4"/>
  <c r="K3286" i="4"/>
  <c r="N3285" i="4"/>
  <c r="M3285" i="4"/>
  <c r="L3285" i="4"/>
  <c r="K3285" i="4"/>
  <c r="N3284" i="4"/>
  <c r="M3284" i="4"/>
  <c r="L3284" i="4"/>
  <c r="K3284" i="4"/>
  <c r="N3283" i="4"/>
  <c r="M3283" i="4"/>
  <c r="L3283" i="4"/>
  <c r="K3283" i="4"/>
  <c r="N3282" i="4"/>
  <c r="M3282" i="4"/>
  <c r="L3282" i="4"/>
  <c r="K3282" i="4"/>
  <c r="N3281" i="4"/>
  <c r="M3281" i="4"/>
  <c r="L3281" i="4"/>
  <c r="K3281" i="4"/>
  <c r="N3280" i="4"/>
  <c r="M3280" i="4"/>
  <c r="L3280" i="4"/>
  <c r="K3280" i="4"/>
  <c r="N3279" i="4"/>
  <c r="M3279" i="4"/>
  <c r="L3279" i="4"/>
  <c r="K3279" i="4"/>
  <c r="N3278" i="4"/>
  <c r="M3278" i="4"/>
  <c r="L3278" i="4"/>
  <c r="K3278" i="4"/>
  <c r="N3277" i="4"/>
  <c r="M3277" i="4"/>
  <c r="L3277" i="4"/>
  <c r="K3277" i="4"/>
  <c r="N3276" i="4"/>
  <c r="M3276" i="4"/>
  <c r="L3276" i="4"/>
  <c r="K3276" i="4"/>
  <c r="N3275" i="4"/>
  <c r="M3275" i="4"/>
  <c r="L3275" i="4"/>
  <c r="K3275" i="4"/>
  <c r="N3274" i="4"/>
  <c r="M3274" i="4"/>
  <c r="L3274" i="4"/>
  <c r="K3274" i="4"/>
  <c r="N3273" i="4"/>
  <c r="M3273" i="4"/>
  <c r="L3273" i="4"/>
  <c r="K3273" i="4"/>
  <c r="N3272" i="4"/>
  <c r="M3272" i="4"/>
  <c r="L3272" i="4"/>
  <c r="K3272" i="4"/>
  <c r="N3271" i="4"/>
  <c r="M3271" i="4"/>
  <c r="L3271" i="4"/>
  <c r="K3271" i="4"/>
  <c r="N3270" i="4"/>
  <c r="M3270" i="4"/>
  <c r="L3270" i="4"/>
  <c r="K3270" i="4"/>
  <c r="N3269" i="4"/>
  <c r="M3269" i="4"/>
  <c r="L3269" i="4"/>
  <c r="K3269" i="4"/>
  <c r="N3268" i="4"/>
  <c r="M3268" i="4"/>
  <c r="L3268" i="4"/>
  <c r="K3268" i="4"/>
  <c r="N3267" i="4"/>
  <c r="M3267" i="4"/>
  <c r="L3267" i="4"/>
  <c r="K3267" i="4"/>
  <c r="N3266" i="4"/>
  <c r="M3266" i="4"/>
  <c r="L3266" i="4"/>
  <c r="K3266" i="4"/>
  <c r="N3265" i="4"/>
  <c r="M3265" i="4"/>
  <c r="L3265" i="4"/>
  <c r="K3265" i="4"/>
  <c r="N3264" i="4"/>
  <c r="M3264" i="4"/>
  <c r="L3264" i="4"/>
  <c r="K3264" i="4"/>
  <c r="N3263" i="4"/>
  <c r="M3263" i="4"/>
  <c r="L3263" i="4"/>
  <c r="K3263" i="4"/>
  <c r="N3262" i="4"/>
  <c r="M3262" i="4"/>
  <c r="L3262" i="4"/>
  <c r="K3262" i="4"/>
  <c r="N3261" i="4"/>
  <c r="M3261" i="4"/>
  <c r="L3261" i="4"/>
  <c r="K3261" i="4"/>
  <c r="N3260" i="4"/>
  <c r="M3260" i="4"/>
  <c r="L3260" i="4"/>
  <c r="K3260" i="4"/>
  <c r="N3259" i="4"/>
  <c r="M3259" i="4"/>
  <c r="L3259" i="4"/>
  <c r="K3259" i="4"/>
  <c r="N3258" i="4"/>
  <c r="M3258" i="4"/>
  <c r="L3258" i="4"/>
  <c r="K3258" i="4"/>
  <c r="N3257" i="4"/>
  <c r="M3257" i="4"/>
  <c r="L3257" i="4"/>
  <c r="K3257" i="4"/>
  <c r="N3256" i="4"/>
  <c r="M3256" i="4"/>
  <c r="L3256" i="4"/>
  <c r="K3256" i="4"/>
  <c r="N3255" i="4"/>
  <c r="M3255" i="4"/>
  <c r="L3255" i="4"/>
  <c r="K3255" i="4"/>
  <c r="N3254" i="4"/>
  <c r="M3254" i="4"/>
  <c r="L3254" i="4"/>
  <c r="K3254" i="4"/>
  <c r="N3253" i="4"/>
  <c r="M3253" i="4"/>
  <c r="L3253" i="4"/>
  <c r="K3253" i="4"/>
  <c r="N3252" i="4"/>
  <c r="M3252" i="4"/>
  <c r="L3252" i="4"/>
  <c r="K3252" i="4"/>
  <c r="N3251" i="4"/>
  <c r="M3251" i="4"/>
  <c r="L3251" i="4"/>
  <c r="K3251" i="4"/>
  <c r="N3250" i="4"/>
  <c r="M3250" i="4"/>
  <c r="L3250" i="4"/>
  <c r="K3250" i="4"/>
  <c r="N3249" i="4"/>
  <c r="M3249" i="4"/>
  <c r="L3249" i="4"/>
  <c r="K3249" i="4"/>
  <c r="N3248" i="4"/>
  <c r="M3248" i="4"/>
  <c r="L3248" i="4"/>
  <c r="K3248" i="4"/>
  <c r="N3247" i="4"/>
  <c r="M3247" i="4"/>
  <c r="L3247" i="4"/>
  <c r="K3247" i="4"/>
  <c r="N3246" i="4"/>
  <c r="M3246" i="4"/>
  <c r="L3246" i="4"/>
  <c r="K3246" i="4"/>
  <c r="N3245" i="4"/>
  <c r="M3245" i="4"/>
  <c r="L3245" i="4"/>
  <c r="K3245" i="4"/>
  <c r="N3244" i="4"/>
  <c r="M3244" i="4"/>
  <c r="L3244" i="4"/>
  <c r="K3244" i="4"/>
  <c r="N3243" i="4"/>
  <c r="M3243" i="4"/>
  <c r="L3243" i="4"/>
  <c r="K3243" i="4"/>
  <c r="N3242" i="4"/>
  <c r="M3242" i="4"/>
  <c r="L3242" i="4"/>
  <c r="K3242" i="4"/>
  <c r="N3241" i="4"/>
  <c r="M3241" i="4"/>
  <c r="L3241" i="4"/>
  <c r="K3241" i="4"/>
  <c r="N3240" i="4"/>
  <c r="M3240" i="4"/>
  <c r="L3240" i="4"/>
  <c r="K3240" i="4"/>
  <c r="N3239" i="4"/>
  <c r="M3239" i="4"/>
  <c r="L3239" i="4"/>
  <c r="K3239" i="4"/>
  <c r="N3238" i="4"/>
  <c r="M3238" i="4"/>
  <c r="L3238" i="4"/>
  <c r="K3238" i="4"/>
  <c r="N3237" i="4"/>
  <c r="M3237" i="4"/>
  <c r="L3237" i="4"/>
  <c r="K3237" i="4"/>
  <c r="N3236" i="4"/>
  <c r="M3236" i="4"/>
  <c r="L3236" i="4"/>
  <c r="K3236" i="4"/>
  <c r="N3235" i="4"/>
  <c r="M3235" i="4"/>
  <c r="L3235" i="4"/>
  <c r="K3235" i="4"/>
  <c r="N3234" i="4"/>
  <c r="M3234" i="4"/>
  <c r="L3234" i="4"/>
  <c r="K3234" i="4"/>
  <c r="N3233" i="4"/>
  <c r="M3233" i="4"/>
  <c r="L3233" i="4"/>
  <c r="K3233" i="4"/>
  <c r="N3232" i="4"/>
  <c r="M3232" i="4"/>
  <c r="L3232" i="4"/>
  <c r="K3232" i="4"/>
  <c r="N3231" i="4"/>
  <c r="M3231" i="4"/>
  <c r="L3231" i="4"/>
  <c r="K3231" i="4"/>
  <c r="N3230" i="4"/>
  <c r="M3230" i="4"/>
  <c r="L3230" i="4"/>
  <c r="K3230" i="4"/>
  <c r="N3229" i="4"/>
  <c r="M3229" i="4"/>
  <c r="L3229" i="4"/>
  <c r="K3229" i="4"/>
  <c r="N3228" i="4"/>
  <c r="M3228" i="4"/>
  <c r="L3228" i="4"/>
  <c r="K3228" i="4"/>
  <c r="N3227" i="4"/>
  <c r="M3227" i="4"/>
  <c r="L3227" i="4"/>
  <c r="K3227" i="4"/>
  <c r="N3226" i="4"/>
  <c r="M3226" i="4"/>
  <c r="L3226" i="4"/>
  <c r="K3226" i="4"/>
  <c r="N3225" i="4"/>
  <c r="M3225" i="4"/>
  <c r="L3225" i="4"/>
  <c r="K3225" i="4"/>
  <c r="N3224" i="4"/>
  <c r="M3224" i="4"/>
  <c r="L3224" i="4"/>
  <c r="K3224" i="4"/>
  <c r="N3223" i="4"/>
  <c r="M3223" i="4"/>
  <c r="L3223" i="4"/>
  <c r="K3223" i="4"/>
  <c r="N3222" i="4"/>
  <c r="M3222" i="4"/>
  <c r="L3222" i="4"/>
  <c r="K3222" i="4"/>
  <c r="N3221" i="4"/>
  <c r="M3221" i="4"/>
  <c r="L3221" i="4"/>
  <c r="K3221" i="4"/>
  <c r="N3220" i="4"/>
  <c r="M3220" i="4"/>
  <c r="L3220" i="4"/>
  <c r="K3220" i="4"/>
  <c r="N3219" i="4"/>
  <c r="M3219" i="4"/>
  <c r="L3219" i="4"/>
  <c r="K3219" i="4"/>
  <c r="N3218" i="4"/>
  <c r="M3218" i="4"/>
  <c r="L3218" i="4"/>
  <c r="K3218" i="4"/>
  <c r="N3217" i="4"/>
  <c r="M3217" i="4"/>
  <c r="L3217" i="4"/>
  <c r="K3217" i="4"/>
  <c r="N3216" i="4"/>
  <c r="M3216" i="4"/>
  <c r="L3216" i="4"/>
  <c r="K3216" i="4"/>
  <c r="N3215" i="4"/>
  <c r="M3215" i="4"/>
  <c r="L3215" i="4"/>
  <c r="K3215" i="4"/>
  <c r="N3214" i="4"/>
  <c r="M3214" i="4"/>
  <c r="L3214" i="4"/>
  <c r="K3214" i="4"/>
  <c r="N3213" i="4"/>
  <c r="M3213" i="4"/>
  <c r="L3213" i="4"/>
  <c r="K3213" i="4"/>
  <c r="N3212" i="4"/>
  <c r="M3212" i="4"/>
  <c r="L3212" i="4"/>
  <c r="K3212" i="4"/>
  <c r="N3211" i="4"/>
  <c r="M3211" i="4"/>
  <c r="L3211" i="4"/>
  <c r="K3211" i="4"/>
  <c r="N3210" i="4"/>
  <c r="M3210" i="4"/>
  <c r="L3210" i="4"/>
  <c r="K3210" i="4"/>
  <c r="N3209" i="4"/>
  <c r="M3209" i="4"/>
  <c r="L3209" i="4"/>
  <c r="K3209" i="4"/>
  <c r="N3208" i="4"/>
  <c r="M3208" i="4"/>
  <c r="L3208" i="4"/>
  <c r="K3208" i="4"/>
  <c r="N3207" i="4"/>
  <c r="M3207" i="4"/>
  <c r="L3207" i="4"/>
  <c r="K3207" i="4"/>
  <c r="N3206" i="4"/>
  <c r="M3206" i="4"/>
  <c r="L3206" i="4"/>
  <c r="K3206" i="4"/>
  <c r="N3205" i="4"/>
  <c r="M3205" i="4"/>
  <c r="L3205" i="4"/>
  <c r="K3205" i="4"/>
  <c r="N3204" i="4"/>
  <c r="M3204" i="4"/>
  <c r="L3204" i="4"/>
  <c r="K3204" i="4"/>
  <c r="N3203" i="4"/>
  <c r="M3203" i="4"/>
  <c r="L3203" i="4"/>
  <c r="K3203" i="4"/>
  <c r="N3202" i="4"/>
  <c r="M3202" i="4"/>
  <c r="L3202" i="4"/>
  <c r="K3202" i="4"/>
  <c r="N3201" i="4"/>
  <c r="M3201" i="4"/>
  <c r="L3201" i="4"/>
  <c r="K3201" i="4"/>
  <c r="N3200" i="4"/>
  <c r="M3200" i="4"/>
  <c r="L3200" i="4"/>
  <c r="K3200" i="4"/>
  <c r="N3199" i="4"/>
  <c r="M3199" i="4"/>
  <c r="L3199" i="4"/>
  <c r="K3199" i="4"/>
  <c r="N3198" i="4"/>
  <c r="M3198" i="4"/>
  <c r="L3198" i="4"/>
  <c r="K3198" i="4"/>
  <c r="N3197" i="4"/>
  <c r="M3197" i="4"/>
  <c r="L3197" i="4"/>
  <c r="K3197" i="4"/>
  <c r="N3196" i="4"/>
  <c r="M3196" i="4"/>
  <c r="L3196" i="4"/>
  <c r="K3196" i="4"/>
  <c r="N3195" i="4"/>
  <c r="M3195" i="4"/>
  <c r="L3195" i="4"/>
  <c r="K3195" i="4"/>
  <c r="N3194" i="4"/>
  <c r="M3194" i="4"/>
  <c r="L3194" i="4"/>
  <c r="K3194" i="4"/>
  <c r="N3193" i="4"/>
  <c r="M3193" i="4"/>
  <c r="L3193" i="4"/>
  <c r="K3193" i="4"/>
  <c r="N3192" i="4"/>
  <c r="M3192" i="4"/>
  <c r="L3192" i="4"/>
  <c r="K3192" i="4"/>
  <c r="N3191" i="4"/>
  <c r="M3191" i="4"/>
  <c r="L3191" i="4"/>
  <c r="K3191" i="4"/>
  <c r="N3190" i="4"/>
  <c r="M3190" i="4"/>
  <c r="L3190" i="4"/>
  <c r="K3190" i="4"/>
  <c r="N3189" i="4"/>
  <c r="M3189" i="4"/>
  <c r="L3189" i="4"/>
  <c r="K3189" i="4"/>
  <c r="N3188" i="4"/>
  <c r="M3188" i="4"/>
  <c r="L3188" i="4"/>
  <c r="K3188" i="4"/>
  <c r="N3187" i="4"/>
  <c r="M3187" i="4"/>
  <c r="L3187" i="4"/>
  <c r="K3187" i="4"/>
  <c r="N3186" i="4"/>
  <c r="M3186" i="4"/>
  <c r="L3186" i="4"/>
  <c r="K3186" i="4"/>
  <c r="N3185" i="4"/>
  <c r="M3185" i="4"/>
  <c r="L3185" i="4"/>
  <c r="K3185" i="4"/>
  <c r="N3184" i="4"/>
  <c r="M3184" i="4"/>
  <c r="L3184" i="4"/>
  <c r="K3184" i="4"/>
  <c r="N3183" i="4"/>
  <c r="M3183" i="4"/>
  <c r="L3183" i="4"/>
  <c r="K3183" i="4"/>
  <c r="N3182" i="4"/>
  <c r="M3182" i="4"/>
  <c r="L3182" i="4"/>
  <c r="K3182" i="4"/>
  <c r="N3181" i="4"/>
  <c r="M3181" i="4"/>
  <c r="L3181" i="4"/>
  <c r="K3181" i="4"/>
  <c r="N3180" i="4"/>
  <c r="M3180" i="4"/>
  <c r="L3180" i="4"/>
  <c r="K3180" i="4"/>
  <c r="N3179" i="4"/>
  <c r="M3179" i="4"/>
  <c r="L3179" i="4"/>
  <c r="K3179" i="4"/>
  <c r="N3178" i="4"/>
  <c r="M3178" i="4"/>
  <c r="L3178" i="4"/>
  <c r="K3178" i="4"/>
  <c r="N3177" i="4"/>
  <c r="M3177" i="4"/>
  <c r="L3177" i="4"/>
  <c r="K3177" i="4"/>
  <c r="N3176" i="4"/>
  <c r="M3176" i="4"/>
  <c r="L3176" i="4"/>
  <c r="K3176" i="4"/>
  <c r="N3175" i="4"/>
  <c r="M3175" i="4"/>
  <c r="L3175" i="4"/>
  <c r="K3175" i="4"/>
  <c r="N3174" i="4"/>
  <c r="M3174" i="4"/>
  <c r="L3174" i="4"/>
  <c r="K3174" i="4"/>
  <c r="N3173" i="4"/>
  <c r="M3173" i="4"/>
  <c r="L3173" i="4"/>
  <c r="K3173" i="4"/>
  <c r="N3172" i="4"/>
  <c r="M3172" i="4"/>
  <c r="L3172" i="4"/>
  <c r="K3172" i="4"/>
  <c r="N3171" i="4"/>
  <c r="M3171" i="4"/>
  <c r="L3171" i="4"/>
  <c r="K3171" i="4"/>
  <c r="N3170" i="4"/>
  <c r="M3170" i="4"/>
  <c r="L3170" i="4"/>
  <c r="K3170" i="4"/>
  <c r="N3169" i="4"/>
  <c r="M3169" i="4"/>
  <c r="L3169" i="4"/>
  <c r="K3169" i="4"/>
  <c r="N3168" i="4"/>
  <c r="M3168" i="4"/>
  <c r="L3168" i="4"/>
  <c r="K3168" i="4"/>
  <c r="N3167" i="4"/>
  <c r="M3167" i="4"/>
  <c r="L3167" i="4"/>
  <c r="K3167" i="4"/>
  <c r="N3166" i="4"/>
  <c r="M3166" i="4"/>
  <c r="L3166" i="4"/>
  <c r="K3166" i="4"/>
  <c r="N3165" i="4"/>
  <c r="M3165" i="4"/>
  <c r="L3165" i="4"/>
  <c r="K3165" i="4"/>
  <c r="N3164" i="4"/>
  <c r="M3164" i="4"/>
  <c r="L3164" i="4"/>
  <c r="K3164" i="4"/>
  <c r="N3163" i="4"/>
  <c r="M3163" i="4"/>
  <c r="L3163" i="4"/>
  <c r="K3163" i="4"/>
  <c r="N3162" i="4"/>
  <c r="M3162" i="4"/>
  <c r="L3162" i="4"/>
  <c r="K3162" i="4"/>
  <c r="N3161" i="4"/>
  <c r="M3161" i="4"/>
  <c r="L3161" i="4"/>
  <c r="K3161" i="4"/>
  <c r="N3160" i="4"/>
  <c r="M3160" i="4"/>
  <c r="L3160" i="4"/>
  <c r="K3160" i="4"/>
  <c r="N3159" i="4"/>
  <c r="M3159" i="4"/>
  <c r="L3159" i="4"/>
  <c r="K3159" i="4"/>
  <c r="N3158" i="4"/>
  <c r="M3158" i="4"/>
  <c r="L3158" i="4"/>
  <c r="K3158" i="4"/>
  <c r="N3157" i="4"/>
  <c r="M3157" i="4"/>
  <c r="L3157" i="4"/>
  <c r="K3157" i="4"/>
  <c r="N3156" i="4"/>
  <c r="M3156" i="4"/>
  <c r="L3156" i="4"/>
  <c r="K3156" i="4"/>
  <c r="N3155" i="4"/>
  <c r="M3155" i="4"/>
  <c r="L3155" i="4"/>
  <c r="K3155" i="4"/>
  <c r="N3154" i="4"/>
  <c r="M3154" i="4"/>
  <c r="L3154" i="4"/>
  <c r="K3154" i="4"/>
  <c r="N3153" i="4"/>
  <c r="M3153" i="4"/>
  <c r="L3153" i="4"/>
  <c r="K3153" i="4"/>
  <c r="N3152" i="4"/>
  <c r="M3152" i="4"/>
  <c r="L3152" i="4"/>
  <c r="K3152" i="4"/>
  <c r="N3151" i="4"/>
  <c r="M3151" i="4"/>
  <c r="L3151" i="4"/>
  <c r="K3151" i="4"/>
  <c r="N3150" i="4"/>
  <c r="M3150" i="4"/>
  <c r="L3150" i="4"/>
  <c r="K3150" i="4"/>
  <c r="N3149" i="4"/>
  <c r="M3149" i="4"/>
  <c r="L3149" i="4"/>
  <c r="K3149" i="4"/>
  <c r="N3148" i="4"/>
  <c r="M3148" i="4"/>
  <c r="L3148" i="4"/>
  <c r="K3148" i="4"/>
  <c r="N3147" i="4"/>
  <c r="M3147" i="4"/>
  <c r="L3147" i="4"/>
  <c r="K3147" i="4"/>
  <c r="N3146" i="4"/>
  <c r="M3146" i="4"/>
  <c r="L3146" i="4"/>
  <c r="K3146" i="4"/>
  <c r="N3145" i="4"/>
  <c r="M3145" i="4"/>
  <c r="L3145" i="4"/>
  <c r="K3145" i="4"/>
  <c r="N3144" i="4"/>
  <c r="M3144" i="4"/>
  <c r="L3144" i="4"/>
  <c r="K3144" i="4"/>
  <c r="N3143" i="4"/>
  <c r="M3143" i="4"/>
  <c r="L3143" i="4"/>
  <c r="K3143" i="4"/>
  <c r="N3142" i="4"/>
  <c r="M3142" i="4"/>
  <c r="L3142" i="4"/>
  <c r="K3142" i="4"/>
  <c r="N3141" i="4"/>
  <c r="M3141" i="4"/>
  <c r="L3141" i="4"/>
  <c r="K3141" i="4"/>
  <c r="N3140" i="4"/>
  <c r="M3140" i="4"/>
  <c r="L3140" i="4"/>
  <c r="K3140" i="4"/>
  <c r="N3139" i="4"/>
  <c r="M3139" i="4"/>
  <c r="L3139" i="4"/>
  <c r="K3139" i="4"/>
  <c r="N3138" i="4"/>
  <c r="M3138" i="4"/>
  <c r="L3138" i="4"/>
  <c r="K3138" i="4"/>
  <c r="N3137" i="4"/>
  <c r="M3137" i="4"/>
  <c r="L3137" i="4"/>
  <c r="K3137" i="4"/>
  <c r="N3136" i="4"/>
  <c r="M3136" i="4"/>
  <c r="L3136" i="4"/>
  <c r="K3136" i="4"/>
  <c r="N3135" i="4"/>
  <c r="M3135" i="4"/>
  <c r="L3135" i="4"/>
  <c r="K3135" i="4"/>
  <c r="N3134" i="4"/>
  <c r="M3134" i="4"/>
  <c r="L3134" i="4"/>
  <c r="K3134" i="4"/>
  <c r="N3133" i="4"/>
  <c r="M3133" i="4"/>
  <c r="L3133" i="4"/>
  <c r="K3133" i="4"/>
  <c r="N3132" i="4"/>
  <c r="M3132" i="4"/>
  <c r="L3132" i="4"/>
  <c r="K3132" i="4"/>
  <c r="N3131" i="4"/>
  <c r="M3131" i="4"/>
  <c r="L3131" i="4"/>
  <c r="K3131" i="4"/>
  <c r="N3130" i="4"/>
  <c r="M3130" i="4"/>
  <c r="L3130" i="4"/>
  <c r="K3130" i="4"/>
  <c r="N3129" i="4"/>
  <c r="M3129" i="4"/>
  <c r="L3129" i="4"/>
  <c r="K3129" i="4"/>
  <c r="N3128" i="4"/>
  <c r="M3128" i="4"/>
  <c r="L3128" i="4"/>
  <c r="K3128" i="4"/>
  <c r="N3127" i="4"/>
  <c r="M3127" i="4"/>
  <c r="L3127" i="4"/>
  <c r="K3127" i="4"/>
  <c r="N3126" i="4"/>
  <c r="M3126" i="4"/>
  <c r="L3126" i="4"/>
  <c r="K3126" i="4"/>
  <c r="N3125" i="4"/>
  <c r="M3125" i="4"/>
  <c r="L3125" i="4"/>
  <c r="K3125" i="4"/>
  <c r="N3124" i="4"/>
  <c r="M3124" i="4"/>
  <c r="L3124" i="4"/>
  <c r="K3124" i="4"/>
  <c r="N3123" i="4"/>
  <c r="M3123" i="4"/>
  <c r="L3123" i="4"/>
  <c r="K3123" i="4"/>
  <c r="N3122" i="4"/>
  <c r="M3122" i="4"/>
  <c r="L3122" i="4"/>
  <c r="K3122" i="4"/>
  <c r="N3121" i="4"/>
  <c r="M3121" i="4"/>
  <c r="L3121" i="4"/>
  <c r="K3121" i="4"/>
  <c r="N3120" i="4"/>
  <c r="M3120" i="4"/>
  <c r="L3120" i="4"/>
  <c r="K3120" i="4"/>
  <c r="N3119" i="4"/>
  <c r="M3119" i="4"/>
  <c r="L3119" i="4"/>
  <c r="K3119" i="4"/>
  <c r="N3118" i="4"/>
  <c r="M3118" i="4"/>
  <c r="L3118" i="4"/>
  <c r="K3118" i="4"/>
  <c r="N3117" i="4"/>
  <c r="M3117" i="4"/>
  <c r="L3117" i="4"/>
  <c r="K3117" i="4"/>
  <c r="N3116" i="4"/>
  <c r="M3116" i="4"/>
  <c r="L3116" i="4"/>
  <c r="K3116" i="4"/>
  <c r="N3115" i="4"/>
  <c r="M3115" i="4"/>
  <c r="L3115" i="4"/>
  <c r="K3115" i="4"/>
  <c r="N3114" i="4"/>
  <c r="M3114" i="4"/>
  <c r="L3114" i="4"/>
  <c r="K3114" i="4"/>
  <c r="N3113" i="4"/>
  <c r="M3113" i="4"/>
  <c r="L3113" i="4"/>
  <c r="K3113" i="4"/>
  <c r="N3112" i="4"/>
  <c r="M3112" i="4"/>
  <c r="L3112" i="4"/>
  <c r="K3112" i="4"/>
  <c r="N3111" i="4"/>
  <c r="M3111" i="4"/>
  <c r="L3111" i="4"/>
  <c r="K3111" i="4"/>
  <c r="N3110" i="4"/>
  <c r="M3110" i="4"/>
  <c r="L3110" i="4"/>
  <c r="K3110" i="4"/>
  <c r="N3109" i="4"/>
  <c r="M3109" i="4"/>
  <c r="L3109" i="4"/>
  <c r="K3109" i="4"/>
  <c r="N3108" i="4"/>
  <c r="M3108" i="4"/>
  <c r="L3108" i="4"/>
  <c r="K3108" i="4"/>
  <c r="N3107" i="4"/>
  <c r="M3107" i="4"/>
  <c r="L3107" i="4"/>
  <c r="K3107" i="4"/>
  <c r="N3106" i="4"/>
  <c r="M3106" i="4"/>
  <c r="L3106" i="4"/>
  <c r="K3106" i="4"/>
  <c r="N3105" i="4"/>
  <c r="M3105" i="4"/>
  <c r="L3105" i="4"/>
  <c r="K3105" i="4"/>
  <c r="N3104" i="4"/>
  <c r="M3104" i="4"/>
  <c r="L3104" i="4"/>
  <c r="K3104" i="4"/>
  <c r="N3103" i="4"/>
  <c r="M3103" i="4"/>
  <c r="L3103" i="4"/>
  <c r="K3103" i="4"/>
  <c r="N3102" i="4"/>
  <c r="M3102" i="4"/>
  <c r="L3102" i="4"/>
  <c r="K3102" i="4"/>
  <c r="N3101" i="4"/>
  <c r="M3101" i="4"/>
  <c r="L3101" i="4"/>
  <c r="K3101" i="4"/>
  <c r="N3100" i="4"/>
  <c r="M3100" i="4"/>
  <c r="L3100" i="4"/>
  <c r="K3100" i="4"/>
  <c r="N3099" i="4"/>
  <c r="M3099" i="4"/>
  <c r="L3099" i="4"/>
  <c r="K3099" i="4"/>
  <c r="N3098" i="4"/>
  <c r="M3098" i="4"/>
  <c r="L3098" i="4"/>
  <c r="K3098" i="4"/>
  <c r="N3097" i="4"/>
  <c r="M3097" i="4"/>
  <c r="L3097" i="4"/>
  <c r="K3097" i="4"/>
  <c r="N3096" i="4"/>
  <c r="M3096" i="4"/>
  <c r="L3096" i="4"/>
  <c r="K3096" i="4"/>
  <c r="N3095" i="4"/>
  <c r="M3095" i="4"/>
  <c r="L3095" i="4"/>
  <c r="K3095" i="4"/>
  <c r="N3094" i="4"/>
  <c r="M3094" i="4"/>
  <c r="L3094" i="4"/>
  <c r="K3094" i="4"/>
  <c r="N3093" i="4"/>
  <c r="M3093" i="4"/>
  <c r="L3093" i="4"/>
  <c r="K3093" i="4"/>
  <c r="N3092" i="4"/>
  <c r="M3092" i="4"/>
  <c r="L3092" i="4"/>
  <c r="K3092" i="4"/>
  <c r="N3091" i="4"/>
  <c r="M3091" i="4"/>
  <c r="L3091" i="4"/>
  <c r="K3091" i="4"/>
  <c r="N3090" i="4"/>
  <c r="M3090" i="4"/>
  <c r="L3090" i="4"/>
  <c r="K3090" i="4"/>
  <c r="N3089" i="4"/>
  <c r="M3089" i="4"/>
  <c r="L3089" i="4"/>
  <c r="K3089" i="4"/>
  <c r="N3088" i="4"/>
  <c r="M3088" i="4"/>
  <c r="L3088" i="4"/>
  <c r="K3088" i="4"/>
  <c r="N3087" i="4"/>
  <c r="M3087" i="4"/>
  <c r="L3087" i="4"/>
  <c r="K3087" i="4"/>
  <c r="N3086" i="4"/>
  <c r="M3086" i="4"/>
  <c r="L3086" i="4"/>
  <c r="K3086" i="4"/>
  <c r="N3085" i="4"/>
  <c r="M3085" i="4"/>
  <c r="L3085" i="4"/>
  <c r="K3085" i="4"/>
  <c r="N3084" i="4"/>
  <c r="M3084" i="4"/>
  <c r="L3084" i="4"/>
  <c r="K3084" i="4"/>
  <c r="N3083" i="4"/>
  <c r="M3083" i="4"/>
  <c r="L3083" i="4"/>
  <c r="K3083" i="4"/>
  <c r="N3082" i="4"/>
  <c r="M3082" i="4"/>
  <c r="L3082" i="4"/>
  <c r="K3082" i="4"/>
  <c r="N3081" i="4"/>
  <c r="M3081" i="4"/>
  <c r="L3081" i="4"/>
  <c r="K3081" i="4"/>
  <c r="N3080" i="4"/>
  <c r="M3080" i="4"/>
  <c r="L3080" i="4"/>
  <c r="K3080" i="4"/>
  <c r="N3079" i="4"/>
  <c r="M3079" i="4"/>
  <c r="L3079" i="4"/>
  <c r="K3079" i="4"/>
  <c r="N3078" i="4"/>
  <c r="M3078" i="4"/>
  <c r="L3078" i="4"/>
  <c r="K3078" i="4"/>
  <c r="N3077" i="4"/>
  <c r="M3077" i="4"/>
  <c r="L3077" i="4"/>
  <c r="K3077" i="4"/>
  <c r="N3076" i="4"/>
  <c r="M3076" i="4"/>
  <c r="L3076" i="4"/>
  <c r="K3076" i="4"/>
  <c r="N3075" i="4"/>
  <c r="M3075" i="4"/>
  <c r="L3075" i="4"/>
  <c r="K3075" i="4"/>
  <c r="N3074" i="4"/>
  <c r="M3074" i="4"/>
  <c r="L3074" i="4"/>
  <c r="K3074" i="4"/>
  <c r="N3073" i="4"/>
  <c r="M3073" i="4"/>
  <c r="L3073" i="4"/>
  <c r="K3073" i="4"/>
  <c r="N3072" i="4"/>
  <c r="M3072" i="4"/>
  <c r="L3072" i="4"/>
  <c r="K3072" i="4"/>
  <c r="N3071" i="4"/>
  <c r="M3071" i="4"/>
  <c r="L3071" i="4"/>
  <c r="K3071" i="4"/>
  <c r="N3070" i="4"/>
  <c r="M3070" i="4"/>
  <c r="L3070" i="4"/>
  <c r="K3070" i="4"/>
  <c r="N3069" i="4"/>
  <c r="M3069" i="4"/>
  <c r="L3069" i="4"/>
  <c r="K3069" i="4"/>
  <c r="N3068" i="4"/>
  <c r="M3068" i="4"/>
  <c r="L3068" i="4"/>
  <c r="K3068" i="4"/>
  <c r="N3067" i="4"/>
  <c r="M3067" i="4"/>
  <c r="L3067" i="4"/>
  <c r="K3067" i="4"/>
  <c r="N3066" i="4"/>
  <c r="M3066" i="4"/>
  <c r="L3066" i="4"/>
  <c r="K3066" i="4"/>
  <c r="N3065" i="4"/>
  <c r="M3065" i="4"/>
  <c r="L3065" i="4"/>
  <c r="K3065" i="4"/>
  <c r="N3064" i="4"/>
  <c r="M3064" i="4"/>
  <c r="L3064" i="4"/>
  <c r="K3064" i="4"/>
  <c r="N3063" i="4"/>
  <c r="M3063" i="4"/>
  <c r="L3063" i="4"/>
  <c r="K3063" i="4"/>
  <c r="N3062" i="4"/>
  <c r="M3062" i="4"/>
  <c r="L3062" i="4"/>
  <c r="K3062" i="4"/>
  <c r="N3061" i="4"/>
  <c r="M3061" i="4"/>
  <c r="L3061" i="4"/>
  <c r="K3061" i="4"/>
  <c r="N3060" i="4"/>
  <c r="M3060" i="4"/>
  <c r="L3060" i="4"/>
  <c r="K3060" i="4"/>
  <c r="N3059" i="4"/>
  <c r="M3059" i="4"/>
  <c r="L3059" i="4"/>
  <c r="K3059" i="4"/>
  <c r="N3058" i="4"/>
  <c r="M3058" i="4"/>
  <c r="L3058" i="4"/>
  <c r="K3058" i="4"/>
  <c r="N3057" i="4"/>
  <c r="M3057" i="4"/>
  <c r="L3057" i="4"/>
  <c r="K3057" i="4"/>
  <c r="N3056" i="4"/>
  <c r="M3056" i="4"/>
  <c r="L3056" i="4"/>
  <c r="K3056" i="4"/>
  <c r="N3055" i="4"/>
  <c r="M3055" i="4"/>
  <c r="L3055" i="4"/>
  <c r="K3055" i="4"/>
  <c r="N3054" i="4"/>
  <c r="M3054" i="4"/>
  <c r="L3054" i="4"/>
  <c r="K3054" i="4"/>
  <c r="N3053" i="4"/>
  <c r="M3053" i="4"/>
  <c r="L3053" i="4"/>
  <c r="K3053" i="4"/>
  <c r="N3052" i="4"/>
  <c r="M3052" i="4"/>
  <c r="L3052" i="4"/>
  <c r="K3052" i="4"/>
  <c r="N3051" i="4"/>
  <c r="M3051" i="4"/>
  <c r="L3051" i="4"/>
  <c r="K3051" i="4"/>
  <c r="N3050" i="4"/>
  <c r="M3050" i="4"/>
  <c r="L3050" i="4"/>
  <c r="K3050" i="4"/>
  <c r="N3049" i="4"/>
  <c r="M3049" i="4"/>
  <c r="L3049" i="4"/>
  <c r="K3049" i="4"/>
  <c r="N3048" i="4"/>
  <c r="M3048" i="4"/>
  <c r="L3048" i="4"/>
  <c r="K3048" i="4"/>
  <c r="N3047" i="4"/>
  <c r="M3047" i="4"/>
  <c r="L3047" i="4"/>
  <c r="K3047" i="4"/>
  <c r="N3046" i="4"/>
  <c r="M3046" i="4"/>
  <c r="L3046" i="4"/>
  <c r="K3046" i="4"/>
  <c r="N3045" i="4"/>
  <c r="M3045" i="4"/>
  <c r="L3045" i="4"/>
  <c r="K3045" i="4"/>
  <c r="N3044" i="4"/>
  <c r="M3044" i="4"/>
  <c r="L3044" i="4"/>
  <c r="K3044" i="4"/>
  <c r="N3043" i="4"/>
  <c r="M3043" i="4"/>
  <c r="L3043" i="4"/>
  <c r="K3043" i="4"/>
  <c r="N3042" i="4"/>
  <c r="M3042" i="4"/>
  <c r="L3042" i="4"/>
  <c r="K3042" i="4"/>
  <c r="N3041" i="4"/>
  <c r="M3041" i="4"/>
  <c r="L3041" i="4"/>
  <c r="K3041" i="4"/>
  <c r="N3040" i="4"/>
  <c r="M3040" i="4"/>
  <c r="L3040" i="4"/>
  <c r="K3040" i="4"/>
  <c r="N3039" i="4"/>
  <c r="M3039" i="4"/>
  <c r="L3039" i="4"/>
  <c r="K3039" i="4"/>
  <c r="N3038" i="4"/>
  <c r="M3038" i="4"/>
  <c r="L3038" i="4"/>
  <c r="K3038" i="4"/>
  <c r="N3037" i="4"/>
  <c r="M3037" i="4"/>
  <c r="L3037" i="4"/>
  <c r="K3037" i="4"/>
  <c r="N3036" i="4"/>
  <c r="M3036" i="4"/>
  <c r="L3036" i="4"/>
  <c r="K3036" i="4"/>
  <c r="N3035" i="4"/>
  <c r="M3035" i="4"/>
  <c r="L3035" i="4"/>
  <c r="K3035" i="4"/>
  <c r="N3034" i="4"/>
  <c r="M3034" i="4"/>
  <c r="L3034" i="4"/>
  <c r="K3034" i="4"/>
  <c r="N3033" i="4"/>
  <c r="M3033" i="4"/>
  <c r="L3033" i="4"/>
  <c r="K3033" i="4"/>
  <c r="N3032" i="4"/>
  <c r="M3032" i="4"/>
  <c r="L3032" i="4"/>
  <c r="K3032" i="4"/>
  <c r="N3031" i="4"/>
  <c r="M3031" i="4"/>
  <c r="L3031" i="4"/>
  <c r="K3031" i="4"/>
  <c r="N3030" i="4"/>
  <c r="M3030" i="4"/>
  <c r="L3030" i="4"/>
  <c r="K3030" i="4"/>
  <c r="N3029" i="4"/>
  <c r="M3029" i="4"/>
  <c r="L3029" i="4"/>
  <c r="K3029" i="4"/>
  <c r="N3028" i="4"/>
  <c r="M3028" i="4"/>
  <c r="L3028" i="4"/>
  <c r="K3028" i="4"/>
  <c r="N3027" i="4"/>
  <c r="M3027" i="4"/>
  <c r="L3027" i="4"/>
  <c r="K3027" i="4"/>
  <c r="N3026" i="4"/>
  <c r="M3026" i="4"/>
  <c r="L3026" i="4"/>
  <c r="K3026" i="4"/>
  <c r="N3025" i="4"/>
  <c r="M3025" i="4"/>
  <c r="L3025" i="4"/>
  <c r="K3025" i="4"/>
  <c r="N3024" i="4"/>
  <c r="M3024" i="4"/>
  <c r="L3024" i="4"/>
  <c r="K3024" i="4"/>
  <c r="N3023" i="4"/>
  <c r="M3023" i="4"/>
  <c r="L3023" i="4"/>
  <c r="K3023" i="4"/>
  <c r="N3022" i="4"/>
  <c r="M3022" i="4"/>
  <c r="L3022" i="4"/>
  <c r="K3022" i="4"/>
  <c r="N3021" i="4"/>
  <c r="M3021" i="4"/>
  <c r="L3021" i="4"/>
  <c r="K3021" i="4"/>
  <c r="N3020" i="4"/>
  <c r="M3020" i="4"/>
  <c r="L3020" i="4"/>
  <c r="K3020" i="4"/>
  <c r="N3019" i="4"/>
  <c r="M3019" i="4"/>
  <c r="L3019" i="4"/>
  <c r="K3019" i="4"/>
  <c r="N3018" i="4"/>
  <c r="M3018" i="4"/>
  <c r="L3018" i="4"/>
  <c r="K3018" i="4"/>
  <c r="N3017" i="4"/>
  <c r="M3017" i="4"/>
  <c r="L3017" i="4"/>
  <c r="K3017" i="4"/>
  <c r="N3016" i="4"/>
  <c r="M3016" i="4"/>
  <c r="L3016" i="4"/>
  <c r="K3016" i="4"/>
  <c r="N3015" i="4"/>
  <c r="M3015" i="4"/>
  <c r="L3015" i="4"/>
  <c r="K3015" i="4"/>
  <c r="N3014" i="4"/>
  <c r="M3014" i="4"/>
  <c r="L3014" i="4"/>
  <c r="K3014" i="4"/>
  <c r="N3013" i="4"/>
  <c r="M3013" i="4"/>
  <c r="L3013" i="4"/>
  <c r="K3013" i="4"/>
  <c r="N3012" i="4"/>
  <c r="M3012" i="4"/>
  <c r="L3012" i="4"/>
  <c r="K3012" i="4"/>
  <c r="N3011" i="4"/>
  <c r="M3011" i="4"/>
  <c r="L3011" i="4"/>
  <c r="K3011" i="4"/>
  <c r="N3010" i="4"/>
  <c r="M3010" i="4"/>
  <c r="L3010" i="4"/>
  <c r="K3010" i="4"/>
  <c r="N3009" i="4"/>
  <c r="M3009" i="4"/>
  <c r="L3009" i="4"/>
  <c r="K3009" i="4"/>
  <c r="N3008" i="4"/>
  <c r="M3008" i="4"/>
  <c r="L3008" i="4"/>
  <c r="K3008" i="4"/>
  <c r="N3007" i="4"/>
  <c r="M3007" i="4"/>
  <c r="L3007" i="4"/>
  <c r="K3007" i="4"/>
  <c r="N3006" i="4"/>
  <c r="M3006" i="4"/>
  <c r="L3006" i="4"/>
  <c r="K3006" i="4"/>
  <c r="N3005" i="4"/>
  <c r="M3005" i="4"/>
  <c r="L3005" i="4"/>
  <c r="K3005" i="4"/>
  <c r="N3004" i="4"/>
  <c r="M3004" i="4"/>
  <c r="L3004" i="4"/>
  <c r="K3004" i="4"/>
  <c r="N3003" i="4"/>
  <c r="M3003" i="4"/>
  <c r="L3003" i="4"/>
  <c r="K3003" i="4"/>
  <c r="N3002" i="4"/>
  <c r="M3002" i="4"/>
  <c r="L3002" i="4"/>
  <c r="K3002" i="4"/>
  <c r="N3001" i="4"/>
  <c r="M3001" i="4"/>
  <c r="L3001" i="4"/>
  <c r="K3001" i="4"/>
  <c r="N3000" i="4"/>
  <c r="M3000" i="4"/>
  <c r="L3000" i="4"/>
  <c r="K3000" i="4"/>
  <c r="N2999" i="4"/>
  <c r="M2999" i="4"/>
  <c r="L2999" i="4"/>
  <c r="K2999" i="4"/>
  <c r="N2998" i="4"/>
  <c r="M2998" i="4"/>
  <c r="L2998" i="4"/>
  <c r="K2998" i="4"/>
  <c r="N2997" i="4"/>
  <c r="M2997" i="4"/>
  <c r="L2997" i="4"/>
  <c r="K2997" i="4"/>
  <c r="N2996" i="4"/>
  <c r="M2996" i="4"/>
  <c r="L2996" i="4"/>
  <c r="K2996" i="4"/>
  <c r="N2995" i="4"/>
  <c r="M2995" i="4"/>
  <c r="L2995" i="4"/>
  <c r="K2995" i="4"/>
  <c r="N2994" i="4"/>
  <c r="M2994" i="4"/>
  <c r="L2994" i="4"/>
  <c r="K2994" i="4"/>
  <c r="N2993" i="4"/>
  <c r="M2993" i="4"/>
  <c r="L2993" i="4"/>
  <c r="K2993" i="4"/>
  <c r="N2992" i="4"/>
  <c r="M2992" i="4"/>
  <c r="L2992" i="4"/>
  <c r="K2992" i="4"/>
  <c r="N2991" i="4"/>
  <c r="M2991" i="4"/>
  <c r="L2991" i="4"/>
  <c r="K2991" i="4"/>
  <c r="N2990" i="4"/>
  <c r="M2990" i="4"/>
  <c r="L2990" i="4"/>
  <c r="K2990" i="4"/>
  <c r="N2989" i="4"/>
  <c r="M2989" i="4"/>
  <c r="L2989" i="4"/>
  <c r="K2989" i="4"/>
  <c r="N2988" i="4"/>
  <c r="M2988" i="4"/>
  <c r="L2988" i="4"/>
  <c r="K2988" i="4"/>
  <c r="N2987" i="4"/>
  <c r="M2987" i="4"/>
  <c r="L2987" i="4"/>
  <c r="K2987" i="4"/>
  <c r="N2986" i="4"/>
  <c r="M2986" i="4"/>
  <c r="L2986" i="4"/>
  <c r="K2986" i="4"/>
  <c r="N2985" i="4"/>
  <c r="M2985" i="4"/>
  <c r="L2985" i="4"/>
  <c r="K2985" i="4"/>
  <c r="N2984" i="4"/>
  <c r="M2984" i="4"/>
  <c r="L2984" i="4"/>
  <c r="K2984" i="4"/>
  <c r="N2983" i="4"/>
  <c r="M2983" i="4"/>
  <c r="L2983" i="4"/>
  <c r="K2983" i="4"/>
  <c r="N2982" i="4"/>
  <c r="M2982" i="4"/>
  <c r="L2982" i="4"/>
  <c r="K2982" i="4"/>
  <c r="N2981" i="4"/>
  <c r="M2981" i="4"/>
  <c r="L2981" i="4"/>
  <c r="K2981" i="4"/>
  <c r="N2980" i="4"/>
  <c r="M2980" i="4"/>
  <c r="L2980" i="4"/>
  <c r="K2980" i="4"/>
  <c r="N2979" i="4"/>
  <c r="M2979" i="4"/>
  <c r="L2979" i="4"/>
  <c r="K2979" i="4"/>
  <c r="N2978" i="4"/>
  <c r="M2978" i="4"/>
  <c r="L2978" i="4"/>
  <c r="K2978" i="4"/>
  <c r="N2977" i="4"/>
  <c r="M2977" i="4"/>
  <c r="L2977" i="4"/>
  <c r="K2977" i="4"/>
  <c r="N2976" i="4"/>
  <c r="M2976" i="4"/>
  <c r="L2976" i="4"/>
  <c r="K2976" i="4"/>
  <c r="N2975" i="4"/>
  <c r="M2975" i="4"/>
  <c r="L2975" i="4"/>
  <c r="K2975" i="4"/>
  <c r="N2974" i="4"/>
  <c r="M2974" i="4"/>
  <c r="L2974" i="4"/>
  <c r="K2974" i="4"/>
  <c r="N2973" i="4"/>
  <c r="M2973" i="4"/>
  <c r="L2973" i="4"/>
  <c r="K2973" i="4"/>
  <c r="N2972" i="4"/>
  <c r="M2972" i="4"/>
  <c r="L2972" i="4"/>
  <c r="K2972" i="4"/>
  <c r="N2971" i="4"/>
  <c r="M2971" i="4"/>
  <c r="L2971" i="4"/>
  <c r="K2971" i="4"/>
  <c r="N2970" i="4"/>
  <c r="M2970" i="4"/>
  <c r="L2970" i="4"/>
  <c r="K2970" i="4"/>
  <c r="N2969" i="4"/>
  <c r="M2969" i="4"/>
  <c r="L2969" i="4"/>
  <c r="K2969" i="4"/>
  <c r="N2968" i="4"/>
  <c r="M2968" i="4"/>
  <c r="L2968" i="4"/>
  <c r="K2968" i="4"/>
  <c r="N2967" i="4"/>
  <c r="M2967" i="4"/>
  <c r="L2967" i="4"/>
  <c r="K2967" i="4"/>
  <c r="N2966" i="4"/>
  <c r="M2966" i="4"/>
  <c r="L2966" i="4"/>
  <c r="K2966" i="4"/>
  <c r="N2965" i="4"/>
  <c r="M2965" i="4"/>
  <c r="L2965" i="4"/>
  <c r="K2965" i="4"/>
  <c r="N2964" i="4"/>
  <c r="M2964" i="4"/>
  <c r="L2964" i="4"/>
  <c r="K2964" i="4"/>
  <c r="N2963" i="4"/>
  <c r="M2963" i="4"/>
  <c r="L2963" i="4"/>
  <c r="K2963" i="4"/>
  <c r="N2962" i="4"/>
  <c r="M2962" i="4"/>
  <c r="L2962" i="4"/>
  <c r="K2962" i="4"/>
  <c r="N2961" i="4"/>
  <c r="M2961" i="4"/>
  <c r="L2961" i="4"/>
  <c r="K2961" i="4"/>
  <c r="N2960" i="4"/>
  <c r="M2960" i="4"/>
  <c r="L2960" i="4"/>
  <c r="K2960" i="4"/>
  <c r="N2959" i="4"/>
  <c r="M2959" i="4"/>
  <c r="L2959" i="4"/>
  <c r="K2959" i="4"/>
  <c r="N2958" i="4"/>
  <c r="M2958" i="4"/>
  <c r="L2958" i="4"/>
  <c r="K2958" i="4"/>
  <c r="N2957" i="4"/>
  <c r="M2957" i="4"/>
  <c r="L2957" i="4"/>
  <c r="K2957" i="4"/>
  <c r="N2956" i="4"/>
  <c r="M2956" i="4"/>
  <c r="L2956" i="4"/>
  <c r="K2956" i="4"/>
  <c r="N2955" i="4"/>
  <c r="M2955" i="4"/>
  <c r="L2955" i="4"/>
  <c r="K2955" i="4"/>
  <c r="N2954" i="4"/>
  <c r="M2954" i="4"/>
  <c r="L2954" i="4"/>
  <c r="K2954" i="4"/>
  <c r="N2953" i="4"/>
  <c r="M2953" i="4"/>
  <c r="L2953" i="4"/>
  <c r="K2953" i="4"/>
  <c r="N2952" i="4"/>
  <c r="M2952" i="4"/>
  <c r="L2952" i="4"/>
  <c r="K2952" i="4"/>
  <c r="N2951" i="4"/>
  <c r="M2951" i="4"/>
  <c r="L2951" i="4"/>
  <c r="K2951" i="4"/>
  <c r="N2950" i="4"/>
  <c r="M2950" i="4"/>
  <c r="L2950" i="4"/>
  <c r="K2950" i="4"/>
  <c r="N2949" i="4"/>
  <c r="M2949" i="4"/>
  <c r="L2949" i="4"/>
  <c r="K2949" i="4"/>
  <c r="N2948" i="4"/>
  <c r="M2948" i="4"/>
  <c r="L2948" i="4"/>
  <c r="K2948" i="4"/>
  <c r="N2947" i="4"/>
  <c r="M2947" i="4"/>
  <c r="L2947" i="4"/>
  <c r="K2947" i="4"/>
  <c r="N2946" i="4"/>
  <c r="M2946" i="4"/>
  <c r="L2946" i="4"/>
  <c r="K2946" i="4"/>
  <c r="N2945" i="4"/>
  <c r="M2945" i="4"/>
  <c r="L2945" i="4"/>
  <c r="K2945" i="4"/>
  <c r="N2944" i="4"/>
  <c r="M2944" i="4"/>
  <c r="L2944" i="4"/>
  <c r="K2944" i="4"/>
  <c r="N2943" i="4"/>
  <c r="M2943" i="4"/>
  <c r="L2943" i="4"/>
  <c r="K2943" i="4"/>
  <c r="N2942" i="4"/>
  <c r="M2942" i="4"/>
  <c r="L2942" i="4"/>
  <c r="K2942" i="4"/>
  <c r="N2941" i="4"/>
  <c r="M2941" i="4"/>
  <c r="L2941" i="4"/>
  <c r="K2941" i="4"/>
  <c r="N2940" i="4"/>
  <c r="M2940" i="4"/>
  <c r="L2940" i="4"/>
  <c r="K2940" i="4"/>
  <c r="N2939" i="4"/>
  <c r="M2939" i="4"/>
  <c r="L2939" i="4"/>
  <c r="K2939" i="4"/>
  <c r="N2938" i="4"/>
  <c r="M2938" i="4"/>
  <c r="L2938" i="4"/>
  <c r="K2938" i="4"/>
  <c r="N2937" i="4"/>
  <c r="M2937" i="4"/>
  <c r="L2937" i="4"/>
  <c r="K2937" i="4"/>
  <c r="N2936" i="4"/>
  <c r="M2936" i="4"/>
  <c r="L2936" i="4"/>
  <c r="K2936" i="4"/>
  <c r="N2935" i="4"/>
  <c r="M2935" i="4"/>
  <c r="L2935" i="4"/>
  <c r="K2935" i="4"/>
  <c r="N2934" i="4"/>
  <c r="M2934" i="4"/>
  <c r="L2934" i="4"/>
  <c r="K2934" i="4"/>
  <c r="N2933" i="4"/>
  <c r="M2933" i="4"/>
  <c r="L2933" i="4"/>
  <c r="K2933" i="4"/>
  <c r="N2932" i="4"/>
  <c r="M2932" i="4"/>
  <c r="L2932" i="4"/>
  <c r="K2932" i="4"/>
  <c r="N2931" i="4"/>
  <c r="M2931" i="4"/>
  <c r="L2931" i="4"/>
  <c r="K2931" i="4"/>
  <c r="N2930" i="4"/>
  <c r="M2930" i="4"/>
  <c r="L2930" i="4"/>
  <c r="K2930" i="4"/>
  <c r="N2929" i="4"/>
  <c r="M2929" i="4"/>
  <c r="L2929" i="4"/>
  <c r="K2929" i="4"/>
  <c r="N2928" i="4"/>
  <c r="M2928" i="4"/>
  <c r="L2928" i="4"/>
  <c r="K2928" i="4"/>
  <c r="N2927" i="4"/>
  <c r="M2927" i="4"/>
  <c r="L2927" i="4"/>
  <c r="K2927" i="4"/>
  <c r="N2926" i="4"/>
  <c r="M2926" i="4"/>
  <c r="L2926" i="4"/>
  <c r="K2926" i="4"/>
  <c r="N2925" i="4"/>
  <c r="M2925" i="4"/>
  <c r="L2925" i="4"/>
  <c r="K2925" i="4"/>
  <c r="N2924" i="4"/>
  <c r="M2924" i="4"/>
  <c r="L2924" i="4"/>
  <c r="K2924" i="4"/>
  <c r="N2923" i="4"/>
  <c r="M2923" i="4"/>
  <c r="L2923" i="4"/>
  <c r="K2923" i="4"/>
  <c r="N2922" i="4"/>
  <c r="M2922" i="4"/>
  <c r="L2922" i="4"/>
  <c r="K2922" i="4"/>
  <c r="N2921" i="4"/>
  <c r="M2921" i="4"/>
  <c r="L2921" i="4"/>
  <c r="K2921" i="4"/>
  <c r="N2920" i="4"/>
  <c r="M2920" i="4"/>
  <c r="L2920" i="4"/>
  <c r="K2920" i="4"/>
  <c r="N2919" i="4"/>
  <c r="M2919" i="4"/>
  <c r="L2919" i="4"/>
  <c r="K2919" i="4"/>
  <c r="N2918" i="4"/>
  <c r="M2918" i="4"/>
  <c r="L2918" i="4"/>
  <c r="K2918" i="4"/>
  <c r="N2917" i="4"/>
  <c r="M2917" i="4"/>
  <c r="L2917" i="4"/>
  <c r="K2917" i="4"/>
  <c r="N2916" i="4"/>
  <c r="M2916" i="4"/>
  <c r="L2916" i="4"/>
  <c r="K2916" i="4"/>
  <c r="N2915" i="4"/>
  <c r="M2915" i="4"/>
  <c r="L2915" i="4"/>
  <c r="K2915" i="4"/>
  <c r="N2914" i="4"/>
  <c r="M2914" i="4"/>
  <c r="L2914" i="4"/>
  <c r="K2914" i="4"/>
  <c r="N2913" i="4"/>
  <c r="M2913" i="4"/>
  <c r="L2913" i="4"/>
  <c r="K2913" i="4"/>
  <c r="N2912" i="4"/>
  <c r="M2912" i="4"/>
  <c r="L2912" i="4"/>
  <c r="K2912" i="4"/>
  <c r="N2911" i="4"/>
  <c r="M2911" i="4"/>
  <c r="L2911" i="4"/>
  <c r="K2911" i="4"/>
  <c r="N2910" i="4"/>
  <c r="M2910" i="4"/>
  <c r="L2910" i="4"/>
  <c r="K2910" i="4"/>
  <c r="N2909" i="4"/>
  <c r="M2909" i="4"/>
  <c r="L2909" i="4"/>
  <c r="K2909" i="4"/>
  <c r="N2908" i="4"/>
  <c r="M2908" i="4"/>
  <c r="L2908" i="4"/>
  <c r="K2908" i="4"/>
  <c r="N2907" i="4"/>
  <c r="M2907" i="4"/>
  <c r="L2907" i="4"/>
  <c r="K2907" i="4"/>
  <c r="N2906" i="4"/>
  <c r="M2906" i="4"/>
  <c r="L2906" i="4"/>
  <c r="K2906" i="4"/>
  <c r="N2905" i="4"/>
  <c r="M2905" i="4"/>
  <c r="L2905" i="4"/>
  <c r="K2905" i="4"/>
  <c r="N2904" i="4"/>
  <c r="M2904" i="4"/>
  <c r="L2904" i="4"/>
  <c r="K2904" i="4"/>
  <c r="N2903" i="4"/>
  <c r="M2903" i="4"/>
  <c r="L2903" i="4"/>
  <c r="K2903" i="4"/>
  <c r="N2902" i="4"/>
  <c r="M2902" i="4"/>
  <c r="L2902" i="4"/>
  <c r="K2902" i="4"/>
  <c r="N2901" i="4"/>
  <c r="M2901" i="4"/>
  <c r="L2901" i="4"/>
  <c r="K2901" i="4"/>
  <c r="N2900" i="4"/>
  <c r="M2900" i="4"/>
  <c r="L2900" i="4"/>
  <c r="K2900" i="4"/>
  <c r="N2899" i="4"/>
  <c r="M2899" i="4"/>
  <c r="L2899" i="4"/>
  <c r="K2899" i="4"/>
  <c r="N2898" i="4"/>
  <c r="M2898" i="4"/>
  <c r="L2898" i="4"/>
  <c r="K2898" i="4"/>
  <c r="N2897" i="4"/>
  <c r="M2897" i="4"/>
  <c r="L2897" i="4"/>
  <c r="K2897" i="4"/>
  <c r="N2896" i="4"/>
  <c r="M2896" i="4"/>
  <c r="L2896" i="4"/>
  <c r="K2896" i="4"/>
  <c r="N2895" i="4"/>
  <c r="M2895" i="4"/>
  <c r="L2895" i="4"/>
  <c r="K2895" i="4"/>
  <c r="N2894" i="4"/>
  <c r="M2894" i="4"/>
  <c r="L2894" i="4"/>
  <c r="K2894" i="4"/>
  <c r="N2893" i="4"/>
  <c r="M2893" i="4"/>
  <c r="L2893" i="4"/>
  <c r="K2893" i="4"/>
  <c r="N2892" i="4"/>
  <c r="M2892" i="4"/>
  <c r="L2892" i="4"/>
  <c r="K2892" i="4"/>
  <c r="N2891" i="4"/>
  <c r="M2891" i="4"/>
  <c r="L2891" i="4"/>
  <c r="K2891" i="4"/>
  <c r="N2890" i="4"/>
  <c r="M2890" i="4"/>
  <c r="L2890" i="4"/>
  <c r="K2890" i="4"/>
  <c r="N2889" i="4"/>
  <c r="M2889" i="4"/>
  <c r="L2889" i="4"/>
  <c r="K2889" i="4"/>
  <c r="N2888" i="4"/>
  <c r="M2888" i="4"/>
  <c r="L2888" i="4"/>
  <c r="K2888" i="4"/>
  <c r="N2887" i="4"/>
  <c r="M2887" i="4"/>
  <c r="L2887" i="4"/>
  <c r="K2887" i="4"/>
  <c r="N2886" i="4"/>
  <c r="M2886" i="4"/>
  <c r="L2886" i="4"/>
  <c r="K2886" i="4"/>
  <c r="N2885" i="4"/>
  <c r="M2885" i="4"/>
  <c r="L2885" i="4"/>
  <c r="K2885" i="4"/>
  <c r="N2884" i="4"/>
  <c r="M2884" i="4"/>
  <c r="L2884" i="4"/>
  <c r="K2884" i="4"/>
  <c r="N2883" i="4"/>
  <c r="M2883" i="4"/>
  <c r="L2883" i="4"/>
  <c r="K2883" i="4"/>
  <c r="N2882" i="4"/>
  <c r="M2882" i="4"/>
  <c r="L2882" i="4"/>
  <c r="K2882" i="4"/>
  <c r="N2881" i="4"/>
  <c r="M2881" i="4"/>
  <c r="L2881" i="4"/>
  <c r="K2881" i="4"/>
  <c r="N2880" i="4"/>
  <c r="M2880" i="4"/>
  <c r="L2880" i="4"/>
  <c r="K2880" i="4"/>
  <c r="N2879" i="4"/>
  <c r="M2879" i="4"/>
  <c r="L2879" i="4"/>
  <c r="K2879" i="4"/>
  <c r="N2878" i="4"/>
  <c r="M2878" i="4"/>
  <c r="L2878" i="4"/>
  <c r="K2878" i="4"/>
  <c r="N2877" i="4"/>
  <c r="M2877" i="4"/>
  <c r="L2877" i="4"/>
  <c r="K2877" i="4"/>
  <c r="N2876" i="4"/>
  <c r="M2876" i="4"/>
  <c r="L2876" i="4"/>
  <c r="K2876" i="4"/>
  <c r="N2875" i="4"/>
  <c r="M2875" i="4"/>
  <c r="L2875" i="4"/>
  <c r="K2875" i="4"/>
  <c r="N2874" i="4"/>
  <c r="M2874" i="4"/>
  <c r="L2874" i="4"/>
  <c r="K2874" i="4"/>
  <c r="N2873" i="4"/>
  <c r="M2873" i="4"/>
  <c r="L2873" i="4"/>
  <c r="K2873" i="4"/>
  <c r="N2872" i="4"/>
  <c r="M2872" i="4"/>
  <c r="L2872" i="4"/>
  <c r="K2872" i="4"/>
  <c r="N2871" i="4"/>
  <c r="M2871" i="4"/>
  <c r="L2871" i="4"/>
  <c r="K2871" i="4"/>
  <c r="N2870" i="4"/>
  <c r="M2870" i="4"/>
  <c r="L2870" i="4"/>
  <c r="K2870" i="4"/>
  <c r="N2869" i="4"/>
  <c r="M2869" i="4"/>
  <c r="L2869" i="4"/>
  <c r="K2869" i="4"/>
  <c r="N2868" i="4"/>
  <c r="M2868" i="4"/>
  <c r="L2868" i="4"/>
  <c r="K2868" i="4"/>
  <c r="N2867" i="4"/>
  <c r="M2867" i="4"/>
  <c r="L2867" i="4"/>
  <c r="K2867" i="4"/>
  <c r="N2866" i="4"/>
  <c r="M2866" i="4"/>
  <c r="L2866" i="4"/>
  <c r="K2866" i="4"/>
  <c r="N2865" i="4"/>
  <c r="M2865" i="4"/>
  <c r="L2865" i="4"/>
  <c r="K2865" i="4"/>
  <c r="N2864" i="4"/>
  <c r="M2864" i="4"/>
  <c r="L2864" i="4"/>
  <c r="K2864" i="4"/>
  <c r="N2863" i="4"/>
  <c r="M2863" i="4"/>
  <c r="L2863" i="4"/>
  <c r="K2863" i="4"/>
  <c r="N2862" i="4"/>
  <c r="M2862" i="4"/>
  <c r="L2862" i="4"/>
  <c r="K2862" i="4"/>
  <c r="N2861" i="4"/>
  <c r="M2861" i="4"/>
  <c r="L2861" i="4"/>
  <c r="K2861" i="4"/>
  <c r="N2860" i="4"/>
  <c r="M2860" i="4"/>
  <c r="L2860" i="4"/>
  <c r="K2860" i="4"/>
  <c r="N2859" i="4"/>
  <c r="M2859" i="4"/>
  <c r="L2859" i="4"/>
  <c r="K2859" i="4"/>
  <c r="N2858" i="4"/>
  <c r="M2858" i="4"/>
  <c r="L2858" i="4"/>
  <c r="K2858" i="4"/>
  <c r="N2857" i="4"/>
  <c r="M2857" i="4"/>
  <c r="L2857" i="4"/>
  <c r="K2857" i="4"/>
  <c r="N2856" i="4"/>
  <c r="M2856" i="4"/>
  <c r="L2856" i="4"/>
  <c r="K2856" i="4"/>
  <c r="N2855" i="4"/>
  <c r="M2855" i="4"/>
  <c r="L2855" i="4"/>
  <c r="K2855" i="4"/>
  <c r="N2854" i="4"/>
  <c r="M2854" i="4"/>
  <c r="L2854" i="4"/>
  <c r="K2854" i="4"/>
  <c r="N2853" i="4"/>
  <c r="M2853" i="4"/>
  <c r="L2853" i="4"/>
  <c r="K2853" i="4"/>
  <c r="N2852" i="4"/>
  <c r="M2852" i="4"/>
  <c r="L2852" i="4"/>
  <c r="K2852" i="4"/>
  <c r="N2851" i="4"/>
  <c r="M2851" i="4"/>
  <c r="L2851" i="4"/>
  <c r="K2851" i="4"/>
  <c r="N2850" i="4"/>
  <c r="M2850" i="4"/>
  <c r="L2850" i="4"/>
  <c r="K2850" i="4"/>
  <c r="N2849" i="4"/>
  <c r="M2849" i="4"/>
  <c r="L2849" i="4"/>
  <c r="K2849" i="4"/>
  <c r="N2848" i="4"/>
  <c r="M2848" i="4"/>
  <c r="L2848" i="4"/>
  <c r="K2848" i="4"/>
  <c r="N2847" i="4"/>
  <c r="M2847" i="4"/>
  <c r="L2847" i="4"/>
  <c r="K2847" i="4"/>
  <c r="N2846" i="4"/>
  <c r="M2846" i="4"/>
  <c r="L2846" i="4"/>
  <c r="K2846" i="4"/>
  <c r="N2845" i="4"/>
  <c r="M2845" i="4"/>
  <c r="L2845" i="4"/>
  <c r="K2845" i="4"/>
  <c r="N2844" i="4"/>
  <c r="M2844" i="4"/>
  <c r="L2844" i="4"/>
  <c r="K2844" i="4"/>
  <c r="N2843" i="4"/>
  <c r="M2843" i="4"/>
  <c r="L2843" i="4"/>
  <c r="K2843" i="4"/>
  <c r="N2842" i="4"/>
  <c r="M2842" i="4"/>
  <c r="L2842" i="4"/>
  <c r="K2842" i="4"/>
  <c r="N2841" i="4"/>
  <c r="M2841" i="4"/>
  <c r="L2841" i="4"/>
  <c r="K2841" i="4"/>
  <c r="N2840" i="4"/>
  <c r="M2840" i="4"/>
  <c r="L2840" i="4"/>
  <c r="K2840" i="4"/>
  <c r="N2839" i="4"/>
  <c r="M2839" i="4"/>
  <c r="L2839" i="4"/>
  <c r="K2839" i="4"/>
  <c r="N2838" i="4"/>
  <c r="M2838" i="4"/>
  <c r="L2838" i="4"/>
  <c r="K2838" i="4"/>
  <c r="N2837" i="4"/>
  <c r="M2837" i="4"/>
  <c r="L2837" i="4"/>
  <c r="K2837" i="4"/>
  <c r="N2836" i="4"/>
  <c r="M2836" i="4"/>
  <c r="L2836" i="4"/>
  <c r="K2836" i="4"/>
  <c r="N2835" i="4"/>
  <c r="M2835" i="4"/>
  <c r="L2835" i="4"/>
  <c r="K2835" i="4"/>
  <c r="N2834" i="4"/>
  <c r="M2834" i="4"/>
  <c r="L2834" i="4"/>
  <c r="K2834" i="4"/>
  <c r="N2833" i="4"/>
  <c r="M2833" i="4"/>
  <c r="L2833" i="4"/>
  <c r="K2833" i="4"/>
  <c r="N2832" i="4"/>
  <c r="M2832" i="4"/>
  <c r="L2832" i="4"/>
  <c r="K2832" i="4"/>
  <c r="N2831" i="4"/>
  <c r="M2831" i="4"/>
  <c r="L2831" i="4"/>
  <c r="K2831" i="4"/>
  <c r="N2830" i="4"/>
  <c r="M2830" i="4"/>
  <c r="L2830" i="4"/>
  <c r="K2830" i="4"/>
  <c r="N2829" i="4"/>
  <c r="M2829" i="4"/>
  <c r="L2829" i="4"/>
  <c r="K2829" i="4"/>
  <c r="N2828" i="4"/>
  <c r="M2828" i="4"/>
  <c r="L2828" i="4"/>
  <c r="K2828" i="4"/>
  <c r="N2827" i="4"/>
  <c r="M2827" i="4"/>
  <c r="L2827" i="4"/>
  <c r="K2827" i="4"/>
  <c r="N2826" i="4"/>
  <c r="M2826" i="4"/>
  <c r="L2826" i="4"/>
  <c r="K2826" i="4"/>
  <c r="N2825" i="4"/>
  <c r="M2825" i="4"/>
  <c r="L2825" i="4"/>
  <c r="K2825" i="4"/>
  <c r="N2824" i="4"/>
  <c r="M2824" i="4"/>
  <c r="L2824" i="4"/>
  <c r="K2824" i="4"/>
  <c r="N2823" i="4"/>
  <c r="M2823" i="4"/>
  <c r="L2823" i="4"/>
  <c r="K2823" i="4"/>
  <c r="N2822" i="4"/>
  <c r="M2822" i="4"/>
  <c r="L2822" i="4"/>
  <c r="K2822" i="4"/>
  <c r="N2821" i="4"/>
  <c r="M2821" i="4"/>
  <c r="L2821" i="4"/>
  <c r="K2821" i="4"/>
  <c r="N2820" i="4"/>
  <c r="M2820" i="4"/>
  <c r="L2820" i="4"/>
  <c r="K2820" i="4"/>
  <c r="N2819" i="4"/>
  <c r="M2819" i="4"/>
  <c r="L2819" i="4"/>
  <c r="K2819" i="4"/>
  <c r="N2818" i="4"/>
  <c r="M2818" i="4"/>
  <c r="L2818" i="4"/>
  <c r="K2818" i="4"/>
  <c r="N2817" i="4"/>
  <c r="M2817" i="4"/>
  <c r="L2817" i="4"/>
  <c r="K2817" i="4"/>
  <c r="N2816" i="4"/>
  <c r="M2816" i="4"/>
  <c r="L2816" i="4"/>
  <c r="K2816" i="4"/>
  <c r="N2815" i="4"/>
  <c r="M2815" i="4"/>
  <c r="L2815" i="4"/>
  <c r="K2815" i="4"/>
  <c r="N2814" i="4"/>
  <c r="M2814" i="4"/>
  <c r="L2814" i="4"/>
  <c r="K2814" i="4"/>
  <c r="N2813" i="4"/>
  <c r="M2813" i="4"/>
  <c r="L2813" i="4"/>
  <c r="K2813" i="4"/>
  <c r="N2812" i="4"/>
  <c r="M2812" i="4"/>
  <c r="L2812" i="4"/>
  <c r="K2812" i="4"/>
  <c r="N2811" i="4"/>
  <c r="M2811" i="4"/>
  <c r="L2811" i="4"/>
  <c r="K2811" i="4"/>
  <c r="N2810" i="4"/>
  <c r="M2810" i="4"/>
  <c r="L2810" i="4"/>
  <c r="K2810" i="4"/>
  <c r="N2809" i="4"/>
  <c r="M2809" i="4"/>
  <c r="L2809" i="4"/>
  <c r="K2809" i="4"/>
  <c r="N2808" i="4"/>
  <c r="M2808" i="4"/>
  <c r="L2808" i="4"/>
  <c r="K2808" i="4"/>
  <c r="N2807" i="4"/>
  <c r="M2807" i="4"/>
  <c r="L2807" i="4"/>
  <c r="K2807" i="4"/>
  <c r="N2806" i="4"/>
  <c r="M2806" i="4"/>
  <c r="L2806" i="4"/>
  <c r="K2806" i="4"/>
  <c r="N2805" i="4"/>
  <c r="M2805" i="4"/>
  <c r="L2805" i="4"/>
  <c r="K2805" i="4"/>
  <c r="N2804" i="4"/>
  <c r="M2804" i="4"/>
  <c r="L2804" i="4"/>
  <c r="K2804" i="4"/>
  <c r="N2803" i="4"/>
  <c r="M2803" i="4"/>
  <c r="L2803" i="4"/>
  <c r="K2803" i="4"/>
  <c r="N2802" i="4"/>
  <c r="M2802" i="4"/>
  <c r="L2802" i="4"/>
  <c r="K2802" i="4"/>
  <c r="N2801" i="4"/>
  <c r="M2801" i="4"/>
  <c r="L2801" i="4"/>
  <c r="K2801" i="4"/>
  <c r="N2800" i="4"/>
  <c r="M2800" i="4"/>
  <c r="L2800" i="4"/>
  <c r="K2800" i="4"/>
  <c r="N2799" i="4"/>
  <c r="M2799" i="4"/>
  <c r="L2799" i="4"/>
  <c r="K2799" i="4"/>
  <c r="N2798" i="4"/>
  <c r="M2798" i="4"/>
  <c r="L2798" i="4"/>
  <c r="K2798" i="4"/>
  <c r="N2797" i="4"/>
  <c r="M2797" i="4"/>
  <c r="L2797" i="4"/>
  <c r="K2797" i="4"/>
  <c r="N2796" i="4"/>
  <c r="M2796" i="4"/>
  <c r="L2796" i="4"/>
  <c r="K2796" i="4"/>
  <c r="N2795" i="4"/>
  <c r="M2795" i="4"/>
  <c r="L2795" i="4"/>
  <c r="K2795" i="4"/>
  <c r="N2794" i="4"/>
  <c r="M2794" i="4"/>
  <c r="L2794" i="4"/>
  <c r="K2794" i="4"/>
  <c r="N2793" i="4"/>
  <c r="M2793" i="4"/>
  <c r="L2793" i="4"/>
  <c r="K2793" i="4"/>
  <c r="N2792" i="4"/>
  <c r="M2792" i="4"/>
  <c r="L2792" i="4"/>
  <c r="K2792" i="4"/>
  <c r="N2791" i="4"/>
  <c r="M2791" i="4"/>
  <c r="L2791" i="4"/>
  <c r="K2791" i="4"/>
  <c r="N2790" i="4"/>
  <c r="M2790" i="4"/>
  <c r="L2790" i="4"/>
  <c r="K2790" i="4"/>
  <c r="N2789" i="4"/>
  <c r="M2789" i="4"/>
  <c r="L2789" i="4"/>
  <c r="K2789" i="4"/>
  <c r="N2788" i="4"/>
  <c r="M2788" i="4"/>
  <c r="L2788" i="4"/>
  <c r="K2788" i="4"/>
  <c r="N2787" i="4"/>
  <c r="M2787" i="4"/>
  <c r="L2787" i="4"/>
  <c r="K2787" i="4"/>
  <c r="N2786" i="4"/>
  <c r="M2786" i="4"/>
  <c r="L2786" i="4"/>
  <c r="K2786" i="4"/>
  <c r="N2785" i="4"/>
  <c r="M2785" i="4"/>
  <c r="L2785" i="4"/>
  <c r="K2785" i="4"/>
  <c r="N2784" i="4"/>
  <c r="M2784" i="4"/>
  <c r="L2784" i="4"/>
  <c r="K2784" i="4"/>
  <c r="N2783" i="4"/>
  <c r="M2783" i="4"/>
  <c r="L2783" i="4"/>
  <c r="K2783" i="4"/>
  <c r="N2782" i="4"/>
  <c r="M2782" i="4"/>
  <c r="L2782" i="4"/>
  <c r="K2782" i="4"/>
  <c r="N2781" i="4"/>
  <c r="M2781" i="4"/>
  <c r="L2781" i="4"/>
  <c r="K2781" i="4"/>
  <c r="N2780" i="4"/>
  <c r="M2780" i="4"/>
  <c r="L2780" i="4"/>
  <c r="K2780" i="4"/>
  <c r="N2779" i="4"/>
  <c r="M2779" i="4"/>
  <c r="L2779" i="4"/>
  <c r="K2779" i="4"/>
  <c r="N2778" i="4"/>
  <c r="M2778" i="4"/>
  <c r="L2778" i="4"/>
  <c r="K2778" i="4"/>
  <c r="N2777" i="4"/>
  <c r="M2777" i="4"/>
  <c r="L2777" i="4"/>
  <c r="K2777" i="4"/>
  <c r="N2776" i="4"/>
  <c r="M2776" i="4"/>
  <c r="L2776" i="4"/>
  <c r="K2776" i="4"/>
  <c r="N2775" i="4"/>
  <c r="M2775" i="4"/>
  <c r="L2775" i="4"/>
  <c r="K2775" i="4"/>
  <c r="N2774" i="4"/>
  <c r="M2774" i="4"/>
  <c r="L2774" i="4"/>
  <c r="K2774" i="4"/>
  <c r="N2773" i="4"/>
  <c r="M2773" i="4"/>
  <c r="L2773" i="4"/>
  <c r="K2773" i="4"/>
  <c r="N2772" i="4"/>
  <c r="M2772" i="4"/>
  <c r="L2772" i="4"/>
  <c r="K2772" i="4"/>
  <c r="N2771" i="4"/>
  <c r="M2771" i="4"/>
  <c r="L2771" i="4"/>
  <c r="K2771" i="4"/>
  <c r="N2770" i="4"/>
  <c r="M2770" i="4"/>
  <c r="L2770" i="4"/>
  <c r="K2770" i="4"/>
  <c r="N2769" i="4"/>
  <c r="M2769" i="4"/>
  <c r="L2769" i="4"/>
  <c r="K2769" i="4"/>
  <c r="N2768" i="4"/>
  <c r="M2768" i="4"/>
  <c r="L2768" i="4"/>
  <c r="K2768" i="4"/>
  <c r="N2767" i="4"/>
  <c r="M2767" i="4"/>
  <c r="L2767" i="4"/>
  <c r="K2767" i="4"/>
  <c r="N2766" i="4"/>
  <c r="M2766" i="4"/>
  <c r="L2766" i="4"/>
  <c r="K2766" i="4"/>
  <c r="N2765" i="4"/>
  <c r="M2765" i="4"/>
  <c r="L2765" i="4"/>
  <c r="K2765" i="4"/>
  <c r="N2764" i="4"/>
  <c r="M2764" i="4"/>
  <c r="L2764" i="4"/>
  <c r="K2764" i="4"/>
  <c r="N2763" i="4"/>
  <c r="M2763" i="4"/>
  <c r="L2763" i="4"/>
  <c r="K2763" i="4"/>
  <c r="N2762" i="4"/>
  <c r="M2762" i="4"/>
  <c r="L2762" i="4"/>
  <c r="K2762" i="4"/>
  <c r="N2761" i="4"/>
  <c r="M2761" i="4"/>
  <c r="L2761" i="4"/>
  <c r="K2761" i="4"/>
  <c r="N2760" i="4"/>
  <c r="M2760" i="4"/>
  <c r="L2760" i="4"/>
  <c r="K2760" i="4"/>
  <c r="N2759" i="4"/>
  <c r="M2759" i="4"/>
  <c r="L2759" i="4"/>
  <c r="K2759" i="4"/>
  <c r="N2758" i="4"/>
  <c r="M2758" i="4"/>
  <c r="L2758" i="4"/>
  <c r="K2758" i="4"/>
  <c r="N2757" i="4"/>
  <c r="M2757" i="4"/>
  <c r="L2757" i="4"/>
  <c r="K2757" i="4"/>
  <c r="N2756" i="4"/>
  <c r="M2756" i="4"/>
  <c r="L2756" i="4"/>
  <c r="K2756" i="4"/>
  <c r="N2755" i="4"/>
  <c r="M2755" i="4"/>
  <c r="L2755" i="4"/>
  <c r="K2755" i="4"/>
  <c r="N2754" i="4"/>
  <c r="M2754" i="4"/>
  <c r="L2754" i="4"/>
  <c r="K2754" i="4"/>
  <c r="N2753" i="4"/>
  <c r="M2753" i="4"/>
  <c r="L2753" i="4"/>
  <c r="K2753" i="4"/>
  <c r="N2752" i="4"/>
  <c r="M2752" i="4"/>
  <c r="L2752" i="4"/>
  <c r="K2752" i="4"/>
  <c r="N2751" i="4"/>
  <c r="M2751" i="4"/>
  <c r="L2751" i="4"/>
  <c r="K2751" i="4"/>
  <c r="N2750" i="4"/>
  <c r="M2750" i="4"/>
  <c r="L2750" i="4"/>
  <c r="K2750" i="4"/>
  <c r="N2749" i="4"/>
  <c r="M2749" i="4"/>
  <c r="L2749" i="4"/>
  <c r="K2749" i="4"/>
  <c r="N2748" i="4"/>
  <c r="M2748" i="4"/>
  <c r="L2748" i="4"/>
  <c r="K2748" i="4"/>
  <c r="N2747" i="4"/>
  <c r="M2747" i="4"/>
  <c r="L2747" i="4"/>
  <c r="K2747" i="4"/>
  <c r="N2746" i="4"/>
  <c r="M2746" i="4"/>
  <c r="L2746" i="4"/>
  <c r="K2746" i="4"/>
  <c r="N2745" i="4"/>
  <c r="M2745" i="4"/>
  <c r="L2745" i="4"/>
  <c r="K2745" i="4"/>
  <c r="N2744" i="4"/>
  <c r="M2744" i="4"/>
  <c r="L2744" i="4"/>
  <c r="K2744" i="4"/>
  <c r="N2743" i="4"/>
  <c r="M2743" i="4"/>
  <c r="L2743" i="4"/>
  <c r="K2743" i="4"/>
  <c r="N2742" i="4"/>
  <c r="M2742" i="4"/>
  <c r="L2742" i="4"/>
  <c r="K2742" i="4"/>
  <c r="N2741" i="4"/>
  <c r="M2741" i="4"/>
  <c r="L2741" i="4"/>
  <c r="K2741" i="4"/>
  <c r="N2740" i="4"/>
  <c r="M2740" i="4"/>
  <c r="L2740" i="4"/>
  <c r="K2740" i="4"/>
  <c r="N2739" i="4"/>
  <c r="M2739" i="4"/>
  <c r="L2739" i="4"/>
  <c r="K2739" i="4"/>
  <c r="N2738" i="4"/>
  <c r="M2738" i="4"/>
  <c r="L2738" i="4"/>
  <c r="K2738" i="4"/>
  <c r="N2737" i="4"/>
  <c r="M2737" i="4"/>
  <c r="L2737" i="4"/>
  <c r="K2737" i="4"/>
  <c r="N2736" i="4"/>
  <c r="M2736" i="4"/>
  <c r="L2736" i="4"/>
  <c r="K2736" i="4"/>
  <c r="N2735" i="4"/>
  <c r="M2735" i="4"/>
  <c r="L2735" i="4"/>
  <c r="K2735" i="4"/>
  <c r="N2734" i="4"/>
  <c r="M2734" i="4"/>
  <c r="L2734" i="4"/>
  <c r="K2734" i="4"/>
  <c r="N2733" i="4"/>
  <c r="M2733" i="4"/>
  <c r="L2733" i="4"/>
  <c r="K2733" i="4"/>
  <c r="N2732" i="4"/>
  <c r="M2732" i="4"/>
  <c r="L2732" i="4"/>
  <c r="K2732" i="4"/>
  <c r="N2731" i="4"/>
  <c r="M2731" i="4"/>
  <c r="L2731" i="4"/>
  <c r="K2731" i="4"/>
  <c r="N2730" i="4"/>
  <c r="M2730" i="4"/>
  <c r="L2730" i="4"/>
  <c r="K2730" i="4"/>
  <c r="N2729" i="4"/>
  <c r="M2729" i="4"/>
  <c r="L2729" i="4"/>
  <c r="K2729" i="4"/>
  <c r="N2728" i="4"/>
  <c r="M2728" i="4"/>
  <c r="L2728" i="4"/>
  <c r="K2728" i="4"/>
  <c r="N2727" i="4"/>
  <c r="M2727" i="4"/>
  <c r="L2727" i="4"/>
  <c r="K2727" i="4"/>
  <c r="N2726" i="4"/>
  <c r="M2726" i="4"/>
  <c r="L2726" i="4"/>
  <c r="K2726" i="4"/>
  <c r="N2725" i="4"/>
  <c r="M2725" i="4"/>
  <c r="L2725" i="4"/>
  <c r="K2725" i="4"/>
  <c r="N2724" i="4"/>
  <c r="M2724" i="4"/>
  <c r="L2724" i="4"/>
  <c r="K2724" i="4"/>
  <c r="N2723" i="4"/>
  <c r="M2723" i="4"/>
  <c r="L2723" i="4"/>
  <c r="K2723" i="4"/>
  <c r="N2722" i="4"/>
  <c r="M2722" i="4"/>
  <c r="L2722" i="4"/>
  <c r="K2722" i="4"/>
  <c r="N2721" i="4"/>
  <c r="M2721" i="4"/>
  <c r="L2721" i="4"/>
  <c r="K2721" i="4"/>
  <c r="N2720" i="4"/>
  <c r="M2720" i="4"/>
  <c r="L2720" i="4"/>
  <c r="K2720" i="4"/>
  <c r="N2719" i="4"/>
  <c r="M2719" i="4"/>
  <c r="L2719" i="4"/>
  <c r="K2719" i="4"/>
  <c r="N2718" i="4"/>
  <c r="M2718" i="4"/>
  <c r="L2718" i="4"/>
  <c r="K2718" i="4"/>
  <c r="N2717" i="4"/>
  <c r="M2717" i="4"/>
  <c r="L2717" i="4"/>
  <c r="K2717" i="4"/>
  <c r="N2716" i="4"/>
  <c r="M2716" i="4"/>
  <c r="L2716" i="4"/>
  <c r="K2716" i="4"/>
  <c r="N2715" i="4"/>
  <c r="M2715" i="4"/>
  <c r="L2715" i="4"/>
  <c r="K2715" i="4"/>
  <c r="N2714" i="4"/>
  <c r="M2714" i="4"/>
  <c r="L2714" i="4"/>
  <c r="K2714" i="4"/>
  <c r="N2713" i="4"/>
  <c r="M2713" i="4"/>
  <c r="L2713" i="4"/>
  <c r="K2713" i="4"/>
  <c r="N2712" i="4"/>
  <c r="M2712" i="4"/>
  <c r="L2712" i="4"/>
  <c r="K2712" i="4"/>
  <c r="N2711" i="4"/>
  <c r="M2711" i="4"/>
  <c r="L2711" i="4"/>
  <c r="K2711" i="4"/>
  <c r="N2710" i="4"/>
  <c r="M2710" i="4"/>
  <c r="L2710" i="4"/>
  <c r="K2710" i="4"/>
  <c r="N2709" i="4"/>
  <c r="M2709" i="4"/>
  <c r="L2709" i="4"/>
  <c r="K2709" i="4"/>
  <c r="N2708" i="4"/>
  <c r="M2708" i="4"/>
  <c r="L2708" i="4"/>
  <c r="K2708" i="4"/>
  <c r="N2707" i="4"/>
  <c r="M2707" i="4"/>
  <c r="L2707" i="4"/>
  <c r="K2707" i="4"/>
  <c r="N2706" i="4"/>
  <c r="M2706" i="4"/>
  <c r="L2706" i="4"/>
  <c r="K2706" i="4"/>
  <c r="N2705" i="4"/>
  <c r="M2705" i="4"/>
  <c r="L2705" i="4"/>
  <c r="K2705" i="4"/>
  <c r="N2704" i="4"/>
  <c r="M2704" i="4"/>
  <c r="L2704" i="4"/>
  <c r="K2704" i="4"/>
  <c r="N2703" i="4"/>
  <c r="M2703" i="4"/>
  <c r="L2703" i="4"/>
  <c r="K2703" i="4"/>
  <c r="N2702" i="4"/>
  <c r="M2702" i="4"/>
  <c r="L2702" i="4"/>
  <c r="K2702" i="4"/>
  <c r="N2701" i="4"/>
  <c r="M2701" i="4"/>
  <c r="L2701" i="4"/>
  <c r="K2701" i="4"/>
  <c r="N2700" i="4"/>
  <c r="M2700" i="4"/>
  <c r="L2700" i="4"/>
  <c r="K2700" i="4"/>
  <c r="N2699" i="4"/>
  <c r="M2699" i="4"/>
  <c r="L2699" i="4"/>
  <c r="K2699" i="4"/>
  <c r="N2698" i="4"/>
  <c r="M2698" i="4"/>
  <c r="L2698" i="4"/>
  <c r="K2698" i="4"/>
  <c r="N2697" i="4"/>
  <c r="M2697" i="4"/>
  <c r="L2697" i="4"/>
  <c r="K2697" i="4"/>
  <c r="N2696" i="4"/>
  <c r="M2696" i="4"/>
  <c r="L2696" i="4"/>
  <c r="K2696" i="4"/>
  <c r="N2695" i="4"/>
  <c r="M2695" i="4"/>
  <c r="L2695" i="4"/>
  <c r="K2695" i="4"/>
  <c r="N2694" i="4"/>
  <c r="M2694" i="4"/>
  <c r="L2694" i="4"/>
  <c r="K2694" i="4"/>
  <c r="N2693" i="4"/>
  <c r="M2693" i="4"/>
  <c r="L2693" i="4"/>
  <c r="K2693" i="4"/>
  <c r="N2692" i="4"/>
  <c r="M2692" i="4"/>
  <c r="L2692" i="4"/>
  <c r="K2692" i="4"/>
  <c r="N2691" i="4"/>
  <c r="M2691" i="4"/>
  <c r="L2691" i="4"/>
  <c r="K2691" i="4"/>
  <c r="N2690" i="4"/>
  <c r="M2690" i="4"/>
  <c r="L2690" i="4"/>
  <c r="K2690" i="4"/>
  <c r="N2689" i="4"/>
  <c r="M2689" i="4"/>
  <c r="L2689" i="4"/>
  <c r="K2689" i="4"/>
  <c r="N2688" i="4"/>
  <c r="M2688" i="4"/>
  <c r="L2688" i="4"/>
  <c r="K2688" i="4"/>
  <c r="N2687" i="4"/>
  <c r="M2687" i="4"/>
  <c r="L2687" i="4"/>
  <c r="K2687" i="4"/>
  <c r="N2686" i="4"/>
  <c r="M2686" i="4"/>
  <c r="L2686" i="4"/>
  <c r="K2686" i="4"/>
  <c r="N2685" i="4"/>
  <c r="M2685" i="4"/>
  <c r="L2685" i="4"/>
  <c r="K2685" i="4"/>
  <c r="N2684" i="4"/>
  <c r="M2684" i="4"/>
  <c r="L2684" i="4"/>
  <c r="K2684" i="4"/>
  <c r="N2683" i="4"/>
  <c r="M2683" i="4"/>
  <c r="L2683" i="4"/>
  <c r="K2683" i="4"/>
  <c r="N2682" i="4"/>
  <c r="M2682" i="4"/>
  <c r="L2682" i="4"/>
  <c r="K2682" i="4"/>
  <c r="N2681" i="4"/>
  <c r="M2681" i="4"/>
  <c r="L2681" i="4"/>
  <c r="K2681" i="4"/>
  <c r="N2680" i="4"/>
  <c r="M2680" i="4"/>
  <c r="L2680" i="4"/>
  <c r="K2680" i="4"/>
  <c r="N2679" i="4"/>
  <c r="M2679" i="4"/>
  <c r="L2679" i="4"/>
  <c r="K2679" i="4"/>
  <c r="N2678" i="4"/>
  <c r="M2678" i="4"/>
  <c r="L2678" i="4"/>
  <c r="K2678" i="4"/>
  <c r="N2677" i="4"/>
  <c r="M2677" i="4"/>
  <c r="L2677" i="4"/>
  <c r="K2677" i="4"/>
  <c r="N2676" i="4"/>
  <c r="M2676" i="4"/>
  <c r="L2676" i="4"/>
  <c r="K2676" i="4"/>
  <c r="N2675" i="4"/>
  <c r="M2675" i="4"/>
  <c r="L2675" i="4"/>
  <c r="K2675" i="4"/>
  <c r="N2674" i="4"/>
  <c r="M2674" i="4"/>
  <c r="L2674" i="4"/>
  <c r="K2674" i="4"/>
  <c r="N2673" i="4"/>
  <c r="M2673" i="4"/>
  <c r="L2673" i="4"/>
  <c r="K2673" i="4"/>
  <c r="N2672" i="4"/>
  <c r="M2672" i="4"/>
  <c r="L2672" i="4"/>
  <c r="K2672" i="4"/>
  <c r="N2671" i="4"/>
  <c r="M2671" i="4"/>
  <c r="L2671" i="4"/>
  <c r="K2671" i="4"/>
  <c r="N2670" i="4"/>
  <c r="M2670" i="4"/>
  <c r="L2670" i="4"/>
  <c r="K2670" i="4"/>
  <c r="N2669" i="4"/>
  <c r="M2669" i="4"/>
  <c r="L2669" i="4"/>
  <c r="K2669" i="4"/>
  <c r="N2668" i="4"/>
  <c r="M2668" i="4"/>
  <c r="L2668" i="4"/>
  <c r="K2668" i="4"/>
  <c r="N2667" i="4"/>
  <c r="M2667" i="4"/>
  <c r="L2667" i="4"/>
  <c r="K2667" i="4"/>
  <c r="N2666" i="4"/>
  <c r="M2666" i="4"/>
  <c r="L2666" i="4"/>
  <c r="K2666" i="4"/>
  <c r="N2665" i="4"/>
  <c r="M2665" i="4"/>
  <c r="L2665" i="4"/>
  <c r="K2665" i="4"/>
  <c r="N2664" i="4"/>
  <c r="M2664" i="4"/>
  <c r="L2664" i="4"/>
  <c r="K2664" i="4"/>
  <c r="N2663" i="4"/>
  <c r="M2663" i="4"/>
  <c r="L2663" i="4"/>
  <c r="K2663" i="4"/>
  <c r="N2662" i="4"/>
  <c r="M2662" i="4"/>
  <c r="L2662" i="4"/>
  <c r="K2662" i="4"/>
  <c r="N2661" i="4"/>
  <c r="M2661" i="4"/>
  <c r="L2661" i="4"/>
  <c r="K2661" i="4"/>
  <c r="N2660" i="4"/>
  <c r="M2660" i="4"/>
  <c r="L2660" i="4"/>
  <c r="K2660" i="4"/>
  <c r="N2659" i="4"/>
  <c r="M2659" i="4"/>
  <c r="L2659" i="4"/>
  <c r="K2659" i="4"/>
  <c r="N2658" i="4"/>
  <c r="M2658" i="4"/>
  <c r="L2658" i="4"/>
  <c r="K2658" i="4"/>
  <c r="N2657" i="4"/>
  <c r="M2657" i="4"/>
  <c r="L2657" i="4"/>
  <c r="K2657" i="4"/>
  <c r="N2656" i="4"/>
  <c r="M2656" i="4"/>
  <c r="L2656" i="4"/>
  <c r="K2656" i="4"/>
  <c r="N2655" i="4"/>
  <c r="M2655" i="4"/>
  <c r="L2655" i="4"/>
  <c r="K2655" i="4"/>
  <c r="N2654" i="4"/>
  <c r="M2654" i="4"/>
  <c r="L2654" i="4"/>
  <c r="K2654" i="4"/>
  <c r="N2653" i="4"/>
  <c r="M2653" i="4"/>
  <c r="L2653" i="4"/>
  <c r="K2653" i="4"/>
  <c r="N2652" i="4"/>
  <c r="M2652" i="4"/>
  <c r="L2652" i="4"/>
  <c r="K2652" i="4"/>
  <c r="N2651" i="4"/>
  <c r="M2651" i="4"/>
  <c r="L2651" i="4"/>
  <c r="K2651" i="4"/>
  <c r="N2650" i="4"/>
  <c r="M2650" i="4"/>
  <c r="L2650" i="4"/>
  <c r="K2650" i="4"/>
  <c r="N2649" i="4"/>
  <c r="M2649" i="4"/>
  <c r="L2649" i="4"/>
  <c r="K2649" i="4"/>
  <c r="N2648" i="4"/>
  <c r="M2648" i="4"/>
  <c r="L2648" i="4"/>
  <c r="K2648" i="4"/>
  <c r="N2647" i="4"/>
  <c r="M2647" i="4"/>
  <c r="L2647" i="4"/>
  <c r="K2647" i="4"/>
  <c r="N2646" i="4"/>
  <c r="M2646" i="4"/>
  <c r="L2646" i="4"/>
  <c r="K2646" i="4"/>
  <c r="N2645" i="4"/>
  <c r="M2645" i="4"/>
  <c r="L2645" i="4"/>
  <c r="K2645" i="4"/>
  <c r="N2644" i="4"/>
  <c r="M2644" i="4"/>
  <c r="L2644" i="4"/>
  <c r="K2644" i="4"/>
  <c r="N2643" i="4"/>
  <c r="M2643" i="4"/>
  <c r="L2643" i="4"/>
  <c r="K2643" i="4"/>
  <c r="N2642" i="4"/>
  <c r="M2642" i="4"/>
  <c r="L2642" i="4"/>
  <c r="K2642" i="4"/>
  <c r="N2641" i="4"/>
  <c r="M2641" i="4"/>
  <c r="L2641" i="4"/>
  <c r="K2641" i="4"/>
  <c r="N2640" i="4"/>
  <c r="M2640" i="4"/>
  <c r="L2640" i="4"/>
  <c r="K2640" i="4"/>
  <c r="N2639" i="4"/>
  <c r="M2639" i="4"/>
  <c r="L2639" i="4"/>
  <c r="K2639" i="4"/>
  <c r="N2638" i="4"/>
  <c r="M2638" i="4"/>
  <c r="L2638" i="4"/>
  <c r="K2638" i="4"/>
  <c r="N2637" i="4"/>
  <c r="M2637" i="4"/>
  <c r="L2637" i="4"/>
  <c r="K2637" i="4"/>
  <c r="N2636" i="4"/>
  <c r="M2636" i="4"/>
  <c r="L2636" i="4"/>
  <c r="K2636" i="4"/>
  <c r="N2635" i="4"/>
  <c r="M2635" i="4"/>
  <c r="L2635" i="4"/>
  <c r="K2635" i="4"/>
  <c r="N2634" i="4"/>
  <c r="M2634" i="4"/>
  <c r="L2634" i="4"/>
  <c r="K2634" i="4"/>
  <c r="N2633" i="4"/>
  <c r="M2633" i="4"/>
  <c r="L2633" i="4"/>
  <c r="K2633" i="4"/>
  <c r="N2632" i="4"/>
  <c r="M2632" i="4"/>
  <c r="L2632" i="4"/>
  <c r="K2632" i="4"/>
  <c r="N2631" i="4"/>
  <c r="M2631" i="4"/>
  <c r="L2631" i="4"/>
  <c r="K2631" i="4"/>
  <c r="N2630" i="4"/>
  <c r="M2630" i="4"/>
  <c r="L2630" i="4"/>
  <c r="K2630" i="4"/>
  <c r="N2629" i="4"/>
  <c r="M2629" i="4"/>
  <c r="L2629" i="4"/>
  <c r="K2629" i="4"/>
  <c r="N2628" i="4"/>
  <c r="M2628" i="4"/>
  <c r="L2628" i="4"/>
  <c r="K2628" i="4"/>
  <c r="N2627" i="4"/>
  <c r="M2627" i="4"/>
  <c r="L2627" i="4"/>
  <c r="K2627" i="4"/>
  <c r="N2626" i="4"/>
  <c r="M2626" i="4"/>
  <c r="L2626" i="4"/>
  <c r="K2626" i="4"/>
  <c r="N2625" i="4"/>
  <c r="M2625" i="4"/>
  <c r="L2625" i="4"/>
  <c r="K2625" i="4"/>
  <c r="N2624" i="4"/>
  <c r="M2624" i="4"/>
  <c r="L2624" i="4"/>
  <c r="K2624" i="4"/>
  <c r="N2623" i="4"/>
  <c r="M2623" i="4"/>
  <c r="L2623" i="4"/>
  <c r="K2623" i="4"/>
  <c r="N2622" i="4"/>
  <c r="M2622" i="4"/>
  <c r="L2622" i="4"/>
  <c r="K2622" i="4"/>
  <c r="N2621" i="4"/>
  <c r="M2621" i="4"/>
  <c r="L2621" i="4"/>
  <c r="K2621" i="4"/>
  <c r="N2620" i="4"/>
  <c r="M2620" i="4"/>
  <c r="L2620" i="4"/>
  <c r="K2620" i="4"/>
  <c r="N2619" i="4"/>
  <c r="M2619" i="4"/>
  <c r="L2619" i="4"/>
  <c r="K2619" i="4"/>
  <c r="N2618" i="4"/>
  <c r="M2618" i="4"/>
  <c r="L2618" i="4"/>
  <c r="K2618" i="4"/>
  <c r="N2617" i="4"/>
  <c r="M2617" i="4"/>
  <c r="L2617" i="4"/>
  <c r="K2617" i="4"/>
  <c r="N2616" i="4"/>
  <c r="M2616" i="4"/>
  <c r="L2616" i="4"/>
  <c r="K2616" i="4"/>
  <c r="N2615" i="4"/>
  <c r="M2615" i="4"/>
  <c r="L2615" i="4"/>
  <c r="K2615" i="4"/>
  <c r="N2614" i="4"/>
  <c r="M2614" i="4"/>
  <c r="L2614" i="4"/>
  <c r="K2614" i="4"/>
  <c r="N2613" i="4"/>
  <c r="M2613" i="4"/>
  <c r="L2613" i="4"/>
  <c r="K2613" i="4"/>
  <c r="N2612" i="4"/>
  <c r="M2612" i="4"/>
  <c r="L2612" i="4"/>
  <c r="K2612" i="4"/>
  <c r="N2611" i="4"/>
  <c r="M2611" i="4"/>
  <c r="L2611" i="4"/>
  <c r="K2611" i="4"/>
  <c r="N2610" i="4"/>
  <c r="M2610" i="4"/>
  <c r="L2610" i="4"/>
  <c r="K2610" i="4"/>
  <c r="N2609" i="4"/>
  <c r="M2609" i="4"/>
  <c r="L2609" i="4"/>
  <c r="K2609" i="4"/>
  <c r="N2608" i="4"/>
  <c r="M2608" i="4"/>
  <c r="L2608" i="4"/>
  <c r="K2608" i="4"/>
  <c r="N2607" i="4"/>
  <c r="M2607" i="4"/>
  <c r="L2607" i="4"/>
  <c r="K2607" i="4"/>
  <c r="N2606" i="4"/>
  <c r="M2606" i="4"/>
  <c r="L2606" i="4"/>
  <c r="K2606" i="4"/>
  <c r="N2605" i="4"/>
  <c r="M2605" i="4"/>
  <c r="L2605" i="4"/>
  <c r="K2605" i="4"/>
  <c r="N2604" i="4"/>
  <c r="M2604" i="4"/>
  <c r="L2604" i="4"/>
  <c r="K2604" i="4"/>
  <c r="N2603" i="4"/>
  <c r="M2603" i="4"/>
  <c r="L2603" i="4"/>
  <c r="K2603" i="4"/>
  <c r="N2602" i="4"/>
  <c r="M2602" i="4"/>
  <c r="L2602" i="4"/>
  <c r="K2602" i="4"/>
  <c r="N2601" i="4"/>
  <c r="M2601" i="4"/>
  <c r="L2601" i="4"/>
  <c r="K2601" i="4"/>
  <c r="N2600" i="4"/>
  <c r="M2600" i="4"/>
  <c r="L2600" i="4"/>
  <c r="K2600" i="4"/>
  <c r="N2599" i="4"/>
  <c r="M2599" i="4"/>
  <c r="L2599" i="4"/>
  <c r="K2599" i="4"/>
  <c r="N2598" i="4"/>
  <c r="M2598" i="4"/>
  <c r="L2598" i="4"/>
  <c r="K2598" i="4"/>
  <c r="N2597" i="4"/>
  <c r="M2597" i="4"/>
  <c r="L2597" i="4"/>
  <c r="K2597" i="4"/>
  <c r="N2596" i="4"/>
  <c r="M2596" i="4"/>
  <c r="L2596" i="4"/>
  <c r="K2596" i="4"/>
  <c r="N2595" i="4"/>
  <c r="M2595" i="4"/>
  <c r="L2595" i="4"/>
  <c r="K2595" i="4"/>
  <c r="N2594" i="4"/>
  <c r="M2594" i="4"/>
  <c r="L2594" i="4"/>
  <c r="K2594" i="4"/>
  <c r="N2593" i="4"/>
  <c r="M2593" i="4"/>
  <c r="L2593" i="4"/>
  <c r="K2593" i="4"/>
  <c r="N2592" i="4"/>
  <c r="M2592" i="4"/>
  <c r="L2592" i="4"/>
  <c r="K2592" i="4"/>
  <c r="N2591" i="4"/>
  <c r="M2591" i="4"/>
  <c r="L2591" i="4"/>
  <c r="K2591" i="4"/>
  <c r="N2590" i="4"/>
  <c r="M2590" i="4"/>
  <c r="L2590" i="4"/>
  <c r="K2590" i="4"/>
  <c r="N2589" i="4"/>
  <c r="M2589" i="4"/>
  <c r="L2589" i="4"/>
  <c r="K2589" i="4"/>
  <c r="N2588" i="4"/>
  <c r="M2588" i="4"/>
  <c r="L2588" i="4"/>
  <c r="K2588" i="4"/>
  <c r="N2587" i="4"/>
  <c r="M2587" i="4"/>
  <c r="L2587" i="4"/>
  <c r="K2587" i="4"/>
  <c r="N2586" i="4"/>
  <c r="M2586" i="4"/>
  <c r="L2586" i="4"/>
  <c r="K2586" i="4"/>
  <c r="N2585" i="4"/>
  <c r="M2585" i="4"/>
  <c r="L2585" i="4"/>
  <c r="K2585" i="4"/>
  <c r="N2584" i="4"/>
  <c r="M2584" i="4"/>
  <c r="L2584" i="4"/>
  <c r="K2584" i="4"/>
  <c r="N2583" i="4"/>
  <c r="M2583" i="4"/>
  <c r="L2583" i="4"/>
  <c r="K2583" i="4"/>
  <c r="N2582" i="4"/>
  <c r="M2582" i="4"/>
  <c r="L2582" i="4"/>
  <c r="K2582" i="4"/>
  <c r="N2581" i="4"/>
  <c r="M2581" i="4"/>
  <c r="L2581" i="4"/>
  <c r="K2581" i="4"/>
  <c r="N2580" i="4"/>
  <c r="M2580" i="4"/>
  <c r="L2580" i="4"/>
  <c r="K2580" i="4"/>
  <c r="N2579" i="4"/>
  <c r="M2579" i="4"/>
  <c r="L2579" i="4"/>
  <c r="K2579" i="4"/>
  <c r="N2578" i="4"/>
  <c r="M2578" i="4"/>
  <c r="L2578" i="4"/>
  <c r="K2578" i="4"/>
  <c r="N2577" i="4"/>
  <c r="M2577" i="4"/>
  <c r="L2577" i="4"/>
  <c r="K2577" i="4"/>
  <c r="N2576" i="4"/>
  <c r="M2576" i="4"/>
  <c r="L2576" i="4"/>
  <c r="K2576" i="4"/>
  <c r="N2575" i="4"/>
  <c r="M2575" i="4"/>
  <c r="L2575" i="4"/>
  <c r="K2575" i="4"/>
  <c r="N2574" i="4"/>
  <c r="M2574" i="4"/>
  <c r="L2574" i="4"/>
  <c r="K2574" i="4"/>
  <c r="N2573" i="4"/>
  <c r="M2573" i="4"/>
  <c r="L2573" i="4"/>
  <c r="K2573" i="4"/>
  <c r="N2572" i="4"/>
  <c r="M2572" i="4"/>
  <c r="L2572" i="4"/>
  <c r="K2572" i="4"/>
  <c r="N2571" i="4"/>
  <c r="M2571" i="4"/>
  <c r="L2571" i="4"/>
  <c r="K2571" i="4"/>
  <c r="N2570" i="4"/>
  <c r="M2570" i="4"/>
  <c r="L2570" i="4"/>
  <c r="K2570" i="4"/>
  <c r="N2569" i="4"/>
  <c r="M2569" i="4"/>
  <c r="L2569" i="4"/>
  <c r="K2569" i="4"/>
  <c r="N2568" i="4"/>
  <c r="M2568" i="4"/>
  <c r="L2568" i="4"/>
  <c r="K2568" i="4"/>
  <c r="N2567" i="4"/>
  <c r="M2567" i="4"/>
  <c r="L2567" i="4"/>
  <c r="K2567" i="4"/>
  <c r="N2566" i="4"/>
  <c r="M2566" i="4"/>
  <c r="L2566" i="4"/>
  <c r="K2566" i="4"/>
  <c r="N2565" i="4"/>
  <c r="M2565" i="4"/>
  <c r="L2565" i="4"/>
  <c r="K2565" i="4"/>
  <c r="N2564" i="4"/>
  <c r="M2564" i="4"/>
  <c r="L2564" i="4"/>
  <c r="K2564" i="4"/>
  <c r="N2563" i="4"/>
  <c r="M2563" i="4"/>
  <c r="L2563" i="4"/>
  <c r="K2563" i="4"/>
  <c r="N2562" i="4"/>
  <c r="M2562" i="4"/>
  <c r="L2562" i="4"/>
  <c r="K2562" i="4"/>
  <c r="N2561" i="4"/>
  <c r="M2561" i="4"/>
  <c r="L2561" i="4"/>
  <c r="K2561" i="4"/>
  <c r="N2560" i="4"/>
  <c r="M2560" i="4"/>
  <c r="L2560" i="4"/>
  <c r="K2560" i="4"/>
  <c r="N2559" i="4"/>
  <c r="M2559" i="4"/>
  <c r="L2559" i="4"/>
  <c r="K2559" i="4"/>
  <c r="N2558" i="4"/>
  <c r="M2558" i="4"/>
  <c r="L2558" i="4"/>
  <c r="K2558" i="4"/>
  <c r="N2557" i="4"/>
  <c r="M2557" i="4"/>
  <c r="L2557" i="4"/>
  <c r="K2557" i="4"/>
  <c r="N2556" i="4"/>
  <c r="M2556" i="4"/>
  <c r="L2556" i="4"/>
  <c r="K2556" i="4"/>
  <c r="N2555" i="4"/>
  <c r="M2555" i="4"/>
  <c r="L2555" i="4"/>
  <c r="K2555" i="4"/>
  <c r="N2554" i="4"/>
  <c r="M2554" i="4"/>
  <c r="L2554" i="4"/>
  <c r="K2554" i="4"/>
  <c r="N2553" i="4"/>
  <c r="M2553" i="4"/>
  <c r="L2553" i="4"/>
  <c r="K2553" i="4"/>
  <c r="N2552" i="4"/>
  <c r="M2552" i="4"/>
  <c r="L2552" i="4"/>
  <c r="K2552" i="4"/>
  <c r="N2551" i="4"/>
  <c r="M2551" i="4"/>
  <c r="L2551" i="4"/>
  <c r="K2551" i="4"/>
  <c r="N2550" i="4"/>
  <c r="M2550" i="4"/>
  <c r="L2550" i="4"/>
  <c r="K2550" i="4"/>
  <c r="N2549" i="4"/>
  <c r="M2549" i="4"/>
  <c r="L2549" i="4"/>
  <c r="K2549" i="4"/>
  <c r="N2548" i="4"/>
  <c r="M2548" i="4"/>
  <c r="L2548" i="4"/>
  <c r="K2548" i="4"/>
  <c r="N2547" i="4"/>
  <c r="M2547" i="4"/>
  <c r="L2547" i="4"/>
  <c r="K2547" i="4"/>
  <c r="N2546" i="4"/>
  <c r="M2546" i="4"/>
  <c r="L2546" i="4"/>
  <c r="K2546" i="4"/>
  <c r="N2545" i="4"/>
  <c r="M2545" i="4"/>
  <c r="L2545" i="4"/>
  <c r="K2545" i="4"/>
  <c r="N2544" i="4"/>
  <c r="M2544" i="4"/>
  <c r="L2544" i="4"/>
  <c r="K2544" i="4"/>
  <c r="N2543" i="4"/>
  <c r="M2543" i="4"/>
  <c r="L2543" i="4"/>
  <c r="K2543" i="4"/>
  <c r="N2542" i="4"/>
  <c r="M2542" i="4"/>
  <c r="L2542" i="4"/>
  <c r="K2542" i="4"/>
  <c r="N2541" i="4"/>
  <c r="M2541" i="4"/>
  <c r="L2541" i="4"/>
  <c r="K2541" i="4"/>
  <c r="N2540" i="4"/>
  <c r="M2540" i="4"/>
  <c r="L2540" i="4"/>
  <c r="K2540" i="4"/>
  <c r="N2539" i="4"/>
  <c r="M2539" i="4"/>
  <c r="L2539" i="4"/>
  <c r="K2539" i="4"/>
  <c r="N2538" i="4"/>
  <c r="M2538" i="4"/>
  <c r="L2538" i="4"/>
  <c r="K2538" i="4"/>
  <c r="N2537" i="4"/>
  <c r="M2537" i="4"/>
  <c r="L2537" i="4"/>
  <c r="K2537" i="4"/>
  <c r="N2536" i="4"/>
  <c r="M2536" i="4"/>
  <c r="L2536" i="4"/>
  <c r="K2536" i="4"/>
  <c r="N2535" i="4"/>
  <c r="M2535" i="4"/>
  <c r="L2535" i="4"/>
  <c r="K2535" i="4"/>
  <c r="N2534" i="4"/>
  <c r="M2534" i="4"/>
  <c r="L2534" i="4"/>
  <c r="K2534" i="4"/>
  <c r="N2533" i="4"/>
  <c r="M2533" i="4"/>
  <c r="L2533" i="4"/>
  <c r="K2533" i="4"/>
  <c r="N2532" i="4"/>
  <c r="M2532" i="4"/>
  <c r="L2532" i="4"/>
  <c r="K2532" i="4"/>
  <c r="N2531" i="4"/>
  <c r="M2531" i="4"/>
  <c r="L2531" i="4"/>
  <c r="K2531" i="4"/>
  <c r="N2530" i="4"/>
  <c r="M2530" i="4"/>
  <c r="L2530" i="4"/>
  <c r="K2530" i="4"/>
  <c r="N2529" i="4"/>
  <c r="M2529" i="4"/>
  <c r="L2529" i="4"/>
  <c r="K2529" i="4"/>
  <c r="N2528" i="4"/>
  <c r="M2528" i="4"/>
  <c r="L2528" i="4"/>
  <c r="K2528" i="4"/>
  <c r="N2527" i="4"/>
  <c r="M2527" i="4"/>
  <c r="L2527" i="4"/>
  <c r="K2527" i="4"/>
  <c r="N2526" i="4"/>
  <c r="M2526" i="4"/>
  <c r="L2526" i="4"/>
  <c r="K2526" i="4"/>
  <c r="N2525" i="4"/>
  <c r="M2525" i="4"/>
  <c r="L2525" i="4"/>
  <c r="K2525" i="4"/>
  <c r="N2524" i="4"/>
  <c r="M2524" i="4"/>
  <c r="L2524" i="4"/>
  <c r="K2524" i="4"/>
  <c r="N2523" i="4"/>
  <c r="M2523" i="4"/>
  <c r="L2523" i="4"/>
  <c r="K2523" i="4"/>
  <c r="N2522" i="4"/>
  <c r="M2522" i="4"/>
  <c r="L2522" i="4"/>
  <c r="K2522" i="4"/>
  <c r="N2521" i="4"/>
  <c r="M2521" i="4"/>
  <c r="L2521" i="4"/>
  <c r="K2521" i="4"/>
  <c r="N2520" i="4"/>
  <c r="M2520" i="4"/>
  <c r="L2520" i="4"/>
  <c r="K2520" i="4"/>
  <c r="N2519" i="4"/>
  <c r="M2519" i="4"/>
  <c r="L2519" i="4"/>
  <c r="K2519" i="4"/>
  <c r="N2518" i="4"/>
  <c r="M2518" i="4"/>
  <c r="L2518" i="4"/>
  <c r="K2518" i="4"/>
  <c r="N2517" i="4"/>
  <c r="M2517" i="4"/>
  <c r="L2517" i="4"/>
  <c r="K2517" i="4"/>
  <c r="N2516" i="4"/>
  <c r="M2516" i="4"/>
  <c r="L2516" i="4"/>
  <c r="K2516" i="4"/>
  <c r="N2515" i="4"/>
  <c r="M2515" i="4"/>
  <c r="L2515" i="4"/>
  <c r="K2515" i="4"/>
  <c r="N2514" i="4"/>
  <c r="M2514" i="4"/>
  <c r="L2514" i="4"/>
  <c r="K2514" i="4"/>
  <c r="N2513" i="4"/>
  <c r="M2513" i="4"/>
  <c r="L2513" i="4"/>
  <c r="K2513" i="4"/>
  <c r="N2512" i="4"/>
  <c r="M2512" i="4"/>
  <c r="L2512" i="4"/>
  <c r="K2512" i="4"/>
  <c r="N2511" i="4"/>
  <c r="M2511" i="4"/>
  <c r="L2511" i="4"/>
  <c r="K2511" i="4"/>
  <c r="N2510" i="4"/>
  <c r="M2510" i="4"/>
  <c r="L2510" i="4"/>
  <c r="K2510" i="4"/>
  <c r="N2509" i="4"/>
  <c r="M2509" i="4"/>
  <c r="L2509" i="4"/>
  <c r="K2509" i="4"/>
  <c r="N2508" i="4"/>
  <c r="M2508" i="4"/>
  <c r="L2508" i="4"/>
  <c r="K2508" i="4"/>
  <c r="N2507" i="4"/>
  <c r="M2507" i="4"/>
  <c r="L2507" i="4"/>
  <c r="K2507" i="4"/>
  <c r="N2506" i="4"/>
  <c r="M2506" i="4"/>
  <c r="L2506" i="4"/>
  <c r="K2506" i="4"/>
  <c r="N2505" i="4"/>
  <c r="M2505" i="4"/>
  <c r="L2505" i="4"/>
  <c r="K2505" i="4"/>
  <c r="N2504" i="4"/>
  <c r="M2504" i="4"/>
  <c r="L2504" i="4"/>
  <c r="K2504" i="4"/>
  <c r="N2503" i="4"/>
  <c r="M2503" i="4"/>
  <c r="L2503" i="4"/>
  <c r="K2503" i="4"/>
  <c r="N2502" i="4"/>
  <c r="M2502" i="4"/>
  <c r="L2502" i="4"/>
  <c r="K2502" i="4"/>
  <c r="N2501" i="4"/>
  <c r="M2501" i="4"/>
  <c r="L2501" i="4"/>
  <c r="K2501" i="4"/>
  <c r="N2500" i="4"/>
  <c r="M2500" i="4"/>
  <c r="L2500" i="4"/>
  <c r="K2500" i="4"/>
  <c r="N2499" i="4"/>
  <c r="M2499" i="4"/>
  <c r="L2499" i="4"/>
  <c r="K2499" i="4"/>
  <c r="N2498" i="4"/>
  <c r="M2498" i="4"/>
  <c r="L2498" i="4"/>
  <c r="K2498" i="4"/>
  <c r="N2497" i="4"/>
  <c r="M2497" i="4"/>
  <c r="L2497" i="4"/>
  <c r="K2497" i="4"/>
  <c r="N2496" i="4"/>
  <c r="M2496" i="4"/>
  <c r="L2496" i="4"/>
  <c r="K2496" i="4"/>
  <c r="N2495" i="4"/>
  <c r="M2495" i="4"/>
  <c r="L2495" i="4"/>
  <c r="K2495" i="4"/>
  <c r="N2494" i="4"/>
  <c r="M2494" i="4"/>
  <c r="L2494" i="4"/>
  <c r="K2494" i="4"/>
  <c r="N2493" i="4"/>
  <c r="M2493" i="4"/>
  <c r="L2493" i="4"/>
  <c r="K2493" i="4"/>
  <c r="N2492" i="4"/>
  <c r="M2492" i="4"/>
  <c r="L2492" i="4"/>
  <c r="K2492" i="4"/>
  <c r="N2491" i="4"/>
  <c r="M2491" i="4"/>
  <c r="L2491" i="4"/>
  <c r="K2491" i="4"/>
  <c r="N2490" i="4"/>
  <c r="M2490" i="4"/>
  <c r="L2490" i="4"/>
  <c r="K2490" i="4"/>
  <c r="N2489" i="4"/>
  <c r="M2489" i="4"/>
  <c r="L2489" i="4"/>
  <c r="K2489" i="4"/>
  <c r="N2488" i="4"/>
  <c r="M2488" i="4"/>
  <c r="L2488" i="4"/>
  <c r="K2488" i="4"/>
  <c r="N2487" i="4"/>
  <c r="M2487" i="4"/>
  <c r="L2487" i="4"/>
  <c r="K2487" i="4"/>
  <c r="N2486" i="4"/>
  <c r="M2486" i="4"/>
  <c r="L2486" i="4"/>
  <c r="K2486" i="4"/>
  <c r="N2485" i="4"/>
  <c r="M2485" i="4"/>
  <c r="L2485" i="4"/>
  <c r="K2485" i="4"/>
  <c r="N2484" i="4"/>
  <c r="M2484" i="4"/>
  <c r="L2484" i="4"/>
  <c r="K2484" i="4"/>
  <c r="N2483" i="4"/>
  <c r="M2483" i="4"/>
  <c r="L2483" i="4"/>
  <c r="K2483" i="4"/>
  <c r="N2482" i="4"/>
  <c r="M2482" i="4"/>
  <c r="L2482" i="4"/>
  <c r="K2482" i="4"/>
  <c r="N2481" i="4"/>
  <c r="M2481" i="4"/>
  <c r="L2481" i="4"/>
  <c r="K2481" i="4"/>
  <c r="N2480" i="4"/>
  <c r="M2480" i="4"/>
  <c r="L2480" i="4"/>
  <c r="K2480" i="4"/>
  <c r="N2479" i="4"/>
  <c r="M2479" i="4"/>
  <c r="L2479" i="4"/>
  <c r="K2479" i="4"/>
  <c r="N2478" i="4"/>
  <c r="M2478" i="4"/>
  <c r="L2478" i="4"/>
  <c r="K2478" i="4"/>
  <c r="N2477" i="4"/>
  <c r="M2477" i="4"/>
  <c r="L2477" i="4"/>
  <c r="K2477" i="4"/>
  <c r="N2476" i="4"/>
  <c r="M2476" i="4"/>
  <c r="L2476" i="4"/>
  <c r="K2476" i="4"/>
  <c r="N2475" i="4"/>
  <c r="M2475" i="4"/>
  <c r="L2475" i="4"/>
  <c r="K2475" i="4"/>
  <c r="N2474" i="4"/>
  <c r="M2474" i="4"/>
  <c r="L2474" i="4"/>
  <c r="K2474" i="4"/>
  <c r="N2473" i="4"/>
  <c r="M2473" i="4"/>
  <c r="L2473" i="4"/>
  <c r="K2473" i="4"/>
  <c r="N2472" i="4"/>
  <c r="M2472" i="4"/>
  <c r="L2472" i="4"/>
  <c r="K2472" i="4"/>
  <c r="N2471" i="4"/>
  <c r="M2471" i="4"/>
  <c r="L2471" i="4"/>
  <c r="K2471" i="4"/>
  <c r="N2470" i="4"/>
  <c r="M2470" i="4"/>
  <c r="L2470" i="4"/>
  <c r="K2470" i="4"/>
  <c r="N2469" i="4"/>
  <c r="M2469" i="4"/>
  <c r="L2469" i="4"/>
  <c r="K2469" i="4"/>
  <c r="N2468" i="4"/>
  <c r="M2468" i="4"/>
  <c r="L2468" i="4"/>
  <c r="K2468" i="4"/>
  <c r="N2467" i="4"/>
  <c r="M2467" i="4"/>
  <c r="L2467" i="4"/>
  <c r="K2467" i="4"/>
  <c r="N2466" i="4"/>
  <c r="M2466" i="4"/>
  <c r="L2466" i="4"/>
  <c r="K2466" i="4"/>
  <c r="N2465" i="4"/>
  <c r="M2465" i="4"/>
  <c r="L2465" i="4"/>
  <c r="K2465" i="4"/>
  <c r="N2464" i="4"/>
  <c r="M2464" i="4"/>
  <c r="L2464" i="4"/>
  <c r="K2464" i="4"/>
  <c r="N2463" i="4"/>
  <c r="M2463" i="4"/>
  <c r="L2463" i="4"/>
  <c r="K2463" i="4"/>
  <c r="N2462" i="4"/>
  <c r="M2462" i="4"/>
  <c r="L2462" i="4"/>
  <c r="K2462" i="4"/>
  <c r="N2461" i="4"/>
  <c r="M2461" i="4"/>
  <c r="L2461" i="4"/>
  <c r="K2461" i="4"/>
  <c r="N2460" i="4"/>
  <c r="M2460" i="4"/>
  <c r="L2460" i="4"/>
  <c r="K2460" i="4"/>
  <c r="N2459" i="4"/>
  <c r="M2459" i="4"/>
  <c r="L2459" i="4"/>
  <c r="K2459" i="4"/>
  <c r="N2458" i="4"/>
  <c r="M2458" i="4"/>
  <c r="L2458" i="4"/>
  <c r="K2458" i="4"/>
  <c r="N2457" i="4"/>
  <c r="M2457" i="4"/>
  <c r="L2457" i="4"/>
  <c r="K2457" i="4"/>
  <c r="N2456" i="4"/>
  <c r="M2456" i="4"/>
  <c r="L2456" i="4"/>
  <c r="K2456" i="4"/>
  <c r="N2455" i="4"/>
  <c r="M2455" i="4"/>
  <c r="L2455" i="4"/>
  <c r="K2455" i="4"/>
  <c r="N2454" i="4"/>
  <c r="M2454" i="4"/>
  <c r="L2454" i="4"/>
  <c r="K2454" i="4"/>
  <c r="N2453" i="4"/>
  <c r="M2453" i="4"/>
  <c r="L2453" i="4"/>
  <c r="K2453" i="4"/>
  <c r="N2452" i="4"/>
  <c r="M2452" i="4"/>
  <c r="L2452" i="4"/>
  <c r="K2452" i="4"/>
  <c r="N2451" i="4"/>
  <c r="M2451" i="4"/>
  <c r="L2451" i="4"/>
  <c r="K2451" i="4"/>
  <c r="N2450" i="4"/>
  <c r="M2450" i="4"/>
  <c r="L2450" i="4"/>
  <c r="K2450" i="4"/>
  <c r="N2449" i="4"/>
  <c r="M2449" i="4"/>
  <c r="L2449" i="4"/>
  <c r="K2449" i="4"/>
  <c r="N2448" i="4"/>
  <c r="M2448" i="4"/>
  <c r="L2448" i="4"/>
  <c r="K2448" i="4"/>
  <c r="N2447" i="4"/>
  <c r="M2447" i="4"/>
  <c r="L2447" i="4"/>
  <c r="K2447" i="4"/>
  <c r="N2446" i="4"/>
  <c r="M2446" i="4"/>
  <c r="L2446" i="4"/>
  <c r="K2446" i="4"/>
  <c r="N2445" i="4"/>
  <c r="M2445" i="4"/>
  <c r="L2445" i="4"/>
  <c r="K2445" i="4"/>
  <c r="N2444" i="4"/>
  <c r="M2444" i="4"/>
  <c r="L2444" i="4"/>
  <c r="K2444" i="4"/>
  <c r="N2443" i="4"/>
  <c r="M2443" i="4"/>
  <c r="L2443" i="4"/>
  <c r="K2443" i="4"/>
  <c r="N2442" i="4"/>
  <c r="M2442" i="4"/>
  <c r="L2442" i="4"/>
  <c r="K2442" i="4"/>
  <c r="N2441" i="4"/>
  <c r="M2441" i="4"/>
  <c r="L2441" i="4"/>
  <c r="K2441" i="4"/>
  <c r="N2440" i="4"/>
  <c r="M2440" i="4"/>
  <c r="L2440" i="4"/>
  <c r="K2440" i="4"/>
  <c r="N2439" i="4"/>
  <c r="M2439" i="4"/>
  <c r="L2439" i="4"/>
  <c r="K2439" i="4"/>
  <c r="N2438" i="4"/>
  <c r="M2438" i="4"/>
  <c r="L2438" i="4"/>
  <c r="K2438" i="4"/>
  <c r="N2437" i="4"/>
  <c r="M2437" i="4"/>
  <c r="L2437" i="4"/>
  <c r="K2437" i="4"/>
  <c r="N2436" i="4"/>
  <c r="M2436" i="4"/>
  <c r="L2436" i="4"/>
  <c r="K2436" i="4"/>
  <c r="N2435" i="4"/>
  <c r="M2435" i="4"/>
  <c r="L2435" i="4"/>
  <c r="K2435" i="4"/>
  <c r="N2434" i="4"/>
  <c r="M2434" i="4"/>
  <c r="L2434" i="4"/>
  <c r="K2434" i="4"/>
  <c r="N2433" i="4"/>
  <c r="M2433" i="4"/>
  <c r="L2433" i="4"/>
  <c r="K2433" i="4"/>
  <c r="N2432" i="4"/>
  <c r="M2432" i="4"/>
  <c r="L2432" i="4"/>
  <c r="K2432" i="4"/>
  <c r="N2431" i="4"/>
  <c r="M2431" i="4"/>
  <c r="L2431" i="4"/>
  <c r="K2431" i="4"/>
  <c r="N2430" i="4"/>
  <c r="M2430" i="4"/>
  <c r="L2430" i="4"/>
  <c r="K2430" i="4"/>
  <c r="N2429" i="4"/>
  <c r="M2429" i="4"/>
  <c r="L2429" i="4"/>
  <c r="K2429" i="4"/>
  <c r="N2428" i="4"/>
  <c r="M2428" i="4"/>
  <c r="L2428" i="4"/>
  <c r="K2428" i="4"/>
  <c r="N2427" i="4"/>
  <c r="M2427" i="4"/>
  <c r="L2427" i="4"/>
  <c r="K2427" i="4"/>
  <c r="N2426" i="4"/>
  <c r="M2426" i="4"/>
  <c r="L2426" i="4"/>
  <c r="K2426" i="4"/>
  <c r="N2425" i="4"/>
  <c r="M2425" i="4"/>
  <c r="L2425" i="4"/>
  <c r="K2425" i="4"/>
  <c r="N2424" i="4"/>
  <c r="M2424" i="4"/>
  <c r="L2424" i="4"/>
  <c r="K2424" i="4"/>
  <c r="N2423" i="4"/>
  <c r="M2423" i="4"/>
  <c r="L2423" i="4"/>
  <c r="K2423" i="4"/>
  <c r="N2422" i="4"/>
  <c r="M2422" i="4"/>
  <c r="L2422" i="4"/>
  <c r="K2422" i="4"/>
  <c r="N2421" i="4"/>
  <c r="M2421" i="4"/>
  <c r="L2421" i="4"/>
  <c r="K2421" i="4"/>
  <c r="N2420" i="4"/>
  <c r="M2420" i="4"/>
  <c r="L2420" i="4"/>
  <c r="K2420" i="4"/>
  <c r="N2419" i="4"/>
  <c r="M2419" i="4"/>
  <c r="L2419" i="4"/>
  <c r="K2419" i="4"/>
  <c r="N2418" i="4"/>
  <c r="M2418" i="4"/>
  <c r="L2418" i="4"/>
  <c r="K2418" i="4"/>
  <c r="N2417" i="4"/>
  <c r="M2417" i="4"/>
  <c r="L2417" i="4"/>
  <c r="K2417" i="4"/>
  <c r="N2416" i="4"/>
  <c r="M2416" i="4"/>
  <c r="L2416" i="4"/>
  <c r="K2416" i="4"/>
  <c r="N2415" i="4"/>
  <c r="M2415" i="4"/>
  <c r="L2415" i="4"/>
  <c r="K2415" i="4"/>
  <c r="N2414" i="4"/>
  <c r="M2414" i="4"/>
  <c r="L2414" i="4"/>
  <c r="K2414" i="4"/>
  <c r="N2413" i="4"/>
  <c r="M2413" i="4"/>
  <c r="L2413" i="4"/>
  <c r="K2413" i="4"/>
  <c r="N2412" i="4"/>
  <c r="M2412" i="4"/>
  <c r="L2412" i="4"/>
  <c r="K2412" i="4"/>
  <c r="N2411" i="4"/>
  <c r="M2411" i="4"/>
  <c r="L2411" i="4"/>
  <c r="K2411" i="4"/>
  <c r="N2410" i="4"/>
  <c r="M2410" i="4"/>
  <c r="L2410" i="4"/>
  <c r="K2410" i="4"/>
  <c r="N2409" i="4"/>
  <c r="M2409" i="4"/>
  <c r="L2409" i="4"/>
  <c r="K2409" i="4"/>
  <c r="N2408" i="4"/>
  <c r="M2408" i="4"/>
  <c r="L2408" i="4"/>
  <c r="K2408" i="4"/>
  <c r="N2407" i="4"/>
  <c r="M2407" i="4"/>
  <c r="L2407" i="4"/>
  <c r="K2407" i="4"/>
  <c r="N2406" i="4"/>
  <c r="M2406" i="4"/>
  <c r="L2406" i="4"/>
  <c r="K2406" i="4"/>
  <c r="N2405" i="4"/>
  <c r="M2405" i="4"/>
  <c r="L2405" i="4"/>
  <c r="K2405" i="4"/>
  <c r="N2404" i="4"/>
  <c r="M2404" i="4"/>
  <c r="L2404" i="4"/>
  <c r="K2404" i="4"/>
  <c r="N2403" i="4"/>
  <c r="M2403" i="4"/>
  <c r="L2403" i="4"/>
  <c r="K2403" i="4"/>
  <c r="N2402" i="4"/>
  <c r="M2402" i="4"/>
  <c r="L2402" i="4"/>
  <c r="K2402" i="4"/>
  <c r="N2401" i="4"/>
  <c r="M2401" i="4"/>
  <c r="L2401" i="4"/>
  <c r="K2401" i="4"/>
  <c r="N2400" i="4"/>
  <c r="M2400" i="4"/>
  <c r="L2400" i="4"/>
  <c r="K2400" i="4"/>
  <c r="N2399" i="4"/>
  <c r="M2399" i="4"/>
  <c r="L2399" i="4"/>
  <c r="K2399" i="4"/>
  <c r="N2398" i="4"/>
  <c r="M2398" i="4"/>
  <c r="L2398" i="4"/>
  <c r="K2398" i="4"/>
  <c r="N2397" i="4"/>
  <c r="M2397" i="4"/>
  <c r="L2397" i="4"/>
  <c r="K2397" i="4"/>
  <c r="N2396" i="4"/>
  <c r="M2396" i="4"/>
  <c r="L2396" i="4"/>
  <c r="K2396" i="4"/>
  <c r="N2395" i="4"/>
  <c r="M2395" i="4"/>
  <c r="L2395" i="4"/>
  <c r="K2395" i="4"/>
  <c r="N2394" i="4"/>
  <c r="M2394" i="4"/>
  <c r="L2394" i="4"/>
  <c r="K2394" i="4"/>
  <c r="N2393" i="4"/>
  <c r="M2393" i="4"/>
  <c r="L2393" i="4"/>
  <c r="K2393" i="4"/>
  <c r="N2392" i="4"/>
  <c r="M2392" i="4"/>
  <c r="L2392" i="4"/>
  <c r="K2392" i="4"/>
  <c r="N2391" i="4"/>
  <c r="M2391" i="4"/>
  <c r="L2391" i="4"/>
  <c r="K2391" i="4"/>
  <c r="N2390" i="4"/>
  <c r="M2390" i="4"/>
  <c r="L2390" i="4"/>
  <c r="K2390" i="4"/>
  <c r="N2389" i="4"/>
  <c r="M2389" i="4"/>
  <c r="L2389" i="4"/>
  <c r="K2389" i="4"/>
  <c r="N2388" i="4"/>
  <c r="M2388" i="4"/>
  <c r="L2388" i="4"/>
  <c r="K2388" i="4"/>
  <c r="N2387" i="4"/>
  <c r="M2387" i="4"/>
  <c r="L2387" i="4"/>
  <c r="K2387" i="4"/>
  <c r="N2386" i="4"/>
  <c r="M2386" i="4"/>
  <c r="L2386" i="4"/>
  <c r="K2386" i="4"/>
  <c r="N2385" i="4"/>
  <c r="M2385" i="4"/>
  <c r="L2385" i="4"/>
  <c r="K2385" i="4"/>
  <c r="N2384" i="4"/>
  <c r="M2384" i="4"/>
  <c r="L2384" i="4"/>
  <c r="K2384" i="4"/>
  <c r="N2383" i="4"/>
  <c r="M2383" i="4"/>
  <c r="L2383" i="4"/>
  <c r="K2383" i="4"/>
  <c r="N2382" i="4"/>
  <c r="M2382" i="4"/>
  <c r="L2382" i="4"/>
  <c r="K2382" i="4"/>
  <c r="N2381" i="4"/>
  <c r="M2381" i="4"/>
  <c r="L2381" i="4"/>
  <c r="K2381" i="4"/>
  <c r="N2380" i="4"/>
  <c r="M2380" i="4"/>
  <c r="L2380" i="4"/>
  <c r="K2380" i="4"/>
  <c r="N2379" i="4"/>
  <c r="M2379" i="4"/>
  <c r="L2379" i="4"/>
  <c r="K2379" i="4"/>
  <c r="N2378" i="4"/>
  <c r="M2378" i="4"/>
  <c r="L2378" i="4"/>
  <c r="K2378" i="4"/>
  <c r="N2377" i="4"/>
  <c r="M2377" i="4"/>
  <c r="L2377" i="4"/>
  <c r="K2377" i="4"/>
  <c r="N2376" i="4"/>
  <c r="M2376" i="4"/>
  <c r="L2376" i="4"/>
  <c r="K2376" i="4"/>
  <c r="N2375" i="4"/>
  <c r="M2375" i="4"/>
  <c r="L2375" i="4"/>
  <c r="K2375" i="4"/>
  <c r="N2374" i="4"/>
  <c r="M2374" i="4"/>
  <c r="L2374" i="4"/>
  <c r="K2374" i="4"/>
  <c r="N2373" i="4"/>
  <c r="M2373" i="4"/>
  <c r="L2373" i="4"/>
  <c r="K2373" i="4"/>
  <c r="N2372" i="4"/>
  <c r="M2372" i="4"/>
  <c r="L2372" i="4"/>
  <c r="K2372" i="4"/>
  <c r="N2371" i="4"/>
  <c r="M2371" i="4"/>
  <c r="L2371" i="4"/>
  <c r="K2371" i="4"/>
  <c r="N2370" i="4"/>
  <c r="M2370" i="4"/>
  <c r="L2370" i="4"/>
  <c r="K2370" i="4"/>
  <c r="N2369" i="4"/>
  <c r="M2369" i="4"/>
  <c r="L2369" i="4"/>
  <c r="K2369" i="4"/>
  <c r="N2368" i="4"/>
  <c r="M2368" i="4"/>
  <c r="L2368" i="4"/>
  <c r="K2368" i="4"/>
  <c r="N2367" i="4"/>
  <c r="M2367" i="4"/>
  <c r="L2367" i="4"/>
  <c r="K2367" i="4"/>
  <c r="N2366" i="4"/>
  <c r="M2366" i="4"/>
  <c r="L2366" i="4"/>
  <c r="K2366" i="4"/>
  <c r="N2365" i="4"/>
  <c r="M2365" i="4"/>
  <c r="L2365" i="4"/>
  <c r="K2365" i="4"/>
  <c r="N2364" i="4"/>
  <c r="M2364" i="4"/>
  <c r="L2364" i="4"/>
  <c r="K2364" i="4"/>
  <c r="N2363" i="4"/>
  <c r="M2363" i="4"/>
  <c r="L2363" i="4"/>
  <c r="K2363" i="4"/>
  <c r="N2362" i="4"/>
  <c r="M2362" i="4"/>
  <c r="L2362" i="4"/>
  <c r="K2362" i="4"/>
  <c r="N2361" i="4"/>
  <c r="M2361" i="4"/>
  <c r="L2361" i="4"/>
  <c r="K2361" i="4"/>
  <c r="N2360" i="4"/>
  <c r="M2360" i="4"/>
  <c r="L2360" i="4"/>
  <c r="K2360" i="4"/>
  <c r="N2359" i="4"/>
  <c r="M2359" i="4"/>
  <c r="L2359" i="4"/>
  <c r="K2359" i="4"/>
  <c r="N2358" i="4"/>
  <c r="M2358" i="4"/>
  <c r="L2358" i="4"/>
  <c r="K2358" i="4"/>
  <c r="N2357" i="4"/>
  <c r="M2357" i="4"/>
  <c r="L2357" i="4"/>
  <c r="K2357" i="4"/>
  <c r="N2356" i="4"/>
  <c r="M2356" i="4"/>
  <c r="L2356" i="4"/>
  <c r="K2356" i="4"/>
  <c r="N2355" i="4"/>
  <c r="M2355" i="4"/>
  <c r="L2355" i="4"/>
  <c r="K2355" i="4"/>
  <c r="N2354" i="4"/>
  <c r="M2354" i="4"/>
  <c r="L2354" i="4"/>
  <c r="K2354" i="4"/>
  <c r="N2353" i="4"/>
  <c r="M2353" i="4"/>
  <c r="L2353" i="4"/>
  <c r="K2353" i="4"/>
  <c r="N2352" i="4"/>
  <c r="M2352" i="4"/>
  <c r="L2352" i="4"/>
  <c r="K2352" i="4"/>
  <c r="N2351" i="4"/>
  <c r="M2351" i="4"/>
  <c r="L2351" i="4"/>
  <c r="K2351" i="4"/>
  <c r="N2350" i="4"/>
  <c r="M2350" i="4"/>
  <c r="L2350" i="4"/>
  <c r="K2350" i="4"/>
  <c r="N2349" i="4"/>
  <c r="M2349" i="4"/>
  <c r="L2349" i="4"/>
  <c r="K2349" i="4"/>
  <c r="N2348" i="4"/>
  <c r="M2348" i="4"/>
  <c r="L2348" i="4"/>
  <c r="K2348" i="4"/>
  <c r="N2347" i="4"/>
  <c r="M2347" i="4"/>
  <c r="L2347" i="4"/>
  <c r="K2347" i="4"/>
  <c r="N2346" i="4"/>
  <c r="M2346" i="4"/>
  <c r="L2346" i="4"/>
  <c r="K2346" i="4"/>
  <c r="N2345" i="4"/>
  <c r="M2345" i="4"/>
  <c r="L2345" i="4"/>
  <c r="K2345" i="4"/>
  <c r="N2344" i="4"/>
  <c r="M2344" i="4"/>
  <c r="L2344" i="4"/>
  <c r="K2344" i="4"/>
  <c r="N2343" i="4"/>
  <c r="M2343" i="4"/>
  <c r="L2343" i="4"/>
  <c r="K2343" i="4"/>
  <c r="N2342" i="4"/>
  <c r="M2342" i="4"/>
  <c r="L2342" i="4"/>
  <c r="K2342" i="4"/>
  <c r="N2341" i="4"/>
  <c r="M2341" i="4"/>
  <c r="L2341" i="4"/>
  <c r="K2341" i="4"/>
  <c r="N2340" i="4"/>
  <c r="M2340" i="4"/>
  <c r="L2340" i="4"/>
  <c r="K2340" i="4"/>
  <c r="N2339" i="4"/>
  <c r="M2339" i="4"/>
  <c r="L2339" i="4"/>
  <c r="K2339" i="4"/>
  <c r="N2338" i="4"/>
  <c r="M2338" i="4"/>
  <c r="L2338" i="4"/>
  <c r="K2338" i="4"/>
  <c r="N2337" i="4"/>
  <c r="M2337" i="4"/>
  <c r="L2337" i="4"/>
  <c r="K2337" i="4"/>
  <c r="N2336" i="4"/>
  <c r="M2336" i="4"/>
  <c r="L2336" i="4"/>
  <c r="K2336" i="4"/>
  <c r="N2335" i="4"/>
  <c r="M2335" i="4"/>
  <c r="L2335" i="4"/>
  <c r="K2335" i="4"/>
  <c r="N2334" i="4"/>
  <c r="M2334" i="4"/>
  <c r="L2334" i="4"/>
  <c r="K2334" i="4"/>
  <c r="N2333" i="4"/>
  <c r="M2333" i="4"/>
  <c r="L2333" i="4"/>
  <c r="K2333" i="4"/>
  <c r="N2332" i="4"/>
  <c r="M2332" i="4"/>
  <c r="L2332" i="4"/>
  <c r="K2332" i="4"/>
  <c r="N2331" i="4"/>
  <c r="M2331" i="4"/>
  <c r="L2331" i="4"/>
  <c r="K2331" i="4"/>
  <c r="N2330" i="4"/>
  <c r="M2330" i="4"/>
  <c r="L2330" i="4"/>
  <c r="K2330" i="4"/>
  <c r="N2329" i="4"/>
  <c r="M2329" i="4"/>
  <c r="L2329" i="4"/>
  <c r="K2329" i="4"/>
  <c r="N2328" i="4"/>
  <c r="M2328" i="4"/>
  <c r="L2328" i="4"/>
  <c r="K2328" i="4"/>
  <c r="N2327" i="4"/>
  <c r="M2327" i="4"/>
  <c r="L2327" i="4"/>
  <c r="K2327" i="4"/>
  <c r="N2326" i="4"/>
  <c r="M2326" i="4"/>
  <c r="L2326" i="4"/>
  <c r="K2326" i="4"/>
  <c r="N2325" i="4"/>
  <c r="M2325" i="4"/>
  <c r="L2325" i="4"/>
  <c r="K2325" i="4"/>
  <c r="N2324" i="4"/>
  <c r="M2324" i="4"/>
  <c r="L2324" i="4"/>
  <c r="K2324" i="4"/>
  <c r="N2323" i="4"/>
  <c r="M2323" i="4"/>
  <c r="L2323" i="4"/>
  <c r="K2323" i="4"/>
  <c r="N2322" i="4"/>
  <c r="M2322" i="4"/>
  <c r="L2322" i="4"/>
  <c r="K2322" i="4"/>
  <c r="N2321" i="4"/>
  <c r="M2321" i="4"/>
  <c r="L2321" i="4"/>
  <c r="K2321" i="4"/>
  <c r="N2320" i="4"/>
  <c r="M2320" i="4"/>
  <c r="L2320" i="4"/>
  <c r="K2320" i="4"/>
  <c r="N2319" i="4"/>
  <c r="M2319" i="4"/>
  <c r="L2319" i="4"/>
  <c r="K2319" i="4"/>
  <c r="N2318" i="4"/>
  <c r="M2318" i="4"/>
  <c r="L2318" i="4"/>
  <c r="K2318" i="4"/>
  <c r="N2317" i="4"/>
  <c r="M2317" i="4"/>
  <c r="L2317" i="4"/>
  <c r="K2317" i="4"/>
  <c r="N2316" i="4"/>
  <c r="M2316" i="4"/>
  <c r="L2316" i="4"/>
  <c r="K2316" i="4"/>
  <c r="N2315" i="4"/>
  <c r="M2315" i="4"/>
  <c r="L2315" i="4"/>
  <c r="K2315" i="4"/>
  <c r="N2314" i="4"/>
  <c r="M2314" i="4"/>
  <c r="L2314" i="4"/>
  <c r="K2314" i="4"/>
  <c r="N2313" i="4"/>
  <c r="M2313" i="4"/>
  <c r="L2313" i="4"/>
  <c r="K2313" i="4"/>
  <c r="N2312" i="4"/>
  <c r="M2312" i="4"/>
  <c r="L2312" i="4"/>
  <c r="K2312" i="4"/>
  <c r="N2311" i="4"/>
  <c r="M2311" i="4"/>
  <c r="L2311" i="4"/>
  <c r="K2311" i="4"/>
  <c r="N2310" i="4"/>
  <c r="M2310" i="4"/>
  <c r="L2310" i="4"/>
  <c r="K2310" i="4"/>
  <c r="N2309" i="4"/>
  <c r="M2309" i="4"/>
  <c r="L2309" i="4"/>
  <c r="K2309" i="4"/>
  <c r="N2308" i="4"/>
  <c r="M2308" i="4"/>
  <c r="L2308" i="4"/>
  <c r="K2308" i="4"/>
  <c r="N2307" i="4"/>
  <c r="M2307" i="4"/>
  <c r="L2307" i="4"/>
  <c r="K2307" i="4"/>
  <c r="N2306" i="4"/>
  <c r="M2306" i="4"/>
  <c r="L2306" i="4"/>
  <c r="K2306" i="4"/>
  <c r="N2305" i="4"/>
  <c r="M2305" i="4"/>
  <c r="L2305" i="4"/>
  <c r="K2305" i="4"/>
  <c r="N2304" i="4"/>
  <c r="M2304" i="4"/>
  <c r="L2304" i="4"/>
  <c r="K2304" i="4"/>
  <c r="N2303" i="4"/>
  <c r="M2303" i="4"/>
  <c r="L2303" i="4"/>
  <c r="K2303" i="4"/>
  <c r="N2302" i="4"/>
  <c r="M2302" i="4"/>
  <c r="L2302" i="4"/>
  <c r="K2302" i="4"/>
  <c r="N2301" i="4"/>
  <c r="M2301" i="4"/>
  <c r="L2301" i="4"/>
  <c r="K2301" i="4"/>
  <c r="N2300" i="4"/>
  <c r="M2300" i="4"/>
  <c r="L2300" i="4"/>
  <c r="K2300" i="4"/>
  <c r="N2299" i="4"/>
  <c r="M2299" i="4"/>
  <c r="L2299" i="4"/>
  <c r="K2299" i="4"/>
  <c r="N2298" i="4"/>
  <c r="M2298" i="4"/>
  <c r="L2298" i="4"/>
  <c r="K2298" i="4"/>
  <c r="N2297" i="4"/>
  <c r="M2297" i="4"/>
  <c r="L2297" i="4"/>
  <c r="K2297" i="4"/>
  <c r="N2296" i="4"/>
  <c r="M2296" i="4"/>
  <c r="L2296" i="4"/>
  <c r="K2296" i="4"/>
  <c r="N2295" i="4"/>
  <c r="M2295" i="4"/>
  <c r="L2295" i="4"/>
  <c r="K2295" i="4"/>
  <c r="N2294" i="4"/>
  <c r="M2294" i="4"/>
  <c r="L2294" i="4"/>
  <c r="K2294" i="4"/>
  <c r="N2293" i="4"/>
  <c r="M2293" i="4"/>
  <c r="L2293" i="4"/>
  <c r="K2293" i="4"/>
  <c r="N2292" i="4"/>
  <c r="M2292" i="4"/>
  <c r="L2292" i="4"/>
  <c r="K2292" i="4"/>
  <c r="N2291" i="4"/>
  <c r="M2291" i="4"/>
  <c r="L2291" i="4"/>
  <c r="K2291" i="4"/>
  <c r="N2290" i="4"/>
  <c r="M2290" i="4"/>
  <c r="L2290" i="4"/>
  <c r="K2290" i="4"/>
  <c r="N2289" i="4"/>
  <c r="M2289" i="4"/>
  <c r="L2289" i="4"/>
  <c r="K2289" i="4"/>
  <c r="N2288" i="4"/>
  <c r="M2288" i="4"/>
  <c r="L2288" i="4"/>
  <c r="K2288" i="4"/>
  <c r="N2287" i="4"/>
  <c r="M2287" i="4"/>
  <c r="L2287" i="4"/>
  <c r="K2287" i="4"/>
  <c r="N2286" i="4"/>
  <c r="M2286" i="4"/>
  <c r="L2286" i="4"/>
  <c r="K2286" i="4"/>
  <c r="N2285" i="4"/>
  <c r="M2285" i="4"/>
  <c r="L2285" i="4"/>
  <c r="K2285" i="4"/>
  <c r="N2284" i="4"/>
  <c r="M2284" i="4"/>
  <c r="L2284" i="4"/>
  <c r="K2284" i="4"/>
  <c r="N2283" i="4"/>
  <c r="M2283" i="4"/>
  <c r="L2283" i="4"/>
  <c r="K2283" i="4"/>
  <c r="N2282" i="4"/>
  <c r="M2282" i="4"/>
  <c r="L2282" i="4"/>
  <c r="K2282" i="4"/>
  <c r="N2281" i="4"/>
  <c r="M2281" i="4"/>
  <c r="L2281" i="4"/>
  <c r="K2281" i="4"/>
  <c r="N2280" i="4"/>
  <c r="M2280" i="4"/>
  <c r="L2280" i="4"/>
  <c r="K2280" i="4"/>
  <c r="N2279" i="4"/>
  <c r="M2279" i="4"/>
  <c r="L2279" i="4"/>
  <c r="K2279" i="4"/>
  <c r="N2278" i="4"/>
  <c r="M2278" i="4"/>
  <c r="L2278" i="4"/>
  <c r="K2278" i="4"/>
  <c r="N2277" i="4"/>
  <c r="M2277" i="4"/>
  <c r="L2277" i="4"/>
  <c r="K2277" i="4"/>
  <c r="N2276" i="4"/>
  <c r="M2276" i="4"/>
  <c r="L2276" i="4"/>
  <c r="K2276" i="4"/>
  <c r="N2275" i="4"/>
  <c r="M2275" i="4"/>
  <c r="L2275" i="4"/>
  <c r="K2275" i="4"/>
  <c r="N2274" i="4"/>
  <c r="M2274" i="4"/>
  <c r="L2274" i="4"/>
  <c r="K2274" i="4"/>
  <c r="N2273" i="4"/>
  <c r="M2273" i="4"/>
  <c r="L2273" i="4"/>
  <c r="K2273" i="4"/>
  <c r="N2272" i="4"/>
  <c r="M2272" i="4"/>
  <c r="L2272" i="4"/>
  <c r="K2272" i="4"/>
  <c r="N2271" i="4"/>
  <c r="M2271" i="4"/>
  <c r="L2271" i="4"/>
  <c r="K2271" i="4"/>
  <c r="N2270" i="4"/>
  <c r="M2270" i="4"/>
  <c r="L2270" i="4"/>
  <c r="K2270" i="4"/>
  <c r="N2269" i="4"/>
  <c r="M2269" i="4"/>
  <c r="L2269" i="4"/>
  <c r="K2269" i="4"/>
  <c r="N2268" i="4"/>
  <c r="M2268" i="4"/>
  <c r="L2268" i="4"/>
  <c r="K2268" i="4"/>
  <c r="N2267" i="4"/>
  <c r="M2267" i="4"/>
  <c r="L2267" i="4"/>
  <c r="K2267" i="4"/>
  <c r="N2266" i="4"/>
  <c r="M2266" i="4"/>
  <c r="L2266" i="4"/>
  <c r="K2266" i="4"/>
  <c r="N2265" i="4"/>
  <c r="M2265" i="4"/>
  <c r="L2265" i="4"/>
  <c r="K2265" i="4"/>
  <c r="N2264" i="4"/>
  <c r="M2264" i="4"/>
  <c r="L2264" i="4"/>
  <c r="K2264" i="4"/>
  <c r="N2263" i="4"/>
  <c r="M2263" i="4"/>
  <c r="L2263" i="4"/>
  <c r="K2263" i="4"/>
  <c r="N2262" i="4"/>
  <c r="M2262" i="4"/>
  <c r="L2262" i="4"/>
  <c r="K2262" i="4"/>
  <c r="N2261" i="4"/>
  <c r="M2261" i="4"/>
  <c r="L2261" i="4"/>
  <c r="K2261" i="4"/>
  <c r="N2260" i="4"/>
  <c r="M2260" i="4"/>
  <c r="L2260" i="4"/>
  <c r="K2260" i="4"/>
  <c r="N2259" i="4"/>
  <c r="M2259" i="4"/>
  <c r="L2259" i="4"/>
  <c r="K2259" i="4"/>
  <c r="N2258" i="4"/>
  <c r="M2258" i="4"/>
  <c r="L2258" i="4"/>
  <c r="K2258" i="4"/>
  <c r="N2257" i="4"/>
  <c r="M2257" i="4"/>
  <c r="L2257" i="4"/>
  <c r="K2257" i="4"/>
  <c r="N2256" i="4"/>
  <c r="M2256" i="4"/>
  <c r="L2256" i="4"/>
  <c r="K2256" i="4"/>
  <c r="N2255" i="4"/>
  <c r="M2255" i="4"/>
  <c r="L2255" i="4"/>
  <c r="K2255" i="4"/>
  <c r="N2254" i="4"/>
  <c r="M2254" i="4"/>
  <c r="L2254" i="4"/>
  <c r="K2254" i="4"/>
  <c r="N2253" i="4"/>
  <c r="M2253" i="4"/>
  <c r="L2253" i="4"/>
  <c r="K2253" i="4"/>
  <c r="N2252" i="4"/>
  <c r="M2252" i="4"/>
  <c r="L2252" i="4"/>
  <c r="K2252" i="4"/>
  <c r="N2251" i="4"/>
  <c r="M2251" i="4"/>
  <c r="L2251" i="4"/>
  <c r="K2251" i="4"/>
  <c r="N2250" i="4"/>
  <c r="M2250" i="4"/>
  <c r="L2250" i="4"/>
  <c r="K2250" i="4"/>
  <c r="N2249" i="4"/>
  <c r="M2249" i="4"/>
  <c r="L2249" i="4"/>
  <c r="K2249" i="4"/>
  <c r="N2248" i="4"/>
  <c r="M2248" i="4"/>
  <c r="L2248" i="4"/>
  <c r="K2248" i="4"/>
  <c r="N2247" i="4"/>
  <c r="M2247" i="4"/>
  <c r="L2247" i="4"/>
  <c r="K2247" i="4"/>
  <c r="N2246" i="4"/>
  <c r="M2246" i="4"/>
  <c r="L2246" i="4"/>
  <c r="K2246" i="4"/>
  <c r="N2245" i="4"/>
  <c r="M2245" i="4"/>
  <c r="L2245" i="4"/>
  <c r="K2245" i="4"/>
  <c r="N2244" i="4"/>
  <c r="M2244" i="4"/>
  <c r="L2244" i="4"/>
  <c r="K2244" i="4"/>
  <c r="N2243" i="4"/>
  <c r="M2243" i="4"/>
  <c r="L2243" i="4"/>
  <c r="K2243" i="4"/>
  <c r="N2242" i="4"/>
  <c r="M2242" i="4"/>
  <c r="L2242" i="4"/>
  <c r="K2242" i="4"/>
  <c r="N2241" i="4"/>
  <c r="M2241" i="4"/>
  <c r="L2241" i="4"/>
  <c r="K2241" i="4"/>
  <c r="N2240" i="4"/>
  <c r="M2240" i="4"/>
  <c r="L2240" i="4"/>
  <c r="K2240" i="4"/>
  <c r="N2239" i="4"/>
  <c r="M2239" i="4"/>
  <c r="L2239" i="4"/>
  <c r="K2239" i="4"/>
  <c r="N2238" i="4"/>
  <c r="M2238" i="4"/>
  <c r="L2238" i="4"/>
  <c r="K2238" i="4"/>
  <c r="N2237" i="4"/>
  <c r="M2237" i="4"/>
  <c r="L2237" i="4"/>
  <c r="K2237" i="4"/>
  <c r="N2236" i="4"/>
  <c r="M2236" i="4"/>
  <c r="L2236" i="4"/>
  <c r="K2236" i="4"/>
  <c r="N2235" i="4"/>
  <c r="M2235" i="4"/>
  <c r="L2235" i="4"/>
  <c r="K2235" i="4"/>
  <c r="N2234" i="4"/>
  <c r="M2234" i="4"/>
  <c r="L2234" i="4"/>
  <c r="K2234" i="4"/>
  <c r="N2233" i="4"/>
  <c r="M2233" i="4"/>
  <c r="L2233" i="4"/>
  <c r="K2233" i="4"/>
  <c r="N2232" i="4"/>
  <c r="M2232" i="4"/>
  <c r="L2232" i="4"/>
  <c r="K2232" i="4"/>
  <c r="N2231" i="4"/>
  <c r="M2231" i="4"/>
  <c r="L2231" i="4"/>
  <c r="K2231" i="4"/>
  <c r="N2230" i="4"/>
  <c r="M2230" i="4"/>
  <c r="L2230" i="4"/>
  <c r="K2230" i="4"/>
  <c r="N2229" i="4"/>
  <c r="M2229" i="4"/>
  <c r="L2229" i="4"/>
  <c r="K2229" i="4"/>
  <c r="N2228" i="4"/>
  <c r="M2228" i="4"/>
  <c r="L2228" i="4"/>
  <c r="K2228" i="4"/>
  <c r="N2227" i="4"/>
  <c r="M2227" i="4"/>
  <c r="L2227" i="4"/>
  <c r="K2227" i="4"/>
  <c r="N2226" i="4"/>
  <c r="M2226" i="4"/>
  <c r="L2226" i="4"/>
  <c r="K2226" i="4"/>
  <c r="N2225" i="4"/>
  <c r="M2225" i="4"/>
  <c r="L2225" i="4"/>
  <c r="K2225" i="4"/>
  <c r="N2224" i="4"/>
  <c r="M2224" i="4"/>
  <c r="L2224" i="4"/>
  <c r="K2224" i="4"/>
  <c r="N2223" i="4"/>
  <c r="M2223" i="4"/>
  <c r="L2223" i="4"/>
  <c r="K2223" i="4"/>
  <c r="N2222" i="4"/>
  <c r="M2222" i="4"/>
  <c r="L2222" i="4"/>
  <c r="K2222" i="4"/>
  <c r="N2221" i="4"/>
  <c r="M2221" i="4"/>
  <c r="L2221" i="4"/>
  <c r="K2221" i="4"/>
  <c r="N2220" i="4"/>
  <c r="M2220" i="4"/>
  <c r="L2220" i="4"/>
  <c r="K2220" i="4"/>
  <c r="N2219" i="4"/>
  <c r="M2219" i="4"/>
  <c r="L2219" i="4"/>
  <c r="K2219" i="4"/>
  <c r="N2218" i="4"/>
  <c r="M2218" i="4"/>
  <c r="L2218" i="4"/>
  <c r="K2218" i="4"/>
  <c r="N2217" i="4"/>
  <c r="M2217" i="4"/>
  <c r="L2217" i="4"/>
  <c r="K2217" i="4"/>
  <c r="N2216" i="4"/>
  <c r="M2216" i="4"/>
  <c r="L2216" i="4"/>
  <c r="K2216" i="4"/>
  <c r="N2215" i="4"/>
  <c r="M2215" i="4"/>
  <c r="L2215" i="4"/>
  <c r="K2215" i="4"/>
  <c r="N2214" i="4"/>
  <c r="M2214" i="4"/>
  <c r="L2214" i="4"/>
  <c r="K2214" i="4"/>
  <c r="N2213" i="4"/>
  <c r="M2213" i="4"/>
  <c r="L2213" i="4"/>
  <c r="K2213" i="4"/>
  <c r="N2212" i="4"/>
  <c r="M2212" i="4"/>
  <c r="L2212" i="4"/>
  <c r="K2212" i="4"/>
  <c r="N2211" i="4"/>
  <c r="M2211" i="4"/>
  <c r="L2211" i="4"/>
  <c r="K2211" i="4"/>
  <c r="N2210" i="4"/>
  <c r="M2210" i="4"/>
  <c r="L2210" i="4"/>
  <c r="K2210" i="4"/>
  <c r="N2209" i="4"/>
  <c r="M2209" i="4"/>
  <c r="L2209" i="4"/>
  <c r="K2209" i="4"/>
  <c r="N2208" i="4"/>
  <c r="M2208" i="4"/>
  <c r="L2208" i="4"/>
  <c r="K2208" i="4"/>
  <c r="N2207" i="4"/>
  <c r="M2207" i="4"/>
  <c r="L2207" i="4"/>
  <c r="K2207" i="4"/>
  <c r="N2206" i="4"/>
  <c r="M2206" i="4"/>
  <c r="L2206" i="4"/>
  <c r="K2206" i="4"/>
  <c r="N2205" i="4"/>
  <c r="M2205" i="4"/>
  <c r="L2205" i="4"/>
  <c r="K2205" i="4"/>
  <c r="N2204" i="4"/>
  <c r="M2204" i="4"/>
  <c r="L2204" i="4"/>
  <c r="K2204" i="4"/>
  <c r="N2203" i="4"/>
  <c r="M2203" i="4"/>
  <c r="L2203" i="4"/>
  <c r="K2203" i="4"/>
  <c r="N2202" i="4"/>
  <c r="M2202" i="4"/>
  <c r="L2202" i="4"/>
  <c r="K2202" i="4"/>
  <c r="N2201" i="4"/>
  <c r="M2201" i="4"/>
  <c r="L2201" i="4"/>
  <c r="K2201" i="4"/>
  <c r="N2200" i="4"/>
  <c r="M2200" i="4"/>
  <c r="L2200" i="4"/>
  <c r="K2200" i="4"/>
  <c r="N2199" i="4"/>
  <c r="M2199" i="4"/>
  <c r="L2199" i="4"/>
  <c r="K2199" i="4"/>
  <c r="N2198" i="4"/>
  <c r="M2198" i="4"/>
  <c r="L2198" i="4"/>
  <c r="K2198" i="4"/>
  <c r="N2197" i="4"/>
  <c r="M2197" i="4"/>
  <c r="L2197" i="4"/>
  <c r="K2197" i="4"/>
  <c r="N2196" i="4"/>
  <c r="M2196" i="4"/>
  <c r="L2196" i="4"/>
  <c r="K2196" i="4"/>
  <c r="N2195" i="4"/>
  <c r="M2195" i="4"/>
  <c r="L2195" i="4"/>
  <c r="K2195" i="4"/>
  <c r="N2194" i="4"/>
  <c r="M2194" i="4"/>
  <c r="L2194" i="4"/>
  <c r="K2194" i="4"/>
  <c r="N2193" i="4"/>
  <c r="M2193" i="4"/>
  <c r="L2193" i="4"/>
  <c r="K2193" i="4"/>
  <c r="N2192" i="4"/>
  <c r="M2192" i="4"/>
  <c r="L2192" i="4"/>
  <c r="K2192" i="4"/>
  <c r="N2191" i="4"/>
  <c r="M2191" i="4"/>
  <c r="L2191" i="4"/>
  <c r="K2191" i="4"/>
  <c r="N2190" i="4"/>
  <c r="M2190" i="4"/>
  <c r="L2190" i="4"/>
  <c r="K2190" i="4"/>
  <c r="N2189" i="4"/>
  <c r="M2189" i="4"/>
  <c r="L2189" i="4"/>
  <c r="K2189" i="4"/>
  <c r="N2188" i="4"/>
  <c r="M2188" i="4"/>
  <c r="L2188" i="4"/>
  <c r="K2188" i="4"/>
  <c r="N2187" i="4"/>
  <c r="M2187" i="4"/>
  <c r="L2187" i="4"/>
  <c r="K2187" i="4"/>
  <c r="N2186" i="4"/>
  <c r="M2186" i="4"/>
  <c r="L2186" i="4"/>
  <c r="K2186" i="4"/>
  <c r="N2185" i="4"/>
  <c r="M2185" i="4"/>
  <c r="L2185" i="4"/>
  <c r="K2185" i="4"/>
  <c r="N2184" i="4"/>
  <c r="M2184" i="4"/>
  <c r="L2184" i="4"/>
  <c r="K2184" i="4"/>
  <c r="N2183" i="4"/>
  <c r="M2183" i="4"/>
  <c r="L2183" i="4"/>
  <c r="K2183" i="4"/>
  <c r="N2182" i="4"/>
  <c r="M2182" i="4"/>
  <c r="L2182" i="4"/>
  <c r="K2182" i="4"/>
  <c r="N2181" i="4"/>
  <c r="M2181" i="4"/>
  <c r="L2181" i="4"/>
  <c r="K2181" i="4"/>
  <c r="N2180" i="4"/>
  <c r="M2180" i="4"/>
  <c r="L2180" i="4"/>
  <c r="K2180" i="4"/>
  <c r="N2179" i="4"/>
  <c r="M2179" i="4"/>
  <c r="L2179" i="4"/>
  <c r="K2179" i="4"/>
  <c r="N2178" i="4"/>
  <c r="M2178" i="4"/>
  <c r="L2178" i="4"/>
  <c r="K2178" i="4"/>
  <c r="N2177" i="4"/>
  <c r="M2177" i="4"/>
  <c r="L2177" i="4"/>
  <c r="K2177" i="4"/>
  <c r="N2176" i="4"/>
  <c r="M2176" i="4"/>
  <c r="L2176" i="4"/>
  <c r="K2176" i="4"/>
  <c r="N2175" i="4"/>
  <c r="M2175" i="4"/>
  <c r="L2175" i="4"/>
  <c r="K2175" i="4"/>
  <c r="N2174" i="4"/>
  <c r="M2174" i="4"/>
  <c r="L2174" i="4"/>
  <c r="K2174" i="4"/>
  <c r="N2173" i="4"/>
  <c r="M2173" i="4"/>
  <c r="L2173" i="4"/>
  <c r="K2173" i="4"/>
  <c r="N2172" i="4"/>
  <c r="M2172" i="4"/>
  <c r="L2172" i="4"/>
  <c r="K2172" i="4"/>
  <c r="N2171" i="4"/>
  <c r="M2171" i="4"/>
  <c r="L2171" i="4"/>
  <c r="K2171" i="4"/>
  <c r="N2170" i="4"/>
  <c r="M2170" i="4"/>
  <c r="L2170" i="4"/>
  <c r="K2170" i="4"/>
  <c r="N2169" i="4"/>
  <c r="M2169" i="4"/>
  <c r="L2169" i="4"/>
  <c r="K2169" i="4"/>
  <c r="N2168" i="4"/>
  <c r="M2168" i="4"/>
  <c r="L2168" i="4"/>
  <c r="K2168" i="4"/>
  <c r="N2167" i="4"/>
  <c r="M2167" i="4"/>
  <c r="L2167" i="4"/>
  <c r="K2167" i="4"/>
  <c r="N2166" i="4"/>
  <c r="M2166" i="4"/>
  <c r="L2166" i="4"/>
  <c r="K2166" i="4"/>
  <c r="N2165" i="4"/>
  <c r="M2165" i="4"/>
  <c r="L2165" i="4"/>
  <c r="K2165" i="4"/>
  <c r="N2164" i="4"/>
  <c r="M2164" i="4"/>
  <c r="L2164" i="4"/>
  <c r="K2164" i="4"/>
  <c r="N2163" i="4"/>
  <c r="M2163" i="4"/>
  <c r="L2163" i="4"/>
  <c r="K2163" i="4"/>
  <c r="N2162" i="4"/>
  <c r="M2162" i="4"/>
  <c r="L2162" i="4"/>
  <c r="K2162" i="4"/>
  <c r="N2161" i="4"/>
  <c r="M2161" i="4"/>
  <c r="L2161" i="4"/>
  <c r="K2161" i="4"/>
  <c r="N2160" i="4"/>
  <c r="M2160" i="4"/>
  <c r="L2160" i="4"/>
  <c r="K2160" i="4"/>
  <c r="N2159" i="4"/>
  <c r="M2159" i="4"/>
  <c r="L2159" i="4"/>
  <c r="K2159" i="4"/>
  <c r="N2158" i="4"/>
  <c r="M2158" i="4"/>
  <c r="L2158" i="4"/>
  <c r="K2158" i="4"/>
  <c r="N2157" i="4"/>
  <c r="M2157" i="4"/>
  <c r="L2157" i="4"/>
  <c r="K2157" i="4"/>
  <c r="N2156" i="4"/>
  <c r="M2156" i="4"/>
  <c r="L2156" i="4"/>
  <c r="K2156" i="4"/>
  <c r="N2155" i="4"/>
  <c r="M2155" i="4"/>
  <c r="L2155" i="4"/>
  <c r="K2155" i="4"/>
  <c r="N2154" i="4"/>
  <c r="M2154" i="4"/>
  <c r="L2154" i="4"/>
  <c r="K2154" i="4"/>
  <c r="N2153" i="4"/>
  <c r="M2153" i="4"/>
  <c r="L2153" i="4"/>
  <c r="K2153" i="4"/>
  <c r="N2152" i="4"/>
  <c r="M2152" i="4"/>
  <c r="L2152" i="4"/>
  <c r="K2152" i="4"/>
  <c r="N2151" i="4"/>
  <c r="M2151" i="4"/>
  <c r="L2151" i="4"/>
  <c r="K2151" i="4"/>
  <c r="N2150" i="4"/>
  <c r="M2150" i="4"/>
  <c r="L2150" i="4"/>
  <c r="K2150" i="4"/>
  <c r="N2149" i="4"/>
  <c r="M2149" i="4"/>
  <c r="L2149" i="4"/>
  <c r="K2149" i="4"/>
  <c r="N2148" i="4"/>
  <c r="M2148" i="4"/>
  <c r="L2148" i="4"/>
  <c r="K2148" i="4"/>
  <c r="N2147" i="4"/>
  <c r="M2147" i="4"/>
  <c r="L2147" i="4"/>
  <c r="K2147" i="4"/>
  <c r="N2146" i="4"/>
  <c r="M2146" i="4"/>
  <c r="L2146" i="4"/>
  <c r="K2146" i="4"/>
  <c r="N2145" i="4"/>
  <c r="M2145" i="4"/>
  <c r="L2145" i="4"/>
  <c r="K2145" i="4"/>
  <c r="N2144" i="4"/>
  <c r="M2144" i="4"/>
  <c r="L2144" i="4"/>
  <c r="K2144" i="4"/>
  <c r="N2143" i="4"/>
  <c r="M2143" i="4"/>
  <c r="L2143" i="4"/>
  <c r="K2143" i="4"/>
  <c r="N2142" i="4"/>
  <c r="M2142" i="4"/>
  <c r="L2142" i="4"/>
  <c r="K2142" i="4"/>
  <c r="N2141" i="4"/>
  <c r="M2141" i="4"/>
  <c r="L2141" i="4"/>
  <c r="K2141" i="4"/>
  <c r="N2140" i="4"/>
  <c r="M2140" i="4"/>
  <c r="L2140" i="4"/>
  <c r="K2140" i="4"/>
  <c r="N2139" i="4"/>
  <c r="M2139" i="4"/>
  <c r="L2139" i="4"/>
  <c r="K2139" i="4"/>
  <c r="N2138" i="4"/>
  <c r="M2138" i="4"/>
  <c r="L2138" i="4"/>
  <c r="K2138" i="4"/>
  <c r="N2137" i="4"/>
  <c r="M2137" i="4"/>
  <c r="L2137" i="4"/>
  <c r="K2137" i="4"/>
  <c r="N2136" i="4"/>
  <c r="M2136" i="4"/>
  <c r="L2136" i="4"/>
  <c r="K2136" i="4"/>
  <c r="N2135" i="4"/>
  <c r="M2135" i="4"/>
  <c r="L2135" i="4"/>
  <c r="K2135" i="4"/>
  <c r="N2134" i="4"/>
  <c r="M2134" i="4"/>
  <c r="L2134" i="4"/>
  <c r="K2134" i="4"/>
  <c r="N2133" i="4"/>
  <c r="M2133" i="4"/>
  <c r="L2133" i="4"/>
  <c r="K2133" i="4"/>
  <c r="N2132" i="4"/>
  <c r="M2132" i="4"/>
  <c r="L2132" i="4"/>
  <c r="K2132" i="4"/>
  <c r="N2131" i="4"/>
  <c r="M2131" i="4"/>
  <c r="L2131" i="4"/>
  <c r="K2131" i="4"/>
  <c r="N2130" i="4"/>
  <c r="M2130" i="4"/>
  <c r="L2130" i="4"/>
  <c r="K2130" i="4"/>
  <c r="N2129" i="4"/>
  <c r="M2129" i="4"/>
  <c r="L2129" i="4"/>
  <c r="K2129" i="4"/>
  <c r="N2128" i="4"/>
  <c r="M2128" i="4"/>
  <c r="L2128" i="4"/>
  <c r="K2128" i="4"/>
  <c r="N2127" i="4"/>
  <c r="M2127" i="4"/>
  <c r="L2127" i="4"/>
  <c r="K2127" i="4"/>
  <c r="N2126" i="4"/>
  <c r="M2126" i="4"/>
  <c r="L2126" i="4"/>
  <c r="K2126" i="4"/>
  <c r="N2125" i="4"/>
  <c r="M2125" i="4"/>
  <c r="L2125" i="4"/>
  <c r="K2125" i="4"/>
  <c r="N2124" i="4"/>
  <c r="M2124" i="4"/>
  <c r="L2124" i="4"/>
  <c r="K2124" i="4"/>
  <c r="N2123" i="4"/>
  <c r="M2123" i="4"/>
  <c r="L2123" i="4"/>
  <c r="K2123" i="4"/>
  <c r="N2122" i="4"/>
  <c r="M2122" i="4"/>
  <c r="L2122" i="4"/>
  <c r="K2122" i="4"/>
  <c r="N2121" i="4"/>
  <c r="M2121" i="4"/>
  <c r="L2121" i="4"/>
  <c r="K2121" i="4"/>
  <c r="N2120" i="4"/>
  <c r="M2120" i="4"/>
  <c r="L2120" i="4"/>
  <c r="K2120" i="4"/>
  <c r="N2119" i="4"/>
  <c r="M2119" i="4"/>
  <c r="L2119" i="4"/>
  <c r="K2119" i="4"/>
  <c r="N2118" i="4"/>
  <c r="M2118" i="4"/>
  <c r="L2118" i="4"/>
  <c r="K2118" i="4"/>
  <c r="N2117" i="4"/>
  <c r="M2117" i="4"/>
  <c r="L2117" i="4"/>
  <c r="K2117" i="4"/>
  <c r="N2116" i="4"/>
  <c r="M2116" i="4"/>
  <c r="L2116" i="4"/>
  <c r="K2116" i="4"/>
  <c r="N2115" i="4"/>
  <c r="M2115" i="4"/>
  <c r="L2115" i="4"/>
  <c r="K2115" i="4"/>
  <c r="N2114" i="4"/>
  <c r="M2114" i="4"/>
  <c r="L2114" i="4"/>
  <c r="K2114" i="4"/>
  <c r="N2113" i="4"/>
  <c r="M2113" i="4"/>
  <c r="L2113" i="4"/>
  <c r="K2113" i="4"/>
  <c r="N2112" i="4"/>
  <c r="M2112" i="4"/>
  <c r="L2112" i="4"/>
  <c r="K2112" i="4"/>
  <c r="N2111" i="4"/>
  <c r="M2111" i="4"/>
  <c r="L2111" i="4"/>
  <c r="K2111" i="4"/>
  <c r="N2110" i="4"/>
  <c r="M2110" i="4"/>
  <c r="L2110" i="4"/>
  <c r="K2110" i="4"/>
  <c r="N2109" i="4"/>
  <c r="M2109" i="4"/>
  <c r="L2109" i="4"/>
  <c r="K2109" i="4"/>
  <c r="N2108" i="4"/>
  <c r="M2108" i="4"/>
  <c r="L2108" i="4"/>
  <c r="K2108" i="4"/>
  <c r="N2107" i="4"/>
  <c r="M2107" i="4"/>
  <c r="L2107" i="4"/>
  <c r="K2107" i="4"/>
  <c r="N2106" i="4"/>
  <c r="M2106" i="4"/>
  <c r="L2106" i="4"/>
  <c r="K2106" i="4"/>
  <c r="N2105" i="4"/>
  <c r="M2105" i="4"/>
  <c r="L2105" i="4"/>
  <c r="K2105" i="4"/>
  <c r="N2104" i="4"/>
  <c r="M2104" i="4"/>
  <c r="L2104" i="4"/>
  <c r="K2104" i="4"/>
  <c r="N2103" i="4"/>
  <c r="M2103" i="4"/>
  <c r="L2103" i="4"/>
  <c r="K2103" i="4"/>
  <c r="N2102" i="4"/>
  <c r="M2102" i="4"/>
  <c r="L2102" i="4"/>
  <c r="K2102" i="4"/>
  <c r="N2101" i="4"/>
  <c r="M2101" i="4"/>
  <c r="L2101" i="4"/>
  <c r="K2101" i="4"/>
  <c r="N2100" i="4"/>
  <c r="M2100" i="4"/>
  <c r="L2100" i="4"/>
  <c r="K2100" i="4"/>
  <c r="N2099" i="4"/>
  <c r="M2099" i="4"/>
  <c r="L2099" i="4"/>
  <c r="K2099" i="4"/>
  <c r="N2098" i="4"/>
  <c r="M2098" i="4"/>
  <c r="L2098" i="4"/>
  <c r="K2098" i="4"/>
  <c r="N2097" i="4"/>
  <c r="M2097" i="4"/>
  <c r="L2097" i="4"/>
  <c r="K2097" i="4"/>
  <c r="N2096" i="4"/>
  <c r="M2096" i="4"/>
  <c r="L2096" i="4"/>
  <c r="K2096" i="4"/>
  <c r="N2095" i="4"/>
  <c r="M2095" i="4"/>
  <c r="L2095" i="4"/>
  <c r="K2095" i="4"/>
  <c r="N2094" i="4"/>
  <c r="M2094" i="4"/>
  <c r="L2094" i="4"/>
  <c r="K2094" i="4"/>
  <c r="N2093" i="4"/>
  <c r="M2093" i="4"/>
  <c r="L2093" i="4"/>
  <c r="K2093" i="4"/>
  <c r="N2092" i="4"/>
  <c r="M2092" i="4"/>
  <c r="L2092" i="4"/>
  <c r="K2092" i="4"/>
  <c r="N2091" i="4"/>
  <c r="M2091" i="4"/>
  <c r="L2091" i="4"/>
  <c r="K2091" i="4"/>
  <c r="N2090" i="4"/>
  <c r="M2090" i="4"/>
  <c r="L2090" i="4"/>
  <c r="K2090" i="4"/>
  <c r="N2089" i="4"/>
  <c r="M2089" i="4"/>
  <c r="L2089" i="4"/>
  <c r="K2089" i="4"/>
  <c r="N2088" i="4"/>
  <c r="M2088" i="4"/>
  <c r="L2088" i="4"/>
  <c r="K2088" i="4"/>
  <c r="N2087" i="4"/>
  <c r="M2087" i="4"/>
  <c r="L2087" i="4"/>
  <c r="K2087" i="4"/>
  <c r="N2086" i="4"/>
  <c r="M2086" i="4"/>
  <c r="L2086" i="4"/>
  <c r="K2086" i="4"/>
  <c r="N2085" i="4"/>
  <c r="M2085" i="4"/>
  <c r="L2085" i="4"/>
  <c r="K2085" i="4"/>
  <c r="N2084" i="4"/>
  <c r="M2084" i="4"/>
  <c r="L2084" i="4"/>
  <c r="K2084" i="4"/>
  <c r="N2083" i="4"/>
  <c r="M2083" i="4"/>
  <c r="L2083" i="4"/>
  <c r="K2083" i="4"/>
  <c r="N2082" i="4"/>
  <c r="M2082" i="4"/>
  <c r="L2082" i="4"/>
  <c r="K2082" i="4"/>
  <c r="N2081" i="4"/>
  <c r="M2081" i="4"/>
  <c r="L2081" i="4"/>
  <c r="K2081" i="4"/>
  <c r="N2080" i="4"/>
  <c r="M2080" i="4"/>
  <c r="L2080" i="4"/>
  <c r="K2080" i="4"/>
  <c r="N2079" i="4"/>
  <c r="M2079" i="4"/>
  <c r="L2079" i="4"/>
  <c r="K2079" i="4"/>
  <c r="N2078" i="4"/>
  <c r="M2078" i="4"/>
  <c r="L2078" i="4"/>
  <c r="K2078" i="4"/>
  <c r="N2077" i="4"/>
  <c r="M2077" i="4"/>
  <c r="L2077" i="4"/>
  <c r="K2077" i="4"/>
  <c r="N2076" i="4"/>
  <c r="M2076" i="4"/>
  <c r="L2076" i="4"/>
  <c r="K2076" i="4"/>
  <c r="N2075" i="4"/>
  <c r="M2075" i="4"/>
  <c r="L2075" i="4"/>
  <c r="K2075" i="4"/>
  <c r="N2074" i="4"/>
  <c r="M2074" i="4"/>
  <c r="L2074" i="4"/>
  <c r="K2074" i="4"/>
  <c r="N2073" i="4"/>
  <c r="M2073" i="4"/>
  <c r="L2073" i="4"/>
  <c r="K2073" i="4"/>
  <c r="N2072" i="4"/>
  <c r="M2072" i="4"/>
  <c r="L2072" i="4"/>
  <c r="K2072" i="4"/>
  <c r="N2071" i="4"/>
  <c r="M2071" i="4"/>
  <c r="L2071" i="4"/>
  <c r="K2071" i="4"/>
  <c r="N2070" i="4"/>
  <c r="M2070" i="4"/>
  <c r="L2070" i="4"/>
  <c r="K2070" i="4"/>
  <c r="N2069" i="4"/>
  <c r="M2069" i="4"/>
  <c r="L2069" i="4"/>
  <c r="K2069" i="4"/>
  <c r="N2068" i="4"/>
  <c r="M2068" i="4"/>
  <c r="L2068" i="4"/>
  <c r="K2068" i="4"/>
  <c r="N2067" i="4"/>
  <c r="M2067" i="4"/>
  <c r="L2067" i="4"/>
  <c r="K2067" i="4"/>
  <c r="N2066" i="4"/>
  <c r="M2066" i="4"/>
  <c r="L2066" i="4"/>
  <c r="K2066" i="4"/>
  <c r="N2065" i="4"/>
  <c r="M2065" i="4"/>
  <c r="L2065" i="4"/>
  <c r="K2065" i="4"/>
  <c r="N2064" i="4"/>
  <c r="M2064" i="4"/>
  <c r="L2064" i="4"/>
  <c r="K2064" i="4"/>
  <c r="N2063" i="4"/>
  <c r="M2063" i="4"/>
  <c r="L2063" i="4"/>
  <c r="K2063" i="4"/>
  <c r="N2062" i="4"/>
  <c r="M2062" i="4"/>
  <c r="L2062" i="4"/>
  <c r="K2062" i="4"/>
  <c r="N2061" i="4"/>
  <c r="M2061" i="4"/>
  <c r="L2061" i="4"/>
  <c r="K2061" i="4"/>
  <c r="N2060" i="4"/>
  <c r="M2060" i="4"/>
  <c r="L2060" i="4"/>
  <c r="K2060" i="4"/>
  <c r="N2059" i="4"/>
  <c r="M2059" i="4"/>
  <c r="L2059" i="4"/>
  <c r="K2059" i="4"/>
  <c r="N2058" i="4"/>
  <c r="M2058" i="4"/>
  <c r="L2058" i="4"/>
  <c r="K2058" i="4"/>
  <c r="N2057" i="4"/>
  <c r="M2057" i="4"/>
  <c r="L2057" i="4"/>
  <c r="K2057" i="4"/>
  <c r="N2056" i="4"/>
  <c r="M2056" i="4"/>
  <c r="L2056" i="4"/>
  <c r="K2056" i="4"/>
  <c r="N2055" i="4"/>
  <c r="M2055" i="4"/>
  <c r="L2055" i="4"/>
  <c r="K2055" i="4"/>
  <c r="N2054" i="4"/>
  <c r="M2054" i="4"/>
  <c r="L2054" i="4"/>
  <c r="K2054" i="4"/>
  <c r="N2053" i="4"/>
  <c r="M2053" i="4"/>
  <c r="L2053" i="4"/>
  <c r="K2053" i="4"/>
  <c r="N2052" i="4"/>
  <c r="M2052" i="4"/>
  <c r="L2052" i="4"/>
  <c r="K2052" i="4"/>
  <c r="N2051" i="4"/>
  <c r="M2051" i="4"/>
  <c r="L2051" i="4"/>
  <c r="K2051" i="4"/>
  <c r="N2050" i="4"/>
  <c r="M2050" i="4"/>
  <c r="L2050" i="4"/>
  <c r="K2050" i="4"/>
  <c r="N2049" i="4"/>
  <c r="M2049" i="4"/>
  <c r="L2049" i="4"/>
  <c r="K2049" i="4"/>
  <c r="N2048" i="4"/>
  <c r="M2048" i="4"/>
  <c r="L2048" i="4"/>
  <c r="K2048" i="4"/>
  <c r="N2047" i="4"/>
  <c r="M2047" i="4"/>
  <c r="L2047" i="4"/>
  <c r="K2047" i="4"/>
  <c r="N2046" i="4"/>
  <c r="M2046" i="4"/>
  <c r="L2046" i="4"/>
  <c r="K2046" i="4"/>
  <c r="N2045" i="4"/>
  <c r="M2045" i="4"/>
  <c r="L2045" i="4"/>
  <c r="K2045" i="4"/>
  <c r="N2044" i="4"/>
  <c r="M2044" i="4"/>
  <c r="L2044" i="4"/>
  <c r="K2044" i="4"/>
  <c r="N2043" i="4"/>
  <c r="M2043" i="4"/>
  <c r="L2043" i="4"/>
  <c r="K2043" i="4"/>
  <c r="N2042" i="4"/>
  <c r="M2042" i="4"/>
  <c r="L2042" i="4"/>
  <c r="K2042" i="4"/>
  <c r="N2041" i="4"/>
  <c r="M2041" i="4"/>
  <c r="L2041" i="4"/>
  <c r="K2041" i="4"/>
  <c r="N2040" i="4"/>
  <c r="M2040" i="4"/>
  <c r="L2040" i="4"/>
  <c r="K2040" i="4"/>
  <c r="N2039" i="4"/>
  <c r="M2039" i="4"/>
  <c r="L2039" i="4"/>
  <c r="K2039" i="4"/>
  <c r="N2038" i="4"/>
  <c r="M2038" i="4"/>
  <c r="L2038" i="4"/>
  <c r="K2038" i="4"/>
  <c r="N2037" i="4"/>
  <c r="M2037" i="4"/>
  <c r="L2037" i="4"/>
  <c r="K2037" i="4"/>
  <c r="N2036" i="4"/>
  <c r="M2036" i="4"/>
  <c r="L2036" i="4"/>
  <c r="K2036" i="4"/>
  <c r="N2035" i="4"/>
  <c r="M2035" i="4"/>
  <c r="L2035" i="4"/>
  <c r="K2035" i="4"/>
  <c r="N2034" i="4"/>
  <c r="M2034" i="4"/>
  <c r="L2034" i="4"/>
  <c r="K2034" i="4"/>
  <c r="N2033" i="4"/>
  <c r="M2033" i="4"/>
  <c r="L2033" i="4"/>
  <c r="K2033" i="4"/>
  <c r="N2032" i="4"/>
  <c r="M2032" i="4"/>
  <c r="L2032" i="4"/>
  <c r="K2032" i="4"/>
  <c r="N2031" i="4"/>
  <c r="M2031" i="4"/>
  <c r="L2031" i="4"/>
  <c r="K2031" i="4"/>
  <c r="N2030" i="4"/>
  <c r="M2030" i="4"/>
  <c r="L2030" i="4"/>
  <c r="K2030" i="4"/>
  <c r="N2029" i="4"/>
  <c r="M2029" i="4"/>
  <c r="L2029" i="4"/>
  <c r="K2029" i="4"/>
  <c r="N2028" i="4"/>
  <c r="M2028" i="4"/>
  <c r="L2028" i="4"/>
  <c r="K2028" i="4"/>
  <c r="N2027" i="4"/>
  <c r="M2027" i="4"/>
  <c r="L2027" i="4"/>
  <c r="K2027" i="4"/>
  <c r="N2026" i="4"/>
  <c r="M2026" i="4"/>
  <c r="L2026" i="4"/>
  <c r="K2026" i="4"/>
  <c r="N2025" i="4"/>
  <c r="M2025" i="4"/>
  <c r="L2025" i="4"/>
  <c r="K2025" i="4"/>
  <c r="N2024" i="4"/>
  <c r="M2024" i="4"/>
  <c r="L2024" i="4"/>
  <c r="K2024" i="4"/>
  <c r="N2023" i="4"/>
  <c r="M2023" i="4"/>
  <c r="L2023" i="4"/>
  <c r="K2023" i="4"/>
  <c r="N2022" i="4"/>
  <c r="M2022" i="4"/>
  <c r="L2022" i="4"/>
  <c r="K2022" i="4"/>
  <c r="N2021" i="4"/>
  <c r="M2021" i="4"/>
  <c r="L2021" i="4"/>
  <c r="K2021" i="4"/>
  <c r="N2020" i="4"/>
  <c r="M2020" i="4"/>
  <c r="L2020" i="4"/>
  <c r="K2020" i="4"/>
  <c r="N2019" i="4"/>
  <c r="M2019" i="4"/>
  <c r="L2019" i="4"/>
  <c r="K2019" i="4"/>
  <c r="N2018" i="4"/>
  <c r="M2018" i="4"/>
  <c r="L2018" i="4"/>
  <c r="K2018" i="4"/>
  <c r="N2017" i="4"/>
  <c r="M2017" i="4"/>
  <c r="L2017" i="4"/>
  <c r="K2017" i="4"/>
  <c r="N2016" i="4"/>
  <c r="M2016" i="4"/>
  <c r="L2016" i="4"/>
  <c r="K2016" i="4"/>
  <c r="N2015" i="4"/>
  <c r="M2015" i="4"/>
  <c r="L2015" i="4"/>
  <c r="K2015" i="4"/>
  <c r="N2014" i="4"/>
  <c r="M2014" i="4"/>
  <c r="L2014" i="4"/>
  <c r="K2014" i="4"/>
  <c r="N2013" i="4"/>
  <c r="M2013" i="4"/>
  <c r="L2013" i="4"/>
  <c r="K2013" i="4"/>
  <c r="N2012" i="4"/>
  <c r="M2012" i="4"/>
  <c r="L2012" i="4"/>
  <c r="K2012" i="4"/>
  <c r="N2011" i="4"/>
  <c r="M2011" i="4"/>
  <c r="L2011" i="4"/>
  <c r="K2011" i="4"/>
  <c r="N2010" i="4"/>
  <c r="M2010" i="4"/>
  <c r="L2010" i="4"/>
  <c r="K2010" i="4"/>
  <c r="N2009" i="4"/>
  <c r="M2009" i="4"/>
  <c r="L2009" i="4"/>
  <c r="K2009" i="4"/>
  <c r="N2008" i="4"/>
  <c r="M2008" i="4"/>
  <c r="L2008" i="4"/>
  <c r="K2008" i="4"/>
  <c r="N2007" i="4"/>
  <c r="M2007" i="4"/>
  <c r="L2007" i="4"/>
  <c r="K2007" i="4"/>
  <c r="N2006" i="4"/>
  <c r="M2006" i="4"/>
  <c r="L2006" i="4"/>
  <c r="K2006" i="4"/>
  <c r="N2005" i="4"/>
  <c r="M2005" i="4"/>
  <c r="L2005" i="4"/>
  <c r="K2005" i="4"/>
  <c r="N2004" i="4"/>
  <c r="M2004" i="4"/>
  <c r="L2004" i="4"/>
  <c r="K2004" i="4"/>
  <c r="N2003" i="4"/>
  <c r="M2003" i="4"/>
  <c r="L2003" i="4"/>
  <c r="K2003" i="4"/>
  <c r="N2002" i="4"/>
  <c r="M2002" i="4"/>
  <c r="L2002" i="4"/>
  <c r="K2002" i="4"/>
  <c r="N2001" i="4"/>
  <c r="M2001" i="4"/>
  <c r="L2001" i="4"/>
  <c r="K2001" i="4"/>
  <c r="N2000" i="4"/>
  <c r="M2000" i="4"/>
  <c r="L2000" i="4"/>
  <c r="K2000" i="4"/>
  <c r="N1999" i="4"/>
  <c r="M1999" i="4"/>
  <c r="L1999" i="4"/>
  <c r="K1999" i="4"/>
  <c r="N1998" i="4"/>
  <c r="M1998" i="4"/>
  <c r="L1998" i="4"/>
  <c r="K1998" i="4"/>
  <c r="N1997" i="4"/>
  <c r="M1997" i="4"/>
  <c r="L1997" i="4"/>
  <c r="K1997" i="4"/>
  <c r="N1996" i="4"/>
  <c r="M1996" i="4"/>
  <c r="L1996" i="4"/>
  <c r="K1996" i="4"/>
  <c r="N1995" i="4"/>
  <c r="M1995" i="4"/>
  <c r="L1995" i="4"/>
  <c r="K1995" i="4"/>
  <c r="N1994" i="4"/>
  <c r="M1994" i="4"/>
  <c r="L1994" i="4"/>
  <c r="K1994" i="4"/>
  <c r="N1993" i="4"/>
  <c r="M1993" i="4"/>
  <c r="L1993" i="4"/>
  <c r="K1993" i="4"/>
  <c r="N1992" i="4"/>
  <c r="M1992" i="4"/>
  <c r="L1992" i="4"/>
  <c r="K1992" i="4"/>
  <c r="N1991" i="4"/>
  <c r="M1991" i="4"/>
  <c r="L1991" i="4"/>
  <c r="K1991" i="4"/>
  <c r="N1990" i="4"/>
  <c r="M1990" i="4"/>
  <c r="L1990" i="4"/>
  <c r="K1990" i="4"/>
  <c r="N1989" i="4"/>
  <c r="M1989" i="4"/>
  <c r="L1989" i="4"/>
  <c r="K1989" i="4"/>
  <c r="N1988" i="4"/>
  <c r="M1988" i="4"/>
  <c r="L1988" i="4"/>
  <c r="K1988" i="4"/>
  <c r="N1987" i="4"/>
  <c r="M1987" i="4"/>
  <c r="L1987" i="4"/>
  <c r="K1987" i="4"/>
  <c r="N1986" i="4"/>
  <c r="M1986" i="4"/>
  <c r="L1986" i="4"/>
  <c r="K1986" i="4"/>
  <c r="N1985" i="4"/>
  <c r="M1985" i="4"/>
  <c r="L1985" i="4"/>
  <c r="K1985" i="4"/>
  <c r="N1984" i="4"/>
  <c r="M1984" i="4"/>
  <c r="L1984" i="4"/>
  <c r="K1984" i="4"/>
  <c r="N1983" i="4"/>
  <c r="M1983" i="4"/>
  <c r="L1983" i="4"/>
  <c r="K1983" i="4"/>
  <c r="N1982" i="4"/>
  <c r="M1982" i="4"/>
  <c r="L1982" i="4"/>
  <c r="K1982" i="4"/>
  <c r="N1981" i="4"/>
  <c r="M1981" i="4"/>
  <c r="L1981" i="4"/>
  <c r="K1981" i="4"/>
  <c r="N1980" i="4"/>
  <c r="M1980" i="4"/>
  <c r="L1980" i="4"/>
  <c r="K1980" i="4"/>
  <c r="N1979" i="4"/>
  <c r="M1979" i="4"/>
  <c r="L1979" i="4"/>
  <c r="K1979" i="4"/>
  <c r="N1978" i="4"/>
  <c r="M1978" i="4"/>
  <c r="L1978" i="4"/>
  <c r="K1978" i="4"/>
  <c r="N1977" i="4"/>
  <c r="M1977" i="4"/>
  <c r="L1977" i="4"/>
  <c r="K1977" i="4"/>
  <c r="N1976" i="4"/>
  <c r="M1976" i="4"/>
  <c r="L1976" i="4"/>
  <c r="K1976" i="4"/>
  <c r="N1975" i="4"/>
  <c r="M1975" i="4"/>
  <c r="L1975" i="4"/>
  <c r="K1975" i="4"/>
  <c r="N1974" i="4"/>
  <c r="M1974" i="4"/>
  <c r="L1974" i="4"/>
  <c r="K1974" i="4"/>
  <c r="N1973" i="4"/>
  <c r="M1973" i="4"/>
  <c r="L1973" i="4"/>
  <c r="K1973" i="4"/>
  <c r="N1972" i="4"/>
  <c r="M1972" i="4"/>
  <c r="L1972" i="4"/>
  <c r="K1972" i="4"/>
  <c r="N1971" i="4"/>
  <c r="M1971" i="4"/>
  <c r="L1971" i="4"/>
  <c r="K1971" i="4"/>
  <c r="N1970" i="4"/>
  <c r="M1970" i="4"/>
  <c r="L1970" i="4"/>
  <c r="K1970" i="4"/>
  <c r="N1969" i="4"/>
  <c r="M1969" i="4"/>
  <c r="L1969" i="4"/>
  <c r="K1969" i="4"/>
  <c r="N1968" i="4"/>
  <c r="M1968" i="4"/>
  <c r="L1968" i="4"/>
  <c r="K1968" i="4"/>
  <c r="N1967" i="4"/>
  <c r="M1967" i="4"/>
  <c r="L1967" i="4"/>
  <c r="K1967" i="4"/>
  <c r="N1966" i="4"/>
  <c r="M1966" i="4"/>
  <c r="L1966" i="4"/>
  <c r="K1966" i="4"/>
  <c r="N1965" i="4"/>
  <c r="M1965" i="4"/>
  <c r="L1965" i="4"/>
  <c r="K1965" i="4"/>
  <c r="N1964" i="4"/>
  <c r="M1964" i="4"/>
  <c r="L1964" i="4"/>
  <c r="K1964" i="4"/>
  <c r="N1963" i="4"/>
  <c r="M1963" i="4"/>
  <c r="L1963" i="4"/>
  <c r="K1963" i="4"/>
  <c r="N1962" i="4"/>
  <c r="M1962" i="4"/>
  <c r="L1962" i="4"/>
  <c r="K1962" i="4"/>
  <c r="N1961" i="4"/>
  <c r="M1961" i="4"/>
  <c r="L1961" i="4"/>
  <c r="K1961" i="4"/>
  <c r="N1960" i="4"/>
  <c r="M1960" i="4"/>
  <c r="L1960" i="4"/>
  <c r="K1960" i="4"/>
  <c r="N1959" i="4"/>
  <c r="M1959" i="4"/>
  <c r="L1959" i="4"/>
  <c r="K1959" i="4"/>
  <c r="N1958" i="4"/>
  <c r="M1958" i="4"/>
  <c r="L1958" i="4"/>
  <c r="K1958" i="4"/>
  <c r="N1957" i="4"/>
  <c r="M1957" i="4"/>
  <c r="L1957" i="4"/>
  <c r="K1957" i="4"/>
  <c r="N1956" i="4"/>
  <c r="M1956" i="4"/>
  <c r="L1956" i="4"/>
  <c r="K1956" i="4"/>
  <c r="N1955" i="4"/>
  <c r="M1955" i="4"/>
  <c r="L1955" i="4"/>
  <c r="K1955" i="4"/>
  <c r="N1954" i="4"/>
  <c r="M1954" i="4"/>
  <c r="L1954" i="4"/>
  <c r="K1954" i="4"/>
  <c r="N1953" i="4"/>
  <c r="M1953" i="4"/>
  <c r="L1953" i="4"/>
  <c r="K1953" i="4"/>
  <c r="N1952" i="4"/>
  <c r="M1952" i="4"/>
  <c r="L1952" i="4"/>
  <c r="K1952" i="4"/>
  <c r="N1951" i="4"/>
  <c r="M1951" i="4"/>
  <c r="L1951" i="4"/>
  <c r="K1951" i="4"/>
  <c r="N1950" i="4"/>
  <c r="M1950" i="4"/>
  <c r="L1950" i="4"/>
  <c r="K1950" i="4"/>
  <c r="N1949" i="4"/>
  <c r="M1949" i="4"/>
  <c r="L1949" i="4"/>
  <c r="K1949" i="4"/>
  <c r="N1948" i="4"/>
  <c r="M1948" i="4"/>
  <c r="L1948" i="4"/>
  <c r="K1948" i="4"/>
  <c r="N1947" i="4"/>
  <c r="M1947" i="4"/>
  <c r="L1947" i="4"/>
  <c r="K1947" i="4"/>
  <c r="N1946" i="4"/>
  <c r="M1946" i="4"/>
  <c r="L1946" i="4"/>
  <c r="K1946" i="4"/>
  <c r="N1945" i="4"/>
  <c r="M1945" i="4"/>
  <c r="L1945" i="4"/>
  <c r="K1945" i="4"/>
  <c r="N1944" i="4"/>
  <c r="M1944" i="4"/>
  <c r="L1944" i="4"/>
  <c r="K1944" i="4"/>
  <c r="N1943" i="4"/>
  <c r="M1943" i="4"/>
  <c r="L1943" i="4"/>
  <c r="K1943" i="4"/>
  <c r="N1942" i="4"/>
  <c r="M1942" i="4"/>
  <c r="L1942" i="4"/>
  <c r="K1942" i="4"/>
  <c r="N1941" i="4"/>
  <c r="M1941" i="4"/>
  <c r="L1941" i="4"/>
  <c r="K1941" i="4"/>
  <c r="N1940" i="4"/>
  <c r="M1940" i="4"/>
  <c r="L1940" i="4"/>
  <c r="K1940" i="4"/>
  <c r="N1939" i="4"/>
  <c r="M1939" i="4"/>
  <c r="L1939" i="4"/>
  <c r="K1939" i="4"/>
  <c r="N1938" i="4"/>
  <c r="M1938" i="4"/>
  <c r="L1938" i="4"/>
  <c r="K1938" i="4"/>
  <c r="N1937" i="4"/>
  <c r="M1937" i="4"/>
  <c r="L1937" i="4"/>
  <c r="K1937" i="4"/>
  <c r="N1936" i="4"/>
  <c r="M1936" i="4"/>
  <c r="L1936" i="4"/>
  <c r="K1936" i="4"/>
  <c r="N1935" i="4"/>
  <c r="M1935" i="4"/>
  <c r="L1935" i="4"/>
  <c r="K1935" i="4"/>
  <c r="N1934" i="4"/>
  <c r="M1934" i="4"/>
  <c r="L1934" i="4"/>
  <c r="K1934" i="4"/>
  <c r="N1933" i="4"/>
  <c r="M1933" i="4"/>
  <c r="L1933" i="4"/>
  <c r="K1933" i="4"/>
  <c r="N1932" i="4"/>
  <c r="M1932" i="4"/>
  <c r="L1932" i="4"/>
  <c r="K1932" i="4"/>
  <c r="N1931" i="4"/>
  <c r="M1931" i="4"/>
  <c r="L1931" i="4"/>
  <c r="K1931" i="4"/>
  <c r="N1930" i="4"/>
  <c r="M1930" i="4"/>
  <c r="L1930" i="4"/>
  <c r="K1930" i="4"/>
  <c r="N1929" i="4"/>
  <c r="M1929" i="4"/>
  <c r="L1929" i="4"/>
  <c r="K1929" i="4"/>
  <c r="N1928" i="4"/>
  <c r="M1928" i="4"/>
  <c r="L1928" i="4"/>
  <c r="K1928" i="4"/>
  <c r="N1927" i="4"/>
  <c r="M1927" i="4"/>
  <c r="L1927" i="4"/>
  <c r="K1927" i="4"/>
  <c r="N1926" i="4"/>
  <c r="M1926" i="4"/>
  <c r="L1926" i="4"/>
  <c r="K1926" i="4"/>
  <c r="N1925" i="4"/>
  <c r="M1925" i="4"/>
  <c r="L1925" i="4"/>
  <c r="K1925" i="4"/>
  <c r="N1924" i="4"/>
  <c r="M1924" i="4"/>
  <c r="L1924" i="4"/>
  <c r="K1924" i="4"/>
  <c r="N1923" i="4"/>
  <c r="M1923" i="4"/>
  <c r="L1923" i="4"/>
  <c r="K1923" i="4"/>
  <c r="N1922" i="4"/>
  <c r="M1922" i="4"/>
  <c r="L1922" i="4"/>
  <c r="K1922" i="4"/>
  <c r="N1921" i="4"/>
  <c r="M1921" i="4"/>
  <c r="L1921" i="4"/>
  <c r="K1921" i="4"/>
  <c r="N1920" i="4"/>
  <c r="M1920" i="4"/>
  <c r="L1920" i="4"/>
  <c r="K1920" i="4"/>
  <c r="N1919" i="4"/>
  <c r="M1919" i="4"/>
  <c r="L1919" i="4"/>
  <c r="K1919" i="4"/>
  <c r="N1918" i="4"/>
  <c r="M1918" i="4"/>
  <c r="L1918" i="4"/>
  <c r="K1918" i="4"/>
  <c r="N1917" i="4"/>
  <c r="M1917" i="4"/>
  <c r="L1917" i="4"/>
  <c r="K1917" i="4"/>
  <c r="N1916" i="4"/>
  <c r="M1916" i="4"/>
  <c r="L1916" i="4"/>
  <c r="K1916" i="4"/>
  <c r="N1915" i="4"/>
  <c r="M1915" i="4"/>
  <c r="L1915" i="4"/>
  <c r="K1915" i="4"/>
  <c r="N1914" i="4"/>
  <c r="M1914" i="4"/>
  <c r="L1914" i="4"/>
  <c r="K1914" i="4"/>
  <c r="N1913" i="4"/>
  <c r="M1913" i="4"/>
  <c r="L1913" i="4"/>
  <c r="K1913" i="4"/>
  <c r="N1912" i="4"/>
  <c r="M1912" i="4"/>
  <c r="L1912" i="4"/>
  <c r="K1912" i="4"/>
  <c r="N1911" i="4"/>
  <c r="M1911" i="4"/>
  <c r="L1911" i="4"/>
  <c r="K1911" i="4"/>
  <c r="N1910" i="4"/>
  <c r="M1910" i="4"/>
  <c r="L1910" i="4"/>
  <c r="K1910" i="4"/>
  <c r="N1909" i="4"/>
  <c r="M1909" i="4"/>
  <c r="L1909" i="4"/>
  <c r="K1909" i="4"/>
  <c r="N1908" i="4"/>
  <c r="M1908" i="4"/>
  <c r="L1908" i="4"/>
  <c r="K1908" i="4"/>
  <c r="N1907" i="4"/>
  <c r="M1907" i="4"/>
  <c r="L1907" i="4"/>
  <c r="K1907" i="4"/>
  <c r="N1906" i="4"/>
  <c r="M1906" i="4"/>
  <c r="L1906" i="4"/>
  <c r="K1906" i="4"/>
  <c r="N1905" i="4"/>
  <c r="M1905" i="4"/>
  <c r="L1905" i="4"/>
  <c r="K1905" i="4"/>
  <c r="N1904" i="4"/>
  <c r="M1904" i="4"/>
  <c r="L1904" i="4"/>
  <c r="K1904" i="4"/>
  <c r="N1903" i="4"/>
  <c r="M1903" i="4"/>
  <c r="L1903" i="4"/>
  <c r="K1903" i="4"/>
  <c r="N1902" i="4"/>
  <c r="M1902" i="4"/>
  <c r="L1902" i="4"/>
  <c r="K1902" i="4"/>
  <c r="N1901" i="4"/>
  <c r="M1901" i="4"/>
  <c r="L1901" i="4"/>
  <c r="K1901" i="4"/>
  <c r="N1900" i="4"/>
  <c r="M1900" i="4"/>
  <c r="L1900" i="4"/>
  <c r="K1900" i="4"/>
  <c r="N1899" i="4"/>
  <c r="M1899" i="4"/>
  <c r="L1899" i="4"/>
  <c r="K1899" i="4"/>
  <c r="N1898" i="4"/>
  <c r="M1898" i="4"/>
  <c r="L1898" i="4"/>
  <c r="K1898" i="4"/>
  <c r="N1897" i="4"/>
  <c r="M1897" i="4"/>
  <c r="L1897" i="4"/>
  <c r="K1897" i="4"/>
  <c r="N1896" i="4"/>
  <c r="M1896" i="4"/>
  <c r="L1896" i="4"/>
  <c r="K1896" i="4"/>
  <c r="N1895" i="4"/>
  <c r="M1895" i="4"/>
  <c r="L1895" i="4"/>
  <c r="K1895" i="4"/>
  <c r="N1894" i="4"/>
  <c r="M1894" i="4"/>
  <c r="L1894" i="4"/>
  <c r="K1894" i="4"/>
  <c r="N1893" i="4"/>
  <c r="M1893" i="4"/>
  <c r="L1893" i="4"/>
  <c r="K1893" i="4"/>
  <c r="N1892" i="4"/>
  <c r="M1892" i="4"/>
  <c r="L1892" i="4"/>
  <c r="K1892" i="4"/>
  <c r="N1891" i="4"/>
  <c r="M1891" i="4"/>
  <c r="L1891" i="4"/>
  <c r="K1891" i="4"/>
  <c r="N1890" i="4"/>
  <c r="M1890" i="4"/>
  <c r="L1890" i="4"/>
  <c r="K1890" i="4"/>
  <c r="N1889" i="4"/>
  <c r="M1889" i="4"/>
  <c r="L1889" i="4"/>
  <c r="K1889" i="4"/>
  <c r="N1888" i="4"/>
  <c r="M1888" i="4"/>
  <c r="L1888" i="4"/>
  <c r="K1888" i="4"/>
  <c r="N1887" i="4"/>
  <c r="M1887" i="4"/>
  <c r="L1887" i="4"/>
  <c r="K1887" i="4"/>
  <c r="N1886" i="4"/>
  <c r="M1886" i="4"/>
  <c r="L1886" i="4"/>
  <c r="K1886" i="4"/>
  <c r="N1885" i="4"/>
  <c r="M1885" i="4"/>
  <c r="L1885" i="4"/>
  <c r="K1885" i="4"/>
  <c r="N1884" i="4"/>
  <c r="M1884" i="4"/>
  <c r="L1884" i="4"/>
  <c r="K1884" i="4"/>
  <c r="N1883" i="4"/>
  <c r="M1883" i="4"/>
  <c r="L1883" i="4"/>
  <c r="K1883" i="4"/>
  <c r="N1882" i="4"/>
  <c r="M1882" i="4"/>
  <c r="L1882" i="4"/>
  <c r="K1882" i="4"/>
  <c r="N1881" i="4"/>
  <c r="M1881" i="4"/>
  <c r="L1881" i="4"/>
  <c r="K1881" i="4"/>
  <c r="N1880" i="4"/>
  <c r="M1880" i="4"/>
  <c r="L1880" i="4"/>
  <c r="K1880" i="4"/>
  <c r="N1879" i="4"/>
  <c r="M1879" i="4"/>
  <c r="L1879" i="4"/>
  <c r="K1879" i="4"/>
  <c r="N1878" i="4"/>
  <c r="M1878" i="4"/>
  <c r="L1878" i="4"/>
  <c r="K1878" i="4"/>
  <c r="N1877" i="4"/>
  <c r="M1877" i="4"/>
  <c r="L1877" i="4"/>
  <c r="K1877" i="4"/>
  <c r="N1876" i="4"/>
  <c r="M1876" i="4"/>
  <c r="L1876" i="4"/>
  <c r="K1876" i="4"/>
  <c r="N1875" i="4"/>
  <c r="M1875" i="4"/>
  <c r="L1875" i="4"/>
  <c r="K1875" i="4"/>
  <c r="N1874" i="4"/>
  <c r="M1874" i="4"/>
  <c r="L1874" i="4"/>
  <c r="K1874" i="4"/>
  <c r="N1873" i="4"/>
  <c r="M1873" i="4"/>
  <c r="L1873" i="4"/>
  <c r="K1873" i="4"/>
  <c r="N1872" i="4"/>
  <c r="M1872" i="4"/>
  <c r="L1872" i="4"/>
  <c r="K1872" i="4"/>
  <c r="N1871" i="4"/>
  <c r="M1871" i="4"/>
  <c r="L1871" i="4"/>
  <c r="K1871" i="4"/>
  <c r="N1870" i="4"/>
  <c r="M1870" i="4"/>
  <c r="L1870" i="4"/>
  <c r="K1870" i="4"/>
  <c r="N1869" i="4"/>
  <c r="M1869" i="4"/>
  <c r="L1869" i="4"/>
  <c r="K1869" i="4"/>
  <c r="N1868" i="4"/>
  <c r="M1868" i="4"/>
  <c r="L1868" i="4"/>
  <c r="K1868" i="4"/>
  <c r="N1867" i="4"/>
  <c r="M1867" i="4"/>
  <c r="L1867" i="4"/>
  <c r="K1867" i="4"/>
  <c r="N1866" i="4"/>
  <c r="M1866" i="4"/>
  <c r="L1866" i="4"/>
  <c r="K1866" i="4"/>
  <c r="N1865" i="4"/>
  <c r="M1865" i="4"/>
  <c r="L1865" i="4"/>
  <c r="K1865" i="4"/>
  <c r="N1864" i="4"/>
  <c r="M1864" i="4"/>
  <c r="L1864" i="4"/>
  <c r="K1864" i="4"/>
  <c r="N1863" i="4"/>
  <c r="M1863" i="4"/>
  <c r="L1863" i="4"/>
  <c r="K1863" i="4"/>
  <c r="N1862" i="4"/>
  <c r="M1862" i="4"/>
  <c r="L1862" i="4"/>
  <c r="K1862" i="4"/>
  <c r="N1861" i="4"/>
  <c r="M1861" i="4"/>
  <c r="L1861" i="4"/>
  <c r="K1861" i="4"/>
  <c r="N1860" i="4"/>
  <c r="M1860" i="4"/>
  <c r="L1860" i="4"/>
  <c r="K1860" i="4"/>
  <c r="N1859" i="4"/>
  <c r="M1859" i="4"/>
  <c r="L1859" i="4"/>
  <c r="K1859" i="4"/>
  <c r="N1858" i="4"/>
  <c r="M1858" i="4"/>
  <c r="L1858" i="4"/>
  <c r="K1858" i="4"/>
  <c r="N1857" i="4"/>
  <c r="M1857" i="4"/>
  <c r="L1857" i="4"/>
  <c r="K1857" i="4"/>
  <c r="N1856" i="4"/>
  <c r="M1856" i="4"/>
  <c r="L1856" i="4"/>
  <c r="K1856" i="4"/>
  <c r="N1855" i="4"/>
  <c r="M1855" i="4"/>
  <c r="L1855" i="4"/>
  <c r="K1855" i="4"/>
  <c r="N1854" i="4"/>
  <c r="M1854" i="4"/>
  <c r="L1854" i="4"/>
  <c r="K1854" i="4"/>
  <c r="N1853" i="4"/>
  <c r="M1853" i="4"/>
  <c r="L1853" i="4"/>
  <c r="K1853" i="4"/>
  <c r="N1852" i="4"/>
  <c r="M1852" i="4"/>
  <c r="L1852" i="4"/>
  <c r="K1852" i="4"/>
  <c r="N1851" i="4"/>
  <c r="M1851" i="4"/>
  <c r="L1851" i="4"/>
  <c r="K1851" i="4"/>
  <c r="N1850" i="4"/>
  <c r="M1850" i="4"/>
  <c r="L1850" i="4"/>
  <c r="K1850" i="4"/>
  <c r="N1849" i="4"/>
  <c r="M1849" i="4"/>
  <c r="L1849" i="4"/>
  <c r="K1849" i="4"/>
  <c r="N1848" i="4"/>
  <c r="M1848" i="4"/>
  <c r="L1848" i="4"/>
  <c r="K1848" i="4"/>
  <c r="N1847" i="4"/>
  <c r="M1847" i="4"/>
  <c r="L1847" i="4"/>
  <c r="K1847" i="4"/>
  <c r="N1846" i="4"/>
  <c r="M1846" i="4"/>
  <c r="L1846" i="4"/>
  <c r="K1846" i="4"/>
  <c r="N1845" i="4"/>
  <c r="M1845" i="4"/>
  <c r="L1845" i="4"/>
  <c r="K1845" i="4"/>
  <c r="N1844" i="4"/>
  <c r="M1844" i="4"/>
  <c r="L1844" i="4"/>
  <c r="K1844" i="4"/>
  <c r="N1843" i="4"/>
  <c r="M1843" i="4"/>
  <c r="L1843" i="4"/>
  <c r="K1843" i="4"/>
  <c r="N1842" i="4"/>
  <c r="M1842" i="4"/>
  <c r="L1842" i="4"/>
  <c r="K1842" i="4"/>
  <c r="N1841" i="4"/>
  <c r="M1841" i="4"/>
  <c r="L1841" i="4"/>
  <c r="K1841" i="4"/>
  <c r="N1840" i="4"/>
  <c r="M1840" i="4"/>
  <c r="L1840" i="4"/>
  <c r="K1840" i="4"/>
  <c r="N1839" i="4"/>
  <c r="M1839" i="4"/>
  <c r="L1839" i="4"/>
  <c r="K1839" i="4"/>
  <c r="N1838" i="4"/>
  <c r="M1838" i="4"/>
  <c r="L1838" i="4"/>
  <c r="K1838" i="4"/>
  <c r="N1837" i="4"/>
  <c r="M1837" i="4"/>
  <c r="L1837" i="4"/>
  <c r="K1837" i="4"/>
  <c r="N1836" i="4"/>
  <c r="M1836" i="4"/>
  <c r="L1836" i="4"/>
  <c r="K1836" i="4"/>
  <c r="N1835" i="4"/>
  <c r="M1835" i="4"/>
  <c r="L1835" i="4"/>
  <c r="K1835" i="4"/>
  <c r="N1834" i="4"/>
  <c r="M1834" i="4"/>
  <c r="L1834" i="4"/>
  <c r="K1834" i="4"/>
  <c r="N1833" i="4"/>
  <c r="M1833" i="4"/>
  <c r="L1833" i="4"/>
  <c r="K1833" i="4"/>
  <c r="N1832" i="4"/>
  <c r="M1832" i="4"/>
  <c r="L1832" i="4"/>
  <c r="K1832" i="4"/>
  <c r="N1831" i="4"/>
  <c r="M1831" i="4"/>
  <c r="L1831" i="4"/>
  <c r="K1831" i="4"/>
  <c r="N1830" i="4"/>
  <c r="M1830" i="4"/>
  <c r="L1830" i="4"/>
  <c r="K1830" i="4"/>
  <c r="N1829" i="4"/>
  <c r="M1829" i="4"/>
  <c r="L1829" i="4"/>
  <c r="K1829" i="4"/>
  <c r="N1828" i="4"/>
  <c r="M1828" i="4"/>
  <c r="L1828" i="4"/>
  <c r="K1828" i="4"/>
  <c r="N1827" i="4"/>
  <c r="M1827" i="4"/>
  <c r="L1827" i="4"/>
  <c r="K1827" i="4"/>
  <c r="N1826" i="4"/>
  <c r="M1826" i="4"/>
  <c r="L1826" i="4"/>
  <c r="K1826" i="4"/>
  <c r="N1825" i="4"/>
  <c r="M1825" i="4"/>
  <c r="L1825" i="4"/>
  <c r="K1825" i="4"/>
  <c r="N1824" i="4"/>
  <c r="M1824" i="4"/>
  <c r="L1824" i="4"/>
  <c r="K1824" i="4"/>
  <c r="N1823" i="4"/>
  <c r="M1823" i="4"/>
  <c r="L1823" i="4"/>
  <c r="K1823" i="4"/>
  <c r="N1822" i="4"/>
  <c r="M1822" i="4"/>
  <c r="L1822" i="4"/>
  <c r="K1822" i="4"/>
  <c r="N1821" i="4"/>
  <c r="M1821" i="4"/>
  <c r="L1821" i="4"/>
  <c r="K1821" i="4"/>
  <c r="N1820" i="4"/>
  <c r="M1820" i="4"/>
  <c r="L1820" i="4"/>
  <c r="K1820" i="4"/>
  <c r="N1819" i="4"/>
  <c r="M1819" i="4"/>
  <c r="L1819" i="4"/>
  <c r="K1819" i="4"/>
  <c r="N1818" i="4"/>
  <c r="M1818" i="4"/>
  <c r="L1818" i="4"/>
  <c r="K1818" i="4"/>
  <c r="N1817" i="4"/>
  <c r="M1817" i="4"/>
  <c r="L1817" i="4"/>
  <c r="K1817" i="4"/>
  <c r="N1816" i="4"/>
  <c r="M1816" i="4"/>
  <c r="L1816" i="4"/>
  <c r="K1816" i="4"/>
  <c r="N1815" i="4"/>
  <c r="M1815" i="4"/>
  <c r="L1815" i="4"/>
  <c r="K1815" i="4"/>
  <c r="N1814" i="4"/>
  <c r="M1814" i="4"/>
  <c r="L1814" i="4"/>
  <c r="K1814" i="4"/>
  <c r="N1813" i="4"/>
  <c r="M1813" i="4"/>
  <c r="L1813" i="4"/>
  <c r="K1813" i="4"/>
  <c r="N1812" i="4"/>
  <c r="M1812" i="4"/>
  <c r="L1812" i="4"/>
  <c r="K1812" i="4"/>
  <c r="N1811" i="4"/>
  <c r="M1811" i="4"/>
  <c r="L1811" i="4"/>
  <c r="K1811" i="4"/>
  <c r="N1810" i="4"/>
  <c r="M1810" i="4"/>
  <c r="L1810" i="4"/>
  <c r="K1810" i="4"/>
  <c r="N1809" i="4"/>
  <c r="M1809" i="4"/>
  <c r="L1809" i="4"/>
  <c r="K1809" i="4"/>
  <c r="N1808" i="4"/>
  <c r="M1808" i="4"/>
  <c r="L1808" i="4"/>
  <c r="K1808" i="4"/>
  <c r="N1807" i="4"/>
  <c r="M1807" i="4"/>
  <c r="L1807" i="4"/>
  <c r="K1807" i="4"/>
  <c r="N1806" i="4"/>
  <c r="M1806" i="4"/>
  <c r="L1806" i="4"/>
  <c r="K1806" i="4"/>
  <c r="N1805" i="4"/>
  <c r="M1805" i="4"/>
  <c r="L1805" i="4"/>
  <c r="K1805" i="4"/>
  <c r="N1804" i="4"/>
  <c r="M1804" i="4"/>
  <c r="L1804" i="4"/>
  <c r="K1804" i="4"/>
  <c r="N1803" i="4"/>
  <c r="M1803" i="4"/>
  <c r="L1803" i="4"/>
  <c r="K1803" i="4"/>
  <c r="N1802" i="4"/>
  <c r="M1802" i="4"/>
  <c r="L1802" i="4"/>
  <c r="K1802" i="4"/>
  <c r="N1801" i="4"/>
  <c r="M1801" i="4"/>
  <c r="L1801" i="4"/>
  <c r="K1801" i="4"/>
  <c r="N1800" i="4"/>
  <c r="M1800" i="4"/>
  <c r="L1800" i="4"/>
  <c r="K1800" i="4"/>
  <c r="N1799" i="4"/>
  <c r="M1799" i="4"/>
  <c r="L1799" i="4"/>
  <c r="K1799" i="4"/>
  <c r="N1798" i="4"/>
  <c r="M1798" i="4"/>
  <c r="L1798" i="4"/>
  <c r="K1798" i="4"/>
  <c r="N1797" i="4"/>
  <c r="M1797" i="4"/>
  <c r="L1797" i="4"/>
  <c r="K1797" i="4"/>
  <c r="N1796" i="4"/>
  <c r="M1796" i="4"/>
  <c r="L1796" i="4"/>
  <c r="K1796" i="4"/>
  <c r="N1795" i="4"/>
  <c r="M1795" i="4"/>
  <c r="L1795" i="4"/>
  <c r="K1795" i="4"/>
  <c r="N1794" i="4"/>
  <c r="M1794" i="4"/>
  <c r="L1794" i="4"/>
  <c r="K1794" i="4"/>
  <c r="N1793" i="4"/>
  <c r="M1793" i="4"/>
  <c r="L1793" i="4"/>
  <c r="K1793" i="4"/>
  <c r="N1792" i="4"/>
  <c r="M1792" i="4"/>
  <c r="L1792" i="4"/>
  <c r="K1792" i="4"/>
  <c r="N1791" i="4"/>
  <c r="M1791" i="4"/>
  <c r="L1791" i="4"/>
  <c r="K1791" i="4"/>
  <c r="N1790" i="4"/>
  <c r="M1790" i="4"/>
  <c r="L1790" i="4"/>
  <c r="K1790" i="4"/>
  <c r="N1789" i="4"/>
  <c r="M1789" i="4"/>
  <c r="L1789" i="4"/>
  <c r="K1789" i="4"/>
  <c r="N1788" i="4"/>
  <c r="M1788" i="4"/>
  <c r="L1788" i="4"/>
  <c r="K1788" i="4"/>
  <c r="N1787" i="4"/>
  <c r="M1787" i="4"/>
  <c r="L1787" i="4"/>
  <c r="K1787" i="4"/>
  <c r="N1786" i="4"/>
  <c r="M1786" i="4"/>
  <c r="L1786" i="4"/>
  <c r="K1786" i="4"/>
  <c r="N1785" i="4"/>
  <c r="M1785" i="4"/>
  <c r="L1785" i="4"/>
  <c r="K1785" i="4"/>
  <c r="N1784" i="4"/>
  <c r="M1784" i="4"/>
  <c r="L1784" i="4"/>
  <c r="K1784" i="4"/>
  <c r="N1783" i="4"/>
  <c r="M1783" i="4"/>
  <c r="L1783" i="4"/>
  <c r="K1783" i="4"/>
  <c r="N1782" i="4"/>
  <c r="M1782" i="4"/>
  <c r="L1782" i="4"/>
  <c r="K1782" i="4"/>
  <c r="N1781" i="4"/>
  <c r="M1781" i="4"/>
  <c r="L1781" i="4"/>
  <c r="K1781" i="4"/>
  <c r="N1780" i="4"/>
  <c r="M1780" i="4"/>
  <c r="L1780" i="4"/>
  <c r="K1780" i="4"/>
  <c r="N1779" i="4"/>
  <c r="M1779" i="4"/>
  <c r="L1779" i="4"/>
  <c r="K1779" i="4"/>
  <c r="N1778" i="4"/>
  <c r="M1778" i="4"/>
  <c r="L1778" i="4"/>
  <c r="K1778" i="4"/>
  <c r="N1777" i="4"/>
  <c r="M1777" i="4"/>
  <c r="L1777" i="4"/>
  <c r="K1777" i="4"/>
  <c r="N1776" i="4"/>
  <c r="M1776" i="4"/>
  <c r="L1776" i="4"/>
  <c r="K1776" i="4"/>
  <c r="N1775" i="4"/>
  <c r="M1775" i="4"/>
  <c r="L1775" i="4"/>
  <c r="K1775" i="4"/>
  <c r="N1774" i="4"/>
  <c r="M1774" i="4"/>
  <c r="L1774" i="4"/>
  <c r="K1774" i="4"/>
  <c r="N1773" i="4"/>
  <c r="M1773" i="4"/>
  <c r="L1773" i="4"/>
  <c r="K1773" i="4"/>
  <c r="N1772" i="4"/>
  <c r="M1772" i="4"/>
  <c r="L1772" i="4"/>
  <c r="K1772" i="4"/>
  <c r="N1771" i="4"/>
  <c r="M1771" i="4"/>
  <c r="L1771" i="4"/>
  <c r="K1771" i="4"/>
  <c r="N1770" i="4"/>
  <c r="M1770" i="4"/>
  <c r="L1770" i="4"/>
  <c r="K1770" i="4"/>
  <c r="N1769" i="4"/>
  <c r="M1769" i="4"/>
  <c r="L1769" i="4"/>
  <c r="K1769" i="4"/>
  <c r="N1768" i="4"/>
  <c r="M1768" i="4"/>
  <c r="L1768" i="4"/>
  <c r="K1768" i="4"/>
  <c r="N1767" i="4"/>
  <c r="M1767" i="4"/>
  <c r="L1767" i="4"/>
  <c r="K1767" i="4"/>
  <c r="N1766" i="4"/>
  <c r="M1766" i="4"/>
  <c r="L1766" i="4"/>
  <c r="K1766" i="4"/>
  <c r="N1765" i="4"/>
  <c r="M1765" i="4"/>
  <c r="L1765" i="4"/>
  <c r="K1765" i="4"/>
  <c r="N1764" i="4"/>
  <c r="M1764" i="4"/>
  <c r="L1764" i="4"/>
  <c r="K1764" i="4"/>
  <c r="N1763" i="4"/>
  <c r="M1763" i="4"/>
  <c r="L1763" i="4"/>
  <c r="K1763" i="4"/>
  <c r="N1762" i="4"/>
  <c r="M1762" i="4"/>
  <c r="L1762" i="4"/>
  <c r="K1762" i="4"/>
  <c r="N1761" i="4"/>
  <c r="M1761" i="4"/>
  <c r="L1761" i="4"/>
  <c r="K1761" i="4"/>
  <c r="N1760" i="4"/>
  <c r="M1760" i="4"/>
  <c r="L1760" i="4"/>
  <c r="K1760" i="4"/>
  <c r="N1759" i="4"/>
  <c r="M1759" i="4"/>
  <c r="L1759" i="4"/>
  <c r="K1759" i="4"/>
  <c r="N1758" i="4"/>
  <c r="M1758" i="4"/>
  <c r="L1758" i="4"/>
  <c r="K1758" i="4"/>
  <c r="N1757" i="4"/>
  <c r="M1757" i="4"/>
  <c r="L1757" i="4"/>
  <c r="K1757" i="4"/>
  <c r="N1756" i="4"/>
  <c r="M1756" i="4"/>
  <c r="L1756" i="4"/>
  <c r="K1756" i="4"/>
  <c r="N1755" i="4"/>
  <c r="M1755" i="4"/>
  <c r="L1755" i="4"/>
  <c r="K1755" i="4"/>
  <c r="N1754" i="4"/>
  <c r="M1754" i="4"/>
  <c r="L1754" i="4"/>
  <c r="K1754" i="4"/>
  <c r="N1753" i="4"/>
  <c r="M1753" i="4"/>
  <c r="L1753" i="4"/>
  <c r="K1753" i="4"/>
  <c r="N1752" i="4"/>
  <c r="M1752" i="4"/>
  <c r="L1752" i="4"/>
  <c r="K1752" i="4"/>
  <c r="N1751" i="4"/>
  <c r="M1751" i="4"/>
  <c r="L1751" i="4"/>
  <c r="K1751" i="4"/>
  <c r="N1750" i="4"/>
  <c r="M1750" i="4"/>
  <c r="L1750" i="4"/>
  <c r="K1750" i="4"/>
  <c r="N1749" i="4"/>
  <c r="M1749" i="4"/>
  <c r="L1749" i="4"/>
  <c r="K1749" i="4"/>
  <c r="N1748" i="4"/>
  <c r="M1748" i="4"/>
  <c r="L1748" i="4"/>
  <c r="K1748" i="4"/>
  <c r="N1747" i="4"/>
  <c r="M1747" i="4"/>
  <c r="L1747" i="4"/>
  <c r="K1747" i="4"/>
  <c r="N1746" i="4"/>
  <c r="M1746" i="4"/>
  <c r="L1746" i="4"/>
  <c r="K1746" i="4"/>
  <c r="N1745" i="4"/>
  <c r="M1745" i="4"/>
  <c r="L1745" i="4"/>
  <c r="K1745" i="4"/>
  <c r="N1744" i="4"/>
  <c r="M1744" i="4"/>
  <c r="L1744" i="4"/>
  <c r="K1744" i="4"/>
  <c r="N1743" i="4"/>
  <c r="M1743" i="4"/>
  <c r="L1743" i="4"/>
  <c r="K1743" i="4"/>
  <c r="N1742" i="4"/>
  <c r="M1742" i="4"/>
  <c r="L1742" i="4"/>
  <c r="K1742" i="4"/>
  <c r="N1741" i="4"/>
  <c r="M1741" i="4"/>
  <c r="L1741" i="4"/>
  <c r="K1741" i="4"/>
  <c r="N1740" i="4"/>
  <c r="M1740" i="4"/>
  <c r="L1740" i="4"/>
  <c r="K1740" i="4"/>
  <c r="N1739" i="4"/>
  <c r="M1739" i="4"/>
  <c r="L1739" i="4"/>
  <c r="K1739" i="4"/>
  <c r="N1738" i="4"/>
  <c r="M1738" i="4"/>
  <c r="L1738" i="4"/>
  <c r="K1738" i="4"/>
  <c r="N1737" i="4"/>
  <c r="M1737" i="4"/>
  <c r="L1737" i="4"/>
  <c r="K1737" i="4"/>
  <c r="N1736" i="4"/>
  <c r="M1736" i="4"/>
  <c r="L1736" i="4"/>
  <c r="K1736" i="4"/>
  <c r="N1735" i="4"/>
  <c r="M1735" i="4"/>
  <c r="L1735" i="4"/>
  <c r="K1735" i="4"/>
  <c r="N1734" i="4"/>
  <c r="M1734" i="4"/>
  <c r="L1734" i="4"/>
  <c r="K1734" i="4"/>
  <c r="N1733" i="4"/>
  <c r="M1733" i="4"/>
  <c r="L1733" i="4"/>
  <c r="K1733" i="4"/>
  <c r="N1732" i="4"/>
  <c r="M1732" i="4"/>
  <c r="L1732" i="4"/>
  <c r="K1732" i="4"/>
  <c r="N1731" i="4"/>
  <c r="M1731" i="4"/>
  <c r="L1731" i="4"/>
  <c r="K1731" i="4"/>
  <c r="N1730" i="4"/>
  <c r="M1730" i="4"/>
  <c r="L1730" i="4"/>
  <c r="K1730" i="4"/>
  <c r="N1729" i="4"/>
  <c r="M1729" i="4"/>
  <c r="L1729" i="4"/>
  <c r="K1729" i="4"/>
  <c r="N1728" i="4"/>
  <c r="M1728" i="4"/>
  <c r="L1728" i="4"/>
  <c r="K1728" i="4"/>
  <c r="N1727" i="4"/>
  <c r="M1727" i="4"/>
  <c r="L1727" i="4"/>
  <c r="K1727" i="4"/>
  <c r="N1726" i="4"/>
  <c r="M1726" i="4"/>
  <c r="L1726" i="4"/>
  <c r="K1726" i="4"/>
  <c r="N1725" i="4"/>
  <c r="M1725" i="4"/>
  <c r="L1725" i="4"/>
  <c r="K1725" i="4"/>
  <c r="N1724" i="4"/>
  <c r="M1724" i="4"/>
  <c r="L1724" i="4"/>
  <c r="K1724" i="4"/>
  <c r="N1723" i="4"/>
  <c r="M1723" i="4"/>
  <c r="L1723" i="4"/>
  <c r="K1723" i="4"/>
  <c r="N1722" i="4"/>
  <c r="M1722" i="4"/>
  <c r="L1722" i="4"/>
  <c r="K1722" i="4"/>
  <c r="N1721" i="4"/>
  <c r="M1721" i="4"/>
  <c r="L1721" i="4"/>
  <c r="K1721" i="4"/>
  <c r="N1720" i="4"/>
  <c r="M1720" i="4"/>
  <c r="L1720" i="4"/>
  <c r="K1720" i="4"/>
  <c r="N1719" i="4"/>
  <c r="M1719" i="4"/>
  <c r="L1719" i="4"/>
  <c r="K1719" i="4"/>
  <c r="N1718" i="4"/>
  <c r="M1718" i="4"/>
  <c r="L1718" i="4"/>
  <c r="K1718" i="4"/>
  <c r="N1717" i="4"/>
  <c r="M1717" i="4"/>
  <c r="L1717" i="4"/>
  <c r="K1717" i="4"/>
  <c r="N1716" i="4"/>
  <c r="M1716" i="4"/>
  <c r="L1716" i="4"/>
  <c r="K1716" i="4"/>
  <c r="N1715" i="4"/>
  <c r="M1715" i="4"/>
  <c r="L1715" i="4"/>
  <c r="K1715" i="4"/>
  <c r="N1714" i="4"/>
  <c r="M1714" i="4"/>
  <c r="L1714" i="4"/>
  <c r="K1714" i="4"/>
  <c r="N1713" i="4"/>
  <c r="M1713" i="4"/>
  <c r="L1713" i="4"/>
  <c r="K1713" i="4"/>
  <c r="N1712" i="4"/>
  <c r="M1712" i="4"/>
  <c r="L1712" i="4"/>
  <c r="K1712" i="4"/>
  <c r="N1711" i="4"/>
  <c r="M1711" i="4"/>
  <c r="L1711" i="4"/>
  <c r="K1711" i="4"/>
  <c r="N1710" i="4"/>
  <c r="M1710" i="4"/>
  <c r="L1710" i="4"/>
  <c r="K1710" i="4"/>
  <c r="N1709" i="4"/>
  <c r="M1709" i="4"/>
  <c r="L1709" i="4"/>
  <c r="K1709" i="4"/>
  <c r="N1708" i="4"/>
  <c r="M1708" i="4"/>
  <c r="L1708" i="4"/>
  <c r="K1708" i="4"/>
  <c r="N1707" i="4"/>
  <c r="M1707" i="4"/>
  <c r="L1707" i="4"/>
  <c r="K1707" i="4"/>
  <c r="N1706" i="4"/>
  <c r="M1706" i="4"/>
  <c r="L1706" i="4"/>
  <c r="K1706" i="4"/>
  <c r="N1705" i="4"/>
  <c r="M1705" i="4"/>
  <c r="L1705" i="4"/>
  <c r="K1705" i="4"/>
  <c r="N1704" i="4"/>
  <c r="M1704" i="4"/>
  <c r="L1704" i="4"/>
  <c r="K1704" i="4"/>
  <c r="N1703" i="4"/>
  <c r="M1703" i="4"/>
  <c r="L1703" i="4"/>
  <c r="K1703" i="4"/>
  <c r="N1702" i="4"/>
  <c r="M1702" i="4"/>
  <c r="L1702" i="4"/>
  <c r="K1702" i="4"/>
  <c r="N1701" i="4"/>
  <c r="M1701" i="4"/>
  <c r="L1701" i="4"/>
  <c r="K1701" i="4"/>
  <c r="N1700" i="4"/>
  <c r="M1700" i="4"/>
  <c r="L1700" i="4"/>
  <c r="K1700" i="4"/>
  <c r="N1699" i="4"/>
  <c r="M1699" i="4"/>
  <c r="L1699" i="4"/>
  <c r="K1699" i="4"/>
  <c r="N1698" i="4"/>
  <c r="M1698" i="4"/>
  <c r="L1698" i="4"/>
  <c r="K1698" i="4"/>
  <c r="N1697" i="4"/>
  <c r="M1697" i="4"/>
  <c r="L1697" i="4"/>
  <c r="K1697" i="4"/>
  <c r="N1696" i="4"/>
  <c r="M1696" i="4"/>
  <c r="L1696" i="4"/>
  <c r="K1696" i="4"/>
  <c r="N1695" i="4"/>
  <c r="M1695" i="4"/>
  <c r="L1695" i="4"/>
  <c r="K1695" i="4"/>
  <c r="N1694" i="4"/>
  <c r="M1694" i="4"/>
  <c r="L1694" i="4"/>
  <c r="K1694" i="4"/>
  <c r="N1693" i="4"/>
  <c r="M1693" i="4"/>
  <c r="L1693" i="4"/>
  <c r="K1693" i="4"/>
  <c r="N1692" i="4"/>
  <c r="M1692" i="4"/>
  <c r="L1692" i="4"/>
  <c r="K1692" i="4"/>
  <c r="N1691" i="4"/>
  <c r="M1691" i="4"/>
  <c r="L1691" i="4"/>
  <c r="K1691" i="4"/>
  <c r="N1690" i="4"/>
  <c r="M1690" i="4"/>
  <c r="L1690" i="4"/>
  <c r="K1690" i="4"/>
  <c r="N1689" i="4"/>
  <c r="M1689" i="4"/>
  <c r="L1689" i="4"/>
  <c r="K1689" i="4"/>
  <c r="N1688" i="4"/>
  <c r="M1688" i="4"/>
  <c r="L1688" i="4"/>
  <c r="K1688" i="4"/>
  <c r="N1687" i="4"/>
  <c r="M1687" i="4"/>
  <c r="L1687" i="4"/>
  <c r="K1687" i="4"/>
  <c r="N1686" i="4"/>
  <c r="M1686" i="4"/>
  <c r="L1686" i="4"/>
  <c r="K1686" i="4"/>
  <c r="N1685" i="4"/>
  <c r="M1685" i="4"/>
  <c r="L1685" i="4"/>
  <c r="K1685" i="4"/>
  <c r="N1684" i="4"/>
  <c r="M1684" i="4"/>
  <c r="L1684" i="4"/>
  <c r="K1684" i="4"/>
  <c r="N1683" i="4"/>
  <c r="M1683" i="4"/>
  <c r="L1683" i="4"/>
  <c r="K1683" i="4"/>
  <c r="N1682" i="4"/>
  <c r="M1682" i="4"/>
  <c r="L1682" i="4"/>
  <c r="K1682" i="4"/>
  <c r="N1681" i="4"/>
  <c r="M1681" i="4"/>
  <c r="L1681" i="4"/>
  <c r="K1681" i="4"/>
  <c r="N1680" i="4"/>
  <c r="M1680" i="4"/>
  <c r="L1680" i="4"/>
  <c r="K1680" i="4"/>
  <c r="N1679" i="4"/>
  <c r="M1679" i="4"/>
  <c r="L1679" i="4"/>
  <c r="K1679" i="4"/>
  <c r="N1678" i="4"/>
  <c r="M1678" i="4"/>
  <c r="L1678" i="4"/>
  <c r="K1678" i="4"/>
  <c r="N1677" i="4"/>
  <c r="M1677" i="4"/>
  <c r="L1677" i="4"/>
  <c r="K1677" i="4"/>
  <c r="N1676" i="4"/>
  <c r="M1676" i="4"/>
  <c r="L1676" i="4"/>
  <c r="K1676" i="4"/>
  <c r="N1675" i="4"/>
  <c r="M1675" i="4"/>
  <c r="L1675" i="4"/>
  <c r="K1675" i="4"/>
  <c r="N1674" i="4"/>
  <c r="M1674" i="4"/>
  <c r="L1674" i="4"/>
  <c r="K1674" i="4"/>
  <c r="N1673" i="4"/>
  <c r="M1673" i="4"/>
  <c r="L1673" i="4"/>
  <c r="K1673" i="4"/>
  <c r="N1672" i="4"/>
  <c r="M1672" i="4"/>
  <c r="L1672" i="4"/>
  <c r="K1672" i="4"/>
  <c r="N1671" i="4"/>
  <c r="M1671" i="4"/>
  <c r="L1671" i="4"/>
  <c r="K1671" i="4"/>
  <c r="N1670" i="4"/>
  <c r="M1670" i="4"/>
  <c r="L1670" i="4"/>
  <c r="K1670" i="4"/>
  <c r="N1669" i="4"/>
  <c r="M1669" i="4"/>
  <c r="L1669" i="4"/>
  <c r="K1669" i="4"/>
  <c r="N1668" i="4"/>
  <c r="M1668" i="4"/>
  <c r="L1668" i="4"/>
  <c r="K1668" i="4"/>
  <c r="N1667" i="4"/>
  <c r="M1667" i="4"/>
  <c r="L1667" i="4"/>
  <c r="K1667" i="4"/>
  <c r="N1666" i="4"/>
  <c r="M1666" i="4"/>
  <c r="L1666" i="4"/>
  <c r="K1666" i="4"/>
  <c r="N1665" i="4"/>
  <c r="M1665" i="4"/>
  <c r="L1665" i="4"/>
  <c r="K1665" i="4"/>
  <c r="N1664" i="4"/>
  <c r="M1664" i="4"/>
  <c r="L1664" i="4"/>
  <c r="K1664" i="4"/>
  <c r="N1663" i="4"/>
  <c r="M1663" i="4"/>
  <c r="L1663" i="4"/>
  <c r="K1663" i="4"/>
  <c r="N1662" i="4"/>
  <c r="M1662" i="4"/>
  <c r="L1662" i="4"/>
  <c r="K1662" i="4"/>
  <c r="N1661" i="4"/>
  <c r="M1661" i="4"/>
  <c r="L1661" i="4"/>
  <c r="K1661" i="4"/>
  <c r="N1660" i="4"/>
  <c r="M1660" i="4"/>
  <c r="L1660" i="4"/>
  <c r="K1660" i="4"/>
  <c r="N1659" i="4"/>
  <c r="M1659" i="4"/>
  <c r="L1659" i="4"/>
  <c r="K1659" i="4"/>
  <c r="N1658" i="4"/>
  <c r="M1658" i="4"/>
  <c r="L1658" i="4"/>
  <c r="K1658" i="4"/>
  <c r="N1657" i="4"/>
  <c r="M1657" i="4"/>
  <c r="L1657" i="4"/>
  <c r="K1657" i="4"/>
  <c r="N1656" i="4"/>
  <c r="M1656" i="4"/>
  <c r="L1656" i="4"/>
  <c r="K1656" i="4"/>
  <c r="N1655" i="4"/>
  <c r="M1655" i="4"/>
  <c r="L1655" i="4"/>
  <c r="K1655" i="4"/>
  <c r="N1654" i="4"/>
  <c r="M1654" i="4"/>
  <c r="L1654" i="4"/>
  <c r="K1654" i="4"/>
  <c r="N1653" i="4"/>
  <c r="M1653" i="4"/>
  <c r="L1653" i="4"/>
  <c r="K1653" i="4"/>
  <c r="N1652" i="4"/>
  <c r="M1652" i="4"/>
  <c r="L1652" i="4"/>
  <c r="K1652" i="4"/>
  <c r="N1651" i="4"/>
  <c r="M1651" i="4"/>
  <c r="L1651" i="4"/>
  <c r="K1651" i="4"/>
  <c r="N1650" i="4"/>
  <c r="M1650" i="4"/>
  <c r="L1650" i="4"/>
  <c r="K1650" i="4"/>
  <c r="N1649" i="4"/>
  <c r="M1649" i="4"/>
  <c r="L1649" i="4"/>
  <c r="K1649" i="4"/>
  <c r="N1648" i="4"/>
  <c r="M1648" i="4"/>
  <c r="L1648" i="4"/>
  <c r="K1648" i="4"/>
  <c r="N1647" i="4"/>
  <c r="M1647" i="4"/>
  <c r="L1647" i="4"/>
  <c r="K1647" i="4"/>
  <c r="N1646" i="4"/>
  <c r="M1646" i="4"/>
  <c r="L1646" i="4"/>
  <c r="K1646" i="4"/>
  <c r="N1645" i="4"/>
  <c r="M1645" i="4"/>
  <c r="L1645" i="4"/>
  <c r="K1645" i="4"/>
  <c r="N1644" i="4"/>
  <c r="M1644" i="4"/>
  <c r="L1644" i="4"/>
  <c r="K1644" i="4"/>
  <c r="N1643" i="4"/>
  <c r="M1643" i="4"/>
  <c r="L1643" i="4"/>
  <c r="K1643" i="4"/>
  <c r="N1642" i="4"/>
  <c r="M1642" i="4"/>
  <c r="L1642" i="4"/>
  <c r="K1642" i="4"/>
  <c r="N1641" i="4"/>
  <c r="M1641" i="4"/>
  <c r="L1641" i="4"/>
  <c r="K1641" i="4"/>
  <c r="N1640" i="4"/>
  <c r="M1640" i="4"/>
  <c r="L1640" i="4"/>
  <c r="K1640" i="4"/>
  <c r="N1639" i="4"/>
  <c r="M1639" i="4"/>
  <c r="L1639" i="4"/>
  <c r="K1639" i="4"/>
  <c r="N1638" i="4"/>
  <c r="M1638" i="4"/>
  <c r="L1638" i="4"/>
  <c r="K1638" i="4"/>
  <c r="N1637" i="4"/>
  <c r="M1637" i="4"/>
  <c r="L1637" i="4"/>
  <c r="K1637" i="4"/>
  <c r="N1636" i="4"/>
  <c r="M1636" i="4"/>
  <c r="L1636" i="4"/>
  <c r="K1636" i="4"/>
  <c r="N1635" i="4"/>
  <c r="M1635" i="4"/>
  <c r="L1635" i="4"/>
  <c r="K1635" i="4"/>
  <c r="N1634" i="4"/>
  <c r="M1634" i="4"/>
  <c r="L1634" i="4"/>
  <c r="K1634" i="4"/>
  <c r="N1633" i="4"/>
  <c r="M1633" i="4"/>
  <c r="L1633" i="4"/>
  <c r="K1633" i="4"/>
  <c r="N1632" i="4"/>
  <c r="M1632" i="4"/>
  <c r="L1632" i="4"/>
  <c r="K1632" i="4"/>
  <c r="N1631" i="4"/>
  <c r="M1631" i="4"/>
  <c r="L1631" i="4"/>
  <c r="K1631" i="4"/>
  <c r="N1630" i="4"/>
  <c r="M1630" i="4"/>
  <c r="L1630" i="4"/>
  <c r="K1630" i="4"/>
  <c r="N1629" i="4"/>
  <c r="M1629" i="4"/>
  <c r="L1629" i="4"/>
  <c r="K1629" i="4"/>
  <c r="N1628" i="4"/>
  <c r="M1628" i="4"/>
  <c r="L1628" i="4"/>
  <c r="K1628" i="4"/>
  <c r="N1627" i="4"/>
  <c r="M1627" i="4"/>
  <c r="L1627" i="4"/>
  <c r="K1627" i="4"/>
  <c r="N1626" i="4"/>
  <c r="M1626" i="4"/>
  <c r="L1626" i="4"/>
  <c r="K1626" i="4"/>
  <c r="N1625" i="4"/>
  <c r="M1625" i="4"/>
  <c r="L1625" i="4"/>
  <c r="K1625" i="4"/>
  <c r="N1624" i="4"/>
  <c r="M1624" i="4"/>
  <c r="L1624" i="4"/>
  <c r="K1624" i="4"/>
  <c r="N1623" i="4"/>
  <c r="M1623" i="4"/>
  <c r="L1623" i="4"/>
  <c r="K1623" i="4"/>
  <c r="N1622" i="4"/>
  <c r="M1622" i="4"/>
  <c r="L1622" i="4"/>
  <c r="K1622" i="4"/>
  <c r="N1621" i="4"/>
  <c r="M1621" i="4"/>
  <c r="L1621" i="4"/>
  <c r="K1621" i="4"/>
  <c r="N1620" i="4"/>
  <c r="M1620" i="4"/>
  <c r="L1620" i="4"/>
  <c r="K1620" i="4"/>
  <c r="N1619" i="4"/>
  <c r="M1619" i="4"/>
  <c r="L1619" i="4"/>
  <c r="K1619" i="4"/>
  <c r="N1618" i="4"/>
  <c r="M1618" i="4"/>
  <c r="L1618" i="4"/>
  <c r="K1618" i="4"/>
  <c r="N1617" i="4"/>
  <c r="M1617" i="4"/>
  <c r="L1617" i="4"/>
  <c r="K1617" i="4"/>
  <c r="N1616" i="4"/>
  <c r="M1616" i="4"/>
  <c r="L1616" i="4"/>
  <c r="K1616" i="4"/>
  <c r="N1615" i="4"/>
  <c r="M1615" i="4"/>
  <c r="L1615" i="4"/>
  <c r="K1615" i="4"/>
  <c r="N1614" i="4"/>
  <c r="M1614" i="4"/>
  <c r="L1614" i="4"/>
  <c r="K1614" i="4"/>
  <c r="N1613" i="4"/>
  <c r="M1613" i="4"/>
  <c r="L1613" i="4"/>
  <c r="K1613" i="4"/>
  <c r="N1612" i="4"/>
  <c r="M1612" i="4"/>
  <c r="L1612" i="4"/>
  <c r="K1612" i="4"/>
  <c r="N1611" i="4"/>
  <c r="M1611" i="4"/>
  <c r="L1611" i="4"/>
  <c r="K1611" i="4"/>
  <c r="N1610" i="4"/>
  <c r="M1610" i="4"/>
  <c r="L1610" i="4"/>
  <c r="K1610" i="4"/>
  <c r="N1609" i="4"/>
  <c r="M1609" i="4"/>
  <c r="L1609" i="4"/>
  <c r="K1609" i="4"/>
  <c r="N1608" i="4"/>
  <c r="M1608" i="4"/>
  <c r="L1608" i="4"/>
  <c r="K1608" i="4"/>
  <c r="N1607" i="4"/>
  <c r="M1607" i="4"/>
  <c r="L1607" i="4"/>
  <c r="K1607" i="4"/>
  <c r="N1606" i="4"/>
  <c r="M1606" i="4"/>
  <c r="L1606" i="4"/>
  <c r="K1606" i="4"/>
  <c r="N1605" i="4"/>
  <c r="M1605" i="4"/>
  <c r="L1605" i="4"/>
  <c r="K1605" i="4"/>
  <c r="N1604" i="4"/>
  <c r="M1604" i="4"/>
  <c r="L1604" i="4"/>
  <c r="K1604" i="4"/>
  <c r="N1603" i="4"/>
  <c r="M1603" i="4"/>
  <c r="L1603" i="4"/>
  <c r="K1603" i="4"/>
  <c r="N1602" i="4"/>
  <c r="M1602" i="4"/>
  <c r="L1602" i="4"/>
  <c r="K1602" i="4"/>
  <c r="N1601" i="4"/>
  <c r="M1601" i="4"/>
  <c r="L1601" i="4"/>
  <c r="K1601" i="4"/>
  <c r="N1600" i="4"/>
  <c r="M1600" i="4"/>
  <c r="L1600" i="4"/>
  <c r="K1600" i="4"/>
  <c r="N1599" i="4"/>
  <c r="M1599" i="4"/>
  <c r="L1599" i="4"/>
  <c r="K1599" i="4"/>
  <c r="N1598" i="4"/>
  <c r="M1598" i="4"/>
  <c r="L1598" i="4"/>
  <c r="K1598" i="4"/>
  <c r="N1597" i="4"/>
  <c r="M1597" i="4"/>
  <c r="L1597" i="4"/>
  <c r="K1597" i="4"/>
  <c r="N1596" i="4"/>
  <c r="M1596" i="4"/>
  <c r="L1596" i="4"/>
  <c r="K1596" i="4"/>
  <c r="N1595" i="4"/>
  <c r="M1595" i="4"/>
  <c r="L1595" i="4"/>
  <c r="K1595" i="4"/>
  <c r="N1594" i="4"/>
  <c r="M1594" i="4"/>
  <c r="L1594" i="4"/>
  <c r="K1594" i="4"/>
  <c r="N1593" i="4"/>
  <c r="M1593" i="4"/>
  <c r="L1593" i="4"/>
  <c r="K1593" i="4"/>
  <c r="N1592" i="4"/>
  <c r="M1592" i="4"/>
  <c r="L1592" i="4"/>
  <c r="K1592" i="4"/>
  <c r="N1591" i="4"/>
  <c r="M1591" i="4"/>
  <c r="L1591" i="4"/>
  <c r="K1591" i="4"/>
  <c r="N1590" i="4"/>
  <c r="M1590" i="4"/>
  <c r="L1590" i="4"/>
  <c r="K1590" i="4"/>
  <c r="N1589" i="4"/>
  <c r="M1589" i="4"/>
  <c r="L1589" i="4"/>
  <c r="K1589" i="4"/>
  <c r="N1588" i="4"/>
  <c r="M1588" i="4"/>
  <c r="L1588" i="4"/>
  <c r="K1588" i="4"/>
  <c r="N1587" i="4"/>
  <c r="M1587" i="4"/>
  <c r="L1587" i="4"/>
  <c r="K1587" i="4"/>
  <c r="N1586" i="4"/>
  <c r="M1586" i="4"/>
  <c r="L1586" i="4"/>
  <c r="K1586" i="4"/>
  <c r="N1585" i="4"/>
  <c r="M1585" i="4"/>
  <c r="L1585" i="4"/>
  <c r="K1585" i="4"/>
  <c r="N1584" i="4"/>
  <c r="M1584" i="4"/>
  <c r="L1584" i="4"/>
  <c r="K1584" i="4"/>
  <c r="N1583" i="4"/>
  <c r="M1583" i="4"/>
  <c r="L1583" i="4"/>
  <c r="K1583" i="4"/>
  <c r="N1582" i="4"/>
  <c r="M1582" i="4"/>
  <c r="L1582" i="4"/>
  <c r="K1582" i="4"/>
  <c r="N1581" i="4"/>
  <c r="M1581" i="4"/>
  <c r="L1581" i="4"/>
  <c r="K1581" i="4"/>
  <c r="N1580" i="4"/>
  <c r="M1580" i="4"/>
  <c r="L1580" i="4"/>
  <c r="K1580" i="4"/>
  <c r="N1579" i="4"/>
  <c r="M1579" i="4"/>
  <c r="L1579" i="4"/>
  <c r="K1579" i="4"/>
  <c r="N1578" i="4"/>
  <c r="M1578" i="4"/>
  <c r="L1578" i="4"/>
  <c r="K1578" i="4"/>
  <c r="N1577" i="4"/>
  <c r="M1577" i="4"/>
  <c r="L1577" i="4"/>
  <c r="K1577" i="4"/>
  <c r="N1576" i="4"/>
  <c r="M1576" i="4"/>
  <c r="L1576" i="4"/>
  <c r="K1576" i="4"/>
  <c r="N1575" i="4"/>
  <c r="M1575" i="4"/>
  <c r="L1575" i="4"/>
  <c r="K1575" i="4"/>
  <c r="N1574" i="4"/>
  <c r="M1574" i="4"/>
  <c r="L1574" i="4"/>
  <c r="K1574" i="4"/>
  <c r="N1573" i="4"/>
  <c r="M1573" i="4"/>
  <c r="L1573" i="4"/>
  <c r="K1573" i="4"/>
  <c r="N1572" i="4"/>
  <c r="M1572" i="4"/>
  <c r="L1572" i="4"/>
  <c r="K1572" i="4"/>
  <c r="N1571" i="4"/>
  <c r="M1571" i="4"/>
  <c r="L1571" i="4"/>
  <c r="K1571" i="4"/>
  <c r="N1570" i="4"/>
  <c r="M1570" i="4"/>
  <c r="L1570" i="4"/>
  <c r="K1570" i="4"/>
  <c r="N1569" i="4"/>
  <c r="M1569" i="4"/>
  <c r="L1569" i="4"/>
  <c r="K1569" i="4"/>
  <c r="N1568" i="4"/>
  <c r="M1568" i="4"/>
  <c r="L1568" i="4"/>
  <c r="K1568" i="4"/>
  <c r="N1567" i="4"/>
  <c r="M1567" i="4"/>
  <c r="L1567" i="4"/>
  <c r="K1567" i="4"/>
  <c r="N1566" i="4"/>
  <c r="M1566" i="4"/>
  <c r="L1566" i="4"/>
  <c r="K1566" i="4"/>
  <c r="N1565" i="4"/>
  <c r="M1565" i="4"/>
  <c r="L1565" i="4"/>
  <c r="K1565" i="4"/>
  <c r="N1564" i="4"/>
  <c r="M1564" i="4"/>
  <c r="L1564" i="4"/>
  <c r="K1564" i="4"/>
  <c r="N1563" i="4"/>
  <c r="M1563" i="4"/>
  <c r="L1563" i="4"/>
  <c r="K1563" i="4"/>
  <c r="N1562" i="4"/>
  <c r="M1562" i="4"/>
  <c r="L1562" i="4"/>
  <c r="K1562" i="4"/>
  <c r="N1561" i="4"/>
  <c r="M1561" i="4"/>
  <c r="L1561" i="4"/>
  <c r="K1561" i="4"/>
  <c r="N1560" i="4"/>
  <c r="M1560" i="4"/>
  <c r="L1560" i="4"/>
  <c r="K1560" i="4"/>
  <c r="N1559" i="4"/>
  <c r="M1559" i="4"/>
  <c r="L1559" i="4"/>
  <c r="K1559" i="4"/>
  <c r="N1558" i="4"/>
  <c r="M1558" i="4"/>
  <c r="L1558" i="4"/>
  <c r="K1558" i="4"/>
  <c r="N1557" i="4"/>
  <c r="M1557" i="4"/>
  <c r="L1557" i="4"/>
  <c r="K1557" i="4"/>
  <c r="N1556" i="4"/>
  <c r="M1556" i="4"/>
  <c r="L1556" i="4"/>
  <c r="K1556" i="4"/>
  <c r="N1555" i="4"/>
  <c r="M1555" i="4"/>
  <c r="L1555" i="4"/>
  <c r="K1555" i="4"/>
  <c r="N1554" i="4"/>
  <c r="M1554" i="4"/>
  <c r="L1554" i="4"/>
  <c r="K1554" i="4"/>
  <c r="N1553" i="4"/>
  <c r="M1553" i="4"/>
  <c r="L1553" i="4"/>
  <c r="K1553" i="4"/>
  <c r="N1552" i="4"/>
  <c r="M1552" i="4"/>
  <c r="L1552" i="4"/>
  <c r="K1552" i="4"/>
  <c r="N1551" i="4"/>
  <c r="M1551" i="4"/>
  <c r="L1551" i="4"/>
  <c r="K1551" i="4"/>
  <c r="N1550" i="4"/>
  <c r="M1550" i="4"/>
  <c r="L1550" i="4"/>
  <c r="K1550" i="4"/>
  <c r="N1549" i="4"/>
  <c r="M1549" i="4"/>
  <c r="L1549" i="4"/>
  <c r="K1549" i="4"/>
  <c r="N1548" i="4"/>
  <c r="M1548" i="4"/>
  <c r="L1548" i="4"/>
  <c r="K1548" i="4"/>
  <c r="N1547" i="4"/>
  <c r="M1547" i="4"/>
  <c r="L1547" i="4"/>
  <c r="K1547" i="4"/>
  <c r="N1546" i="4"/>
  <c r="M1546" i="4"/>
  <c r="L1546" i="4"/>
  <c r="K1546" i="4"/>
  <c r="N1545" i="4"/>
  <c r="M1545" i="4"/>
  <c r="L1545" i="4"/>
  <c r="K1545" i="4"/>
  <c r="N1544" i="4"/>
  <c r="M1544" i="4"/>
  <c r="L1544" i="4"/>
  <c r="K1544" i="4"/>
  <c r="N1543" i="4"/>
  <c r="M1543" i="4"/>
  <c r="L1543" i="4"/>
  <c r="K1543" i="4"/>
  <c r="N1542" i="4"/>
  <c r="M1542" i="4"/>
  <c r="L1542" i="4"/>
  <c r="K1542" i="4"/>
  <c r="N1541" i="4"/>
  <c r="M1541" i="4"/>
  <c r="L1541" i="4"/>
  <c r="K1541" i="4"/>
  <c r="N1540" i="4"/>
  <c r="M1540" i="4"/>
  <c r="L1540" i="4"/>
  <c r="K1540" i="4"/>
  <c r="N1539" i="4"/>
  <c r="M1539" i="4"/>
  <c r="L1539" i="4"/>
  <c r="K1539" i="4"/>
  <c r="N1538" i="4"/>
  <c r="M1538" i="4"/>
  <c r="L1538" i="4"/>
  <c r="K1538" i="4"/>
  <c r="N1537" i="4"/>
  <c r="M1537" i="4"/>
  <c r="L1537" i="4"/>
  <c r="K1537" i="4"/>
  <c r="N1536" i="4"/>
  <c r="M1536" i="4"/>
  <c r="L1536" i="4"/>
  <c r="K1536" i="4"/>
  <c r="N1535" i="4"/>
  <c r="M1535" i="4"/>
  <c r="L1535" i="4"/>
  <c r="K1535" i="4"/>
  <c r="N1534" i="4"/>
  <c r="M1534" i="4"/>
  <c r="L1534" i="4"/>
  <c r="K1534" i="4"/>
  <c r="N1533" i="4"/>
  <c r="M1533" i="4"/>
  <c r="L1533" i="4"/>
  <c r="K1533" i="4"/>
  <c r="N1532" i="4"/>
  <c r="M1532" i="4"/>
  <c r="L1532" i="4"/>
  <c r="K1532" i="4"/>
  <c r="N1531" i="4"/>
  <c r="M1531" i="4"/>
  <c r="L1531" i="4"/>
  <c r="K1531" i="4"/>
  <c r="N1530" i="4"/>
  <c r="M1530" i="4"/>
  <c r="L1530" i="4"/>
  <c r="K1530" i="4"/>
  <c r="N1529" i="4"/>
  <c r="M1529" i="4"/>
  <c r="L1529" i="4"/>
  <c r="K1529" i="4"/>
  <c r="N1528" i="4"/>
  <c r="M1528" i="4"/>
  <c r="L1528" i="4"/>
  <c r="K1528" i="4"/>
  <c r="N1527" i="4"/>
  <c r="M1527" i="4"/>
  <c r="L1527" i="4"/>
  <c r="K1527" i="4"/>
  <c r="N1526" i="4"/>
  <c r="M1526" i="4"/>
  <c r="L1526" i="4"/>
  <c r="K1526" i="4"/>
  <c r="N1525" i="4"/>
  <c r="M1525" i="4"/>
  <c r="L1525" i="4"/>
  <c r="K1525" i="4"/>
  <c r="N1524" i="4"/>
  <c r="M1524" i="4"/>
  <c r="L1524" i="4"/>
  <c r="K1524" i="4"/>
  <c r="N1523" i="4"/>
  <c r="M1523" i="4"/>
  <c r="L1523" i="4"/>
  <c r="K1523" i="4"/>
  <c r="N1522" i="4"/>
  <c r="M1522" i="4"/>
  <c r="L1522" i="4"/>
  <c r="K1522" i="4"/>
  <c r="N1521" i="4"/>
  <c r="M1521" i="4"/>
  <c r="L1521" i="4"/>
  <c r="K1521" i="4"/>
  <c r="N1520" i="4"/>
  <c r="M1520" i="4"/>
  <c r="L1520" i="4"/>
  <c r="K1520" i="4"/>
  <c r="N1519" i="4"/>
  <c r="M1519" i="4"/>
  <c r="L1519" i="4"/>
  <c r="K1519" i="4"/>
  <c r="N1518" i="4"/>
  <c r="M1518" i="4"/>
  <c r="L1518" i="4"/>
  <c r="K1518" i="4"/>
  <c r="N1517" i="4"/>
  <c r="M1517" i="4"/>
  <c r="L1517" i="4"/>
  <c r="K1517" i="4"/>
  <c r="N1516" i="4"/>
  <c r="M1516" i="4"/>
  <c r="L1516" i="4"/>
  <c r="K1516" i="4"/>
  <c r="N1515" i="4"/>
  <c r="M1515" i="4"/>
  <c r="L1515" i="4"/>
  <c r="K1515" i="4"/>
  <c r="N1514" i="4"/>
  <c r="M1514" i="4"/>
  <c r="L1514" i="4"/>
  <c r="K1514" i="4"/>
  <c r="N1513" i="4"/>
  <c r="M1513" i="4"/>
  <c r="L1513" i="4"/>
  <c r="K1513" i="4"/>
  <c r="N1512" i="4"/>
  <c r="M1512" i="4"/>
  <c r="L1512" i="4"/>
  <c r="K1512" i="4"/>
  <c r="N1511" i="4"/>
  <c r="M1511" i="4"/>
  <c r="L1511" i="4"/>
  <c r="K1511" i="4"/>
  <c r="N1510" i="4"/>
  <c r="M1510" i="4"/>
  <c r="L1510" i="4"/>
  <c r="K1510" i="4"/>
  <c r="N1509" i="4"/>
  <c r="M1509" i="4"/>
  <c r="L1509" i="4"/>
  <c r="K1509" i="4"/>
  <c r="N1508" i="4"/>
  <c r="M1508" i="4"/>
  <c r="L1508" i="4"/>
  <c r="K1508" i="4"/>
  <c r="N1507" i="4"/>
  <c r="M1507" i="4"/>
  <c r="L1507" i="4"/>
  <c r="K1507" i="4"/>
  <c r="N1506" i="4"/>
  <c r="M1506" i="4"/>
  <c r="L1506" i="4"/>
  <c r="K1506" i="4"/>
  <c r="N1505" i="4"/>
  <c r="M1505" i="4"/>
  <c r="L1505" i="4"/>
  <c r="K1505" i="4"/>
  <c r="N1504" i="4"/>
  <c r="M1504" i="4"/>
  <c r="L1504" i="4"/>
  <c r="K1504" i="4"/>
  <c r="N1503" i="4"/>
  <c r="M1503" i="4"/>
  <c r="L1503" i="4"/>
  <c r="K1503" i="4"/>
  <c r="N1502" i="4"/>
  <c r="M1502" i="4"/>
  <c r="L1502" i="4"/>
  <c r="K1502" i="4"/>
  <c r="N1501" i="4"/>
  <c r="M1501" i="4"/>
  <c r="L1501" i="4"/>
  <c r="K1501" i="4"/>
  <c r="N1500" i="4"/>
  <c r="M1500" i="4"/>
  <c r="L1500" i="4"/>
  <c r="K1500" i="4"/>
  <c r="N1499" i="4"/>
  <c r="M1499" i="4"/>
  <c r="L1499" i="4"/>
  <c r="K1499" i="4"/>
  <c r="N1498" i="4"/>
  <c r="M1498" i="4"/>
  <c r="L1498" i="4"/>
  <c r="K1498" i="4"/>
  <c r="N1497" i="4"/>
  <c r="M1497" i="4"/>
  <c r="L1497" i="4"/>
  <c r="K1497" i="4"/>
  <c r="N1496" i="4"/>
  <c r="M1496" i="4"/>
  <c r="L1496" i="4"/>
  <c r="K1496" i="4"/>
  <c r="N1495" i="4"/>
  <c r="M1495" i="4"/>
  <c r="L1495" i="4"/>
  <c r="K1495" i="4"/>
  <c r="N1494" i="4"/>
  <c r="M1494" i="4"/>
  <c r="L1494" i="4"/>
  <c r="K1494" i="4"/>
  <c r="N1493" i="4"/>
  <c r="M1493" i="4"/>
  <c r="L1493" i="4"/>
  <c r="K1493" i="4"/>
  <c r="N1492" i="4"/>
  <c r="M1492" i="4"/>
  <c r="L1492" i="4"/>
  <c r="K1492" i="4"/>
  <c r="N1491" i="4"/>
  <c r="M1491" i="4"/>
  <c r="L1491" i="4"/>
  <c r="K1491" i="4"/>
  <c r="N1490" i="4"/>
  <c r="M1490" i="4"/>
  <c r="L1490" i="4"/>
  <c r="K1490" i="4"/>
  <c r="N1489" i="4"/>
  <c r="M1489" i="4"/>
  <c r="L1489" i="4"/>
  <c r="K1489" i="4"/>
  <c r="N1488" i="4"/>
  <c r="M1488" i="4"/>
  <c r="L1488" i="4"/>
  <c r="K1488" i="4"/>
  <c r="N1487" i="4"/>
  <c r="M1487" i="4"/>
  <c r="L1487" i="4"/>
  <c r="K1487" i="4"/>
  <c r="N1486" i="4"/>
  <c r="M1486" i="4"/>
  <c r="L1486" i="4"/>
  <c r="K1486" i="4"/>
  <c r="N1485" i="4"/>
  <c r="M1485" i="4"/>
  <c r="L1485" i="4"/>
  <c r="K1485" i="4"/>
  <c r="N1484" i="4"/>
  <c r="M1484" i="4"/>
  <c r="L1484" i="4"/>
  <c r="K1484" i="4"/>
  <c r="N1483" i="4"/>
  <c r="M1483" i="4"/>
  <c r="L1483" i="4"/>
  <c r="K1483" i="4"/>
  <c r="N1482" i="4"/>
  <c r="M1482" i="4"/>
  <c r="L1482" i="4"/>
  <c r="K1482" i="4"/>
  <c r="N1481" i="4"/>
  <c r="M1481" i="4"/>
  <c r="L1481" i="4"/>
  <c r="K1481" i="4"/>
  <c r="N1480" i="4"/>
  <c r="M1480" i="4"/>
  <c r="L1480" i="4"/>
  <c r="K1480" i="4"/>
  <c r="N1479" i="4"/>
  <c r="M1479" i="4"/>
  <c r="L1479" i="4"/>
  <c r="K1479" i="4"/>
  <c r="N1478" i="4"/>
  <c r="M1478" i="4"/>
  <c r="L1478" i="4"/>
  <c r="K1478" i="4"/>
  <c r="N1477" i="4"/>
  <c r="M1477" i="4"/>
  <c r="L1477" i="4"/>
  <c r="K1477" i="4"/>
  <c r="N1476" i="4"/>
  <c r="M1476" i="4"/>
  <c r="L1476" i="4"/>
  <c r="K1476" i="4"/>
  <c r="N1475" i="4"/>
  <c r="M1475" i="4"/>
  <c r="L1475" i="4"/>
  <c r="K1475" i="4"/>
  <c r="N1474" i="4"/>
  <c r="M1474" i="4"/>
  <c r="L1474" i="4"/>
  <c r="K1474" i="4"/>
  <c r="N1473" i="4"/>
  <c r="M1473" i="4"/>
  <c r="L1473" i="4"/>
  <c r="K1473" i="4"/>
  <c r="N1472" i="4"/>
  <c r="M1472" i="4"/>
  <c r="L1472" i="4"/>
  <c r="K1472" i="4"/>
  <c r="N1471" i="4"/>
  <c r="M1471" i="4"/>
  <c r="L1471" i="4"/>
  <c r="K1471" i="4"/>
  <c r="N1470" i="4"/>
  <c r="M1470" i="4"/>
  <c r="L1470" i="4"/>
  <c r="K1470" i="4"/>
  <c r="N1469" i="4"/>
  <c r="M1469" i="4"/>
  <c r="L1469" i="4"/>
  <c r="K1469" i="4"/>
  <c r="N1468" i="4"/>
  <c r="M1468" i="4"/>
  <c r="L1468" i="4"/>
  <c r="K1468" i="4"/>
  <c r="N1467" i="4"/>
  <c r="M1467" i="4"/>
  <c r="L1467" i="4"/>
  <c r="K1467" i="4"/>
  <c r="N1466" i="4"/>
  <c r="M1466" i="4"/>
  <c r="L1466" i="4"/>
  <c r="K1466" i="4"/>
  <c r="N1465" i="4"/>
  <c r="M1465" i="4"/>
  <c r="L1465" i="4"/>
  <c r="K1465" i="4"/>
  <c r="N1464" i="4"/>
  <c r="M1464" i="4"/>
  <c r="L1464" i="4"/>
  <c r="K1464" i="4"/>
  <c r="N1463" i="4"/>
  <c r="M1463" i="4"/>
  <c r="L1463" i="4"/>
  <c r="K1463" i="4"/>
  <c r="N1462" i="4"/>
  <c r="M1462" i="4"/>
  <c r="L1462" i="4"/>
  <c r="K1462" i="4"/>
  <c r="N1461" i="4"/>
  <c r="M1461" i="4"/>
  <c r="L1461" i="4"/>
  <c r="K1461" i="4"/>
  <c r="N1460" i="4"/>
  <c r="M1460" i="4"/>
  <c r="L1460" i="4"/>
  <c r="K1460" i="4"/>
  <c r="N1459" i="4"/>
  <c r="M1459" i="4"/>
  <c r="L1459" i="4"/>
  <c r="K1459" i="4"/>
  <c r="N1458" i="4"/>
  <c r="M1458" i="4"/>
  <c r="L1458" i="4"/>
  <c r="K1458" i="4"/>
  <c r="N1457" i="4"/>
  <c r="M1457" i="4"/>
  <c r="L1457" i="4"/>
  <c r="K1457" i="4"/>
  <c r="N1456" i="4"/>
  <c r="M1456" i="4"/>
  <c r="L1456" i="4"/>
  <c r="K1456" i="4"/>
  <c r="N1455" i="4"/>
  <c r="M1455" i="4"/>
  <c r="L1455" i="4"/>
  <c r="K1455" i="4"/>
  <c r="N1454" i="4"/>
  <c r="M1454" i="4"/>
  <c r="L1454" i="4"/>
  <c r="K1454" i="4"/>
  <c r="N1453" i="4"/>
  <c r="M1453" i="4"/>
  <c r="L1453" i="4"/>
  <c r="K1453" i="4"/>
  <c r="N1452" i="4"/>
  <c r="M1452" i="4"/>
  <c r="L1452" i="4"/>
  <c r="K1452" i="4"/>
  <c r="N1451" i="4"/>
  <c r="M1451" i="4"/>
  <c r="L1451" i="4"/>
  <c r="K1451" i="4"/>
  <c r="N1450" i="4"/>
  <c r="M1450" i="4"/>
  <c r="L1450" i="4"/>
  <c r="K1450" i="4"/>
  <c r="N1449" i="4"/>
  <c r="M1449" i="4"/>
  <c r="L1449" i="4"/>
  <c r="K1449" i="4"/>
  <c r="N1448" i="4"/>
  <c r="M1448" i="4"/>
  <c r="L1448" i="4"/>
  <c r="K1448" i="4"/>
  <c r="N1447" i="4"/>
  <c r="M1447" i="4"/>
  <c r="L1447" i="4"/>
  <c r="K1447" i="4"/>
  <c r="N1446" i="4"/>
  <c r="M1446" i="4"/>
  <c r="L1446" i="4"/>
  <c r="K1446" i="4"/>
  <c r="N1445" i="4"/>
  <c r="M1445" i="4"/>
  <c r="L1445" i="4"/>
  <c r="K1445" i="4"/>
  <c r="N1444" i="4"/>
  <c r="M1444" i="4"/>
  <c r="L1444" i="4"/>
  <c r="K1444" i="4"/>
  <c r="N1443" i="4"/>
  <c r="M1443" i="4"/>
  <c r="L1443" i="4"/>
  <c r="K1443" i="4"/>
  <c r="N1442" i="4"/>
  <c r="M1442" i="4"/>
  <c r="L1442" i="4"/>
  <c r="K1442" i="4"/>
  <c r="N1441" i="4"/>
  <c r="M1441" i="4"/>
  <c r="L1441" i="4"/>
  <c r="K1441" i="4"/>
  <c r="N1440" i="4"/>
  <c r="M1440" i="4"/>
  <c r="L1440" i="4"/>
  <c r="K1440" i="4"/>
  <c r="N1439" i="4"/>
  <c r="M1439" i="4"/>
  <c r="L1439" i="4"/>
  <c r="K1439" i="4"/>
  <c r="N1438" i="4"/>
  <c r="M1438" i="4"/>
  <c r="L1438" i="4"/>
  <c r="K1438" i="4"/>
  <c r="N1437" i="4"/>
  <c r="M1437" i="4"/>
  <c r="L1437" i="4"/>
  <c r="K1437" i="4"/>
  <c r="N1436" i="4"/>
  <c r="M1436" i="4"/>
  <c r="L1436" i="4"/>
  <c r="K1436" i="4"/>
  <c r="N1435" i="4"/>
  <c r="M1435" i="4"/>
  <c r="L1435" i="4"/>
  <c r="K1435" i="4"/>
  <c r="N1434" i="4"/>
  <c r="M1434" i="4"/>
  <c r="L1434" i="4"/>
  <c r="K1434" i="4"/>
  <c r="N1433" i="4"/>
  <c r="M1433" i="4"/>
  <c r="L1433" i="4"/>
  <c r="K1433" i="4"/>
  <c r="N1432" i="4"/>
  <c r="M1432" i="4"/>
  <c r="L1432" i="4"/>
  <c r="K1432" i="4"/>
  <c r="N1431" i="4"/>
  <c r="M1431" i="4"/>
  <c r="L1431" i="4"/>
  <c r="K1431" i="4"/>
  <c r="N1430" i="4"/>
  <c r="M1430" i="4"/>
  <c r="L1430" i="4"/>
  <c r="K1430" i="4"/>
  <c r="N1429" i="4"/>
  <c r="M1429" i="4"/>
  <c r="L1429" i="4"/>
  <c r="K1429" i="4"/>
  <c r="N1428" i="4"/>
  <c r="M1428" i="4"/>
  <c r="L1428" i="4"/>
  <c r="K1428" i="4"/>
  <c r="N1427" i="4"/>
  <c r="M1427" i="4"/>
  <c r="L1427" i="4"/>
  <c r="K1427" i="4"/>
  <c r="N1426" i="4"/>
  <c r="M1426" i="4"/>
  <c r="L1426" i="4"/>
  <c r="K1426" i="4"/>
  <c r="N1425" i="4"/>
  <c r="M1425" i="4"/>
  <c r="L1425" i="4"/>
  <c r="K1425" i="4"/>
  <c r="N1424" i="4"/>
  <c r="M1424" i="4"/>
  <c r="L1424" i="4"/>
  <c r="K1424" i="4"/>
  <c r="N1423" i="4"/>
  <c r="M1423" i="4"/>
  <c r="L1423" i="4"/>
  <c r="K1423" i="4"/>
  <c r="N1422" i="4"/>
  <c r="M1422" i="4"/>
  <c r="L1422" i="4"/>
  <c r="K1422" i="4"/>
  <c r="N1421" i="4"/>
  <c r="M1421" i="4"/>
  <c r="L1421" i="4"/>
  <c r="K1421" i="4"/>
  <c r="N1420" i="4"/>
  <c r="M1420" i="4"/>
  <c r="L1420" i="4"/>
  <c r="K1420" i="4"/>
  <c r="N1419" i="4"/>
  <c r="M1419" i="4"/>
  <c r="L1419" i="4"/>
  <c r="K1419" i="4"/>
  <c r="N1418" i="4"/>
  <c r="M1418" i="4"/>
  <c r="L1418" i="4"/>
  <c r="K1418" i="4"/>
  <c r="N1417" i="4"/>
  <c r="M1417" i="4"/>
  <c r="L1417" i="4"/>
  <c r="K1417" i="4"/>
  <c r="N1416" i="4"/>
  <c r="M1416" i="4"/>
  <c r="L1416" i="4"/>
  <c r="K1416" i="4"/>
  <c r="N1415" i="4"/>
  <c r="M1415" i="4"/>
  <c r="L1415" i="4"/>
  <c r="K1415" i="4"/>
  <c r="N1414" i="4"/>
  <c r="M1414" i="4"/>
  <c r="L1414" i="4"/>
  <c r="K1414" i="4"/>
  <c r="N1413" i="4"/>
  <c r="M1413" i="4"/>
  <c r="L1413" i="4"/>
  <c r="K1413" i="4"/>
  <c r="N1412" i="4"/>
  <c r="M1412" i="4"/>
  <c r="L1412" i="4"/>
  <c r="K1412" i="4"/>
  <c r="N1411" i="4"/>
  <c r="M1411" i="4"/>
  <c r="L1411" i="4"/>
  <c r="K1411" i="4"/>
  <c r="N1410" i="4"/>
  <c r="M1410" i="4"/>
  <c r="L1410" i="4"/>
  <c r="K1410" i="4"/>
  <c r="N1409" i="4"/>
  <c r="M1409" i="4"/>
  <c r="L1409" i="4"/>
  <c r="K1409" i="4"/>
  <c r="N1408" i="4"/>
  <c r="M1408" i="4"/>
  <c r="L1408" i="4"/>
  <c r="K1408" i="4"/>
  <c r="N1407" i="4"/>
  <c r="M1407" i="4"/>
  <c r="L1407" i="4"/>
  <c r="K1407" i="4"/>
  <c r="N1406" i="4"/>
  <c r="M1406" i="4"/>
  <c r="L1406" i="4"/>
  <c r="K1406" i="4"/>
  <c r="N1405" i="4"/>
  <c r="M1405" i="4"/>
  <c r="L1405" i="4"/>
  <c r="K1405" i="4"/>
  <c r="N1404" i="4"/>
  <c r="M1404" i="4"/>
  <c r="L1404" i="4"/>
  <c r="K1404" i="4"/>
  <c r="N1403" i="4"/>
  <c r="M1403" i="4"/>
  <c r="L1403" i="4"/>
  <c r="K1403" i="4"/>
  <c r="N1402" i="4"/>
  <c r="M1402" i="4"/>
  <c r="L1402" i="4"/>
  <c r="K1402" i="4"/>
  <c r="N1401" i="4"/>
  <c r="M1401" i="4"/>
  <c r="L1401" i="4"/>
  <c r="K1401" i="4"/>
  <c r="N1400" i="4"/>
  <c r="M1400" i="4"/>
  <c r="L1400" i="4"/>
  <c r="K1400" i="4"/>
  <c r="N1399" i="4"/>
  <c r="M1399" i="4"/>
  <c r="L1399" i="4"/>
  <c r="K1399" i="4"/>
  <c r="N1398" i="4"/>
  <c r="M1398" i="4"/>
  <c r="L1398" i="4"/>
  <c r="K1398" i="4"/>
  <c r="N1397" i="4"/>
  <c r="M1397" i="4"/>
  <c r="L1397" i="4"/>
  <c r="K1397" i="4"/>
  <c r="N1396" i="4"/>
  <c r="M1396" i="4"/>
  <c r="L1396" i="4"/>
  <c r="K1396" i="4"/>
  <c r="N1395" i="4"/>
  <c r="M1395" i="4"/>
  <c r="L1395" i="4"/>
  <c r="K1395" i="4"/>
  <c r="N1394" i="4"/>
  <c r="M1394" i="4"/>
  <c r="L1394" i="4"/>
  <c r="K1394" i="4"/>
  <c r="N1393" i="4"/>
  <c r="M1393" i="4"/>
  <c r="L1393" i="4"/>
  <c r="K1393" i="4"/>
  <c r="N1392" i="4"/>
  <c r="M1392" i="4"/>
  <c r="L1392" i="4"/>
  <c r="K1392" i="4"/>
  <c r="N1391" i="4"/>
  <c r="M1391" i="4"/>
  <c r="L1391" i="4"/>
  <c r="K1391" i="4"/>
  <c r="N1390" i="4"/>
  <c r="M1390" i="4"/>
  <c r="L1390" i="4"/>
  <c r="K1390" i="4"/>
  <c r="N1389" i="4"/>
  <c r="M1389" i="4"/>
  <c r="L1389" i="4"/>
  <c r="K1389" i="4"/>
  <c r="N1388" i="4"/>
  <c r="M1388" i="4"/>
  <c r="L1388" i="4"/>
  <c r="K1388" i="4"/>
  <c r="N1387" i="4"/>
  <c r="M1387" i="4"/>
  <c r="L1387" i="4"/>
  <c r="K1387" i="4"/>
  <c r="N1386" i="4"/>
  <c r="M1386" i="4"/>
  <c r="L1386" i="4"/>
  <c r="K1386" i="4"/>
  <c r="N1385" i="4"/>
  <c r="M1385" i="4"/>
  <c r="L1385" i="4"/>
  <c r="K1385" i="4"/>
  <c r="N1384" i="4"/>
  <c r="M1384" i="4"/>
  <c r="L1384" i="4"/>
  <c r="K1384" i="4"/>
  <c r="N1383" i="4"/>
  <c r="M1383" i="4"/>
  <c r="L1383" i="4"/>
  <c r="K1383" i="4"/>
  <c r="N1382" i="4"/>
  <c r="M1382" i="4"/>
  <c r="L1382" i="4"/>
  <c r="K1382" i="4"/>
  <c r="N1381" i="4"/>
  <c r="M1381" i="4"/>
  <c r="L1381" i="4"/>
  <c r="K1381" i="4"/>
  <c r="N1380" i="4"/>
  <c r="M1380" i="4"/>
  <c r="L1380" i="4"/>
  <c r="K1380" i="4"/>
  <c r="N1379" i="4"/>
  <c r="M1379" i="4"/>
  <c r="L1379" i="4"/>
  <c r="K1379" i="4"/>
  <c r="N1378" i="4"/>
  <c r="M1378" i="4"/>
  <c r="L1378" i="4"/>
  <c r="K1378" i="4"/>
  <c r="N1377" i="4"/>
  <c r="M1377" i="4"/>
  <c r="L1377" i="4"/>
  <c r="K1377" i="4"/>
  <c r="N1376" i="4"/>
  <c r="M1376" i="4"/>
  <c r="L1376" i="4"/>
  <c r="K1376" i="4"/>
  <c r="N1375" i="4"/>
  <c r="M1375" i="4"/>
  <c r="L1375" i="4"/>
  <c r="K1375" i="4"/>
  <c r="N1374" i="4"/>
  <c r="M1374" i="4"/>
  <c r="L1374" i="4"/>
  <c r="K1374" i="4"/>
  <c r="N1373" i="4"/>
  <c r="M1373" i="4"/>
  <c r="L1373" i="4"/>
  <c r="K1373" i="4"/>
  <c r="N1372" i="4"/>
  <c r="M1372" i="4"/>
  <c r="L1372" i="4"/>
  <c r="K1372" i="4"/>
  <c r="N1371" i="4"/>
  <c r="M1371" i="4"/>
  <c r="L1371" i="4"/>
  <c r="K1371" i="4"/>
  <c r="N1370" i="4"/>
  <c r="M1370" i="4"/>
  <c r="L1370" i="4"/>
  <c r="K1370" i="4"/>
  <c r="N1369" i="4"/>
  <c r="M1369" i="4"/>
  <c r="L1369" i="4"/>
  <c r="K1369" i="4"/>
  <c r="N1368" i="4"/>
  <c r="M1368" i="4"/>
  <c r="L1368" i="4"/>
  <c r="K1368" i="4"/>
  <c r="N1367" i="4"/>
  <c r="M1367" i="4"/>
  <c r="L1367" i="4"/>
  <c r="K1367" i="4"/>
  <c r="N1366" i="4"/>
  <c r="M1366" i="4"/>
  <c r="L1366" i="4"/>
  <c r="K1366" i="4"/>
  <c r="N1365" i="4"/>
  <c r="M1365" i="4"/>
  <c r="L1365" i="4"/>
  <c r="K1365" i="4"/>
  <c r="N1364" i="4"/>
  <c r="M1364" i="4"/>
  <c r="L1364" i="4"/>
  <c r="K1364" i="4"/>
  <c r="N1363" i="4"/>
  <c r="M1363" i="4"/>
  <c r="L1363" i="4"/>
  <c r="K1363" i="4"/>
  <c r="N1362" i="4"/>
  <c r="M1362" i="4"/>
  <c r="L1362" i="4"/>
  <c r="K1362" i="4"/>
  <c r="N1361" i="4"/>
  <c r="M1361" i="4"/>
  <c r="L1361" i="4"/>
  <c r="K1361" i="4"/>
  <c r="N1360" i="4"/>
  <c r="M1360" i="4"/>
  <c r="L1360" i="4"/>
  <c r="K1360" i="4"/>
  <c r="N1359" i="4"/>
  <c r="M1359" i="4"/>
  <c r="L1359" i="4"/>
  <c r="K1359" i="4"/>
  <c r="N1358" i="4"/>
  <c r="M1358" i="4"/>
  <c r="L1358" i="4"/>
  <c r="K1358" i="4"/>
  <c r="N1357" i="4"/>
  <c r="M1357" i="4"/>
  <c r="L1357" i="4"/>
  <c r="K1357" i="4"/>
  <c r="N1356" i="4"/>
  <c r="M1356" i="4"/>
  <c r="L1356" i="4"/>
  <c r="K1356" i="4"/>
  <c r="N1355" i="4"/>
  <c r="M1355" i="4"/>
  <c r="L1355" i="4"/>
  <c r="K1355" i="4"/>
  <c r="N1354" i="4"/>
  <c r="M1354" i="4"/>
  <c r="L1354" i="4"/>
  <c r="K1354" i="4"/>
  <c r="N1353" i="4"/>
  <c r="M1353" i="4"/>
  <c r="L1353" i="4"/>
  <c r="K1353" i="4"/>
  <c r="N1352" i="4"/>
  <c r="M1352" i="4"/>
  <c r="L1352" i="4"/>
  <c r="K1352" i="4"/>
  <c r="N1351" i="4"/>
  <c r="M1351" i="4"/>
  <c r="L1351" i="4"/>
  <c r="K1351" i="4"/>
  <c r="N1350" i="4"/>
  <c r="M1350" i="4"/>
  <c r="L1350" i="4"/>
  <c r="K1350" i="4"/>
  <c r="N1349" i="4"/>
  <c r="M1349" i="4"/>
  <c r="L1349" i="4"/>
  <c r="K1349" i="4"/>
  <c r="N1348" i="4"/>
  <c r="M1348" i="4"/>
  <c r="L1348" i="4"/>
  <c r="K1348" i="4"/>
  <c r="N1347" i="4"/>
  <c r="M1347" i="4"/>
  <c r="L1347" i="4"/>
  <c r="K1347" i="4"/>
  <c r="N1346" i="4"/>
  <c r="M1346" i="4"/>
  <c r="L1346" i="4"/>
  <c r="K1346" i="4"/>
  <c r="N1345" i="4"/>
  <c r="M1345" i="4"/>
  <c r="L1345" i="4"/>
  <c r="K1345" i="4"/>
  <c r="N1344" i="4"/>
  <c r="M1344" i="4"/>
  <c r="L1344" i="4"/>
  <c r="K1344" i="4"/>
  <c r="N1343" i="4"/>
  <c r="M1343" i="4"/>
  <c r="L1343" i="4"/>
  <c r="K1343" i="4"/>
  <c r="N1342" i="4"/>
  <c r="M1342" i="4"/>
  <c r="L1342" i="4"/>
  <c r="K1342" i="4"/>
  <c r="N1341" i="4"/>
  <c r="M1341" i="4"/>
  <c r="L1341" i="4"/>
  <c r="K1341" i="4"/>
  <c r="N1340" i="4"/>
  <c r="M1340" i="4"/>
  <c r="L1340" i="4"/>
  <c r="K1340" i="4"/>
  <c r="N1339" i="4"/>
  <c r="M1339" i="4"/>
  <c r="L1339" i="4"/>
  <c r="K1339" i="4"/>
  <c r="N1338" i="4"/>
  <c r="M1338" i="4"/>
  <c r="L1338" i="4"/>
  <c r="K1338" i="4"/>
  <c r="N1337" i="4"/>
  <c r="M1337" i="4"/>
  <c r="L1337" i="4"/>
  <c r="K1337" i="4"/>
  <c r="N1336" i="4"/>
  <c r="M1336" i="4"/>
  <c r="L1336" i="4"/>
  <c r="K1336" i="4"/>
  <c r="N1335" i="4"/>
  <c r="M1335" i="4"/>
  <c r="L1335" i="4"/>
  <c r="K1335" i="4"/>
  <c r="N1334" i="4"/>
  <c r="M1334" i="4"/>
  <c r="L1334" i="4"/>
  <c r="K1334" i="4"/>
  <c r="N1333" i="4"/>
  <c r="M1333" i="4"/>
  <c r="L1333" i="4"/>
  <c r="K1333" i="4"/>
  <c r="N1332" i="4"/>
  <c r="M1332" i="4"/>
  <c r="L1332" i="4"/>
  <c r="K1332" i="4"/>
  <c r="N1331" i="4"/>
  <c r="M1331" i="4"/>
  <c r="L1331" i="4"/>
  <c r="K1331" i="4"/>
  <c r="N1330" i="4"/>
  <c r="M1330" i="4"/>
  <c r="L1330" i="4"/>
  <c r="K1330" i="4"/>
  <c r="N1329" i="4"/>
  <c r="M1329" i="4"/>
  <c r="L1329" i="4"/>
  <c r="K1329" i="4"/>
  <c r="N1328" i="4"/>
  <c r="M1328" i="4"/>
  <c r="L1328" i="4"/>
  <c r="K1328" i="4"/>
  <c r="N1327" i="4"/>
  <c r="M1327" i="4"/>
  <c r="L1327" i="4"/>
  <c r="K1327" i="4"/>
  <c r="N1326" i="4"/>
  <c r="M1326" i="4"/>
  <c r="L1326" i="4"/>
  <c r="K1326" i="4"/>
  <c r="N1325" i="4"/>
  <c r="M1325" i="4"/>
  <c r="L1325" i="4"/>
  <c r="K1325" i="4"/>
  <c r="N1324" i="4"/>
  <c r="M1324" i="4"/>
  <c r="L1324" i="4"/>
  <c r="K1324" i="4"/>
  <c r="N1323" i="4"/>
  <c r="M1323" i="4"/>
  <c r="L1323" i="4"/>
  <c r="K1323" i="4"/>
  <c r="N1322" i="4"/>
  <c r="M1322" i="4"/>
  <c r="L1322" i="4"/>
  <c r="K1322" i="4"/>
  <c r="N1321" i="4"/>
  <c r="M1321" i="4"/>
  <c r="L1321" i="4"/>
  <c r="K1321" i="4"/>
  <c r="N1320" i="4"/>
  <c r="M1320" i="4"/>
  <c r="L1320" i="4"/>
  <c r="K1320" i="4"/>
  <c r="N1319" i="4"/>
  <c r="M1319" i="4"/>
  <c r="L1319" i="4"/>
  <c r="K1319" i="4"/>
  <c r="N1318" i="4"/>
  <c r="M1318" i="4"/>
  <c r="L1318" i="4"/>
  <c r="K1318" i="4"/>
  <c r="N1317" i="4"/>
  <c r="M1317" i="4"/>
  <c r="L1317" i="4"/>
  <c r="K1317" i="4"/>
  <c r="N1316" i="4"/>
  <c r="M1316" i="4"/>
  <c r="L1316" i="4"/>
  <c r="K1316" i="4"/>
  <c r="N1315" i="4"/>
  <c r="M1315" i="4"/>
  <c r="L1315" i="4"/>
  <c r="K1315" i="4"/>
  <c r="N1314" i="4"/>
  <c r="M1314" i="4"/>
  <c r="L1314" i="4"/>
  <c r="K1314" i="4"/>
  <c r="N1313" i="4"/>
  <c r="M1313" i="4"/>
  <c r="L1313" i="4"/>
  <c r="K1313" i="4"/>
  <c r="N1312" i="4"/>
  <c r="M1312" i="4"/>
  <c r="L1312" i="4"/>
  <c r="K1312" i="4"/>
  <c r="N1311" i="4"/>
  <c r="M1311" i="4"/>
  <c r="L1311" i="4"/>
  <c r="K1311" i="4"/>
  <c r="N1310" i="4"/>
  <c r="M1310" i="4"/>
  <c r="L1310" i="4"/>
  <c r="K1310" i="4"/>
  <c r="N1309" i="4"/>
  <c r="M1309" i="4"/>
  <c r="L1309" i="4"/>
  <c r="K1309" i="4"/>
  <c r="N1308" i="4"/>
  <c r="M1308" i="4"/>
  <c r="L1308" i="4"/>
  <c r="K1308" i="4"/>
  <c r="N1307" i="4"/>
  <c r="M1307" i="4"/>
  <c r="L1307" i="4"/>
  <c r="K1307" i="4"/>
  <c r="N1306" i="4"/>
  <c r="M1306" i="4"/>
  <c r="L1306" i="4"/>
  <c r="K1306" i="4"/>
  <c r="N1305" i="4"/>
  <c r="M1305" i="4"/>
  <c r="L1305" i="4"/>
  <c r="K1305" i="4"/>
  <c r="N1304" i="4"/>
  <c r="M1304" i="4"/>
  <c r="L1304" i="4"/>
  <c r="K1304" i="4"/>
  <c r="N1303" i="4"/>
  <c r="M1303" i="4"/>
  <c r="L1303" i="4"/>
  <c r="K1303" i="4"/>
  <c r="N1302" i="4"/>
  <c r="M1302" i="4"/>
  <c r="L1302" i="4"/>
  <c r="K1302" i="4"/>
  <c r="N1301" i="4"/>
  <c r="M1301" i="4"/>
  <c r="L1301" i="4"/>
  <c r="K1301" i="4"/>
  <c r="N1300" i="4"/>
  <c r="M1300" i="4"/>
  <c r="L1300" i="4"/>
  <c r="K1300" i="4"/>
  <c r="N1299" i="4"/>
  <c r="M1299" i="4"/>
  <c r="L1299" i="4"/>
  <c r="K1299" i="4"/>
  <c r="N1298" i="4"/>
  <c r="M1298" i="4"/>
  <c r="L1298" i="4"/>
  <c r="K1298" i="4"/>
  <c r="N1297" i="4"/>
  <c r="M1297" i="4"/>
  <c r="L1297" i="4"/>
  <c r="K1297" i="4"/>
  <c r="N1296" i="4"/>
  <c r="M1296" i="4"/>
  <c r="L1296" i="4"/>
  <c r="K1296" i="4"/>
  <c r="N1295" i="4"/>
  <c r="M1295" i="4"/>
  <c r="L1295" i="4"/>
  <c r="K1295" i="4"/>
  <c r="N1294" i="4"/>
  <c r="M1294" i="4"/>
  <c r="L1294" i="4"/>
  <c r="K1294" i="4"/>
  <c r="N1293" i="4"/>
  <c r="M1293" i="4"/>
  <c r="L1293" i="4"/>
  <c r="K1293" i="4"/>
  <c r="N1292" i="4"/>
  <c r="M1292" i="4"/>
  <c r="L1292" i="4"/>
  <c r="K1292" i="4"/>
  <c r="N1291" i="4"/>
  <c r="M1291" i="4"/>
  <c r="L1291" i="4"/>
  <c r="K1291" i="4"/>
  <c r="N1290" i="4"/>
  <c r="M1290" i="4"/>
  <c r="L1290" i="4"/>
  <c r="K1290" i="4"/>
  <c r="N1289" i="4"/>
  <c r="M1289" i="4"/>
  <c r="L1289" i="4"/>
  <c r="K1289" i="4"/>
  <c r="N1288" i="4"/>
  <c r="M1288" i="4"/>
  <c r="L1288" i="4"/>
  <c r="K1288" i="4"/>
  <c r="N1287" i="4"/>
  <c r="M1287" i="4"/>
  <c r="L1287" i="4"/>
  <c r="K1287" i="4"/>
  <c r="N1286" i="4"/>
  <c r="M1286" i="4"/>
  <c r="L1286" i="4"/>
  <c r="K1286" i="4"/>
  <c r="N1285" i="4"/>
  <c r="M1285" i="4"/>
  <c r="L1285" i="4"/>
  <c r="K1285" i="4"/>
  <c r="N1284" i="4"/>
  <c r="M1284" i="4"/>
  <c r="L1284" i="4"/>
  <c r="K1284" i="4"/>
  <c r="N1283" i="4"/>
  <c r="M1283" i="4"/>
  <c r="L1283" i="4"/>
  <c r="K1283" i="4"/>
  <c r="N1282" i="4"/>
  <c r="M1282" i="4"/>
  <c r="L1282" i="4"/>
  <c r="K1282" i="4"/>
  <c r="N1281" i="4"/>
  <c r="M1281" i="4"/>
  <c r="L1281" i="4"/>
  <c r="K1281" i="4"/>
  <c r="N1280" i="4"/>
  <c r="M1280" i="4"/>
  <c r="L1280" i="4"/>
  <c r="K1280" i="4"/>
  <c r="N1279" i="4"/>
  <c r="M1279" i="4"/>
  <c r="L1279" i="4"/>
  <c r="K1279" i="4"/>
  <c r="N1278" i="4"/>
  <c r="M1278" i="4"/>
  <c r="L1278" i="4"/>
  <c r="K1278" i="4"/>
  <c r="N1277" i="4"/>
  <c r="M1277" i="4"/>
  <c r="L1277" i="4"/>
  <c r="K1277" i="4"/>
  <c r="N1276" i="4"/>
  <c r="M1276" i="4"/>
  <c r="L1276" i="4"/>
  <c r="K1276" i="4"/>
  <c r="N1275" i="4"/>
  <c r="M1275" i="4"/>
  <c r="L1275" i="4"/>
  <c r="K1275" i="4"/>
  <c r="N1274" i="4"/>
  <c r="M1274" i="4"/>
  <c r="L1274" i="4"/>
  <c r="K1274" i="4"/>
  <c r="N1273" i="4"/>
  <c r="M1273" i="4"/>
  <c r="L1273" i="4"/>
  <c r="K1273" i="4"/>
  <c r="N1272" i="4"/>
  <c r="M1272" i="4"/>
  <c r="L1272" i="4"/>
  <c r="K1272" i="4"/>
  <c r="N1271" i="4"/>
  <c r="M1271" i="4"/>
  <c r="L1271" i="4"/>
  <c r="K1271" i="4"/>
  <c r="N1270" i="4"/>
  <c r="M1270" i="4"/>
  <c r="L1270" i="4"/>
  <c r="K1270" i="4"/>
  <c r="N1269" i="4"/>
  <c r="M1269" i="4"/>
  <c r="L1269" i="4"/>
  <c r="K1269" i="4"/>
  <c r="N1268" i="4"/>
  <c r="M1268" i="4"/>
  <c r="L1268" i="4"/>
  <c r="K1268" i="4"/>
  <c r="N1267" i="4"/>
  <c r="M1267" i="4"/>
  <c r="L1267" i="4"/>
  <c r="K1267" i="4"/>
  <c r="N1266" i="4"/>
  <c r="M1266" i="4"/>
  <c r="L1266" i="4"/>
  <c r="K1266" i="4"/>
  <c r="N1265" i="4"/>
  <c r="M1265" i="4"/>
  <c r="L1265" i="4"/>
  <c r="K1265" i="4"/>
  <c r="N1264" i="4"/>
  <c r="M1264" i="4"/>
  <c r="L1264" i="4"/>
  <c r="K1264" i="4"/>
  <c r="N1263" i="4"/>
  <c r="M1263" i="4"/>
  <c r="L1263" i="4"/>
  <c r="K1263" i="4"/>
  <c r="N1262" i="4"/>
  <c r="M1262" i="4"/>
  <c r="L1262" i="4"/>
  <c r="K1262" i="4"/>
  <c r="N1261" i="4"/>
  <c r="M1261" i="4"/>
  <c r="L1261" i="4"/>
  <c r="K1261" i="4"/>
  <c r="N1260" i="4"/>
  <c r="M1260" i="4"/>
  <c r="L1260" i="4"/>
  <c r="K1260" i="4"/>
  <c r="N1259" i="4"/>
  <c r="M1259" i="4"/>
  <c r="L1259" i="4"/>
  <c r="K1259" i="4"/>
  <c r="N1258" i="4"/>
  <c r="M1258" i="4"/>
  <c r="L1258" i="4"/>
  <c r="K1258" i="4"/>
  <c r="N1257" i="4"/>
  <c r="M1257" i="4"/>
  <c r="L1257" i="4"/>
  <c r="K1257" i="4"/>
  <c r="N1256" i="4"/>
  <c r="M1256" i="4"/>
  <c r="L1256" i="4"/>
  <c r="K1256" i="4"/>
  <c r="N1255" i="4"/>
  <c r="M1255" i="4"/>
  <c r="L1255" i="4"/>
  <c r="K1255" i="4"/>
  <c r="N1254" i="4"/>
  <c r="M1254" i="4"/>
  <c r="L1254" i="4"/>
  <c r="K1254" i="4"/>
  <c r="N1253" i="4"/>
  <c r="M1253" i="4"/>
  <c r="L1253" i="4"/>
  <c r="K1253" i="4"/>
  <c r="N1252" i="4"/>
  <c r="M1252" i="4"/>
  <c r="L1252" i="4"/>
  <c r="K1252" i="4"/>
  <c r="N1251" i="4"/>
  <c r="M1251" i="4"/>
  <c r="L1251" i="4"/>
  <c r="K1251" i="4"/>
  <c r="N1250" i="4"/>
  <c r="M1250" i="4"/>
  <c r="L1250" i="4"/>
  <c r="K1250" i="4"/>
  <c r="N1249" i="4"/>
  <c r="M1249" i="4"/>
  <c r="L1249" i="4"/>
  <c r="K1249" i="4"/>
  <c r="N1248" i="4"/>
  <c r="M1248" i="4"/>
  <c r="L1248" i="4"/>
  <c r="K1248" i="4"/>
  <c r="N1247" i="4"/>
  <c r="M1247" i="4"/>
  <c r="L1247" i="4"/>
  <c r="K1247" i="4"/>
  <c r="N1246" i="4"/>
  <c r="M1246" i="4"/>
  <c r="L1246" i="4"/>
  <c r="K1246" i="4"/>
  <c r="N1245" i="4"/>
  <c r="M1245" i="4"/>
  <c r="L1245" i="4"/>
  <c r="K1245" i="4"/>
  <c r="N1244" i="4"/>
  <c r="M1244" i="4"/>
  <c r="L1244" i="4"/>
  <c r="K1244" i="4"/>
  <c r="N1243" i="4"/>
  <c r="M1243" i="4"/>
  <c r="L1243" i="4"/>
  <c r="K1243" i="4"/>
  <c r="N1242" i="4"/>
  <c r="M1242" i="4"/>
  <c r="L1242" i="4"/>
  <c r="K1242" i="4"/>
  <c r="N1241" i="4"/>
  <c r="M1241" i="4"/>
  <c r="L1241" i="4"/>
  <c r="K1241" i="4"/>
  <c r="N1240" i="4"/>
  <c r="M1240" i="4"/>
  <c r="L1240" i="4"/>
  <c r="K1240" i="4"/>
  <c r="N1239" i="4"/>
  <c r="M1239" i="4"/>
  <c r="L1239" i="4"/>
  <c r="K1239" i="4"/>
  <c r="N1238" i="4"/>
  <c r="M1238" i="4"/>
  <c r="L1238" i="4"/>
  <c r="K1238" i="4"/>
  <c r="N1237" i="4"/>
  <c r="M1237" i="4"/>
  <c r="L1237" i="4"/>
  <c r="K1237" i="4"/>
  <c r="N1236" i="4"/>
  <c r="M1236" i="4"/>
  <c r="L1236" i="4"/>
  <c r="K1236" i="4"/>
  <c r="N1235" i="4"/>
  <c r="M1235" i="4"/>
  <c r="L1235" i="4"/>
  <c r="K1235" i="4"/>
  <c r="N1234" i="4"/>
  <c r="M1234" i="4"/>
  <c r="L1234" i="4"/>
  <c r="K1234" i="4"/>
  <c r="N1233" i="4"/>
  <c r="M1233" i="4"/>
  <c r="L1233" i="4"/>
  <c r="K1233" i="4"/>
  <c r="N1232" i="4"/>
  <c r="M1232" i="4"/>
  <c r="L1232" i="4"/>
  <c r="K1232" i="4"/>
  <c r="N1231" i="4"/>
  <c r="M1231" i="4"/>
  <c r="L1231" i="4"/>
  <c r="K1231" i="4"/>
  <c r="N1230" i="4"/>
  <c r="M1230" i="4"/>
  <c r="L1230" i="4"/>
  <c r="K1230" i="4"/>
  <c r="N1229" i="4"/>
  <c r="M1229" i="4"/>
  <c r="L1229" i="4"/>
  <c r="K1229" i="4"/>
  <c r="N1228" i="4"/>
  <c r="M1228" i="4"/>
  <c r="L1228" i="4"/>
  <c r="K1228" i="4"/>
  <c r="N1227" i="4"/>
  <c r="M1227" i="4"/>
  <c r="L1227" i="4"/>
  <c r="K1227" i="4"/>
  <c r="N1226" i="4"/>
  <c r="M1226" i="4"/>
  <c r="L1226" i="4"/>
  <c r="K1226" i="4"/>
  <c r="N1225" i="4"/>
  <c r="M1225" i="4"/>
  <c r="L1225" i="4"/>
  <c r="K1225" i="4"/>
  <c r="N1224" i="4"/>
  <c r="M1224" i="4"/>
  <c r="L1224" i="4"/>
  <c r="K1224" i="4"/>
  <c r="N1223" i="4"/>
  <c r="M1223" i="4"/>
  <c r="L1223" i="4"/>
  <c r="K1223" i="4"/>
  <c r="N1222" i="4"/>
  <c r="M1222" i="4"/>
  <c r="L1222" i="4"/>
  <c r="K1222" i="4"/>
  <c r="N1221" i="4"/>
  <c r="M1221" i="4"/>
  <c r="L1221" i="4"/>
  <c r="K1221" i="4"/>
  <c r="N1220" i="4"/>
  <c r="M1220" i="4"/>
  <c r="L1220" i="4"/>
  <c r="K1220" i="4"/>
  <c r="N1219" i="4"/>
  <c r="M1219" i="4"/>
  <c r="L1219" i="4"/>
  <c r="K1219" i="4"/>
  <c r="N1218" i="4"/>
  <c r="M1218" i="4"/>
  <c r="L1218" i="4"/>
  <c r="K1218" i="4"/>
  <c r="N1217" i="4"/>
  <c r="M1217" i="4"/>
  <c r="L1217" i="4"/>
  <c r="K1217" i="4"/>
  <c r="N1216" i="4"/>
  <c r="M1216" i="4"/>
  <c r="L1216" i="4"/>
  <c r="K1216" i="4"/>
  <c r="N1215" i="4"/>
  <c r="M1215" i="4"/>
  <c r="L1215" i="4"/>
  <c r="K1215" i="4"/>
  <c r="N1214" i="4"/>
  <c r="M1214" i="4"/>
  <c r="L1214" i="4"/>
  <c r="K1214" i="4"/>
  <c r="N1213" i="4"/>
  <c r="M1213" i="4"/>
  <c r="L1213" i="4"/>
  <c r="K1213" i="4"/>
  <c r="N1212" i="4"/>
  <c r="M1212" i="4"/>
  <c r="L1212" i="4"/>
  <c r="K1212" i="4"/>
  <c r="N1211" i="4"/>
  <c r="M1211" i="4"/>
  <c r="L1211" i="4"/>
  <c r="K1211" i="4"/>
  <c r="N1210" i="4"/>
  <c r="M1210" i="4"/>
  <c r="L1210" i="4"/>
  <c r="K1210" i="4"/>
  <c r="N1209" i="4"/>
  <c r="M1209" i="4"/>
  <c r="L1209" i="4"/>
  <c r="K1209" i="4"/>
  <c r="N1208" i="4"/>
  <c r="M1208" i="4"/>
  <c r="L1208" i="4"/>
  <c r="K1208" i="4"/>
  <c r="N1207" i="4"/>
  <c r="M1207" i="4"/>
  <c r="L1207" i="4"/>
  <c r="K1207" i="4"/>
  <c r="N1206" i="4"/>
  <c r="M1206" i="4"/>
  <c r="L1206" i="4"/>
  <c r="K1206" i="4"/>
  <c r="N1205" i="4"/>
  <c r="M1205" i="4"/>
  <c r="L1205" i="4"/>
  <c r="K1205" i="4"/>
  <c r="N1204" i="4"/>
  <c r="M1204" i="4"/>
  <c r="L1204" i="4"/>
  <c r="K1204" i="4"/>
  <c r="N1203" i="4"/>
  <c r="M1203" i="4"/>
  <c r="L1203" i="4"/>
  <c r="K1203" i="4"/>
  <c r="N1202" i="4"/>
  <c r="M1202" i="4"/>
  <c r="L1202" i="4"/>
  <c r="K1202" i="4"/>
  <c r="N1201" i="4"/>
  <c r="M1201" i="4"/>
  <c r="L1201" i="4"/>
  <c r="K1201" i="4"/>
  <c r="N1200" i="4"/>
  <c r="M1200" i="4"/>
  <c r="L1200" i="4"/>
  <c r="K1200" i="4"/>
  <c r="N1199" i="4"/>
  <c r="M1199" i="4"/>
  <c r="L1199" i="4"/>
  <c r="K1199" i="4"/>
  <c r="N1198" i="4"/>
  <c r="M1198" i="4"/>
  <c r="L1198" i="4"/>
  <c r="K1198" i="4"/>
  <c r="N1197" i="4"/>
  <c r="M1197" i="4"/>
  <c r="L1197" i="4"/>
  <c r="K1197" i="4"/>
  <c r="N1196" i="4"/>
  <c r="M1196" i="4"/>
  <c r="L1196" i="4"/>
  <c r="K1196" i="4"/>
  <c r="N1195" i="4"/>
  <c r="M1195" i="4"/>
  <c r="L1195" i="4"/>
  <c r="K1195" i="4"/>
  <c r="N1194" i="4"/>
  <c r="M1194" i="4"/>
  <c r="L1194" i="4"/>
  <c r="K1194" i="4"/>
  <c r="N1193" i="4"/>
  <c r="M1193" i="4"/>
  <c r="L1193" i="4"/>
  <c r="K1193" i="4"/>
  <c r="N1192" i="4"/>
  <c r="M1192" i="4"/>
  <c r="L1192" i="4"/>
  <c r="K1192" i="4"/>
  <c r="N1191" i="4"/>
  <c r="M1191" i="4"/>
  <c r="L1191" i="4"/>
  <c r="K1191" i="4"/>
  <c r="N1190" i="4"/>
  <c r="M1190" i="4"/>
  <c r="L1190" i="4"/>
  <c r="K1190" i="4"/>
  <c r="N1189" i="4"/>
  <c r="M1189" i="4"/>
  <c r="L1189" i="4"/>
  <c r="K1189" i="4"/>
  <c r="N1188" i="4"/>
  <c r="M1188" i="4"/>
  <c r="L1188" i="4"/>
  <c r="K1188" i="4"/>
  <c r="N1187" i="4"/>
  <c r="M1187" i="4"/>
  <c r="L1187" i="4"/>
  <c r="K1187" i="4"/>
  <c r="N1186" i="4"/>
  <c r="M1186" i="4"/>
  <c r="L1186" i="4"/>
  <c r="K1186" i="4"/>
  <c r="N1185" i="4"/>
  <c r="M1185" i="4"/>
  <c r="L1185" i="4"/>
  <c r="K1185" i="4"/>
  <c r="N1184" i="4"/>
  <c r="M1184" i="4"/>
  <c r="L1184" i="4"/>
  <c r="K1184" i="4"/>
  <c r="N1183" i="4"/>
  <c r="M1183" i="4"/>
  <c r="L1183" i="4"/>
  <c r="K1183" i="4"/>
  <c r="N1182" i="4"/>
  <c r="M1182" i="4"/>
  <c r="L1182" i="4"/>
  <c r="K1182" i="4"/>
  <c r="N1181" i="4"/>
  <c r="M1181" i="4"/>
  <c r="L1181" i="4"/>
  <c r="K1181" i="4"/>
  <c r="N1180" i="4"/>
  <c r="M1180" i="4"/>
  <c r="L1180" i="4"/>
  <c r="K1180" i="4"/>
  <c r="N1179" i="4"/>
  <c r="M1179" i="4"/>
  <c r="L1179" i="4"/>
  <c r="K1179" i="4"/>
  <c r="N1178" i="4"/>
  <c r="M1178" i="4"/>
  <c r="L1178" i="4"/>
  <c r="K1178" i="4"/>
  <c r="N1177" i="4"/>
  <c r="M1177" i="4"/>
  <c r="L1177" i="4"/>
  <c r="K1177" i="4"/>
  <c r="N1176" i="4"/>
  <c r="M1176" i="4"/>
  <c r="L1176" i="4"/>
  <c r="K1176" i="4"/>
  <c r="N1175" i="4"/>
  <c r="M1175" i="4"/>
  <c r="L1175" i="4"/>
  <c r="K1175" i="4"/>
  <c r="N1174" i="4"/>
  <c r="M1174" i="4"/>
  <c r="L1174" i="4"/>
  <c r="K1174" i="4"/>
  <c r="N1173" i="4"/>
  <c r="M1173" i="4"/>
  <c r="L1173" i="4"/>
  <c r="K1173" i="4"/>
  <c r="N1172" i="4"/>
  <c r="M1172" i="4"/>
  <c r="L1172" i="4"/>
  <c r="K1172" i="4"/>
  <c r="N1171" i="4"/>
  <c r="M1171" i="4"/>
  <c r="L1171" i="4"/>
  <c r="K1171" i="4"/>
  <c r="N1170" i="4"/>
  <c r="M1170" i="4"/>
  <c r="L1170" i="4"/>
  <c r="K1170" i="4"/>
  <c r="N1169" i="4"/>
  <c r="M1169" i="4"/>
  <c r="L1169" i="4"/>
  <c r="K1169" i="4"/>
  <c r="N1168" i="4"/>
  <c r="M1168" i="4"/>
  <c r="L1168" i="4"/>
  <c r="K1168" i="4"/>
  <c r="N1167" i="4"/>
  <c r="M1167" i="4"/>
  <c r="L1167" i="4"/>
  <c r="K1167" i="4"/>
  <c r="N1166" i="4"/>
  <c r="M1166" i="4"/>
  <c r="L1166" i="4"/>
  <c r="K1166" i="4"/>
  <c r="N1165" i="4"/>
  <c r="M1165" i="4"/>
  <c r="L1165" i="4"/>
  <c r="K1165" i="4"/>
  <c r="N1164" i="4"/>
  <c r="M1164" i="4"/>
  <c r="L1164" i="4"/>
  <c r="K1164" i="4"/>
  <c r="N1163" i="4"/>
  <c r="M1163" i="4"/>
  <c r="L1163" i="4"/>
  <c r="K1163" i="4"/>
  <c r="N1162" i="4"/>
  <c r="M1162" i="4"/>
  <c r="L1162" i="4"/>
  <c r="K1162" i="4"/>
  <c r="N1161" i="4"/>
  <c r="M1161" i="4"/>
  <c r="L1161" i="4"/>
  <c r="K1161" i="4"/>
  <c r="N1160" i="4"/>
  <c r="M1160" i="4"/>
  <c r="L1160" i="4"/>
  <c r="K1160" i="4"/>
  <c r="N1159" i="4"/>
  <c r="M1159" i="4"/>
  <c r="L1159" i="4"/>
  <c r="K1159" i="4"/>
  <c r="N1158" i="4"/>
  <c r="M1158" i="4"/>
  <c r="L1158" i="4"/>
  <c r="K1158" i="4"/>
  <c r="N1157" i="4"/>
  <c r="M1157" i="4"/>
  <c r="L1157" i="4"/>
  <c r="K1157" i="4"/>
  <c r="N1156" i="4"/>
  <c r="M1156" i="4"/>
  <c r="L1156" i="4"/>
  <c r="K1156" i="4"/>
  <c r="N1155" i="4"/>
  <c r="M1155" i="4"/>
  <c r="L1155" i="4"/>
  <c r="K1155" i="4"/>
  <c r="N1154" i="4"/>
  <c r="M1154" i="4"/>
  <c r="L1154" i="4"/>
  <c r="K1154" i="4"/>
  <c r="N1153" i="4"/>
  <c r="M1153" i="4"/>
  <c r="L1153" i="4"/>
  <c r="K1153" i="4"/>
  <c r="N1152" i="4"/>
  <c r="M1152" i="4"/>
  <c r="L1152" i="4"/>
  <c r="K1152" i="4"/>
  <c r="N1151" i="4"/>
  <c r="M1151" i="4"/>
  <c r="L1151" i="4"/>
  <c r="K1151" i="4"/>
  <c r="N1150" i="4"/>
  <c r="M1150" i="4"/>
  <c r="L1150" i="4"/>
  <c r="K1150" i="4"/>
  <c r="N1149" i="4"/>
  <c r="M1149" i="4"/>
  <c r="L1149" i="4"/>
  <c r="K1149" i="4"/>
  <c r="N1148" i="4"/>
  <c r="M1148" i="4"/>
  <c r="L1148" i="4"/>
  <c r="K1148" i="4"/>
  <c r="N1147" i="4"/>
  <c r="M1147" i="4"/>
  <c r="L1147" i="4"/>
  <c r="K1147" i="4"/>
  <c r="N1146" i="4"/>
  <c r="M1146" i="4"/>
  <c r="L1146" i="4"/>
  <c r="K1146" i="4"/>
  <c r="N1145" i="4"/>
  <c r="M1145" i="4"/>
  <c r="L1145" i="4"/>
  <c r="K1145" i="4"/>
  <c r="N1144" i="4"/>
  <c r="M1144" i="4"/>
  <c r="L1144" i="4"/>
  <c r="K1144" i="4"/>
  <c r="N1143" i="4"/>
  <c r="M1143" i="4"/>
  <c r="L1143" i="4"/>
  <c r="K1143" i="4"/>
  <c r="N1142" i="4"/>
  <c r="M1142" i="4"/>
  <c r="L1142" i="4"/>
  <c r="K1142" i="4"/>
  <c r="N1141" i="4"/>
  <c r="M1141" i="4"/>
  <c r="L1141" i="4"/>
  <c r="K1141" i="4"/>
  <c r="N1140" i="4"/>
  <c r="M1140" i="4"/>
  <c r="L1140" i="4"/>
  <c r="K1140" i="4"/>
  <c r="N1139" i="4"/>
  <c r="M1139" i="4"/>
  <c r="L1139" i="4"/>
  <c r="K1139" i="4"/>
  <c r="N1138" i="4"/>
  <c r="M1138" i="4"/>
  <c r="L1138" i="4"/>
  <c r="K1138" i="4"/>
  <c r="N1137" i="4"/>
  <c r="M1137" i="4"/>
  <c r="L1137" i="4"/>
  <c r="K1137" i="4"/>
  <c r="N1136" i="4"/>
  <c r="M1136" i="4"/>
  <c r="L1136" i="4"/>
  <c r="K1136" i="4"/>
  <c r="N1135" i="4"/>
  <c r="M1135" i="4"/>
  <c r="L1135" i="4"/>
  <c r="K1135" i="4"/>
  <c r="N1134" i="4"/>
  <c r="M1134" i="4"/>
  <c r="L1134" i="4"/>
  <c r="K1134" i="4"/>
  <c r="N1133" i="4"/>
  <c r="M1133" i="4"/>
  <c r="L1133" i="4"/>
  <c r="K1133" i="4"/>
  <c r="N1132" i="4"/>
  <c r="M1132" i="4"/>
  <c r="L1132" i="4"/>
  <c r="K1132" i="4"/>
  <c r="N1131" i="4"/>
  <c r="M1131" i="4"/>
  <c r="L1131" i="4"/>
  <c r="K1131" i="4"/>
  <c r="N1130" i="4"/>
  <c r="M1130" i="4"/>
  <c r="L1130" i="4"/>
  <c r="K1130" i="4"/>
  <c r="N1129" i="4"/>
  <c r="M1129" i="4"/>
  <c r="L1129" i="4"/>
  <c r="K1129" i="4"/>
  <c r="N1128" i="4"/>
  <c r="M1128" i="4"/>
  <c r="L1128" i="4"/>
  <c r="K1128" i="4"/>
  <c r="N1127" i="4"/>
  <c r="M1127" i="4"/>
  <c r="L1127" i="4"/>
  <c r="K1127" i="4"/>
  <c r="N1126" i="4"/>
  <c r="M1126" i="4"/>
  <c r="L1126" i="4"/>
  <c r="K1126" i="4"/>
  <c r="N1125" i="4"/>
  <c r="M1125" i="4"/>
  <c r="L1125" i="4"/>
  <c r="K1125" i="4"/>
  <c r="N1124" i="4"/>
  <c r="M1124" i="4"/>
  <c r="L1124" i="4"/>
  <c r="K1124" i="4"/>
  <c r="N1123" i="4"/>
  <c r="M1123" i="4"/>
  <c r="L1123" i="4"/>
  <c r="K1123" i="4"/>
  <c r="N1122" i="4"/>
  <c r="M1122" i="4"/>
  <c r="L1122" i="4"/>
  <c r="K1122" i="4"/>
  <c r="N1121" i="4"/>
  <c r="M1121" i="4"/>
  <c r="L1121" i="4"/>
  <c r="K1121" i="4"/>
  <c r="N1120" i="4"/>
  <c r="M1120" i="4"/>
  <c r="L1120" i="4"/>
  <c r="K1120" i="4"/>
  <c r="N1119" i="4"/>
  <c r="M1119" i="4"/>
  <c r="L1119" i="4"/>
  <c r="K1119" i="4"/>
  <c r="N1118" i="4"/>
  <c r="M1118" i="4"/>
  <c r="L1118" i="4"/>
  <c r="K1118" i="4"/>
  <c r="N1117" i="4"/>
  <c r="M1117" i="4"/>
  <c r="L1117" i="4"/>
  <c r="K1117" i="4"/>
  <c r="N1116" i="4"/>
  <c r="M1116" i="4"/>
  <c r="L1116" i="4"/>
  <c r="K1116" i="4"/>
  <c r="N1115" i="4"/>
  <c r="M1115" i="4"/>
  <c r="L1115" i="4"/>
  <c r="K1115" i="4"/>
  <c r="N1114" i="4"/>
  <c r="M1114" i="4"/>
  <c r="L1114" i="4"/>
  <c r="K1114" i="4"/>
  <c r="N1113" i="4"/>
  <c r="M1113" i="4"/>
  <c r="L1113" i="4"/>
  <c r="K1113" i="4"/>
  <c r="N1112" i="4"/>
  <c r="M1112" i="4"/>
  <c r="L1112" i="4"/>
  <c r="K1112" i="4"/>
  <c r="N1111" i="4"/>
  <c r="M1111" i="4"/>
  <c r="L1111" i="4"/>
  <c r="K1111" i="4"/>
  <c r="N1110" i="4"/>
  <c r="M1110" i="4"/>
  <c r="L1110" i="4"/>
  <c r="K1110" i="4"/>
  <c r="N1109" i="4"/>
  <c r="M1109" i="4"/>
  <c r="L1109" i="4"/>
  <c r="K1109" i="4"/>
  <c r="N1108" i="4"/>
  <c r="M1108" i="4"/>
  <c r="L1108" i="4"/>
  <c r="K1108" i="4"/>
  <c r="N1107" i="4"/>
  <c r="M1107" i="4"/>
  <c r="L1107" i="4"/>
  <c r="K1107" i="4"/>
  <c r="N1106" i="4"/>
  <c r="M1106" i="4"/>
  <c r="L1106" i="4"/>
  <c r="K1106" i="4"/>
  <c r="N1105" i="4"/>
  <c r="M1105" i="4"/>
  <c r="L1105" i="4"/>
  <c r="K1105" i="4"/>
  <c r="N1104" i="4"/>
  <c r="M1104" i="4"/>
  <c r="L1104" i="4"/>
  <c r="K1104" i="4"/>
  <c r="N1103" i="4"/>
  <c r="M1103" i="4"/>
  <c r="L1103" i="4"/>
  <c r="K1103" i="4"/>
  <c r="N1102" i="4"/>
  <c r="M1102" i="4"/>
  <c r="L1102" i="4"/>
  <c r="K1102" i="4"/>
  <c r="N1101" i="4"/>
  <c r="M1101" i="4"/>
  <c r="L1101" i="4"/>
  <c r="K1101" i="4"/>
  <c r="N1100" i="4"/>
  <c r="M1100" i="4"/>
  <c r="L1100" i="4"/>
  <c r="K1100" i="4"/>
  <c r="N1099" i="4"/>
  <c r="M1099" i="4"/>
  <c r="L1099" i="4"/>
  <c r="K1099" i="4"/>
  <c r="N1098" i="4"/>
  <c r="M1098" i="4"/>
  <c r="L1098" i="4"/>
  <c r="K1098" i="4"/>
  <c r="N1097" i="4"/>
  <c r="M1097" i="4"/>
  <c r="L1097" i="4"/>
  <c r="K1097" i="4"/>
  <c r="N1096" i="4"/>
  <c r="M1096" i="4"/>
  <c r="L1096" i="4"/>
  <c r="K1096" i="4"/>
  <c r="N1095" i="4"/>
  <c r="M1095" i="4"/>
  <c r="L1095" i="4"/>
  <c r="K1095" i="4"/>
  <c r="N1094" i="4"/>
  <c r="M1094" i="4"/>
  <c r="L1094" i="4"/>
  <c r="K1094" i="4"/>
  <c r="N1093" i="4"/>
  <c r="M1093" i="4"/>
  <c r="L1093" i="4"/>
  <c r="K1093" i="4"/>
  <c r="N1092" i="4"/>
  <c r="M1092" i="4"/>
  <c r="L1092" i="4"/>
  <c r="K1092" i="4"/>
  <c r="N1091" i="4"/>
  <c r="M1091" i="4"/>
  <c r="L1091" i="4"/>
  <c r="K1091" i="4"/>
  <c r="N1090" i="4"/>
  <c r="M1090" i="4"/>
  <c r="L1090" i="4"/>
  <c r="K1090" i="4"/>
  <c r="N1089" i="4"/>
  <c r="M1089" i="4"/>
  <c r="L1089" i="4"/>
  <c r="K1089" i="4"/>
  <c r="N1088" i="4"/>
  <c r="M1088" i="4"/>
  <c r="L1088" i="4"/>
  <c r="K1088" i="4"/>
  <c r="N1087" i="4"/>
  <c r="M1087" i="4"/>
  <c r="L1087" i="4"/>
  <c r="K1087" i="4"/>
  <c r="N1086" i="4"/>
  <c r="M1086" i="4"/>
  <c r="L1086" i="4"/>
  <c r="K1086" i="4"/>
  <c r="N1085" i="4"/>
  <c r="M1085" i="4"/>
  <c r="L1085" i="4"/>
  <c r="K1085" i="4"/>
  <c r="N1084" i="4"/>
  <c r="M1084" i="4"/>
  <c r="L1084" i="4"/>
  <c r="K1084" i="4"/>
  <c r="N1083" i="4"/>
  <c r="M1083" i="4"/>
  <c r="L1083" i="4"/>
  <c r="K1083" i="4"/>
  <c r="N1082" i="4"/>
  <c r="M1082" i="4"/>
  <c r="L1082" i="4"/>
  <c r="K1082" i="4"/>
  <c r="N1081" i="4"/>
  <c r="M1081" i="4"/>
  <c r="L1081" i="4"/>
  <c r="K1081" i="4"/>
  <c r="N1080" i="4"/>
  <c r="M1080" i="4"/>
  <c r="L1080" i="4"/>
  <c r="K1080" i="4"/>
  <c r="N1079" i="4"/>
  <c r="M1079" i="4"/>
  <c r="L1079" i="4"/>
  <c r="K1079" i="4"/>
  <c r="N1078" i="4"/>
  <c r="M1078" i="4"/>
  <c r="L1078" i="4"/>
  <c r="K1078" i="4"/>
  <c r="N1077" i="4"/>
  <c r="M1077" i="4"/>
  <c r="L1077" i="4"/>
  <c r="K1077" i="4"/>
  <c r="N1076" i="4"/>
  <c r="M1076" i="4"/>
  <c r="L1076" i="4"/>
  <c r="K1076" i="4"/>
  <c r="N1075" i="4"/>
  <c r="M1075" i="4"/>
  <c r="L1075" i="4"/>
  <c r="K1075" i="4"/>
  <c r="N1074" i="4"/>
  <c r="M1074" i="4"/>
  <c r="L1074" i="4"/>
  <c r="K1074" i="4"/>
  <c r="N1073" i="4"/>
  <c r="M1073" i="4"/>
  <c r="L1073" i="4"/>
  <c r="K1073" i="4"/>
  <c r="N1072" i="4"/>
  <c r="M1072" i="4"/>
  <c r="L1072" i="4"/>
  <c r="K1072" i="4"/>
  <c r="N1071" i="4"/>
  <c r="M1071" i="4"/>
  <c r="L1071" i="4"/>
  <c r="K1071" i="4"/>
  <c r="N1070" i="4"/>
  <c r="M1070" i="4"/>
  <c r="L1070" i="4"/>
  <c r="K1070" i="4"/>
  <c r="N1069" i="4"/>
  <c r="M1069" i="4"/>
  <c r="L1069" i="4"/>
  <c r="K1069" i="4"/>
  <c r="N1068" i="4"/>
  <c r="M1068" i="4"/>
  <c r="L1068" i="4"/>
  <c r="K1068" i="4"/>
  <c r="N1067" i="4"/>
  <c r="M1067" i="4"/>
  <c r="L1067" i="4"/>
  <c r="K1067" i="4"/>
  <c r="N1066" i="4"/>
  <c r="M1066" i="4"/>
  <c r="L1066" i="4"/>
  <c r="K1066" i="4"/>
  <c r="N1065" i="4"/>
  <c r="M1065" i="4"/>
  <c r="L1065" i="4"/>
  <c r="K1065" i="4"/>
  <c r="N1064" i="4"/>
  <c r="M1064" i="4"/>
  <c r="L1064" i="4"/>
  <c r="K1064" i="4"/>
  <c r="N1063" i="4"/>
  <c r="M1063" i="4"/>
  <c r="L1063" i="4"/>
  <c r="K1063" i="4"/>
  <c r="N1062" i="4"/>
  <c r="M1062" i="4"/>
  <c r="L1062" i="4"/>
  <c r="K1062" i="4"/>
  <c r="N1061" i="4"/>
  <c r="M1061" i="4"/>
  <c r="L1061" i="4"/>
  <c r="K1061" i="4"/>
  <c r="N1060" i="4"/>
  <c r="M1060" i="4"/>
  <c r="L1060" i="4"/>
  <c r="K1060" i="4"/>
  <c r="N1059" i="4"/>
  <c r="M1059" i="4"/>
  <c r="L1059" i="4"/>
  <c r="K1059" i="4"/>
  <c r="N1058" i="4"/>
  <c r="M1058" i="4"/>
  <c r="L1058" i="4"/>
  <c r="K1058" i="4"/>
  <c r="N1057" i="4"/>
  <c r="M1057" i="4"/>
  <c r="L1057" i="4"/>
  <c r="K1057" i="4"/>
  <c r="N1056" i="4"/>
  <c r="M1056" i="4"/>
  <c r="L1056" i="4"/>
  <c r="K1056" i="4"/>
  <c r="N1055" i="4"/>
  <c r="M1055" i="4"/>
  <c r="L1055" i="4"/>
  <c r="K1055" i="4"/>
  <c r="N1054" i="4"/>
  <c r="M1054" i="4"/>
  <c r="L1054" i="4"/>
  <c r="K1054" i="4"/>
  <c r="N1053" i="4"/>
  <c r="M1053" i="4"/>
  <c r="L1053" i="4"/>
  <c r="K1053" i="4"/>
  <c r="N1052" i="4"/>
  <c r="M1052" i="4"/>
  <c r="L1052" i="4"/>
  <c r="K1052" i="4"/>
  <c r="N1051" i="4"/>
  <c r="M1051" i="4"/>
  <c r="L1051" i="4"/>
  <c r="K1051" i="4"/>
  <c r="N1050" i="4"/>
  <c r="M1050" i="4"/>
  <c r="L1050" i="4"/>
  <c r="K1050" i="4"/>
  <c r="N1049" i="4"/>
  <c r="M1049" i="4"/>
  <c r="L1049" i="4"/>
  <c r="K1049" i="4"/>
  <c r="N1048" i="4"/>
  <c r="M1048" i="4"/>
  <c r="L1048" i="4"/>
  <c r="K1048" i="4"/>
  <c r="N1047" i="4"/>
  <c r="M1047" i="4"/>
  <c r="L1047" i="4"/>
  <c r="K1047" i="4"/>
  <c r="N1046" i="4"/>
  <c r="M1046" i="4"/>
  <c r="L1046" i="4"/>
  <c r="K1046" i="4"/>
  <c r="N1045" i="4"/>
  <c r="M1045" i="4"/>
  <c r="L1045" i="4"/>
  <c r="K1045" i="4"/>
  <c r="N1044" i="4"/>
  <c r="M1044" i="4"/>
  <c r="L1044" i="4"/>
  <c r="K1044" i="4"/>
  <c r="N1043" i="4"/>
  <c r="M1043" i="4"/>
  <c r="L1043" i="4"/>
  <c r="K1043" i="4"/>
  <c r="N1042" i="4"/>
  <c r="M1042" i="4"/>
  <c r="L1042" i="4"/>
  <c r="K1042" i="4"/>
  <c r="N1041" i="4"/>
  <c r="M1041" i="4"/>
  <c r="L1041" i="4"/>
  <c r="K1041" i="4"/>
  <c r="N1040" i="4"/>
  <c r="M1040" i="4"/>
  <c r="L1040" i="4"/>
  <c r="K1040" i="4"/>
  <c r="N1039" i="4"/>
  <c r="M1039" i="4"/>
  <c r="L1039" i="4"/>
  <c r="K1039" i="4"/>
  <c r="N1038" i="4"/>
  <c r="M1038" i="4"/>
  <c r="L1038" i="4"/>
  <c r="K1038" i="4"/>
  <c r="N1037" i="4"/>
  <c r="M1037" i="4"/>
  <c r="L1037" i="4"/>
  <c r="K1037" i="4"/>
  <c r="N1036" i="4"/>
  <c r="M1036" i="4"/>
  <c r="L1036" i="4"/>
  <c r="K1036" i="4"/>
  <c r="N1035" i="4"/>
  <c r="M1035" i="4"/>
  <c r="L1035" i="4"/>
  <c r="K1035" i="4"/>
  <c r="N1034" i="4"/>
  <c r="M1034" i="4"/>
  <c r="L1034" i="4"/>
  <c r="K1034" i="4"/>
  <c r="N1033" i="4"/>
  <c r="M1033" i="4"/>
  <c r="L1033" i="4"/>
  <c r="K1033" i="4"/>
  <c r="N1032" i="4"/>
  <c r="M1032" i="4"/>
  <c r="L1032" i="4"/>
  <c r="K1032" i="4"/>
  <c r="N1031" i="4"/>
  <c r="M1031" i="4"/>
  <c r="L1031" i="4"/>
  <c r="K1031" i="4"/>
  <c r="N1030" i="4"/>
  <c r="M1030" i="4"/>
  <c r="L1030" i="4"/>
  <c r="K1030" i="4"/>
  <c r="N1029" i="4"/>
  <c r="M1029" i="4"/>
  <c r="L1029" i="4"/>
  <c r="K1029" i="4"/>
  <c r="N1028" i="4"/>
  <c r="M1028" i="4"/>
  <c r="L1028" i="4"/>
  <c r="K1028" i="4"/>
  <c r="N1027" i="4"/>
  <c r="M1027" i="4"/>
  <c r="L1027" i="4"/>
  <c r="K1027" i="4"/>
  <c r="N1026" i="4"/>
  <c r="M1026" i="4"/>
  <c r="L1026" i="4"/>
  <c r="K1026" i="4"/>
  <c r="N1025" i="4"/>
  <c r="M1025" i="4"/>
  <c r="L1025" i="4"/>
  <c r="K1025" i="4"/>
  <c r="N1024" i="4"/>
  <c r="M1024" i="4"/>
  <c r="L1024" i="4"/>
  <c r="K1024" i="4"/>
  <c r="N1023" i="4"/>
  <c r="M1023" i="4"/>
  <c r="L1023" i="4"/>
  <c r="K1023" i="4"/>
  <c r="N1022" i="4"/>
  <c r="M1022" i="4"/>
  <c r="L1022" i="4"/>
  <c r="K1022" i="4"/>
  <c r="N1021" i="4"/>
  <c r="M1021" i="4"/>
  <c r="L1021" i="4"/>
  <c r="K1021" i="4"/>
  <c r="N1020" i="4"/>
  <c r="M1020" i="4"/>
  <c r="L1020" i="4"/>
  <c r="K1020" i="4"/>
  <c r="N1019" i="4"/>
  <c r="M1019" i="4"/>
  <c r="L1019" i="4"/>
  <c r="K1019" i="4"/>
  <c r="N1018" i="4"/>
  <c r="M1018" i="4"/>
  <c r="L1018" i="4"/>
  <c r="K1018" i="4"/>
  <c r="N1017" i="4"/>
  <c r="M1017" i="4"/>
  <c r="L1017" i="4"/>
  <c r="K1017" i="4"/>
  <c r="N1016" i="4"/>
  <c r="M1016" i="4"/>
  <c r="L1016" i="4"/>
  <c r="K1016" i="4"/>
  <c r="N1015" i="4"/>
  <c r="M1015" i="4"/>
  <c r="L1015" i="4"/>
  <c r="K1015" i="4"/>
  <c r="N1014" i="4"/>
  <c r="M1014" i="4"/>
  <c r="L1014" i="4"/>
  <c r="K1014" i="4"/>
  <c r="N1013" i="4"/>
  <c r="M1013" i="4"/>
  <c r="L1013" i="4"/>
  <c r="K1013" i="4"/>
  <c r="N1012" i="4"/>
  <c r="M1012" i="4"/>
  <c r="L1012" i="4"/>
  <c r="K1012" i="4"/>
  <c r="N1011" i="4"/>
  <c r="M1011" i="4"/>
  <c r="L1011" i="4"/>
  <c r="K1011" i="4"/>
  <c r="N1010" i="4"/>
  <c r="M1010" i="4"/>
  <c r="L1010" i="4"/>
  <c r="K1010" i="4"/>
  <c r="N1009" i="4"/>
  <c r="M1009" i="4"/>
  <c r="L1009" i="4"/>
  <c r="K1009" i="4"/>
  <c r="N1008" i="4"/>
  <c r="M1008" i="4"/>
  <c r="L1008" i="4"/>
  <c r="K1008" i="4"/>
  <c r="N1007" i="4"/>
  <c r="M1007" i="4"/>
  <c r="L1007" i="4"/>
  <c r="K1007" i="4"/>
  <c r="N1006" i="4"/>
  <c r="M1006" i="4"/>
  <c r="L1006" i="4"/>
  <c r="K1006" i="4"/>
  <c r="N1005" i="4"/>
  <c r="M1005" i="4"/>
  <c r="L1005" i="4"/>
  <c r="K1005" i="4"/>
  <c r="N1004" i="4"/>
  <c r="M1004" i="4"/>
  <c r="L1004" i="4"/>
  <c r="K1004" i="4"/>
  <c r="N1003" i="4"/>
  <c r="M1003" i="4"/>
  <c r="L1003" i="4"/>
  <c r="K1003" i="4"/>
  <c r="N1002" i="4"/>
  <c r="M1002" i="4"/>
  <c r="L1002" i="4"/>
  <c r="K1002" i="4"/>
  <c r="N1001" i="4"/>
  <c r="M1001" i="4"/>
  <c r="L1001" i="4"/>
  <c r="K1001" i="4"/>
  <c r="N1000" i="4"/>
  <c r="M1000" i="4"/>
  <c r="L1000" i="4"/>
  <c r="K1000" i="4"/>
  <c r="N999" i="4"/>
  <c r="M999" i="4"/>
  <c r="L999" i="4"/>
  <c r="K999" i="4"/>
  <c r="N998" i="4"/>
  <c r="M998" i="4"/>
  <c r="L998" i="4"/>
  <c r="K998" i="4"/>
  <c r="N997" i="4"/>
  <c r="M997" i="4"/>
  <c r="L997" i="4"/>
  <c r="K997" i="4"/>
  <c r="N996" i="4"/>
  <c r="M996" i="4"/>
  <c r="L996" i="4"/>
  <c r="K996" i="4"/>
  <c r="N995" i="4"/>
  <c r="M995" i="4"/>
  <c r="L995" i="4"/>
  <c r="K995" i="4"/>
  <c r="N994" i="4"/>
  <c r="M994" i="4"/>
  <c r="L994" i="4"/>
  <c r="K994" i="4"/>
  <c r="N993" i="4"/>
  <c r="M993" i="4"/>
  <c r="L993" i="4"/>
  <c r="K993" i="4"/>
  <c r="N992" i="4"/>
  <c r="M992" i="4"/>
  <c r="L992" i="4"/>
  <c r="K992" i="4"/>
  <c r="N991" i="4"/>
  <c r="M991" i="4"/>
  <c r="L991" i="4"/>
  <c r="K991" i="4"/>
  <c r="N990" i="4"/>
  <c r="M990" i="4"/>
  <c r="L990" i="4"/>
  <c r="K990" i="4"/>
  <c r="N989" i="4"/>
  <c r="M989" i="4"/>
  <c r="L989" i="4"/>
  <c r="K989" i="4"/>
  <c r="N988" i="4"/>
  <c r="M988" i="4"/>
  <c r="L988" i="4"/>
  <c r="K988" i="4"/>
  <c r="N987" i="4"/>
  <c r="M987" i="4"/>
  <c r="L987" i="4"/>
  <c r="K987" i="4"/>
  <c r="N986" i="4"/>
  <c r="M986" i="4"/>
  <c r="L986" i="4"/>
  <c r="K986" i="4"/>
  <c r="N985" i="4"/>
  <c r="M985" i="4"/>
  <c r="L985" i="4"/>
  <c r="K985" i="4"/>
  <c r="N984" i="4"/>
  <c r="M984" i="4"/>
  <c r="L984" i="4"/>
  <c r="K984" i="4"/>
  <c r="N983" i="4"/>
  <c r="M983" i="4"/>
  <c r="L983" i="4"/>
  <c r="K983" i="4"/>
  <c r="N982" i="4"/>
  <c r="M982" i="4"/>
  <c r="L982" i="4"/>
  <c r="K982" i="4"/>
  <c r="N981" i="4"/>
  <c r="M981" i="4"/>
  <c r="L981" i="4"/>
  <c r="K981" i="4"/>
  <c r="N980" i="4"/>
  <c r="M980" i="4"/>
  <c r="L980" i="4"/>
  <c r="K980" i="4"/>
  <c r="N979" i="4"/>
  <c r="M979" i="4"/>
  <c r="L979" i="4"/>
  <c r="K979" i="4"/>
  <c r="N978" i="4"/>
  <c r="M978" i="4"/>
  <c r="L978" i="4"/>
  <c r="K978" i="4"/>
  <c r="N977" i="4"/>
  <c r="M977" i="4"/>
  <c r="L977" i="4"/>
  <c r="K977" i="4"/>
  <c r="N976" i="4"/>
  <c r="M976" i="4"/>
  <c r="L976" i="4"/>
  <c r="K976" i="4"/>
  <c r="N975" i="4"/>
  <c r="M975" i="4"/>
  <c r="L975" i="4"/>
  <c r="K975" i="4"/>
  <c r="N974" i="4"/>
  <c r="M974" i="4"/>
  <c r="L974" i="4"/>
  <c r="K974" i="4"/>
  <c r="N973" i="4"/>
  <c r="M973" i="4"/>
  <c r="L973" i="4"/>
  <c r="K973" i="4"/>
  <c r="N972" i="4"/>
  <c r="M972" i="4"/>
  <c r="L972" i="4"/>
  <c r="K972" i="4"/>
  <c r="N971" i="4"/>
  <c r="M971" i="4"/>
  <c r="L971" i="4"/>
  <c r="K971" i="4"/>
  <c r="N970" i="4"/>
  <c r="M970" i="4"/>
  <c r="L970" i="4"/>
  <c r="K970" i="4"/>
  <c r="N969" i="4"/>
  <c r="M969" i="4"/>
  <c r="L969" i="4"/>
  <c r="K969" i="4"/>
  <c r="N968" i="4"/>
  <c r="M968" i="4"/>
  <c r="L968" i="4"/>
  <c r="K968" i="4"/>
  <c r="N967" i="4"/>
  <c r="M967" i="4"/>
  <c r="L967" i="4"/>
  <c r="K967" i="4"/>
  <c r="N966" i="4"/>
  <c r="M966" i="4"/>
  <c r="L966" i="4"/>
  <c r="K966" i="4"/>
  <c r="N965" i="4"/>
  <c r="M965" i="4"/>
  <c r="L965" i="4"/>
  <c r="K965" i="4"/>
  <c r="N964" i="4"/>
  <c r="M964" i="4"/>
  <c r="L964" i="4"/>
  <c r="K964" i="4"/>
  <c r="N963" i="4"/>
  <c r="M963" i="4"/>
  <c r="L963" i="4"/>
  <c r="K963" i="4"/>
  <c r="N962" i="4"/>
  <c r="M962" i="4"/>
  <c r="L962" i="4"/>
  <c r="K962" i="4"/>
  <c r="N961" i="4"/>
  <c r="M961" i="4"/>
  <c r="L961" i="4"/>
  <c r="K961" i="4"/>
  <c r="N960" i="4"/>
  <c r="M960" i="4"/>
  <c r="L960" i="4"/>
  <c r="K960" i="4"/>
  <c r="N959" i="4"/>
  <c r="M959" i="4"/>
  <c r="L959" i="4"/>
  <c r="K959" i="4"/>
  <c r="N958" i="4"/>
  <c r="M958" i="4"/>
  <c r="L958" i="4"/>
  <c r="K958" i="4"/>
  <c r="N957" i="4"/>
  <c r="M957" i="4"/>
  <c r="L957" i="4"/>
  <c r="K957" i="4"/>
  <c r="N956" i="4"/>
  <c r="M956" i="4"/>
  <c r="L956" i="4"/>
  <c r="K956" i="4"/>
  <c r="N955" i="4"/>
  <c r="M955" i="4"/>
  <c r="L955" i="4"/>
  <c r="K955" i="4"/>
  <c r="N954" i="4"/>
  <c r="M954" i="4"/>
  <c r="L954" i="4"/>
  <c r="K954" i="4"/>
  <c r="N953" i="4"/>
  <c r="M953" i="4"/>
  <c r="L953" i="4"/>
  <c r="K953" i="4"/>
  <c r="N952" i="4"/>
  <c r="M952" i="4"/>
  <c r="L952" i="4"/>
  <c r="K952" i="4"/>
  <c r="N951" i="4"/>
  <c r="M951" i="4"/>
  <c r="L951" i="4"/>
  <c r="K951" i="4"/>
  <c r="N950" i="4"/>
  <c r="M950" i="4"/>
  <c r="L950" i="4"/>
  <c r="K950" i="4"/>
  <c r="N949" i="4"/>
  <c r="M949" i="4"/>
  <c r="L949" i="4"/>
  <c r="K949" i="4"/>
  <c r="N948" i="4"/>
  <c r="M948" i="4"/>
  <c r="L948" i="4"/>
  <c r="K948" i="4"/>
  <c r="N947" i="4"/>
  <c r="M947" i="4"/>
  <c r="L947" i="4"/>
  <c r="K947" i="4"/>
  <c r="N946" i="4"/>
  <c r="M946" i="4"/>
  <c r="L946" i="4"/>
  <c r="K946" i="4"/>
  <c r="N945" i="4"/>
  <c r="M945" i="4"/>
  <c r="L945" i="4"/>
  <c r="K945" i="4"/>
  <c r="N944" i="4"/>
  <c r="M944" i="4"/>
  <c r="L944" i="4"/>
  <c r="K944" i="4"/>
  <c r="N943" i="4"/>
  <c r="M943" i="4"/>
  <c r="L943" i="4"/>
  <c r="K943" i="4"/>
  <c r="N942" i="4"/>
  <c r="M942" i="4"/>
  <c r="L942" i="4"/>
  <c r="K942" i="4"/>
  <c r="N941" i="4"/>
  <c r="M941" i="4"/>
  <c r="L941" i="4"/>
  <c r="K941" i="4"/>
  <c r="N940" i="4"/>
  <c r="M940" i="4"/>
  <c r="L940" i="4"/>
  <c r="K940" i="4"/>
  <c r="N939" i="4"/>
  <c r="M939" i="4"/>
  <c r="L939" i="4"/>
  <c r="K939" i="4"/>
  <c r="N938" i="4"/>
  <c r="M938" i="4"/>
  <c r="L938" i="4"/>
  <c r="K938" i="4"/>
  <c r="N937" i="4"/>
  <c r="M937" i="4"/>
  <c r="L937" i="4"/>
  <c r="K937" i="4"/>
  <c r="N936" i="4"/>
  <c r="M936" i="4"/>
  <c r="L936" i="4"/>
  <c r="K936" i="4"/>
  <c r="N935" i="4"/>
  <c r="M935" i="4"/>
  <c r="L935" i="4"/>
  <c r="K935" i="4"/>
  <c r="N934" i="4"/>
  <c r="M934" i="4"/>
  <c r="L934" i="4"/>
  <c r="K934" i="4"/>
  <c r="N933" i="4"/>
  <c r="M933" i="4"/>
  <c r="L933" i="4"/>
  <c r="K933" i="4"/>
  <c r="N932" i="4"/>
  <c r="M932" i="4"/>
  <c r="L932" i="4"/>
  <c r="K932" i="4"/>
  <c r="N931" i="4"/>
  <c r="M931" i="4"/>
  <c r="L931" i="4"/>
  <c r="K931" i="4"/>
  <c r="N930" i="4"/>
  <c r="M930" i="4"/>
  <c r="L930" i="4"/>
  <c r="K930" i="4"/>
  <c r="N929" i="4"/>
  <c r="M929" i="4"/>
  <c r="L929" i="4"/>
  <c r="K929" i="4"/>
  <c r="N928" i="4"/>
  <c r="M928" i="4"/>
  <c r="L928" i="4"/>
  <c r="K928" i="4"/>
  <c r="N927" i="4"/>
  <c r="M927" i="4"/>
  <c r="L927" i="4"/>
  <c r="K927" i="4"/>
  <c r="N926" i="4"/>
  <c r="M926" i="4"/>
  <c r="L926" i="4"/>
  <c r="K926" i="4"/>
  <c r="N925" i="4"/>
  <c r="M925" i="4"/>
  <c r="L925" i="4"/>
  <c r="K925" i="4"/>
  <c r="N924" i="4"/>
  <c r="M924" i="4"/>
  <c r="L924" i="4"/>
  <c r="K924" i="4"/>
  <c r="N923" i="4"/>
  <c r="M923" i="4"/>
  <c r="L923" i="4"/>
  <c r="K923" i="4"/>
  <c r="N922" i="4"/>
  <c r="M922" i="4"/>
  <c r="L922" i="4"/>
  <c r="K922" i="4"/>
  <c r="N921" i="4"/>
  <c r="M921" i="4"/>
  <c r="L921" i="4"/>
  <c r="K921" i="4"/>
  <c r="N920" i="4"/>
  <c r="M920" i="4"/>
  <c r="L920" i="4"/>
  <c r="K920" i="4"/>
  <c r="N919" i="4"/>
  <c r="M919" i="4"/>
  <c r="L919" i="4"/>
  <c r="K919" i="4"/>
  <c r="N918" i="4"/>
  <c r="M918" i="4"/>
  <c r="L918" i="4"/>
  <c r="K918" i="4"/>
  <c r="N917" i="4"/>
  <c r="M917" i="4"/>
  <c r="L917" i="4"/>
  <c r="K917" i="4"/>
  <c r="N916" i="4"/>
  <c r="M916" i="4"/>
  <c r="L916" i="4"/>
  <c r="K916" i="4"/>
  <c r="N915" i="4"/>
  <c r="M915" i="4"/>
  <c r="L915" i="4"/>
  <c r="K915" i="4"/>
  <c r="N914" i="4"/>
  <c r="M914" i="4"/>
  <c r="L914" i="4"/>
  <c r="K914" i="4"/>
  <c r="N913" i="4"/>
  <c r="M913" i="4"/>
  <c r="L913" i="4"/>
  <c r="K913" i="4"/>
  <c r="N912" i="4"/>
  <c r="M912" i="4"/>
  <c r="L912" i="4"/>
  <c r="K912" i="4"/>
  <c r="N911" i="4"/>
  <c r="M911" i="4"/>
  <c r="L911" i="4"/>
  <c r="K911" i="4"/>
  <c r="N910" i="4"/>
  <c r="M910" i="4"/>
  <c r="L910" i="4"/>
  <c r="K910" i="4"/>
  <c r="N909" i="4"/>
  <c r="M909" i="4"/>
  <c r="L909" i="4"/>
  <c r="K909" i="4"/>
  <c r="N908" i="4"/>
  <c r="M908" i="4"/>
  <c r="L908" i="4"/>
  <c r="K908" i="4"/>
  <c r="N907" i="4"/>
  <c r="M907" i="4"/>
  <c r="L907" i="4"/>
  <c r="K907" i="4"/>
  <c r="N906" i="4"/>
  <c r="M906" i="4"/>
  <c r="L906" i="4"/>
  <c r="K906" i="4"/>
  <c r="N905" i="4"/>
  <c r="M905" i="4"/>
  <c r="L905" i="4"/>
  <c r="K905" i="4"/>
  <c r="N904" i="4"/>
  <c r="M904" i="4"/>
  <c r="L904" i="4"/>
  <c r="K904" i="4"/>
  <c r="N903" i="4"/>
  <c r="M903" i="4"/>
  <c r="L903" i="4"/>
  <c r="K903" i="4"/>
  <c r="N902" i="4"/>
  <c r="M902" i="4"/>
  <c r="L902" i="4"/>
  <c r="K902" i="4"/>
  <c r="N901" i="4"/>
  <c r="M901" i="4"/>
  <c r="L901" i="4"/>
  <c r="K901" i="4"/>
  <c r="N900" i="4"/>
  <c r="M900" i="4"/>
  <c r="L900" i="4"/>
  <c r="K900" i="4"/>
  <c r="N899" i="4"/>
  <c r="M899" i="4"/>
  <c r="L899" i="4"/>
  <c r="K899" i="4"/>
  <c r="N898" i="4"/>
  <c r="M898" i="4"/>
  <c r="L898" i="4"/>
  <c r="K898" i="4"/>
  <c r="N897" i="4"/>
  <c r="M897" i="4"/>
  <c r="L897" i="4"/>
  <c r="K897" i="4"/>
  <c r="N896" i="4"/>
  <c r="M896" i="4"/>
  <c r="L896" i="4"/>
  <c r="K896" i="4"/>
  <c r="N895" i="4"/>
  <c r="M895" i="4"/>
  <c r="L895" i="4"/>
  <c r="K895" i="4"/>
  <c r="N894" i="4"/>
  <c r="M894" i="4"/>
  <c r="L894" i="4"/>
  <c r="K894" i="4"/>
  <c r="N893" i="4"/>
  <c r="M893" i="4"/>
  <c r="L893" i="4"/>
  <c r="K893" i="4"/>
  <c r="N892" i="4"/>
  <c r="M892" i="4"/>
  <c r="L892" i="4"/>
  <c r="K892" i="4"/>
  <c r="N891" i="4"/>
  <c r="M891" i="4"/>
  <c r="L891" i="4"/>
  <c r="K891" i="4"/>
  <c r="N890" i="4"/>
  <c r="M890" i="4"/>
  <c r="L890" i="4"/>
  <c r="K890" i="4"/>
  <c r="N889" i="4"/>
  <c r="M889" i="4"/>
  <c r="L889" i="4"/>
  <c r="K889" i="4"/>
  <c r="N888" i="4"/>
  <c r="M888" i="4"/>
  <c r="L888" i="4"/>
  <c r="K888" i="4"/>
  <c r="N887" i="4"/>
  <c r="M887" i="4"/>
  <c r="L887" i="4"/>
  <c r="K887" i="4"/>
  <c r="N886" i="4"/>
  <c r="M886" i="4"/>
  <c r="L886" i="4"/>
  <c r="K886" i="4"/>
  <c r="N885" i="4"/>
  <c r="M885" i="4"/>
  <c r="L885" i="4"/>
  <c r="K885" i="4"/>
  <c r="N884" i="4"/>
  <c r="M884" i="4"/>
  <c r="L884" i="4"/>
  <c r="K884" i="4"/>
  <c r="N883" i="4"/>
  <c r="M883" i="4"/>
  <c r="L883" i="4"/>
  <c r="K883" i="4"/>
  <c r="N882" i="4"/>
  <c r="M882" i="4"/>
  <c r="L882" i="4"/>
  <c r="K882" i="4"/>
  <c r="N881" i="4"/>
  <c r="M881" i="4"/>
  <c r="L881" i="4"/>
  <c r="K881" i="4"/>
  <c r="N880" i="4"/>
  <c r="M880" i="4"/>
  <c r="L880" i="4"/>
  <c r="K880" i="4"/>
  <c r="N879" i="4"/>
  <c r="M879" i="4"/>
  <c r="L879" i="4"/>
  <c r="K879" i="4"/>
  <c r="N878" i="4"/>
  <c r="M878" i="4"/>
  <c r="L878" i="4"/>
  <c r="K878" i="4"/>
  <c r="N877" i="4"/>
  <c r="M877" i="4"/>
  <c r="L877" i="4"/>
  <c r="K877" i="4"/>
  <c r="N876" i="4"/>
  <c r="M876" i="4"/>
  <c r="L876" i="4"/>
  <c r="K876" i="4"/>
  <c r="N875" i="4"/>
  <c r="M875" i="4"/>
  <c r="L875" i="4"/>
  <c r="K875" i="4"/>
  <c r="N874" i="4"/>
  <c r="M874" i="4"/>
  <c r="L874" i="4"/>
  <c r="K874" i="4"/>
  <c r="N873" i="4"/>
  <c r="M873" i="4"/>
  <c r="L873" i="4"/>
  <c r="K873" i="4"/>
  <c r="N872" i="4"/>
  <c r="M872" i="4"/>
  <c r="L872" i="4"/>
  <c r="K872" i="4"/>
  <c r="N871" i="4"/>
  <c r="M871" i="4"/>
  <c r="L871" i="4"/>
  <c r="K871" i="4"/>
  <c r="N870" i="4"/>
  <c r="M870" i="4"/>
  <c r="L870" i="4"/>
  <c r="K870" i="4"/>
  <c r="N869" i="4"/>
  <c r="M869" i="4"/>
  <c r="L869" i="4"/>
  <c r="K869" i="4"/>
  <c r="N868" i="4"/>
  <c r="M868" i="4"/>
  <c r="L868" i="4"/>
  <c r="K868" i="4"/>
  <c r="N867" i="4"/>
  <c r="M867" i="4"/>
  <c r="L867" i="4"/>
  <c r="K867" i="4"/>
  <c r="N866" i="4"/>
  <c r="M866" i="4"/>
  <c r="L866" i="4"/>
  <c r="K866" i="4"/>
  <c r="N865" i="4"/>
  <c r="M865" i="4"/>
  <c r="L865" i="4"/>
  <c r="K865" i="4"/>
  <c r="N864" i="4"/>
  <c r="M864" i="4"/>
  <c r="L864" i="4"/>
  <c r="K864" i="4"/>
  <c r="N863" i="4"/>
  <c r="M863" i="4"/>
  <c r="L863" i="4"/>
  <c r="K863" i="4"/>
  <c r="N862" i="4"/>
  <c r="M862" i="4"/>
  <c r="L862" i="4"/>
  <c r="K862" i="4"/>
  <c r="N861" i="4"/>
  <c r="M861" i="4"/>
  <c r="L861" i="4"/>
  <c r="K861" i="4"/>
  <c r="N860" i="4"/>
  <c r="M860" i="4"/>
  <c r="L860" i="4"/>
  <c r="K860" i="4"/>
  <c r="N859" i="4"/>
  <c r="M859" i="4"/>
  <c r="L859" i="4"/>
  <c r="K859" i="4"/>
  <c r="N858" i="4"/>
  <c r="M858" i="4"/>
  <c r="L858" i="4"/>
  <c r="K858" i="4"/>
  <c r="N857" i="4"/>
  <c r="M857" i="4"/>
  <c r="L857" i="4"/>
  <c r="K857" i="4"/>
  <c r="N856" i="4"/>
  <c r="M856" i="4"/>
  <c r="L856" i="4"/>
  <c r="K856" i="4"/>
  <c r="N855" i="4"/>
  <c r="M855" i="4"/>
  <c r="L855" i="4"/>
  <c r="K855" i="4"/>
  <c r="N854" i="4"/>
  <c r="M854" i="4"/>
  <c r="L854" i="4"/>
  <c r="K854" i="4"/>
  <c r="N853" i="4"/>
  <c r="M853" i="4"/>
  <c r="L853" i="4"/>
  <c r="K853" i="4"/>
  <c r="N852" i="4"/>
  <c r="M852" i="4"/>
  <c r="L852" i="4"/>
  <c r="K852" i="4"/>
  <c r="N851" i="4"/>
  <c r="M851" i="4"/>
  <c r="L851" i="4"/>
  <c r="K851" i="4"/>
  <c r="N850" i="4"/>
  <c r="M850" i="4"/>
  <c r="L850" i="4"/>
  <c r="K850" i="4"/>
  <c r="N849" i="4"/>
  <c r="M849" i="4"/>
  <c r="L849" i="4"/>
  <c r="K849" i="4"/>
  <c r="N848" i="4"/>
  <c r="M848" i="4"/>
  <c r="L848" i="4"/>
  <c r="K848" i="4"/>
  <c r="N847" i="4"/>
  <c r="M847" i="4"/>
  <c r="L847" i="4"/>
  <c r="K847" i="4"/>
  <c r="N846" i="4"/>
  <c r="M846" i="4"/>
  <c r="L846" i="4"/>
  <c r="K846" i="4"/>
  <c r="N845" i="4"/>
  <c r="M845" i="4"/>
  <c r="L845" i="4"/>
  <c r="K845" i="4"/>
  <c r="N844" i="4"/>
  <c r="M844" i="4"/>
  <c r="L844" i="4"/>
  <c r="K844" i="4"/>
  <c r="N843" i="4"/>
  <c r="M843" i="4"/>
  <c r="L843" i="4"/>
  <c r="K843" i="4"/>
  <c r="N842" i="4"/>
  <c r="M842" i="4"/>
  <c r="L842" i="4"/>
  <c r="K842" i="4"/>
  <c r="N841" i="4"/>
  <c r="M841" i="4"/>
  <c r="L841" i="4"/>
  <c r="K841" i="4"/>
  <c r="N840" i="4"/>
  <c r="M840" i="4"/>
  <c r="L840" i="4"/>
  <c r="K840" i="4"/>
  <c r="N839" i="4"/>
  <c r="M839" i="4"/>
  <c r="L839" i="4"/>
  <c r="K839" i="4"/>
  <c r="N838" i="4"/>
  <c r="M838" i="4"/>
  <c r="L838" i="4"/>
  <c r="K838" i="4"/>
  <c r="N837" i="4"/>
  <c r="M837" i="4"/>
  <c r="L837" i="4"/>
  <c r="K837" i="4"/>
  <c r="N836" i="4"/>
  <c r="M836" i="4"/>
  <c r="L836" i="4"/>
  <c r="K836" i="4"/>
  <c r="N835" i="4"/>
  <c r="M835" i="4"/>
  <c r="L835" i="4"/>
  <c r="K835" i="4"/>
  <c r="N834" i="4"/>
  <c r="M834" i="4"/>
  <c r="L834" i="4"/>
  <c r="K834" i="4"/>
  <c r="N833" i="4"/>
  <c r="M833" i="4"/>
  <c r="L833" i="4"/>
  <c r="K833" i="4"/>
  <c r="N832" i="4"/>
  <c r="M832" i="4"/>
  <c r="L832" i="4"/>
  <c r="K832" i="4"/>
  <c r="N831" i="4"/>
  <c r="M831" i="4"/>
  <c r="L831" i="4"/>
  <c r="K831" i="4"/>
  <c r="N830" i="4"/>
  <c r="M830" i="4"/>
  <c r="L830" i="4"/>
  <c r="K830" i="4"/>
  <c r="N829" i="4"/>
  <c r="M829" i="4"/>
  <c r="L829" i="4"/>
  <c r="K829" i="4"/>
  <c r="N828" i="4"/>
  <c r="M828" i="4"/>
  <c r="L828" i="4"/>
  <c r="K828" i="4"/>
  <c r="N827" i="4"/>
  <c r="M827" i="4"/>
  <c r="L827" i="4"/>
  <c r="K827" i="4"/>
  <c r="N826" i="4"/>
  <c r="M826" i="4"/>
  <c r="L826" i="4"/>
  <c r="K826" i="4"/>
  <c r="N825" i="4"/>
  <c r="M825" i="4"/>
  <c r="L825" i="4"/>
  <c r="K825" i="4"/>
  <c r="N824" i="4"/>
  <c r="M824" i="4"/>
  <c r="L824" i="4"/>
  <c r="K824" i="4"/>
  <c r="N823" i="4"/>
  <c r="M823" i="4"/>
  <c r="L823" i="4"/>
  <c r="K823" i="4"/>
  <c r="N822" i="4"/>
  <c r="M822" i="4"/>
  <c r="L822" i="4"/>
  <c r="K822" i="4"/>
  <c r="N821" i="4"/>
  <c r="M821" i="4"/>
  <c r="L821" i="4"/>
  <c r="K821" i="4"/>
  <c r="N820" i="4"/>
  <c r="M820" i="4"/>
  <c r="L820" i="4"/>
  <c r="K820" i="4"/>
  <c r="N819" i="4"/>
  <c r="M819" i="4"/>
  <c r="L819" i="4"/>
  <c r="K819" i="4"/>
  <c r="N818" i="4"/>
  <c r="M818" i="4"/>
  <c r="L818" i="4"/>
  <c r="K818" i="4"/>
  <c r="N817" i="4"/>
  <c r="M817" i="4"/>
  <c r="L817" i="4"/>
  <c r="K817" i="4"/>
  <c r="N816" i="4"/>
  <c r="M816" i="4"/>
  <c r="L816" i="4"/>
  <c r="K816" i="4"/>
  <c r="N815" i="4"/>
  <c r="M815" i="4"/>
  <c r="L815" i="4"/>
  <c r="K815" i="4"/>
  <c r="N814" i="4"/>
  <c r="M814" i="4"/>
  <c r="L814" i="4"/>
  <c r="K814" i="4"/>
  <c r="N813" i="4"/>
  <c r="M813" i="4"/>
  <c r="L813" i="4"/>
  <c r="K813" i="4"/>
  <c r="N812" i="4"/>
  <c r="M812" i="4"/>
  <c r="L812" i="4"/>
  <c r="K812" i="4"/>
  <c r="N811" i="4"/>
  <c r="M811" i="4"/>
  <c r="L811" i="4"/>
  <c r="K811" i="4"/>
  <c r="N810" i="4"/>
  <c r="M810" i="4"/>
  <c r="L810" i="4"/>
  <c r="K810" i="4"/>
  <c r="N809" i="4"/>
  <c r="M809" i="4"/>
  <c r="L809" i="4"/>
  <c r="K809" i="4"/>
  <c r="N808" i="4"/>
  <c r="M808" i="4"/>
  <c r="L808" i="4"/>
  <c r="K808" i="4"/>
  <c r="N807" i="4"/>
  <c r="M807" i="4"/>
  <c r="L807" i="4"/>
  <c r="K807" i="4"/>
  <c r="N806" i="4"/>
  <c r="M806" i="4"/>
  <c r="L806" i="4"/>
  <c r="K806" i="4"/>
  <c r="N805" i="4"/>
  <c r="M805" i="4"/>
  <c r="L805" i="4"/>
  <c r="K805" i="4"/>
  <c r="N804" i="4"/>
  <c r="M804" i="4"/>
  <c r="L804" i="4"/>
  <c r="K804" i="4"/>
  <c r="N803" i="4"/>
  <c r="M803" i="4"/>
  <c r="L803" i="4"/>
  <c r="K803" i="4"/>
  <c r="N802" i="4"/>
  <c r="M802" i="4"/>
  <c r="L802" i="4"/>
  <c r="K802" i="4"/>
  <c r="N801" i="4"/>
  <c r="M801" i="4"/>
  <c r="L801" i="4"/>
  <c r="K801" i="4"/>
  <c r="N800" i="4"/>
  <c r="M800" i="4"/>
  <c r="L800" i="4"/>
  <c r="K800" i="4"/>
  <c r="N799" i="4"/>
  <c r="M799" i="4"/>
  <c r="L799" i="4"/>
  <c r="K799" i="4"/>
  <c r="N798" i="4"/>
  <c r="M798" i="4"/>
  <c r="L798" i="4"/>
  <c r="K798" i="4"/>
  <c r="N797" i="4"/>
  <c r="M797" i="4"/>
  <c r="L797" i="4"/>
  <c r="K797" i="4"/>
  <c r="N796" i="4"/>
  <c r="M796" i="4"/>
  <c r="L796" i="4"/>
  <c r="K796" i="4"/>
  <c r="N795" i="4"/>
  <c r="M795" i="4"/>
  <c r="L795" i="4"/>
  <c r="K795" i="4"/>
  <c r="N794" i="4"/>
  <c r="M794" i="4"/>
  <c r="L794" i="4"/>
  <c r="K794" i="4"/>
  <c r="N793" i="4"/>
  <c r="M793" i="4"/>
  <c r="L793" i="4"/>
  <c r="K793" i="4"/>
  <c r="N792" i="4"/>
  <c r="M792" i="4"/>
  <c r="L792" i="4"/>
  <c r="K792" i="4"/>
  <c r="N791" i="4"/>
  <c r="M791" i="4"/>
  <c r="L791" i="4"/>
  <c r="K791" i="4"/>
  <c r="N790" i="4"/>
  <c r="M790" i="4"/>
  <c r="L790" i="4"/>
  <c r="K790" i="4"/>
  <c r="N789" i="4"/>
  <c r="M789" i="4"/>
  <c r="L789" i="4"/>
  <c r="K789" i="4"/>
  <c r="N788" i="4"/>
  <c r="M788" i="4"/>
  <c r="L788" i="4"/>
  <c r="K788" i="4"/>
  <c r="N787" i="4"/>
  <c r="M787" i="4"/>
  <c r="L787" i="4"/>
  <c r="K787" i="4"/>
  <c r="N786" i="4"/>
  <c r="M786" i="4"/>
  <c r="L786" i="4"/>
  <c r="K786" i="4"/>
  <c r="N785" i="4"/>
  <c r="M785" i="4"/>
  <c r="L785" i="4"/>
  <c r="K785" i="4"/>
  <c r="N784" i="4"/>
  <c r="M784" i="4"/>
  <c r="L784" i="4"/>
  <c r="K784" i="4"/>
  <c r="N783" i="4"/>
  <c r="M783" i="4"/>
  <c r="L783" i="4"/>
  <c r="K783" i="4"/>
  <c r="N782" i="4"/>
  <c r="M782" i="4"/>
  <c r="L782" i="4"/>
  <c r="K782" i="4"/>
  <c r="N781" i="4"/>
  <c r="M781" i="4"/>
  <c r="L781" i="4"/>
  <c r="K781" i="4"/>
  <c r="N780" i="4"/>
  <c r="M780" i="4"/>
  <c r="L780" i="4"/>
  <c r="K780" i="4"/>
  <c r="N779" i="4"/>
  <c r="M779" i="4"/>
  <c r="L779" i="4"/>
  <c r="K779" i="4"/>
  <c r="N778" i="4"/>
  <c r="M778" i="4"/>
  <c r="L778" i="4"/>
  <c r="K778" i="4"/>
  <c r="N777" i="4"/>
  <c r="M777" i="4"/>
  <c r="L777" i="4"/>
  <c r="K777" i="4"/>
  <c r="N776" i="4"/>
  <c r="M776" i="4"/>
  <c r="L776" i="4"/>
  <c r="K776" i="4"/>
  <c r="N775" i="4"/>
  <c r="M775" i="4"/>
  <c r="L775" i="4"/>
  <c r="K775" i="4"/>
  <c r="N774" i="4"/>
  <c r="M774" i="4"/>
  <c r="L774" i="4"/>
  <c r="K774" i="4"/>
  <c r="N773" i="4"/>
  <c r="M773" i="4"/>
  <c r="L773" i="4"/>
  <c r="K773" i="4"/>
  <c r="N772" i="4"/>
  <c r="M772" i="4"/>
  <c r="L772" i="4"/>
  <c r="K772" i="4"/>
  <c r="N771" i="4"/>
  <c r="M771" i="4"/>
  <c r="L771" i="4"/>
  <c r="K771" i="4"/>
  <c r="N770" i="4"/>
  <c r="M770" i="4"/>
  <c r="L770" i="4"/>
  <c r="K770" i="4"/>
  <c r="N769" i="4"/>
  <c r="M769" i="4"/>
  <c r="L769" i="4"/>
  <c r="K769" i="4"/>
  <c r="N768" i="4"/>
  <c r="M768" i="4"/>
  <c r="L768" i="4"/>
  <c r="K768" i="4"/>
  <c r="N767" i="4"/>
  <c r="M767" i="4"/>
  <c r="L767" i="4"/>
  <c r="K767" i="4"/>
  <c r="N766" i="4"/>
  <c r="M766" i="4"/>
  <c r="L766" i="4"/>
  <c r="K766" i="4"/>
  <c r="N765" i="4"/>
  <c r="M765" i="4"/>
  <c r="L765" i="4"/>
  <c r="K765" i="4"/>
  <c r="N764" i="4"/>
  <c r="M764" i="4"/>
  <c r="L764" i="4"/>
  <c r="K764" i="4"/>
  <c r="N763" i="4"/>
  <c r="M763" i="4"/>
  <c r="L763" i="4"/>
  <c r="K763" i="4"/>
  <c r="N762" i="4"/>
  <c r="M762" i="4"/>
  <c r="L762" i="4"/>
  <c r="K762" i="4"/>
  <c r="N761" i="4"/>
  <c r="M761" i="4"/>
  <c r="L761" i="4"/>
  <c r="K761" i="4"/>
  <c r="N760" i="4"/>
  <c r="M760" i="4"/>
  <c r="L760" i="4"/>
  <c r="K760" i="4"/>
  <c r="N759" i="4"/>
  <c r="M759" i="4"/>
  <c r="L759" i="4"/>
  <c r="K759" i="4"/>
  <c r="N758" i="4"/>
  <c r="M758" i="4"/>
  <c r="L758" i="4"/>
  <c r="K758" i="4"/>
  <c r="N757" i="4"/>
  <c r="M757" i="4"/>
  <c r="L757" i="4"/>
  <c r="K757" i="4"/>
  <c r="N756" i="4"/>
  <c r="M756" i="4"/>
  <c r="L756" i="4"/>
  <c r="K756" i="4"/>
  <c r="N755" i="4"/>
  <c r="M755" i="4"/>
  <c r="L755" i="4"/>
  <c r="K755" i="4"/>
  <c r="N754" i="4"/>
  <c r="M754" i="4"/>
  <c r="L754" i="4"/>
  <c r="K754" i="4"/>
  <c r="N753" i="4"/>
  <c r="M753" i="4"/>
  <c r="L753" i="4"/>
  <c r="K753" i="4"/>
  <c r="N752" i="4"/>
  <c r="M752" i="4"/>
  <c r="L752" i="4"/>
  <c r="K752" i="4"/>
  <c r="N751" i="4"/>
  <c r="M751" i="4"/>
  <c r="L751" i="4"/>
  <c r="K751" i="4"/>
  <c r="N750" i="4"/>
  <c r="M750" i="4"/>
  <c r="L750" i="4"/>
  <c r="K750" i="4"/>
  <c r="N749" i="4"/>
  <c r="M749" i="4"/>
  <c r="L749" i="4"/>
  <c r="K749" i="4"/>
  <c r="N748" i="4"/>
  <c r="M748" i="4"/>
  <c r="L748" i="4"/>
  <c r="K748" i="4"/>
  <c r="N747" i="4"/>
  <c r="M747" i="4"/>
  <c r="L747" i="4"/>
  <c r="K747" i="4"/>
  <c r="N746" i="4"/>
  <c r="M746" i="4"/>
  <c r="L746" i="4"/>
  <c r="K746" i="4"/>
  <c r="N745" i="4"/>
  <c r="M745" i="4"/>
  <c r="L745" i="4"/>
  <c r="K745" i="4"/>
  <c r="N744" i="4"/>
  <c r="M744" i="4"/>
  <c r="L744" i="4"/>
  <c r="K744" i="4"/>
  <c r="N743" i="4"/>
  <c r="M743" i="4"/>
  <c r="L743" i="4"/>
  <c r="K743" i="4"/>
  <c r="N742" i="4"/>
  <c r="M742" i="4"/>
  <c r="L742" i="4"/>
  <c r="K742" i="4"/>
  <c r="N741" i="4"/>
  <c r="M741" i="4"/>
  <c r="L741" i="4"/>
  <c r="K741" i="4"/>
  <c r="N740" i="4"/>
  <c r="M740" i="4"/>
  <c r="L740" i="4"/>
  <c r="K740" i="4"/>
  <c r="N739" i="4"/>
  <c r="M739" i="4"/>
  <c r="L739" i="4"/>
  <c r="K739" i="4"/>
  <c r="N738" i="4"/>
  <c r="M738" i="4"/>
  <c r="L738" i="4"/>
  <c r="K738" i="4"/>
  <c r="N737" i="4"/>
  <c r="M737" i="4"/>
  <c r="L737" i="4"/>
  <c r="K737" i="4"/>
  <c r="N736" i="4"/>
  <c r="M736" i="4"/>
  <c r="L736" i="4"/>
  <c r="K736" i="4"/>
  <c r="N735" i="4"/>
  <c r="M735" i="4"/>
  <c r="L735" i="4"/>
  <c r="K735" i="4"/>
  <c r="N734" i="4"/>
  <c r="M734" i="4"/>
  <c r="L734" i="4"/>
  <c r="K734" i="4"/>
  <c r="N733" i="4"/>
  <c r="M733" i="4"/>
  <c r="L733" i="4"/>
  <c r="K733" i="4"/>
  <c r="N732" i="4"/>
  <c r="M732" i="4"/>
  <c r="L732" i="4"/>
  <c r="K732" i="4"/>
  <c r="N731" i="4"/>
  <c r="M731" i="4"/>
  <c r="L731" i="4"/>
  <c r="K731" i="4"/>
  <c r="N730" i="4"/>
  <c r="M730" i="4"/>
  <c r="L730" i="4"/>
  <c r="K730" i="4"/>
  <c r="N729" i="4"/>
  <c r="M729" i="4"/>
  <c r="L729" i="4"/>
  <c r="K729" i="4"/>
  <c r="N728" i="4"/>
  <c r="M728" i="4"/>
  <c r="L728" i="4"/>
  <c r="K728" i="4"/>
  <c r="N727" i="4"/>
  <c r="M727" i="4"/>
  <c r="L727" i="4"/>
  <c r="K727" i="4"/>
  <c r="N726" i="4"/>
  <c r="M726" i="4"/>
  <c r="L726" i="4"/>
  <c r="K726" i="4"/>
  <c r="N725" i="4"/>
  <c r="M725" i="4"/>
  <c r="L725" i="4"/>
  <c r="K725" i="4"/>
  <c r="N724" i="4"/>
  <c r="M724" i="4"/>
  <c r="L724" i="4"/>
  <c r="K724" i="4"/>
  <c r="N723" i="4"/>
  <c r="M723" i="4"/>
  <c r="L723" i="4"/>
  <c r="K723" i="4"/>
  <c r="N722" i="4"/>
  <c r="M722" i="4"/>
  <c r="L722" i="4"/>
  <c r="K722" i="4"/>
  <c r="N721" i="4"/>
  <c r="M721" i="4"/>
  <c r="L721" i="4"/>
  <c r="K721" i="4"/>
  <c r="N720" i="4"/>
  <c r="M720" i="4"/>
  <c r="L720" i="4"/>
  <c r="K720" i="4"/>
  <c r="N719" i="4"/>
  <c r="M719" i="4"/>
  <c r="L719" i="4"/>
  <c r="K719" i="4"/>
  <c r="N718" i="4"/>
  <c r="M718" i="4"/>
  <c r="L718" i="4"/>
  <c r="K718" i="4"/>
  <c r="N717" i="4"/>
  <c r="M717" i="4"/>
  <c r="L717" i="4"/>
  <c r="K717" i="4"/>
  <c r="N716" i="4"/>
  <c r="M716" i="4"/>
  <c r="L716" i="4"/>
  <c r="K716" i="4"/>
  <c r="N715" i="4"/>
  <c r="M715" i="4"/>
  <c r="L715" i="4"/>
  <c r="K715" i="4"/>
  <c r="N714" i="4"/>
  <c r="M714" i="4"/>
  <c r="L714" i="4"/>
  <c r="K714" i="4"/>
  <c r="N713" i="4"/>
  <c r="M713" i="4"/>
  <c r="L713" i="4"/>
  <c r="K713" i="4"/>
  <c r="N712" i="4"/>
  <c r="M712" i="4"/>
  <c r="L712" i="4"/>
  <c r="K712" i="4"/>
  <c r="N711" i="4"/>
  <c r="M711" i="4"/>
  <c r="L711" i="4"/>
  <c r="K711" i="4"/>
  <c r="N710" i="4"/>
  <c r="M710" i="4"/>
  <c r="L710" i="4"/>
  <c r="K710" i="4"/>
  <c r="N709" i="4"/>
  <c r="M709" i="4"/>
  <c r="L709" i="4"/>
  <c r="K709" i="4"/>
  <c r="N708" i="4"/>
  <c r="M708" i="4"/>
  <c r="L708" i="4"/>
  <c r="K708" i="4"/>
  <c r="N707" i="4"/>
  <c r="M707" i="4"/>
  <c r="L707" i="4"/>
  <c r="K707" i="4"/>
  <c r="N706" i="4"/>
  <c r="M706" i="4"/>
  <c r="L706" i="4"/>
  <c r="K706" i="4"/>
  <c r="N705" i="4"/>
  <c r="M705" i="4"/>
  <c r="L705" i="4"/>
  <c r="K705" i="4"/>
  <c r="N704" i="4"/>
  <c r="M704" i="4"/>
  <c r="L704" i="4"/>
  <c r="K704" i="4"/>
  <c r="N703" i="4"/>
  <c r="M703" i="4"/>
  <c r="L703" i="4"/>
  <c r="K703" i="4"/>
  <c r="N702" i="4"/>
  <c r="M702" i="4"/>
  <c r="L702" i="4"/>
  <c r="K702" i="4"/>
  <c r="N701" i="4"/>
  <c r="M701" i="4"/>
  <c r="L701" i="4"/>
  <c r="K701" i="4"/>
  <c r="N700" i="4"/>
  <c r="M700" i="4"/>
  <c r="L700" i="4"/>
  <c r="K700" i="4"/>
  <c r="N699" i="4"/>
  <c r="M699" i="4"/>
  <c r="L699" i="4"/>
  <c r="K699" i="4"/>
  <c r="N698" i="4"/>
  <c r="M698" i="4"/>
  <c r="L698" i="4"/>
  <c r="K698" i="4"/>
  <c r="N697" i="4"/>
  <c r="M697" i="4"/>
  <c r="L697" i="4"/>
  <c r="K697" i="4"/>
  <c r="N696" i="4"/>
  <c r="M696" i="4"/>
  <c r="L696" i="4"/>
  <c r="K696" i="4"/>
  <c r="N695" i="4"/>
  <c r="M695" i="4"/>
  <c r="L695" i="4"/>
  <c r="K695" i="4"/>
  <c r="N694" i="4"/>
  <c r="M694" i="4"/>
  <c r="L694" i="4"/>
  <c r="K694" i="4"/>
  <c r="N693" i="4"/>
  <c r="M693" i="4"/>
  <c r="L693" i="4"/>
  <c r="K693" i="4"/>
  <c r="N692" i="4"/>
  <c r="M692" i="4"/>
  <c r="L692" i="4"/>
  <c r="K692" i="4"/>
  <c r="N691" i="4"/>
  <c r="M691" i="4"/>
  <c r="L691" i="4"/>
  <c r="K691" i="4"/>
  <c r="N690" i="4"/>
  <c r="M690" i="4"/>
  <c r="L690" i="4"/>
  <c r="K690" i="4"/>
  <c r="N689" i="4"/>
  <c r="M689" i="4"/>
  <c r="L689" i="4"/>
  <c r="K689" i="4"/>
  <c r="N688" i="4"/>
  <c r="M688" i="4"/>
  <c r="L688" i="4"/>
  <c r="K688" i="4"/>
  <c r="N687" i="4"/>
  <c r="M687" i="4"/>
  <c r="L687" i="4"/>
  <c r="K687" i="4"/>
  <c r="N686" i="4"/>
  <c r="M686" i="4"/>
  <c r="L686" i="4"/>
  <c r="K686" i="4"/>
  <c r="N685" i="4"/>
  <c r="M685" i="4"/>
  <c r="L685" i="4"/>
  <c r="K685" i="4"/>
  <c r="N684" i="4"/>
  <c r="M684" i="4"/>
  <c r="L684" i="4"/>
  <c r="K684" i="4"/>
  <c r="N683" i="4"/>
  <c r="M683" i="4"/>
  <c r="L683" i="4"/>
  <c r="K683" i="4"/>
  <c r="N682" i="4"/>
  <c r="M682" i="4"/>
  <c r="L682" i="4"/>
  <c r="K682" i="4"/>
  <c r="N681" i="4"/>
  <c r="M681" i="4"/>
  <c r="L681" i="4"/>
  <c r="K681" i="4"/>
  <c r="N680" i="4"/>
  <c r="M680" i="4"/>
  <c r="L680" i="4"/>
  <c r="K680" i="4"/>
  <c r="N679" i="4"/>
  <c r="M679" i="4"/>
  <c r="L679" i="4"/>
  <c r="K679" i="4"/>
  <c r="N678" i="4"/>
  <c r="M678" i="4"/>
  <c r="L678" i="4"/>
  <c r="K678" i="4"/>
  <c r="N677" i="4"/>
  <c r="M677" i="4"/>
  <c r="L677" i="4"/>
  <c r="K677" i="4"/>
  <c r="N676" i="4"/>
  <c r="M676" i="4"/>
  <c r="L676" i="4"/>
  <c r="K676" i="4"/>
  <c r="N675" i="4"/>
  <c r="M675" i="4"/>
  <c r="L675" i="4"/>
  <c r="K675" i="4"/>
  <c r="N674" i="4"/>
  <c r="M674" i="4"/>
  <c r="L674" i="4"/>
  <c r="K674" i="4"/>
  <c r="N673" i="4"/>
  <c r="M673" i="4"/>
  <c r="L673" i="4"/>
  <c r="K673" i="4"/>
  <c r="N672" i="4"/>
  <c r="M672" i="4"/>
  <c r="L672" i="4"/>
  <c r="K672" i="4"/>
  <c r="N671" i="4"/>
  <c r="M671" i="4"/>
  <c r="L671" i="4"/>
  <c r="K671" i="4"/>
  <c r="N670" i="4"/>
  <c r="M670" i="4"/>
  <c r="L670" i="4"/>
  <c r="K670" i="4"/>
  <c r="N669" i="4"/>
  <c r="M669" i="4"/>
  <c r="L669" i="4"/>
  <c r="K669" i="4"/>
  <c r="N668" i="4"/>
  <c r="M668" i="4"/>
  <c r="L668" i="4"/>
  <c r="K668" i="4"/>
  <c r="N667" i="4"/>
  <c r="M667" i="4"/>
  <c r="L667" i="4"/>
  <c r="K667" i="4"/>
  <c r="N666" i="4"/>
  <c r="M666" i="4"/>
  <c r="L666" i="4"/>
  <c r="K666" i="4"/>
  <c r="N665" i="4"/>
  <c r="M665" i="4"/>
  <c r="L665" i="4"/>
  <c r="K665" i="4"/>
  <c r="N664" i="4"/>
  <c r="M664" i="4"/>
  <c r="L664" i="4"/>
  <c r="K664" i="4"/>
  <c r="N663" i="4"/>
  <c r="M663" i="4"/>
  <c r="L663" i="4"/>
  <c r="K663" i="4"/>
  <c r="N662" i="4"/>
  <c r="M662" i="4"/>
  <c r="L662" i="4"/>
  <c r="K662" i="4"/>
  <c r="N661" i="4"/>
  <c r="M661" i="4"/>
  <c r="L661" i="4"/>
  <c r="K661" i="4"/>
  <c r="N660" i="4"/>
  <c r="M660" i="4"/>
  <c r="L660" i="4"/>
  <c r="K660" i="4"/>
  <c r="N659" i="4"/>
  <c r="M659" i="4"/>
  <c r="L659" i="4"/>
  <c r="K659" i="4"/>
  <c r="N658" i="4"/>
  <c r="M658" i="4"/>
  <c r="L658" i="4"/>
  <c r="K658" i="4"/>
  <c r="N657" i="4"/>
  <c r="M657" i="4"/>
  <c r="L657" i="4"/>
  <c r="K657" i="4"/>
  <c r="N656" i="4"/>
  <c r="M656" i="4"/>
  <c r="L656" i="4"/>
  <c r="K656" i="4"/>
  <c r="N655" i="4"/>
  <c r="M655" i="4"/>
  <c r="L655" i="4"/>
  <c r="K655" i="4"/>
  <c r="N654" i="4"/>
  <c r="M654" i="4"/>
  <c r="L654" i="4"/>
  <c r="K654" i="4"/>
  <c r="N653" i="4"/>
  <c r="M653" i="4"/>
  <c r="L653" i="4"/>
  <c r="K653" i="4"/>
  <c r="N652" i="4"/>
  <c r="M652" i="4"/>
  <c r="L652" i="4"/>
  <c r="K652" i="4"/>
  <c r="N651" i="4"/>
  <c r="M651" i="4"/>
  <c r="L651" i="4"/>
  <c r="K651" i="4"/>
  <c r="N650" i="4"/>
  <c r="M650" i="4"/>
  <c r="L650" i="4"/>
  <c r="K650" i="4"/>
  <c r="N649" i="4"/>
  <c r="M649" i="4"/>
  <c r="L649" i="4"/>
  <c r="K649" i="4"/>
  <c r="N648" i="4"/>
  <c r="M648" i="4"/>
  <c r="L648" i="4"/>
  <c r="K648" i="4"/>
  <c r="N647" i="4"/>
  <c r="M647" i="4"/>
  <c r="L647" i="4"/>
  <c r="K647" i="4"/>
  <c r="N646" i="4"/>
  <c r="M646" i="4"/>
  <c r="L646" i="4"/>
  <c r="K646" i="4"/>
  <c r="N645" i="4"/>
  <c r="M645" i="4"/>
  <c r="L645" i="4"/>
  <c r="K645" i="4"/>
  <c r="N644" i="4"/>
  <c r="M644" i="4"/>
  <c r="L644" i="4"/>
  <c r="K644" i="4"/>
  <c r="N643" i="4"/>
  <c r="M643" i="4"/>
  <c r="L643" i="4"/>
  <c r="K643" i="4"/>
  <c r="N642" i="4"/>
  <c r="M642" i="4"/>
  <c r="L642" i="4"/>
  <c r="K642" i="4"/>
  <c r="N641" i="4"/>
  <c r="M641" i="4"/>
  <c r="L641" i="4"/>
  <c r="K641" i="4"/>
  <c r="N640" i="4"/>
  <c r="M640" i="4"/>
  <c r="L640" i="4"/>
  <c r="K640" i="4"/>
  <c r="N639" i="4"/>
  <c r="M639" i="4"/>
  <c r="L639" i="4"/>
  <c r="K639" i="4"/>
  <c r="N638" i="4"/>
  <c r="M638" i="4"/>
  <c r="L638" i="4"/>
  <c r="K638" i="4"/>
  <c r="N637" i="4"/>
  <c r="M637" i="4"/>
  <c r="L637" i="4"/>
  <c r="K637" i="4"/>
  <c r="N636" i="4"/>
  <c r="M636" i="4"/>
  <c r="L636" i="4"/>
  <c r="K636" i="4"/>
  <c r="N635" i="4"/>
  <c r="M635" i="4"/>
  <c r="L635" i="4"/>
  <c r="K635" i="4"/>
  <c r="N634" i="4"/>
  <c r="M634" i="4"/>
  <c r="L634" i="4"/>
  <c r="K634" i="4"/>
  <c r="N633" i="4"/>
  <c r="M633" i="4"/>
  <c r="L633" i="4"/>
  <c r="K633" i="4"/>
  <c r="N632" i="4"/>
  <c r="M632" i="4"/>
  <c r="L632" i="4"/>
  <c r="K632" i="4"/>
  <c r="N631" i="4"/>
  <c r="M631" i="4"/>
  <c r="L631" i="4"/>
  <c r="K631" i="4"/>
  <c r="N630" i="4"/>
  <c r="M630" i="4"/>
  <c r="L630" i="4"/>
  <c r="K630" i="4"/>
  <c r="N629" i="4"/>
  <c r="M629" i="4"/>
  <c r="L629" i="4"/>
  <c r="K629" i="4"/>
  <c r="N628" i="4"/>
  <c r="M628" i="4"/>
  <c r="L628" i="4"/>
  <c r="K628" i="4"/>
  <c r="N627" i="4"/>
  <c r="M627" i="4"/>
  <c r="L627" i="4"/>
  <c r="K627" i="4"/>
  <c r="N626" i="4"/>
  <c r="M626" i="4"/>
  <c r="L626" i="4"/>
  <c r="K626" i="4"/>
  <c r="N625" i="4"/>
  <c r="M625" i="4"/>
  <c r="L625" i="4"/>
  <c r="K625" i="4"/>
  <c r="N624" i="4"/>
  <c r="M624" i="4"/>
  <c r="L624" i="4"/>
  <c r="K624" i="4"/>
  <c r="N623" i="4"/>
  <c r="M623" i="4"/>
  <c r="L623" i="4"/>
  <c r="K623" i="4"/>
  <c r="N622" i="4"/>
  <c r="M622" i="4"/>
  <c r="L622" i="4"/>
  <c r="K622" i="4"/>
  <c r="N621" i="4"/>
  <c r="M621" i="4"/>
  <c r="L621" i="4"/>
  <c r="K621" i="4"/>
  <c r="N620" i="4"/>
  <c r="M620" i="4"/>
  <c r="L620" i="4"/>
  <c r="K620" i="4"/>
  <c r="N619" i="4"/>
  <c r="M619" i="4"/>
  <c r="L619" i="4"/>
  <c r="K619" i="4"/>
  <c r="N618" i="4"/>
  <c r="M618" i="4"/>
  <c r="L618" i="4"/>
  <c r="K618" i="4"/>
  <c r="N617" i="4"/>
  <c r="M617" i="4"/>
  <c r="L617" i="4"/>
  <c r="K617" i="4"/>
  <c r="N616" i="4"/>
  <c r="M616" i="4"/>
  <c r="L616" i="4"/>
  <c r="K616" i="4"/>
  <c r="N615" i="4"/>
  <c r="M615" i="4"/>
  <c r="L615" i="4"/>
  <c r="K615" i="4"/>
  <c r="N614" i="4"/>
  <c r="M614" i="4"/>
  <c r="L614" i="4"/>
  <c r="K614" i="4"/>
  <c r="N613" i="4"/>
  <c r="M613" i="4"/>
  <c r="L613" i="4"/>
  <c r="K613" i="4"/>
  <c r="N612" i="4"/>
  <c r="M612" i="4"/>
  <c r="L612" i="4"/>
  <c r="K612" i="4"/>
  <c r="N611" i="4"/>
  <c r="M611" i="4"/>
  <c r="L611" i="4"/>
  <c r="K611" i="4"/>
  <c r="N610" i="4"/>
  <c r="M610" i="4"/>
  <c r="L610" i="4"/>
  <c r="K610" i="4"/>
  <c r="N609" i="4"/>
  <c r="M609" i="4"/>
  <c r="L609" i="4"/>
  <c r="K609" i="4"/>
  <c r="N608" i="4"/>
  <c r="M608" i="4"/>
  <c r="L608" i="4"/>
  <c r="K608" i="4"/>
  <c r="N607" i="4"/>
  <c r="M607" i="4"/>
  <c r="L607" i="4"/>
  <c r="K607" i="4"/>
  <c r="N606" i="4"/>
  <c r="M606" i="4"/>
  <c r="L606" i="4"/>
  <c r="K606" i="4"/>
  <c r="N605" i="4"/>
  <c r="M605" i="4"/>
  <c r="L605" i="4"/>
  <c r="K605" i="4"/>
  <c r="N604" i="4"/>
  <c r="M604" i="4"/>
  <c r="L604" i="4"/>
  <c r="K604" i="4"/>
  <c r="N603" i="4"/>
  <c r="M603" i="4"/>
  <c r="L603" i="4"/>
  <c r="K603" i="4"/>
  <c r="N602" i="4"/>
  <c r="M602" i="4"/>
  <c r="L602" i="4"/>
  <c r="K602" i="4"/>
  <c r="N601" i="4"/>
  <c r="M601" i="4"/>
  <c r="L601" i="4"/>
  <c r="K601" i="4"/>
  <c r="N600" i="4"/>
  <c r="M600" i="4"/>
  <c r="L600" i="4"/>
  <c r="K600" i="4"/>
  <c r="N599" i="4"/>
  <c r="M599" i="4"/>
  <c r="L599" i="4"/>
  <c r="K599" i="4"/>
  <c r="N598" i="4"/>
  <c r="M598" i="4"/>
  <c r="L598" i="4"/>
  <c r="K598" i="4"/>
  <c r="N597" i="4"/>
  <c r="M597" i="4"/>
  <c r="L597" i="4"/>
  <c r="K597" i="4"/>
  <c r="N596" i="4"/>
  <c r="M596" i="4"/>
  <c r="L596" i="4"/>
  <c r="K596" i="4"/>
  <c r="N595" i="4"/>
  <c r="M595" i="4"/>
  <c r="L595" i="4"/>
  <c r="K595" i="4"/>
  <c r="N594" i="4"/>
  <c r="M594" i="4"/>
  <c r="L594" i="4"/>
  <c r="K594" i="4"/>
  <c r="N593" i="4"/>
  <c r="M593" i="4"/>
  <c r="L593" i="4"/>
  <c r="K593" i="4"/>
  <c r="N592" i="4"/>
  <c r="M592" i="4"/>
  <c r="L592" i="4"/>
  <c r="K592" i="4"/>
  <c r="N591" i="4"/>
  <c r="M591" i="4"/>
  <c r="L591" i="4"/>
  <c r="K591" i="4"/>
  <c r="N590" i="4"/>
  <c r="M590" i="4"/>
  <c r="L590" i="4"/>
  <c r="K590" i="4"/>
  <c r="N589" i="4"/>
  <c r="M589" i="4"/>
  <c r="L589" i="4"/>
  <c r="K589" i="4"/>
  <c r="N588" i="4"/>
  <c r="M588" i="4"/>
  <c r="L588" i="4"/>
  <c r="K588" i="4"/>
  <c r="N587" i="4"/>
  <c r="M587" i="4"/>
  <c r="L587" i="4"/>
  <c r="K587" i="4"/>
  <c r="N586" i="4"/>
  <c r="M586" i="4"/>
  <c r="L586" i="4"/>
  <c r="K586" i="4"/>
  <c r="N585" i="4"/>
  <c r="M585" i="4"/>
  <c r="L585" i="4"/>
  <c r="K585" i="4"/>
  <c r="N584" i="4"/>
  <c r="M584" i="4"/>
  <c r="L584" i="4"/>
  <c r="K584" i="4"/>
  <c r="N583" i="4"/>
  <c r="M583" i="4"/>
  <c r="L583" i="4"/>
  <c r="K583" i="4"/>
  <c r="N582" i="4"/>
  <c r="M582" i="4"/>
  <c r="L582" i="4"/>
  <c r="K582" i="4"/>
  <c r="N581" i="4"/>
  <c r="M581" i="4"/>
  <c r="L581" i="4"/>
  <c r="K581" i="4"/>
  <c r="N580" i="4"/>
  <c r="M580" i="4"/>
  <c r="L580" i="4"/>
  <c r="K580" i="4"/>
  <c r="N579" i="4"/>
  <c r="M579" i="4"/>
  <c r="L579" i="4"/>
  <c r="K579" i="4"/>
  <c r="N578" i="4"/>
  <c r="M578" i="4"/>
  <c r="L578" i="4"/>
  <c r="K578" i="4"/>
  <c r="N577" i="4"/>
  <c r="M577" i="4"/>
  <c r="L577" i="4"/>
  <c r="K577" i="4"/>
  <c r="N576" i="4"/>
  <c r="M576" i="4"/>
  <c r="L576" i="4"/>
  <c r="K576" i="4"/>
  <c r="N575" i="4"/>
  <c r="M575" i="4"/>
  <c r="L575" i="4"/>
  <c r="K575" i="4"/>
  <c r="N574" i="4"/>
  <c r="M574" i="4"/>
  <c r="L574" i="4"/>
  <c r="K574" i="4"/>
  <c r="N573" i="4"/>
  <c r="M573" i="4"/>
  <c r="L573" i="4"/>
  <c r="K573" i="4"/>
  <c r="N572" i="4"/>
  <c r="M572" i="4"/>
  <c r="L572" i="4"/>
  <c r="K572" i="4"/>
  <c r="N571" i="4"/>
  <c r="M571" i="4"/>
  <c r="L571" i="4"/>
  <c r="K571" i="4"/>
  <c r="N570" i="4"/>
  <c r="M570" i="4"/>
  <c r="L570" i="4"/>
  <c r="K570" i="4"/>
  <c r="N569" i="4"/>
  <c r="M569" i="4"/>
  <c r="L569" i="4"/>
  <c r="K569" i="4"/>
  <c r="N568" i="4"/>
  <c r="M568" i="4"/>
  <c r="L568" i="4"/>
  <c r="K568" i="4"/>
  <c r="N567" i="4"/>
  <c r="M567" i="4"/>
  <c r="L567" i="4"/>
  <c r="K567" i="4"/>
  <c r="N566" i="4"/>
  <c r="M566" i="4"/>
  <c r="L566" i="4"/>
  <c r="K566" i="4"/>
  <c r="N565" i="4"/>
  <c r="M565" i="4"/>
  <c r="L565" i="4"/>
  <c r="K565" i="4"/>
  <c r="N564" i="4"/>
  <c r="M564" i="4"/>
  <c r="L564" i="4"/>
  <c r="K564" i="4"/>
  <c r="N563" i="4"/>
  <c r="M563" i="4"/>
  <c r="L563" i="4"/>
  <c r="K563" i="4"/>
  <c r="N562" i="4"/>
  <c r="M562" i="4"/>
  <c r="L562" i="4"/>
  <c r="K562" i="4"/>
  <c r="N561" i="4"/>
  <c r="M561" i="4"/>
  <c r="L561" i="4"/>
  <c r="K561" i="4"/>
  <c r="N560" i="4"/>
  <c r="M560" i="4"/>
  <c r="L560" i="4"/>
  <c r="K560" i="4"/>
  <c r="N559" i="4"/>
  <c r="M559" i="4"/>
  <c r="L559" i="4"/>
  <c r="K559" i="4"/>
  <c r="N558" i="4"/>
  <c r="M558" i="4"/>
  <c r="L558" i="4"/>
  <c r="K558" i="4"/>
  <c r="N557" i="4"/>
  <c r="M557" i="4"/>
  <c r="L557" i="4"/>
  <c r="K557" i="4"/>
  <c r="N556" i="4"/>
  <c r="M556" i="4"/>
  <c r="L556" i="4"/>
  <c r="K556" i="4"/>
  <c r="N555" i="4"/>
  <c r="M555" i="4"/>
  <c r="L555" i="4"/>
  <c r="K555" i="4"/>
  <c r="N554" i="4"/>
  <c r="M554" i="4"/>
  <c r="L554" i="4"/>
  <c r="K554" i="4"/>
  <c r="N553" i="4"/>
  <c r="M553" i="4"/>
  <c r="L553" i="4"/>
  <c r="K553" i="4"/>
  <c r="N552" i="4"/>
  <c r="M552" i="4"/>
  <c r="L552" i="4"/>
  <c r="K552" i="4"/>
  <c r="N551" i="4"/>
  <c r="M551" i="4"/>
  <c r="L551" i="4"/>
  <c r="K551" i="4"/>
  <c r="N550" i="4"/>
  <c r="M550" i="4"/>
  <c r="L550" i="4"/>
  <c r="K550" i="4"/>
  <c r="N549" i="4"/>
  <c r="M549" i="4"/>
  <c r="L549" i="4"/>
  <c r="K549" i="4"/>
  <c r="N548" i="4"/>
  <c r="M548" i="4"/>
  <c r="L548" i="4"/>
  <c r="K548" i="4"/>
  <c r="N547" i="4"/>
  <c r="M547" i="4"/>
  <c r="L547" i="4"/>
  <c r="K547" i="4"/>
  <c r="N546" i="4"/>
  <c r="M546" i="4"/>
  <c r="L546" i="4"/>
  <c r="K546" i="4"/>
  <c r="N545" i="4"/>
  <c r="M545" i="4"/>
  <c r="L545" i="4"/>
  <c r="K545" i="4"/>
  <c r="N544" i="4"/>
  <c r="M544" i="4"/>
  <c r="L544" i="4"/>
  <c r="K544" i="4"/>
  <c r="N543" i="4"/>
  <c r="M543" i="4"/>
  <c r="L543" i="4"/>
  <c r="K543" i="4"/>
  <c r="N542" i="4"/>
  <c r="M542" i="4"/>
  <c r="L542" i="4"/>
  <c r="K542" i="4"/>
  <c r="N541" i="4"/>
  <c r="M541" i="4"/>
  <c r="L541" i="4"/>
  <c r="K541" i="4"/>
  <c r="N540" i="4"/>
  <c r="M540" i="4"/>
  <c r="L540" i="4"/>
  <c r="K540" i="4"/>
  <c r="N539" i="4"/>
  <c r="M539" i="4"/>
  <c r="L539" i="4"/>
  <c r="K539" i="4"/>
  <c r="N538" i="4"/>
  <c r="M538" i="4"/>
  <c r="L538" i="4"/>
  <c r="K538" i="4"/>
  <c r="N537" i="4"/>
  <c r="M537" i="4"/>
  <c r="L537" i="4"/>
  <c r="K537" i="4"/>
  <c r="N536" i="4"/>
  <c r="M536" i="4"/>
  <c r="L536" i="4"/>
  <c r="K536" i="4"/>
  <c r="N535" i="4"/>
  <c r="M535" i="4"/>
  <c r="L535" i="4"/>
  <c r="K535" i="4"/>
  <c r="N534" i="4"/>
  <c r="M534" i="4"/>
  <c r="L534" i="4"/>
  <c r="K534" i="4"/>
  <c r="N533" i="4"/>
  <c r="M533" i="4"/>
  <c r="L533" i="4"/>
  <c r="K533" i="4"/>
  <c r="N532" i="4"/>
  <c r="M532" i="4"/>
  <c r="L532" i="4"/>
  <c r="K532" i="4"/>
  <c r="N531" i="4"/>
  <c r="M531" i="4"/>
  <c r="L531" i="4"/>
  <c r="K531" i="4"/>
  <c r="N530" i="4"/>
  <c r="M530" i="4"/>
  <c r="L530" i="4"/>
  <c r="K530" i="4"/>
  <c r="N529" i="4"/>
  <c r="M529" i="4"/>
  <c r="L529" i="4"/>
  <c r="K529" i="4"/>
  <c r="N528" i="4"/>
  <c r="M528" i="4"/>
  <c r="L528" i="4"/>
  <c r="K528" i="4"/>
  <c r="N527" i="4"/>
  <c r="M527" i="4"/>
  <c r="L527" i="4"/>
  <c r="K527" i="4"/>
  <c r="N526" i="4"/>
  <c r="M526" i="4"/>
  <c r="L526" i="4"/>
  <c r="K526" i="4"/>
  <c r="N525" i="4"/>
  <c r="M525" i="4"/>
  <c r="L525" i="4"/>
  <c r="K525" i="4"/>
  <c r="N524" i="4"/>
  <c r="M524" i="4"/>
  <c r="L524" i="4"/>
  <c r="K524" i="4"/>
  <c r="N523" i="4"/>
  <c r="M523" i="4"/>
  <c r="L523" i="4"/>
  <c r="K523" i="4"/>
  <c r="N522" i="4"/>
  <c r="M522" i="4"/>
  <c r="L522" i="4"/>
  <c r="K522" i="4"/>
  <c r="N521" i="4"/>
  <c r="M521" i="4"/>
  <c r="L521" i="4"/>
  <c r="K521" i="4"/>
  <c r="N520" i="4"/>
  <c r="M520" i="4"/>
  <c r="L520" i="4"/>
  <c r="K520" i="4"/>
  <c r="N519" i="4"/>
  <c r="M519" i="4"/>
  <c r="L519" i="4"/>
  <c r="K519" i="4"/>
  <c r="N518" i="4"/>
  <c r="M518" i="4"/>
  <c r="L518" i="4"/>
  <c r="K518" i="4"/>
  <c r="N517" i="4"/>
  <c r="M517" i="4"/>
  <c r="L517" i="4"/>
  <c r="K517" i="4"/>
  <c r="N516" i="4"/>
  <c r="M516" i="4"/>
  <c r="L516" i="4"/>
  <c r="K516" i="4"/>
  <c r="N515" i="4"/>
  <c r="M515" i="4"/>
  <c r="L515" i="4"/>
  <c r="K515" i="4"/>
  <c r="N514" i="4"/>
  <c r="M514" i="4"/>
  <c r="L514" i="4"/>
  <c r="K514" i="4"/>
  <c r="N513" i="4"/>
  <c r="M513" i="4"/>
  <c r="L513" i="4"/>
  <c r="K513" i="4"/>
  <c r="N512" i="4"/>
  <c r="M512" i="4"/>
  <c r="L512" i="4"/>
  <c r="K512" i="4"/>
  <c r="N511" i="4"/>
  <c r="M511" i="4"/>
  <c r="L511" i="4"/>
  <c r="K511" i="4"/>
  <c r="N510" i="4"/>
  <c r="M510" i="4"/>
  <c r="L510" i="4"/>
  <c r="K510" i="4"/>
  <c r="N509" i="4"/>
  <c r="M509" i="4"/>
  <c r="L509" i="4"/>
  <c r="K509" i="4"/>
  <c r="N508" i="4"/>
  <c r="M508" i="4"/>
  <c r="L508" i="4"/>
  <c r="K508" i="4"/>
  <c r="N507" i="4"/>
  <c r="M507" i="4"/>
  <c r="L507" i="4"/>
  <c r="K507" i="4"/>
  <c r="N506" i="4"/>
  <c r="M506" i="4"/>
  <c r="L506" i="4"/>
  <c r="K506" i="4"/>
  <c r="N505" i="4"/>
  <c r="M505" i="4"/>
  <c r="L505" i="4"/>
  <c r="K505" i="4"/>
  <c r="N504" i="4"/>
  <c r="M504" i="4"/>
  <c r="L504" i="4"/>
  <c r="K504" i="4"/>
  <c r="N503" i="4"/>
  <c r="M503" i="4"/>
  <c r="L503" i="4"/>
  <c r="K503" i="4"/>
  <c r="N502" i="4"/>
  <c r="M502" i="4"/>
  <c r="L502" i="4"/>
  <c r="K502" i="4"/>
  <c r="N501" i="4"/>
  <c r="M501" i="4"/>
  <c r="L501" i="4"/>
  <c r="K501" i="4"/>
  <c r="N500" i="4"/>
  <c r="M500" i="4"/>
  <c r="L500" i="4"/>
  <c r="K500" i="4"/>
  <c r="N499" i="4"/>
  <c r="M499" i="4"/>
  <c r="L499" i="4"/>
  <c r="K499" i="4"/>
  <c r="N498" i="4"/>
  <c r="M498" i="4"/>
  <c r="L498" i="4"/>
  <c r="K498" i="4"/>
  <c r="N497" i="4"/>
  <c r="M497" i="4"/>
  <c r="L497" i="4"/>
  <c r="K497" i="4"/>
  <c r="N496" i="4"/>
  <c r="M496" i="4"/>
  <c r="L496" i="4"/>
  <c r="K496" i="4"/>
  <c r="N495" i="4"/>
  <c r="M495" i="4"/>
  <c r="L495" i="4"/>
  <c r="K495" i="4"/>
  <c r="N494" i="4"/>
  <c r="M494" i="4"/>
  <c r="L494" i="4"/>
  <c r="K494" i="4"/>
  <c r="N493" i="4"/>
  <c r="M493" i="4"/>
  <c r="L493" i="4"/>
  <c r="K493" i="4"/>
  <c r="N492" i="4"/>
  <c r="M492" i="4"/>
  <c r="L492" i="4"/>
  <c r="K492" i="4"/>
  <c r="N491" i="4"/>
  <c r="M491" i="4"/>
  <c r="L491" i="4"/>
  <c r="K491" i="4"/>
  <c r="N490" i="4"/>
  <c r="M490" i="4"/>
  <c r="L490" i="4"/>
  <c r="K490" i="4"/>
  <c r="N489" i="4"/>
  <c r="M489" i="4"/>
  <c r="L489" i="4"/>
  <c r="K489" i="4"/>
  <c r="N488" i="4"/>
  <c r="M488" i="4"/>
  <c r="L488" i="4"/>
  <c r="K488" i="4"/>
  <c r="N487" i="4"/>
  <c r="M487" i="4"/>
  <c r="L487" i="4"/>
  <c r="K487" i="4"/>
  <c r="N486" i="4"/>
  <c r="M486" i="4"/>
  <c r="L486" i="4"/>
  <c r="K486" i="4"/>
  <c r="N485" i="4"/>
  <c r="M485" i="4"/>
  <c r="L485" i="4"/>
  <c r="K485" i="4"/>
  <c r="N484" i="4"/>
  <c r="M484" i="4"/>
  <c r="L484" i="4"/>
  <c r="K484" i="4"/>
  <c r="N483" i="4"/>
  <c r="M483" i="4"/>
  <c r="L483" i="4"/>
  <c r="K483" i="4"/>
  <c r="N482" i="4"/>
  <c r="M482" i="4"/>
  <c r="L482" i="4"/>
  <c r="K482" i="4"/>
  <c r="N481" i="4"/>
  <c r="M481" i="4"/>
  <c r="L481" i="4"/>
  <c r="K481" i="4"/>
  <c r="N480" i="4"/>
  <c r="M480" i="4"/>
  <c r="L480" i="4"/>
  <c r="K480" i="4"/>
  <c r="N479" i="4"/>
  <c r="M479" i="4"/>
  <c r="L479" i="4"/>
  <c r="K479" i="4"/>
  <c r="N478" i="4"/>
  <c r="M478" i="4"/>
  <c r="L478" i="4"/>
  <c r="K478" i="4"/>
  <c r="N477" i="4"/>
  <c r="M477" i="4"/>
  <c r="L477" i="4"/>
  <c r="K477" i="4"/>
  <c r="N476" i="4"/>
  <c r="M476" i="4"/>
  <c r="L476" i="4"/>
  <c r="K476" i="4"/>
  <c r="N475" i="4"/>
  <c r="M475" i="4"/>
  <c r="L475" i="4"/>
  <c r="K475" i="4"/>
  <c r="N474" i="4"/>
  <c r="M474" i="4"/>
  <c r="L474" i="4"/>
  <c r="K474" i="4"/>
  <c r="N473" i="4"/>
  <c r="M473" i="4"/>
  <c r="L473" i="4"/>
  <c r="K473" i="4"/>
  <c r="N472" i="4"/>
  <c r="M472" i="4"/>
  <c r="L472" i="4"/>
  <c r="K472" i="4"/>
  <c r="N471" i="4"/>
  <c r="M471" i="4"/>
  <c r="L471" i="4"/>
  <c r="K471" i="4"/>
  <c r="N470" i="4"/>
  <c r="M470" i="4"/>
  <c r="L470" i="4"/>
  <c r="K470" i="4"/>
  <c r="N469" i="4"/>
  <c r="M469" i="4"/>
  <c r="L469" i="4"/>
  <c r="K469" i="4"/>
  <c r="N468" i="4"/>
  <c r="M468" i="4"/>
  <c r="L468" i="4"/>
  <c r="K468" i="4"/>
  <c r="N467" i="4"/>
  <c r="M467" i="4"/>
  <c r="L467" i="4"/>
  <c r="K467" i="4"/>
  <c r="N466" i="4"/>
  <c r="M466" i="4"/>
  <c r="L466" i="4"/>
  <c r="K466" i="4"/>
  <c r="N465" i="4"/>
  <c r="M465" i="4"/>
  <c r="L465" i="4"/>
  <c r="K465" i="4"/>
  <c r="N464" i="4"/>
  <c r="M464" i="4"/>
  <c r="L464" i="4"/>
  <c r="K464" i="4"/>
  <c r="N463" i="4"/>
  <c r="M463" i="4"/>
  <c r="L463" i="4"/>
  <c r="K463" i="4"/>
  <c r="N462" i="4"/>
  <c r="M462" i="4"/>
  <c r="L462" i="4"/>
  <c r="K462" i="4"/>
  <c r="N461" i="4"/>
  <c r="M461" i="4"/>
  <c r="L461" i="4"/>
  <c r="K461" i="4"/>
  <c r="N460" i="4"/>
  <c r="M460" i="4"/>
  <c r="L460" i="4"/>
  <c r="K460" i="4"/>
  <c r="N459" i="4"/>
  <c r="M459" i="4"/>
  <c r="L459" i="4"/>
  <c r="K459" i="4"/>
  <c r="N458" i="4"/>
  <c r="M458" i="4"/>
  <c r="L458" i="4"/>
  <c r="K458" i="4"/>
  <c r="N457" i="4"/>
  <c r="M457" i="4"/>
  <c r="L457" i="4"/>
  <c r="K457" i="4"/>
  <c r="N456" i="4"/>
  <c r="M456" i="4"/>
  <c r="L456" i="4"/>
  <c r="K456" i="4"/>
  <c r="N455" i="4"/>
  <c r="M455" i="4"/>
  <c r="L455" i="4"/>
  <c r="K455" i="4"/>
  <c r="N454" i="4"/>
  <c r="M454" i="4"/>
  <c r="L454" i="4"/>
  <c r="K454" i="4"/>
  <c r="N453" i="4"/>
  <c r="M453" i="4"/>
  <c r="L453" i="4"/>
  <c r="K453" i="4"/>
  <c r="N452" i="4"/>
  <c r="M452" i="4"/>
  <c r="L452" i="4"/>
  <c r="K452" i="4"/>
  <c r="N451" i="4"/>
  <c r="M451" i="4"/>
  <c r="L451" i="4"/>
  <c r="K451" i="4"/>
  <c r="N450" i="4"/>
  <c r="M450" i="4"/>
  <c r="L450" i="4"/>
  <c r="K450" i="4"/>
  <c r="N449" i="4"/>
  <c r="M449" i="4"/>
  <c r="L449" i="4"/>
  <c r="K449" i="4"/>
  <c r="N448" i="4"/>
  <c r="M448" i="4"/>
  <c r="L448" i="4"/>
  <c r="K448" i="4"/>
  <c r="N447" i="4"/>
  <c r="M447" i="4"/>
  <c r="L447" i="4"/>
  <c r="K447" i="4"/>
  <c r="N446" i="4"/>
  <c r="M446" i="4"/>
  <c r="L446" i="4"/>
  <c r="K446" i="4"/>
  <c r="N445" i="4"/>
  <c r="M445" i="4"/>
  <c r="L445" i="4"/>
  <c r="K445" i="4"/>
  <c r="N444" i="4"/>
  <c r="M444" i="4"/>
  <c r="L444" i="4"/>
  <c r="K444" i="4"/>
  <c r="N443" i="4"/>
  <c r="M443" i="4"/>
  <c r="L443" i="4"/>
  <c r="K443" i="4"/>
  <c r="N442" i="4"/>
  <c r="M442" i="4"/>
  <c r="L442" i="4"/>
  <c r="K442" i="4"/>
  <c r="N441" i="4"/>
  <c r="M441" i="4"/>
  <c r="L441" i="4"/>
  <c r="K441" i="4"/>
  <c r="N440" i="4"/>
  <c r="M440" i="4"/>
  <c r="L440" i="4"/>
  <c r="K440" i="4"/>
  <c r="N439" i="4"/>
  <c r="M439" i="4"/>
  <c r="L439" i="4"/>
  <c r="K439" i="4"/>
  <c r="N438" i="4"/>
  <c r="M438" i="4"/>
  <c r="L438" i="4"/>
  <c r="K438" i="4"/>
  <c r="N437" i="4"/>
  <c r="M437" i="4"/>
  <c r="L437" i="4"/>
  <c r="K437" i="4"/>
  <c r="N436" i="4"/>
  <c r="M436" i="4"/>
  <c r="L436" i="4"/>
  <c r="K436" i="4"/>
  <c r="N435" i="4"/>
  <c r="M435" i="4"/>
  <c r="L435" i="4"/>
  <c r="K435" i="4"/>
  <c r="N434" i="4"/>
  <c r="M434" i="4"/>
  <c r="L434" i="4"/>
  <c r="K434" i="4"/>
  <c r="N433" i="4"/>
  <c r="M433" i="4"/>
  <c r="L433" i="4"/>
  <c r="K433" i="4"/>
  <c r="N432" i="4"/>
  <c r="M432" i="4"/>
  <c r="L432" i="4"/>
  <c r="K432" i="4"/>
  <c r="N431" i="4"/>
  <c r="M431" i="4"/>
  <c r="L431" i="4"/>
  <c r="K431" i="4"/>
  <c r="N430" i="4"/>
  <c r="M430" i="4"/>
  <c r="L430" i="4"/>
  <c r="K430" i="4"/>
  <c r="N429" i="4"/>
  <c r="M429" i="4"/>
  <c r="L429" i="4"/>
  <c r="K429" i="4"/>
  <c r="N428" i="4"/>
  <c r="M428" i="4"/>
  <c r="L428" i="4"/>
  <c r="K428" i="4"/>
  <c r="N427" i="4"/>
  <c r="M427" i="4"/>
  <c r="L427" i="4"/>
  <c r="K427" i="4"/>
  <c r="N426" i="4"/>
  <c r="M426" i="4"/>
  <c r="L426" i="4"/>
  <c r="K426" i="4"/>
  <c r="N425" i="4"/>
  <c r="M425" i="4"/>
  <c r="L425" i="4"/>
  <c r="K425" i="4"/>
  <c r="N424" i="4"/>
  <c r="M424" i="4"/>
  <c r="L424" i="4"/>
  <c r="K424" i="4"/>
  <c r="N423" i="4"/>
  <c r="M423" i="4"/>
  <c r="L423" i="4"/>
  <c r="K423" i="4"/>
  <c r="N422" i="4"/>
  <c r="M422" i="4"/>
  <c r="L422" i="4"/>
  <c r="K422" i="4"/>
  <c r="N421" i="4"/>
  <c r="M421" i="4"/>
  <c r="L421" i="4"/>
  <c r="K421" i="4"/>
  <c r="N420" i="4"/>
  <c r="M420" i="4"/>
  <c r="L420" i="4"/>
  <c r="K420" i="4"/>
  <c r="N419" i="4"/>
  <c r="M419" i="4"/>
  <c r="L419" i="4"/>
  <c r="K419" i="4"/>
  <c r="N418" i="4"/>
  <c r="M418" i="4"/>
  <c r="L418" i="4"/>
  <c r="K418" i="4"/>
  <c r="N417" i="4"/>
  <c r="M417" i="4"/>
  <c r="L417" i="4"/>
  <c r="K417" i="4"/>
  <c r="N416" i="4"/>
  <c r="M416" i="4"/>
  <c r="L416" i="4"/>
  <c r="K416" i="4"/>
  <c r="N415" i="4"/>
  <c r="M415" i="4"/>
  <c r="L415" i="4"/>
  <c r="K415" i="4"/>
  <c r="N414" i="4"/>
  <c r="M414" i="4"/>
  <c r="L414" i="4"/>
  <c r="K414" i="4"/>
  <c r="N413" i="4"/>
  <c r="M413" i="4"/>
  <c r="L413" i="4"/>
  <c r="K413" i="4"/>
  <c r="N412" i="4"/>
  <c r="M412" i="4"/>
  <c r="L412" i="4"/>
  <c r="K412" i="4"/>
  <c r="N411" i="4"/>
  <c r="M411" i="4"/>
  <c r="L411" i="4"/>
  <c r="K411" i="4"/>
  <c r="N410" i="4"/>
  <c r="M410" i="4"/>
  <c r="L410" i="4"/>
  <c r="K410" i="4"/>
  <c r="N409" i="4"/>
  <c r="M409" i="4"/>
  <c r="L409" i="4"/>
  <c r="K409" i="4"/>
  <c r="N408" i="4"/>
  <c r="M408" i="4"/>
  <c r="L408" i="4"/>
  <c r="K408" i="4"/>
  <c r="N407" i="4"/>
  <c r="M407" i="4"/>
  <c r="L407" i="4"/>
  <c r="K407" i="4"/>
  <c r="N406" i="4"/>
  <c r="M406" i="4"/>
  <c r="L406" i="4"/>
  <c r="K406" i="4"/>
  <c r="N405" i="4"/>
  <c r="M405" i="4"/>
  <c r="L405" i="4"/>
  <c r="K405" i="4"/>
  <c r="N404" i="4"/>
  <c r="M404" i="4"/>
  <c r="L404" i="4"/>
  <c r="K404" i="4"/>
  <c r="N403" i="4"/>
  <c r="M403" i="4"/>
  <c r="L403" i="4"/>
  <c r="K403" i="4"/>
  <c r="N402" i="4"/>
  <c r="M402" i="4"/>
  <c r="L402" i="4"/>
  <c r="K402" i="4"/>
  <c r="N401" i="4"/>
  <c r="M401" i="4"/>
  <c r="L401" i="4"/>
  <c r="K401" i="4"/>
  <c r="N400" i="4"/>
  <c r="M400" i="4"/>
  <c r="L400" i="4"/>
  <c r="K400" i="4"/>
  <c r="N399" i="4"/>
  <c r="M399" i="4"/>
  <c r="L399" i="4"/>
  <c r="K399" i="4"/>
  <c r="N398" i="4"/>
  <c r="M398" i="4"/>
  <c r="L398" i="4"/>
  <c r="K398" i="4"/>
  <c r="N397" i="4"/>
  <c r="M397" i="4"/>
  <c r="L397" i="4"/>
  <c r="K397" i="4"/>
  <c r="N396" i="4"/>
  <c r="M396" i="4"/>
  <c r="L396" i="4"/>
  <c r="K396" i="4"/>
  <c r="N395" i="4"/>
  <c r="M395" i="4"/>
  <c r="L395" i="4"/>
  <c r="K395" i="4"/>
  <c r="N394" i="4"/>
  <c r="M394" i="4"/>
  <c r="L394" i="4"/>
  <c r="K394" i="4"/>
  <c r="N393" i="4"/>
  <c r="M393" i="4"/>
  <c r="L393" i="4"/>
  <c r="K393" i="4"/>
  <c r="N392" i="4"/>
  <c r="M392" i="4"/>
  <c r="L392" i="4"/>
  <c r="K392" i="4"/>
  <c r="N391" i="4"/>
  <c r="M391" i="4"/>
  <c r="L391" i="4"/>
  <c r="K391" i="4"/>
  <c r="N390" i="4"/>
  <c r="M390" i="4"/>
  <c r="L390" i="4"/>
  <c r="K390" i="4"/>
  <c r="N389" i="4"/>
  <c r="M389" i="4"/>
  <c r="L389" i="4"/>
  <c r="K389" i="4"/>
  <c r="N388" i="4"/>
  <c r="M388" i="4"/>
  <c r="L388" i="4"/>
  <c r="K388" i="4"/>
  <c r="N387" i="4"/>
  <c r="M387" i="4"/>
  <c r="L387" i="4"/>
  <c r="K387" i="4"/>
  <c r="N386" i="4"/>
  <c r="M386" i="4"/>
  <c r="L386" i="4"/>
  <c r="K386" i="4"/>
  <c r="N385" i="4"/>
  <c r="M385" i="4"/>
  <c r="L385" i="4"/>
  <c r="K385" i="4"/>
  <c r="N384" i="4"/>
  <c r="M384" i="4"/>
  <c r="L384" i="4"/>
  <c r="K384" i="4"/>
  <c r="N383" i="4"/>
  <c r="M383" i="4"/>
  <c r="L383" i="4"/>
  <c r="K383" i="4"/>
  <c r="N382" i="4"/>
  <c r="M382" i="4"/>
  <c r="L382" i="4"/>
  <c r="K382" i="4"/>
  <c r="N381" i="4"/>
  <c r="M381" i="4"/>
  <c r="L381" i="4"/>
  <c r="K381" i="4"/>
  <c r="N380" i="4"/>
  <c r="M380" i="4"/>
  <c r="L380" i="4"/>
  <c r="K380" i="4"/>
  <c r="N379" i="4"/>
  <c r="M379" i="4"/>
  <c r="L379" i="4"/>
  <c r="K379" i="4"/>
  <c r="N378" i="4"/>
  <c r="M378" i="4"/>
  <c r="L378" i="4"/>
  <c r="K378" i="4"/>
  <c r="N377" i="4"/>
  <c r="M377" i="4"/>
  <c r="L377" i="4"/>
  <c r="K377" i="4"/>
  <c r="N376" i="4"/>
  <c r="M376" i="4"/>
  <c r="L376" i="4"/>
  <c r="K376" i="4"/>
  <c r="N375" i="4"/>
  <c r="M375" i="4"/>
  <c r="L375" i="4"/>
  <c r="K375" i="4"/>
  <c r="N374" i="4"/>
  <c r="M374" i="4"/>
  <c r="L374" i="4"/>
  <c r="K374" i="4"/>
  <c r="N373" i="4"/>
  <c r="M373" i="4"/>
  <c r="L373" i="4"/>
  <c r="K373" i="4"/>
  <c r="N372" i="4"/>
  <c r="M372" i="4"/>
  <c r="L372" i="4"/>
  <c r="K372" i="4"/>
  <c r="N371" i="4"/>
  <c r="M371" i="4"/>
  <c r="L371" i="4"/>
  <c r="K371" i="4"/>
  <c r="N370" i="4"/>
  <c r="M370" i="4"/>
  <c r="L370" i="4"/>
  <c r="K370" i="4"/>
  <c r="N369" i="4"/>
  <c r="M369" i="4"/>
  <c r="L369" i="4"/>
  <c r="K369" i="4"/>
  <c r="N368" i="4"/>
  <c r="M368" i="4"/>
  <c r="L368" i="4"/>
  <c r="K368" i="4"/>
  <c r="N367" i="4"/>
  <c r="M367" i="4"/>
  <c r="L367" i="4"/>
  <c r="K367" i="4"/>
  <c r="N366" i="4"/>
  <c r="M366" i="4"/>
  <c r="L366" i="4"/>
  <c r="K366" i="4"/>
  <c r="N365" i="4"/>
  <c r="M365" i="4"/>
  <c r="L365" i="4"/>
  <c r="K365" i="4"/>
  <c r="N364" i="4"/>
  <c r="M364" i="4"/>
  <c r="L364" i="4"/>
  <c r="K364" i="4"/>
  <c r="N363" i="4"/>
  <c r="M363" i="4"/>
  <c r="L363" i="4"/>
  <c r="K363" i="4"/>
  <c r="N362" i="4"/>
  <c r="M362" i="4"/>
  <c r="L362" i="4"/>
  <c r="K362" i="4"/>
  <c r="N361" i="4"/>
  <c r="M361" i="4"/>
  <c r="L361" i="4"/>
  <c r="K361" i="4"/>
  <c r="N360" i="4"/>
  <c r="M360" i="4"/>
  <c r="L360" i="4"/>
  <c r="K360" i="4"/>
  <c r="N359" i="4"/>
  <c r="M359" i="4"/>
  <c r="L359" i="4"/>
  <c r="K359" i="4"/>
  <c r="N358" i="4"/>
  <c r="M358" i="4"/>
  <c r="L358" i="4"/>
  <c r="K358" i="4"/>
  <c r="N357" i="4"/>
  <c r="M357" i="4"/>
  <c r="L357" i="4"/>
  <c r="K357" i="4"/>
  <c r="N356" i="4"/>
  <c r="M356" i="4"/>
  <c r="L356" i="4"/>
  <c r="K356" i="4"/>
  <c r="N355" i="4"/>
  <c r="M355" i="4"/>
  <c r="L355" i="4"/>
  <c r="K355" i="4"/>
  <c r="N354" i="4"/>
  <c r="M354" i="4"/>
  <c r="L354" i="4"/>
  <c r="K354" i="4"/>
  <c r="N353" i="4"/>
  <c r="M353" i="4"/>
  <c r="L353" i="4"/>
  <c r="K353" i="4"/>
  <c r="N352" i="4"/>
  <c r="M352" i="4"/>
  <c r="L352" i="4"/>
  <c r="K352" i="4"/>
  <c r="N351" i="4"/>
  <c r="M351" i="4"/>
  <c r="L351" i="4"/>
  <c r="K351" i="4"/>
  <c r="N350" i="4"/>
  <c r="M350" i="4"/>
  <c r="L350" i="4"/>
  <c r="K350" i="4"/>
  <c r="N349" i="4"/>
  <c r="M349" i="4"/>
  <c r="L349" i="4"/>
  <c r="K349" i="4"/>
  <c r="N348" i="4"/>
  <c r="M348" i="4"/>
  <c r="L348" i="4"/>
  <c r="K348" i="4"/>
  <c r="N347" i="4"/>
  <c r="M347" i="4"/>
  <c r="L347" i="4"/>
  <c r="K347" i="4"/>
  <c r="N346" i="4"/>
  <c r="M346" i="4"/>
  <c r="L346" i="4"/>
  <c r="K346" i="4"/>
  <c r="N345" i="4"/>
  <c r="M345" i="4"/>
  <c r="L345" i="4"/>
  <c r="K345" i="4"/>
  <c r="N344" i="4"/>
  <c r="M344" i="4"/>
  <c r="L344" i="4"/>
  <c r="K344" i="4"/>
  <c r="N343" i="4"/>
  <c r="M343" i="4"/>
  <c r="L343" i="4"/>
  <c r="K343" i="4"/>
  <c r="N342" i="4"/>
  <c r="M342" i="4"/>
  <c r="L342" i="4"/>
  <c r="K342" i="4"/>
  <c r="N341" i="4"/>
  <c r="M341" i="4"/>
  <c r="L341" i="4"/>
  <c r="K341" i="4"/>
  <c r="N340" i="4"/>
  <c r="M340" i="4"/>
  <c r="L340" i="4"/>
  <c r="K340" i="4"/>
  <c r="N339" i="4"/>
  <c r="M339" i="4"/>
  <c r="L339" i="4"/>
  <c r="K339" i="4"/>
  <c r="N338" i="4"/>
  <c r="M338" i="4"/>
  <c r="L338" i="4"/>
  <c r="K338" i="4"/>
  <c r="N337" i="4"/>
  <c r="M337" i="4"/>
  <c r="L337" i="4"/>
  <c r="K337" i="4"/>
  <c r="N336" i="4"/>
  <c r="M336" i="4"/>
  <c r="L336" i="4"/>
  <c r="K336" i="4"/>
  <c r="N335" i="4"/>
  <c r="M335" i="4"/>
  <c r="L335" i="4"/>
  <c r="K335" i="4"/>
  <c r="N334" i="4"/>
  <c r="M334" i="4"/>
  <c r="L334" i="4"/>
  <c r="K334" i="4"/>
  <c r="N333" i="4"/>
  <c r="M333" i="4"/>
  <c r="L333" i="4"/>
  <c r="K333" i="4"/>
  <c r="N332" i="4"/>
  <c r="M332" i="4"/>
  <c r="L332" i="4"/>
  <c r="K332" i="4"/>
  <c r="N331" i="4"/>
  <c r="M331" i="4"/>
  <c r="L331" i="4"/>
  <c r="K331" i="4"/>
  <c r="N330" i="4"/>
  <c r="M330" i="4"/>
  <c r="L330" i="4"/>
  <c r="K330" i="4"/>
  <c r="N329" i="4"/>
  <c r="M329" i="4"/>
  <c r="L329" i="4"/>
  <c r="K329" i="4"/>
  <c r="N328" i="4"/>
  <c r="M328" i="4"/>
  <c r="L328" i="4"/>
  <c r="K328" i="4"/>
  <c r="N327" i="4"/>
  <c r="M327" i="4"/>
  <c r="L327" i="4"/>
  <c r="K327" i="4"/>
  <c r="N326" i="4"/>
  <c r="M326" i="4"/>
  <c r="L326" i="4"/>
  <c r="K326" i="4"/>
  <c r="N325" i="4"/>
  <c r="M325" i="4"/>
  <c r="L325" i="4"/>
  <c r="K325" i="4"/>
  <c r="N324" i="4"/>
  <c r="M324" i="4"/>
  <c r="L324" i="4"/>
  <c r="K324" i="4"/>
  <c r="N323" i="4"/>
  <c r="M323" i="4"/>
  <c r="L323" i="4"/>
  <c r="K323" i="4"/>
  <c r="N322" i="4"/>
  <c r="M322" i="4"/>
  <c r="L322" i="4"/>
  <c r="K322" i="4"/>
  <c r="N321" i="4"/>
  <c r="M321" i="4"/>
  <c r="L321" i="4"/>
  <c r="K321" i="4"/>
  <c r="N320" i="4"/>
  <c r="M320" i="4"/>
  <c r="L320" i="4"/>
  <c r="K320" i="4"/>
  <c r="N319" i="4"/>
  <c r="M319" i="4"/>
  <c r="L319" i="4"/>
  <c r="K319" i="4"/>
  <c r="N318" i="4"/>
  <c r="M318" i="4"/>
  <c r="L318" i="4"/>
  <c r="K318" i="4"/>
  <c r="N317" i="4"/>
  <c r="M317" i="4"/>
  <c r="L317" i="4"/>
  <c r="K317" i="4"/>
  <c r="N316" i="4"/>
  <c r="M316" i="4"/>
  <c r="L316" i="4"/>
  <c r="K316" i="4"/>
  <c r="N315" i="4"/>
  <c r="M315" i="4"/>
  <c r="L315" i="4"/>
  <c r="K315" i="4"/>
  <c r="N314" i="4"/>
  <c r="M314" i="4"/>
  <c r="L314" i="4"/>
  <c r="K314" i="4"/>
  <c r="N313" i="4"/>
  <c r="M313" i="4"/>
  <c r="L313" i="4"/>
  <c r="K313" i="4"/>
  <c r="N312" i="4"/>
  <c r="M312" i="4"/>
  <c r="L312" i="4"/>
  <c r="K312" i="4"/>
  <c r="N311" i="4"/>
  <c r="M311" i="4"/>
  <c r="L311" i="4"/>
  <c r="K311" i="4"/>
  <c r="N310" i="4"/>
  <c r="M310" i="4"/>
  <c r="L310" i="4"/>
  <c r="K310" i="4"/>
  <c r="N309" i="4"/>
  <c r="M309" i="4"/>
  <c r="L309" i="4"/>
  <c r="K309" i="4"/>
  <c r="N308" i="4"/>
  <c r="M308" i="4"/>
  <c r="L308" i="4"/>
  <c r="K308" i="4"/>
  <c r="N307" i="4"/>
  <c r="M307" i="4"/>
  <c r="L307" i="4"/>
  <c r="K307" i="4"/>
  <c r="N306" i="4"/>
  <c r="M306" i="4"/>
  <c r="L306" i="4"/>
  <c r="K306" i="4"/>
  <c r="N305" i="4"/>
  <c r="M305" i="4"/>
  <c r="L305" i="4"/>
  <c r="K305" i="4"/>
  <c r="N304" i="4"/>
  <c r="M304" i="4"/>
  <c r="L304" i="4"/>
  <c r="K304" i="4"/>
  <c r="N303" i="4"/>
  <c r="M303" i="4"/>
  <c r="L303" i="4"/>
  <c r="K303" i="4"/>
  <c r="N302" i="4"/>
  <c r="M302" i="4"/>
  <c r="L302" i="4"/>
  <c r="K302" i="4"/>
  <c r="N301" i="4"/>
  <c r="M301" i="4"/>
  <c r="L301" i="4"/>
  <c r="K301" i="4"/>
  <c r="N300" i="4"/>
  <c r="M300" i="4"/>
  <c r="L300" i="4"/>
  <c r="K300" i="4"/>
  <c r="N299" i="4"/>
  <c r="M299" i="4"/>
  <c r="L299" i="4"/>
  <c r="K299" i="4"/>
  <c r="N298" i="4"/>
  <c r="M298" i="4"/>
  <c r="L298" i="4"/>
  <c r="K298" i="4"/>
  <c r="N297" i="4"/>
  <c r="M297" i="4"/>
  <c r="L297" i="4"/>
  <c r="K297" i="4"/>
  <c r="N296" i="4"/>
  <c r="M296" i="4"/>
  <c r="L296" i="4"/>
  <c r="K296" i="4"/>
  <c r="N295" i="4"/>
  <c r="M295" i="4"/>
  <c r="L295" i="4"/>
  <c r="K295" i="4"/>
  <c r="N294" i="4"/>
  <c r="M294" i="4"/>
  <c r="L294" i="4"/>
  <c r="K294" i="4"/>
  <c r="N293" i="4"/>
  <c r="M293" i="4"/>
  <c r="L293" i="4"/>
  <c r="K293" i="4"/>
  <c r="N292" i="4"/>
  <c r="M292" i="4"/>
  <c r="L292" i="4"/>
  <c r="K292" i="4"/>
  <c r="N291" i="4"/>
  <c r="M291" i="4"/>
  <c r="L291" i="4"/>
  <c r="K291" i="4"/>
  <c r="N290" i="4"/>
  <c r="M290" i="4"/>
  <c r="L290" i="4"/>
  <c r="K290" i="4"/>
  <c r="N289" i="4"/>
  <c r="M289" i="4"/>
  <c r="L289" i="4"/>
  <c r="K289" i="4"/>
  <c r="N288" i="4"/>
  <c r="M288" i="4"/>
  <c r="L288" i="4"/>
  <c r="K288" i="4"/>
  <c r="N287" i="4"/>
  <c r="M287" i="4"/>
  <c r="L287" i="4"/>
  <c r="K287" i="4"/>
  <c r="N286" i="4"/>
  <c r="M286" i="4"/>
  <c r="L286" i="4"/>
  <c r="K286" i="4"/>
  <c r="N285" i="4"/>
  <c r="M285" i="4"/>
  <c r="L285" i="4"/>
  <c r="K285" i="4"/>
  <c r="N284" i="4"/>
  <c r="M284" i="4"/>
  <c r="L284" i="4"/>
  <c r="K284" i="4"/>
  <c r="N283" i="4"/>
  <c r="M283" i="4"/>
  <c r="L283" i="4"/>
  <c r="K283" i="4"/>
  <c r="N282" i="4"/>
  <c r="M282" i="4"/>
  <c r="L282" i="4"/>
  <c r="K282" i="4"/>
  <c r="N281" i="4"/>
  <c r="M281" i="4"/>
  <c r="L281" i="4"/>
  <c r="K281" i="4"/>
  <c r="N280" i="4"/>
  <c r="M280" i="4"/>
  <c r="L280" i="4"/>
  <c r="K280" i="4"/>
  <c r="N279" i="4"/>
  <c r="M279" i="4"/>
  <c r="L279" i="4"/>
  <c r="K279" i="4"/>
  <c r="N278" i="4"/>
  <c r="M278" i="4"/>
  <c r="L278" i="4"/>
  <c r="K278" i="4"/>
  <c r="N277" i="4"/>
  <c r="M277" i="4"/>
  <c r="L277" i="4"/>
  <c r="K277" i="4"/>
  <c r="N276" i="4"/>
  <c r="M276" i="4"/>
  <c r="L276" i="4"/>
  <c r="K276" i="4"/>
  <c r="N275" i="4"/>
  <c r="M275" i="4"/>
  <c r="L275" i="4"/>
  <c r="K275" i="4"/>
  <c r="N274" i="4"/>
  <c r="M274" i="4"/>
  <c r="L274" i="4"/>
  <c r="K274" i="4"/>
  <c r="N273" i="4"/>
  <c r="M273" i="4"/>
  <c r="L273" i="4"/>
  <c r="K273" i="4"/>
  <c r="N272" i="4"/>
  <c r="M272" i="4"/>
  <c r="L272" i="4"/>
  <c r="K272" i="4"/>
  <c r="N271" i="4"/>
  <c r="M271" i="4"/>
  <c r="L271" i="4"/>
  <c r="K271" i="4"/>
  <c r="N270" i="4"/>
  <c r="M270" i="4"/>
  <c r="L270" i="4"/>
  <c r="K270" i="4"/>
  <c r="N269" i="4"/>
  <c r="M269" i="4"/>
  <c r="L269" i="4"/>
  <c r="K269" i="4"/>
  <c r="N268" i="4"/>
  <c r="M268" i="4"/>
  <c r="L268" i="4"/>
  <c r="K268" i="4"/>
  <c r="N267" i="4"/>
  <c r="M267" i="4"/>
  <c r="L267" i="4"/>
  <c r="K267" i="4"/>
  <c r="N266" i="4"/>
  <c r="M266" i="4"/>
  <c r="L266" i="4"/>
  <c r="K266" i="4"/>
  <c r="N265" i="4"/>
  <c r="M265" i="4"/>
  <c r="L265" i="4"/>
  <c r="K265" i="4"/>
  <c r="N264" i="4"/>
  <c r="M264" i="4"/>
  <c r="L264" i="4"/>
  <c r="K264" i="4"/>
  <c r="N263" i="4"/>
  <c r="M263" i="4"/>
  <c r="L263" i="4"/>
  <c r="K263" i="4"/>
  <c r="N262" i="4"/>
  <c r="M262" i="4"/>
  <c r="L262" i="4"/>
  <c r="K262" i="4"/>
  <c r="N261" i="4"/>
  <c r="M261" i="4"/>
  <c r="L261" i="4"/>
  <c r="K261" i="4"/>
  <c r="N260" i="4"/>
  <c r="M260" i="4"/>
  <c r="L260" i="4"/>
  <c r="K260" i="4"/>
  <c r="N259" i="4"/>
  <c r="M259" i="4"/>
  <c r="L259" i="4"/>
  <c r="K259" i="4"/>
  <c r="N258" i="4"/>
  <c r="M258" i="4"/>
  <c r="L258" i="4"/>
  <c r="K258" i="4"/>
  <c r="N257" i="4"/>
  <c r="M257" i="4"/>
  <c r="L257" i="4"/>
  <c r="K257" i="4"/>
  <c r="N256" i="4"/>
  <c r="M256" i="4"/>
  <c r="L256" i="4"/>
  <c r="K256" i="4"/>
  <c r="N255" i="4"/>
  <c r="M255" i="4"/>
  <c r="L255" i="4"/>
  <c r="K255" i="4"/>
  <c r="N254" i="4"/>
  <c r="M254" i="4"/>
  <c r="L254" i="4"/>
  <c r="K254" i="4"/>
  <c r="N253" i="4"/>
  <c r="M253" i="4"/>
  <c r="L253" i="4"/>
  <c r="K253" i="4"/>
  <c r="N252" i="4"/>
  <c r="M252" i="4"/>
  <c r="L252" i="4"/>
  <c r="K252" i="4"/>
  <c r="N251" i="4"/>
  <c r="M251" i="4"/>
  <c r="L251" i="4"/>
  <c r="K251" i="4"/>
  <c r="N250" i="4"/>
  <c r="M250" i="4"/>
  <c r="L250" i="4"/>
  <c r="K250" i="4"/>
  <c r="N249" i="4"/>
  <c r="M249" i="4"/>
  <c r="L249" i="4"/>
  <c r="K249" i="4"/>
  <c r="N248" i="4"/>
  <c r="M248" i="4"/>
  <c r="L248" i="4"/>
  <c r="K248" i="4"/>
  <c r="N247" i="4"/>
  <c r="M247" i="4"/>
  <c r="L247" i="4"/>
  <c r="K247" i="4"/>
  <c r="N246" i="4"/>
  <c r="M246" i="4"/>
  <c r="L246" i="4"/>
  <c r="K246" i="4"/>
  <c r="N245" i="4"/>
  <c r="M245" i="4"/>
  <c r="L245" i="4"/>
  <c r="K245" i="4"/>
  <c r="N244" i="4"/>
  <c r="M244" i="4"/>
  <c r="L244" i="4"/>
  <c r="K244" i="4"/>
  <c r="N243" i="4"/>
  <c r="M243" i="4"/>
  <c r="L243" i="4"/>
  <c r="K243" i="4"/>
  <c r="N242" i="4"/>
  <c r="M242" i="4"/>
  <c r="L242" i="4"/>
  <c r="K242" i="4"/>
  <c r="N241" i="4"/>
  <c r="M241" i="4"/>
  <c r="L241" i="4"/>
  <c r="K241" i="4"/>
  <c r="N240" i="4"/>
  <c r="M240" i="4"/>
  <c r="L240" i="4"/>
  <c r="K240" i="4"/>
  <c r="N239" i="4"/>
  <c r="M239" i="4"/>
  <c r="L239" i="4"/>
  <c r="K239" i="4"/>
  <c r="N238" i="4"/>
  <c r="M238" i="4"/>
  <c r="L238" i="4"/>
  <c r="K238" i="4"/>
  <c r="N237" i="4"/>
  <c r="M237" i="4"/>
  <c r="L237" i="4"/>
  <c r="K237" i="4"/>
  <c r="N236" i="4"/>
  <c r="M236" i="4"/>
  <c r="L236" i="4"/>
  <c r="K236" i="4"/>
  <c r="N235" i="4"/>
  <c r="M235" i="4"/>
  <c r="L235" i="4"/>
  <c r="K235" i="4"/>
  <c r="N234" i="4"/>
  <c r="M234" i="4"/>
  <c r="L234" i="4"/>
  <c r="K234" i="4"/>
  <c r="N233" i="4"/>
  <c r="M233" i="4"/>
  <c r="L233" i="4"/>
  <c r="K233" i="4"/>
  <c r="N232" i="4"/>
  <c r="M232" i="4"/>
  <c r="L232" i="4"/>
  <c r="K232" i="4"/>
  <c r="N231" i="4"/>
  <c r="M231" i="4"/>
  <c r="L231" i="4"/>
  <c r="K231" i="4"/>
  <c r="N230" i="4"/>
  <c r="M230" i="4"/>
  <c r="L230" i="4"/>
  <c r="K230" i="4"/>
  <c r="N229" i="4"/>
  <c r="M229" i="4"/>
  <c r="L229" i="4"/>
  <c r="K229" i="4"/>
  <c r="N228" i="4"/>
  <c r="M228" i="4"/>
  <c r="L228" i="4"/>
  <c r="K228" i="4"/>
  <c r="N227" i="4"/>
  <c r="M227" i="4"/>
  <c r="L227" i="4"/>
  <c r="K227" i="4"/>
  <c r="N226" i="4"/>
  <c r="M226" i="4"/>
  <c r="L226" i="4"/>
  <c r="K226" i="4"/>
  <c r="N225" i="4"/>
  <c r="M225" i="4"/>
  <c r="L225" i="4"/>
  <c r="K225" i="4"/>
  <c r="N224" i="4"/>
  <c r="M224" i="4"/>
  <c r="L224" i="4"/>
  <c r="K224" i="4"/>
  <c r="N223" i="4"/>
  <c r="M223" i="4"/>
  <c r="L223" i="4"/>
  <c r="K223" i="4"/>
  <c r="N222" i="4"/>
  <c r="M222" i="4"/>
  <c r="L222" i="4"/>
  <c r="K222" i="4"/>
  <c r="N221" i="4"/>
  <c r="M221" i="4"/>
  <c r="L221" i="4"/>
  <c r="K221" i="4"/>
  <c r="N220" i="4"/>
  <c r="M220" i="4"/>
  <c r="L220" i="4"/>
  <c r="K220" i="4"/>
  <c r="N219" i="4"/>
  <c r="M219" i="4"/>
  <c r="L219" i="4"/>
  <c r="K219" i="4"/>
  <c r="N218" i="4"/>
  <c r="M218" i="4"/>
  <c r="L218" i="4"/>
  <c r="K218" i="4"/>
  <c r="N217" i="4"/>
  <c r="M217" i="4"/>
  <c r="L217" i="4"/>
  <c r="K217" i="4"/>
  <c r="N216" i="4"/>
  <c r="M216" i="4"/>
  <c r="L216" i="4"/>
  <c r="K216" i="4"/>
  <c r="N215" i="4"/>
  <c r="M215" i="4"/>
  <c r="L215" i="4"/>
  <c r="K215" i="4"/>
  <c r="N214" i="4"/>
  <c r="M214" i="4"/>
  <c r="L214" i="4"/>
  <c r="K214" i="4"/>
  <c r="N213" i="4"/>
  <c r="M213" i="4"/>
  <c r="L213" i="4"/>
  <c r="K213" i="4"/>
  <c r="N212" i="4"/>
  <c r="M212" i="4"/>
  <c r="L212" i="4"/>
  <c r="K212" i="4"/>
  <c r="N211" i="4"/>
  <c r="M211" i="4"/>
  <c r="L211" i="4"/>
  <c r="K211" i="4"/>
  <c r="N210" i="4"/>
  <c r="M210" i="4"/>
  <c r="L210" i="4"/>
  <c r="K210" i="4"/>
  <c r="N209" i="4"/>
  <c r="M209" i="4"/>
  <c r="L209" i="4"/>
  <c r="K209" i="4"/>
  <c r="N208" i="4"/>
  <c r="M208" i="4"/>
  <c r="L208" i="4"/>
  <c r="K208" i="4"/>
  <c r="N207" i="4"/>
  <c r="M207" i="4"/>
  <c r="L207" i="4"/>
  <c r="K207" i="4"/>
  <c r="N206" i="4"/>
  <c r="M206" i="4"/>
  <c r="L206" i="4"/>
  <c r="K206" i="4"/>
  <c r="N205" i="4"/>
  <c r="M205" i="4"/>
  <c r="L205" i="4"/>
  <c r="K205" i="4"/>
  <c r="N204" i="4"/>
  <c r="M204" i="4"/>
  <c r="L204" i="4"/>
  <c r="K204" i="4"/>
  <c r="N203" i="4"/>
  <c r="M203" i="4"/>
  <c r="L203" i="4"/>
  <c r="K203" i="4"/>
  <c r="N202" i="4"/>
  <c r="M202" i="4"/>
  <c r="L202" i="4"/>
  <c r="K202" i="4"/>
  <c r="N201" i="4"/>
  <c r="M201" i="4"/>
  <c r="L201" i="4"/>
  <c r="K201" i="4"/>
  <c r="N200" i="4"/>
  <c r="M200" i="4"/>
  <c r="L200" i="4"/>
  <c r="K200" i="4"/>
  <c r="N199" i="4"/>
  <c r="M199" i="4"/>
  <c r="L199" i="4"/>
  <c r="K199" i="4"/>
  <c r="N198" i="4"/>
  <c r="M198" i="4"/>
  <c r="L198" i="4"/>
  <c r="K198" i="4"/>
  <c r="N197" i="4"/>
  <c r="M197" i="4"/>
  <c r="L197" i="4"/>
  <c r="K197" i="4"/>
  <c r="N196" i="4"/>
  <c r="M196" i="4"/>
  <c r="L196" i="4"/>
  <c r="K196" i="4"/>
  <c r="N195" i="4"/>
  <c r="M195" i="4"/>
  <c r="L195" i="4"/>
  <c r="K195" i="4"/>
  <c r="N194" i="4"/>
  <c r="M194" i="4"/>
  <c r="L194" i="4"/>
  <c r="K194" i="4"/>
  <c r="N193" i="4"/>
  <c r="M193" i="4"/>
  <c r="L193" i="4"/>
  <c r="K193" i="4"/>
  <c r="N192" i="4"/>
  <c r="M192" i="4"/>
  <c r="L192" i="4"/>
  <c r="K192" i="4"/>
  <c r="N191" i="4"/>
  <c r="M191" i="4"/>
  <c r="L191" i="4"/>
  <c r="K191" i="4"/>
  <c r="N190" i="4"/>
  <c r="M190" i="4"/>
  <c r="L190" i="4"/>
  <c r="K190" i="4"/>
  <c r="N189" i="4"/>
  <c r="M189" i="4"/>
  <c r="L189" i="4"/>
  <c r="K189" i="4"/>
  <c r="N188" i="4"/>
  <c r="M188" i="4"/>
  <c r="L188" i="4"/>
  <c r="K188" i="4"/>
  <c r="N187" i="4"/>
  <c r="M187" i="4"/>
  <c r="L187" i="4"/>
  <c r="K187" i="4"/>
  <c r="N186" i="4"/>
  <c r="M186" i="4"/>
  <c r="L186" i="4"/>
  <c r="K186" i="4"/>
  <c r="N185" i="4"/>
  <c r="M185" i="4"/>
  <c r="L185" i="4"/>
  <c r="K185" i="4"/>
  <c r="N184" i="4"/>
  <c r="M184" i="4"/>
  <c r="L184" i="4"/>
  <c r="K184" i="4"/>
  <c r="N183" i="4"/>
  <c r="M183" i="4"/>
  <c r="L183" i="4"/>
  <c r="K183" i="4"/>
  <c r="N182" i="4"/>
  <c r="M182" i="4"/>
  <c r="L182" i="4"/>
  <c r="K182" i="4"/>
  <c r="N181" i="4"/>
  <c r="M181" i="4"/>
  <c r="L181" i="4"/>
  <c r="K181" i="4"/>
  <c r="N180" i="4"/>
  <c r="M180" i="4"/>
  <c r="L180" i="4"/>
  <c r="K180" i="4"/>
  <c r="N179" i="4"/>
  <c r="M179" i="4"/>
  <c r="L179" i="4"/>
  <c r="K179" i="4"/>
  <c r="N178" i="4"/>
  <c r="M178" i="4"/>
  <c r="L178" i="4"/>
  <c r="K178" i="4"/>
  <c r="N177" i="4"/>
  <c r="M177" i="4"/>
  <c r="L177" i="4"/>
  <c r="K177" i="4"/>
  <c r="N176" i="4"/>
  <c r="M176" i="4"/>
  <c r="L176" i="4"/>
  <c r="K176" i="4"/>
  <c r="N175" i="4"/>
  <c r="M175" i="4"/>
  <c r="L175" i="4"/>
  <c r="K175" i="4"/>
  <c r="N174" i="4"/>
  <c r="M174" i="4"/>
  <c r="L174" i="4"/>
  <c r="K174" i="4"/>
  <c r="N173" i="4"/>
  <c r="M173" i="4"/>
  <c r="L173" i="4"/>
  <c r="K173" i="4"/>
  <c r="N172" i="4"/>
  <c r="M172" i="4"/>
  <c r="L172" i="4"/>
  <c r="K172" i="4"/>
  <c r="N171" i="4"/>
  <c r="M171" i="4"/>
  <c r="L171" i="4"/>
  <c r="K171" i="4"/>
  <c r="N170" i="4"/>
  <c r="M170" i="4"/>
  <c r="L170" i="4"/>
  <c r="K170" i="4"/>
  <c r="N169" i="4"/>
  <c r="M169" i="4"/>
  <c r="L169" i="4"/>
  <c r="K169" i="4"/>
  <c r="N168" i="4"/>
  <c r="M168" i="4"/>
  <c r="L168" i="4"/>
  <c r="K168" i="4"/>
  <c r="N167" i="4"/>
  <c r="M167" i="4"/>
  <c r="L167" i="4"/>
  <c r="K167" i="4"/>
  <c r="N166" i="4"/>
  <c r="M166" i="4"/>
  <c r="L166" i="4"/>
  <c r="K166" i="4"/>
  <c r="N165" i="4"/>
  <c r="M165" i="4"/>
  <c r="L165" i="4"/>
  <c r="K165" i="4"/>
  <c r="N164" i="4"/>
  <c r="M164" i="4"/>
  <c r="L164" i="4"/>
  <c r="K164" i="4"/>
  <c r="N163" i="4"/>
  <c r="M163" i="4"/>
  <c r="L163" i="4"/>
  <c r="K163" i="4"/>
  <c r="N162" i="4"/>
  <c r="M162" i="4"/>
  <c r="L162" i="4"/>
  <c r="K162" i="4"/>
  <c r="N161" i="4"/>
  <c r="M161" i="4"/>
  <c r="L161" i="4"/>
  <c r="K161" i="4"/>
  <c r="N160" i="4"/>
  <c r="M160" i="4"/>
  <c r="L160" i="4"/>
  <c r="K160" i="4"/>
  <c r="N159" i="4"/>
  <c r="M159" i="4"/>
  <c r="L159" i="4"/>
  <c r="K159" i="4"/>
  <c r="N158" i="4"/>
  <c r="M158" i="4"/>
  <c r="L158" i="4"/>
  <c r="K158" i="4"/>
  <c r="N157" i="4"/>
  <c r="M157" i="4"/>
  <c r="L157" i="4"/>
  <c r="K157" i="4"/>
  <c r="N156" i="4"/>
  <c r="M156" i="4"/>
  <c r="L156" i="4"/>
  <c r="K156" i="4"/>
  <c r="N155" i="4"/>
  <c r="M155" i="4"/>
  <c r="L155" i="4"/>
  <c r="K155" i="4"/>
  <c r="N154" i="4"/>
  <c r="M154" i="4"/>
  <c r="L154" i="4"/>
  <c r="K154" i="4"/>
  <c r="N153" i="4"/>
  <c r="M153" i="4"/>
  <c r="L153" i="4"/>
  <c r="K153" i="4"/>
  <c r="N152" i="4"/>
  <c r="M152" i="4"/>
  <c r="L152" i="4"/>
  <c r="K152" i="4"/>
  <c r="N151" i="4"/>
  <c r="M151" i="4"/>
  <c r="L151" i="4"/>
  <c r="K151" i="4"/>
  <c r="N150" i="4"/>
  <c r="M150" i="4"/>
  <c r="L150" i="4"/>
  <c r="K150" i="4"/>
  <c r="N149" i="4"/>
  <c r="M149" i="4"/>
  <c r="L149" i="4"/>
  <c r="K149" i="4"/>
  <c r="N148" i="4"/>
  <c r="M148" i="4"/>
  <c r="L148" i="4"/>
  <c r="K148" i="4"/>
  <c r="N147" i="4"/>
  <c r="M147" i="4"/>
  <c r="L147" i="4"/>
  <c r="K147" i="4"/>
  <c r="N146" i="4"/>
  <c r="M146" i="4"/>
  <c r="L146" i="4"/>
  <c r="K146" i="4"/>
  <c r="N145" i="4"/>
  <c r="M145" i="4"/>
  <c r="L145" i="4"/>
  <c r="K145" i="4"/>
  <c r="N144" i="4"/>
  <c r="M144" i="4"/>
  <c r="L144" i="4"/>
  <c r="K144" i="4"/>
  <c r="N143" i="4"/>
  <c r="M143" i="4"/>
  <c r="L143" i="4"/>
  <c r="K143" i="4"/>
  <c r="N142" i="4"/>
  <c r="M142" i="4"/>
  <c r="L142" i="4"/>
  <c r="K142" i="4"/>
  <c r="N141" i="4"/>
  <c r="M141" i="4"/>
  <c r="L141" i="4"/>
  <c r="K141" i="4"/>
  <c r="N140" i="4"/>
  <c r="M140" i="4"/>
  <c r="L140" i="4"/>
  <c r="K140" i="4"/>
  <c r="N139" i="4"/>
  <c r="M139" i="4"/>
  <c r="L139" i="4"/>
  <c r="K139" i="4"/>
  <c r="N138" i="4"/>
  <c r="M138" i="4"/>
  <c r="L138" i="4"/>
  <c r="K138" i="4"/>
  <c r="N137" i="4"/>
  <c r="M137" i="4"/>
  <c r="L137" i="4"/>
  <c r="K137" i="4"/>
  <c r="N136" i="4"/>
  <c r="M136" i="4"/>
  <c r="L136" i="4"/>
  <c r="K136" i="4"/>
  <c r="N135" i="4"/>
  <c r="M135" i="4"/>
  <c r="L135" i="4"/>
  <c r="K135" i="4"/>
  <c r="N134" i="4"/>
  <c r="M134" i="4"/>
  <c r="L134" i="4"/>
  <c r="K134" i="4"/>
  <c r="N133" i="4"/>
  <c r="M133" i="4"/>
  <c r="L133" i="4"/>
  <c r="K133" i="4"/>
  <c r="N132" i="4"/>
  <c r="M132" i="4"/>
  <c r="L132" i="4"/>
  <c r="K132" i="4"/>
  <c r="N131" i="4"/>
  <c r="M131" i="4"/>
  <c r="L131" i="4"/>
  <c r="K131" i="4"/>
  <c r="N130" i="4"/>
  <c r="M130" i="4"/>
  <c r="L130" i="4"/>
  <c r="K130" i="4"/>
  <c r="N129" i="4"/>
  <c r="M129" i="4"/>
  <c r="L129" i="4"/>
  <c r="K129" i="4"/>
  <c r="N128" i="4"/>
  <c r="M128" i="4"/>
  <c r="L128" i="4"/>
  <c r="K128" i="4"/>
  <c r="N127" i="4"/>
  <c r="M127" i="4"/>
  <c r="L127" i="4"/>
  <c r="K127" i="4"/>
  <c r="N126" i="4"/>
  <c r="M126" i="4"/>
  <c r="L126" i="4"/>
  <c r="K126" i="4"/>
  <c r="N125" i="4"/>
  <c r="M125" i="4"/>
  <c r="L125" i="4"/>
  <c r="K125" i="4"/>
  <c r="N124" i="4"/>
  <c r="M124" i="4"/>
  <c r="L124" i="4"/>
  <c r="K124" i="4"/>
  <c r="N123" i="4"/>
  <c r="M123" i="4"/>
  <c r="L123" i="4"/>
  <c r="K123" i="4"/>
  <c r="N122" i="4"/>
  <c r="M122" i="4"/>
  <c r="L122" i="4"/>
  <c r="K122" i="4"/>
  <c r="N121" i="4"/>
  <c r="M121" i="4"/>
  <c r="L121" i="4"/>
  <c r="K121" i="4"/>
  <c r="N120" i="4"/>
  <c r="M120" i="4"/>
  <c r="L120" i="4"/>
  <c r="K120" i="4"/>
  <c r="N119" i="4"/>
  <c r="M119" i="4"/>
  <c r="L119" i="4"/>
  <c r="K119" i="4"/>
  <c r="N118" i="4"/>
  <c r="M118" i="4"/>
  <c r="L118" i="4"/>
  <c r="K118" i="4"/>
  <c r="N117" i="4"/>
  <c r="M117" i="4"/>
  <c r="L117" i="4"/>
  <c r="K117" i="4"/>
  <c r="N116" i="4"/>
  <c r="M116" i="4"/>
  <c r="L116" i="4"/>
  <c r="K116" i="4"/>
  <c r="N115" i="4"/>
  <c r="M115" i="4"/>
  <c r="L115" i="4"/>
  <c r="K115" i="4"/>
  <c r="N114" i="4"/>
  <c r="M114" i="4"/>
  <c r="L114" i="4"/>
  <c r="K114" i="4"/>
  <c r="N113" i="4"/>
  <c r="M113" i="4"/>
  <c r="L113" i="4"/>
  <c r="K113" i="4"/>
  <c r="N112" i="4"/>
  <c r="M112" i="4"/>
  <c r="L112" i="4"/>
  <c r="K112" i="4"/>
  <c r="N111" i="4"/>
  <c r="M111" i="4"/>
  <c r="L111" i="4"/>
  <c r="K111" i="4"/>
  <c r="N110" i="4"/>
  <c r="M110" i="4"/>
  <c r="L110" i="4"/>
  <c r="K110" i="4"/>
  <c r="N109" i="4"/>
  <c r="M109" i="4"/>
  <c r="L109" i="4"/>
  <c r="K109" i="4"/>
  <c r="N108" i="4"/>
  <c r="M108" i="4"/>
  <c r="L108" i="4"/>
  <c r="K108" i="4"/>
  <c r="N107" i="4"/>
  <c r="M107" i="4"/>
  <c r="L107" i="4"/>
  <c r="K107" i="4"/>
  <c r="N106" i="4"/>
  <c r="M106" i="4"/>
  <c r="L106" i="4"/>
  <c r="K106" i="4"/>
  <c r="N105" i="4"/>
  <c r="M105" i="4"/>
  <c r="L105" i="4"/>
  <c r="K105" i="4"/>
  <c r="N104" i="4"/>
  <c r="M104" i="4"/>
  <c r="L104" i="4"/>
  <c r="K104" i="4"/>
  <c r="N103" i="4"/>
  <c r="M103" i="4"/>
  <c r="L103" i="4"/>
  <c r="K103" i="4"/>
  <c r="N102" i="4"/>
  <c r="M102" i="4"/>
  <c r="L102" i="4"/>
  <c r="K102" i="4"/>
  <c r="N101" i="4"/>
  <c r="M101" i="4"/>
  <c r="L101" i="4"/>
  <c r="K101" i="4"/>
  <c r="N100" i="4"/>
  <c r="M100" i="4"/>
  <c r="L100" i="4"/>
  <c r="K100" i="4"/>
  <c r="N99" i="4"/>
  <c r="M99" i="4"/>
  <c r="L99" i="4"/>
  <c r="K99" i="4"/>
  <c r="N98" i="4"/>
  <c r="M98" i="4"/>
  <c r="L98" i="4"/>
  <c r="K98" i="4"/>
  <c r="N97" i="4"/>
  <c r="M97" i="4"/>
  <c r="L97" i="4"/>
  <c r="K97" i="4"/>
  <c r="N96" i="4"/>
  <c r="M96" i="4"/>
  <c r="L96" i="4"/>
  <c r="K96" i="4"/>
  <c r="N95" i="4"/>
  <c r="M95" i="4"/>
  <c r="L95" i="4"/>
  <c r="K95" i="4"/>
  <c r="N94" i="4"/>
  <c r="M94" i="4"/>
  <c r="L94" i="4"/>
  <c r="K94" i="4"/>
  <c r="N93" i="4"/>
  <c r="M93" i="4"/>
  <c r="L93" i="4"/>
  <c r="K93" i="4"/>
  <c r="N92" i="4"/>
  <c r="M92" i="4"/>
  <c r="L92" i="4"/>
  <c r="K92" i="4"/>
  <c r="N91" i="4"/>
  <c r="M91" i="4"/>
  <c r="L91" i="4"/>
  <c r="K91" i="4"/>
  <c r="N90" i="4"/>
  <c r="M90" i="4"/>
  <c r="L90" i="4"/>
  <c r="K90" i="4"/>
  <c r="N89" i="4"/>
  <c r="M89" i="4"/>
  <c r="L89" i="4"/>
  <c r="K89" i="4"/>
  <c r="N88" i="4"/>
  <c r="M88" i="4"/>
  <c r="L88" i="4"/>
  <c r="K88" i="4"/>
  <c r="N87" i="4"/>
  <c r="M87" i="4"/>
  <c r="L87" i="4"/>
  <c r="K87" i="4"/>
  <c r="N86" i="4"/>
  <c r="M86" i="4"/>
  <c r="L86" i="4"/>
  <c r="K86" i="4"/>
  <c r="N85" i="4"/>
  <c r="M85" i="4"/>
  <c r="L85" i="4"/>
  <c r="K85" i="4"/>
  <c r="N84" i="4"/>
  <c r="M84" i="4"/>
  <c r="L84" i="4"/>
  <c r="K84" i="4"/>
  <c r="N83" i="4"/>
  <c r="M83" i="4"/>
  <c r="L83" i="4"/>
  <c r="K83" i="4"/>
  <c r="N82" i="4"/>
  <c r="M82" i="4"/>
  <c r="L82" i="4"/>
  <c r="K82" i="4"/>
  <c r="N81" i="4"/>
  <c r="M81" i="4"/>
  <c r="L81" i="4"/>
  <c r="K81" i="4"/>
  <c r="N80" i="4"/>
  <c r="M80" i="4"/>
  <c r="L80" i="4"/>
  <c r="K80" i="4"/>
  <c r="N79" i="4"/>
  <c r="M79" i="4"/>
  <c r="L79" i="4"/>
  <c r="K79" i="4"/>
  <c r="N78" i="4"/>
  <c r="M78" i="4"/>
  <c r="L78" i="4"/>
  <c r="K78" i="4"/>
  <c r="N77" i="4"/>
  <c r="M77" i="4"/>
  <c r="L77" i="4"/>
  <c r="K77" i="4"/>
  <c r="N76" i="4"/>
  <c r="M76" i="4"/>
  <c r="L76" i="4"/>
  <c r="K76" i="4"/>
  <c r="N75" i="4"/>
  <c r="M75" i="4"/>
  <c r="L75" i="4"/>
  <c r="K75" i="4"/>
  <c r="N74" i="4"/>
  <c r="M74" i="4"/>
  <c r="L74" i="4"/>
  <c r="K74" i="4"/>
  <c r="N73" i="4"/>
  <c r="M73" i="4"/>
  <c r="L73" i="4"/>
  <c r="K73" i="4"/>
  <c r="N72" i="4"/>
  <c r="M72" i="4"/>
  <c r="L72" i="4"/>
  <c r="K72" i="4"/>
  <c r="N71" i="4"/>
  <c r="M71" i="4"/>
  <c r="L71" i="4"/>
  <c r="K71" i="4"/>
  <c r="N70" i="4"/>
  <c r="M70" i="4"/>
  <c r="L70" i="4"/>
  <c r="K70" i="4"/>
  <c r="N69" i="4"/>
  <c r="M69" i="4"/>
  <c r="L69" i="4"/>
  <c r="K69" i="4"/>
  <c r="N68" i="4"/>
  <c r="M68" i="4"/>
  <c r="L68" i="4"/>
  <c r="K68" i="4"/>
  <c r="N67" i="4"/>
  <c r="M67" i="4"/>
  <c r="L67" i="4"/>
  <c r="K67" i="4"/>
  <c r="N66" i="4"/>
  <c r="M66" i="4"/>
  <c r="L66" i="4"/>
  <c r="K66" i="4"/>
  <c r="N65" i="4"/>
  <c r="M65" i="4"/>
  <c r="L65" i="4"/>
  <c r="K65" i="4"/>
  <c r="N64" i="4"/>
  <c r="M64" i="4"/>
  <c r="L64" i="4"/>
  <c r="K64" i="4"/>
  <c r="N63" i="4"/>
  <c r="M63" i="4"/>
  <c r="L63" i="4"/>
  <c r="K63" i="4"/>
  <c r="N62" i="4"/>
  <c r="M62" i="4"/>
  <c r="L62" i="4"/>
  <c r="K62" i="4"/>
  <c r="N61" i="4"/>
  <c r="M61" i="4"/>
  <c r="L61" i="4"/>
  <c r="K61" i="4"/>
  <c r="N60" i="4"/>
  <c r="M60" i="4"/>
  <c r="L60" i="4"/>
  <c r="K60" i="4"/>
  <c r="N59" i="4"/>
  <c r="M59" i="4"/>
  <c r="L59" i="4"/>
  <c r="K59" i="4"/>
  <c r="N58" i="4"/>
  <c r="M58" i="4"/>
  <c r="L58" i="4"/>
  <c r="K58" i="4"/>
  <c r="N57" i="4"/>
  <c r="M57" i="4"/>
  <c r="L57" i="4"/>
  <c r="K57" i="4"/>
  <c r="N56" i="4"/>
  <c r="M56" i="4"/>
  <c r="L56" i="4"/>
  <c r="K56" i="4"/>
  <c r="N55" i="4"/>
  <c r="M55" i="4"/>
  <c r="L55" i="4"/>
  <c r="K55" i="4"/>
  <c r="N54" i="4"/>
  <c r="M54" i="4"/>
  <c r="L54" i="4"/>
  <c r="K54" i="4"/>
  <c r="N53" i="4"/>
  <c r="M53" i="4"/>
  <c r="L53" i="4"/>
  <c r="K53" i="4"/>
  <c r="N52" i="4"/>
  <c r="M52" i="4"/>
  <c r="L52" i="4"/>
  <c r="K52" i="4"/>
  <c r="N51" i="4"/>
  <c r="M51" i="4"/>
  <c r="L51" i="4"/>
  <c r="K51" i="4"/>
  <c r="N50" i="4"/>
  <c r="M50" i="4"/>
  <c r="L50" i="4"/>
  <c r="K50" i="4"/>
  <c r="N49" i="4"/>
  <c r="M49" i="4"/>
  <c r="L49" i="4"/>
  <c r="K49" i="4"/>
  <c r="N48" i="4"/>
  <c r="M48" i="4"/>
  <c r="L48" i="4"/>
  <c r="K48" i="4"/>
  <c r="N47" i="4"/>
  <c r="M47" i="4"/>
  <c r="L47" i="4"/>
  <c r="K47" i="4"/>
  <c r="N46" i="4"/>
  <c r="M46" i="4"/>
  <c r="L46" i="4"/>
  <c r="K46" i="4"/>
  <c r="N45" i="4"/>
  <c r="M45" i="4"/>
  <c r="L45" i="4"/>
  <c r="K45" i="4"/>
  <c r="N44" i="4"/>
  <c r="M44" i="4"/>
  <c r="L44" i="4"/>
  <c r="K44" i="4"/>
  <c r="N43" i="4"/>
  <c r="M43" i="4"/>
  <c r="L43" i="4"/>
  <c r="K43" i="4"/>
  <c r="N42" i="4"/>
  <c r="M42" i="4"/>
  <c r="L42" i="4"/>
  <c r="K42" i="4"/>
  <c r="N41" i="4"/>
  <c r="M41" i="4"/>
  <c r="L41" i="4"/>
  <c r="K41" i="4"/>
  <c r="N40" i="4"/>
  <c r="M40" i="4"/>
  <c r="L40" i="4"/>
  <c r="K40" i="4"/>
  <c r="N39" i="4"/>
  <c r="M39" i="4"/>
  <c r="L39" i="4"/>
  <c r="K39" i="4"/>
  <c r="N38" i="4"/>
  <c r="M38" i="4"/>
  <c r="L38" i="4"/>
  <c r="K38" i="4"/>
  <c r="N37" i="4"/>
  <c r="M37" i="4"/>
  <c r="L37" i="4"/>
  <c r="K37" i="4"/>
  <c r="N36" i="4"/>
  <c r="M36" i="4"/>
  <c r="L36" i="4"/>
  <c r="K36" i="4"/>
  <c r="N35" i="4"/>
  <c r="M35" i="4"/>
  <c r="L35" i="4"/>
  <c r="K35" i="4"/>
  <c r="N34" i="4"/>
  <c r="M34" i="4"/>
  <c r="L34" i="4"/>
  <c r="K34" i="4"/>
  <c r="N33" i="4"/>
  <c r="M33" i="4"/>
  <c r="L33" i="4"/>
  <c r="K33" i="4"/>
  <c r="N32" i="4"/>
  <c r="M32" i="4"/>
  <c r="L32" i="4"/>
  <c r="K32" i="4"/>
  <c r="N31" i="4"/>
  <c r="M31" i="4"/>
  <c r="L31" i="4"/>
  <c r="K31" i="4"/>
  <c r="N30" i="4"/>
  <c r="M30" i="4"/>
  <c r="L30" i="4"/>
  <c r="K30" i="4"/>
  <c r="N29" i="4"/>
  <c r="M29" i="4"/>
  <c r="L29" i="4"/>
  <c r="K29" i="4"/>
  <c r="N28" i="4"/>
  <c r="M28" i="4"/>
  <c r="L28" i="4"/>
  <c r="K28" i="4"/>
  <c r="N27" i="4"/>
  <c r="M27" i="4"/>
  <c r="L27" i="4"/>
  <c r="K27" i="4"/>
  <c r="N26" i="4"/>
  <c r="M26" i="4"/>
  <c r="L26" i="4"/>
  <c r="K26" i="4"/>
  <c r="N25" i="4"/>
  <c r="M25" i="4"/>
  <c r="L25" i="4"/>
  <c r="K25" i="4"/>
  <c r="N24" i="4"/>
  <c r="M24" i="4"/>
  <c r="L24" i="4"/>
  <c r="K24" i="4"/>
  <c r="N23" i="4"/>
  <c r="M23" i="4"/>
  <c r="L23" i="4"/>
  <c r="K23" i="4"/>
  <c r="N22" i="4"/>
  <c r="M22" i="4"/>
  <c r="L22" i="4"/>
  <c r="K22" i="4"/>
  <c r="N21" i="4"/>
  <c r="M21" i="4"/>
  <c r="L21" i="4"/>
  <c r="K21" i="4"/>
  <c r="N20" i="4"/>
  <c r="M20" i="4"/>
  <c r="L20" i="4"/>
  <c r="K20" i="4"/>
  <c r="N19" i="4"/>
  <c r="M19" i="4"/>
  <c r="L19" i="4"/>
  <c r="K19" i="4"/>
  <c r="N18" i="4"/>
  <c r="M18" i="4"/>
  <c r="L18" i="4"/>
  <c r="K18" i="4"/>
  <c r="N17" i="4"/>
  <c r="M17" i="4"/>
  <c r="L17" i="4"/>
  <c r="K17" i="4"/>
  <c r="N16" i="4"/>
  <c r="M16" i="4"/>
  <c r="L16" i="4"/>
  <c r="K16" i="4"/>
  <c r="N15" i="4"/>
  <c r="M15" i="4"/>
  <c r="L15" i="4"/>
  <c r="K15" i="4"/>
  <c r="N14" i="4"/>
  <c r="M14" i="4"/>
  <c r="L14" i="4"/>
  <c r="K14" i="4"/>
  <c r="N13" i="4"/>
  <c r="M13" i="4"/>
  <c r="L13" i="4"/>
  <c r="K13" i="4"/>
  <c r="N12" i="4"/>
  <c r="M12" i="4"/>
  <c r="L12" i="4"/>
  <c r="K12" i="4"/>
  <c r="N11" i="4"/>
  <c r="M11" i="4"/>
  <c r="L11" i="4"/>
  <c r="K11" i="4"/>
  <c r="N10" i="4"/>
  <c r="M10" i="4"/>
  <c r="L10" i="4"/>
  <c r="K10" i="4"/>
  <c r="N9" i="4"/>
  <c r="M9" i="4"/>
  <c r="L9" i="4"/>
  <c r="K9" i="4"/>
  <c r="N8" i="4"/>
  <c r="M8" i="4"/>
  <c r="L8" i="4"/>
  <c r="K8" i="4"/>
  <c r="N7" i="4"/>
  <c r="M7" i="4"/>
  <c r="L7" i="4"/>
  <c r="K7" i="4"/>
  <c r="N6" i="4"/>
  <c r="M6" i="4"/>
  <c r="L6" i="4"/>
  <c r="K6" i="4"/>
  <c r="N5" i="4"/>
  <c r="M5" i="4"/>
  <c r="L5" i="4"/>
  <c r="K5" i="4"/>
  <c r="N4" i="4"/>
  <c r="M4" i="4"/>
  <c r="L4" i="4"/>
  <c r="K4" i="4"/>
  <c r="N3" i="4"/>
  <c r="M3" i="4"/>
  <c r="L3" i="4"/>
  <c r="K3" i="4"/>
  <c r="N2" i="4"/>
  <c r="M2" i="4"/>
  <c r="L2" i="4"/>
  <c r="K2" i="4"/>
  <c r="N1" i="4"/>
  <c r="M1" i="4"/>
  <c r="L1" i="4"/>
  <c r="K1" i="4"/>
  <c r="C6" i="10" l="1"/>
  <c r="B6" i="10" s="1"/>
  <c r="C7" i="10" l="1"/>
  <c r="C8" i="10" l="1"/>
  <c r="B7" i="10"/>
  <c r="C9" i="10" l="1"/>
  <c r="B8" i="10"/>
  <c r="C10" i="10" l="1"/>
  <c r="B9" i="10"/>
  <c r="B11" i="10" l="1"/>
  <c r="C11" i="10"/>
  <c r="B10" i="10"/>
  <c r="B12" i="10" l="1"/>
  <c r="C12" i="10"/>
  <c r="B13" i="10" l="1"/>
  <c r="C13" i="10"/>
  <c r="C14" i="10" l="1"/>
  <c r="C15" i="10" l="1"/>
  <c r="B14" i="10"/>
  <c r="B16" i="10" l="1"/>
  <c r="C16" i="10"/>
  <c r="B15" i="10"/>
  <c r="B17" i="10" l="1"/>
  <c r="C17" i="10"/>
  <c r="B18" i="10" l="1"/>
  <c r="C18" i="10"/>
  <c r="B19" i="10" l="1"/>
  <c r="C19" i="10"/>
  <c r="B20" i="10" l="1"/>
  <c r="C20" i="10"/>
  <c r="C21" i="10" l="1"/>
  <c r="C22" i="10" l="1"/>
  <c r="B22" i="10"/>
  <c r="B21" i="10"/>
  <c r="C23" i="10" l="1"/>
  <c r="C24" i="10" l="1"/>
  <c r="B23" i="10"/>
  <c r="C25" i="10" l="1"/>
  <c r="B24" i="10"/>
  <c r="C26" i="10" l="1"/>
  <c r="B26" i="10"/>
  <c r="B25" i="10"/>
  <c r="C27" i="10" l="1"/>
  <c r="C28" i="10" l="1"/>
  <c r="B27" i="10"/>
  <c r="C29" i="10" l="1"/>
  <c r="B28" i="10"/>
  <c r="C30" i="10" l="1"/>
  <c r="B29" i="10"/>
  <c r="B31" i="10" l="1"/>
  <c r="C31" i="10"/>
  <c r="B30" i="10"/>
  <c r="B32" i="10" l="1"/>
  <c r="C32" i="10"/>
  <c r="B33" i="10" l="1"/>
  <c r="C33" i="10"/>
  <c r="B34" i="10" l="1"/>
  <c r="C34" i="10"/>
  <c r="B35" i="10" l="1"/>
  <c r="C35" i="10"/>
  <c r="B36" i="10" l="1"/>
  <c r="C36" i="10"/>
  <c r="B37" i="10" l="1"/>
  <c r="C37" i="10"/>
  <c r="C38" i="10" l="1"/>
  <c r="B39" i="10" l="1"/>
  <c r="C39" i="10"/>
  <c r="B38" i="10"/>
  <c r="B40" i="10" l="1"/>
  <c r="C40" i="10"/>
  <c r="B41" i="10" l="1"/>
  <c r="C41" i="10"/>
  <c r="C42" i="10" l="1"/>
  <c r="B42" i="10" s="1"/>
  <c r="C43" i="10" l="1"/>
  <c r="C44" i="10" l="1"/>
  <c r="B43" i="10"/>
  <c r="C45" i="10" l="1"/>
  <c r="B44" i="10"/>
  <c r="C46" i="10" l="1"/>
  <c r="B46" i="10"/>
  <c r="B45" i="10"/>
  <c r="C47" i="10" l="1"/>
  <c r="C48" i="10" l="1"/>
  <c r="B48" i="10" s="1"/>
  <c r="B47" i="10"/>
  <c r="C49" i="10" l="1"/>
  <c r="C50" i="10" l="1"/>
  <c r="B50" i="10"/>
  <c r="B49" i="10"/>
  <c r="B51" i="10" l="1"/>
  <c r="C51" i="10"/>
  <c r="C52" i="10" l="1"/>
  <c r="C53" i="10" l="1"/>
  <c r="B52" i="10"/>
  <c r="B54" i="10" l="1"/>
  <c r="C54" i="10"/>
  <c r="B53" i="10"/>
  <c r="C55" i="10" l="1"/>
  <c r="C56" i="10" l="1"/>
  <c r="B55" i="10"/>
  <c r="B57" i="10" l="1"/>
  <c r="C57" i="10"/>
  <c r="B56" i="10"/>
  <c r="C58" i="10" l="1"/>
  <c r="C59" i="10" l="1"/>
  <c r="B58" i="10"/>
  <c r="B60" i="10" l="1"/>
  <c r="C60" i="10"/>
  <c r="B59" i="10"/>
  <c r="C61" i="10" l="1"/>
  <c r="B62" i="10" l="1"/>
  <c r="C62" i="10"/>
  <c r="B61" i="10"/>
  <c r="C63" i="10" l="1"/>
  <c r="B64" i="10" l="1"/>
  <c r="C64" i="10"/>
  <c r="B63" i="10"/>
  <c r="C65" i="10" l="1"/>
  <c r="C66" i="10" l="1"/>
  <c r="B65" i="10"/>
  <c r="C67" i="10" l="1"/>
  <c r="B66" i="10"/>
  <c r="C68" i="10" l="1"/>
  <c r="B67" i="10"/>
  <c r="B69" i="10" l="1"/>
  <c r="C69" i="10"/>
  <c r="B68" i="10"/>
  <c r="C70" i="10" l="1"/>
  <c r="B70" i="10"/>
</calcChain>
</file>

<file path=xl/connections.xml><?xml version="1.0" encoding="utf-8"?>
<connections xmlns="http://schemas.openxmlformats.org/spreadsheetml/2006/main">
  <connection id="1" name="Shapovalov_feature_table" type="6" refreshedVersion="4" background="1" saveData="1">
    <textPr codePage="866" sourceFile="C:\Users\User\Desktop\Shapovalov_feature_table.txt">
      <textFields count="2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<sst xmlns="http://schemas.openxmlformats.org/spreadsheetml/2006/main" count="150269" uniqueCount="14124">
  <si>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</si>
  <si>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</si>
  <si>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</si>
  <si>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</si>
  <si>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</si>
  <si>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</si>
  <si>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</si>
  <si>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</si>
  <si>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</si>
  <si>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</si>
  <si>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</si>
  <si>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</si>
  <si>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</si>
  <si>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</si>
  <si>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</si>
  <si>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</si>
  <si>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</si>
  <si>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</si>
  <si>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</si>
  <si>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</si>
  <si>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</si>
  <si>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</si>
  <si>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GCF_000284615.1</t>
  </si>
  <si>
    <t>Primary Assembly</t>
  </si>
  <si>
    <t>NC_017067.1</t>
  </si>
  <si>
    <t>+</t>
  </si>
  <si>
    <t>dnaA</t>
  </si>
  <si>
    <t>MARHY_RS00005</t>
  </si>
  <si>
    <t>old_locus_tag=MARHY0001</t>
  </si>
  <si>
    <t>CDS</t>
  </si>
  <si>
    <t>with_protein</t>
  </si>
  <si>
    <t>WP_011783582.1</t>
  </si>
  <si>
    <t>chromosomal replication initiator protein DnaA</t>
  </si>
  <si>
    <t>dnaN</t>
  </si>
  <si>
    <t>MARHY_RS00010</t>
  </si>
  <si>
    <t>old_locus_tag=MARHY0002</t>
  </si>
  <si>
    <t>WP_014419997.1</t>
  </si>
  <si>
    <t>DNA polymerase III subunit beta</t>
  </si>
  <si>
    <t>MARHY_RS00015</t>
  </si>
  <si>
    <t>old_locus_tag=MARHY0003</t>
  </si>
  <si>
    <t>WP_023007665.1</t>
  </si>
  <si>
    <t>AarF/ABC1/UbiB kinase family protein</t>
  </si>
  <si>
    <t>recF</t>
  </si>
  <si>
    <t>MARHY_RS00020</t>
  </si>
  <si>
    <t>old_locus_tag=MARHY0004</t>
  </si>
  <si>
    <t>WP_014419999.1</t>
  </si>
  <si>
    <t>DNA replication/repair protein RecF</t>
  </si>
  <si>
    <t>gyrB</t>
  </si>
  <si>
    <t>MARHY_RS00025</t>
  </si>
  <si>
    <t>old_locus_tag=MARHY0005</t>
  </si>
  <si>
    <t>WP_014420000.1</t>
  </si>
  <si>
    <t>DNA topoisomerase (ATP-hydrolyzing) subunit B</t>
  </si>
  <si>
    <t>-</t>
  </si>
  <si>
    <t>MARHY_RS00030</t>
  </si>
  <si>
    <t>old_locus_tag=MARHY0006</t>
  </si>
  <si>
    <t>WP_011783587.1</t>
  </si>
  <si>
    <t>hypothetical protein</t>
  </si>
  <si>
    <t>gabT</t>
  </si>
  <si>
    <t>MARHY_RS00035</t>
  </si>
  <si>
    <t>old_locus_tag=MARHY0007</t>
  </si>
  <si>
    <t>WP_014420001.1</t>
  </si>
  <si>
    <t>4-aminobutyrate--2-oxoglutarate transaminase</t>
  </si>
  <si>
    <t>MARHY_RS00040</t>
  </si>
  <si>
    <t>old_locus_tag=MARHY0008</t>
  </si>
  <si>
    <t>WP_014420002.1</t>
  </si>
  <si>
    <t>ATP-binding cassette domain-containing protein</t>
  </si>
  <si>
    <t>MARHY_RS00045</t>
  </si>
  <si>
    <t>old_locus_tag=MARHY0009</t>
  </si>
  <si>
    <t>WP_041654398.1</t>
  </si>
  <si>
    <t>ABC transporter ATP-binding protein/permease</t>
  </si>
  <si>
    <t>recD</t>
  </si>
  <si>
    <t>MARHY_RS00050</t>
  </si>
  <si>
    <t>old_locus_tag=MARHY0010</t>
  </si>
  <si>
    <t>WP_014420004.1</t>
  </si>
  <si>
    <t>exodeoxyribonuclease V subunit alpha</t>
  </si>
  <si>
    <t>recB</t>
  </si>
  <si>
    <t>MARHY_RS00055</t>
  </si>
  <si>
    <t>old_locus_tag=MARHY0011</t>
  </si>
  <si>
    <t>WP_041654399.1</t>
  </si>
  <si>
    <t>exodeoxyribonuclease V subunit beta</t>
  </si>
  <si>
    <t>recC</t>
  </si>
  <si>
    <t>MARHY_RS00060</t>
  </si>
  <si>
    <t>old_locus_tag=MARHY0012</t>
  </si>
  <si>
    <t>WP_014420006.1</t>
  </si>
  <si>
    <t>exodeoxyribonuclease V subunit gamma</t>
  </si>
  <si>
    <t>MARHY_RS00065</t>
  </si>
  <si>
    <t>old_locus_tag=MARHY0013</t>
  </si>
  <si>
    <t>WP_158011860.1</t>
  </si>
  <si>
    <t>MARHY_RS00070</t>
  </si>
  <si>
    <t>old_locus_tag=MARHY0014</t>
  </si>
  <si>
    <t>WP_014420008.1</t>
  </si>
  <si>
    <t>MARHY_RS00075</t>
  </si>
  <si>
    <t>old_locus_tag=MARHY0015</t>
  </si>
  <si>
    <t>WP_041654401.1</t>
  </si>
  <si>
    <t>VRR-NUC domain-containing protein</t>
  </si>
  <si>
    <t>MARHY_RS00080</t>
  </si>
  <si>
    <t>old_locus_tag=MARHY0016</t>
  </si>
  <si>
    <t>WP_014420010.1</t>
  </si>
  <si>
    <t>ATP-dependent DNA helicase</t>
  </si>
  <si>
    <t>MARHY_RS00085</t>
  </si>
  <si>
    <t>old_locus_tag=MARHY0017</t>
  </si>
  <si>
    <t>WP_011783597.1</t>
  </si>
  <si>
    <t>globin</t>
  </si>
  <si>
    <t>MARHY_RS00090</t>
  </si>
  <si>
    <t>old_locus_tag=MARHY0018</t>
  </si>
  <si>
    <t>WP_014420012.1</t>
  </si>
  <si>
    <t>HlyD family efflux transporter periplasmic adaptor subunit</t>
  </si>
  <si>
    <t>rbbA</t>
  </si>
  <si>
    <t>MARHY_RS00095</t>
  </si>
  <si>
    <t>old_locus_tag=MARHY0019</t>
  </si>
  <si>
    <t>WP_014420013.1</t>
  </si>
  <si>
    <t>ribosome-associated ATPase/putative transporter RbbA</t>
  </si>
  <si>
    <t>MARHY_RS00100</t>
  </si>
  <si>
    <t>old_locus_tag=MARHY0020</t>
  </si>
  <si>
    <t>WP_014420014.1</t>
  </si>
  <si>
    <t>ABC transporter permease</t>
  </si>
  <si>
    <t>MARHY_RS00105</t>
  </si>
  <si>
    <t>old_locus_tag=MARHY0021</t>
  </si>
  <si>
    <t>WP_014420015.1</t>
  </si>
  <si>
    <t>VOC family protein</t>
  </si>
  <si>
    <t>MARHY_RS00110</t>
  </si>
  <si>
    <t>old_locus_tag=MARHY0022</t>
  </si>
  <si>
    <t>WP_014420016.1</t>
  </si>
  <si>
    <t>lipocalin family protein</t>
  </si>
  <si>
    <t>tRNA</t>
  </si>
  <si>
    <t>MARHY_RS00115</t>
  </si>
  <si>
    <t>old_locus_tag=MARHYtRNA50</t>
  </si>
  <si>
    <t>tRNA-Pro</t>
  </si>
  <si>
    <t>anticodon=CGG</t>
  </si>
  <si>
    <t>MARHY_RS00120</t>
  </si>
  <si>
    <t>old_locus_tag=MARHY0023</t>
  </si>
  <si>
    <t>WP_193364630.1</t>
  </si>
  <si>
    <t>TrkH family potassium uptake protein</t>
  </si>
  <si>
    <t>MARHY_RS00125</t>
  </si>
  <si>
    <t>old_locus_tag=MARHY0024</t>
  </si>
  <si>
    <t>WP_014420018.1</t>
  </si>
  <si>
    <t>glycine--tRNA ligase subunit beta</t>
  </si>
  <si>
    <t>glyQ</t>
  </si>
  <si>
    <t>MARHY_RS00130</t>
  </si>
  <si>
    <t>old_locus_tag=MARHY0025</t>
  </si>
  <si>
    <t>WP_041655309.1</t>
  </si>
  <si>
    <t>glycine--tRNA ligase subunit alpha</t>
  </si>
  <si>
    <t>trkA</t>
  </si>
  <si>
    <t>MARHY_RS00135</t>
  </si>
  <si>
    <t>old_locus_tag=MARHY0026</t>
  </si>
  <si>
    <t>WP_014420019.1</t>
  </si>
  <si>
    <t>Trk system potassium transporter TrkA</t>
  </si>
  <si>
    <t>rsmB</t>
  </si>
  <si>
    <t>MARHY_RS00140</t>
  </si>
  <si>
    <t>old_locus_tag=MARHY0027</t>
  </si>
  <si>
    <t>WP_014420020.1</t>
  </si>
  <si>
    <t>16S rRNA (cytosine(967)-C(5))-methyltransferase RsmB</t>
  </si>
  <si>
    <t>fmt</t>
  </si>
  <si>
    <t>MARHY_RS00145</t>
  </si>
  <si>
    <t>old_locus_tag=MARHY0028</t>
  </si>
  <si>
    <t>WP_014420021.1</t>
  </si>
  <si>
    <t>methionyl-tRNA formyltransferase</t>
  </si>
  <si>
    <t>MARHY_RS00150</t>
  </si>
  <si>
    <t>old_locus_tag=MARHY0029</t>
  </si>
  <si>
    <t>WP_014420022.1</t>
  </si>
  <si>
    <t>peptide deformylase</t>
  </si>
  <si>
    <t>MARHY_RS00155</t>
  </si>
  <si>
    <t>old_locus_tag=MARHY0030</t>
  </si>
  <si>
    <t>WP_014420023.1</t>
  </si>
  <si>
    <t>LysM peptidoglycan-binding domain-containing protein</t>
  </si>
  <si>
    <t>dprA</t>
  </si>
  <si>
    <t>MARHY_RS00160</t>
  </si>
  <si>
    <t>old_locus_tag=MARHY0031</t>
  </si>
  <si>
    <t>WP_014420024.1</t>
  </si>
  <si>
    <t>DNA-protecting protein DprA</t>
  </si>
  <si>
    <t>MARHY_RS00165</t>
  </si>
  <si>
    <t>old_locus_tag=MARHY0032</t>
  </si>
  <si>
    <t>WP_014420025.1</t>
  </si>
  <si>
    <t>Sua5/YciO/YrdC/YwlC family protein</t>
  </si>
  <si>
    <t>hemF</t>
  </si>
  <si>
    <t>MARHY_RS00170</t>
  </si>
  <si>
    <t>old_locus_tag=MARHY0033</t>
  </si>
  <si>
    <t>WP_014420026.1</t>
  </si>
  <si>
    <t>oxygen-dependent coproporphyrinogen oxidase</t>
  </si>
  <si>
    <t>aroE</t>
  </si>
  <si>
    <t>MARHY_RS00175</t>
  </si>
  <si>
    <t>old_locus_tag=MARHY0034</t>
  </si>
  <si>
    <t>WP_041654402.1</t>
  </si>
  <si>
    <t>shikimate dehydrogenase</t>
  </si>
  <si>
    <t>MARHY_RS00180</t>
  </si>
  <si>
    <t>old_locus_tag=MARHY0035</t>
  </si>
  <si>
    <t>WP_014420028.1</t>
  </si>
  <si>
    <t>MotA/TolQ/ExbB proton channel family protein</t>
  </si>
  <si>
    <t>MARHY_RS00185</t>
  </si>
  <si>
    <t>old_locus_tag=MARHY0036</t>
  </si>
  <si>
    <t>WP_014420029.1</t>
  </si>
  <si>
    <t>OmpA family protein</t>
  </si>
  <si>
    <t>MARHY_RS00190</t>
  </si>
  <si>
    <t>old_locus_tag=MARHY0037</t>
  </si>
  <si>
    <t>WP_014420030.1</t>
  </si>
  <si>
    <t>PA4642 family protein</t>
  </si>
  <si>
    <t>MARHY_RS00195</t>
  </si>
  <si>
    <t>old_locus_tag=MARHY0038</t>
  </si>
  <si>
    <t>WP_014420031.1</t>
  </si>
  <si>
    <t>gamma carbonic anhydrase family protein</t>
  </si>
  <si>
    <t>prlC</t>
  </si>
  <si>
    <t>MARHY_RS00200</t>
  </si>
  <si>
    <t>old_locus_tag=MARHY0039</t>
  </si>
  <si>
    <t>WP_014420032.1</t>
  </si>
  <si>
    <t>oligopeptidase A</t>
  </si>
  <si>
    <t>MARHY_RS00205</t>
  </si>
  <si>
    <t>old_locus_tag=MARHY0040</t>
  </si>
  <si>
    <t>WP_011783635.1</t>
  </si>
  <si>
    <t>YheV family putative metal-binding protein</t>
  </si>
  <si>
    <t>MARHY_RS00210</t>
  </si>
  <si>
    <t>old_locus_tag=MARHY0041</t>
  </si>
  <si>
    <t>WP_023008112.1</t>
  </si>
  <si>
    <t>Na+/H+ antiporter family protein</t>
  </si>
  <si>
    <t>MARHY_RS00215</t>
  </si>
  <si>
    <t>old_locus_tag=MARHY0042</t>
  </si>
  <si>
    <t>WP_011783637.1</t>
  </si>
  <si>
    <t>DUF1653 domain-containing protein</t>
  </si>
  <si>
    <t>MARHY_RS00220</t>
  </si>
  <si>
    <t>old_locus_tag=MARHY0043</t>
  </si>
  <si>
    <t>WP_014420035.1</t>
  </si>
  <si>
    <t>diguanylate cyclase</t>
  </si>
  <si>
    <t>MARHY_RS00225</t>
  </si>
  <si>
    <t>old_locus_tag=MARHY0044</t>
  </si>
  <si>
    <t>WP_014420036.1</t>
  </si>
  <si>
    <t>DoxX family protein</t>
  </si>
  <si>
    <t>MARHY_RS00230</t>
  </si>
  <si>
    <t>old_locus_tag=MARHY0045</t>
  </si>
  <si>
    <t>WP_031211724.1</t>
  </si>
  <si>
    <t>MARHY_RS00235</t>
  </si>
  <si>
    <t>old_locus_tag=MARHY0046</t>
  </si>
  <si>
    <t>WP_014420038.1</t>
  </si>
  <si>
    <t>MATE family efflux transporter</t>
  </si>
  <si>
    <t>coxB</t>
  </si>
  <si>
    <t>MARHY_RS00240</t>
  </si>
  <si>
    <t>old_locus_tag=MARHY0048</t>
  </si>
  <si>
    <t>WP_014420040.1</t>
  </si>
  <si>
    <t>cytochrome c oxidase subunit II</t>
  </si>
  <si>
    <t>ctaD</t>
  </si>
  <si>
    <t>MARHY_RS00245</t>
  </si>
  <si>
    <t>old_locus_tag=MARHY0049</t>
  </si>
  <si>
    <t>WP_014420041.1</t>
  </si>
  <si>
    <t>cytochrome c oxidase subunit I</t>
  </si>
  <si>
    <t>MARHY_RS00250</t>
  </si>
  <si>
    <t>old_locus_tag=MARHY0050</t>
  </si>
  <si>
    <t>WP_041654405.1</t>
  </si>
  <si>
    <t>cytochrome c oxidase assembly protein</t>
  </si>
  <si>
    <t>MARHY_RS00255</t>
  </si>
  <si>
    <t>old_locus_tag=MARHY0051</t>
  </si>
  <si>
    <t>WP_014420043.1</t>
  </si>
  <si>
    <t>cytochrome c oxidase subunit 3</t>
  </si>
  <si>
    <t>MARHY_RS00260</t>
  </si>
  <si>
    <t>old_locus_tag=MARHY0052</t>
  </si>
  <si>
    <t>WP_011783646.1</t>
  </si>
  <si>
    <t>twin transmembrane helix small protein</t>
  </si>
  <si>
    <t>MARHY_RS00265</t>
  </si>
  <si>
    <t>old_locus_tag=MARHY0053</t>
  </si>
  <si>
    <t>WP_049756908.1</t>
  </si>
  <si>
    <t>SURF1 family protein</t>
  </si>
  <si>
    <t>MARHY_RS00270</t>
  </si>
  <si>
    <t>old_locus_tag=MARHY0054</t>
  </si>
  <si>
    <t>WP_011783648.1</t>
  </si>
  <si>
    <t>MARHY_RS00275</t>
  </si>
  <si>
    <t>old_locus_tag=MARHY0055</t>
  </si>
  <si>
    <t>WP_014420046.1</t>
  </si>
  <si>
    <t>COX15/CtaA family protein</t>
  </si>
  <si>
    <t>MARHY_RS00280</t>
  </si>
  <si>
    <t>old_locus_tag=MARHY0056</t>
  </si>
  <si>
    <t>WP_014420047.1</t>
  </si>
  <si>
    <t>protoheme IX farnesyltransferase</t>
  </si>
  <si>
    <t>MARHY_RS00285</t>
  </si>
  <si>
    <t>old_locus_tag=MARHY0057</t>
  </si>
  <si>
    <t>WP_011783651.1</t>
  </si>
  <si>
    <t>SCO family protein</t>
  </si>
  <si>
    <t>MARHY_RS00290</t>
  </si>
  <si>
    <t>old_locus_tag=MARHY0058</t>
  </si>
  <si>
    <t>WP_014420049.1</t>
  </si>
  <si>
    <t>YbfB/YjiJ family MFS transporter</t>
  </si>
  <si>
    <t>hrpB</t>
  </si>
  <si>
    <t>MARHY_RS00295</t>
  </si>
  <si>
    <t>old_locus_tag=MARHY0059</t>
  </si>
  <si>
    <t>WP_014420050.1</t>
  </si>
  <si>
    <t>ATP-dependent helicase HrpB</t>
  </si>
  <si>
    <t>MARHY_RS00300</t>
  </si>
  <si>
    <t>old_locus_tag=MARHY0060</t>
  </si>
  <si>
    <t>WP_014420051.1</t>
  </si>
  <si>
    <t>initiation factor 2B</t>
  </si>
  <si>
    <t>MARHY_RS00305</t>
  </si>
  <si>
    <t>old_locus_tag=MARHY0061</t>
  </si>
  <si>
    <t>WP_011783655.1</t>
  </si>
  <si>
    <t>MARHY_RS00310</t>
  </si>
  <si>
    <t>old_locus_tag=MARHY0062</t>
  </si>
  <si>
    <t>WP_041654406.1</t>
  </si>
  <si>
    <t>alpha-L-glutamate ligase</t>
  </si>
  <si>
    <t>MARHY_RS00315</t>
  </si>
  <si>
    <t>old_locus_tag=MARHY0063</t>
  </si>
  <si>
    <t>WP_014420053.1</t>
  </si>
  <si>
    <t>type III PLP-dependent enzyme</t>
  </si>
  <si>
    <t>MARHY_RS00320</t>
  </si>
  <si>
    <t>old_locus_tag=MARHY0064</t>
  </si>
  <si>
    <t>WP_014420054.1</t>
  </si>
  <si>
    <t>MFS transporter</t>
  </si>
  <si>
    <t>MARHY_RS00325</t>
  </si>
  <si>
    <t>old_locus_tag=MARHY0065</t>
  </si>
  <si>
    <t>WP_022991806.1</t>
  </si>
  <si>
    <t>ectoine synthase</t>
  </si>
  <si>
    <t>MARHY_RS00330</t>
  </si>
  <si>
    <t>old_locus_tag=MARHY0066</t>
  </si>
  <si>
    <t>WP_014420056.1</t>
  </si>
  <si>
    <t>GTPase/DUF3482 domain-containing protein</t>
  </si>
  <si>
    <t>MARHY_RS00335</t>
  </si>
  <si>
    <t>old_locus_tag=MARHY0067</t>
  </si>
  <si>
    <t>WP_041654408.1</t>
  </si>
  <si>
    <t>DUF2868 domain-containing protein</t>
  </si>
  <si>
    <t>MARHY_RS00340</t>
  </si>
  <si>
    <t>old_locus_tag=MARHY0068</t>
  </si>
  <si>
    <t>WP_014420058.1</t>
  </si>
  <si>
    <t>MARHY_RS00345</t>
  </si>
  <si>
    <t>old_locus_tag=MARHY0070</t>
  </si>
  <si>
    <t>WP_041654410.1</t>
  </si>
  <si>
    <t>D-(-)-3-hydroxybutyrate oligomer hydrolase</t>
  </si>
  <si>
    <t>MARHY_RS00350</t>
  </si>
  <si>
    <t>old_locus_tag=MARHY0072</t>
  </si>
  <si>
    <t>WP_041654411.1</t>
  </si>
  <si>
    <t>sigma-54-dependent Fis family transcriptional regulator</t>
  </si>
  <si>
    <t>MARHY_RS00355</t>
  </si>
  <si>
    <t>old_locus_tag=MARHY0073</t>
  </si>
  <si>
    <t>WP_014420063.1</t>
  </si>
  <si>
    <t>TRAP transporter substrate-binding protein</t>
  </si>
  <si>
    <t>MARHY_RS00360</t>
  </si>
  <si>
    <t>old_locus_tag=MARHY0074</t>
  </si>
  <si>
    <t>WP_014420064.1</t>
  </si>
  <si>
    <t>TRAP transporter small permease subunit</t>
  </si>
  <si>
    <t>MARHY_RS00365</t>
  </si>
  <si>
    <t>old_locus_tag=MARHY0075</t>
  </si>
  <si>
    <t>WP_014420065.1</t>
  </si>
  <si>
    <t>TRAP transporter large permease subunit</t>
  </si>
  <si>
    <t>MARHY_RS00370</t>
  </si>
  <si>
    <t>old_locus_tag=MARHY0076</t>
  </si>
  <si>
    <t>WP_041654412.1</t>
  </si>
  <si>
    <t>3-hydroxybutyrate dehydrogenase</t>
  </si>
  <si>
    <t>MARHY_RS00375</t>
  </si>
  <si>
    <t>old_locus_tag=MARHY0077</t>
  </si>
  <si>
    <t>WP_014420067.1</t>
  </si>
  <si>
    <t>acetoacetate--CoA ligase</t>
  </si>
  <si>
    <t>MARHY_RS00380</t>
  </si>
  <si>
    <t>old_locus_tag=MARHY0078</t>
  </si>
  <si>
    <t>WP_041654413.1</t>
  </si>
  <si>
    <t>NADP-dependent isocitrate dehydrogenase</t>
  </si>
  <si>
    <t>MARHY_RS00385</t>
  </si>
  <si>
    <t>old_locus_tag=MARHY0079</t>
  </si>
  <si>
    <t>WP_014420069.1</t>
  </si>
  <si>
    <t>cation:proton antiporter</t>
  </si>
  <si>
    <t>ybaK</t>
  </si>
  <si>
    <t>MARHY_RS00390</t>
  </si>
  <si>
    <t>old_locus_tag=MARHY0080</t>
  </si>
  <si>
    <t>WP_014420070.1</t>
  </si>
  <si>
    <t>Cys-tRNA(Pro) deacylase</t>
  </si>
  <si>
    <t>MARHY_RS00395</t>
  </si>
  <si>
    <t>old_locus_tag=MARHY0081</t>
  </si>
  <si>
    <t>WP_014420071.1</t>
  </si>
  <si>
    <t>DSD1 family PLP-dependent enzyme</t>
  </si>
  <si>
    <t>MARHY_RS00400</t>
  </si>
  <si>
    <t>old_locus_tag=MARHY0082</t>
  </si>
  <si>
    <t>WP_041654414.1</t>
  </si>
  <si>
    <t>FAD-binding protein</t>
  </si>
  <si>
    <t>MARHY_RS00405</t>
  </si>
  <si>
    <t>old_locus_tag=MARHY0083</t>
  </si>
  <si>
    <t>WP_081496582.1</t>
  </si>
  <si>
    <t>cytochrome c5 family protein</t>
  </si>
  <si>
    <t>MARHY_RS00410</t>
  </si>
  <si>
    <t>old_locus_tag=MARHY0084</t>
  </si>
  <si>
    <t>WP_014420074.1</t>
  </si>
  <si>
    <t>sensor domain-containing diguanylate cyclase</t>
  </si>
  <si>
    <t>MARHY_RS00415</t>
  </si>
  <si>
    <t>old_locus_tag=MARHY0085</t>
  </si>
  <si>
    <t>WP_014420075.1</t>
  </si>
  <si>
    <t>EstA family serine hydrolase</t>
  </si>
  <si>
    <t>MARHY_RS00420</t>
  </si>
  <si>
    <t>old_locus_tag=MARHY0086</t>
  </si>
  <si>
    <t>WP_022991822.1</t>
  </si>
  <si>
    <t>MARHY_RS00425</t>
  </si>
  <si>
    <t>old_locus_tag=MARHY0087</t>
  </si>
  <si>
    <t>WP_014420077.1</t>
  </si>
  <si>
    <t>MARHY_RS00430</t>
  </si>
  <si>
    <t>old_locus_tag=MARHY0088</t>
  </si>
  <si>
    <t>WP_041654418.1</t>
  </si>
  <si>
    <t>response regulator</t>
  </si>
  <si>
    <t>MARHY_RS00435</t>
  </si>
  <si>
    <t>old_locus_tag=MARHY0089</t>
  </si>
  <si>
    <t>WP_022991825.1</t>
  </si>
  <si>
    <t>MARHY_RS00440</t>
  </si>
  <si>
    <t>old_locus_tag=MARHY0090</t>
  </si>
  <si>
    <t>WP_011783682.1</t>
  </si>
  <si>
    <t>MARHY_RS00445</t>
  </si>
  <si>
    <t>old_locus_tag=MARHY0091</t>
  </si>
  <si>
    <t>WP_011783683.1</t>
  </si>
  <si>
    <t>MARHY_RS00450</t>
  </si>
  <si>
    <t>old_locus_tag=MARHY0093</t>
  </si>
  <si>
    <t>WP_014420082.1</t>
  </si>
  <si>
    <t>MARHY_RS00455</t>
  </si>
  <si>
    <t>old_locus_tag=MARHY0094</t>
  </si>
  <si>
    <t>WP_014420083.1</t>
  </si>
  <si>
    <t>queC</t>
  </si>
  <si>
    <t>MARHY_RS00460</t>
  </si>
  <si>
    <t>old_locus_tag=MARHY0095</t>
  </si>
  <si>
    <t>WP_014420084.1</t>
  </si>
  <si>
    <t>7-cyano-7-deazaguanine synthase QueC</t>
  </si>
  <si>
    <t>queE</t>
  </si>
  <si>
    <t>MARHY_RS00465</t>
  </si>
  <si>
    <t>old_locus_tag=MARHY0096</t>
  </si>
  <si>
    <t>WP_014420085.1</t>
  </si>
  <si>
    <t>7-carboxy-7-deazaguanine synthase</t>
  </si>
  <si>
    <t>MARHY_RS00470</t>
  </si>
  <si>
    <t>old_locus_tag=MARHY0097</t>
  </si>
  <si>
    <t>WP_014420086.1</t>
  </si>
  <si>
    <t>AraC family transcriptional regulator</t>
  </si>
  <si>
    <t>MARHY_RS00475</t>
  </si>
  <si>
    <t>old_locus_tag=MARHY0098</t>
  </si>
  <si>
    <t>WP_041654419.1</t>
  </si>
  <si>
    <t>alpha/beta fold hydrolase</t>
  </si>
  <si>
    <t>MARHY_RS00480</t>
  </si>
  <si>
    <t>old_locus_tag=MARHY0099</t>
  </si>
  <si>
    <t>WP_014420088.1</t>
  </si>
  <si>
    <t>ExeM/NucH family extracellular endonuclease</t>
  </si>
  <si>
    <t>MARHY_RS00485</t>
  </si>
  <si>
    <t>old_locus_tag=MARHY0100</t>
  </si>
  <si>
    <t>WP_014420089.1</t>
  </si>
  <si>
    <t>WYL domain-containing protein</t>
  </si>
  <si>
    <t>MARHY_RS00490</t>
  </si>
  <si>
    <t>old_locus_tag=MARHY0101</t>
  </si>
  <si>
    <t>WP_041654420.1</t>
  </si>
  <si>
    <t>MARHY_RS00495</t>
  </si>
  <si>
    <t>old_locus_tag=MARHY0102</t>
  </si>
  <si>
    <t>WP_011783693.1</t>
  </si>
  <si>
    <t>MarR family transcriptional regulator</t>
  </si>
  <si>
    <t>MARHY_RS00500</t>
  </si>
  <si>
    <t>old_locus_tag=MARHY0103</t>
  </si>
  <si>
    <t>WP_014420092.1</t>
  </si>
  <si>
    <t>DHA2 family efflux MFS transporter permease subunit</t>
  </si>
  <si>
    <t>MARHY_RS00505</t>
  </si>
  <si>
    <t>old_locus_tag=MARHY0105</t>
  </si>
  <si>
    <t>WP_011783695.1</t>
  </si>
  <si>
    <t>TMEM165/GDT1 family protein</t>
  </si>
  <si>
    <t>MARHY_RS00510</t>
  </si>
  <si>
    <t>old_locus_tag=MARHY0106</t>
  </si>
  <si>
    <t>WP_041654422.1</t>
  </si>
  <si>
    <t>L,D-transpeptidase family protein</t>
  </si>
  <si>
    <t>MARHY_RS00515</t>
  </si>
  <si>
    <t>old_locus_tag=MARHY0107</t>
  </si>
  <si>
    <t>WP_041654424.1</t>
  </si>
  <si>
    <t>SDR family oxidoreductase</t>
  </si>
  <si>
    <t>MARHY_RS00520</t>
  </si>
  <si>
    <t>old_locus_tag=MARHY0108</t>
  </si>
  <si>
    <t>WP_014420097.1</t>
  </si>
  <si>
    <t>nodulation protein NfeD</t>
  </si>
  <si>
    <t>MARHY_RS00525</t>
  </si>
  <si>
    <t>old_locus_tag=MARHY0109</t>
  </si>
  <si>
    <t>WP_014420098.1</t>
  </si>
  <si>
    <t>slipin family protein</t>
  </si>
  <si>
    <t>MARHY_RS00530</t>
  </si>
  <si>
    <t>old_locus_tag=MARHY0110</t>
  </si>
  <si>
    <t>WP_011783700.1</t>
  </si>
  <si>
    <t>MARHY_RS00535</t>
  </si>
  <si>
    <t>old_locus_tag=MARHY0111</t>
  </si>
  <si>
    <t>WP_014420099.1</t>
  </si>
  <si>
    <t>MARHY_RS00540</t>
  </si>
  <si>
    <t>old_locus_tag=MARHY0112</t>
  </si>
  <si>
    <t>WP_041654426.1</t>
  </si>
  <si>
    <t>potassium/proton antiporter</t>
  </si>
  <si>
    <t>MARHY_RS00545</t>
  </si>
  <si>
    <t>old_locus_tag=MARHYtRNA1</t>
  </si>
  <si>
    <t>tRNA-Gly</t>
  </si>
  <si>
    <t>anticodon=CCC</t>
  </si>
  <si>
    <t>MARHY_RS00550</t>
  </si>
  <si>
    <t>old_locus_tag=MARHY0113</t>
  </si>
  <si>
    <t>WP_041654427.1</t>
  </si>
  <si>
    <t>GHKL domain-containing protein</t>
  </si>
  <si>
    <t>MARHY_RS00555</t>
  </si>
  <si>
    <t>old_locus_tag=MARHY0114</t>
  </si>
  <si>
    <t>WP_011783704.1</t>
  </si>
  <si>
    <t>response regulator transcription factor</t>
  </si>
  <si>
    <t>MARHY_RS00560</t>
  </si>
  <si>
    <t>old_locus_tag=MARHY0115</t>
  </si>
  <si>
    <t>WP_041654429.1</t>
  </si>
  <si>
    <t>cupredoxin domain-containing protein</t>
  </si>
  <si>
    <t>MARHY_RS00565</t>
  </si>
  <si>
    <t>old_locus_tag=MARHY0116</t>
  </si>
  <si>
    <t>WP_014420103.1</t>
  </si>
  <si>
    <t>copper resistance system multicopper oxidase</t>
  </si>
  <si>
    <t>MARHY_RS00570</t>
  </si>
  <si>
    <t>old_locus_tag=MARHY0117</t>
  </si>
  <si>
    <t>WP_041654430.1</t>
  </si>
  <si>
    <t>copper resistance protein B</t>
  </si>
  <si>
    <t>MARHY_RS00575</t>
  </si>
  <si>
    <t>old_locus_tag=MARHY0118</t>
  </si>
  <si>
    <t>WP_011783708.1</t>
  </si>
  <si>
    <t>MARHY_RS00580</t>
  </si>
  <si>
    <t>old_locus_tag=MARHY0119</t>
  </si>
  <si>
    <t>WP_014420106.1</t>
  </si>
  <si>
    <t>APC family permease</t>
  </si>
  <si>
    <t>MARHY_RS00585</t>
  </si>
  <si>
    <t>old_locus_tag=MARHY0120</t>
  </si>
  <si>
    <t>WP_041654431.1</t>
  </si>
  <si>
    <t>MARHY_RS00590</t>
  </si>
  <si>
    <t>old_locus_tag=MARHY0121</t>
  </si>
  <si>
    <t>WP_041654433.1</t>
  </si>
  <si>
    <t>heavy metal translocating P-type ATPase</t>
  </si>
  <si>
    <t>MARHY_RS00595</t>
  </si>
  <si>
    <t>WP_011783712.1</t>
  </si>
  <si>
    <t>MARHY_RS00600</t>
  </si>
  <si>
    <t>old_locus_tag=MARHY0123</t>
  </si>
  <si>
    <t>WP_041654434.1</t>
  </si>
  <si>
    <t>MARHY_RS00605</t>
  </si>
  <si>
    <t>old_locus_tag=MARHY0124</t>
  </si>
  <si>
    <t>WP_014420111.1</t>
  </si>
  <si>
    <t>TolC family protein</t>
  </si>
  <si>
    <t>MARHY_RS00610</t>
  </si>
  <si>
    <t>old_locus_tag=MARHY0125</t>
  </si>
  <si>
    <t>WP_014420112.1</t>
  </si>
  <si>
    <t>efflux RND transporter periplasmic adaptor subunit</t>
  </si>
  <si>
    <t>MARHY_RS00615</t>
  </si>
  <si>
    <t>old_locus_tag=MARHY0126</t>
  </si>
  <si>
    <t>WP_041654435.1</t>
  </si>
  <si>
    <t>efflux RND transporter permease subunit</t>
  </si>
  <si>
    <t>MARHY_RS00620</t>
  </si>
  <si>
    <t>old_locus_tag=MARHY0127</t>
  </si>
  <si>
    <t>WP_041654436.1</t>
  </si>
  <si>
    <t>LysR family transcriptional regulator</t>
  </si>
  <si>
    <t>MARHY_RS00625</t>
  </si>
  <si>
    <t>old_locus_tag=MARHY0128</t>
  </si>
  <si>
    <t>WP_041654437.1</t>
  </si>
  <si>
    <t>MARHY_RS00630</t>
  </si>
  <si>
    <t>old_locus_tag=MARHY0129</t>
  </si>
  <si>
    <t>WP_014420116.1</t>
  </si>
  <si>
    <t>dioxygenase</t>
  </si>
  <si>
    <t>MARHY_RS00635</t>
  </si>
  <si>
    <t>old_locus_tag=MARHY0130</t>
  </si>
  <si>
    <t>WP_014420117.1</t>
  </si>
  <si>
    <t>NAD(P)/FAD-dependent oxidoreductase</t>
  </si>
  <si>
    <t>MARHY_RS00640</t>
  </si>
  <si>
    <t>old_locus_tag=MARHY0131</t>
  </si>
  <si>
    <t>WP_041654438.1</t>
  </si>
  <si>
    <t>YbhB/YbcL family Raf kinase inhibitor-like protein</t>
  </si>
  <si>
    <t>MARHY_RS00645</t>
  </si>
  <si>
    <t>old_locus_tag=MARHY0132</t>
  </si>
  <si>
    <t>WP_014420119.1</t>
  </si>
  <si>
    <t>UDP-2,3-diacylglucosamine diphosphatase</t>
  </si>
  <si>
    <t>MARHY_RS00650</t>
  </si>
  <si>
    <t>old_locus_tag=MARHY0133</t>
  </si>
  <si>
    <t>WP_023007844.1</t>
  </si>
  <si>
    <t>DUF302 domain-containing protein</t>
  </si>
  <si>
    <t>MARHY_RS00655</t>
  </si>
  <si>
    <t>old_locus_tag=MARHY0134</t>
  </si>
  <si>
    <t>WP_031209637.1</t>
  </si>
  <si>
    <t>TetR/AcrR family transcriptional regulator</t>
  </si>
  <si>
    <t>MARHY_RS00660</t>
  </si>
  <si>
    <t>old_locus_tag=MARHY0135</t>
  </si>
  <si>
    <t>WP_014420122.1</t>
  </si>
  <si>
    <t>carboxymuconolactone decarboxylase family protein</t>
  </si>
  <si>
    <t>MARHY_RS00665</t>
  </si>
  <si>
    <t>old_locus_tag=MARHY0136</t>
  </si>
  <si>
    <t>WP_014420123.1</t>
  </si>
  <si>
    <t>HAD-IA family hydrolase</t>
  </si>
  <si>
    <t>MARHY_RS00670</t>
  </si>
  <si>
    <t>old_locus_tag=MARHY0137</t>
  </si>
  <si>
    <t>WP_014420124.1</t>
  </si>
  <si>
    <t>zf-HC2 domain-containing protein</t>
  </si>
  <si>
    <t>MARHY_RS00675</t>
  </si>
  <si>
    <t>old_locus_tag=MARHY0138</t>
  </si>
  <si>
    <t>WP_041654439.1</t>
  </si>
  <si>
    <t>RNA polymerase sigma factor</t>
  </si>
  <si>
    <t>MARHY_RS00680</t>
  </si>
  <si>
    <t>old_locus_tag=MARHY0139</t>
  </si>
  <si>
    <t>WP_014420126.1</t>
  </si>
  <si>
    <t>FAD-dependent oxidoreductase</t>
  </si>
  <si>
    <t>MARHY_RS00685</t>
  </si>
  <si>
    <t>old_locus_tag=MARHY0140</t>
  </si>
  <si>
    <t>WP_041654440.1</t>
  </si>
  <si>
    <t>radical SAM protein</t>
  </si>
  <si>
    <t>MARHY_RS00690</t>
  </si>
  <si>
    <t>old_locus_tag=MARHY0141</t>
  </si>
  <si>
    <t>WP_014420128.1</t>
  </si>
  <si>
    <t>sodium:solute symporter</t>
  </si>
  <si>
    <t>MARHY_RS00695</t>
  </si>
  <si>
    <t>old_locus_tag=MARHY0142</t>
  </si>
  <si>
    <t>WP_041654442.1</t>
  </si>
  <si>
    <t>ectA</t>
  </si>
  <si>
    <t>MARHY_RS00700</t>
  </si>
  <si>
    <t>old_locus_tag=MARHY0144</t>
  </si>
  <si>
    <t>WP_011783727.1</t>
  </si>
  <si>
    <t>diaminobutyrate acetyltransferase</t>
  </si>
  <si>
    <t>ectB</t>
  </si>
  <si>
    <t>MARHY_RS00705</t>
  </si>
  <si>
    <t>old_locus_tag=MARHY0145</t>
  </si>
  <si>
    <t>WP_014420132.1</t>
  </si>
  <si>
    <t>diaminobutyrate--2-oxoglutarate transaminase</t>
  </si>
  <si>
    <t>MARHY_RS00710</t>
  </si>
  <si>
    <t>old_locus_tag=MARHY0146</t>
  </si>
  <si>
    <t>WP_011783729.1</t>
  </si>
  <si>
    <t>aspartate kinase</t>
  </si>
  <si>
    <t>MARHY_RS00715</t>
  </si>
  <si>
    <t>old_locus_tag=MARHY0147</t>
  </si>
  <si>
    <t>WP_011783730.1</t>
  </si>
  <si>
    <t>RNA polymerase sigma factor RpoD/SigA</t>
  </si>
  <si>
    <t>MARHY_RS00720</t>
  </si>
  <si>
    <t>old_locus_tag=MARHY0148</t>
  </si>
  <si>
    <t>WP_011783731.1</t>
  </si>
  <si>
    <t>DUF3429 domain-containing protein</t>
  </si>
  <si>
    <t>MARHY_RS00725</t>
  </si>
  <si>
    <t>old_locus_tag=MARHY0149</t>
  </si>
  <si>
    <t>WP_014420133.1</t>
  </si>
  <si>
    <t>MARHY_RS00730</t>
  </si>
  <si>
    <t>old_locus_tag=MARHY0150</t>
  </si>
  <si>
    <t>WP_011783733.1</t>
  </si>
  <si>
    <t>DNA-3-methyladenine glycosylase I</t>
  </si>
  <si>
    <t>MARHY_RS00735</t>
  </si>
  <si>
    <t>old_locus_tag=MARHY0151</t>
  </si>
  <si>
    <t>WP_158011906.1</t>
  </si>
  <si>
    <t>4'-phosphopantetheinyl transferase superfamily protein</t>
  </si>
  <si>
    <t>pdxH</t>
  </si>
  <si>
    <t>MARHY_RS00740</t>
  </si>
  <si>
    <t>old_locus_tag=MARHY0152</t>
  </si>
  <si>
    <t>WP_011783735.1</t>
  </si>
  <si>
    <t>pyridoxamine 5'-phosphate oxidase</t>
  </si>
  <si>
    <t>MARHY_RS00745</t>
  </si>
  <si>
    <t>old_locus_tag=MARHY0153</t>
  </si>
  <si>
    <t>WP_014420135.1</t>
  </si>
  <si>
    <t>DUF748 domain-containing protein</t>
  </si>
  <si>
    <t>yfbR</t>
  </si>
  <si>
    <t>MARHY_RS00750</t>
  </si>
  <si>
    <t>old_locus_tag=MARHY0154</t>
  </si>
  <si>
    <t>WP_011783737.1</t>
  </si>
  <si>
    <t>5'-deoxynucleotidase</t>
  </si>
  <si>
    <t>MARHY_RS00755</t>
  </si>
  <si>
    <t>old_locus_tag=MARHY0155</t>
  </si>
  <si>
    <t>WP_014420137.1</t>
  </si>
  <si>
    <t>SDR family NAD(P)-dependent oxidoreductase</t>
  </si>
  <si>
    <t>MARHY_RS00760</t>
  </si>
  <si>
    <t>old_locus_tag=MARHY0156</t>
  </si>
  <si>
    <t>WP_023011989.1</t>
  </si>
  <si>
    <t>GGDEF domain-containing protein</t>
  </si>
  <si>
    <t>MARHY_RS00765</t>
  </si>
  <si>
    <t>old_locus_tag=MARHY0157</t>
  </si>
  <si>
    <t>WP_011783740.1</t>
  </si>
  <si>
    <t>class II glutamine amidotransferase</t>
  </si>
  <si>
    <t>MARHY_RS00770</t>
  </si>
  <si>
    <t>old_locus_tag=MARHY0158</t>
  </si>
  <si>
    <t>WP_014420139.1</t>
  </si>
  <si>
    <t>DUF2156 domain-containing protein</t>
  </si>
  <si>
    <t>MARHY_RS00775</t>
  </si>
  <si>
    <t>old_locus_tag=MARHY0159</t>
  </si>
  <si>
    <t>WP_014420140.1</t>
  </si>
  <si>
    <t>AAA family ATPase</t>
  </si>
  <si>
    <t>MARHY_RS00780</t>
  </si>
  <si>
    <t>old_locus_tag=MARHY0160</t>
  </si>
  <si>
    <t>WP_014420141.1</t>
  </si>
  <si>
    <t>metal-dependent hydrolase</t>
  </si>
  <si>
    <t>MARHY_RS00785</t>
  </si>
  <si>
    <t>old_locus_tag=MARHY0161</t>
  </si>
  <si>
    <t>WP_011783745.1</t>
  </si>
  <si>
    <t>MARHY_RS00790</t>
  </si>
  <si>
    <t>old_locus_tag=MARHY0162</t>
  </si>
  <si>
    <t>WP_022993443.1</t>
  </si>
  <si>
    <t>TM2 domain-containing protein</t>
  </si>
  <si>
    <t>MARHY_RS00795</t>
  </si>
  <si>
    <t>old_locus_tag=MARHY0163</t>
  </si>
  <si>
    <t>WP_014420143.1</t>
  </si>
  <si>
    <t>wax ester/triacylglycerol synthase family O-acyltransferase</t>
  </si>
  <si>
    <t>MARHY_RS00800</t>
  </si>
  <si>
    <t>old_locus_tag=MARHY0164</t>
  </si>
  <si>
    <t>WP_014420144.1</t>
  </si>
  <si>
    <t>MARHY_RS00805</t>
  </si>
  <si>
    <t>old_locus_tag=MARHY0165</t>
  </si>
  <si>
    <t>WP_041654443.1</t>
  </si>
  <si>
    <t>nitroreductase</t>
  </si>
  <si>
    <t>nirD</t>
  </si>
  <si>
    <t>MARHY_RS00810</t>
  </si>
  <si>
    <t>old_locus_tag=MARHY0166</t>
  </si>
  <si>
    <t>WP_041654446.1</t>
  </si>
  <si>
    <t>nitrite reductase small subunit NirD</t>
  </si>
  <si>
    <t>nirB</t>
  </si>
  <si>
    <t>MARHY_RS00815</t>
  </si>
  <si>
    <t>old_locus_tag=MARHY0167</t>
  </si>
  <si>
    <t>WP_014420147.1</t>
  </si>
  <si>
    <t>nitrite reductase large subunit</t>
  </si>
  <si>
    <t>MARHY_RS00820</t>
  </si>
  <si>
    <t>old_locus_tag=MARHY0168</t>
  </si>
  <si>
    <t>WP_050999035.1</t>
  </si>
  <si>
    <t>MARHY_RS00825</t>
  </si>
  <si>
    <t>old_locus_tag=MARHY0169</t>
  </si>
  <si>
    <t>WP_014420149.1</t>
  </si>
  <si>
    <t>nitrate- and nitrite sensing domain-containing protein</t>
  </si>
  <si>
    <t>MARHY_RS00830</t>
  </si>
  <si>
    <t>old_locus_tag=MARHY0170</t>
  </si>
  <si>
    <t>WP_014420150.1</t>
  </si>
  <si>
    <t>ABC transporter ATP-binding protein</t>
  </si>
  <si>
    <t>MARHY_RS00835</t>
  </si>
  <si>
    <t>old_locus_tag=MARHY0171</t>
  </si>
  <si>
    <t>WP_193364633.1</t>
  </si>
  <si>
    <t>MARHY_RS00840</t>
  </si>
  <si>
    <t>old_locus_tag=MARHY0172</t>
  </si>
  <si>
    <t>WP_022993434.1</t>
  </si>
  <si>
    <t>ABC transporter substrate-binding protein</t>
  </si>
  <si>
    <t>MARHY_RS00845</t>
  </si>
  <si>
    <t>old_locus_tag=MARHY0174</t>
  </si>
  <si>
    <t>WP_050998993.1</t>
  </si>
  <si>
    <t>nitrate reductase</t>
  </si>
  <si>
    <t>MARHY_RS00850</t>
  </si>
  <si>
    <t>old_locus_tag=MARHY0175</t>
  </si>
  <si>
    <t>WP_023007823.1</t>
  </si>
  <si>
    <t>MARHY_RS00855</t>
  </si>
  <si>
    <t>old_locus_tag=MARHY0176</t>
  </si>
  <si>
    <t>WP_011783759.1</t>
  </si>
  <si>
    <t>Hcp family type VI secretion system effector</t>
  </si>
  <si>
    <t>MARHY_RS00860</t>
  </si>
  <si>
    <t>old_locus_tag=MARHY0177</t>
  </si>
  <si>
    <t>WP_014420156.1</t>
  </si>
  <si>
    <t>bifunctional protein-serine/threonine kinase/phosphatase</t>
  </si>
  <si>
    <t>MARHY_RS00865</t>
  </si>
  <si>
    <t>old_locus_tag=MARHY0179</t>
  </si>
  <si>
    <t>WP_014420158.1</t>
  </si>
  <si>
    <t>formate/nitrite transporter family protein</t>
  </si>
  <si>
    <t>MARHY_RS00870</t>
  </si>
  <si>
    <t>old_locus_tag=MARHY0180</t>
  </si>
  <si>
    <t>WP_014420159.1</t>
  </si>
  <si>
    <t>TonB family protein</t>
  </si>
  <si>
    <t>MARHY_RS00875</t>
  </si>
  <si>
    <t>old_locus_tag=MARHY0181</t>
  </si>
  <si>
    <t>WP_014420160.1</t>
  </si>
  <si>
    <t>biopolymer transporter ExbD</t>
  </si>
  <si>
    <t>MARHY_RS00880</t>
  </si>
  <si>
    <t>old_locus_tag=MARHY0182</t>
  </si>
  <si>
    <t>WP_014420161.1</t>
  </si>
  <si>
    <t>MARHY_RS00885</t>
  </si>
  <si>
    <t>old_locus_tag=MARHY0183</t>
  </si>
  <si>
    <t>WP_041654448.1</t>
  </si>
  <si>
    <t>MARHY_RS00890</t>
  </si>
  <si>
    <t>old_locus_tag=MARHY0184</t>
  </si>
  <si>
    <t>WP_041655317.1</t>
  </si>
  <si>
    <t>MARHY_RS00895</t>
  </si>
  <si>
    <t>old_locus_tag=MARHY0185</t>
  </si>
  <si>
    <t>WP_023007819.1</t>
  </si>
  <si>
    <t>sulfite exporter TauE/SafE family protein</t>
  </si>
  <si>
    <t>MARHY_RS00900</t>
  </si>
  <si>
    <t>old_locus_tag=MARHY0186</t>
  </si>
  <si>
    <t>WP_041654449.1</t>
  </si>
  <si>
    <t>amidase</t>
  </si>
  <si>
    <t>MARHY_RS00905</t>
  </si>
  <si>
    <t>old_locus_tag=MARHY0187</t>
  </si>
  <si>
    <t>WP_011783800.1</t>
  </si>
  <si>
    <t>MARHY_RS00910</t>
  </si>
  <si>
    <t>old_locus_tag=MARHY0188</t>
  </si>
  <si>
    <t>WP_014420166.1</t>
  </si>
  <si>
    <t>EAL domain-containing protein</t>
  </si>
  <si>
    <t>MARHY_RS00915</t>
  </si>
  <si>
    <t>old_locus_tag=MARHY0189</t>
  </si>
  <si>
    <t>WP_041654450.1</t>
  </si>
  <si>
    <t>MARHY_RS00920</t>
  </si>
  <si>
    <t>old_locus_tag=MARHY0190</t>
  </si>
  <si>
    <t>WP_014420168.1</t>
  </si>
  <si>
    <t>PAS domain S-box protein</t>
  </si>
  <si>
    <t>MARHY_RS00925</t>
  </si>
  <si>
    <t>old_locus_tag=MARHY0191</t>
  </si>
  <si>
    <t>WP_014420169.1</t>
  </si>
  <si>
    <t>HDOD domain-containing protein</t>
  </si>
  <si>
    <t>MARHY_RS00930</t>
  </si>
  <si>
    <t>old_locus_tag=MARHY0192</t>
  </si>
  <si>
    <t>WP_014420170.1</t>
  </si>
  <si>
    <t>methionine ABC transporter ATP-binding protein</t>
  </si>
  <si>
    <t>MARHY_RS00935</t>
  </si>
  <si>
    <t>old_locus_tag=MARHY0193</t>
  </si>
  <si>
    <t>WP_014420171.1</t>
  </si>
  <si>
    <t>MARHY_RS00940</t>
  </si>
  <si>
    <t>old_locus_tag=MARHY0194</t>
  </si>
  <si>
    <t>WP_011783807.1</t>
  </si>
  <si>
    <t>MARHY_RS00945</t>
  </si>
  <si>
    <t>old_locus_tag=MARHY0195</t>
  </si>
  <si>
    <t>WP_011783808.1</t>
  </si>
  <si>
    <t>peroxiredoxin</t>
  </si>
  <si>
    <t>MARHY_RS00950</t>
  </si>
  <si>
    <t>old_locus_tag=MARHY0196</t>
  </si>
  <si>
    <t>WP_023007812.1</t>
  </si>
  <si>
    <t>sodium:alanine symporter family protein</t>
  </si>
  <si>
    <t>MARHY_RS00955</t>
  </si>
  <si>
    <t>old_locus_tag=MARHY0197</t>
  </si>
  <si>
    <t>WP_022993417.1</t>
  </si>
  <si>
    <t>CBS domain-containing protein</t>
  </si>
  <si>
    <t>fghA</t>
  </si>
  <si>
    <t>MARHY_RS00960</t>
  </si>
  <si>
    <t>old_locus_tag=MARHY0198</t>
  </si>
  <si>
    <t>WP_014420174.1</t>
  </si>
  <si>
    <t>S-formylglutathione hydrolase</t>
  </si>
  <si>
    <t>MARHY_RS00965</t>
  </si>
  <si>
    <t>old_locus_tag=MARHY0199</t>
  </si>
  <si>
    <t>WP_014420175.1</t>
  </si>
  <si>
    <t>phosphohydrolase</t>
  </si>
  <si>
    <t>MARHY_RS00970</t>
  </si>
  <si>
    <t>old_locus_tag=MARHY0201</t>
  </si>
  <si>
    <t>WP_014420176.1</t>
  </si>
  <si>
    <t>MARHY_RS00975</t>
  </si>
  <si>
    <t>old_locus_tag=MARHY0202</t>
  </si>
  <si>
    <t>WP_014420177.1</t>
  </si>
  <si>
    <t>MARHY_RS00980</t>
  </si>
  <si>
    <t>old_locus_tag=MARHY0203</t>
  </si>
  <si>
    <t>WP_041654451.1</t>
  </si>
  <si>
    <t>DMT family transporter</t>
  </si>
  <si>
    <t>MARHY_RS00985</t>
  </si>
  <si>
    <t>old_locus_tag=MARHY0204</t>
  </si>
  <si>
    <t>WP_014420179.1</t>
  </si>
  <si>
    <t>methyl-accepting chemotaxis protein</t>
  </si>
  <si>
    <t>MARHY_RS00990</t>
  </si>
  <si>
    <t>old_locus_tag=MARHY0205</t>
  </si>
  <si>
    <t>WP_011783817.1</t>
  </si>
  <si>
    <t>sodium-dependent transporter</t>
  </si>
  <si>
    <t>MARHY_RS00995</t>
  </si>
  <si>
    <t>old_locus_tag=MARHY0206</t>
  </si>
  <si>
    <t>WP_014420180.1</t>
  </si>
  <si>
    <t>MARHY_RS01000</t>
  </si>
  <si>
    <t>old_locus_tag=MARHY0207</t>
  </si>
  <si>
    <t>WP_049756909.1</t>
  </si>
  <si>
    <t>MARHY_RS01005</t>
  </si>
  <si>
    <t>old_locus_tag=MARHY0208</t>
  </si>
  <si>
    <t>WP_014420181.1</t>
  </si>
  <si>
    <t>3'-5' exonuclease</t>
  </si>
  <si>
    <t>MARHY_RS01010</t>
  </si>
  <si>
    <t>old_locus_tag=MARHY0209</t>
  </si>
  <si>
    <t>WP_011783821.1</t>
  </si>
  <si>
    <t>cyclic nucleotide-binding/CBS domain-containing protein</t>
  </si>
  <si>
    <t>cobU</t>
  </si>
  <si>
    <t>MARHY_RS01015</t>
  </si>
  <si>
    <t>old_locus_tag=MARHY0210</t>
  </si>
  <si>
    <t>WP_014420182.1</t>
  </si>
  <si>
    <t>bifunctional adenosylcobinamide kinase/adenosylcobinamide-phosphate guanylyltransferase</t>
  </si>
  <si>
    <t>MARHY_RS01020</t>
  </si>
  <si>
    <t>old_locus_tag=MARHY0211</t>
  </si>
  <si>
    <t>WP_014420183.1</t>
  </si>
  <si>
    <t>alpha-ribazole phosphatase family protein</t>
  </si>
  <si>
    <t>cobT</t>
  </si>
  <si>
    <t>MARHY_RS01025</t>
  </si>
  <si>
    <t>old_locus_tag=MARHY0212</t>
  </si>
  <si>
    <t>WP_014420184.1</t>
  </si>
  <si>
    <t>nicotinate-nucleotide--dimethylbenzimidazole phosphoribosyltransferase</t>
  </si>
  <si>
    <t>MARHY_RS01030</t>
  </si>
  <si>
    <t>old_locus_tag=MARHY0213</t>
  </si>
  <si>
    <t>WP_041654452.1</t>
  </si>
  <si>
    <t>cobalamin biosynthesis protein</t>
  </si>
  <si>
    <t>MARHY_RS01035</t>
  </si>
  <si>
    <t>old_locus_tag=MARHY0214</t>
  </si>
  <si>
    <t>WP_114434348.1</t>
  </si>
  <si>
    <t>threonine-phosphate decarboxylase</t>
  </si>
  <si>
    <t>MARHY_RS01040</t>
  </si>
  <si>
    <t>old_locus_tag=MARHY0216</t>
  </si>
  <si>
    <t>WP_041654453.1</t>
  </si>
  <si>
    <t>TonB-dependent receptor</t>
  </si>
  <si>
    <t>MARHY_RS01045</t>
  </si>
  <si>
    <t>old_locus_tag=MARHY0217</t>
  </si>
  <si>
    <t>WP_014420189.1</t>
  </si>
  <si>
    <t>cobalamin-binding protein</t>
  </si>
  <si>
    <t>MARHY_RS01050</t>
  </si>
  <si>
    <t>old_locus_tag=MARHY0218</t>
  </si>
  <si>
    <t>WP_014420190.1</t>
  </si>
  <si>
    <t>iron ABC transporter permease</t>
  </si>
  <si>
    <t>MARHY_RS01055</t>
  </si>
  <si>
    <t>old_locus_tag=MARHY0219</t>
  </si>
  <si>
    <t>WP_041655332.1</t>
  </si>
  <si>
    <t>MARHY_RS01060</t>
  </si>
  <si>
    <t>old_locus_tag=MARHY0220</t>
  </si>
  <si>
    <t>WP_014420192.1</t>
  </si>
  <si>
    <t>cobyrinate a,c-diamide synthase</t>
  </si>
  <si>
    <t>cobO</t>
  </si>
  <si>
    <t>MARHY_RS01065</t>
  </si>
  <si>
    <t>old_locus_tag=MARHY0221</t>
  </si>
  <si>
    <t>WP_041654454.1</t>
  </si>
  <si>
    <t>cob(I)yrinic acid a,c-diamide adenosyltransferase</t>
  </si>
  <si>
    <t>MARHY_RS01070</t>
  </si>
  <si>
    <t>old_locus_tag=MARHY0222</t>
  </si>
  <si>
    <t>WP_014420194.1</t>
  </si>
  <si>
    <t>cobyric acid synthase</t>
  </si>
  <si>
    <t>bluB</t>
  </si>
  <si>
    <t>MARHY_RS01075</t>
  </si>
  <si>
    <t>old_locus_tag=MARHY0223</t>
  </si>
  <si>
    <t>WP_014420195.1</t>
  </si>
  <si>
    <t>5,6-dimethylbenzimidazole synthase</t>
  </si>
  <si>
    <t>MARHY_RS01080</t>
  </si>
  <si>
    <t>old_locus_tag=MARHY0224</t>
  </si>
  <si>
    <t>WP_014420196.1</t>
  </si>
  <si>
    <t>MARHY_RS01085</t>
  </si>
  <si>
    <t>old_locus_tag=MARHY0225</t>
  </si>
  <si>
    <t>WP_014420197.1</t>
  </si>
  <si>
    <t>nucleotidyltransferase domain-containing protein</t>
  </si>
  <si>
    <t>MARHY_RS01090</t>
  </si>
  <si>
    <t>old_locus_tag=MARHY0226</t>
  </si>
  <si>
    <t>WP_041654455.1</t>
  </si>
  <si>
    <t>cobS</t>
  </si>
  <si>
    <t>MARHY_RS01095</t>
  </si>
  <si>
    <t>old_locus_tag=MARHY0227</t>
  </si>
  <si>
    <t>WP_014420199.1</t>
  </si>
  <si>
    <t>adenosylcobinamide-GDP ribazoletransferase</t>
  </si>
  <si>
    <t>MARHY_RS01100</t>
  </si>
  <si>
    <t>old_locus_tag=MARHY0228</t>
  </si>
  <si>
    <t>WP_014420200.1</t>
  </si>
  <si>
    <t>glycosyltransferase family 39 protein</t>
  </si>
  <si>
    <t>MARHY_RS01105</t>
  </si>
  <si>
    <t>old_locus_tag=MARHY0229</t>
  </si>
  <si>
    <t>WP_014420201.1</t>
  </si>
  <si>
    <t>VTT domain-containing protein</t>
  </si>
  <si>
    <t>MARHY_RS01110</t>
  </si>
  <si>
    <t>old_locus_tag=MARHY0230</t>
  </si>
  <si>
    <t>WP_031211751.1</t>
  </si>
  <si>
    <t>glycosyltransferase family 2 protein</t>
  </si>
  <si>
    <t>MARHY_RS01115</t>
  </si>
  <si>
    <t>old_locus_tag=MARHY0231</t>
  </si>
  <si>
    <t>WP_014420203.1</t>
  </si>
  <si>
    <t>two-component sensor histidine kinase</t>
  </si>
  <si>
    <t>MARHY_RS01120</t>
  </si>
  <si>
    <t>old_locus_tag=MARHY0232</t>
  </si>
  <si>
    <t>WP_011783840.1</t>
  </si>
  <si>
    <t>MARHY_RS01125</t>
  </si>
  <si>
    <t>old_locus_tag=MARHY0233</t>
  </si>
  <si>
    <t>WP_014420204.1</t>
  </si>
  <si>
    <t>MARHY_RS01130</t>
  </si>
  <si>
    <t>old_locus_tag=MARHY0234</t>
  </si>
  <si>
    <t>WP_036149969.1</t>
  </si>
  <si>
    <t>MARHY_RS01135</t>
  </si>
  <si>
    <t>old_locus_tag=MARHY0235</t>
  </si>
  <si>
    <t>WP_011783843.1</t>
  </si>
  <si>
    <t>GtrA family protein</t>
  </si>
  <si>
    <t>MARHY_RS01140</t>
  </si>
  <si>
    <t>old_locus_tag=MARHY0236</t>
  </si>
  <si>
    <t>WP_167539878.1</t>
  </si>
  <si>
    <t>thermostable hemolysin</t>
  </si>
  <si>
    <t>MARHY_RS01145</t>
  </si>
  <si>
    <t>old_locus_tag=MARHY0237</t>
  </si>
  <si>
    <t>WP_041654456.1</t>
  </si>
  <si>
    <t>AMP-binding protein</t>
  </si>
  <si>
    <t>MARHY_RS01150</t>
  </si>
  <si>
    <t>old_locus_tag=MARHY0238</t>
  </si>
  <si>
    <t>WP_041654457.1</t>
  </si>
  <si>
    <t>MARHY_RS01155</t>
  </si>
  <si>
    <t>old_locus_tag=MARHY0239</t>
  </si>
  <si>
    <t>WP_014420209.1</t>
  </si>
  <si>
    <t>MARHY_RS01160</t>
  </si>
  <si>
    <t>old_locus_tag=MARHY0240</t>
  </si>
  <si>
    <t>WP_014420210.1</t>
  </si>
  <si>
    <t>MARHY_RS01165</t>
  </si>
  <si>
    <t>old_locus_tag=MARHY0241</t>
  </si>
  <si>
    <t>WP_041654458.1</t>
  </si>
  <si>
    <t>MBL fold metallo-hydrolase</t>
  </si>
  <si>
    <t>sulP</t>
  </si>
  <si>
    <t>MARHY_RS01170</t>
  </si>
  <si>
    <t>old_locus_tag=MARHY0242</t>
  </si>
  <si>
    <t>WP_014420212.1</t>
  </si>
  <si>
    <t>sulfate permease</t>
  </si>
  <si>
    <t>MARHY_RS01175</t>
  </si>
  <si>
    <t>old_locus_tag=MARHY0243</t>
  </si>
  <si>
    <t>WP_014420213.1</t>
  </si>
  <si>
    <t>energy-coupling factor ABC transporter permease</t>
  </si>
  <si>
    <t>MARHY_RS01180</t>
  </si>
  <si>
    <t>old_locus_tag=MARHY0244</t>
  </si>
  <si>
    <t>WP_014420214.1</t>
  </si>
  <si>
    <t>GGDEF and EAL domain-containing protein</t>
  </si>
  <si>
    <t>MARHY_RS01185</t>
  </si>
  <si>
    <t>old_locus_tag=MARHY0246</t>
  </si>
  <si>
    <t>WP_014420216.1</t>
  </si>
  <si>
    <t>MARHY_RS01190</t>
  </si>
  <si>
    <t>old_locus_tag=MARHY0247</t>
  </si>
  <si>
    <t>WP_014420217.1</t>
  </si>
  <si>
    <t>HAMP domain-containing histidine kinase</t>
  </si>
  <si>
    <t>MARHY_RS01195</t>
  </si>
  <si>
    <t>old_locus_tag=MARHY0248</t>
  </si>
  <si>
    <t>WP_014420218.1</t>
  </si>
  <si>
    <t>phosphoenolpyruvate synthase</t>
  </si>
  <si>
    <t>gdhA</t>
  </si>
  <si>
    <t>MARHY_RS01200</t>
  </si>
  <si>
    <t>old_locus_tag=MARHY0249</t>
  </si>
  <si>
    <t>WP_041654459.1</t>
  </si>
  <si>
    <t>NADP-specific glutamate dehydrogenase</t>
  </si>
  <si>
    <t>MARHY_RS01205</t>
  </si>
  <si>
    <t>old_locus_tag=MARHY0250</t>
  </si>
  <si>
    <t>WP_014420220.1</t>
  </si>
  <si>
    <t>MARHY_RS01210</t>
  </si>
  <si>
    <t>old_locus_tag=MARHY0251</t>
  </si>
  <si>
    <t>WP_014420221.1</t>
  </si>
  <si>
    <t>MARHY_RS01215</t>
  </si>
  <si>
    <t>old_locus_tag=MARHY0252</t>
  </si>
  <si>
    <t>WP_014420222.1</t>
  </si>
  <si>
    <t>MARHY_RS01220</t>
  </si>
  <si>
    <t>old_locus_tag=MARHY0253</t>
  </si>
  <si>
    <t>WP_041655353.1</t>
  </si>
  <si>
    <t>two pore domain potassium channel family protein</t>
  </si>
  <si>
    <t>MARHY_RS01225</t>
  </si>
  <si>
    <t>old_locus_tag=MARHY0254</t>
  </si>
  <si>
    <t>WP_014420224.1</t>
  </si>
  <si>
    <t>MARHY_RS01230</t>
  </si>
  <si>
    <t>old_locus_tag=MARHY0255</t>
  </si>
  <si>
    <t>WP_014420225.1</t>
  </si>
  <si>
    <t>MARHY_RS01235</t>
  </si>
  <si>
    <t>old_locus_tag=MARHY0256</t>
  </si>
  <si>
    <t>WP_014420226.1</t>
  </si>
  <si>
    <t>MARHY_RS01240</t>
  </si>
  <si>
    <t>old_locus_tag=MARHY0257</t>
  </si>
  <si>
    <t>WP_014420227.1</t>
  </si>
  <si>
    <t>MARHY_RS01245</t>
  </si>
  <si>
    <t>old_locus_tag=MARHY0258</t>
  </si>
  <si>
    <t>WP_023007772.1</t>
  </si>
  <si>
    <t>carotenoid 1,2-hydratase</t>
  </si>
  <si>
    <t>MARHY_RS01250</t>
  </si>
  <si>
    <t>old_locus_tag=MARHY0259</t>
  </si>
  <si>
    <t>WP_011783865.1</t>
  </si>
  <si>
    <t>ammonium transporter</t>
  </si>
  <si>
    <t>MARHY_RS01255</t>
  </si>
  <si>
    <t>old_locus_tag=MARHY0260</t>
  </si>
  <si>
    <t>WP_014420229.1</t>
  </si>
  <si>
    <t>flagellar motor protein MotB</t>
  </si>
  <si>
    <t>pomA</t>
  </si>
  <si>
    <t>MARHY_RS01260</t>
  </si>
  <si>
    <t>old_locus_tag=MARHY0261</t>
  </si>
  <si>
    <t>WP_014420230.1</t>
  </si>
  <si>
    <t>flagellar motor protein PomA</t>
  </si>
  <si>
    <t>MARHY_RS01265</t>
  </si>
  <si>
    <t>old_locus_tag=MARHY0262</t>
  </si>
  <si>
    <t>WP_041654460.1</t>
  </si>
  <si>
    <t>DUF1232 domain-containing protein</t>
  </si>
  <si>
    <t>MARHY_RS01270</t>
  </si>
  <si>
    <t>old_locus_tag=MARHY0263</t>
  </si>
  <si>
    <t>WP_014420232.1</t>
  </si>
  <si>
    <t>DTW domain-containing protein</t>
  </si>
  <si>
    <t>MARHY_RS01275</t>
  </si>
  <si>
    <t>old_locus_tag=MARHY0264</t>
  </si>
  <si>
    <t>WP_041654461.1</t>
  </si>
  <si>
    <t>MARHY_RS01280</t>
  </si>
  <si>
    <t>old_locus_tag=MARHY0265</t>
  </si>
  <si>
    <t>WP_014420234.1</t>
  </si>
  <si>
    <t>MARHY_RS01285</t>
  </si>
  <si>
    <t>old_locus_tag=MARHY0266</t>
  </si>
  <si>
    <t>WP_014420235.1</t>
  </si>
  <si>
    <t>DASH family cryptochrome</t>
  </si>
  <si>
    <t>MARHY_RS01290</t>
  </si>
  <si>
    <t>old_locus_tag=MARHY0267</t>
  </si>
  <si>
    <t>WP_041654463.1</t>
  </si>
  <si>
    <t>MARHY_RS01295</t>
  </si>
  <si>
    <t>old_locus_tag=MARHY0268</t>
  </si>
  <si>
    <t>WP_041654464.1</t>
  </si>
  <si>
    <t>S-(hydroxymethyl)glutathione dehydrogenase/class III alcohol dehydrogenase</t>
  </si>
  <si>
    <t>MARHY_RS01300</t>
  </si>
  <si>
    <t>old_locus_tag=MARHY0269</t>
  </si>
  <si>
    <t>WP_014420238.1</t>
  </si>
  <si>
    <t>pcaF</t>
  </si>
  <si>
    <t>MARHY_RS01305</t>
  </si>
  <si>
    <t>old_locus_tag=MARHY0270</t>
  </si>
  <si>
    <t>WP_014420239.1</t>
  </si>
  <si>
    <t>3-oxoadipyl-CoA thiolase</t>
  </si>
  <si>
    <t>MARHY_RS01310</t>
  </si>
  <si>
    <t>old_locus_tag=MARHY0271</t>
  </si>
  <si>
    <t>WP_014420240.1</t>
  </si>
  <si>
    <t>CoA-transferase subunit beta</t>
  </si>
  <si>
    <t>MARHY_RS01315</t>
  </si>
  <si>
    <t>old_locus_tag=MARHY0272</t>
  </si>
  <si>
    <t>WP_014420241.1</t>
  </si>
  <si>
    <t>CoA transferase subunit A</t>
  </si>
  <si>
    <t>MARHY_RS01320</t>
  </si>
  <si>
    <t>old_locus_tag=MARHY0273</t>
  </si>
  <si>
    <t>WP_023007760.1</t>
  </si>
  <si>
    <t>helix-turn-helix domain-containing protein</t>
  </si>
  <si>
    <t>MARHY_RS01325</t>
  </si>
  <si>
    <t>old_locus_tag=MARHY0274</t>
  </si>
  <si>
    <t>WP_014420243.1</t>
  </si>
  <si>
    <t>MARHY_RS01330</t>
  </si>
  <si>
    <t>old_locus_tag=MARHY0275</t>
  </si>
  <si>
    <t>WP_014420244.1</t>
  </si>
  <si>
    <t>muconate cycloisomerase</t>
  </si>
  <si>
    <t>catC</t>
  </si>
  <si>
    <t>MARHY_RS01335</t>
  </si>
  <si>
    <t>old_locus_tag=MARHY0276</t>
  </si>
  <si>
    <t>WP_041654465.1</t>
  </si>
  <si>
    <t>muconolactone Delta-isomerase</t>
  </si>
  <si>
    <t>catA</t>
  </si>
  <si>
    <t>MARHY_RS01340</t>
  </si>
  <si>
    <t>old_locus_tag=MARHY0277</t>
  </si>
  <si>
    <t>WP_014420246.1</t>
  </si>
  <si>
    <t>catechol 1,2-dioxygenase</t>
  </si>
  <si>
    <t>MARHY_RS01345</t>
  </si>
  <si>
    <t>old_locus_tag=MARHY0278</t>
  </si>
  <si>
    <t>WP_014420247.1</t>
  </si>
  <si>
    <t>Rieske 2Fe-2S domain-containing protein</t>
  </si>
  <si>
    <t>benB</t>
  </si>
  <si>
    <t>MARHY_RS01350</t>
  </si>
  <si>
    <t>old_locus_tag=MARHY0279</t>
  </si>
  <si>
    <t>WP_014420248.1</t>
  </si>
  <si>
    <t>benzoate 1,2-dioxygenase small subunit</t>
  </si>
  <si>
    <t>MARHY_RS01355</t>
  </si>
  <si>
    <t>old_locus_tag=MARHY0280</t>
  </si>
  <si>
    <t>WP_014420249.1</t>
  </si>
  <si>
    <t>ring-hydroxylating dioxygenase ferredoxin reductase family protein</t>
  </si>
  <si>
    <t>MARHY_RS01360</t>
  </si>
  <si>
    <t>old_locus_tag=MARHY0281</t>
  </si>
  <si>
    <t>WP_014420250.1</t>
  </si>
  <si>
    <t>1,6-dihydroxycyclohexa-2,4-diene-1-carboxylate dehydrogenase</t>
  </si>
  <si>
    <t>MARHY_RS01365</t>
  </si>
  <si>
    <t>old_locus_tag=MARHY0282</t>
  </si>
  <si>
    <t>WP_014420251.1</t>
  </si>
  <si>
    <t>aromatic acid/H+ symport family MFS transporter</t>
  </si>
  <si>
    <t>MARHY_RS01370</t>
  </si>
  <si>
    <t>old_locus_tag=MARHY0283</t>
  </si>
  <si>
    <t>WP_014420252.1</t>
  </si>
  <si>
    <t>benzoate/H(+) symporter BenE family transporter</t>
  </si>
  <si>
    <t>MARHY_RS01375</t>
  </si>
  <si>
    <t>old_locus_tag=MARHY0284</t>
  </si>
  <si>
    <t>WP_014420253.1</t>
  </si>
  <si>
    <t>type 1 glutamine amidotransferase domain-containing protein</t>
  </si>
  <si>
    <t>MARHY_RS01380</t>
  </si>
  <si>
    <t>old_locus_tag=MARHY0285</t>
  </si>
  <si>
    <t>WP_041654466.1</t>
  </si>
  <si>
    <t>transporter substrate-binding domain-containing protein</t>
  </si>
  <si>
    <t>MARHY_RS01385</t>
  </si>
  <si>
    <t>old_locus_tag=MARHY0286</t>
  </si>
  <si>
    <t>WP_041654467.1</t>
  </si>
  <si>
    <t>cytochrome b/b6 domain-containing protein</t>
  </si>
  <si>
    <t>MARHY_RS01390</t>
  </si>
  <si>
    <t>old_locus_tag=MARHY0287</t>
  </si>
  <si>
    <t>WP_014420256.1</t>
  </si>
  <si>
    <t>cytochrome c</t>
  </si>
  <si>
    <t>MARHY_RS01395</t>
  </si>
  <si>
    <t>old_locus_tag=MARHY0288</t>
  </si>
  <si>
    <t>WP_014420257.1</t>
  </si>
  <si>
    <t>hotdog fold thioesterase</t>
  </si>
  <si>
    <t>MARHY_RS01400</t>
  </si>
  <si>
    <t>old_locus_tag=MARHY0289</t>
  </si>
  <si>
    <t>WP_113879606.1</t>
  </si>
  <si>
    <t>MARHY_RS01405</t>
  </si>
  <si>
    <t>old_locus_tag=MARHY0290</t>
  </si>
  <si>
    <t>WP_014420259.1</t>
  </si>
  <si>
    <t>MARHY_RS01410</t>
  </si>
  <si>
    <t>old_locus_tag=MARHY0291</t>
  </si>
  <si>
    <t>WP_113879546.1</t>
  </si>
  <si>
    <t>YchJ family protein</t>
  </si>
  <si>
    <t>MARHY_RS01415</t>
  </si>
  <si>
    <t>old_locus_tag=MARHY0292</t>
  </si>
  <si>
    <t>WP_014420261.1</t>
  </si>
  <si>
    <t>sulfurtransferase</t>
  </si>
  <si>
    <t>rarD</t>
  </si>
  <si>
    <t>MARHY_RS01420</t>
  </si>
  <si>
    <t>old_locus_tag=MARHY0293</t>
  </si>
  <si>
    <t>WP_014420262.1</t>
  </si>
  <si>
    <t>EamA family transporter RarD</t>
  </si>
  <si>
    <t>MARHY_RS01425</t>
  </si>
  <si>
    <t>old_locus_tag=MARHY0294</t>
  </si>
  <si>
    <t>WP_041654470.1</t>
  </si>
  <si>
    <t>DUF3565 domain-containing protein</t>
  </si>
  <si>
    <t>MARHY_RS01430</t>
  </si>
  <si>
    <t>old_locus_tag=MARHY0295</t>
  </si>
  <si>
    <t>WP_014420264.1</t>
  </si>
  <si>
    <t>MARHY_RS01435</t>
  </si>
  <si>
    <t>old_locus_tag=MARHY0296</t>
  </si>
  <si>
    <t>WP_014420265.1</t>
  </si>
  <si>
    <t>cation diffusion facilitator family transporter</t>
  </si>
  <si>
    <t>MARHY_RS01440</t>
  </si>
  <si>
    <t>old_locus_tag=MARHY0297</t>
  </si>
  <si>
    <t>WP_014420266.1</t>
  </si>
  <si>
    <t>CHAD domain-containing protein</t>
  </si>
  <si>
    <t>MARHY_RS01445</t>
  </si>
  <si>
    <t>old_locus_tag=MARHY0298</t>
  </si>
  <si>
    <t>WP_041654471.1</t>
  </si>
  <si>
    <t>MARHY_RS01450</t>
  </si>
  <si>
    <t>old_locus_tag=MARHY0299</t>
  </si>
  <si>
    <t>WP_181800053.1</t>
  </si>
  <si>
    <t>TRAP transporter substrate-binding protein DctP</t>
  </si>
  <si>
    <t>potA</t>
  </si>
  <si>
    <t>MARHY_RS01455</t>
  </si>
  <si>
    <t>old_locus_tag=MARHY0300</t>
  </si>
  <si>
    <t>WP_011783894.1</t>
  </si>
  <si>
    <t>spermidine/putrescine ABC transporter ATP-binding protein PotA</t>
  </si>
  <si>
    <t>potB</t>
  </si>
  <si>
    <t>MARHY_RS01460</t>
  </si>
  <si>
    <t>old_locus_tag=MARHY0301</t>
  </si>
  <si>
    <t>WP_041654472.1</t>
  </si>
  <si>
    <t>spermidine/putrescine ABC transporter permease PotB</t>
  </si>
  <si>
    <t>potC</t>
  </si>
  <si>
    <t>MARHY_RS01465</t>
  </si>
  <si>
    <t>old_locus_tag=MARHY0302</t>
  </si>
  <si>
    <t>WP_011783896.1</t>
  </si>
  <si>
    <t>spermidine/putrescine ABC transporter permease PotC</t>
  </si>
  <si>
    <t>MARHY_RS01470</t>
  </si>
  <si>
    <t>old_locus_tag=MARHY0303</t>
  </si>
  <si>
    <t>WP_011783897.1</t>
  </si>
  <si>
    <t>extracellular solute-binding protein</t>
  </si>
  <si>
    <t>MARHY_RS01475</t>
  </si>
  <si>
    <t>old_locus_tag=MARHY0304</t>
  </si>
  <si>
    <t>WP_023010712.1</t>
  </si>
  <si>
    <t>MARHY_RS01480</t>
  </si>
  <si>
    <t>old_locus_tag=MARHY0305</t>
  </si>
  <si>
    <t>WP_014420272.1</t>
  </si>
  <si>
    <t>MARHY_RS01485</t>
  </si>
  <si>
    <t>old_locus_tag=MARHY0306</t>
  </si>
  <si>
    <t>WP_011783900.1</t>
  </si>
  <si>
    <t>MARHY_RS01490</t>
  </si>
  <si>
    <t>old_locus_tag=MARHY0307</t>
  </si>
  <si>
    <t>WP_014420274.1</t>
  </si>
  <si>
    <t>MARHY_RS01495</t>
  </si>
  <si>
    <t>old_locus_tag=MARHY0308</t>
  </si>
  <si>
    <t>WP_158011908.1</t>
  </si>
  <si>
    <t>MARHY_RS01500</t>
  </si>
  <si>
    <t>old_locus_tag=MARHY0309</t>
  </si>
  <si>
    <t>WP_011783903.1</t>
  </si>
  <si>
    <t>alanine:cation symporter family protein</t>
  </si>
  <si>
    <t>MARHY_RS01505</t>
  </si>
  <si>
    <t>old_locus_tag=MARHY0311</t>
  </si>
  <si>
    <t>WP_011783904.1</t>
  </si>
  <si>
    <t>universal stress protein</t>
  </si>
  <si>
    <t>MARHY_RS01510</t>
  </si>
  <si>
    <t>old_locus_tag=MARHY0312</t>
  </si>
  <si>
    <t>WP_011783905.1</t>
  </si>
  <si>
    <t>TRAP transporter large permease</t>
  </si>
  <si>
    <t>MARHY_RS01515</t>
  </si>
  <si>
    <t>old_locus_tag=MARHY0313</t>
  </si>
  <si>
    <t>WP_011783906.1</t>
  </si>
  <si>
    <t>TRAP transporter small permease</t>
  </si>
  <si>
    <t>dctP</t>
  </si>
  <si>
    <t>MARHY_RS01520</t>
  </si>
  <si>
    <t>old_locus_tag=MARHY0314</t>
  </si>
  <si>
    <t>WP_014420276.1</t>
  </si>
  <si>
    <t>MARHY_RS01525</t>
  </si>
  <si>
    <t>old_locus_tag=MARHY0315</t>
  </si>
  <si>
    <t>WP_014420277.1</t>
  </si>
  <si>
    <t>MARHY_RS01530</t>
  </si>
  <si>
    <t>old_locus_tag=MARHY0316</t>
  </si>
  <si>
    <t>WP_041654474.1</t>
  </si>
  <si>
    <t>LLM class flavin-dependent oxidoreductase</t>
  </si>
  <si>
    <t>nadN</t>
  </si>
  <si>
    <t>MARHY_RS01535</t>
  </si>
  <si>
    <t>old_locus_tag=MARHY0317</t>
  </si>
  <si>
    <t>WP_014420279.1</t>
  </si>
  <si>
    <t>NAD nucleotidase</t>
  </si>
  <si>
    <t>MARHY_RS01540</t>
  </si>
  <si>
    <t>old_locus_tag=MARHY0318</t>
  </si>
  <si>
    <t>WP_041654475.1</t>
  </si>
  <si>
    <t>MARHY_RS01545</t>
  </si>
  <si>
    <t>old_locus_tag=MARHY0319</t>
  </si>
  <si>
    <t>WP_041654477.1</t>
  </si>
  <si>
    <t>glutathione peroxidase</t>
  </si>
  <si>
    <t>MARHY_RS01550</t>
  </si>
  <si>
    <t>old_locus_tag=MARHY0320</t>
  </si>
  <si>
    <t>WP_041654478.1</t>
  </si>
  <si>
    <t>mechanosensitive ion channel family protein</t>
  </si>
  <si>
    <t>MARHY_RS01555</t>
  </si>
  <si>
    <t>old_locus_tag=MARHY0321</t>
  </si>
  <si>
    <t>WP_014420283.1</t>
  </si>
  <si>
    <t>putative 4-mercaptohistidine N1-methyltransferase</t>
  </si>
  <si>
    <t>MARHY_RS01560</t>
  </si>
  <si>
    <t>old_locus_tag=MARHY0322</t>
  </si>
  <si>
    <t>WP_014420284.1</t>
  </si>
  <si>
    <t>FCD domain-containing protein</t>
  </si>
  <si>
    <t>MARHY_RS01565</t>
  </si>
  <si>
    <t>old_locus_tag=MARHY0323</t>
  </si>
  <si>
    <t>WP_041654479.1</t>
  </si>
  <si>
    <t>L-lactate permease</t>
  </si>
  <si>
    <t>MARHY_RS01570</t>
  </si>
  <si>
    <t>old_locus_tag=MARHY0324</t>
  </si>
  <si>
    <t>WP_041654480.1</t>
  </si>
  <si>
    <t>(Fe-S)-binding protein</t>
  </si>
  <si>
    <t>MARHY_RS01575</t>
  </si>
  <si>
    <t>old_locus_tag=MARHY0325</t>
  </si>
  <si>
    <t>WP_041654481.1</t>
  </si>
  <si>
    <t>iron-sulfur cluster-binding protein</t>
  </si>
  <si>
    <t>MARHY_RS01580</t>
  </si>
  <si>
    <t>old_locus_tag=MARHY0326</t>
  </si>
  <si>
    <t>WP_041654482.1</t>
  </si>
  <si>
    <t>lactate utilization protein C</t>
  </si>
  <si>
    <t>MARHY_RS01585</t>
  </si>
  <si>
    <t>old_locus_tag=MARHY0327</t>
  </si>
  <si>
    <t>WP_014420289.1</t>
  </si>
  <si>
    <t>NAD(P)(+) transhydrogenase (Re/Si-specific) subunit beta</t>
  </si>
  <si>
    <t>MARHY_RS01590</t>
  </si>
  <si>
    <t>old_locus_tag=MARHY0328</t>
  </si>
  <si>
    <t>WP_011783921.1</t>
  </si>
  <si>
    <t>NAD(P) transhydrogenase subunit alpha</t>
  </si>
  <si>
    <t>MARHY_RS01595</t>
  </si>
  <si>
    <t>old_locus_tag=MARHY0329</t>
  </si>
  <si>
    <t>WP_014420290.1</t>
  </si>
  <si>
    <t>Re/Si-specific NAD(P)(+) transhydrogenase subunit alpha</t>
  </si>
  <si>
    <t>mqo</t>
  </si>
  <si>
    <t>MARHY_RS01600</t>
  </si>
  <si>
    <t>old_locus_tag=MARHY0330</t>
  </si>
  <si>
    <t>WP_014420291.1</t>
  </si>
  <si>
    <t>malate dehydrogenase (quinone)</t>
  </si>
  <si>
    <t>nfsA</t>
  </si>
  <si>
    <t>MARHY_RS01605</t>
  </si>
  <si>
    <t>old_locus_tag=MARHY0331</t>
  </si>
  <si>
    <t>WP_041654483.1</t>
  </si>
  <si>
    <t>oxygen-insensitive NADPH nitroreductase</t>
  </si>
  <si>
    <t>MARHY_RS01610</t>
  </si>
  <si>
    <t>old_locus_tag=MARHY0332</t>
  </si>
  <si>
    <t>WP_014420293.1</t>
  </si>
  <si>
    <t>cytochrome-c peroxidase</t>
  </si>
  <si>
    <t>MARHY_RS01620</t>
  </si>
  <si>
    <t>old_locus_tag=MARHY0333</t>
  </si>
  <si>
    <t>WP_041654485.1</t>
  </si>
  <si>
    <t>MARHY_RS01625</t>
  </si>
  <si>
    <t>old_locus_tag=MARHY0334</t>
  </si>
  <si>
    <t>WP_014420295.1</t>
  </si>
  <si>
    <t>SLAC1 anion channel family protein</t>
  </si>
  <si>
    <t>MARHY_RS01630</t>
  </si>
  <si>
    <t>old_locus_tag=MARHY0335</t>
  </si>
  <si>
    <t>WP_014420296.1</t>
  </si>
  <si>
    <t>MARHY_RS01635</t>
  </si>
  <si>
    <t>old_locus_tag=MARHY0336</t>
  </si>
  <si>
    <t>WP_041654486.1</t>
  </si>
  <si>
    <t>tetrathionate reductase family octaheme c-type cytochrome</t>
  </si>
  <si>
    <t>MARHY_RS01640</t>
  </si>
  <si>
    <t>old_locus_tag=MARHY0337</t>
  </si>
  <si>
    <t>WP_014420298.1</t>
  </si>
  <si>
    <t>MARHY_RS01645</t>
  </si>
  <si>
    <t>old_locus_tag=MARHY0338</t>
  </si>
  <si>
    <t>WP_041654487.1</t>
  </si>
  <si>
    <t>MARHY_RS01650</t>
  </si>
  <si>
    <t>old_locus_tag=MARHY0339</t>
  </si>
  <si>
    <t>WP_041654488.1</t>
  </si>
  <si>
    <t>MARHY_RS01655</t>
  </si>
  <si>
    <t>old_locus_tag=MARHY0340</t>
  </si>
  <si>
    <t>WP_022993326.1</t>
  </si>
  <si>
    <t>TIGR01244 family phosphatase</t>
  </si>
  <si>
    <t>MARHY_RS01660</t>
  </si>
  <si>
    <t>old_locus_tag=MARHY0341</t>
  </si>
  <si>
    <t>WP_041654489.1</t>
  </si>
  <si>
    <t>MARHY_RS01665</t>
  </si>
  <si>
    <t>old_locus_tag=MARHY0342</t>
  </si>
  <si>
    <t>WP_167539882.1</t>
  </si>
  <si>
    <t>DUF2219 family protein</t>
  </si>
  <si>
    <t>pseudogene</t>
  </si>
  <si>
    <t>MARHY_RS18435</t>
  </si>
  <si>
    <t>partial;pseudo;old_locus_tag=MARHY0343</t>
  </si>
  <si>
    <t>without_protein</t>
  </si>
  <si>
    <t>fructosamine kinase family protein</t>
  </si>
  <si>
    <t>partial;pseudo</t>
  </si>
  <si>
    <t>ovoA</t>
  </si>
  <si>
    <t>MARHY_RS01675</t>
  </si>
  <si>
    <t>old_locus_tag=MARHY0344</t>
  </si>
  <si>
    <t>WP_014420305.1</t>
  </si>
  <si>
    <t>5-histidylcysteine sulfoxide synthase</t>
  </si>
  <si>
    <t>MARHY_RS01680</t>
  </si>
  <si>
    <t>old_locus_tag=MARHY0345</t>
  </si>
  <si>
    <t>WP_014420306.1</t>
  </si>
  <si>
    <t>RNA methyltransferase</t>
  </si>
  <si>
    <t>rlmE</t>
  </si>
  <si>
    <t>MARHY_RS01685</t>
  </si>
  <si>
    <t>old_locus_tag=MARHY0346</t>
  </si>
  <si>
    <t>WP_041654491.1</t>
  </si>
  <si>
    <t>23S rRNA (uridine(2552)-2'-O)-methyltransferase RlmE</t>
  </si>
  <si>
    <t>MARHY_RS01690</t>
  </si>
  <si>
    <t>old_locus_tag=MARHY0348</t>
  </si>
  <si>
    <t>WP_041654492.1</t>
  </si>
  <si>
    <t>MARHY_RS01695</t>
  </si>
  <si>
    <t>old_locus_tag=MARHY0349</t>
  </si>
  <si>
    <t>WP_014420310.1</t>
  </si>
  <si>
    <t>type I restriction endonuclease subunit R</t>
  </si>
  <si>
    <t>MARHY_RS01700</t>
  </si>
  <si>
    <t>old_locus_tag=MARHY0350</t>
  </si>
  <si>
    <t>WP_014420311.1</t>
  </si>
  <si>
    <t>virulence protein RhuM/Fic/DOC family protein</t>
  </si>
  <si>
    <t>MARHY_RS01705</t>
  </si>
  <si>
    <t>old_locus_tag=MARHY0351</t>
  </si>
  <si>
    <t>WP_041654493.1</t>
  </si>
  <si>
    <t>DUF4268 domain-containing protein</t>
  </si>
  <si>
    <t>MARHY_RS01710</t>
  </si>
  <si>
    <t>old_locus_tag=MARHY0352</t>
  </si>
  <si>
    <t>WP_041654494.1</t>
  </si>
  <si>
    <t>restriction endonuclease subunit S</t>
  </si>
  <si>
    <t>MARHY_RS01715</t>
  </si>
  <si>
    <t>old_locus_tag=MARHY0353</t>
  </si>
  <si>
    <t>WP_014420314.1</t>
  </si>
  <si>
    <t>type I restriction-modification system subunit M</t>
  </si>
  <si>
    <t>MARHY_RS01720</t>
  </si>
  <si>
    <t>old_locus_tag=MARHYtRNA49</t>
  </si>
  <si>
    <t>tRNA-Arg</t>
  </si>
  <si>
    <t>anticodon=CCG</t>
  </si>
  <si>
    <t>MARHY_RS01725</t>
  </si>
  <si>
    <t>old_locus_tag=MARHY0354</t>
  </si>
  <si>
    <t>WP_014420315.1</t>
  </si>
  <si>
    <t>YaeQ family protein</t>
  </si>
  <si>
    <t>MARHY_RS01730</t>
  </si>
  <si>
    <t>old_locus_tag=MARHY0355</t>
  </si>
  <si>
    <t>WP_011783992.1</t>
  </si>
  <si>
    <t>CidA/LrgA family protein</t>
  </si>
  <si>
    <t>MARHY_RS01735</t>
  </si>
  <si>
    <t>old_locus_tag=MARHY0356</t>
  </si>
  <si>
    <t>WP_014420317.1</t>
  </si>
  <si>
    <t>LrgB family protein</t>
  </si>
  <si>
    <t>MARHY_RS01740</t>
  </si>
  <si>
    <t>old_locus_tag=MARHY0357</t>
  </si>
  <si>
    <t>WP_011783994.1</t>
  </si>
  <si>
    <t>MARHY_RS01745</t>
  </si>
  <si>
    <t>old_locus_tag=MARHY0358</t>
  </si>
  <si>
    <t>WP_011783995.1</t>
  </si>
  <si>
    <t>MARHY_RS01750</t>
  </si>
  <si>
    <t>old_locus_tag=MARHY0359</t>
  </si>
  <si>
    <t>WP_011783996.1</t>
  </si>
  <si>
    <t>MARHY_RS01755</t>
  </si>
  <si>
    <t>old_locus_tag=MARHY0360</t>
  </si>
  <si>
    <t>WP_014420320.1</t>
  </si>
  <si>
    <t>MARHY_RS01760</t>
  </si>
  <si>
    <t>old_locus_tag=MARHY0361</t>
  </si>
  <si>
    <t>WP_014420321.1</t>
  </si>
  <si>
    <t>MARHY_RS01765</t>
  </si>
  <si>
    <t>old_locus_tag=MARHY0362</t>
  </si>
  <si>
    <t>WP_014420322.1</t>
  </si>
  <si>
    <t>pepQ</t>
  </si>
  <si>
    <t>MARHY_RS01770</t>
  </si>
  <si>
    <t>old_locus_tag=MARHY0363</t>
  </si>
  <si>
    <t>WP_014420323.1</t>
  </si>
  <si>
    <t>Xaa-Pro dipeptidase</t>
  </si>
  <si>
    <t>MARHY_RS01775</t>
  </si>
  <si>
    <t>old_locus_tag=MARHY0364</t>
  </si>
  <si>
    <t>WP_011784001.1</t>
  </si>
  <si>
    <t>bacterioferritin-associated ferredoxin</t>
  </si>
  <si>
    <t>bfr</t>
  </si>
  <si>
    <t>MARHY_RS01780</t>
  </si>
  <si>
    <t>old_locus_tag=MARHY0365</t>
  </si>
  <si>
    <t>WP_014420324.1</t>
  </si>
  <si>
    <t>bacterioferritin</t>
  </si>
  <si>
    <t>MARHY_RS01785</t>
  </si>
  <si>
    <t>old_locus_tag=MARHY0366</t>
  </si>
  <si>
    <t>WP_014420325.1</t>
  </si>
  <si>
    <t>phosphomannomutase/phosphoglucomutase</t>
  </si>
  <si>
    <t>MARHY_RS01790</t>
  </si>
  <si>
    <t>old_locus_tag=MARHY0367</t>
  </si>
  <si>
    <t>WP_014420326.1</t>
  </si>
  <si>
    <t>phospholipase A</t>
  </si>
  <si>
    <t>MARHY_RS01795</t>
  </si>
  <si>
    <t>old_locus_tag=MARHY0368</t>
  </si>
  <si>
    <t>WP_014420327.1</t>
  </si>
  <si>
    <t>MARHY_RS01800</t>
  </si>
  <si>
    <t>old_locus_tag=MARHY0369</t>
  </si>
  <si>
    <t>WP_041654495.1</t>
  </si>
  <si>
    <t>rep</t>
  </si>
  <si>
    <t>MARHY_RS01805</t>
  </si>
  <si>
    <t>old_locus_tag=MARHY0370</t>
  </si>
  <si>
    <t>WP_011784007.1</t>
  </si>
  <si>
    <t>DNA helicase Rep</t>
  </si>
  <si>
    <t>MARHY_RS01810</t>
  </si>
  <si>
    <t>old_locus_tag=MARHY0371</t>
  </si>
  <si>
    <t>WP_014420329.1</t>
  </si>
  <si>
    <t>MARHY_RS01815</t>
  </si>
  <si>
    <t>old_locus_tag=MARHY0372</t>
  </si>
  <si>
    <t>WP_014420330.1</t>
  </si>
  <si>
    <t>RNA-binding transcriptional accessory protein</t>
  </si>
  <si>
    <t>MARHY_RS01820</t>
  </si>
  <si>
    <t>old_locus_tag=MARHY0373</t>
  </si>
  <si>
    <t>WP_014420331.1</t>
  </si>
  <si>
    <t>glutamate--cysteine ligase</t>
  </si>
  <si>
    <t>MARHY_RS01825</t>
  </si>
  <si>
    <t>old_locus_tag=MARHY0374</t>
  </si>
  <si>
    <t>WP_011784011.1</t>
  </si>
  <si>
    <t>MARHY_RS01830</t>
  </si>
  <si>
    <t>old_locus_tag=MARHY0375</t>
  </si>
  <si>
    <t>WP_014420332.1</t>
  </si>
  <si>
    <t>flagellar basal body-associated FliL family protein</t>
  </si>
  <si>
    <t>MARHY_RS01835</t>
  </si>
  <si>
    <t>old_locus_tag=MARHY0376</t>
  </si>
  <si>
    <t>WP_041654498.1</t>
  </si>
  <si>
    <t>disulfide bond formation protein B</t>
  </si>
  <si>
    <t>MARHY_RS01840</t>
  </si>
  <si>
    <t>old_locus_tag=MARHY0378</t>
  </si>
  <si>
    <t>WP_014420335.1</t>
  </si>
  <si>
    <t>Rsd/AlgQ family anti-sigma factor</t>
  </si>
  <si>
    <t>MARHY_RS01845</t>
  </si>
  <si>
    <t>old_locus_tag=MARHY0379</t>
  </si>
  <si>
    <t>WP_022992112.1</t>
  </si>
  <si>
    <t>FKBP-type peptidyl-prolyl cis-trans isomerase</t>
  </si>
  <si>
    <t>MARHY_RS01850</t>
  </si>
  <si>
    <t>old_locus_tag=MARHY0380</t>
  </si>
  <si>
    <t>WP_014420336.1</t>
  </si>
  <si>
    <t>DUF4124 domain-containing protein</t>
  </si>
  <si>
    <t>MARHY_RS01855</t>
  </si>
  <si>
    <t>old_locus_tag=MARHY0381</t>
  </si>
  <si>
    <t>WP_041654499.1</t>
  </si>
  <si>
    <t>DUF2390 domain-containing protein</t>
  </si>
  <si>
    <t>MARHY_RS01860</t>
  </si>
  <si>
    <t>old_locus_tag=MARHY0382</t>
  </si>
  <si>
    <t>WP_014420338.1</t>
  </si>
  <si>
    <t>ppx</t>
  </si>
  <si>
    <t>MARHY_RS01865</t>
  </si>
  <si>
    <t>old_locus_tag=MARHY0383</t>
  </si>
  <si>
    <t>WP_050999038.1</t>
  </si>
  <si>
    <t>exopolyphosphatase</t>
  </si>
  <si>
    <t>trxA</t>
  </si>
  <si>
    <t>MARHY_RS01870</t>
  </si>
  <si>
    <t>old_locus_tag=MARHY0384</t>
  </si>
  <si>
    <t>WP_014420340.1</t>
  </si>
  <si>
    <t>thioredoxin TrxA</t>
  </si>
  <si>
    <t>mobA</t>
  </si>
  <si>
    <t>MARHY_RS01875</t>
  </si>
  <si>
    <t>old_locus_tag=MARHY0385</t>
  </si>
  <si>
    <t>WP_014420341.1</t>
  </si>
  <si>
    <t>molybdenum cofactor guanylyltransferase</t>
  </si>
  <si>
    <t>MARHY_RS01880</t>
  </si>
  <si>
    <t>old_locus_tag=MARHY0386</t>
  </si>
  <si>
    <t>WP_014420342.1</t>
  </si>
  <si>
    <t>molybdenum cofactor biosynthesis protein MoaE</t>
  </si>
  <si>
    <t>moaD</t>
  </si>
  <si>
    <t>MARHY_RS01885</t>
  </si>
  <si>
    <t>old_locus_tag=MARHY0387</t>
  </si>
  <si>
    <t>WP_041654501.1</t>
  </si>
  <si>
    <t>molybdopterin converting factor subunit 1</t>
  </si>
  <si>
    <t>MARHY_RS01890</t>
  </si>
  <si>
    <t>old_locus_tag=MARHY0388</t>
  </si>
  <si>
    <t>WP_014420344.1</t>
  </si>
  <si>
    <t>molybdopterin molybdotransferase MoeA</t>
  </si>
  <si>
    <t>moaB</t>
  </si>
  <si>
    <t>MARHY_RS01895</t>
  </si>
  <si>
    <t>old_locus_tag=MARHY0389</t>
  </si>
  <si>
    <t>WP_014420345.1</t>
  </si>
  <si>
    <t>molybdenum cofactor biosynthesis protein B</t>
  </si>
  <si>
    <t>rho</t>
  </si>
  <si>
    <t>MARHY_RS01900</t>
  </si>
  <si>
    <t>old_locus_tag=MARHY0391</t>
  </si>
  <si>
    <t>WP_014420346.1</t>
  </si>
  <si>
    <t>transcription termination factor Rho</t>
  </si>
  <si>
    <t>ubiD</t>
  </si>
  <si>
    <t>MARHY_RS01905</t>
  </si>
  <si>
    <t>old_locus_tag=MARHY0392</t>
  </si>
  <si>
    <t>WP_014420347.1</t>
  </si>
  <si>
    <t>4-hydroxy-3-polyprenylbenzoate decarboxylase</t>
  </si>
  <si>
    <t>MARHY_RS01910</t>
  </si>
  <si>
    <t>old_locus_tag=MARHY0393</t>
  </si>
  <si>
    <t>WP_014420348.1</t>
  </si>
  <si>
    <t>CDP-6-deoxy-delta-3,4-glucoseen reductase</t>
  </si>
  <si>
    <t>MARHY_RS01915</t>
  </si>
  <si>
    <t>old_locus_tag=MARHY0394</t>
  </si>
  <si>
    <t>WP_014420349.1</t>
  </si>
  <si>
    <t>MARHY_RS01920</t>
  </si>
  <si>
    <t>old_locus_tag=MARHY0395</t>
  </si>
  <si>
    <t>WP_050999039.1</t>
  </si>
  <si>
    <t>uroporphyrinogen-III C-methyltransferase</t>
  </si>
  <si>
    <t>MARHY_RS01925</t>
  </si>
  <si>
    <t>old_locus_tag=MARHY0396</t>
  </si>
  <si>
    <t>WP_041654503.1</t>
  </si>
  <si>
    <t>uroporphyrinogen-III synthase</t>
  </si>
  <si>
    <t>hemC</t>
  </si>
  <si>
    <t>MARHY_RS01930</t>
  </si>
  <si>
    <t>old_locus_tag=MARHY0397</t>
  </si>
  <si>
    <t>WP_022992125.1</t>
  </si>
  <si>
    <t>hydroxymethylbilane synthase</t>
  </si>
  <si>
    <t>MARHY_RS01935</t>
  </si>
  <si>
    <t>old_locus_tag=MARHY0398</t>
  </si>
  <si>
    <t>WP_014420353.1</t>
  </si>
  <si>
    <t>MARHY_RS01940</t>
  </si>
  <si>
    <t>old_locus_tag=MARHY0399</t>
  </si>
  <si>
    <t>WP_041654504.1</t>
  </si>
  <si>
    <t>sensor histidine kinase</t>
  </si>
  <si>
    <t>argH</t>
  </si>
  <si>
    <t>MARHY_RS01945</t>
  </si>
  <si>
    <t>old_locus_tag=MARHY0400</t>
  </si>
  <si>
    <t>WP_014420355.1</t>
  </si>
  <si>
    <t>argininosuccinate lyase</t>
  </si>
  <si>
    <t>MARHY_RS01950</t>
  </si>
  <si>
    <t>old_locus_tag=MARHY0401</t>
  </si>
  <si>
    <t>WP_041654505.1</t>
  </si>
  <si>
    <t>DUF2235 domain-containing protein</t>
  </si>
  <si>
    <t>MARHY_RS01955</t>
  </si>
  <si>
    <t>old_locus_tag=MARHY0402</t>
  </si>
  <si>
    <t>WP_014420357.1</t>
  </si>
  <si>
    <t>DUF2931 family protein</t>
  </si>
  <si>
    <t>MARHY_RS01960</t>
  </si>
  <si>
    <t>old_locus_tag=MARHY0403</t>
  </si>
  <si>
    <t>WP_014420358.1</t>
  </si>
  <si>
    <t>MARHY_RS01965</t>
  </si>
  <si>
    <t>old_locus_tag=MARHY0404</t>
  </si>
  <si>
    <t>WP_014420359.1</t>
  </si>
  <si>
    <t>class I adenylate cyclase</t>
  </si>
  <si>
    <t>MARHY_RS01970</t>
  </si>
  <si>
    <t>old_locus_tag=MARHY0405</t>
  </si>
  <si>
    <t>WP_041654506.1</t>
  </si>
  <si>
    <t>lipoprotein</t>
  </si>
  <si>
    <t>lysA</t>
  </si>
  <si>
    <t>MARHY_RS01975</t>
  </si>
  <si>
    <t>old_locus_tag=MARHY0406</t>
  </si>
  <si>
    <t>WP_014420361.1</t>
  </si>
  <si>
    <t>diaminopimelate decarboxylase</t>
  </si>
  <si>
    <t>dapF</t>
  </si>
  <si>
    <t>MARHY_RS01980</t>
  </si>
  <si>
    <t>old_locus_tag=MARHY0407</t>
  </si>
  <si>
    <t>WP_031211627.1</t>
  </si>
  <si>
    <t>diaminopimelate epimerase</t>
  </si>
  <si>
    <t>MARHY_RS01985</t>
  </si>
  <si>
    <t>old_locus_tag=MARHY0408</t>
  </si>
  <si>
    <t>WP_011784041.1</t>
  </si>
  <si>
    <t>DUF484 family protein</t>
  </si>
  <si>
    <t>xerC</t>
  </si>
  <si>
    <t>MARHY_RS01990</t>
  </si>
  <si>
    <t>old_locus_tag=MARHY0409</t>
  </si>
  <si>
    <t>WP_014420364.1</t>
  </si>
  <si>
    <t>tyrosine recombinase XerC</t>
  </si>
  <si>
    <t>MARHY_RS01995</t>
  </si>
  <si>
    <t>old_locus_tag=MARHY0410</t>
  </si>
  <si>
    <t>WP_014420365.1</t>
  </si>
  <si>
    <t>MARHY_RS02000</t>
  </si>
  <si>
    <t>old_locus_tag=MARHY0411</t>
  </si>
  <si>
    <t>WP_011784044.1</t>
  </si>
  <si>
    <t>DUF2789 domain-containing protein</t>
  </si>
  <si>
    <t>MARHY_RS02005</t>
  </si>
  <si>
    <t>old_locus_tag=MARHY0412</t>
  </si>
  <si>
    <t>WP_014420366.1</t>
  </si>
  <si>
    <t>MARHY_RS02010</t>
  </si>
  <si>
    <t>old_locus_tag=MARHY0413</t>
  </si>
  <si>
    <t>WP_011784046.1</t>
  </si>
  <si>
    <t>MARHY_RS02015</t>
  </si>
  <si>
    <t>old_locus_tag=MARHY0414</t>
  </si>
  <si>
    <t>WP_011784047.1</t>
  </si>
  <si>
    <t>MARHY_RS02020</t>
  </si>
  <si>
    <t>old_locus_tag=MARHY0415</t>
  </si>
  <si>
    <t>WP_041654508.1</t>
  </si>
  <si>
    <t>patatin-like phospholipase family protein</t>
  </si>
  <si>
    <t>MARHY_RS02025</t>
  </si>
  <si>
    <t>old_locus_tag=MARHY0416</t>
  </si>
  <si>
    <t>WP_041654509.1</t>
  </si>
  <si>
    <t>GntR family transcriptional regulator</t>
  </si>
  <si>
    <t>cls</t>
  </si>
  <si>
    <t>MARHY_RS02030</t>
  </si>
  <si>
    <t>old_locus_tag=MARHY0417</t>
  </si>
  <si>
    <t>WP_014420370.1</t>
  </si>
  <si>
    <t>cardiolipin synthase</t>
  </si>
  <si>
    <t>MARHY_RS02035</t>
  </si>
  <si>
    <t>old_locus_tag=MARHY0418</t>
  </si>
  <si>
    <t>WP_041654510.1</t>
  </si>
  <si>
    <t>MARHY_RS02040</t>
  </si>
  <si>
    <t>old_locus_tag=MARHY0420</t>
  </si>
  <si>
    <t>WP_014420373.1</t>
  </si>
  <si>
    <t>MARHY_RS02045</t>
  </si>
  <si>
    <t>old_locus_tag=MARHY0421</t>
  </si>
  <si>
    <t>WP_041655364.1</t>
  </si>
  <si>
    <t>SMP-30/gluconolactonase/LRE family protein</t>
  </si>
  <si>
    <t>MARHY_RS02050</t>
  </si>
  <si>
    <t>old_locus_tag=MARHY0422</t>
  </si>
  <si>
    <t>WP_041654511.1</t>
  </si>
  <si>
    <t>acyl-CoA thioesterase</t>
  </si>
  <si>
    <t>MARHY_RS02055</t>
  </si>
  <si>
    <t>old_locus_tag=MARHY0423</t>
  </si>
  <si>
    <t>WP_041654512.1</t>
  </si>
  <si>
    <t>NADP-dependent oxidoreductase</t>
  </si>
  <si>
    <t>MARHY_RS02060</t>
  </si>
  <si>
    <t>old_locus_tag=MARHY0424</t>
  </si>
  <si>
    <t>WP_011784056.1</t>
  </si>
  <si>
    <t>sodium:proton antiporter</t>
  </si>
  <si>
    <t>tcdA</t>
  </si>
  <si>
    <t>MARHY_RS02065</t>
  </si>
  <si>
    <t>old_locus_tag=MARHY0425</t>
  </si>
  <si>
    <t>WP_014420377.1</t>
  </si>
  <si>
    <t>tRNA cyclic N6-threonylcarbamoyladenosine(37) synthase TcdA</t>
  </si>
  <si>
    <t>MARHY_RS02070</t>
  </si>
  <si>
    <t>old_locus_tag=MARHY0426</t>
  </si>
  <si>
    <t>WP_014420378.1</t>
  </si>
  <si>
    <t>MARHY_RS02075</t>
  </si>
  <si>
    <t>old_locus_tag=MARHY0427</t>
  </si>
  <si>
    <t>WP_014420379.1</t>
  </si>
  <si>
    <t>helix-turn-helix transcriptional regulator</t>
  </si>
  <si>
    <t>MARHY_RS02080</t>
  </si>
  <si>
    <t>old_locus_tag=MARHY0428</t>
  </si>
  <si>
    <t>WP_011784060.1</t>
  </si>
  <si>
    <t>acyl-CoA dehydrogenase C-terminal domain-containing protein</t>
  </si>
  <si>
    <t>MARHY_RS02085</t>
  </si>
  <si>
    <t>old_locus_tag=MARHY0429</t>
  </si>
  <si>
    <t>WP_041654514.1</t>
  </si>
  <si>
    <t>MARHY_RS02090</t>
  </si>
  <si>
    <t>old_locus_tag=MARHY0430</t>
  </si>
  <si>
    <t>WP_011784062.1</t>
  </si>
  <si>
    <t>cupin domain-containing protein</t>
  </si>
  <si>
    <t>MARHY_RS02095</t>
  </si>
  <si>
    <t>old_locus_tag=MARHY0431</t>
  </si>
  <si>
    <t>WP_011784063.1</t>
  </si>
  <si>
    <t>sigma-70 family RNA polymerase sigma factor</t>
  </si>
  <si>
    <t>MARHY_RS02100</t>
  </si>
  <si>
    <t>old_locus_tag=MARHY0432</t>
  </si>
  <si>
    <t>WP_011784064.1</t>
  </si>
  <si>
    <t>speA</t>
  </si>
  <si>
    <t>MARHY_RS02105</t>
  </si>
  <si>
    <t>old_locus_tag=MARHY0433</t>
  </si>
  <si>
    <t>WP_041654515.1</t>
  </si>
  <si>
    <t>biosynthetic arginine decarboxylase</t>
  </si>
  <si>
    <t>speE</t>
  </si>
  <si>
    <t>MARHY_RS02110</t>
  </si>
  <si>
    <t>old_locus_tag=MARHY0434</t>
  </si>
  <si>
    <t>WP_011784066.1</t>
  </si>
  <si>
    <t>polyamine aminopropyltransferase</t>
  </si>
  <si>
    <t>MARHY_RS02115</t>
  </si>
  <si>
    <t>old_locus_tag=MARHY0435</t>
  </si>
  <si>
    <t>WP_011784067.1</t>
  </si>
  <si>
    <t>glnK</t>
  </si>
  <si>
    <t>MARHY_RS02120</t>
  </si>
  <si>
    <t>old_locus_tag=MARHY0436</t>
  </si>
  <si>
    <t>WP_011784068.1</t>
  </si>
  <si>
    <t>P-II family nitrogen regulator</t>
  </si>
  <si>
    <t>MARHY_RS02125</t>
  </si>
  <si>
    <t>old_locus_tag=MARHY0439</t>
  </si>
  <si>
    <t>WP_011784069.1</t>
  </si>
  <si>
    <t>accessory factor UbiK family protein</t>
  </si>
  <si>
    <t>MARHY_RS02130</t>
  </si>
  <si>
    <t>old_locus_tag=MARHY0440</t>
  </si>
  <si>
    <t>WP_041654516.1</t>
  </si>
  <si>
    <t>YifB family Mg chelatase-like AAA ATPase</t>
  </si>
  <si>
    <t>trmB</t>
  </si>
  <si>
    <t>MARHY_RS02135</t>
  </si>
  <si>
    <t>old_locus_tag=MARHY0441</t>
  </si>
  <si>
    <t>WP_014420388.1</t>
  </si>
  <si>
    <t>tRNA (guanosine(46)-N7)-methyltransferase TrmB</t>
  </si>
  <si>
    <t>MARHY_RS02140</t>
  </si>
  <si>
    <t>old_locus_tag=MARHY0442</t>
  </si>
  <si>
    <t>WP_014420389.1</t>
  </si>
  <si>
    <t>hemW</t>
  </si>
  <si>
    <t>MARHY_RS02145</t>
  </si>
  <si>
    <t>old_locus_tag=MARHY0443</t>
  </si>
  <si>
    <t>WP_014420390.1</t>
  </si>
  <si>
    <t>radical SAM family heme chaperone HemW</t>
  </si>
  <si>
    <t>rdgB</t>
  </si>
  <si>
    <t>MARHY_RS02150</t>
  </si>
  <si>
    <t>old_locus_tag=MARHY0444</t>
  </si>
  <si>
    <t>WP_014420391.1</t>
  </si>
  <si>
    <t>RdgB/HAM1 family non-canonical purine NTP pyrophosphatase</t>
  </si>
  <si>
    <t>MARHY_RS02155</t>
  </si>
  <si>
    <t>old_locus_tag=MARHY0445</t>
  </si>
  <si>
    <t>WP_014420392.1</t>
  </si>
  <si>
    <t>DUF4426 domain-containing protein</t>
  </si>
  <si>
    <t>metW</t>
  </si>
  <si>
    <t>MARHY_RS02160</t>
  </si>
  <si>
    <t>old_locus_tag=MARHY0446</t>
  </si>
  <si>
    <t>WP_011784076.1</t>
  </si>
  <si>
    <t>methionine biosynthesis protein MetW</t>
  </si>
  <si>
    <t>MARHY_RS02165</t>
  </si>
  <si>
    <t>old_locus_tag=MARHY0447</t>
  </si>
  <si>
    <t>WP_011784077.1</t>
  </si>
  <si>
    <t>homoserine O-acetyltransferase</t>
  </si>
  <si>
    <t>MARHY_RS02170</t>
  </si>
  <si>
    <t>old_locus_tag=MARHY0448</t>
  </si>
  <si>
    <t>WP_014420393.1</t>
  </si>
  <si>
    <t>dynamin family protein</t>
  </si>
  <si>
    <t>MARHY_RS02175</t>
  </si>
  <si>
    <t>old_locus_tag=MARHY0449</t>
  </si>
  <si>
    <t>WP_011784079.1</t>
  </si>
  <si>
    <t>YggT family protein</t>
  </si>
  <si>
    <t>MARHY_RS02180</t>
  </si>
  <si>
    <t>old_locus_tag=MARHY0450</t>
  </si>
  <si>
    <t>WP_041654517.1</t>
  </si>
  <si>
    <t>pyrroline-5-carboxylate reductase</t>
  </si>
  <si>
    <t>MARHY_RS02185</t>
  </si>
  <si>
    <t>old_locus_tag=MARHY0451</t>
  </si>
  <si>
    <t>WP_014420395.1</t>
  </si>
  <si>
    <t>YggS family pyridoxal phosphate-dependent enzyme</t>
  </si>
  <si>
    <t>MARHY_RS02190</t>
  </si>
  <si>
    <t>old_locus_tag=MARHY0452</t>
  </si>
  <si>
    <t>WP_011784082.1</t>
  </si>
  <si>
    <t>type IV pilus twitching motility protein PilT</t>
  </si>
  <si>
    <t>MARHY_RS02195</t>
  </si>
  <si>
    <t>old_locus_tag=MARHY0453</t>
  </si>
  <si>
    <t>WP_011784083.1</t>
  </si>
  <si>
    <t>PilT/PilU family type 4a pilus ATPase</t>
  </si>
  <si>
    <t>MARHY_RS02200</t>
  </si>
  <si>
    <t>old_locus_tag=MARHY0454</t>
  </si>
  <si>
    <t>WP_181861288.1</t>
  </si>
  <si>
    <t>MARHY_RS02205</t>
  </si>
  <si>
    <t>old_locus_tag=MARHY0455</t>
  </si>
  <si>
    <t>WP_014420398.1</t>
  </si>
  <si>
    <t>polA</t>
  </si>
  <si>
    <t>MARHY_RS02210</t>
  </si>
  <si>
    <t>old_locus_tag=MARHY0456</t>
  </si>
  <si>
    <t>WP_041654518.1</t>
  </si>
  <si>
    <t>DNA polymerase I</t>
  </si>
  <si>
    <t>MARHY_RS02215</t>
  </si>
  <si>
    <t>old_locus_tag=MARHY0457</t>
  </si>
  <si>
    <t>WP_041654519.1</t>
  </si>
  <si>
    <t>DUF2782 domain-containing protein</t>
  </si>
  <si>
    <t>MARHY_RS02220</t>
  </si>
  <si>
    <t>old_locus_tag=MARHY0458</t>
  </si>
  <si>
    <t>WP_014420401.1</t>
  </si>
  <si>
    <t>fibronectin type III domain-containing protein</t>
  </si>
  <si>
    <t>MARHY_RS02225</t>
  </si>
  <si>
    <t>old_locus_tag=MARHY0460</t>
  </si>
  <si>
    <t>WP_011784089.1</t>
  </si>
  <si>
    <t>MARHY_RS02230</t>
  </si>
  <si>
    <t>old_locus_tag=MARHY0461</t>
  </si>
  <si>
    <t>WP_011784090.1</t>
  </si>
  <si>
    <t>pyrE</t>
  </si>
  <si>
    <t>MARHY_RS02235</t>
  </si>
  <si>
    <t>old_locus_tag=MARHY0462</t>
  </si>
  <si>
    <t>WP_011784091.1</t>
  </si>
  <si>
    <t>orotate phosphoribosyltransferase</t>
  </si>
  <si>
    <t>MARHY_RS02240</t>
  </si>
  <si>
    <t>old_locus_tag=MARHY0463</t>
  </si>
  <si>
    <t>WP_011784092.1</t>
  </si>
  <si>
    <t>exodeoxyribonuclease III</t>
  </si>
  <si>
    <t>rph</t>
  </si>
  <si>
    <t>MARHY_RS02245</t>
  </si>
  <si>
    <t>old_locus_tag=MARHY0464</t>
  </si>
  <si>
    <t>WP_011784093.1</t>
  </si>
  <si>
    <t>ribonuclease PH</t>
  </si>
  <si>
    <t>MARHY_RS02250</t>
  </si>
  <si>
    <t>old_locus_tag=MARHY0465</t>
  </si>
  <si>
    <t>WP_014420402.1</t>
  </si>
  <si>
    <t>YicC family protein</t>
  </si>
  <si>
    <t>MARHY_RS02255</t>
  </si>
  <si>
    <t>old_locus_tag=MARHY0466</t>
  </si>
  <si>
    <t>WP_114434755.1</t>
  </si>
  <si>
    <t>gmk</t>
  </si>
  <si>
    <t>MARHY_RS02260</t>
  </si>
  <si>
    <t>old_locus_tag=MARHY0467</t>
  </si>
  <si>
    <t>WP_041654520.1</t>
  </si>
  <si>
    <t>guanylate kinase</t>
  </si>
  <si>
    <t>rpoZ</t>
  </si>
  <si>
    <t>MARHY_RS02265</t>
  </si>
  <si>
    <t>old_locus_tag=MARHY0468</t>
  </si>
  <si>
    <t>WP_011784168.1</t>
  </si>
  <si>
    <t>DNA-directed RNA polymerase subunit omega</t>
  </si>
  <si>
    <t>MARHY_RS02270</t>
  </si>
  <si>
    <t>old_locus_tag=MARHY0469</t>
  </si>
  <si>
    <t>WP_031211543.1</t>
  </si>
  <si>
    <t>RelA/SpoT family protein</t>
  </si>
  <si>
    <t>MARHY_RS02275</t>
  </si>
  <si>
    <t>old_locus_tag=MARHY0470</t>
  </si>
  <si>
    <t>WP_011784170.1</t>
  </si>
  <si>
    <t>RidA family protein</t>
  </si>
  <si>
    <t>MARHY_RS02280</t>
  </si>
  <si>
    <t>old_locus_tag=MARHY0471</t>
  </si>
  <si>
    <t>WP_023008015.1</t>
  </si>
  <si>
    <t>NAD(P)H-binding protein</t>
  </si>
  <si>
    <t>MARHY_RS02285</t>
  </si>
  <si>
    <t>old_locus_tag=MARHY0472</t>
  </si>
  <si>
    <t>WP_011784172.1</t>
  </si>
  <si>
    <t>hydrogen peroxide-inducible genes activator</t>
  </si>
  <si>
    <t>recG</t>
  </si>
  <si>
    <t>MARHY_RS02290</t>
  </si>
  <si>
    <t>old_locus_tag=MARHY0473</t>
  </si>
  <si>
    <t>WP_041654521.1</t>
  </si>
  <si>
    <t>ATP-dependent DNA helicase RecG</t>
  </si>
  <si>
    <t>MARHY_RS02295</t>
  </si>
  <si>
    <t>old_locus_tag=MARHY0474</t>
  </si>
  <si>
    <t>WP_014420408.1</t>
  </si>
  <si>
    <t>MARHY_RS02300</t>
  </si>
  <si>
    <t>old_locus_tag=MARHY0475</t>
  </si>
  <si>
    <t>WP_014420409.1</t>
  </si>
  <si>
    <t>DUF2489 domain-containing protein</t>
  </si>
  <si>
    <t>MARHY_RS02305</t>
  </si>
  <si>
    <t>old_locus_tag=MARHY0476</t>
  </si>
  <si>
    <t>WP_041654522.1</t>
  </si>
  <si>
    <t>molybdopterin-dependent oxidoreductase</t>
  </si>
  <si>
    <t>MARHY_RS02310</t>
  </si>
  <si>
    <t>old_locus_tag=MARHY0477</t>
  </si>
  <si>
    <t>WP_014420411.1</t>
  </si>
  <si>
    <t>Ig-like domain-containing protein</t>
  </si>
  <si>
    <t>MARHY_RS02315</t>
  </si>
  <si>
    <t>old_locus_tag=MARHY0478</t>
  </si>
  <si>
    <t>WP_041654523.1</t>
  </si>
  <si>
    <t>outer membrane protein transport protein</t>
  </si>
  <si>
    <t>MARHY_RS02320</t>
  </si>
  <si>
    <t>old_locus_tag=MARHY0479</t>
  </si>
  <si>
    <t>WP_014420413.1</t>
  </si>
  <si>
    <t>PEP-CTERM sorting domain-containing protein</t>
  </si>
  <si>
    <t>MARHY_RS02325</t>
  </si>
  <si>
    <t>old_locus_tag=MARHY0481</t>
  </si>
  <si>
    <t>WP_158011862.1</t>
  </si>
  <si>
    <t>MARHY_RS02330</t>
  </si>
  <si>
    <t>old_locus_tag=MARHY0482</t>
  </si>
  <si>
    <t>WP_014420416.1</t>
  </si>
  <si>
    <t>MARHY_RS02335</t>
  </si>
  <si>
    <t>old_locus_tag=MARHY0483</t>
  </si>
  <si>
    <t>WP_041654525.1</t>
  </si>
  <si>
    <t>DNA (cytosine-5-)-methyltransferase</t>
  </si>
  <si>
    <t>MARHY_RS02345</t>
  </si>
  <si>
    <t>old_locus_tag=MARHY0490</t>
  </si>
  <si>
    <t>WP_014420421.1</t>
  </si>
  <si>
    <t>SOS response-associated peptidase</t>
  </si>
  <si>
    <t>MARHY_RS18345</t>
  </si>
  <si>
    <t>old_locus_tag=MARHY0491</t>
  </si>
  <si>
    <t>WP_050998994.1</t>
  </si>
  <si>
    <t>DUF262 domain-containing protein</t>
  </si>
  <si>
    <t>MARHY_RS18350</t>
  </si>
  <si>
    <t>old_locus_tag=MARHY0492</t>
  </si>
  <si>
    <t>WP_050998995.1</t>
  </si>
  <si>
    <t>MARHY_RS02360</t>
  </si>
  <si>
    <t>old_locus_tag=MARHY0493</t>
  </si>
  <si>
    <t>WP_158011909.1</t>
  </si>
  <si>
    <t>MARHY_RS02365</t>
  </si>
  <si>
    <t>old_locus_tag=MARHY0494</t>
  </si>
  <si>
    <t>WP_014420425.1</t>
  </si>
  <si>
    <t>MARHY_RS02370</t>
  </si>
  <si>
    <t>old_locus_tag=MARHY0495</t>
  </si>
  <si>
    <t>WP_014420426.1</t>
  </si>
  <si>
    <t>MARHY_RS02375</t>
  </si>
  <si>
    <t>WP_041654527.1</t>
  </si>
  <si>
    <t>MARHY_RS02380</t>
  </si>
  <si>
    <t>old_locus_tag=MARHY0498</t>
  </si>
  <si>
    <t>WP_014420429.1</t>
  </si>
  <si>
    <t>MARHY_RS02385</t>
  </si>
  <si>
    <t>old_locus_tag=MARHY0499</t>
  </si>
  <si>
    <t>WP_041654529.1</t>
  </si>
  <si>
    <t>MARHY_RS02390</t>
  </si>
  <si>
    <t>old_locus_tag=MARHY0500</t>
  </si>
  <si>
    <t>WP_014420431.1</t>
  </si>
  <si>
    <t>MARHY_RS02395</t>
  </si>
  <si>
    <t>old_locus_tag=MARHY0502</t>
  </si>
  <si>
    <t>WP_014420433.1</t>
  </si>
  <si>
    <t>MARHY_RS18685</t>
  </si>
  <si>
    <t>WP_158011863.1</t>
  </si>
  <si>
    <t>MARHY_RS02400</t>
  </si>
  <si>
    <t>old_locus_tag=MARHY0504</t>
  </si>
  <si>
    <t>WP_014420435.1</t>
  </si>
  <si>
    <t>MARHY_RS02405</t>
  </si>
  <si>
    <t>old_locus_tag=MARHY0505</t>
  </si>
  <si>
    <t>WP_014420436.1</t>
  </si>
  <si>
    <t>MARHY_RS02410</t>
  </si>
  <si>
    <t>old_locus_tag=MARHY0506</t>
  </si>
  <si>
    <t>WP_041654530.1</t>
  </si>
  <si>
    <t>MARHY_RS02415</t>
  </si>
  <si>
    <t>old_locus_tag=MARHY0507</t>
  </si>
  <si>
    <t>WP_014420438.1</t>
  </si>
  <si>
    <t>DUF2523 domain-containing protein</t>
  </si>
  <si>
    <t>MARHY_RS18355</t>
  </si>
  <si>
    <t>old_locus_tag=MARHY0508</t>
  </si>
  <si>
    <t>WP_014420439.1</t>
  </si>
  <si>
    <t>MARHY_RS02425</t>
  </si>
  <si>
    <t>old_locus_tag=MARHY0510</t>
  </si>
  <si>
    <t>WP_014420441.1</t>
  </si>
  <si>
    <t>MARHY_RS02430</t>
  </si>
  <si>
    <t>old_locus_tag=MARHY0511</t>
  </si>
  <si>
    <t>WP_014420442.1</t>
  </si>
  <si>
    <t>tyrosine-type recombinase/integrase</t>
  </si>
  <si>
    <t>MARHY_RS02435</t>
  </si>
  <si>
    <t>old_locus_tag=MARHY0512</t>
  </si>
  <si>
    <t>WP_158011864.1</t>
  </si>
  <si>
    <t>MARHY_RS02440</t>
  </si>
  <si>
    <t>old_locus_tag=MARHYtRNA48</t>
  </si>
  <si>
    <t>tRNA-Ile</t>
  </si>
  <si>
    <t>anticodon=CAT</t>
  </si>
  <si>
    <t>rpoD</t>
  </si>
  <si>
    <t>MARHY_RS02445</t>
  </si>
  <si>
    <t>old_locus_tag=MARHY0513</t>
  </si>
  <si>
    <t>WP_041654532.1</t>
  </si>
  <si>
    <t>RNA polymerase sigma factor RpoD</t>
  </si>
  <si>
    <t>MARHY_RS02450</t>
  </si>
  <si>
    <t>old_locus_tag=MARHY0514</t>
  </si>
  <si>
    <t>WP_014420445.1</t>
  </si>
  <si>
    <t>DNA primase</t>
  </si>
  <si>
    <t>rpsU</t>
  </si>
  <si>
    <t>MARHY_RS02455</t>
  </si>
  <si>
    <t>old_locus_tag=MARHY0515</t>
  </si>
  <si>
    <t>WP_007153483.1</t>
  </si>
  <si>
    <t>30S ribosomal protein S21</t>
  </si>
  <si>
    <t>tsaD</t>
  </si>
  <si>
    <t>MARHY_RS02460</t>
  </si>
  <si>
    <t>old_locus_tag=MARHY0516</t>
  </si>
  <si>
    <t>WP_041654533.1</t>
  </si>
  <si>
    <t>tRNA (adenosine(37)-N6)-threonylcarbamoyltransferase complex transferase subunit TsaD</t>
  </si>
  <si>
    <t>plsY</t>
  </si>
  <si>
    <t>MARHY_RS02465</t>
  </si>
  <si>
    <t>old_locus_tag=MARHY0517</t>
  </si>
  <si>
    <t>WP_014420447.1</t>
  </si>
  <si>
    <t>glycerol-3-phosphate 1-O-acyltransferase PlsY</t>
  </si>
  <si>
    <t>folB</t>
  </si>
  <si>
    <t>MARHY_RS02470</t>
  </si>
  <si>
    <t>old_locus_tag=MARHY0518</t>
  </si>
  <si>
    <t>WP_014420448.1</t>
  </si>
  <si>
    <t>dihydroneopterin aldolase</t>
  </si>
  <si>
    <t>folK</t>
  </si>
  <si>
    <t>MARHY_RS02475</t>
  </si>
  <si>
    <t>old_locus_tag=MARHY0519</t>
  </si>
  <si>
    <t>WP_011784194.1</t>
  </si>
  <si>
    <t>2-amino-4-hydroxy-6-hydroxymethyldihydropteridine diphosphokinase</t>
  </si>
  <si>
    <t>pgi</t>
  </si>
  <si>
    <t>MARHY_RS02480</t>
  </si>
  <si>
    <t>old_locus_tag=MARHY0520</t>
  </si>
  <si>
    <t>WP_014420449.1</t>
  </si>
  <si>
    <t>glucose-6-phosphate isomerase</t>
  </si>
  <si>
    <t>MARHY_RS02485</t>
  </si>
  <si>
    <t>old_locus_tag=MARHY0521</t>
  </si>
  <si>
    <t>WP_014420450.1</t>
  </si>
  <si>
    <t>pantoate--beta-alanine ligase</t>
  </si>
  <si>
    <t>panB</t>
  </si>
  <si>
    <t>MARHY_RS02490</t>
  </si>
  <si>
    <t>old_locus_tag=MARHY0522</t>
  </si>
  <si>
    <t>WP_011784197.1</t>
  </si>
  <si>
    <t>3-methyl-2-oxobutanoate hydroxymethyltransferase</t>
  </si>
  <si>
    <t>MARHY_RS02495</t>
  </si>
  <si>
    <t>old_locus_tag=MARHY0523</t>
  </si>
  <si>
    <t>WP_011784198.1</t>
  </si>
  <si>
    <t>pcnB</t>
  </si>
  <si>
    <t>MARHY_RS02500</t>
  </si>
  <si>
    <t>old_locus_tag=MARHY0524</t>
  </si>
  <si>
    <t>WP_014420451.1</t>
  </si>
  <si>
    <t>polynucleotide adenylyltransferase PcnB</t>
  </si>
  <si>
    <t>MARHY_RS18445</t>
  </si>
  <si>
    <t>WP_141068050.1</t>
  </si>
  <si>
    <t>MARHY_RS02505</t>
  </si>
  <si>
    <t>old_locus_tag=MARHY0525</t>
  </si>
  <si>
    <t>WP_014420452.1</t>
  </si>
  <si>
    <t>MARHY_RS02510</t>
  </si>
  <si>
    <t>old_locus_tag=MARHY0526</t>
  </si>
  <si>
    <t>WP_193364634.1</t>
  </si>
  <si>
    <t>PAS domain-containing protein</t>
  </si>
  <si>
    <t>MARHY_RS18820</t>
  </si>
  <si>
    <t>old_locus_tag=MARHY0527</t>
  </si>
  <si>
    <t>WP_011784202.1</t>
  </si>
  <si>
    <t>gluQRS</t>
  </si>
  <si>
    <t>MARHY_RS02520</t>
  </si>
  <si>
    <t>old_locus_tag=MARHY0528</t>
  </si>
  <si>
    <t>WP_041654535.1</t>
  </si>
  <si>
    <t>tRNA glutamyl-Q(34) synthetase GluQRS</t>
  </si>
  <si>
    <t>dksA</t>
  </si>
  <si>
    <t>MARHY_RS02525</t>
  </si>
  <si>
    <t>old_locus_tag=MARHY0529</t>
  </si>
  <si>
    <t>WP_008940629.1</t>
  </si>
  <si>
    <t>RNA polymerase-binding protein DksA</t>
  </si>
  <si>
    <t>sfsA</t>
  </si>
  <si>
    <t>MARHY_RS02530</t>
  </si>
  <si>
    <t>old_locus_tag=MARHY0530</t>
  </si>
  <si>
    <t>WP_041654536.1</t>
  </si>
  <si>
    <t>DNA/RNA nuclease SfsA</t>
  </si>
  <si>
    <t>MARHY_RS02535</t>
  </si>
  <si>
    <t>old_locus_tag=MARHY0531</t>
  </si>
  <si>
    <t>WP_014420456.1</t>
  </si>
  <si>
    <t>MARHY_RS02540</t>
  </si>
  <si>
    <t>old_locus_tag=MARHY0532</t>
  </si>
  <si>
    <t>WP_011784207.1</t>
  </si>
  <si>
    <t>pentapeptide repeat-containing protein</t>
  </si>
  <si>
    <t>MARHY_RS02545</t>
  </si>
  <si>
    <t>old_locus_tag=MARHY0533</t>
  </si>
  <si>
    <t>WP_014420457.1</t>
  </si>
  <si>
    <t>bifunctional aminoglycoside phosphotransferase/ATP-binding protein</t>
  </si>
  <si>
    <t>mrcB</t>
  </si>
  <si>
    <t>MARHY_RS02550</t>
  </si>
  <si>
    <t>old_locus_tag=MARHY0534</t>
  </si>
  <si>
    <t>WP_014420458.1</t>
  </si>
  <si>
    <t>penicillin-binding protein 1B</t>
  </si>
  <si>
    <t>MARHY_RS02555</t>
  </si>
  <si>
    <t>old_locus_tag=MARHY0535</t>
  </si>
  <si>
    <t>WP_014420459.1</t>
  </si>
  <si>
    <t>tetratricopeptide repeat protein</t>
  </si>
  <si>
    <t>MARHY_RS02560</t>
  </si>
  <si>
    <t>old_locus_tag=MARHY0536</t>
  </si>
  <si>
    <t>WP_014420460.1</t>
  </si>
  <si>
    <t>DUF4382 domain-containing protein</t>
  </si>
  <si>
    <t>MARHY_RS02565</t>
  </si>
  <si>
    <t>old_locus_tag=MARHY0537</t>
  </si>
  <si>
    <t>WP_081432057.1</t>
  </si>
  <si>
    <t>MARHY_RS02570</t>
  </si>
  <si>
    <t>old_locus_tag=MARHY0538</t>
  </si>
  <si>
    <t>WP_193364631.1</t>
  </si>
  <si>
    <t>MARHY_RS02575</t>
  </si>
  <si>
    <t>old_locus_tag=MARHY0539</t>
  </si>
  <si>
    <t>WP_014420462.1</t>
  </si>
  <si>
    <t>MARHY_RS02580</t>
  </si>
  <si>
    <t>old_locus_tag=MARHY0540</t>
  </si>
  <si>
    <t>WP_081496547.1</t>
  </si>
  <si>
    <t>hemL</t>
  </si>
  <si>
    <t>MARHY_RS02585</t>
  </si>
  <si>
    <t>old_locus_tag=MARHY0541</t>
  </si>
  <si>
    <t>WP_014420464.1</t>
  </si>
  <si>
    <t>glutamate-1-semialdehyde 2,1-aminomutase</t>
  </si>
  <si>
    <t>MARHY_RS02590</t>
  </si>
  <si>
    <t>old_locus_tag=MARHY0542</t>
  </si>
  <si>
    <t>WP_014420465.1</t>
  </si>
  <si>
    <t>thiamine phosphate synthase</t>
  </si>
  <si>
    <t>MARHY_RS02595</t>
  </si>
  <si>
    <t>old_locus_tag=MARHY0543</t>
  </si>
  <si>
    <t>WP_041654539.1</t>
  </si>
  <si>
    <t>hydroxymethylpyrimidine/phosphomethylpyrimidine kinase</t>
  </si>
  <si>
    <t>hemJ</t>
  </si>
  <si>
    <t>MARHY_RS02600</t>
  </si>
  <si>
    <t>old_locus_tag=MARHY0544</t>
  </si>
  <si>
    <t>WP_014420467.1</t>
  </si>
  <si>
    <t>protoporphyrinogen oxidase HemJ</t>
  </si>
  <si>
    <t>MARHY_RS02605</t>
  </si>
  <si>
    <t>old_locus_tag=MARHY0545</t>
  </si>
  <si>
    <t>WP_014420468.1</t>
  </si>
  <si>
    <t>chloride channel protein</t>
  </si>
  <si>
    <t>MARHY_RS02610</t>
  </si>
  <si>
    <t>old_locus_tag=MARHY0546</t>
  </si>
  <si>
    <t>WP_041654540.1</t>
  </si>
  <si>
    <t>N-acetyl-gamma-glutamyl-phosphate reductase</t>
  </si>
  <si>
    <t>MARHY_RS02615</t>
  </si>
  <si>
    <t>old_locus_tag=MARHY0547</t>
  </si>
  <si>
    <t>WP_022991911.1</t>
  </si>
  <si>
    <t>MARHY_RS02620</t>
  </si>
  <si>
    <t>old_locus_tag=MARHY0548</t>
  </si>
  <si>
    <t>WP_014420471.1</t>
  </si>
  <si>
    <t>polymer-forming cytoskeletal protein</t>
  </si>
  <si>
    <t>erpA</t>
  </si>
  <si>
    <t>MARHY_RS02625</t>
  </si>
  <si>
    <t>old_locus_tag=MARHY0549</t>
  </si>
  <si>
    <t>WP_014420472.1</t>
  </si>
  <si>
    <t>iron-sulfur cluster insertion protein ErpA</t>
  </si>
  <si>
    <t>MARHY_RS02630</t>
  </si>
  <si>
    <t>old_locus_tag=MARHY0550</t>
  </si>
  <si>
    <t>WP_011784225.1</t>
  </si>
  <si>
    <t>anhydro-N-acetylmuramic acid kinase</t>
  </si>
  <si>
    <t>MARHY_RS02635</t>
  </si>
  <si>
    <t>old_locus_tag=MARHY0551</t>
  </si>
  <si>
    <t>WP_041654541.1</t>
  </si>
  <si>
    <t>peptidoglycan DD-metalloendopeptidase family protein</t>
  </si>
  <si>
    <t>MARHY_RS02640</t>
  </si>
  <si>
    <t>old_locus_tag=MARHY0552</t>
  </si>
  <si>
    <t>WP_011784227.1</t>
  </si>
  <si>
    <t>tyrosine--tRNA ligase</t>
  </si>
  <si>
    <t>rRNA</t>
  </si>
  <si>
    <t>MARHY_RS02645</t>
  </si>
  <si>
    <t>old_locus_tag=MARHY_16S_2</t>
  </si>
  <si>
    <t>16S ribosomal RNA</t>
  </si>
  <si>
    <t>MARHY_RS02650</t>
  </si>
  <si>
    <t>old_locus_tag=MARHYtRNA2</t>
  </si>
  <si>
    <t>anticodon=GAT</t>
  </si>
  <si>
    <t>MARHY_RS02655</t>
  </si>
  <si>
    <t>old_locus_tag=MARHYtRNA3</t>
  </si>
  <si>
    <t>tRNA-Ala</t>
  </si>
  <si>
    <t>anticodon=TGC</t>
  </si>
  <si>
    <t>MARHY_RS02660</t>
  </si>
  <si>
    <t>old_locus_tag=MARHY_23S_2</t>
  </si>
  <si>
    <t>23S ribosomal RNA</t>
  </si>
  <si>
    <t>rrf</t>
  </si>
  <si>
    <t>MARHY_RS02665</t>
  </si>
  <si>
    <t>old_locus_tag=MARHY_5S_2</t>
  </si>
  <si>
    <t>5S ribosomal RNA</t>
  </si>
  <si>
    <t>MARHY_RS02670</t>
  </si>
  <si>
    <t>old_locus_tag=MARHY0559</t>
  </si>
  <si>
    <t>WP_050999040.1</t>
  </si>
  <si>
    <t>MARHY_RS02675</t>
  </si>
  <si>
    <t>old_locus_tag=MARHY0560</t>
  </si>
  <si>
    <t>WP_041654543.1</t>
  </si>
  <si>
    <t>MARHY_RS02680</t>
  </si>
  <si>
    <t>old_locus_tag=MARHY0561</t>
  </si>
  <si>
    <t>WP_023009396.1</t>
  </si>
  <si>
    <t>MARHY_RS02685</t>
  </si>
  <si>
    <t>old_locus_tag=MARHY0562</t>
  </si>
  <si>
    <t>WP_014420477.1</t>
  </si>
  <si>
    <t>MARHY_RS02690</t>
  </si>
  <si>
    <t>old_locus_tag=MARHY0563</t>
  </si>
  <si>
    <t>WP_041654544.1</t>
  </si>
  <si>
    <t>biotin--[acetyl-CoA-carboxylase] ligase</t>
  </si>
  <si>
    <t>MARHY_RS02695</t>
  </si>
  <si>
    <t>old_locus_tag=MARHY0564</t>
  </si>
  <si>
    <t>WP_014420479.1</t>
  </si>
  <si>
    <t>type III pantothenate kinase</t>
  </si>
  <si>
    <t>MARHY_RS02700</t>
  </si>
  <si>
    <t>old_locus_tag=MARHY0565</t>
  </si>
  <si>
    <t>WP_041654546.1</t>
  </si>
  <si>
    <t>MARHY_RS02705</t>
  </si>
  <si>
    <t>old_locus_tag=MARHYtRNA4</t>
  </si>
  <si>
    <t>tRNA-Thr</t>
  </si>
  <si>
    <t>anticodon=TGT</t>
  </si>
  <si>
    <t>MARHY_RS02710</t>
  </si>
  <si>
    <t>old_locus_tag=MARHYtRNA5</t>
  </si>
  <si>
    <t>tRNA-Tyr</t>
  </si>
  <si>
    <t>anticodon=GTA</t>
  </si>
  <si>
    <t>MARHY_RS02715</t>
  </si>
  <si>
    <t>old_locus_tag=MARHYtRNA6</t>
  </si>
  <si>
    <t>anticodon=TCC</t>
  </si>
  <si>
    <t>MARHY_RS02720</t>
  </si>
  <si>
    <t>old_locus_tag=MARHYtRNA7</t>
  </si>
  <si>
    <t>anticodon=GGT</t>
  </si>
  <si>
    <t>tuf</t>
  </si>
  <si>
    <t>MARHY_RS02725</t>
  </si>
  <si>
    <t>old_locus_tag=MARHY0567</t>
  </si>
  <si>
    <t>WP_011784245.1</t>
  </si>
  <si>
    <t>elongation factor Tu</t>
  </si>
  <si>
    <t>MARHY_RS02730</t>
  </si>
  <si>
    <t>old_locus_tag=MARHYtRNA8</t>
  </si>
  <si>
    <t>tRNA-Trp</t>
  </si>
  <si>
    <t>anticodon=CCA</t>
  </si>
  <si>
    <t>secE</t>
  </si>
  <si>
    <t>MARHY_RS02735</t>
  </si>
  <si>
    <t>old_locus_tag=MARHY0568</t>
  </si>
  <si>
    <t>WP_011784235.1</t>
  </si>
  <si>
    <t>preprotein translocase subunit SecE</t>
  </si>
  <si>
    <t>nusG</t>
  </si>
  <si>
    <t>MARHY_RS02740</t>
  </si>
  <si>
    <t>old_locus_tag=MARHY0569</t>
  </si>
  <si>
    <t>WP_011784236.1</t>
  </si>
  <si>
    <t>transcription termination/antitermination protein NusG</t>
  </si>
  <si>
    <t>rplK</t>
  </si>
  <si>
    <t>MARHY_RS02745</t>
  </si>
  <si>
    <t>old_locus_tag=MARHY0570</t>
  </si>
  <si>
    <t>WP_014420481.1</t>
  </si>
  <si>
    <t>50S ribosomal protein L11</t>
  </si>
  <si>
    <t>rplA</t>
  </si>
  <si>
    <t>MARHY_RS02750</t>
  </si>
  <si>
    <t>old_locus_tag=MARHY0571</t>
  </si>
  <si>
    <t>WP_014420482.1</t>
  </si>
  <si>
    <t>50S ribosomal protein L1</t>
  </si>
  <si>
    <t>rplJ</t>
  </si>
  <si>
    <t>MARHY_RS02755</t>
  </si>
  <si>
    <t>old_locus_tag=MARHY0573</t>
  </si>
  <si>
    <t>WP_014420483.1</t>
  </si>
  <si>
    <t>50S ribosomal protein L10</t>
  </si>
  <si>
    <t>rplL</t>
  </si>
  <si>
    <t>MARHY_RS02760</t>
  </si>
  <si>
    <t>old_locus_tag=MARHY0574</t>
  </si>
  <si>
    <t>WP_011784240.1</t>
  </si>
  <si>
    <t>50S ribosomal protein L7/L12</t>
  </si>
  <si>
    <t>rpoB</t>
  </si>
  <si>
    <t>MARHY_RS02765</t>
  </si>
  <si>
    <t>old_locus_tag=MARHY0575</t>
  </si>
  <si>
    <t>WP_011784241.1</t>
  </si>
  <si>
    <t>DNA-directed RNA polymerase subunit beta</t>
  </si>
  <si>
    <t>rpoC</t>
  </si>
  <si>
    <t>MARHY_RS02770</t>
  </si>
  <si>
    <t>old_locus_tag=MARHY0576</t>
  </si>
  <si>
    <t>WP_011784242.1</t>
  </si>
  <si>
    <t>DNA-directed RNA polymerase subunit beta'</t>
  </si>
  <si>
    <t>rpsL</t>
  </si>
  <si>
    <t>MARHY_RS02775</t>
  </si>
  <si>
    <t>old_locus_tag=MARHY0577</t>
  </si>
  <si>
    <t>WP_008174844.1</t>
  </si>
  <si>
    <t>30S ribosomal protein S12</t>
  </si>
  <si>
    <t>rpsG</t>
  </si>
  <si>
    <t>MARHY_RS02780</t>
  </si>
  <si>
    <t>old_locus_tag=MARHY0578</t>
  </si>
  <si>
    <t>WP_011784243.1</t>
  </si>
  <si>
    <t>30S ribosomal protein S7</t>
  </si>
  <si>
    <t>fusA</t>
  </si>
  <si>
    <t>MARHY_RS02785</t>
  </si>
  <si>
    <t>old_locus_tag=MARHY0579</t>
  </si>
  <si>
    <t>WP_014420485.1</t>
  </si>
  <si>
    <t>elongation factor G</t>
  </si>
  <si>
    <t>MARHY_RS02790</t>
  </si>
  <si>
    <t>old_locus_tag=MARHY0580</t>
  </si>
  <si>
    <t>rpsJ</t>
  </si>
  <si>
    <t>MARHY_RS02795</t>
  </si>
  <si>
    <t>old_locus_tag=MARHY0582</t>
  </si>
  <si>
    <t>WP_004580743.1</t>
  </si>
  <si>
    <t>30S ribosomal protein S10</t>
  </si>
  <si>
    <t>rplC</t>
  </si>
  <si>
    <t>MARHY_RS02800</t>
  </si>
  <si>
    <t>old_locus_tag=MARHY0583</t>
  </si>
  <si>
    <t>WP_011784246.1</t>
  </si>
  <si>
    <t>50S ribosomal protein L3</t>
  </si>
  <si>
    <t>rplD</t>
  </si>
  <si>
    <t>MARHY_RS02805</t>
  </si>
  <si>
    <t>old_locus_tag=MARHY0584</t>
  </si>
  <si>
    <t>WP_011784247.1</t>
  </si>
  <si>
    <t>50S ribosomal protein L4</t>
  </si>
  <si>
    <t>rplW</t>
  </si>
  <si>
    <t>MARHY_RS02810</t>
  </si>
  <si>
    <t>old_locus_tag=MARHY0585</t>
  </si>
  <si>
    <t>WP_008174862.1</t>
  </si>
  <si>
    <t>50S ribosomal protein L23</t>
  </si>
  <si>
    <t>rplB</t>
  </si>
  <si>
    <t>MARHY_RS02815</t>
  </si>
  <si>
    <t>old_locus_tag=MARHY0586</t>
  </si>
  <si>
    <t>WP_011784248.1</t>
  </si>
  <si>
    <t>50S ribosomal protein L2</t>
  </si>
  <si>
    <t>rpsS</t>
  </si>
  <si>
    <t>MARHY_RS02820</t>
  </si>
  <si>
    <t>old_locus_tag=MARHY0587</t>
  </si>
  <si>
    <t>WP_007154011.1</t>
  </si>
  <si>
    <t>30S ribosomal protein S19</t>
  </si>
  <si>
    <t>rplV</t>
  </si>
  <si>
    <t>MARHY_RS02825</t>
  </si>
  <si>
    <t>old_locus_tag=MARHY0588</t>
  </si>
  <si>
    <t>WP_008940674.1</t>
  </si>
  <si>
    <t>50S ribosomal protein L22</t>
  </si>
  <si>
    <t>rpsC</t>
  </si>
  <si>
    <t>MARHY_RS02830</t>
  </si>
  <si>
    <t>old_locus_tag=MARHY0589</t>
  </si>
  <si>
    <t>WP_011784249.1</t>
  </si>
  <si>
    <t>30S ribosomal protein S3</t>
  </si>
  <si>
    <t>rplP</t>
  </si>
  <si>
    <t>MARHY_RS02835</t>
  </si>
  <si>
    <t>old_locus_tag=MARHY0590</t>
  </si>
  <si>
    <t>WP_011784250.1</t>
  </si>
  <si>
    <t>50S ribosomal protein L16</t>
  </si>
  <si>
    <t>rpmC</t>
  </si>
  <si>
    <t>MARHY_RS02840</t>
  </si>
  <si>
    <t>old_locus_tag=MARHY0591</t>
  </si>
  <si>
    <t>WP_008174877.1</t>
  </si>
  <si>
    <t>50S ribosomal protein L29</t>
  </si>
  <si>
    <t>rpsQ</t>
  </si>
  <si>
    <t>MARHY_RS02845</t>
  </si>
  <si>
    <t>old_locus_tag=MARHY0592</t>
  </si>
  <si>
    <t>WP_014420489.1</t>
  </si>
  <si>
    <t>30S ribosomal protein S17</t>
  </si>
  <si>
    <t>rplN</t>
  </si>
  <si>
    <t>MARHY_RS02850</t>
  </si>
  <si>
    <t>old_locus_tag=MARHY0593</t>
  </si>
  <si>
    <t>WP_011784252.1</t>
  </si>
  <si>
    <t>50S ribosomal protein L14</t>
  </si>
  <si>
    <t>rplX</t>
  </si>
  <si>
    <t>MARHY_RS02855</t>
  </si>
  <si>
    <t>old_locus_tag=MARHY0594</t>
  </si>
  <si>
    <t>WP_011784253.1</t>
  </si>
  <si>
    <t>50S ribosomal protein L24</t>
  </si>
  <si>
    <t>rplE</t>
  </si>
  <si>
    <t>MARHY_RS02860</t>
  </si>
  <si>
    <t>old_locus_tag=MARHY0595</t>
  </si>
  <si>
    <t>WP_011784254.1</t>
  </si>
  <si>
    <t>50S ribosomal protein L5</t>
  </si>
  <si>
    <t>rpsN</t>
  </si>
  <si>
    <t>MARHY_RS02865</t>
  </si>
  <si>
    <t>old_locus_tag=MARHY0596</t>
  </si>
  <si>
    <t>WP_011784255.1</t>
  </si>
  <si>
    <t>30S ribosomal protein S14</t>
  </si>
  <si>
    <t>rpsH</t>
  </si>
  <si>
    <t>MARHY_RS02870</t>
  </si>
  <si>
    <t>old_locus_tag=MARHY0597</t>
  </si>
  <si>
    <t>WP_011784256.1</t>
  </si>
  <si>
    <t>30S ribosomal protein S8</t>
  </si>
  <si>
    <t>rplF</t>
  </si>
  <si>
    <t>MARHY_RS02875</t>
  </si>
  <si>
    <t>old_locus_tag=MARHY0598</t>
  </si>
  <si>
    <t>WP_011784257.1</t>
  </si>
  <si>
    <t>50S ribosomal protein L6</t>
  </si>
  <si>
    <t>rplR</t>
  </si>
  <si>
    <t>MARHY_RS02880</t>
  </si>
  <si>
    <t>old_locus_tag=MARHY0599</t>
  </si>
  <si>
    <t>WP_011784258.1</t>
  </si>
  <si>
    <t>50S ribosomal protein L18</t>
  </si>
  <si>
    <t>rpsE</t>
  </si>
  <si>
    <t>MARHY_RS02885</t>
  </si>
  <si>
    <t>old_locus_tag=MARHY0601</t>
  </si>
  <si>
    <t>WP_011784259.1</t>
  </si>
  <si>
    <t>30S ribosomal protein S5</t>
  </si>
  <si>
    <t>rpmD</t>
  </si>
  <si>
    <t>MARHY_RS02890</t>
  </si>
  <si>
    <t>old_locus_tag=MARHY0602</t>
  </si>
  <si>
    <t>WP_008174894.1</t>
  </si>
  <si>
    <t>50S ribosomal protein L30</t>
  </si>
  <si>
    <t>rplO</t>
  </si>
  <si>
    <t>MARHY_RS02895</t>
  </si>
  <si>
    <t>old_locus_tag=MARHY0603</t>
  </si>
  <si>
    <t>WP_011784260.1</t>
  </si>
  <si>
    <t>50S ribosomal protein L15</t>
  </si>
  <si>
    <t>secY</t>
  </si>
  <si>
    <t>MARHY_RS02900</t>
  </si>
  <si>
    <t>old_locus_tag=MARHY0604</t>
  </si>
  <si>
    <t>WP_011784261.1</t>
  </si>
  <si>
    <t>preprotein translocase subunit SecY</t>
  </si>
  <si>
    <t>rpmJ</t>
  </si>
  <si>
    <t>MARHY_RS18455</t>
  </si>
  <si>
    <t>old_locus_tag=MARHYCDS628705D</t>
  </si>
  <si>
    <t>WP_008174902.1</t>
  </si>
  <si>
    <t>50S ribosomal protein L36</t>
  </si>
  <si>
    <t>rpsM</t>
  </si>
  <si>
    <t>MARHY_RS02905</t>
  </si>
  <si>
    <t>old_locus_tag=MARHY0606</t>
  </si>
  <si>
    <t>WP_011784262.1</t>
  </si>
  <si>
    <t>30S ribosomal protein S13</t>
  </si>
  <si>
    <t>rpsK</t>
  </si>
  <si>
    <t>MARHY_RS02910</t>
  </si>
  <si>
    <t>old_locus_tag=MARHY0607</t>
  </si>
  <si>
    <t>WP_007153992.1</t>
  </si>
  <si>
    <t>30S ribosomal protein S11</t>
  </si>
  <si>
    <t>rpsD</t>
  </si>
  <si>
    <t>MARHY_RS02915</t>
  </si>
  <si>
    <t>old_locus_tag=MARHY0608</t>
  </si>
  <si>
    <t>WP_014420494.1</t>
  </si>
  <si>
    <t>30S ribosomal protein S4</t>
  </si>
  <si>
    <t>rpoA</t>
  </si>
  <si>
    <t>MARHY_RS02920</t>
  </si>
  <si>
    <t>old_locus_tag=MARHY0609</t>
  </si>
  <si>
    <t>WP_008174911.1</t>
  </si>
  <si>
    <t>DNA-directed RNA polymerase subunit alpha</t>
  </si>
  <si>
    <t>rplQ</t>
  </si>
  <si>
    <t>MARHY_RS02925</t>
  </si>
  <si>
    <t>old_locus_tag=MARHY0610</t>
  </si>
  <si>
    <t>WP_041654547.1</t>
  </si>
  <si>
    <t>50S ribosomal protein L17</t>
  </si>
  <si>
    <t>uvrA</t>
  </si>
  <si>
    <t>MARHY_RS02930</t>
  </si>
  <si>
    <t>old_locus_tag=MARHY0611</t>
  </si>
  <si>
    <t>WP_014420496.1</t>
  </si>
  <si>
    <t>excinuclease ABC subunit UvrA</t>
  </si>
  <si>
    <t>MARHY_RS02935</t>
  </si>
  <si>
    <t>old_locus_tag=MARHY0612</t>
  </si>
  <si>
    <t>WP_014420497.1</t>
  </si>
  <si>
    <t>ssb</t>
  </si>
  <si>
    <t>MARHY_RS02940</t>
  </si>
  <si>
    <t>old_locus_tag=MARHY0613</t>
  </si>
  <si>
    <t>WP_014420498.1</t>
  </si>
  <si>
    <t>single-stranded DNA-binding protein</t>
  </si>
  <si>
    <t>MARHY_RS02945</t>
  </si>
  <si>
    <t>old_locus_tag=MARHY0615</t>
  </si>
  <si>
    <t>WP_158011866.1</t>
  </si>
  <si>
    <t>biogenesis protein MshI</t>
  </si>
  <si>
    <t>MARHY_RS02950</t>
  </si>
  <si>
    <t>old_locus_tag=MARHY0616</t>
  </si>
  <si>
    <t>WP_011784269.1</t>
  </si>
  <si>
    <t>PilN domain-containing protein</t>
  </si>
  <si>
    <t>MARHY_RS02955</t>
  </si>
  <si>
    <t>old_locus_tag=MARHY0617</t>
  </si>
  <si>
    <t>WP_011784270.1</t>
  </si>
  <si>
    <t>type II secretion system protein M</t>
  </si>
  <si>
    <t>MARHY_RS02960</t>
  </si>
  <si>
    <t>old_locus_tag=MARHY0618</t>
  </si>
  <si>
    <t>WP_011784271.1</t>
  </si>
  <si>
    <t>mshL</t>
  </si>
  <si>
    <t>MARHY_RS02965</t>
  </si>
  <si>
    <t>old_locus_tag=MARHY0619</t>
  </si>
  <si>
    <t>WP_157680706.1</t>
  </si>
  <si>
    <t>pilus (MSHA type) biogenesis protein MshL</t>
  </si>
  <si>
    <t>MARHY_RS02970</t>
  </si>
  <si>
    <t>old_locus_tag=MARHY0620</t>
  </si>
  <si>
    <t>WP_014420504.1</t>
  </si>
  <si>
    <t>MARHY_RS02975</t>
  </si>
  <si>
    <t>old_locus_tag=MARHY0621</t>
  </si>
  <si>
    <t>WP_041654548.1</t>
  </si>
  <si>
    <t>tadA</t>
  </si>
  <si>
    <t>MARHY_RS02980</t>
  </si>
  <si>
    <t>old_locus_tag=MARHY0622</t>
  </si>
  <si>
    <t>WP_014420506.1</t>
  </si>
  <si>
    <t>GspE/PulE family protein</t>
  </si>
  <si>
    <t>MARHY_RS02985</t>
  </si>
  <si>
    <t>old_locus_tag=MARHY0623</t>
  </si>
  <si>
    <t>WP_014420507.1</t>
  </si>
  <si>
    <t>type II secretion system F family protein</t>
  </si>
  <si>
    <t>MARHY_RS02990</t>
  </si>
  <si>
    <t>old_locus_tag=MARHY0624</t>
  </si>
  <si>
    <t>WP_041654549.1</t>
  </si>
  <si>
    <t>MARHY_RS02995</t>
  </si>
  <si>
    <t>old_locus_tag=MARHY0625</t>
  </si>
  <si>
    <t>WP_011784278.1</t>
  </si>
  <si>
    <t>prepilin-type N-terminal cleavage/methylation domain-containing protein</t>
  </si>
  <si>
    <t>MARHY_RS03000</t>
  </si>
  <si>
    <t>old_locus_tag=MARHY0626</t>
  </si>
  <si>
    <t>WP_011784279.1</t>
  </si>
  <si>
    <t>type II secretion system protein</t>
  </si>
  <si>
    <t>MARHY_RS03005</t>
  </si>
  <si>
    <t>old_locus_tag=MARHY0627</t>
  </si>
  <si>
    <t>WP_011784280.1</t>
  </si>
  <si>
    <t>MARHY_RS03010</t>
  </si>
  <si>
    <t>old_locus_tag=MARHY0628</t>
  </si>
  <si>
    <t>WP_041654550.1</t>
  </si>
  <si>
    <t>MARHY_RS03015</t>
  </si>
  <si>
    <t>old_locus_tag=MARHY0629</t>
  </si>
  <si>
    <t>WP_011784282.1</t>
  </si>
  <si>
    <t>MARHY_RS03020</t>
  </si>
  <si>
    <t>old_locus_tag=MARHY0630</t>
  </si>
  <si>
    <t>WP_011784283.1</t>
  </si>
  <si>
    <t>MARHY_RS03025</t>
  </si>
  <si>
    <t>old_locus_tag=MARHY0631</t>
  </si>
  <si>
    <t>WP_167539879.1</t>
  </si>
  <si>
    <t>MSHA biogenesis protein MshQ</t>
  </si>
  <si>
    <t>ntrC</t>
  </si>
  <si>
    <t>MARHY_RS03030</t>
  </si>
  <si>
    <t>old_locus_tag=MARHY0632</t>
  </si>
  <si>
    <t>WP_011784285.1</t>
  </si>
  <si>
    <t>nitrogen regulation protein NR(I)</t>
  </si>
  <si>
    <t>glnL</t>
  </si>
  <si>
    <t>MARHY_RS03035</t>
  </si>
  <si>
    <t>old_locus_tag=MARHY0633</t>
  </si>
  <si>
    <t>WP_014420513.1</t>
  </si>
  <si>
    <t>nitrogen regulation protein NR(II)</t>
  </si>
  <si>
    <t>MARHY_RS03040</t>
  </si>
  <si>
    <t>old_locus_tag=MARHY0634</t>
  </si>
  <si>
    <t>WP_011784287.1</t>
  </si>
  <si>
    <t>glnA</t>
  </si>
  <si>
    <t>MARHY_RS03045</t>
  </si>
  <si>
    <t>old_locus_tag=MARHY0635</t>
  </si>
  <si>
    <t>WP_011784288.1</t>
  </si>
  <si>
    <t>glutamate--ammonia ligase</t>
  </si>
  <si>
    <t>typA</t>
  </si>
  <si>
    <t>MARHY_RS03050</t>
  </si>
  <si>
    <t>old_locus_tag=MARHY0636</t>
  </si>
  <si>
    <t>WP_011784289.1</t>
  </si>
  <si>
    <t>translational GTPase TypA</t>
  </si>
  <si>
    <t>pip</t>
  </si>
  <si>
    <t>MARHY_RS03055</t>
  </si>
  <si>
    <t>old_locus_tag=MARHY0637</t>
  </si>
  <si>
    <t>WP_014420515.1</t>
  </si>
  <si>
    <t>prolyl aminopeptidase</t>
  </si>
  <si>
    <t>MARHY_RS03060</t>
  </si>
  <si>
    <t>old_locus_tag=MARHY0638</t>
  </si>
  <si>
    <t>WP_014420516.1</t>
  </si>
  <si>
    <t>D-tyrosyl-tRNA(Tyr) deacylase</t>
  </si>
  <si>
    <t>MARHY_RS03065</t>
  </si>
  <si>
    <t>old_locus_tag=MARHY0640</t>
  </si>
  <si>
    <t>WP_014420518.1</t>
  </si>
  <si>
    <t>porin</t>
  </si>
  <si>
    <t>MARHY_RS03070</t>
  </si>
  <si>
    <t>old_locus_tag=MARHY0641</t>
  </si>
  <si>
    <t>WP_041654551.1</t>
  </si>
  <si>
    <t>CYTH domain-containing protein</t>
  </si>
  <si>
    <t>MARHY_RS03075</t>
  </si>
  <si>
    <t>old_locus_tag=MARHY0642</t>
  </si>
  <si>
    <t>WP_014420520.1</t>
  </si>
  <si>
    <t>glnE</t>
  </si>
  <si>
    <t>MARHY_RS03080</t>
  </si>
  <si>
    <t>old_locus_tag=MARHY0643</t>
  </si>
  <si>
    <t>WP_014420521.1</t>
  </si>
  <si>
    <t>bifunctional [glutamate--ammonia ligase]-adenylyl-L-tyrosine phosphorylase/[glutamate--ammonia-ligase] adenylyltransferase</t>
  </si>
  <si>
    <t>MARHY_RS03085</t>
  </si>
  <si>
    <t>old_locus_tag=MARHY0644</t>
  </si>
  <si>
    <t>WP_041654552.1</t>
  </si>
  <si>
    <t>branched-chain amino acid transaminase</t>
  </si>
  <si>
    <t>MARHY_RS03090</t>
  </si>
  <si>
    <t>old_locus_tag=MARHY0645</t>
  </si>
  <si>
    <t>WP_014420523.1</t>
  </si>
  <si>
    <t>MARHY_RS03095</t>
  </si>
  <si>
    <t>old_locus_tag=MARHY0646</t>
  </si>
  <si>
    <t>WP_014420524.1</t>
  </si>
  <si>
    <t>glycosyltransferase family 9 protein</t>
  </si>
  <si>
    <t>MARHY_RS03100</t>
  </si>
  <si>
    <t>old_locus_tag=MARHY0647</t>
  </si>
  <si>
    <t>WP_014420525.1</t>
  </si>
  <si>
    <t>3-deoxy-D-manno-octulosonic acid kinase</t>
  </si>
  <si>
    <t>MARHY_RS03105</t>
  </si>
  <si>
    <t>old_locus_tag=MARHY0648</t>
  </si>
  <si>
    <t>WP_014420526.1</t>
  </si>
  <si>
    <t>O-antigen ligase family protein</t>
  </si>
  <si>
    <t>MARHY_RS03110</t>
  </si>
  <si>
    <t>old_locus_tag=MARHY0649</t>
  </si>
  <si>
    <t>WP_158011910.1</t>
  </si>
  <si>
    <t>aldolase</t>
  </si>
  <si>
    <t>MARHY_RS03115</t>
  </si>
  <si>
    <t>old_locus_tag=MARHY0650</t>
  </si>
  <si>
    <t>WP_014420528.1</t>
  </si>
  <si>
    <t>MARHY_RS03120</t>
  </si>
  <si>
    <t>old_locus_tag=MARHY0651</t>
  </si>
  <si>
    <t>WP_014420529.1</t>
  </si>
  <si>
    <t>acylneuraminate cytidylyltransferase</t>
  </si>
  <si>
    <t>MARHY_RS03125</t>
  </si>
  <si>
    <t>old_locus_tag=MARHY0652</t>
  </si>
  <si>
    <t>WP_158011867.1</t>
  </si>
  <si>
    <t>MARHY_RS03130</t>
  </si>
  <si>
    <t>old_locus_tag=MARHY0653</t>
  </si>
  <si>
    <t>WP_014420531.1</t>
  </si>
  <si>
    <t>MARHY_RS03135</t>
  </si>
  <si>
    <t>old_locus_tag=MARHY0654</t>
  </si>
  <si>
    <t>WP_014420532.1</t>
  </si>
  <si>
    <t>glycosyltransferase</t>
  </si>
  <si>
    <t>MARHY_RS03140</t>
  </si>
  <si>
    <t>old_locus_tag=MARHY0655</t>
  </si>
  <si>
    <t>WP_081496548.1</t>
  </si>
  <si>
    <t>MARHY_RS03145</t>
  </si>
  <si>
    <t>old_locus_tag=MARHY0656</t>
  </si>
  <si>
    <t>WP_158011911.1</t>
  </si>
  <si>
    <t>MARHY_RS03150</t>
  </si>
  <si>
    <t>old_locus_tag=MARHY0657</t>
  </si>
  <si>
    <t>WP_158011868.1</t>
  </si>
  <si>
    <t>MARHY_RS03155</t>
  </si>
  <si>
    <t>old_locus_tag=MARHY0658</t>
  </si>
  <si>
    <t>WP_014420536.1</t>
  </si>
  <si>
    <t>gamma-glutamyl-gamma-aminobutyrate hydrolase family protein</t>
  </si>
  <si>
    <t>MARHY_RS03160</t>
  </si>
  <si>
    <t>old_locus_tag=MARHY0659</t>
  </si>
  <si>
    <t>WP_041654557.1</t>
  </si>
  <si>
    <t>phosphocholine cytidylyltransferase family protein</t>
  </si>
  <si>
    <t>MARHY_RS03165</t>
  </si>
  <si>
    <t>old_locus_tag=MARHY0660</t>
  </si>
  <si>
    <t>WP_014420538.1</t>
  </si>
  <si>
    <t>sulfotransferase</t>
  </si>
  <si>
    <t>MARHY_RS03170</t>
  </si>
  <si>
    <t>old_locus_tag=MARHY0661</t>
  </si>
  <si>
    <t>WP_014420539.1</t>
  </si>
  <si>
    <t>MARHY_RS03175</t>
  </si>
  <si>
    <t>old_locus_tag=MARHY0662</t>
  </si>
  <si>
    <t>WP_014420540.1</t>
  </si>
  <si>
    <t>MARHY_RS03180</t>
  </si>
  <si>
    <t>old_locus_tag=MARHY0663</t>
  </si>
  <si>
    <t>WP_014420541.1</t>
  </si>
  <si>
    <t>LPS A protein</t>
  </si>
  <si>
    <t>MARHY_RS03185</t>
  </si>
  <si>
    <t>old_locus_tag=MARHY0664</t>
  </si>
  <si>
    <t>WP_014420542.1</t>
  </si>
  <si>
    <t>lysophospholipid acyltransferase family protein</t>
  </si>
  <si>
    <t>MARHY_RS03190</t>
  </si>
  <si>
    <t>old_locus_tag=MARHY0665</t>
  </si>
  <si>
    <t>WP_041654558.1</t>
  </si>
  <si>
    <t>mannose-1-phosphate guanylyltransferase/mannose-6-phosphate isomerase</t>
  </si>
  <si>
    <t>MARHY_RS03195</t>
  </si>
  <si>
    <t>old_locus_tag=MARHY0666</t>
  </si>
  <si>
    <t>WP_158011912.1</t>
  </si>
  <si>
    <t>MARHY_RS03200</t>
  </si>
  <si>
    <t>old_locus_tag=MARHY0667</t>
  </si>
  <si>
    <t>WP_014420545.1</t>
  </si>
  <si>
    <t>MARHY_RS03205</t>
  </si>
  <si>
    <t>old_locus_tag=MARHY0668</t>
  </si>
  <si>
    <t>WP_014420546.1</t>
  </si>
  <si>
    <t>glycosyltransferase family 4 protein</t>
  </si>
  <si>
    <t>MARHY_RS03210</t>
  </si>
  <si>
    <t>old_locus_tag=MARHY0669</t>
  </si>
  <si>
    <t>WP_041654559.1</t>
  </si>
  <si>
    <t>mitochondrial fission ELM1 family protein</t>
  </si>
  <si>
    <t>lpxL</t>
  </si>
  <si>
    <t>MARHY_RS03215</t>
  </si>
  <si>
    <t>old_locus_tag=MARHY0670</t>
  </si>
  <si>
    <t>WP_081496549.1</t>
  </si>
  <si>
    <t>LpxL/LpxP family Kdo(2)-lipid IV(A) lauroyl/palmitoleoyl acyltransferase</t>
  </si>
  <si>
    <t>waaA</t>
  </si>
  <si>
    <t>MARHY_RS03220</t>
  </si>
  <si>
    <t>old_locus_tag=MARHY0671</t>
  </si>
  <si>
    <t>WP_014420549.1</t>
  </si>
  <si>
    <t>lipid IV(A) 3-deoxy-D-manno-octulosonic acid transferase</t>
  </si>
  <si>
    <t>MARHY_RS03225</t>
  </si>
  <si>
    <t>old_locus_tag=MARHY0672</t>
  </si>
  <si>
    <t>WP_014420550.1</t>
  </si>
  <si>
    <t>TolC family outer membrane protein</t>
  </si>
  <si>
    <t>thiC</t>
  </si>
  <si>
    <t>MARHY_RS03230</t>
  </si>
  <si>
    <t>old_locus_tag=MARHY0673</t>
  </si>
  <si>
    <t>WP_014420551.1</t>
  </si>
  <si>
    <t>phosphomethylpyrimidine synthase ThiC</t>
  </si>
  <si>
    <t>MARHY_RS03235</t>
  </si>
  <si>
    <t>old_locus_tag=MARHY0674</t>
  </si>
  <si>
    <t>WP_014420552.1</t>
  </si>
  <si>
    <t>NUDIX domain-containing protein</t>
  </si>
  <si>
    <t>MARHY_RS03240</t>
  </si>
  <si>
    <t>old_locus_tag=MARHY0675</t>
  </si>
  <si>
    <t>WP_023010963.1</t>
  </si>
  <si>
    <t>DUF1249 domain-containing protein</t>
  </si>
  <si>
    <t>cpdA</t>
  </si>
  <si>
    <t>MARHY_RS03245</t>
  </si>
  <si>
    <t>old_locus_tag=MARHY0676</t>
  </si>
  <si>
    <t>WP_041654561.1</t>
  </si>
  <si>
    <t>3',5'-cyclic-AMP phosphodiesterase</t>
  </si>
  <si>
    <t>MARHY_RS03250</t>
  </si>
  <si>
    <t>old_locus_tag=MARHY0677</t>
  </si>
  <si>
    <t>WP_014420555.1</t>
  </si>
  <si>
    <t>MARHY_RS03255</t>
  </si>
  <si>
    <t>old_locus_tag=MARHY0678</t>
  </si>
  <si>
    <t>WP_152525040.1</t>
  </si>
  <si>
    <t>metE</t>
  </si>
  <si>
    <t>MARHY_RS03260</t>
  </si>
  <si>
    <t>old_locus_tag=MARHY0679</t>
  </si>
  <si>
    <t>WP_014420557.1</t>
  </si>
  <si>
    <t>5-methyltetrahydropteroyltriglutamate--homocysteine S-methyltransferase</t>
  </si>
  <si>
    <t>MARHY_RS03265</t>
  </si>
  <si>
    <t>old_locus_tag=MARHY0680</t>
  </si>
  <si>
    <t>WP_022992065.1</t>
  </si>
  <si>
    <t>gcvH</t>
  </si>
  <si>
    <t>MARHY_RS03270</t>
  </si>
  <si>
    <t>old_locus_tag=MARHY0681</t>
  </si>
  <si>
    <t>WP_011784330.1</t>
  </si>
  <si>
    <t>glycine cleavage system protein GcvH</t>
  </si>
  <si>
    <t>MARHY_RS03275</t>
  </si>
  <si>
    <t>old_locus_tag=MARHY0682</t>
  </si>
  <si>
    <t>WP_011784331.1</t>
  </si>
  <si>
    <t>class I SAM-dependent rRNA methyltransferase</t>
  </si>
  <si>
    <t>MARHY_RS03280</t>
  </si>
  <si>
    <t>old_locus_tag=MARHY0683</t>
  </si>
  <si>
    <t>WP_014420560.1</t>
  </si>
  <si>
    <t>HAD family hydrolase</t>
  </si>
  <si>
    <t>MARHY_RS03285</t>
  </si>
  <si>
    <t>old_locus_tag=MARHY0684</t>
  </si>
  <si>
    <t>WP_011784333.1</t>
  </si>
  <si>
    <t>RNA pyrophosphohydrolase</t>
  </si>
  <si>
    <t>ptsP</t>
  </si>
  <si>
    <t>MARHY_RS03290</t>
  </si>
  <si>
    <t>old_locus_tag=MARHY0685</t>
  </si>
  <si>
    <t>WP_011784334.1</t>
  </si>
  <si>
    <t>phosphoenolpyruvate--protein phosphotransferase</t>
  </si>
  <si>
    <t>MARHY_RS03295</t>
  </si>
  <si>
    <t>old_locus_tag=MARHY0686</t>
  </si>
  <si>
    <t>WP_014420561.1</t>
  </si>
  <si>
    <t>patatin family protein</t>
  </si>
  <si>
    <t>hslU</t>
  </si>
  <si>
    <t>MARHY_RS03300</t>
  </si>
  <si>
    <t>old_locus_tag=MARHY0687</t>
  </si>
  <si>
    <t>WP_011784336.1</t>
  </si>
  <si>
    <t>HslU--HslV peptidase ATPase subunit</t>
  </si>
  <si>
    <t>hslV</t>
  </si>
  <si>
    <t>MARHY_RS03305</t>
  </si>
  <si>
    <t>old_locus_tag=MARHY0688</t>
  </si>
  <si>
    <t>WP_011784337.1</t>
  </si>
  <si>
    <t>ATP-dependent protease subunit HslV</t>
  </si>
  <si>
    <t>MARHY_RS03310</t>
  </si>
  <si>
    <t>old_locus_tag=MARHY0689</t>
  </si>
  <si>
    <t>WP_014420562.1</t>
  </si>
  <si>
    <t>SPOR domain-containing protein</t>
  </si>
  <si>
    <t>MARHY_RS03315</t>
  </si>
  <si>
    <t>old_locus_tag=MARHY0690</t>
  </si>
  <si>
    <t>WP_014420563.1</t>
  </si>
  <si>
    <t>arginine--tRNA ligase</t>
  </si>
  <si>
    <t>MARHY_RS03320</t>
  </si>
  <si>
    <t>old_locus_tag=MARHY0691</t>
  </si>
  <si>
    <t>WP_158011869.1</t>
  </si>
  <si>
    <t>MARHY_RS03325</t>
  </si>
  <si>
    <t>old_locus_tag=MARHY0692</t>
  </si>
  <si>
    <t>WP_041654562.1</t>
  </si>
  <si>
    <t>primosomal protein N'</t>
  </si>
  <si>
    <t>rpmE</t>
  </si>
  <si>
    <t>MARHY_RS03330</t>
  </si>
  <si>
    <t>old_locus_tag=MARHY0694</t>
  </si>
  <si>
    <t>WP_014420566.1</t>
  </si>
  <si>
    <t>50S ribosomal protein L31</t>
  </si>
  <si>
    <t>MARHY_RS03335</t>
  </si>
  <si>
    <t>old_locus_tag=MARHY0695</t>
  </si>
  <si>
    <t>WP_041654564.1</t>
  </si>
  <si>
    <t>malate dehydrogenase</t>
  </si>
  <si>
    <t>MARHY_RS03340</t>
  </si>
  <si>
    <t>old_locus_tag=MARHY0696</t>
  </si>
  <si>
    <t>WP_014420568.1</t>
  </si>
  <si>
    <t>penicillin-binding protein 1A</t>
  </si>
  <si>
    <t>MARHY_RS03345</t>
  </si>
  <si>
    <t>old_locus_tag=MARHY0697</t>
  </si>
  <si>
    <t>WP_011784345.1</t>
  </si>
  <si>
    <t>pilus assembly protein PilM</t>
  </si>
  <si>
    <t>MARHY_RS03350</t>
  </si>
  <si>
    <t>old_locus_tag=MARHY0698</t>
  </si>
  <si>
    <t>WP_014420569.1</t>
  </si>
  <si>
    <t>pilO</t>
  </si>
  <si>
    <t>MARHY_RS03355</t>
  </si>
  <si>
    <t>old_locus_tag=MARHY0699</t>
  </si>
  <si>
    <t>WP_014420570.1</t>
  </si>
  <si>
    <t>type 4a pilus biogenesis protein PilO</t>
  </si>
  <si>
    <t>MARHY_RS03360</t>
  </si>
  <si>
    <t>old_locus_tag=MARHY0700</t>
  </si>
  <si>
    <t>WP_023007639.1</t>
  </si>
  <si>
    <t>pilus assembly protein PilP</t>
  </si>
  <si>
    <t>MARHY_RS03365</t>
  </si>
  <si>
    <t>old_locus_tag=MARHY0701</t>
  </si>
  <si>
    <t>WP_014420572.1</t>
  </si>
  <si>
    <t>type IV pilus secretin PilQ family protein</t>
  </si>
  <si>
    <t>aroK</t>
  </si>
  <si>
    <t>MARHY_RS03370</t>
  </si>
  <si>
    <t>old_locus_tag=MARHY0702</t>
  </si>
  <si>
    <t>WP_014420573.1</t>
  </si>
  <si>
    <t>shikimate kinase AroK</t>
  </si>
  <si>
    <t>aroB</t>
  </si>
  <si>
    <t>MARHY_RS03375</t>
  </si>
  <si>
    <t>old_locus_tag=MARHY0703</t>
  </si>
  <si>
    <t>WP_011784350.1</t>
  </si>
  <si>
    <t>3-dehydroquinate synthase</t>
  </si>
  <si>
    <t>MARHY_RS03380</t>
  </si>
  <si>
    <t>old_locus_tag=MARHY0704</t>
  </si>
  <si>
    <t>WP_014420574.1</t>
  </si>
  <si>
    <t>gltB</t>
  </si>
  <si>
    <t>MARHY_RS03385</t>
  </si>
  <si>
    <t>old_locus_tag=MARHY0705</t>
  </si>
  <si>
    <t>WP_041654565.1</t>
  </si>
  <si>
    <t>glutamate synthase large subunit</t>
  </si>
  <si>
    <t>MARHY_RS03390</t>
  </si>
  <si>
    <t>old_locus_tag=MARHY0706</t>
  </si>
  <si>
    <t>WP_011784353.1</t>
  </si>
  <si>
    <t>hemE</t>
  </si>
  <si>
    <t>MARHY_RS03395</t>
  </si>
  <si>
    <t>old_locus_tag=MARHY0707</t>
  </si>
  <si>
    <t>WP_014420576.1</t>
  </si>
  <si>
    <t>uroporphyrinogen decarboxylase</t>
  </si>
  <si>
    <t>MARHY_RS03400</t>
  </si>
  <si>
    <t>old_locus_tag=MARHY0708</t>
  </si>
  <si>
    <t>WP_023011676.1</t>
  </si>
  <si>
    <t>PilZ domain-containing protein</t>
  </si>
  <si>
    <t>radA</t>
  </si>
  <si>
    <t>MARHY_RS03405</t>
  </si>
  <si>
    <t>old_locus_tag=MARHY0709</t>
  </si>
  <si>
    <t>WP_011784357.1</t>
  </si>
  <si>
    <t>DNA repair protein RadA</t>
  </si>
  <si>
    <t>ettA</t>
  </si>
  <si>
    <t>MARHY_RS03410</t>
  </si>
  <si>
    <t>old_locus_tag=MARHY0710</t>
  </si>
  <si>
    <t>WP_014420578.1</t>
  </si>
  <si>
    <t>energy-dependent translational throttle protein EttA</t>
  </si>
  <si>
    <t>MARHY_RS03415</t>
  </si>
  <si>
    <t>old_locus_tag=MARHY0711</t>
  </si>
  <si>
    <t>WP_014420579.1</t>
  </si>
  <si>
    <t>serine hydroxymethyltransferase</t>
  </si>
  <si>
    <t>nrdR</t>
  </si>
  <si>
    <t>MARHY_RS03420</t>
  </si>
  <si>
    <t>old_locus_tag=MARHY0712</t>
  </si>
  <si>
    <t>WP_011784360.1</t>
  </si>
  <si>
    <t>transcriptional regulator NrdR</t>
  </si>
  <si>
    <t>ribD</t>
  </si>
  <si>
    <t>MARHY_RS03425</t>
  </si>
  <si>
    <t>old_locus_tag=MARHY0713</t>
  </si>
  <si>
    <t>WP_014420580.1</t>
  </si>
  <si>
    <t>bifunctional diaminohydroxyphosphoribosylaminopyrimidine deaminase/5-amino-6-(5-phosphoribosylamino)uracil reductase RibD</t>
  </si>
  <si>
    <t>MARHY_RS03430</t>
  </si>
  <si>
    <t>old_locus_tag=MARHY0714</t>
  </si>
  <si>
    <t>WP_011784362.1</t>
  </si>
  <si>
    <t>bifunctional 3,4-dihydroxy-2-butanone-4-phosphate synthase/GTP cyclohydrolase II</t>
  </si>
  <si>
    <t>ribE</t>
  </si>
  <si>
    <t>MARHY_RS03435</t>
  </si>
  <si>
    <t>old_locus_tag=MARHY0715</t>
  </si>
  <si>
    <t>WP_011784363.1</t>
  </si>
  <si>
    <t>6,7-dimethyl-8-ribityllumazine synthase</t>
  </si>
  <si>
    <t>nusB</t>
  </si>
  <si>
    <t>MARHY_RS03440</t>
  </si>
  <si>
    <t>old_locus_tag=MARHY0716</t>
  </si>
  <si>
    <t>WP_014420583.1</t>
  </si>
  <si>
    <t>transcription antitermination factor NusB</t>
  </si>
  <si>
    <t>thiL</t>
  </si>
  <si>
    <t>MARHY_RS03445</t>
  </si>
  <si>
    <t>old_locus_tag=MARHY0717</t>
  </si>
  <si>
    <t>WP_014420584.1</t>
  </si>
  <si>
    <t>thiamine-phosphate kinase</t>
  </si>
  <si>
    <t>MARHY_RS03450</t>
  </si>
  <si>
    <t>old_locus_tag=MARHY0718</t>
  </si>
  <si>
    <t>WP_014420585.1</t>
  </si>
  <si>
    <t>phosphatidylglycerophosphatase A</t>
  </si>
  <si>
    <t>MARHY_RS03460</t>
  </si>
  <si>
    <t>old_locus_tag=MARHY0720</t>
  </si>
  <si>
    <t>WP_041654567.1</t>
  </si>
  <si>
    <t>DUF2057 family protein</t>
  </si>
  <si>
    <t>MARHY_RS03465</t>
  </si>
  <si>
    <t>old_locus_tag=MARHY0721</t>
  </si>
  <si>
    <t>WP_041654568.1</t>
  </si>
  <si>
    <t>MARHY_RS03470</t>
  </si>
  <si>
    <t>old_locus_tag=MARHY0722</t>
  </si>
  <si>
    <t>WP_014420588.1</t>
  </si>
  <si>
    <t>MARHY_RS03475</t>
  </si>
  <si>
    <t>old_locus_tag=MARHY0723</t>
  </si>
  <si>
    <t>WP_014420589.1</t>
  </si>
  <si>
    <t>glutathione S-transferase family protein</t>
  </si>
  <si>
    <t>ispB</t>
  </si>
  <si>
    <t>MARHY_RS03480</t>
  </si>
  <si>
    <t>old_locus_tag=MARHY0724</t>
  </si>
  <si>
    <t>WP_023009250.1</t>
  </si>
  <si>
    <t>octaprenyl diphosphate synthase</t>
  </si>
  <si>
    <t>rplU</t>
  </si>
  <si>
    <t>MARHY_RS03485</t>
  </si>
  <si>
    <t>old_locus_tag=MARHY0725</t>
  </si>
  <si>
    <t>WP_011784373.1</t>
  </si>
  <si>
    <t>50S ribosomal protein L21</t>
  </si>
  <si>
    <t>rpmA</t>
  </si>
  <si>
    <t>MARHY_RS03490</t>
  </si>
  <si>
    <t>old_locus_tag=MARHY0726</t>
  </si>
  <si>
    <t>WP_011784374.1</t>
  </si>
  <si>
    <t>50S ribosomal protein L27</t>
  </si>
  <si>
    <t>obgE</t>
  </si>
  <si>
    <t>MARHY_RS03495</t>
  </si>
  <si>
    <t>old_locus_tag=MARHY0727</t>
  </si>
  <si>
    <t>WP_011784375.1</t>
  </si>
  <si>
    <t>GTPase ObgE</t>
  </si>
  <si>
    <t>MARHY_RS03500</t>
  </si>
  <si>
    <t>old_locus_tag=MARHY0728</t>
  </si>
  <si>
    <t>WP_014420591.1</t>
  </si>
  <si>
    <t>glutamate 5-kinase</t>
  </si>
  <si>
    <t>rpsT</t>
  </si>
  <si>
    <t>MARHY_RS03505</t>
  </si>
  <si>
    <t>old_locus_tag=MARHY0729</t>
  </si>
  <si>
    <t>WP_011784377.1</t>
  </si>
  <si>
    <t>30S ribosomal protein S20</t>
  </si>
  <si>
    <t>murJ</t>
  </si>
  <si>
    <t>MARHY_RS03510</t>
  </si>
  <si>
    <t>old_locus_tag=MARHY0731</t>
  </si>
  <si>
    <t>WP_081496550.1</t>
  </si>
  <si>
    <t>murein biosynthesis integral membrane protein MurJ</t>
  </si>
  <si>
    <t>ribF</t>
  </si>
  <si>
    <t>MARHY_RS03515</t>
  </si>
  <si>
    <t>old_locus_tag=MARHY0732</t>
  </si>
  <si>
    <t>WP_011784379.1</t>
  </si>
  <si>
    <t>bifunctional riboflavin kinase/FAD synthetase</t>
  </si>
  <si>
    <t>ileS</t>
  </si>
  <si>
    <t>MARHY_RS03520</t>
  </si>
  <si>
    <t>old_locus_tag=MARHY0733</t>
  </si>
  <si>
    <t>WP_014420594.1</t>
  </si>
  <si>
    <t>isoleucine--tRNA ligase</t>
  </si>
  <si>
    <t>lspA</t>
  </si>
  <si>
    <t>MARHY_RS03525</t>
  </si>
  <si>
    <t>old_locus_tag=MARHY0734</t>
  </si>
  <si>
    <t>WP_014420595.1</t>
  </si>
  <si>
    <t>signal peptidase II</t>
  </si>
  <si>
    <t>fkpB</t>
  </si>
  <si>
    <t>MARHY_RS03530</t>
  </si>
  <si>
    <t>old_locus_tag=MARHY0735</t>
  </si>
  <si>
    <t>WP_014420596.1</t>
  </si>
  <si>
    <t>ispH</t>
  </si>
  <si>
    <t>MARHY_RS03535</t>
  </si>
  <si>
    <t>old_locus_tag=MARHY0736</t>
  </si>
  <si>
    <t>WP_014420597.1</t>
  </si>
  <si>
    <t>4-hydroxy-3-methylbut-2-enyl diphosphate reductase</t>
  </si>
  <si>
    <t>MARHY_RS03540</t>
  </si>
  <si>
    <t>old_locus_tag=MARHY0737</t>
  </si>
  <si>
    <t>WP_183580592.1</t>
  </si>
  <si>
    <t>MARHY_RS03545</t>
  </si>
  <si>
    <t>old_locus_tag=MARHY0738</t>
  </si>
  <si>
    <t>WP_023009255.1</t>
  </si>
  <si>
    <t>MARHY_RS03550</t>
  </si>
  <si>
    <t>old_locus_tag=MARHY0739</t>
  </si>
  <si>
    <t>WP_041654569.1</t>
  </si>
  <si>
    <t>MARHY_RS03555</t>
  </si>
  <si>
    <t>old_locus_tag=MARHY0740</t>
  </si>
  <si>
    <t>WP_023009257.1</t>
  </si>
  <si>
    <t>MARHY_RS03560</t>
  </si>
  <si>
    <t>old_locus_tag=MARHY0741</t>
  </si>
  <si>
    <t>WP_014420602.1</t>
  </si>
  <si>
    <t>PilW family protein</t>
  </si>
  <si>
    <t>pilV</t>
  </si>
  <si>
    <t>MARHY_RS03565</t>
  </si>
  <si>
    <t>old_locus_tag=MARHY0742</t>
  </si>
  <si>
    <t>WP_081496551.1</t>
  </si>
  <si>
    <t>type IV pilus modification protein PilV</t>
  </si>
  <si>
    <t>MARHY_RS03570</t>
  </si>
  <si>
    <t>old_locus_tag=MARHY0743</t>
  </si>
  <si>
    <t>WP_014420604.1</t>
  </si>
  <si>
    <t>GspH/FimT family pseudopilin</t>
  </si>
  <si>
    <t>MARHY_RS03575</t>
  </si>
  <si>
    <t>old_locus_tag=MARHY0744</t>
  </si>
  <si>
    <t>WP_162132548.1</t>
  </si>
  <si>
    <t>MARHY_RS03580</t>
  </si>
  <si>
    <t>old_locus_tag=MARHY0745</t>
  </si>
  <si>
    <t>WP_041654572.1</t>
  </si>
  <si>
    <t>MARHY_RS03585</t>
  </si>
  <si>
    <t>old_locus_tag=MARHY0746</t>
  </si>
  <si>
    <t>WP_023009262.1</t>
  </si>
  <si>
    <t>MARHY_RS03590</t>
  </si>
  <si>
    <t>old_locus_tag=MARHY0747</t>
  </si>
  <si>
    <t>WP_014420608.1</t>
  </si>
  <si>
    <t>NAD+ synthase</t>
  </si>
  <si>
    <t>MARHY_RS03595</t>
  </si>
  <si>
    <t>old_locus_tag=MARHY0748</t>
  </si>
  <si>
    <t>WP_011784395.1</t>
  </si>
  <si>
    <t>outer membrane protein assembly factor BamD</t>
  </si>
  <si>
    <t>rluD</t>
  </si>
  <si>
    <t>MARHY_RS03600</t>
  </si>
  <si>
    <t>old_locus_tag=MARHY0749</t>
  </si>
  <si>
    <t>WP_014420609.1</t>
  </si>
  <si>
    <t>23S rRNA pseudouridine(1911/1915/1917) synthase RluD</t>
  </si>
  <si>
    <t>pgeF</t>
  </si>
  <si>
    <t>MARHY_RS03605</t>
  </si>
  <si>
    <t>old_locus_tag=MARHY0750</t>
  </si>
  <si>
    <t>WP_081496552.1</t>
  </si>
  <si>
    <t>peptidoglycan editing factor PgeF</t>
  </si>
  <si>
    <t>clpB</t>
  </si>
  <si>
    <t>MARHY_RS03610</t>
  </si>
  <si>
    <t>old_locus_tag=MARHY0751</t>
  </si>
  <si>
    <t>WP_014420611.1</t>
  </si>
  <si>
    <t>ATP-dependent chaperone ClpB</t>
  </si>
  <si>
    <t>MARHY_RS03615</t>
  </si>
  <si>
    <t>old_locus_tag=MARHY0752</t>
  </si>
  <si>
    <t>WP_041654573.1</t>
  </si>
  <si>
    <t>MARHY_RS03620</t>
  </si>
  <si>
    <t>old_locus_tag=MARHY0754</t>
  </si>
  <si>
    <t>WP_011784400.1</t>
  </si>
  <si>
    <t>acetolactate synthase 3 large subunit</t>
  </si>
  <si>
    <t>ilvN</t>
  </si>
  <si>
    <t>MARHY_RS03625</t>
  </si>
  <si>
    <t>old_locus_tag=MARHY0755</t>
  </si>
  <si>
    <t>WP_011784401.1</t>
  </si>
  <si>
    <t>acetolactate synthase small subunit</t>
  </si>
  <si>
    <t>ilvC</t>
  </si>
  <si>
    <t>MARHY_RS03630</t>
  </si>
  <si>
    <t>old_locus_tag=MARHY0756</t>
  </si>
  <si>
    <t>WP_011784402.1</t>
  </si>
  <si>
    <t>ketol-acid reductoisomerase</t>
  </si>
  <si>
    <t>pssA</t>
  </si>
  <si>
    <t>MARHY_RS03635</t>
  </si>
  <si>
    <t>old_locus_tag=MARHY0757</t>
  </si>
  <si>
    <t>WP_011784403.1</t>
  </si>
  <si>
    <t>CDP-diacylglycerol--serine O-phosphatidyltransferase</t>
  </si>
  <si>
    <t>msrP</t>
  </si>
  <si>
    <t>MARHY_RS03640</t>
  </si>
  <si>
    <t>old_locus_tag=MARHY0758</t>
  </si>
  <si>
    <t>WP_041654574.1</t>
  </si>
  <si>
    <t>protein-methionine-sulfoxide reductase catalytic subunit MsrP</t>
  </si>
  <si>
    <t>MARHY_RS03645</t>
  </si>
  <si>
    <t>old_locus_tag=MARHY0759</t>
  </si>
  <si>
    <t>WP_014420616.1</t>
  </si>
  <si>
    <t>sulfoxide reductase heme-binding subunit YedZ</t>
  </si>
  <si>
    <t>MARHY_RS03650</t>
  </si>
  <si>
    <t>old_locus_tag=MARHY_16S_3</t>
  </si>
  <si>
    <t>MARHY_RS03655</t>
  </si>
  <si>
    <t>old_locus_tag=MARHYtRNA9</t>
  </si>
  <si>
    <t>MARHY_RS03660</t>
  </si>
  <si>
    <t>old_locus_tag=MARHYtRNA10</t>
  </si>
  <si>
    <t>MARHY_RS03665</t>
  </si>
  <si>
    <t>old_locus_tag=MARHY_23S_3</t>
  </si>
  <si>
    <t>MARHY_RS03670</t>
  </si>
  <si>
    <t>old_locus_tag=MARHY_5S_3</t>
  </si>
  <si>
    <t>MARHY_RS03675</t>
  </si>
  <si>
    <t>old_locus_tag=MARHY0767</t>
  </si>
  <si>
    <t>WP_011785936.1</t>
  </si>
  <si>
    <t>2-isopropylmalate synthase</t>
  </si>
  <si>
    <t>MARHY_RS03680</t>
  </si>
  <si>
    <t>old_locus_tag=MARHY0768</t>
  </si>
  <si>
    <t>WP_014420618.1</t>
  </si>
  <si>
    <t>rimI</t>
  </si>
  <si>
    <t>MARHY_RS03685</t>
  </si>
  <si>
    <t>old_locus_tag=MARHY0769</t>
  </si>
  <si>
    <t>WP_011785934.1</t>
  </si>
  <si>
    <t>ribosomal protein S18-alanine N-acetyltransferase</t>
  </si>
  <si>
    <t>prfC</t>
  </si>
  <si>
    <t>MARHY_RS03690</t>
  </si>
  <si>
    <t>old_locus_tag=MARHY0770</t>
  </si>
  <si>
    <t>WP_014420619.1</t>
  </si>
  <si>
    <t>peptide chain release factor 3</t>
  </si>
  <si>
    <t>MARHY_RS03695</t>
  </si>
  <si>
    <t>old_locus_tag=MARHY0771</t>
  </si>
  <si>
    <t>WP_014420620.1</t>
  </si>
  <si>
    <t>TatD family hydrolase</t>
  </si>
  <si>
    <t>rplM</t>
  </si>
  <si>
    <t>MARHY_RS03700</t>
  </si>
  <si>
    <t>old_locus_tag=MARHY0772</t>
  </si>
  <si>
    <t>WP_011785931.1</t>
  </si>
  <si>
    <t>50S ribosomal protein L13</t>
  </si>
  <si>
    <t>rpsI</t>
  </si>
  <si>
    <t>MARHY_RS03705</t>
  </si>
  <si>
    <t>old_locus_tag=MARHY0773</t>
  </si>
  <si>
    <t>WP_011785930.1</t>
  </si>
  <si>
    <t>30S ribosomal protein S9</t>
  </si>
  <si>
    <t>petA</t>
  </si>
  <si>
    <t>MARHY_RS03710</t>
  </si>
  <si>
    <t>old_locus_tag=MARHY0774</t>
  </si>
  <si>
    <t>WP_014420621.1</t>
  </si>
  <si>
    <t>ubiquinol-cytochrome c reductase iron-sulfur subunit</t>
  </si>
  <si>
    <t>MARHY_RS03715</t>
  </si>
  <si>
    <t>old_locus_tag=MARHY0775</t>
  </si>
  <si>
    <t>WP_014420622.1</t>
  </si>
  <si>
    <t>cytochrome bc complex cytochrome b subunit</t>
  </si>
  <si>
    <t>MARHY_RS03720</t>
  </si>
  <si>
    <t>old_locus_tag=MARHY0776</t>
  </si>
  <si>
    <t>WP_014420623.1</t>
  </si>
  <si>
    <t>cytochrome c1</t>
  </si>
  <si>
    <t>MARHY_RS03725</t>
  </si>
  <si>
    <t>old_locus_tag=MARHY0777</t>
  </si>
  <si>
    <t>WP_011785926.1</t>
  </si>
  <si>
    <t>glutathione S-transferase N-terminal domain-containing protein</t>
  </si>
  <si>
    <t>MARHY_RS03730</t>
  </si>
  <si>
    <t>old_locus_tag=MARHY0778</t>
  </si>
  <si>
    <t>WP_014420624.1</t>
  </si>
  <si>
    <t>ClpXP protease specificity-enhancing factor</t>
  </si>
  <si>
    <t>MARHY_RS03735</t>
  </si>
  <si>
    <t>old_locus_tag=MARHY0779</t>
  </si>
  <si>
    <t>WP_011785924.1</t>
  </si>
  <si>
    <t>SIS domain-containing protein</t>
  </si>
  <si>
    <t>MARHY_RS03740</t>
  </si>
  <si>
    <t>old_locus_tag=MARHY0780</t>
  </si>
  <si>
    <t>WP_014420625.1</t>
  </si>
  <si>
    <t>YraN family protein</t>
  </si>
  <si>
    <t>MARHY_RS03745</t>
  </si>
  <si>
    <t>old_locus_tag=MARHY0781</t>
  </si>
  <si>
    <t>WP_081496587.1</t>
  </si>
  <si>
    <t>penicillin-binding protein activator</t>
  </si>
  <si>
    <t>rsmI</t>
  </si>
  <si>
    <t>MARHY_RS03750</t>
  </si>
  <si>
    <t>old_locus_tag=MARHY0782</t>
  </si>
  <si>
    <t>WP_041654578.1</t>
  </si>
  <si>
    <t>16S rRNA (cytidine(1402)-2'-O)-methyltransferase</t>
  </si>
  <si>
    <t>RNase_P_RNA</t>
  </si>
  <si>
    <t>rnpB</t>
  </si>
  <si>
    <t>MARHY_RS18430</t>
  </si>
  <si>
    <t>ncRNA</t>
  </si>
  <si>
    <t>RNase P RNA component class A</t>
  </si>
  <si>
    <t>mraZ</t>
  </si>
  <si>
    <t>MARHY_RS03755</t>
  </si>
  <si>
    <t>old_locus_tag=MARHY0783</t>
  </si>
  <si>
    <t>WP_011785920.1</t>
  </si>
  <si>
    <t>division/cell wall cluster transcriptional repressor MraZ</t>
  </si>
  <si>
    <t>rsmH</t>
  </si>
  <si>
    <t>MARHY_RS03760</t>
  </si>
  <si>
    <t>old_locus_tag=MARHY0784</t>
  </si>
  <si>
    <t>WP_014420628.1</t>
  </si>
  <si>
    <t>16S rRNA (cytosine(1402)-N(4))-methyltransferase RsmH</t>
  </si>
  <si>
    <t>ftsL</t>
  </si>
  <si>
    <t>MARHY_RS03765</t>
  </si>
  <si>
    <t>old_locus_tag=MARHY0785</t>
  </si>
  <si>
    <t>WP_014420629.1</t>
  </si>
  <si>
    <t>cell division protein FtsL</t>
  </si>
  <si>
    <t>MARHY_RS03770</t>
  </si>
  <si>
    <t>old_locus_tag=MARHY0786</t>
  </si>
  <si>
    <t>WP_014420630.1</t>
  </si>
  <si>
    <t>cell division protein</t>
  </si>
  <si>
    <t>MARHY_RS03775</t>
  </si>
  <si>
    <t>old_locus_tag=MARHY0787</t>
  </si>
  <si>
    <t>WP_014420631.1</t>
  </si>
  <si>
    <t>UDP-N-acetylmuramoyl-L-alanyl-D-glutamate--2,6-diaminopimelate ligase</t>
  </si>
  <si>
    <t>MARHY_RS03780</t>
  </si>
  <si>
    <t>old_locus_tag=MARHY0788</t>
  </si>
  <si>
    <t>WP_014420632.1</t>
  </si>
  <si>
    <t>UDP-N-acetylmuramoyl-tripeptide--D-alanyl-D-alanine ligase</t>
  </si>
  <si>
    <t>MARHY_RS03785</t>
  </si>
  <si>
    <t>old_locus_tag=MARHY0789</t>
  </si>
  <si>
    <t>WP_014420633.1</t>
  </si>
  <si>
    <t>phospho-N-acetylmuramoyl-pentapeptide-transferase</t>
  </si>
  <si>
    <t>MARHY_RS03790</t>
  </si>
  <si>
    <t>old_locus_tag=MARHY0790</t>
  </si>
  <si>
    <t>WP_014420634.1</t>
  </si>
  <si>
    <t>UDP-N-acetylmuramoyl-L-alanine--D-glutamate ligase</t>
  </si>
  <si>
    <t>ftsW</t>
  </si>
  <si>
    <t>MARHY_RS03795</t>
  </si>
  <si>
    <t>old_locus_tag=MARHY0791</t>
  </si>
  <si>
    <t>WP_014420635.1</t>
  </si>
  <si>
    <t>putative lipid II flippase FtsW</t>
  </si>
  <si>
    <t>murG</t>
  </si>
  <si>
    <t>MARHY_RS03800</t>
  </si>
  <si>
    <t>old_locus_tag=MARHY0792</t>
  </si>
  <si>
    <t>WP_014420636.1</t>
  </si>
  <si>
    <t>undecaprenyldiphospho-muramoylpentapeptide beta-N-acetylglucosaminyltransferase</t>
  </si>
  <si>
    <t>murC</t>
  </si>
  <si>
    <t>MARHY_RS03805</t>
  </si>
  <si>
    <t>old_locus_tag=MARHY0793</t>
  </si>
  <si>
    <t>WP_014420637.1</t>
  </si>
  <si>
    <t>UDP-N-acetylmuramate--L-alanine ligase</t>
  </si>
  <si>
    <t>MARHY_RS03810</t>
  </si>
  <si>
    <t>old_locus_tag=MARHY0794</t>
  </si>
  <si>
    <t>WP_014420638.1</t>
  </si>
  <si>
    <t>D-alanine--D-alanine ligase</t>
  </si>
  <si>
    <t>MARHY_RS03815</t>
  </si>
  <si>
    <t>old_locus_tag=MARHY0795</t>
  </si>
  <si>
    <t>WP_011785908.1</t>
  </si>
  <si>
    <t>cell division protein FtsQ/DivIB</t>
  </si>
  <si>
    <t>ftsA</t>
  </si>
  <si>
    <t>MARHY_RS03820</t>
  </si>
  <si>
    <t>old_locus_tag=MARHY0796</t>
  </si>
  <si>
    <t>WP_011785907.1</t>
  </si>
  <si>
    <t>cell division protein FtsA</t>
  </si>
  <si>
    <t>ftsZ</t>
  </si>
  <si>
    <t>MARHY_RS03825</t>
  </si>
  <si>
    <t>old_locus_tag=MARHY0798</t>
  </si>
  <si>
    <t>WP_011785906.1</t>
  </si>
  <si>
    <t>cell division protein FtsZ</t>
  </si>
  <si>
    <t>MARHY_RS03830</t>
  </si>
  <si>
    <t>old_locus_tag=MARHY0799</t>
  </si>
  <si>
    <t>WP_011785905.1</t>
  </si>
  <si>
    <t>UDP-3-O-acyl-N-acetylglucosamine deacetylase</t>
  </si>
  <si>
    <t>MARHY_RS03835</t>
  </si>
  <si>
    <t>old_locus_tag=MARHY0800</t>
  </si>
  <si>
    <t>WP_011785904.1</t>
  </si>
  <si>
    <t>DUF721 domain-containing protein</t>
  </si>
  <si>
    <t>MARHY_RS03840</t>
  </si>
  <si>
    <t>old_locus_tag=MARHY0801</t>
  </si>
  <si>
    <t>WP_011785903.1</t>
  </si>
  <si>
    <t>M23 family metallopeptidase</t>
  </si>
  <si>
    <t>secA</t>
  </si>
  <si>
    <t>MARHY_RS03845</t>
  </si>
  <si>
    <t>old_locus_tag=MARHY0802</t>
  </si>
  <si>
    <t>WP_014420641.1</t>
  </si>
  <si>
    <t>preprotein translocase subunit SecA</t>
  </si>
  <si>
    <t>argJ</t>
  </si>
  <si>
    <t>MARHY_RS03850</t>
  </si>
  <si>
    <t>old_locus_tag=MARHY0803</t>
  </si>
  <si>
    <t>WP_011785901.1</t>
  </si>
  <si>
    <t>bifunctional glutamate N-acetyltransferase/amino-acid acetyltransferase ArgJ</t>
  </si>
  <si>
    <t>MARHY_RS03855</t>
  </si>
  <si>
    <t>old_locus_tag=MARHY0804</t>
  </si>
  <si>
    <t>WP_014420642.1</t>
  </si>
  <si>
    <t>Nudix family hydrolase</t>
  </si>
  <si>
    <t>moaC</t>
  </si>
  <si>
    <t>MARHY_RS03860</t>
  </si>
  <si>
    <t>old_locus_tag=MARHY0805</t>
  </si>
  <si>
    <t>WP_014420643.1</t>
  </si>
  <si>
    <t>cyclic pyranopterin monophosphate synthase MoaC</t>
  </si>
  <si>
    <t>ribA</t>
  </si>
  <si>
    <t>MARHY_RS03865</t>
  </si>
  <si>
    <t>old_locus_tag=MARHY0806</t>
  </si>
  <si>
    <t>WP_014420644.1</t>
  </si>
  <si>
    <t>GTP cyclohydrolase II</t>
  </si>
  <si>
    <t>dxs</t>
  </si>
  <si>
    <t>MARHY_RS03870</t>
  </si>
  <si>
    <t>old_locus_tag=MARHY0807</t>
  </si>
  <si>
    <t>WP_014420645.1</t>
  </si>
  <si>
    <t>1-deoxy-D-xylulose-5-phosphate synthase</t>
  </si>
  <si>
    <t>ispA</t>
  </si>
  <si>
    <t>MARHY_RS03875</t>
  </si>
  <si>
    <t>old_locus_tag=MARHY0809</t>
  </si>
  <si>
    <t>WP_014420646.1</t>
  </si>
  <si>
    <t>(2E,6E)-farnesyl diphosphate synthase</t>
  </si>
  <si>
    <t>MARHY_RS03880</t>
  </si>
  <si>
    <t>old_locus_tag=MARHY0810</t>
  </si>
  <si>
    <t>WP_011785895.1</t>
  </si>
  <si>
    <t>exodeoxyribonuclease VII small subunit</t>
  </si>
  <si>
    <t>MARHY_RS03885</t>
  </si>
  <si>
    <t>old_locus_tag=MARHY0811</t>
  </si>
  <si>
    <t>WP_014420647.1</t>
  </si>
  <si>
    <t>NRDE family protein</t>
  </si>
  <si>
    <t>MARHY_RS03890</t>
  </si>
  <si>
    <t>old_locus_tag=MARHY0812</t>
  </si>
  <si>
    <t>WP_011785893.1</t>
  </si>
  <si>
    <t>MARHY_RS03895</t>
  </si>
  <si>
    <t>old_locus_tag=MARHY0813</t>
  </si>
  <si>
    <t>WP_014420648.1</t>
  </si>
  <si>
    <t>prolipoprotein diacylglyceryl transferase</t>
  </si>
  <si>
    <t>MARHY_RS03900</t>
  </si>
  <si>
    <t>old_locus_tag=MARHY0814</t>
  </si>
  <si>
    <t>WP_014420649.1</t>
  </si>
  <si>
    <t>thymidylate synthase</t>
  </si>
  <si>
    <t>MARHY_RS03905</t>
  </si>
  <si>
    <t>old_locus_tag=MARHY0815</t>
  </si>
  <si>
    <t>WP_014420650.1</t>
  </si>
  <si>
    <t>dihydrofolate reductase</t>
  </si>
  <si>
    <t>MARHY_RS03910</t>
  </si>
  <si>
    <t>old_locus_tag=MARHY0816</t>
  </si>
  <si>
    <t>WP_022991977.1</t>
  </si>
  <si>
    <t>DEAD/DEAH box helicase</t>
  </si>
  <si>
    <t>MARHY_RS03915</t>
  </si>
  <si>
    <t>old_locus_tag=MARHY0817</t>
  </si>
  <si>
    <t>WP_014420651.1</t>
  </si>
  <si>
    <t>thioesterase family protein</t>
  </si>
  <si>
    <t>MARHY_RS03920</t>
  </si>
  <si>
    <t>old_locus_tag=MARHY0818</t>
  </si>
  <si>
    <t>WP_014420652.1</t>
  </si>
  <si>
    <t>haloalkane dehalogenase</t>
  </si>
  <si>
    <t>MARHY_RS03925</t>
  </si>
  <si>
    <t>old_locus_tag=MARHY0819</t>
  </si>
  <si>
    <t>WP_011785886.1</t>
  </si>
  <si>
    <t>MARHY_RS03930</t>
  </si>
  <si>
    <t>old_locus_tag=MARHY0820</t>
  </si>
  <si>
    <t>WP_014420653.1</t>
  </si>
  <si>
    <t>MARHY_RS03935</t>
  </si>
  <si>
    <t>old_locus_tag=MARHY0821</t>
  </si>
  <si>
    <t>WP_014420654.1</t>
  </si>
  <si>
    <t>AI-2E family transporter</t>
  </si>
  <si>
    <t>MARHY_RS03940</t>
  </si>
  <si>
    <t>old_locus_tag=MARHY0822</t>
  </si>
  <si>
    <t>WP_011785883.1</t>
  </si>
  <si>
    <t>peptidoglycan-binding protein</t>
  </si>
  <si>
    <t>ilvD</t>
  </si>
  <si>
    <t>MARHY_RS03945</t>
  </si>
  <si>
    <t>old_locus_tag=MARHY0823</t>
  </si>
  <si>
    <t>WP_014420655.1</t>
  </si>
  <si>
    <t>dihydroxy-acid dehydratase</t>
  </si>
  <si>
    <t>MARHY_RS03950</t>
  </si>
  <si>
    <t>old_locus_tag=MARHY0824</t>
  </si>
  <si>
    <t>WP_014420656.1</t>
  </si>
  <si>
    <t>MARHY_RS03955</t>
  </si>
  <si>
    <t>old_locus_tag=MARHY0825</t>
  </si>
  <si>
    <t>WP_014420657.1</t>
  </si>
  <si>
    <t>LON peptidase substrate-binding domain-containing protein</t>
  </si>
  <si>
    <t>MARHY_RS03960</t>
  </si>
  <si>
    <t>old_locus_tag=MARHY0826</t>
  </si>
  <si>
    <t>WP_014420658.1</t>
  </si>
  <si>
    <t>bifunctional DedA family/phosphatase PAP2 family protein</t>
  </si>
  <si>
    <t>MARHY_RS03965</t>
  </si>
  <si>
    <t>old_locus_tag=MARHY0827</t>
  </si>
  <si>
    <t>WP_014420659.1</t>
  </si>
  <si>
    <t>MARHY_RS03970</t>
  </si>
  <si>
    <t>old_locus_tag=MARHY0828</t>
  </si>
  <si>
    <t>WP_014420660.1</t>
  </si>
  <si>
    <t>MARHY_RS03975</t>
  </si>
  <si>
    <t>old_locus_tag=MARHY0829</t>
  </si>
  <si>
    <t>WP_014420661.1</t>
  </si>
  <si>
    <t>glutamate-5-semialdehyde dehydrogenase</t>
  </si>
  <si>
    <t>nadD</t>
  </si>
  <si>
    <t>MARHY_RS03980</t>
  </si>
  <si>
    <t>old_locus_tag=MARHY0830</t>
  </si>
  <si>
    <t>WP_014420662.1</t>
  </si>
  <si>
    <t>nicotinate-nucleotide adenylyltransferase</t>
  </si>
  <si>
    <t>rsfS</t>
  </si>
  <si>
    <t>MARHY_RS03985</t>
  </si>
  <si>
    <t>old_locus_tag=MARHY0831</t>
  </si>
  <si>
    <t>WP_011785874.1</t>
  </si>
  <si>
    <t>ribosome silencing factor</t>
  </si>
  <si>
    <t>rlmH</t>
  </si>
  <si>
    <t>MARHY_RS03990</t>
  </si>
  <si>
    <t>old_locus_tag=MARHY0832</t>
  </si>
  <si>
    <t>WP_014420663.1</t>
  </si>
  <si>
    <t>23S rRNA (pseudouridine(1915)-N(3))-methyltransferase RlmH</t>
  </si>
  <si>
    <t>mrdA</t>
  </si>
  <si>
    <t>MARHY_RS03995</t>
  </si>
  <si>
    <t>old_locus_tag=MARHY0833</t>
  </si>
  <si>
    <t>WP_014420664.1</t>
  </si>
  <si>
    <t>penicillin-binding protein 2</t>
  </si>
  <si>
    <t>rodA</t>
  </si>
  <si>
    <t>MARHY_RS04000</t>
  </si>
  <si>
    <t>old_locus_tag=MARHY0834</t>
  </si>
  <si>
    <t>WP_014420665.1</t>
  </si>
  <si>
    <t>rod shape-determining protein RodA</t>
  </si>
  <si>
    <t>MARHY_RS04005</t>
  </si>
  <si>
    <t>old_locus_tag=MARHY0835</t>
  </si>
  <si>
    <t>WP_014420666.1</t>
  </si>
  <si>
    <t>septal ring lytic transglycosylase RlpA family protein</t>
  </si>
  <si>
    <t>MARHY_RS04010</t>
  </si>
  <si>
    <t>old_locus_tag=MARHY0836</t>
  </si>
  <si>
    <t>WP_041654580.1</t>
  </si>
  <si>
    <t>D-alanyl-D-alanine carboxypeptidase</t>
  </si>
  <si>
    <t>MARHY_RS04015</t>
  </si>
  <si>
    <t>old_locus_tag=MARHY0837</t>
  </si>
  <si>
    <t>WP_014420668.1</t>
  </si>
  <si>
    <t>DUF493 domain-containing protein</t>
  </si>
  <si>
    <t>lipB</t>
  </si>
  <si>
    <t>MARHY_RS04020</t>
  </si>
  <si>
    <t>old_locus_tag=MARHY0838</t>
  </si>
  <si>
    <t>WP_014420669.1</t>
  </si>
  <si>
    <t>lipoyl(octanoyl) transferase LipB</t>
  </si>
  <si>
    <t>MARHY_RS04025</t>
  </si>
  <si>
    <t>old_locus_tag=MARHY0839</t>
  </si>
  <si>
    <t>WP_014420670.1</t>
  </si>
  <si>
    <t>MARHY_RS04030</t>
  </si>
  <si>
    <t>old_locus_tag=MARHY0841</t>
  </si>
  <si>
    <t>WP_014420672.1</t>
  </si>
  <si>
    <t>MARHY_RS04035</t>
  </si>
  <si>
    <t>old_locus_tag=MARHY0842</t>
  </si>
  <si>
    <t>WP_014420673.1</t>
  </si>
  <si>
    <t>DedA family protein</t>
  </si>
  <si>
    <t>MARHY_RS04040</t>
  </si>
  <si>
    <t>old_locus_tag=MARHY0843</t>
  </si>
  <si>
    <t>WP_041655402.1</t>
  </si>
  <si>
    <t>MARHY_RS04045</t>
  </si>
  <si>
    <t>old_locus_tag=MARHY0844</t>
  </si>
  <si>
    <t>WP_011785863.1</t>
  </si>
  <si>
    <t>GrxA family glutaredoxin</t>
  </si>
  <si>
    <t>MARHY_RS04050</t>
  </si>
  <si>
    <t>old_locus_tag=MARHY0845</t>
  </si>
  <si>
    <t>WP_011785862.1</t>
  </si>
  <si>
    <t>6-phosphofructokinase</t>
  </si>
  <si>
    <t>mpl</t>
  </si>
  <si>
    <t>MARHY_RS04055</t>
  </si>
  <si>
    <t>old_locus_tag=MARHY0846</t>
  </si>
  <si>
    <t>WP_014420675.1</t>
  </si>
  <si>
    <t>UDP-N-acetylmuramate:L-alanyl-gamma-D-glutamyl-meso-diaminopimelate ligase</t>
  </si>
  <si>
    <t>MARHY_RS04060</t>
  </si>
  <si>
    <t>old_locus_tag=MARHY0847</t>
  </si>
  <si>
    <t>WP_014420676.1</t>
  </si>
  <si>
    <t>UbiX family flavin prenyltransferase</t>
  </si>
  <si>
    <t>MARHY_RS04065</t>
  </si>
  <si>
    <t>old_locus_tag=MARHY0848</t>
  </si>
  <si>
    <t>WP_014420677.1</t>
  </si>
  <si>
    <t>acyl-CoA dehydrogenase family protein</t>
  </si>
  <si>
    <t>MARHY_RS04070</t>
  </si>
  <si>
    <t>old_locus_tag=MARHY0849</t>
  </si>
  <si>
    <t>WP_041655405.1</t>
  </si>
  <si>
    <t>MARHY_RS04075</t>
  </si>
  <si>
    <t>old_locus_tag=MARHYtRNA47</t>
  </si>
  <si>
    <t>tRNA-Leu</t>
  </si>
  <si>
    <t>anticodon=CAG</t>
  </si>
  <si>
    <t>rnr</t>
  </si>
  <si>
    <t>MARHY_RS04080</t>
  </si>
  <si>
    <t>old_locus_tag=MARHY0852</t>
  </si>
  <si>
    <t>WP_014420680.1</t>
  </si>
  <si>
    <t>ribonuclease R</t>
  </si>
  <si>
    <t>rlmB</t>
  </si>
  <si>
    <t>MARHY_RS04085</t>
  </si>
  <si>
    <t>old_locus_tag=MARHY0853</t>
  </si>
  <si>
    <t>WP_014420681.1</t>
  </si>
  <si>
    <t>23S rRNA (guanosine(2251)-2'-O)-methyltransferase RlmB</t>
  </si>
  <si>
    <t>rpsF</t>
  </si>
  <si>
    <t>MARHY_RS04090</t>
  </si>
  <si>
    <t>old_locus_tag=MARHY0854</t>
  </si>
  <si>
    <t>WP_011785849.1</t>
  </si>
  <si>
    <t>30S ribosomal protein S6</t>
  </si>
  <si>
    <t>rpsR</t>
  </si>
  <si>
    <t>MARHY_RS04095</t>
  </si>
  <si>
    <t>old_locus_tag=MARHY0855</t>
  </si>
  <si>
    <t>WP_011785848.1</t>
  </si>
  <si>
    <t>30S ribosomal protein S18</t>
  </si>
  <si>
    <t>MARHY_RS04100</t>
  </si>
  <si>
    <t>old_locus_tag=MARHY0856</t>
  </si>
  <si>
    <t>WP_014420682.1</t>
  </si>
  <si>
    <t>rplI</t>
  </si>
  <si>
    <t>MARHY_RS04105</t>
  </si>
  <si>
    <t>old_locus_tag=MARHY0857</t>
  </si>
  <si>
    <t>WP_011785846.1</t>
  </si>
  <si>
    <t>50S ribosomal protein L9</t>
  </si>
  <si>
    <t>dnaB</t>
  </si>
  <si>
    <t>MARHY_RS04110</t>
  </si>
  <si>
    <t>old_locus_tag=MARHY0858</t>
  </si>
  <si>
    <t>WP_014420683.1</t>
  </si>
  <si>
    <t>replicative DNA helicase</t>
  </si>
  <si>
    <t>alr</t>
  </si>
  <si>
    <t>MARHY_RS04115</t>
  </si>
  <si>
    <t>old_locus_tag=MARHY0859</t>
  </si>
  <si>
    <t>WP_014420684.1</t>
  </si>
  <si>
    <t>alanine racemase</t>
  </si>
  <si>
    <t>MARHY_RS04120</t>
  </si>
  <si>
    <t>old_locus_tag=MARHY0860</t>
  </si>
  <si>
    <t>WP_014420685.1</t>
  </si>
  <si>
    <t>MARHY_RS04125</t>
  </si>
  <si>
    <t>old_locus_tag=MARHY0861</t>
  </si>
  <si>
    <t>WP_014420686.1</t>
  </si>
  <si>
    <t>sugar nucleotide-binding protein</t>
  </si>
  <si>
    <t>fnr</t>
  </si>
  <si>
    <t>MARHY_RS04130</t>
  </si>
  <si>
    <t>old_locus_tag=MARHY0862</t>
  </si>
  <si>
    <t>WP_011785841.1</t>
  </si>
  <si>
    <t>fumarate/nitrate reduction transcriptional regulator Fnr</t>
  </si>
  <si>
    <t>ylqF</t>
  </si>
  <si>
    <t>MARHY_RS04135</t>
  </si>
  <si>
    <t>old_locus_tag=MARHY0863</t>
  </si>
  <si>
    <t>WP_014420687.1</t>
  </si>
  <si>
    <t>ribosome biogenesis GTPase YlqF</t>
  </si>
  <si>
    <t>MARHY_RS04140</t>
  </si>
  <si>
    <t>old_locus_tag=MARHY0865</t>
  </si>
  <si>
    <t>WP_014420689.1</t>
  </si>
  <si>
    <t>periplasmic heavy metal sensor</t>
  </si>
  <si>
    <t>MARHY_RS04145</t>
  </si>
  <si>
    <t>old_locus_tag=MARHY0866</t>
  </si>
  <si>
    <t>WP_014420690.1</t>
  </si>
  <si>
    <t>MMPL family transporter</t>
  </si>
  <si>
    <t>MARHY_RS04150</t>
  </si>
  <si>
    <t>old_locus_tag=MARHY0867</t>
  </si>
  <si>
    <t>WP_014420691.1</t>
  </si>
  <si>
    <t>lipA</t>
  </si>
  <si>
    <t>MARHY_RS04155</t>
  </si>
  <si>
    <t>old_locus_tag=MARHY0868</t>
  </si>
  <si>
    <t>WP_011785836.1</t>
  </si>
  <si>
    <t>lipoyl synthase</t>
  </si>
  <si>
    <t>MARHY_RS04160</t>
  </si>
  <si>
    <t>old_locus_tag=MARHY0869</t>
  </si>
  <si>
    <t>WP_014420692.1</t>
  </si>
  <si>
    <t>aminotransferase class I/II-fold pyridoxal phosphate-dependent enzyme</t>
  </si>
  <si>
    <t>MARHY_RS04165</t>
  </si>
  <si>
    <t>old_locus_tag=MARHY0870</t>
  </si>
  <si>
    <t>WP_041654581.1</t>
  </si>
  <si>
    <t>serine hydrolase</t>
  </si>
  <si>
    <t>MARHY_RS04170</t>
  </si>
  <si>
    <t>old_locus_tag=MARHY0871</t>
  </si>
  <si>
    <t>WP_014420694.1</t>
  </si>
  <si>
    <t>MARHY_RS04175</t>
  </si>
  <si>
    <t>old_locus_tag=MARHY0872</t>
  </si>
  <si>
    <t>WP_193364635.1</t>
  </si>
  <si>
    <t>amino acid ABC transporter substrate-binding protein</t>
  </si>
  <si>
    <t>MARHY_RS04180</t>
  </si>
  <si>
    <t>old_locus_tag=MARHYtRNA46</t>
  </si>
  <si>
    <t>tRNA-Met</t>
  </si>
  <si>
    <t>ychF</t>
  </si>
  <si>
    <t>MARHY_RS04185</t>
  </si>
  <si>
    <t>old_locus_tag=MARHY0874</t>
  </si>
  <si>
    <t>WP_014420697.1</t>
  </si>
  <si>
    <t>redox-regulated ATPase YchF</t>
  </si>
  <si>
    <t>pth</t>
  </si>
  <si>
    <t>MARHY_RS04190</t>
  </si>
  <si>
    <t>old_locus_tag=MARHY0875</t>
  </si>
  <si>
    <t>WP_014420698.1</t>
  </si>
  <si>
    <t>aminoacyl-tRNA hydrolase</t>
  </si>
  <si>
    <t>MARHY_RS04195</t>
  </si>
  <si>
    <t>old_locus_tag=MARHY0876</t>
  </si>
  <si>
    <t>WP_011785829.1</t>
  </si>
  <si>
    <t>50S ribosomal protein L25/general stress protein Ctc</t>
  </si>
  <si>
    <t>MARHY_RS04200</t>
  </si>
  <si>
    <t>old_locus_tag=MARHY0877</t>
  </si>
  <si>
    <t>WP_011785828.1</t>
  </si>
  <si>
    <t>ribose-phosphate diphosphokinase</t>
  </si>
  <si>
    <t>MARHY_RS04205</t>
  </si>
  <si>
    <t>old_locus_tag=MARHYtRNA45</t>
  </si>
  <si>
    <t>tRNA-Gln</t>
  </si>
  <si>
    <t>anticodon=TTG</t>
  </si>
  <si>
    <t>ispE</t>
  </si>
  <si>
    <t>MARHY_RS04210</t>
  </si>
  <si>
    <t>old_locus_tag=MARHY0878</t>
  </si>
  <si>
    <t>WP_014420700.1</t>
  </si>
  <si>
    <t>4-(cytidine 5'-diphospho)-2-C-methyl-D-erythritol kinase</t>
  </si>
  <si>
    <t>lolB</t>
  </si>
  <si>
    <t>MARHY_RS04215</t>
  </si>
  <si>
    <t>old_locus_tag=MARHY0879</t>
  </si>
  <si>
    <t>WP_011785826.1</t>
  </si>
  <si>
    <t>outer membrane lipoprotein LolB</t>
  </si>
  <si>
    <t>MARHY_RS04220</t>
  </si>
  <si>
    <t>old_locus_tag=MARHY0880</t>
  </si>
  <si>
    <t>WP_014420701.1</t>
  </si>
  <si>
    <t>MARHY_RS04225</t>
  </si>
  <si>
    <t>old_locus_tag=MARHY0881</t>
  </si>
  <si>
    <t>WP_014420702.1</t>
  </si>
  <si>
    <t>glutamyl-tRNA reductase</t>
  </si>
  <si>
    <t>prfA</t>
  </si>
  <si>
    <t>MARHY_RS04230</t>
  </si>
  <si>
    <t>old_locus_tag=MARHY0882</t>
  </si>
  <si>
    <t>WP_014420703.1</t>
  </si>
  <si>
    <t>peptide chain release factor 1</t>
  </si>
  <si>
    <t>prmC</t>
  </si>
  <si>
    <t>MARHY_RS04235</t>
  </si>
  <si>
    <t>old_locus_tag=MARHY0883</t>
  </si>
  <si>
    <t>WP_181861280.1</t>
  </si>
  <si>
    <t>peptide chain release factor N(5)-glutamine methyltransferase</t>
  </si>
  <si>
    <t>MARHY_RS04240</t>
  </si>
  <si>
    <t>old_locus_tag=MARHY0884</t>
  </si>
  <si>
    <t>WP_014420705.1</t>
  </si>
  <si>
    <t>molybdopterin-synthase adenylyltransferase MoeB</t>
  </si>
  <si>
    <t>phrB</t>
  </si>
  <si>
    <t>MARHY_RS04245</t>
  </si>
  <si>
    <t>old_locus_tag=MARHY0885</t>
  </si>
  <si>
    <t>WP_014420706.1</t>
  </si>
  <si>
    <t>deoxyribodipyrimidine photo-lyase</t>
  </si>
  <si>
    <t>MARHY_RS04250</t>
  </si>
  <si>
    <t>old_locus_tag=MARHY0886</t>
  </si>
  <si>
    <t>WP_014420707.1</t>
  </si>
  <si>
    <t>MARHY_RS04255</t>
  </si>
  <si>
    <t>old_locus_tag=MARHY0887</t>
  </si>
  <si>
    <t>WP_014420708.1</t>
  </si>
  <si>
    <t>MARHY_RS04260</t>
  </si>
  <si>
    <t>old_locus_tag=MARHY0888</t>
  </si>
  <si>
    <t>WP_011785817.1</t>
  </si>
  <si>
    <t>ATP-dependent zinc protease</t>
  </si>
  <si>
    <t>rimK</t>
  </si>
  <si>
    <t>MARHY_RS04265</t>
  </si>
  <si>
    <t>old_locus_tag=MARHY0889</t>
  </si>
  <si>
    <t>WP_011785816.1</t>
  </si>
  <si>
    <t>30S ribosomal protein S6--L-glutamate ligase</t>
  </si>
  <si>
    <t>MARHY_RS04270</t>
  </si>
  <si>
    <t>old_locus_tag=MARHY0890</t>
  </si>
  <si>
    <t>WP_011785815.1</t>
  </si>
  <si>
    <t>succinylglutamate desuccinylase/aspartoacylase family protein</t>
  </si>
  <si>
    <t>MARHY_RS04275</t>
  </si>
  <si>
    <t>old_locus_tag=MARHY0891</t>
  </si>
  <si>
    <t>WP_014420709.1</t>
  </si>
  <si>
    <t>YjbQ family protein</t>
  </si>
  <si>
    <t>MARHY_RS04280</t>
  </si>
  <si>
    <t>old_locus_tag=MARHY0892</t>
  </si>
  <si>
    <t>WP_014420710.1</t>
  </si>
  <si>
    <t>winged helix-turn-helix transcriptional regulator</t>
  </si>
  <si>
    <t>MARHY_RS04285</t>
  </si>
  <si>
    <t>old_locus_tag=MARHY0893</t>
  </si>
  <si>
    <t>WP_114434405.1</t>
  </si>
  <si>
    <t>MARHY_RS04290</t>
  </si>
  <si>
    <t>old_locus_tag=MARHY0894</t>
  </si>
  <si>
    <t>WP_014420712.1</t>
  </si>
  <si>
    <t>outer membrane lipoprotein-sorting protein</t>
  </si>
  <si>
    <t>MARHY_RS04295</t>
  </si>
  <si>
    <t>old_locus_tag=MARHY0895</t>
  </si>
  <si>
    <t>WP_014420713.1</t>
  </si>
  <si>
    <t>MARHY_RS04300</t>
  </si>
  <si>
    <t>old_locus_tag=MARHY0896</t>
  </si>
  <si>
    <t>WP_011785813.1</t>
  </si>
  <si>
    <t>TAXI family TRAP transporter solute-binding subunit</t>
  </si>
  <si>
    <t>MARHY_RS04305</t>
  </si>
  <si>
    <t>old_locus_tag=MARHY0897</t>
  </si>
  <si>
    <t>WP_014420714.1</t>
  </si>
  <si>
    <t>TRAP transporter fused permease subunit</t>
  </si>
  <si>
    <t>MARHY_RS04310</t>
  </si>
  <si>
    <t>old_locus_tag=MARHY0898</t>
  </si>
  <si>
    <t>WP_014420715.1</t>
  </si>
  <si>
    <t>MARHY_RS04315</t>
  </si>
  <si>
    <t>old_locus_tag=MARHY0899</t>
  </si>
  <si>
    <t>WP_011785810.1</t>
  </si>
  <si>
    <t>MARHY_RS04320</t>
  </si>
  <si>
    <t>old_locus_tag=MARHY0900</t>
  </si>
  <si>
    <t>WP_014420716.1</t>
  </si>
  <si>
    <t>MARHY_RS04325</t>
  </si>
  <si>
    <t>old_locus_tag=MARHY0901</t>
  </si>
  <si>
    <t>WP_014420717.1</t>
  </si>
  <si>
    <t>acetolactate synthase large subunit</t>
  </si>
  <si>
    <t>MARHY_RS04330</t>
  </si>
  <si>
    <t>old_locus_tag=MARHY0902</t>
  </si>
  <si>
    <t>WP_014420718.1</t>
  </si>
  <si>
    <t>L-lactate dehydrogenase</t>
  </si>
  <si>
    <t>MARHY_RS04335</t>
  </si>
  <si>
    <t>old_locus_tag=MARHY0903</t>
  </si>
  <si>
    <t>WP_014420719.1</t>
  </si>
  <si>
    <t>FAD-binding dehydrogenase</t>
  </si>
  <si>
    <t>MARHY_RS04340</t>
  </si>
  <si>
    <t>old_locus_tag=MARHY0904</t>
  </si>
  <si>
    <t>WP_011785805.1</t>
  </si>
  <si>
    <t>MARHY_RS04345</t>
  </si>
  <si>
    <t>old_locus_tag=MARHY0905</t>
  </si>
  <si>
    <t>WP_014420721.1</t>
  </si>
  <si>
    <t>PhoH family protein</t>
  </si>
  <si>
    <t>MARHY_RS04350</t>
  </si>
  <si>
    <t>old_locus_tag=MARHY0906</t>
  </si>
  <si>
    <t>WP_014420722.1</t>
  </si>
  <si>
    <t>MARHY_RS04355</t>
  </si>
  <si>
    <t>old_locus_tag=MARHY0907</t>
  </si>
  <si>
    <t>WP_014420723.1</t>
  </si>
  <si>
    <t>START domain-containing protein</t>
  </si>
  <si>
    <t>MARHY_RS04360</t>
  </si>
  <si>
    <t>old_locus_tag=MARHY0908</t>
  </si>
  <si>
    <t>WP_011785801.1</t>
  </si>
  <si>
    <t>DUF2804 domain-containing protein</t>
  </si>
  <si>
    <t>minE</t>
  </si>
  <si>
    <t>MARHY_RS04365</t>
  </si>
  <si>
    <t>old_locus_tag=MARHY0909</t>
  </si>
  <si>
    <t>WP_011785800.1</t>
  </si>
  <si>
    <t>cell division topological specificity factor MinE</t>
  </si>
  <si>
    <t>minD</t>
  </si>
  <si>
    <t>MARHY_RS04370</t>
  </si>
  <si>
    <t>old_locus_tag=MARHY0910</t>
  </si>
  <si>
    <t>WP_011785799.1</t>
  </si>
  <si>
    <t>septum site-determining protein MinD</t>
  </si>
  <si>
    <t>minC</t>
  </si>
  <si>
    <t>MARHY_RS04375</t>
  </si>
  <si>
    <t>old_locus_tag=MARHY0911</t>
  </si>
  <si>
    <t>WP_014420726.1</t>
  </si>
  <si>
    <t>septum site-determining protein MinC</t>
  </si>
  <si>
    <t>MARHY_RS04380</t>
  </si>
  <si>
    <t>old_locus_tag=MARHY0912</t>
  </si>
  <si>
    <t>WP_011785797.1</t>
  </si>
  <si>
    <t>HopJ type III effector protein</t>
  </si>
  <si>
    <t>MARHY_RS04385</t>
  </si>
  <si>
    <t>old_locus_tag=MARHY0913</t>
  </si>
  <si>
    <t>WP_011785796.1</t>
  </si>
  <si>
    <t>DUF1244 domain-containing protein</t>
  </si>
  <si>
    <t>dinB</t>
  </si>
  <si>
    <t>MARHY_RS04390</t>
  </si>
  <si>
    <t>old_locus_tag=MARHY0914</t>
  </si>
  <si>
    <t>WP_014420727.1</t>
  </si>
  <si>
    <t>DNA polymerase IV</t>
  </si>
  <si>
    <t>MARHY_RS04395</t>
  </si>
  <si>
    <t>old_locus_tag=MARHY0915</t>
  </si>
  <si>
    <t>WP_014420728.1</t>
  </si>
  <si>
    <t>MARHY_RS04400</t>
  </si>
  <si>
    <t>old_locus_tag=MARHY0916</t>
  </si>
  <si>
    <t>WP_011785793.1</t>
  </si>
  <si>
    <t>MARHY_RS04405</t>
  </si>
  <si>
    <t>old_locus_tag=MARHY0917</t>
  </si>
  <si>
    <t>WP_014420729.1</t>
  </si>
  <si>
    <t>phosphatase PAP2 family protein</t>
  </si>
  <si>
    <t>MARHY_RS04410</t>
  </si>
  <si>
    <t>old_locus_tag=MARHY0918</t>
  </si>
  <si>
    <t>WP_081496588.1</t>
  </si>
  <si>
    <t>glycosyltransferase family 1 protein</t>
  </si>
  <si>
    <t>MARHY_RS04415</t>
  </si>
  <si>
    <t>old_locus_tag=MARHY0919</t>
  </si>
  <si>
    <t>WP_014420731.1</t>
  </si>
  <si>
    <t>NADP(H)-dependent aldo-keto reductase</t>
  </si>
  <si>
    <t>MARHY_RS04420</t>
  </si>
  <si>
    <t>old_locus_tag=MARHY0920</t>
  </si>
  <si>
    <t>WP_011785789.1</t>
  </si>
  <si>
    <t>MARHY_RS04425</t>
  </si>
  <si>
    <t>old_locus_tag=MARHY0921</t>
  </si>
  <si>
    <t>WP_011785788.1</t>
  </si>
  <si>
    <t>acetyl-CoA hydrolase</t>
  </si>
  <si>
    <t>MARHY_RS04430</t>
  </si>
  <si>
    <t>old_locus_tag=MARHY0922</t>
  </si>
  <si>
    <t>WP_011785787.1</t>
  </si>
  <si>
    <t>peptidylprolyl isomerase</t>
  </si>
  <si>
    <t>MARHY_RS04435</t>
  </si>
  <si>
    <t>old_locus_tag=MARHY0923</t>
  </si>
  <si>
    <t>WP_014420732.1</t>
  </si>
  <si>
    <t>1-acyl-sn-glycerol-3-phosphate acyltransferase</t>
  </si>
  <si>
    <t>MARHY_RS04440</t>
  </si>
  <si>
    <t>old_locus_tag=MARHY0924</t>
  </si>
  <si>
    <t>WP_014420733.1</t>
  </si>
  <si>
    <t>GNAT family N-acetyltransferase</t>
  </si>
  <si>
    <t>MARHY_RS04445</t>
  </si>
  <si>
    <t>old_locus_tag=MARHY0925</t>
  </si>
  <si>
    <t>WP_011785784.1</t>
  </si>
  <si>
    <t>MARHY_RS04450</t>
  </si>
  <si>
    <t>old_locus_tag=MARHY0926</t>
  </si>
  <si>
    <t>WP_014420734.1</t>
  </si>
  <si>
    <t>glpK</t>
  </si>
  <si>
    <t>MARHY_RS04455</t>
  </si>
  <si>
    <t>old_locus_tag=MARHY0927</t>
  </si>
  <si>
    <t>WP_011785782.1</t>
  </si>
  <si>
    <t>glycerol kinase GlpK</t>
  </si>
  <si>
    <t>MARHY_RS04460</t>
  </si>
  <si>
    <t>old_locus_tag=MARHY0928</t>
  </si>
  <si>
    <t>WP_011785781.1</t>
  </si>
  <si>
    <t>argF</t>
  </si>
  <si>
    <t>MARHY_RS04465</t>
  </si>
  <si>
    <t>old_locus_tag=MARHY0929</t>
  </si>
  <si>
    <t>WP_011785780.1</t>
  </si>
  <si>
    <t>ornithine carbamoyltransferase</t>
  </si>
  <si>
    <t>grxD</t>
  </si>
  <si>
    <t>MARHY_RS04470</t>
  </si>
  <si>
    <t>old_locus_tag=MARHY0930</t>
  </si>
  <si>
    <t>WP_014420735.1</t>
  </si>
  <si>
    <t>Grx4 family monothiol glutaredoxin</t>
  </si>
  <si>
    <t>MARHY_RS04475</t>
  </si>
  <si>
    <t>old_locus_tag=MARHY0931</t>
  </si>
  <si>
    <t>WP_014420736.1</t>
  </si>
  <si>
    <t>TonB C-terminal domain-containing protein</t>
  </si>
  <si>
    <t>MARHY_RS04480</t>
  </si>
  <si>
    <t>old_locus_tag=MARHY0932</t>
  </si>
  <si>
    <t>WP_014420737.1</t>
  </si>
  <si>
    <t>DUF1631 domain-containing protein</t>
  </si>
  <si>
    <t>MARHY_RS04485</t>
  </si>
  <si>
    <t>old_locus_tag=MARHY0933</t>
  </si>
  <si>
    <t>WP_011785776.1</t>
  </si>
  <si>
    <t>HlyC/CorC family transporter</t>
  </si>
  <si>
    <t>ccsA</t>
  </si>
  <si>
    <t>MARHY_RS04490</t>
  </si>
  <si>
    <t>old_locus_tag=MARHY0934</t>
  </si>
  <si>
    <t>WP_014420738.1</t>
  </si>
  <si>
    <t>cytochrome c biogenesis protein CcsA</t>
  </si>
  <si>
    <t>ffh</t>
  </si>
  <si>
    <t>MARHY_RS04495</t>
  </si>
  <si>
    <t>old_locus_tag=MARHY0936</t>
  </si>
  <si>
    <t>WP_014420740.1</t>
  </si>
  <si>
    <t>signal recognition particle protein</t>
  </si>
  <si>
    <t>rpsP</t>
  </si>
  <si>
    <t>MARHY_RS04500</t>
  </si>
  <si>
    <t>old_locus_tag=MARHY0937</t>
  </si>
  <si>
    <t>WP_011785745.1</t>
  </si>
  <si>
    <t>30S ribosomal protein S16</t>
  </si>
  <si>
    <t>rimM</t>
  </si>
  <si>
    <t>MARHY_RS04505</t>
  </si>
  <si>
    <t>old_locus_tag=MARHY0938</t>
  </si>
  <si>
    <t>WP_011785744.1</t>
  </si>
  <si>
    <t>ribosome maturation factor RimM</t>
  </si>
  <si>
    <t>trmD</t>
  </si>
  <si>
    <t>MARHY_RS04510</t>
  </si>
  <si>
    <t>old_locus_tag=MARHY0939</t>
  </si>
  <si>
    <t>WP_014420741.1</t>
  </si>
  <si>
    <t>tRNA (guanosine(37)-N1)-methyltransferase TrmD</t>
  </si>
  <si>
    <t>rplS</t>
  </si>
  <si>
    <t>MARHY_RS04515</t>
  </si>
  <si>
    <t>old_locus_tag=MARHY0940</t>
  </si>
  <si>
    <t>WP_011785742.1</t>
  </si>
  <si>
    <t>50S ribosomal protein L19</t>
  </si>
  <si>
    <t>xerD</t>
  </si>
  <si>
    <t>MARHY_RS04520</t>
  </si>
  <si>
    <t>old_locus_tag=MARHY0941</t>
  </si>
  <si>
    <t>WP_014420742.1</t>
  </si>
  <si>
    <t>site-specific tyrosine recombinase XerD</t>
  </si>
  <si>
    <t>MARHY_RS04525</t>
  </si>
  <si>
    <t>old_locus_tag=MARHY0942</t>
  </si>
  <si>
    <t>WP_014420743.1</t>
  </si>
  <si>
    <t>DsbC family protein</t>
  </si>
  <si>
    <t>MARHY_RS04530</t>
  </si>
  <si>
    <t>old_locus_tag=MARHY0943</t>
  </si>
  <si>
    <t>WP_014420744.1</t>
  </si>
  <si>
    <t>homoserine dehydrogenase</t>
  </si>
  <si>
    <t>MARHY_RS04535</t>
  </si>
  <si>
    <t>old_locus_tag=MARHY0944</t>
  </si>
  <si>
    <t>WP_011785738.1</t>
  </si>
  <si>
    <t>threonine synthase</t>
  </si>
  <si>
    <t>recJ</t>
  </si>
  <si>
    <t>MARHY_RS04540</t>
  </si>
  <si>
    <t>old_locus_tag=MARHY0945</t>
  </si>
  <si>
    <t>WP_014420745.1</t>
  </si>
  <si>
    <t>single-stranded-DNA-specific exonuclease RecJ</t>
  </si>
  <si>
    <t>prfB</t>
  </si>
  <si>
    <t>MARHY_RS04545</t>
  </si>
  <si>
    <t>old_locus_tag=MARHY0946</t>
  </si>
  <si>
    <t>WP_113879872.1</t>
  </si>
  <si>
    <t>peptide chain release factor 2</t>
  </si>
  <si>
    <t>ribosomal_slippage</t>
  </si>
  <si>
    <t>lysS</t>
  </si>
  <si>
    <t>MARHY_RS04550</t>
  </si>
  <si>
    <t>old_locus_tag=MARHY0947</t>
  </si>
  <si>
    <t>WP_014420746.1</t>
  </si>
  <si>
    <t>lysine--tRNA ligase</t>
  </si>
  <si>
    <t>ung</t>
  </si>
  <si>
    <t>MARHY_RS04555</t>
  </si>
  <si>
    <t>old_locus_tag=MARHY0948</t>
  </si>
  <si>
    <t>WP_014420747.1</t>
  </si>
  <si>
    <t>uracil-DNA glycosylase</t>
  </si>
  <si>
    <t>MARHY_RS04560</t>
  </si>
  <si>
    <t>old_locus_tag=MARHY0949</t>
  </si>
  <si>
    <t>WP_014420748.1</t>
  </si>
  <si>
    <t>MARHY_RS04565</t>
  </si>
  <si>
    <t>old_locus_tag=MARHY0950</t>
  </si>
  <si>
    <t>WP_014420749.1</t>
  </si>
  <si>
    <t>folate-binding protein YgfZ</t>
  </si>
  <si>
    <t>MARHY_RS04570</t>
  </si>
  <si>
    <t>old_locus_tag=MARHY0951</t>
  </si>
  <si>
    <t>WP_014420750.1</t>
  </si>
  <si>
    <t>MARHY_RS04575</t>
  </si>
  <si>
    <t>old_locus_tag=MARHY0952</t>
  </si>
  <si>
    <t>WP_011785730.1</t>
  </si>
  <si>
    <t>succinate dehydrogenase assembly factor 2</t>
  </si>
  <si>
    <t>nadB</t>
  </si>
  <si>
    <t>MARHY_RS04580</t>
  </si>
  <si>
    <t>old_locus_tag=MARHY0953</t>
  </si>
  <si>
    <t>WP_181861274.1</t>
  </si>
  <si>
    <t>L-aspartate oxidase</t>
  </si>
  <si>
    <t>rpoE</t>
  </si>
  <si>
    <t>MARHY_RS04585</t>
  </si>
  <si>
    <t>old_locus_tag=MARHY0954</t>
  </si>
  <si>
    <t>WP_023008839.1</t>
  </si>
  <si>
    <t>RNA polymerase sigma factor RpoE</t>
  </si>
  <si>
    <t>MARHY_RS04590</t>
  </si>
  <si>
    <t>old_locus_tag=MARHY0955</t>
  </si>
  <si>
    <t>WP_014420752.1</t>
  </si>
  <si>
    <t>anti-sigma factor</t>
  </si>
  <si>
    <t>MARHY_RS04595</t>
  </si>
  <si>
    <t>old_locus_tag=MARHY0956</t>
  </si>
  <si>
    <t>WP_041654584.1</t>
  </si>
  <si>
    <t>MucB/RseB C-terminal domain-containing protein</t>
  </si>
  <si>
    <t>MARHY_RS04600</t>
  </si>
  <si>
    <t>old_locus_tag=MARHY0957</t>
  </si>
  <si>
    <t>WP_014420754.1</t>
  </si>
  <si>
    <t>SoxR reducing system RseC family protein</t>
  </si>
  <si>
    <t>MARHY_RS04605</t>
  </si>
  <si>
    <t>old_locus_tag=MARHY0958</t>
  </si>
  <si>
    <t>WP_158011913.1</t>
  </si>
  <si>
    <t>Do family serine endopeptidase</t>
  </si>
  <si>
    <t>MARHY_RS18470</t>
  </si>
  <si>
    <t>partial;pseudo;old_locus_tag=MARHY0959</t>
  </si>
  <si>
    <t>cytochrome c biogenesis protein CcdA</t>
  </si>
  <si>
    <t>MARHY_RS04610</t>
  </si>
  <si>
    <t>old_locus_tag=MARHY0960</t>
  </si>
  <si>
    <t>WP_011784907.1</t>
  </si>
  <si>
    <t>MARHY_RS04615</t>
  </si>
  <si>
    <t>old_locus_tag=MARHY0961</t>
  </si>
  <si>
    <t>WP_008172291.1</t>
  </si>
  <si>
    <t>MARHY_RS04620</t>
  </si>
  <si>
    <t>old_locus_tag=MARHY0962</t>
  </si>
  <si>
    <t>WP_014420757.1</t>
  </si>
  <si>
    <t>MARHY_RS04625</t>
  </si>
  <si>
    <t>partial;pseudo;old_locus_tag=MARHY0963</t>
  </si>
  <si>
    <t>substrate binding domain-containing protein</t>
  </si>
  <si>
    <t>MARHY_RS04630</t>
  </si>
  <si>
    <t>old_locus_tag=MARHY0964</t>
  </si>
  <si>
    <t>WP_014420759.1</t>
  </si>
  <si>
    <t>MARHY_RS18690</t>
  </si>
  <si>
    <t>old_locus_tag=MARHY0965</t>
  </si>
  <si>
    <t>WP_014420760.1</t>
  </si>
  <si>
    <t>MARHY_RS04635</t>
  </si>
  <si>
    <t>old_locus_tag=MARHY0968</t>
  </si>
  <si>
    <t>WP_014420762.1</t>
  </si>
  <si>
    <t>MARHY_RS04640</t>
  </si>
  <si>
    <t>old_locus_tag=MARHY0969</t>
  </si>
  <si>
    <t>WP_014420763.1</t>
  </si>
  <si>
    <t>DUF3703 domain-containing protein</t>
  </si>
  <si>
    <t>MARHY_RS04645</t>
  </si>
  <si>
    <t>old_locus_tag=MARHY0970</t>
  </si>
  <si>
    <t>WP_014420764.1</t>
  </si>
  <si>
    <t>cation transporter</t>
  </si>
  <si>
    <t>MARHY_RS04650</t>
  </si>
  <si>
    <t>old_locus_tag=MARHY0971</t>
  </si>
  <si>
    <t>WP_041343552.1</t>
  </si>
  <si>
    <t>MARHY_RS04655</t>
  </si>
  <si>
    <t>old_locus_tag=MARHY0972</t>
  </si>
  <si>
    <t>WP_014420765.1</t>
  </si>
  <si>
    <t>YgjV family protein</t>
  </si>
  <si>
    <t>MARHY_RS04660</t>
  </si>
  <si>
    <t>old_locus_tag=MARHY0973</t>
  </si>
  <si>
    <t>WP_081496553.1</t>
  </si>
  <si>
    <t>MARHY_RS04665</t>
  </si>
  <si>
    <t>old_locus_tag=MARHY0974</t>
  </si>
  <si>
    <t>WP_014420767.1</t>
  </si>
  <si>
    <t>MARHY_RS04670</t>
  </si>
  <si>
    <t>old_locus_tag=MARHY0975</t>
  </si>
  <si>
    <t>WP_193364636.1</t>
  </si>
  <si>
    <t>MARHY_RS04675</t>
  </si>
  <si>
    <t>old_locus_tag=MARHY0976</t>
  </si>
  <si>
    <t>WP_014420769.1</t>
  </si>
  <si>
    <t>MARHY_RS04680</t>
  </si>
  <si>
    <t>old_locus_tag=MARHY0978</t>
  </si>
  <si>
    <t>WP_011785716.1</t>
  </si>
  <si>
    <t>lepA</t>
  </si>
  <si>
    <t>MARHY_RS04685</t>
  </si>
  <si>
    <t>old_locus_tag=MARHY0979</t>
  </si>
  <si>
    <t>WP_011785715.1</t>
  </si>
  <si>
    <t>elongation factor 4</t>
  </si>
  <si>
    <t>lepB</t>
  </si>
  <si>
    <t>MARHY_RS04690</t>
  </si>
  <si>
    <t>old_locus_tag=MARHY0980</t>
  </si>
  <si>
    <t>WP_014420772.1</t>
  </si>
  <si>
    <t>signal peptidase I</t>
  </si>
  <si>
    <t>MARHY_RS04695</t>
  </si>
  <si>
    <t>old_locus_tag=MARHY0981</t>
  </si>
  <si>
    <t>WP_014420773.1</t>
  </si>
  <si>
    <t>DUF4845 domain-containing protein</t>
  </si>
  <si>
    <t>rnc</t>
  </si>
  <si>
    <t>MARHY_RS04700</t>
  </si>
  <si>
    <t>old_locus_tag=MARHY0982</t>
  </si>
  <si>
    <t>WP_011785712.1</t>
  </si>
  <si>
    <t>ribonuclease III</t>
  </si>
  <si>
    <t>era</t>
  </si>
  <si>
    <t>MARHY_RS04705</t>
  </si>
  <si>
    <t>old_locus_tag=MARHY0983</t>
  </si>
  <si>
    <t>WP_011785711.1</t>
  </si>
  <si>
    <t>GTPase Era</t>
  </si>
  <si>
    <t>recO</t>
  </si>
  <si>
    <t>MARHY_RS04710</t>
  </si>
  <si>
    <t>old_locus_tag=MARHY0984</t>
  </si>
  <si>
    <t>WP_014420774.1</t>
  </si>
  <si>
    <t>DNA repair protein RecO</t>
  </si>
  <si>
    <t>pdxJ</t>
  </si>
  <si>
    <t>MARHY_RS04715</t>
  </si>
  <si>
    <t>old_locus_tag=MARHY0985</t>
  </si>
  <si>
    <t>WP_014420775.1</t>
  </si>
  <si>
    <t>pyridoxine 5'-phosphate synthase</t>
  </si>
  <si>
    <t>MARHY_RS04720</t>
  </si>
  <si>
    <t>old_locus_tag=MARHY0986</t>
  </si>
  <si>
    <t>WP_041655427.1</t>
  </si>
  <si>
    <t>cysM</t>
  </si>
  <si>
    <t>MARHY_RS04725</t>
  </si>
  <si>
    <t>old_locus_tag=MARHY0987</t>
  </si>
  <si>
    <t>WP_014420777.1</t>
  </si>
  <si>
    <t>cysteine synthase CysM</t>
  </si>
  <si>
    <t>rlmD</t>
  </si>
  <si>
    <t>MARHY_RS04730</t>
  </si>
  <si>
    <t>old_locus_tag=MARHY0988</t>
  </si>
  <si>
    <t>WP_014420778.1</t>
  </si>
  <si>
    <t>23S rRNA (uracil(1939)-C(5))-methyltransferase RlmD</t>
  </si>
  <si>
    <t>relA</t>
  </si>
  <si>
    <t>MARHY_RS04735</t>
  </si>
  <si>
    <t>old_locus_tag=MARHY0990</t>
  </si>
  <si>
    <t>WP_011785705.1</t>
  </si>
  <si>
    <t>GTP diphosphokinase</t>
  </si>
  <si>
    <t>mazG</t>
  </si>
  <si>
    <t>MARHY_RS04740</t>
  </si>
  <si>
    <t>old_locus_tag=MARHY0991</t>
  </si>
  <si>
    <t>WP_014420779.1</t>
  </si>
  <si>
    <t>nucleoside triphosphate pyrophosphohydrolase</t>
  </si>
  <si>
    <t>MARHY_RS04745</t>
  </si>
  <si>
    <t>old_locus_tag=MARHY0992</t>
  </si>
  <si>
    <t>WP_011785703.1</t>
  </si>
  <si>
    <t>MARHY_RS04750</t>
  </si>
  <si>
    <t>old_locus_tag=MARHY0993</t>
  </si>
  <si>
    <t>WP_011785702.1</t>
  </si>
  <si>
    <t>ppc</t>
  </si>
  <si>
    <t>MARHY_RS04755</t>
  </si>
  <si>
    <t>old_locus_tag=MARHY0994</t>
  </si>
  <si>
    <t>WP_014420780.1</t>
  </si>
  <si>
    <t>phosphoenolpyruvate carboxylase</t>
  </si>
  <si>
    <t>MARHY_RS04760</t>
  </si>
  <si>
    <t>old_locus_tag=MARHY0995</t>
  </si>
  <si>
    <t>WP_014420781.1</t>
  </si>
  <si>
    <t>adk</t>
  </si>
  <si>
    <t>MARHY_RS04765</t>
  </si>
  <si>
    <t>old_locus_tag=MARHY0996</t>
  </si>
  <si>
    <t>WP_011785699.1</t>
  </si>
  <si>
    <t>adenylate kinase</t>
  </si>
  <si>
    <t>tsaB</t>
  </si>
  <si>
    <t>MARHY_RS04770</t>
  </si>
  <si>
    <t>old_locus_tag=MARHY0997</t>
  </si>
  <si>
    <t>WP_014420782.1</t>
  </si>
  <si>
    <t>tRNA (adenosine(37)-N6)-threonylcarbamoyltransferase complex dimerization subunit type 1 TsaB</t>
  </si>
  <si>
    <t>MARHY_RS04775</t>
  </si>
  <si>
    <t>old_locus_tag=MARHY0998</t>
  </si>
  <si>
    <t>WP_011785697.1</t>
  </si>
  <si>
    <t>MARHY_RS04780</t>
  </si>
  <si>
    <t>old_locus_tag=MARHY0999</t>
  </si>
  <si>
    <t>WP_014420783.1</t>
  </si>
  <si>
    <t>class I SAM-dependent methyltransferase</t>
  </si>
  <si>
    <t>plsB</t>
  </si>
  <si>
    <t>MARHY_RS04785</t>
  </si>
  <si>
    <t>old_locus_tag=MARHY1000</t>
  </si>
  <si>
    <t>WP_014420784.1</t>
  </si>
  <si>
    <t>glycerol-3-phosphate 1-O-acyltransferase PlsB</t>
  </si>
  <si>
    <t>nudC</t>
  </si>
  <si>
    <t>MARHY_RS04790</t>
  </si>
  <si>
    <t>old_locus_tag=MARHY1001</t>
  </si>
  <si>
    <t>WP_011785694.1</t>
  </si>
  <si>
    <t>NAD(+) diphosphatase</t>
  </si>
  <si>
    <t>MARHY_RS04795</t>
  </si>
  <si>
    <t>old_locus_tag=MARHY1002</t>
  </si>
  <si>
    <t>WP_014420786.1</t>
  </si>
  <si>
    <t>glutamate racemase</t>
  </si>
  <si>
    <t>MARHY_RS04800</t>
  </si>
  <si>
    <t>old_locus_tag=MARHY1003</t>
  </si>
  <si>
    <t>WP_014420787.1</t>
  </si>
  <si>
    <t>MARHY_RS04805</t>
  </si>
  <si>
    <t>old_locus_tag=MARHY1004</t>
  </si>
  <si>
    <t>WP_011785691.1</t>
  </si>
  <si>
    <t>MARHY_RS04810</t>
  </si>
  <si>
    <t>old_locus_tag=MARHY1005</t>
  </si>
  <si>
    <t>WP_014420788.1</t>
  </si>
  <si>
    <t>MARHY_RS04815</t>
  </si>
  <si>
    <t>old_locus_tag=MARHY1006</t>
  </si>
  <si>
    <t>WP_014420789.1</t>
  </si>
  <si>
    <t>MARHY_RS04820</t>
  </si>
  <si>
    <t>old_locus_tag=MARHY1007</t>
  </si>
  <si>
    <t>WP_014420790.1</t>
  </si>
  <si>
    <t>MARHY_RS04825</t>
  </si>
  <si>
    <t>old_locus_tag=MARHY1008</t>
  </si>
  <si>
    <t>WP_014420791.1</t>
  </si>
  <si>
    <t>acs</t>
  </si>
  <si>
    <t>MARHY_RS04830</t>
  </si>
  <si>
    <t>old_locus_tag=MARHY1009</t>
  </si>
  <si>
    <t>WP_014420792.1</t>
  </si>
  <si>
    <t>acetate--CoA ligase</t>
  </si>
  <si>
    <t>MARHY_RS04835</t>
  </si>
  <si>
    <t>old_locus_tag=MARHY1010</t>
  </si>
  <si>
    <t>WP_011785685.1</t>
  </si>
  <si>
    <t>MARHY_RS04840</t>
  </si>
  <si>
    <t>old_locus_tag=MARHY1012</t>
  </si>
  <si>
    <t>WP_014420794.1</t>
  </si>
  <si>
    <t>acyl-CoA desaturase</t>
  </si>
  <si>
    <t>MARHY_RS04845</t>
  </si>
  <si>
    <t>old_locus_tag=MARHY1013</t>
  </si>
  <si>
    <t>WP_011785683.1</t>
  </si>
  <si>
    <t>D-2-hydroxyacid dehydrogenase</t>
  </si>
  <si>
    <t>MARHY_RS04850</t>
  </si>
  <si>
    <t>old_locus_tag=MARHY1014</t>
  </si>
  <si>
    <t>WP_011785682.1</t>
  </si>
  <si>
    <t>pyridoxal phosphate-dependent aminotransferase</t>
  </si>
  <si>
    <t>MARHY_RS04855</t>
  </si>
  <si>
    <t>old_locus_tag=MARHY1015</t>
  </si>
  <si>
    <t>WP_011785681.1</t>
  </si>
  <si>
    <t>CPXCG motif-containing cysteine-rich protein</t>
  </si>
  <si>
    <t>MARHY_RS04860</t>
  </si>
  <si>
    <t>old_locus_tag=MARHY1016</t>
  </si>
  <si>
    <t>WP_011785680.1</t>
  </si>
  <si>
    <t>DUF1439 domain-containing protein</t>
  </si>
  <si>
    <t>MARHY_RS04865</t>
  </si>
  <si>
    <t>old_locus_tag=MARHY1017</t>
  </si>
  <si>
    <t>WP_011785679.1</t>
  </si>
  <si>
    <t>aminotransferase class III-fold pyridoxal phosphate-dependent enzyme</t>
  </si>
  <si>
    <t>MARHY_RS04870</t>
  </si>
  <si>
    <t>old_locus_tag=MARHY1018</t>
  </si>
  <si>
    <t>WP_014420795.1</t>
  </si>
  <si>
    <t>isocitrate/isopropylmalate dehydrogenase family protein</t>
  </si>
  <si>
    <t>MARHY_RS04875</t>
  </si>
  <si>
    <t>old_locus_tag=MARHY1019</t>
  </si>
  <si>
    <t>WP_014420796.1</t>
  </si>
  <si>
    <t>MARHY_RS04880</t>
  </si>
  <si>
    <t>old_locus_tag=MARHY1020</t>
  </si>
  <si>
    <t>WP_014420797.1</t>
  </si>
  <si>
    <t>MARHY_RS04885</t>
  </si>
  <si>
    <t>old_locus_tag=MARHY1021</t>
  </si>
  <si>
    <t>WP_011785675.1</t>
  </si>
  <si>
    <t>MARHY_RS04890</t>
  </si>
  <si>
    <t>old_locus_tag=MARHY1022</t>
  </si>
  <si>
    <t>WP_014420798.1</t>
  </si>
  <si>
    <t>MARHY_RS04895</t>
  </si>
  <si>
    <t>old_locus_tag=MARHY1023</t>
  </si>
  <si>
    <t>WP_014420799.1</t>
  </si>
  <si>
    <t>MARHY_RS04900</t>
  </si>
  <si>
    <t>old_locus_tag=MARHY1024</t>
  </si>
  <si>
    <t>WP_011785672.1</t>
  </si>
  <si>
    <t>phosphotransferase family protein</t>
  </si>
  <si>
    <t>MARHY_RS04905</t>
  </si>
  <si>
    <t>old_locus_tag=MARHY1025</t>
  </si>
  <si>
    <t>WP_014420800.1</t>
  </si>
  <si>
    <t>histidine phosphatase family protein</t>
  </si>
  <si>
    <t>MARHY_RS04910</t>
  </si>
  <si>
    <t>old_locus_tag=MARHY1026</t>
  </si>
  <si>
    <t>WP_014420801.1</t>
  </si>
  <si>
    <t>MARHY_RS04915</t>
  </si>
  <si>
    <t>old_locus_tag=MARHY1027</t>
  </si>
  <si>
    <t>WP_014420802.1</t>
  </si>
  <si>
    <t>MARHY_RS04920</t>
  </si>
  <si>
    <t>old_locus_tag=MARHY1028</t>
  </si>
  <si>
    <t>WP_014420803.1</t>
  </si>
  <si>
    <t>DUF2798 domain-containing protein</t>
  </si>
  <si>
    <t>MARHY_RS04925</t>
  </si>
  <si>
    <t>old_locus_tag=MARHY1029</t>
  </si>
  <si>
    <t>WP_041654586.1</t>
  </si>
  <si>
    <t>fasciclin domain-containing protein</t>
  </si>
  <si>
    <t>dacB</t>
  </si>
  <si>
    <t>MARHY_RS04930</t>
  </si>
  <si>
    <t>old_locus_tag=MARHY1030</t>
  </si>
  <si>
    <t>WP_014420805.1</t>
  </si>
  <si>
    <t>D-alanyl-D-alanine carboxypeptidase/D-alanyl-D-alanine-endopeptidase</t>
  </si>
  <si>
    <t>MARHY_RS04935</t>
  </si>
  <si>
    <t>old_locus_tag=MARHY1032</t>
  </si>
  <si>
    <t>WP_041655430.1</t>
  </si>
  <si>
    <t>MARHY_RS04940</t>
  </si>
  <si>
    <t>old_locus_tag=MARHY1033</t>
  </si>
  <si>
    <t>WP_014420808.1</t>
  </si>
  <si>
    <t>GFA family protein</t>
  </si>
  <si>
    <t>MARHY_RS04945</t>
  </si>
  <si>
    <t>old_locus_tag=MARHY1034</t>
  </si>
  <si>
    <t>WP_014420809.1</t>
  </si>
  <si>
    <t>PQQ-dependent sugar dehydrogenase</t>
  </si>
  <si>
    <t>MARHY_RS04950</t>
  </si>
  <si>
    <t>old_locus_tag=MARHY1035</t>
  </si>
  <si>
    <t>WP_014420810.1</t>
  </si>
  <si>
    <t>TonB-dependent siderophore receptor</t>
  </si>
  <si>
    <t>MARHY_RS04955</t>
  </si>
  <si>
    <t>old_locus_tag=MARHY1036</t>
  </si>
  <si>
    <t>WP_014420811.1</t>
  </si>
  <si>
    <t>(2Fe-2S)-binding protein</t>
  </si>
  <si>
    <t>fhuB</t>
  </si>
  <si>
    <t>MARHY_RS04960</t>
  </si>
  <si>
    <t>old_locus_tag=MARHY1037</t>
  </si>
  <si>
    <t>WP_014420812.1</t>
  </si>
  <si>
    <t>Fe(3+)-hydroxamate ABC transporter permease FhuB</t>
  </si>
  <si>
    <t>MARHY_RS04965</t>
  </si>
  <si>
    <t>old_locus_tag=MARHY1038</t>
  </si>
  <si>
    <t>WP_014420813.1</t>
  </si>
  <si>
    <t>MARHY_RS04970</t>
  </si>
  <si>
    <t>old_locus_tag=MARHY1039</t>
  </si>
  <si>
    <t>WP_014420814.1</t>
  </si>
  <si>
    <t>MARHY_RS04975</t>
  </si>
  <si>
    <t>old_locus_tag=MARHY1040</t>
  </si>
  <si>
    <t>WP_014420815.1</t>
  </si>
  <si>
    <t>MARHY_RS04980</t>
  </si>
  <si>
    <t>old_locus_tag=MARHY1041</t>
  </si>
  <si>
    <t>WP_014420816.1</t>
  </si>
  <si>
    <t>YaiI/YqxD family protein</t>
  </si>
  <si>
    <t>MARHY_RS04985</t>
  </si>
  <si>
    <t>old_locus_tag=MARHY1044</t>
  </si>
  <si>
    <t>WP_041654588.1</t>
  </si>
  <si>
    <t>MARHY_RS04990</t>
  </si>
  <si>
    <t>old_locus_tag=MARHY1045</t>
  </si>
  <si>
    <t>WP_011785654.1</t>
  </si>
  <si>
    <t>alkylphosphonate utilization protein</t>
  </si>
  <si>
    <t>MARHY_RS04995</t>
  </si>
  <si>
    <t>old_locus_tag=MARHY1046</t>
  </si>
  <si>
    <t>WP_014420820.1</t>
  </si>
  <si>
    <t>tellurite resistance TerB family protein</t>
  </si>
  <si>
    <t>MARHY_RS05000</t>
  </si>
  <si>
    <t>old_locus_tag=MARHY1048</t>
  </si>
  <si>
    <t>WP_014420822.1</t>
  </si>
  <si>
    <t>MARHY_RS05005</t>
  </si>
  <si>
    <t>old_locus_tag=MARHY1049</t>
  </si>
  <si>
    <t>WP_014420823.1</t>
  </si>
  <si>
    <t>copper chaperone PCu(A)C</t>
  </si>
  <si>
    <t>MARHY_RS05010</t>
  </si>
  <si>
    <t>old_locus_tag=MARHY1050</t>
  </si>
  <si>
    <t>WP_014420824.1</t>
  </si>
  <si>
    <t>MARHY_RS05015</t>
  </si>
  <si>
    <t>old_locus_tag=MARHY1051</t>
  </si>
  <si>
    <t>WP_014420825.1</t>
  </si>
  <si>
    <t>SelT/SelW/SelH family protein</t>
  </si>
  <si>
    <t>MARHY_RS05020</t>
  </si>
  <si>
    <t>old_locus_tag=MARHY1052</t>
  </si>
  <si>
    <t>WP_014420826.1</t>
  </si>
  <si>
    <t>diacylglycerol kinase family lipid kinase</t>
  </si>
  <si>
    <t>MARHY_RS05025</t>
  </si>
  <si>
    <t>old_locus_tag=MARHY1053</t>
  </si>
  <si>
    <t>WP_014420827.1</t>
  </si>
  <si>
    <t>OsmC domain/YcaO domain-containing protein</t>
  </si>
  <si>
    <t>MARHY_RS05030</t>
  </si>
  <si>
    <t>old_locus_tag=MARHY1054</t>
  </si>
  <si>
    <t>WP_014420828.1</t>
  </si>
  <si>
    <t>MARHY_RS05035</t>
  </si>
  <si>
    <t>old_locus_tag=MARHY1055</t>
  </si>
  <si>
    <t>WP_014420829.1</t>
  </si>
  <si>
    <t>zinc-dependent peptidase</t>
  </si>
  <si>
    <t>MARHY_RS05040</t>
  </si>
  <si>
    <t>old_locus_tag=MARHY1056</t>
  </si>
  <si>
    <t>WP_011785641.1</t>
  </si>
  <si>
    <t>MARHY_RS05045</t>
  </si>
  <si>
    <t>old_locus_tag=MARHY1057</t>
  </si>
  <si>
    <t>WP_014420830.1</t>
  </si>
  <si>
    <t>antibiotic biosynthesis monooxygenase</t>
  </si>
  <si>
    <t>MARHY_RS05050</t>
  </si>
  <si>
    <t>old_locus_tag=MARHY1058</t>
  </si>
  <si>
    <t>WP_014420831.1</t>
  </si>
  <si>
    <t>ribonuclease Z</t>
  </si>
  <si>
    <t>MARHY_RS05055</t>
  </si>
  <si>
    <t>old_locus_tag=MARHY1059</t>
  </si>
  <si>
    <t>WP_011785638.1</t>
  </si>
  <si>
    <t>crotonase/enoyl-CoA hydratase family protein</t>
  </si>
  <si>
    <t>MARHY_RS05060</t>
  </si>
  <si>
    <t>old_locus_tag=MARHY1060</t>
  </si>
  <si>
    <t>WP_014420832.1</t>
  </si>
  <si>
    <t>CPBP family intramembrane metalloprotease</t>
  </si>
  <si>
    <t>MARHY_RS05065</t>
  </si>
  <si>
    <t>old_locus_tag=MARHY1061</t>
  </si>
  <si>
    <t>WP_014420833.1</t>
  </si>
  <si>
    <t>DUF4442 domain-containing protein</t>
  </si>
  <si>
    <t>MARHY_RS05070</t>
  </si>
  <si>
    <t>old_locus_tag=MARHY1062</t>
  </si>
  <si>
    <t>WP_014420834.1</t>
  </si>
  <si>
    <t>alpha/beta hydrolase</t>
  </si>
  <si>
    <t>MARHY_RS05075</t>
  </si>
  <si>
    <t>old_locus_tag=MARHY1063</t>
  </si>
  <si>
    <t>WP_011785634.1</t>
  </si>
  <si>
    <t>DUF2007 domain-containing protein</t>
  </si>
  <si>
    <t>thpR</t>
  </si>
  <si>
    <t>MARHY_RS05080</t>
  </si>
  <si>
    <t>old_locus_tag=MARHY1064</t>
  </si>
  <si>
    <t>WP_011785633.1</t>
  </si>
  <si>
    <t>RNA 2',3'-cyclic phosphodiesterase</t>
  </si>
  <si>
    <t>MARHY_RS05085</t>
  </si>
  <si>
    <t>old_locus_tag=MARHY1065</t>
  </si>
  <si>
    <t>WP_014420835.1</t>
  </si>
  <si>
    <t>GTP-binding protein</t>
  </si>
  <si>
    <t>MARHY_RS05090</t>
  </si>
  <si>
    <t>old_locus_tag=MARHY1066</t>
  </si>
  <si>
    <t>WP_011785631.1</t>
  </si>
  <si>
    <t>MARHY_RS05095</t>
  </si>
  <si>
    <t>old_locus_tag=MARHY1067</t>
  </si>
  <si>
    <t>WP_014420836.1</t>
  </si>
  <si>
    <t>choice-of-anchor D domain-containing protein</t>
  </si>
  <si>
    <t>MARHY_RS05100</t>
  </si>
  <si>
    <t>old_locus_tag=MARHY1068</t>
  </si>
  <si>
    <t>WP_014420837.1</t>
  </si>
  <si>
    <t>MARHY_RS05105</t>
  </si>
  <si>
    <t>old_locus_tag=MARHY1069</t>
  </si>
  <si>
    <t>WP_050998997.1</t>
  </si>
  <si>
    <t>MARHY_RS05110</t>
  </si>
  <si>
    <t>old_locus_tag=MARHY1070</t>
  </si>
  <si>
    <t>WP_014420839.1</t>
  </si>
  <si>
    <t>PA2778 family cysteine peptidase</t>
  </si>
  <si>
    <t>MARHY_RS05115</t>
  </si>
  <si>
    <t>old_locus_tag=MARHY1071</t>
  </si>
  <si>
    <t>WP_014420840.1</t>
  </si>
  <si>
    <t>PA2779 family protein</t>
  </si>
  <si>
    <t>MARHY_RS05120</t>
  </si>
  <si>
    <t>old_locus_tag=MARHY1072</t>
  </si>
  <si>
    <t>WP_011785625.1</t>
  </si>
  <si>
    <t>glutamine amidotransferase</t>
  </si>
  <si>
    <t>MARHY_RS05125</t>
  </si>
  <si>
    <t>old_locus_tag=MARHY1073</t>
  </si>
  <si>
    <t>WP_011785624.1</t>
  </si>
  <si>
    <t>YebC/PmpR family DNA-binding transcriptional regulator</t>
  </si>
  <si>
    <t>MARHY_RS05130</t>
  </si>
  <si>
    <t>old_locus_tag=MARHY1074</t>
  </si>
  <si>
    <t>WP_011785623.1</t>
  </si>
  <si>
    <t>FprA family A-type flavoprotein</t>
  </si>
  <si>
    <t>MARHY_RS05135</t>
  </si>
  <si>
    <t>old_locus_tag=MARHY1075</t>
  </si>
  <si>
    <t>WP_014420841.1</t>
  </si>
  <si>
    <t>SRPBCC family protein</t>
  </si>
  <si>
    <t>tssI</t>
  </si>
  <si>
    <t>MARHY_RS05140</t>
  </si>
  <si>
    <t>old_locus_tag=MARHY1076</t>
  </si>
  <si>
    <t>WP_014420842.1</t>
  </si>
  <si>
    <t>type VI secretion system tip protein VgrG</t>
  </si>
  <si>
    <t>MARHY_RS05145</t>
  </si>
  <si>
    <t>old_locus_tag=MARHY1077</t>
  </si>
  <si>
    <t>WP_014420843.1</t>
  </si>
  <si>
    <t>DUF4123 domain-containing protein</t>
  </si>
  <si>
    <t>MARHY_RS05150</t>
  </si>
  <si>
    <t>old_locus_tag=MARHY1078</t>
  </si>
  <si>
    <t>WP_014420844.1</t>
  </si>
  <si>
    <t>MARHY_RS05155</t>
  </si>
  <si>
    <t>old_locus_tag=MARHY1079</t>
  </si>
  <si>
    <t>WP_041654589.1</t>
  </si>
  <si>
    <t>SUMF1/EgtB/PvdO family nonheme iron enzyme</t>
  </si>
  <si>
    <t>MARHY_RS05160</t>
  </si>
  <si>
    <t>old_locus_tag=MARHY1080</t>
  </si>
  <si>
    <t>WP_014420846.1</t>
  </si>
  <si>
    <t>MARHY_RS05165</t>
  </si>
  <si>
    <t>old_locus_tag=MARHY1081</t>
  </si>
  <si>
    <t>WP_014420847.1</t>
  </si>
  <si>
    <t>DUF3592 domain-containing protein</t>
  </si>
  <si>
    <t>MARHY_RS05170</t>
  </si>
  <si>
    <t>old_locus_tag=MARHY1082</t>
  </si>
  <si>
    <t>WP_014420848.1</t>
  </si>
  <si>
    <t>DUF393 domain-containing protein</t>
  </si>
  <si>
    <t>MARHY_RS05175</t>
  </si>
  <si>
    <t>old_locus_tag=MARHY1083</t>
  </si>
  <si>
    <t>WP_011785614.1</t>
  </si>
  <si>
    <t>MARHY_RS05180</t>
  </si>
  <si>
    <t>old_locus_tag=MARHY1084</t>
  </si>
  <si>
    <t>WP_011785613.1</t>
  </si>
  <si>
    <t>zinc-binding dehydrogenase</t>
  </si>
  <si>
    <t>MARHY_RS05185</t>
  </si>
  <si>
    <t>old_locus_tag=MARHY1085</t>
  </si>
  <si>
    <t>WP_014420850.1</t>
  </si>
  <si>
    <t>proline racemase family protein</t>
  </si>
  <si>
    <t>MARHY_RS05190</t>
  </si>
  <si>
    <t>old_locus_tag=MARHY1086</t>
  </si>
  <si>
    <t>WP_014420851.1</t>
  </si>
  <si>
    <t>MARHY_RS05195</t>
  </si>
  <si>
    <t>old_locus_tag=MARHY1087</t>
  </si>
  <si>
    <t>WP_014420852.1</t>
  </si>
  <si>
    <t>multidrug efflux RND transporter permease subunit</t>
  </si>
  <si>
    <t>MARHY_RS05200</t>
  </si>
  <si>
    <t>old_locus_tag=MARHY1088</t>
  </si>
  <si>
    <t>WP_011785609.1</t>
  </si>
  <si>
    <t>ABC transporter permease subunit</t>
  </si>
  <si>
    <t>MARHY_RS05205</t>
  </si>
  <si>
    <t>old_locus_tag=MARHY1089</t>
  </si>
  <si>
    <t>WP_014420853.1</t>
  </si>
  <si>
    <t>MARHY_RS05210</t>
  </si>
  <si>
    <t>old_locus_tag=MARHY1090</t>
  </si>
  <si>
    <t>WP_014420854.1</t>
  </si>
  <si>
    <t>polyamine ABC transporter ATP-binding protein</t>
  </si>
  <si>
    <t>MARHY_RS05215</t>
  </si>
  <si>
    <t>old_locus_tag=MARHY1091</t>
  </si>
  <si>
    <t>WP_014420855.1</t>
  </si>
  <si>
    <t>polyamine ABC transporter substrate-binding protein</t>
  </si>
  <si>
    <t>MARHY_RS05220</t>
  </si>
  <si>
    <t>old_locus_tag=MARHY1093</t>
  </si>
  <si>
    <t>WP_014420857.1</t>
  </si>
  <si>
    <t>MARHY_RS05225</t>
  </si>
  <si>
    <t>old_locus_tag=MARHY1094</t>
  </si>
  <si>
    <t>WP_014420858.1</t>
  </si>
  <si>
    <t>MARHY_RS05230</t>
  </si>
  <si>
    <t>old_locus_tag=MARHY1095</t>
  </si>
  <si>
    <t>WP_152526083.1</t>
  </si>
  <si>
    <t>MARHY_RS05235</t>
  </si>
  <si>
    <t>old_locus_tag=MARHY1096</t>
  </si>
  <si>
    <t>WP_014420860.1</t>
  </si>
  <si>
    <t>MARHY_RS05240</t>
  </si>
  <si>
    <t>old_locus_tag=MARHY1097</t>
  </si>
  <si>
    <t>WP_081496554.1</t>
  </si>
  <si>
    <t>MARHY_RS05245</t>
  </si>
  <si>
    <t>old_locus_tag=MARHY1098</t>
  </si>
  <si>
    <t>WP_014420862.1</t>
  </si>
  <si>
    <t>CoA-acylating methylmalonate-semialdehyde dehydrogenase</t>
  </si>
  <si>
    <t>MARHY_RS05250</t>
  </si>
  <si>
    <t>old_locus_tag=MARHY1099</t>
  </si>
  <si>
    <t>WP_014420863.1</t>
  </si>
  <si>
    <t>MARHY_RS05255</t>
  </si>
  <si>
    <t>old_locus_tag=MARHY1100</t>
  </si>
  <si>
    <t>WP_014420864.1</t>
  </si>
  <si>
    <t>enoyl-CoA hydratase</t>
  </si>
  <si>
    <t>MARHY_RS05260</t>
  </si>
  <si>
    <t>old_locus_tag=MARHY1101</t>
  </si>
  <si>
    <t>WP_014420865.1</t>
  </si>
  <si>
    <t>enoyl-CoA hydratase/isomerase family protein</t>
  </si>
  <si>
    <t>mmsB</t>
  </si>
  <si>
    <t>MARHY_RS05265</t>
  </si>
  <si>
    <t>old_locus_tag=MARHY1102</t>
  </si>
  <si>
    <t>WP_014420866.1</t>
  </si>
  <si>
    <t>3-hydroxyisobutyrate dehydrogenase</t>
  </si>
  <si>
    <t>MARHY_RS05270</t>
  </si>
  <si>
    <t>pseudo;old_locus_tag=MARHY1104</t>
  </si>
  <si>
    <t>pseudo</t>
  </si>
  <si>
    <t>MARHY_RS05275</t>
  </si>
  <si>
    <t>old_locus_tag=MARHY1105</t>
  </si>
  <si>
    <t>WP_014420869.1</t>
  </si>
  <si>
    <t>PaaI family thioesterase</t>
  </si>
  <si>
    <t>MARHY_RS05280</t>
  </si>
  <si>
    <t>old_locus_tag=MARHY1106</t>
  </si>
  <si>
    <t>WP_014420870.1</t>
  </si>
  <si>
    <t>MARHY_RS05285</t>
  </si>
  <si>
    <t>old_locus_tag=MARHY1107</t>
  </si>
  <si>
    <t>WP_014420871.1</t>
  </si>
  <si>
    <t>MARHY_RS05290</t>
  </si>
  <si>
    <t>old_locus_tag=MARHY1108</t>
  </si>
  <si>
    <t>WP_014420872.1</t>
  </si>
  <si>
    <t>MARHY_RS05295</t>
  </si>
  <si>
    <t>old_locus_tag=MARHY1109</t>
  </si>
  <si>
    <t>WP_014420873.1</t>
  </si>
  <si>
    <t>branched-chain amino acid ABC transporter permease</t>
  </si>
  <si>
    <t>MARHY_RS05300</t>
  </si>
  <si>
    <t>old_locus_tag=MARHY1110</t>
  </si>
  <si>
    <t>WP_014420874.1</t>
  </si>
  <si>
    <t>MARHY_RS05305</t>
  </si>
  <si>
    <t>old_locus_tag=MARHY1111</t>
  </si>
  <si>
    <t>WP_014420875.1</t>
  </si>
  <si>
    <t>SGNH/GDSL hydrolase family protein</t>
  </si>
  <si>
    <t>MARHY_RS05310</t>
  </si>
  <si>
    <t>old_locus_tag=MARHY1113</t>
  </si>
  <si>
    <t>WP_014420877.1</t>
  </si>
  <si>
    <t>MARHY_RS05330</t>
  </si>
  <si>
    <t>old_locus_tag=MARHY1117</t>
  </si>
  <si>
    <t>WP_113878822.1</t>
  </si>
  <si>
    <t>MARHY_RS05335</t>
  </si>
  <si>
    <t>WP_041654593.1</t>
  </si>
  <si>
    <t>MARHY_RS05340</t>
  </si>
  <si>
    <t>old_locus_tag=MARHY1119</t>
  </si>
  <si>
    <t>WP_014420883.1</t>
  </si>
  <si>
    <t>MARHY_RS05345</t>
  </si>
  <si>
    <t>old_locus_tag=MARHY1120</t>
  </si>
  <si>
    <t>WP_014420884.1</t>
  </si>
  <si>
    <t>MARHY_RS05350</t>
  </si>
  <si>
    <t>old_locus_tag=MARHY1121</t>
  </si>
  <si>
    <t>WP_041654594.1</t>
  </si>
  <si>
    <t>MARHY_RS18695</t>
  </si>
  <si>
    <t>old_locus_tag=MARHY1122</t>
  </si>
  <si>
    <t>WP_014420886.1</t>
  </si>
  <si>
    <t>MARHY_RS18480</t>
  </si>
  <si>
    <t>old_locus_tag=MARHY1123</t>
  </si>
  <si>
    <t>WP_158011871.1</t>
  </si>
  <si>
    <t>ribonuclease E inhibitor RraB</t>
  </si>
  <si>
    <t>MARHY_RS05365</t>
  </si>
  <si>
    <t>old_locus_tag=MARHY1125</t>
  </si>
  <si>
    <t>WP_158011872.1</t>
  </si>
  <si>
    <t>IS3 family transposase</t>
  </si>
  <si>
    <t>MARHY_RS18485</t>
  </si>
  <si>
    <t>MARHY_RS18805</t>
  </si>
  <si>
    <t>WP_041654597.1</t>
  </si>
  <si>
    <t>MARHY_RS05375</t>
  </si>
  <si>
    <t>old_locus_tag=MARHY1128</t>
  </si>
  <si>
    <t>WP_014420892.1</t>
  </si>
  <si>
    <t>MARHY_RS05385</t>
  </si>
  <si>
    <t>old_locus_tag=MARHY1130</t>
  </si>
  <si>
    <t>WP_158011873.1</t>
  </si>
  <si>
    <t>MARHY_RS05390</t>
  </si>
  <si>
    <t>old_locus_tag=MARHY1131</t>
  </si>
  <si>
    <t>WP_158011874.1</t>
  </si>
  <si>
    <t>MARHY_RS05400</t>
  </si>
  <si>
    <t>old_locus_tag=MARHY1132</t>
  </si>
  <si>
    <t>WP_041654601.1</t>
  </si>
  <si>
    <t>MARHY_RS05410</t>
  </si>
  <si>
    <t>old_locus_tag=MARHY1134</t>
  </si>
  <si>
    <t>WP_041654603.1</t>
  </si>
  <si>
    <t>DUF4279 domain-containing protein</t>
  </si>
  <si>
    <t>MARHY_RS05415</t>
  </si>
  <si>
    <t>old_locus_tag=MARHY1135</t>
  </si>
  <si>
    <t>WP_014420899.1</t>
  </si>
  <si>
    <t>nuclear transport factor 2 family protein</t>
  </si>
  <si>
    <t>MARHY_RS18700</t>
  </si>
  <si>
    <t>old_locus_tag=MARHY1136</t>
  </si>
  <si>
    <t>WP_158011875.1</t>
  </si>
  <si>
    <t>MARHY_RS18490</t>
  </si>
  <si>
    <t>MARHY_RS05430</t>
  </si>
  <si>
    <t>old_locus_tag=MARHY1140</t>
  </si>
  <si>
    <t>WP_014420904.1</t>
  </si>
  <si>
    <t>MARHY_RS05435</t>
  </si>
  <si>
    <t>old_locus_tag=MARHY1141</t>
  </si>
  <si>
    <t>WP_041654605.1</t>
  </si>
  <si>
    <t>DUF523 domain-containing protein</t>
  </si>
  <si>
    <t>MARHY_RS05440</t>
  </si>
  <si>
    <t>old_locus_tag=MARHY1143</t>
  </si>
  <si>
    <t>WP_014420907.1</t>
  </si>
  <si>
    <t>MARHY_RS05445</t>
  </si>
  <si>
    <t>old_locus_tag=MARHY1144</t>
  </si>
  <si>
    <t>WP_014420908.1</t>
  </si>
  <si>
    <t>MARHY_RS05450</t>
  </si>
  <si>
    <t>old_locus_tag=MARHY1145</t>
  </si>
  <si>
    <t>WP_014420909.1</t>
  </si>
  <si>
    <t>MARHY_RS05455</t>
  </si>
  <si>
    <t>old_locus_tag=MARHY1146</t>
  </si>
  <si>
    <t>WP_014420910.1</t>
  </si>
  <si>
    <t>MARHY_RS05460</t>
  </si>
  <si>
    <t>old_locus_tag=MARHY1147</t>
  </si>
  <si>
    <t>WP_014420911.1</t>
  </si>
  <si>
    <t>MARHY_RS05465</t>
  </si>
  <si>
    <t>old_locus_tag=MARHY1148</t>
  </si>
  <si>
    <t>WP_014420912.1</t>
  </si>
  <si>
    <t>YafY family transcriptional regulator</t>
  </si>
  <si>
    <t>MARHY_RS05470</t>
  </si>
  <si>
    <t>old_locus_tag=MARHY1149</t>
  </si>
  <si>
    <t>WP_014420913.1</t>
  </si>
  <si>
    <t>MARHY_RS05475</t>
  </si>
  <si>
    <t>old_locus_tag=MARHY1150</t>
  </si>
  <si>
    <t>WP_014420914.1</t>
  </si>
  <si>
    <t>metallophosphoesterase</t>
  </si>
  <si>
    <t>MARHY_RS05480</t>
  </si>
  <si>
    <t>old_locus_tag=MARHY1151</t>
  </si>
  <si>
    <t>WP_014420915.1</t>
  </si>
  <si>
    <t>UTRA domain-containing protein</t>
  </si>
  <si>
    <t>MARHY_RS05485</t>
  </si>
  <si>
    <t>old_locus_tag=MARHY1152</t>
  </si>
  <si>
    <t>WP_014420916.1</t>
  </si>
  <si>
    <t>FAD-binding oxidoreductase</t>
  </si>
  <si>
    <t>MARHY_RS05490</t>
  </si>
  <si>
    <t>old_locus_tag=MARHY1153</t>
  </si>
  <si>
    <t>WP_014420917.1</t>
  </si>
  <si>
    <t>2-aminoethylphosphonate--pyruvate transaminase</t>
  </si>
  <si>
    <t>MARHY_RS05495</t>
  </si>
  <si>
    <t>old_locus_tag=MARHY1154</t>
  </si>
  <si>
    <t>WP_014420918.1</t>
  </si>
  <si>
    <t>phosphonoacetaldehyde hydrolase</t>
  </si>
  <si>
    <t>MARHY_RS05500</t>
  </si>
  <si>
    <t>old_locus_tag=MARHY1155</t>
  </si>
  <si>
    <t>WP_050999043.1</t>
  </si>
  <si>
    <t>putative 2-aminoethylphosphonate ABC transporter substrate-binding protein</t>
  </si>
  <si>
    <t>MARHY_RS05505</t>
  </si>
  <si>
    <t>old_locus_tag=MARHY1156</t>
  </si>
  <si>
    <t>WP_014420920.1</t>
  </si>
  <si>
    <t>putative 2-aminoethylphosphonate ABC transporter ATP-binding protein</t>
  </si>
  <si>
    <t>MARHY_RS05510</t>
  </si>
  <si>
    <t>old_locus_tag=MARHY1157</t>
  </si>
  <si>
    <t>WP_014420921.1</t>
  </si>
  <si>
    <t>putative 2-aminoethylphosphonate ABC transporter permease subunit</t>
  </si>
  <si>
    <t>MARHY_RS05515</t>
  </si>
  <si>
    <t>old_locus_tag=MARHY1158</t>
  </si>
  <si>
    <t>WP_014420922.1</t>
  </si>
  <si>
    <t>EamA family transporter</t>
  </si>
  <si>
    <t>MARHY_RS05520</t>
  </si>
  <si>
    <t>old_locus_tag=MARHY1159</t>
  </si>
  <si>
    <t>WP_014420923.1</t>
  </si>
  <si>
    <t>HAD-IB family hydrolase</t>
  </si>
  <si>
    <t>MARHY_RS05525</t>
  </si>
  <si>
    <t>old_locus_tag=MARHY1160</t>
  </si>
  <si>
    <t>WP_014420924.1</t>
  </si>
  <si>
    <t>MARHY_RS05530</t>
  </si>
  <si>
    <t>old_locus_tag=MARHY1161</t>
  </si>
  <si>
    <t>WP_014420925.1</t>
  </si>
  <si>
    <t>MARHY_RS05535</t>
  </si>
  <si>
    <t>old_locus_tag=MARHY1162</t>
  </si>
  <si>
    <t>WP_014420926.1</t>
  </si>
  <si>
    <t>hydroxymethylglutaryl-CoA lyase</t>
  </si>
  <si>
    <t>MARHY_RS05540</t>
  </si>
  <si>
    <t>old_locus_tag=MARHY1163</t>
  </si>
  <si>
    <t>WP_014420927.1</t>
  </si>
  <si>
    <t>acetyl/propionyl/methylcrotonyl-CoA carboxylase subunit alpha</t>
  </si>
  <si>
    <t>MARHY_RS05545</t>
  </si>
  <si>
    <t>old_locus_tag=MARHY1164</t>
  </si>
  <si>
    <t>WP_014420928.1</t>
  </si>
  <si>
    <t>MARHY_RS05550</t>
  </si>
  <si>
    <t>old_locus_tag=MARHY1165</t>
  </si>
  <si>
    <t>WP_014420929.1</t>
  </si>
  <si>
    <t>methylcrotonoyl-CoA carboxylase</t>
  </si>
  <si>
    <t>MARHY_RS05555</t>
  </si>
  <si>
    <t>old_locus_tag=MARHY1166</t>
  </si>
  <si>
    <t>WP_014420930.1</t>
  </si>
  <si>
    <t>isovaleryl-CoA dehydrogenase</t>
  </si>
  <si>
    <t>MARHY_RS05560</t>
  </si>
  <si>
    <t>old_locus_tag=MARHY1167</t>
  </si>
  <si>
    <t>WP_011785591.1</t>
  </si>
  <si>
    <t>MerR family DNA-binding transcriptional regulator</t>
  </si>
  <si>
    <t>MARHY_RS05565</t>
  </si>
  <si>
    <t>old_locus_tag=MARHY1168</t>
  </si>
  <si>
    <t>WP_014420931.1</t>
  </si>
  <si>
    <t>3-hydroxyacyl-CoA dehydrogenase</t>
  </si>
  <si>
    <t>MARHY_RS05570</t>
  </si>
  <si>
    <t>old_locus_tag=MARHY1169</t>
  </si>
  <si>
    <t>WP_014420932.1</t>
  </si>
  <si>
    <t>MARHY_RS05575</t>
  </si>
  <si>
    <t>old_locus_tag=MARHY1170</t>
  </si>
  <si>
    <t>WP_014420933.1</t>
  </si>
  <si>
    <t>acetyl-CoA C-acyltransferase</t>
  </si>
  <si>
    <t>MARHY_RS05580</t>
  </si>
  <si>
    <t>old_locus_tag=MARHY1171</t>
  </si>
  <si>
    <t>WP_014420934.1</t>
  </si>
  <si>
    <t>sigma 54-interacting transcriptional regulator</t>
  </si>
  <si>
    <t>MARHY_RS05585</t>
  </si>
  <si>
    <t>old_locus_tag=MARHY1172</t>
  </si>
  <si>
    <t>WP_014420935.1</t>
  </si>
  <si>
    <t>ntrB</t>
  </si>
  <si>
    <t>MARHY_RS05590</t>
  </si>
  <si>
    <t>old_locus_tag=MARHY1173</t>
  </si>
  <si>
    <t>WP_014420936.1</t>
  </si>
  <si>
    <t>nitrate ABC transporter permease</t>
  </si>
  <si>
    <t>MARHY_RS05595</t>
  </si>
  <si>
    <t>old_locus_tag=MARHY1174</t>
  </si>
  <si>
    <t>WP_014420937.1</t>
  </si>
  <si>
    <t>cynS</t>
  </si>
  <si>
    <t>MARHY_RS05600</t>
  </si>
  <si>
    <t>old_locus_tag=MARHY1175</t>
  </si>
  <si>
    <t>WP_014420938.1</t>
  </si>
  <si>
    <t>cyanase</t>
  </si>
  <si>
    <t>MARHY_RS05605</t>
  </si>
  <si>
    <t>old_locus_tag=MARHY1176</t>
  </si>
  <si>
    <t>WP_014420939.1</t>
  </si>
  <si>
    <t>MARHY_RS05610</t>
  </si>
  <si>
    <t>old_locus_tag=MARHY1177</t>
  </si>
  <si>
    <t>WP_011785586.1</t>
  </si>
  <si>
    <t>ACT domain-containing protein</t>
  </si>
  <si>
    <t>MARHY_RS05615</t>
  </si>
  <si>
    <t>old_locus_tag=MARHY1178</t>
  </si>
  <si>
    <t>WP_014420940.1</t>
  </si>
  <si>
    <t>acetolactate synthase 2 catalytic subunit</t>
  </si>
  <si>
    <t>MARHY_RS05620</t>
  </si>
  <si>
    <t>old_locus_tag=MARHY1180</t>
  </si>
  <si>
    <t>WP_041654607.1</t>
  </si>
  <si>
    <t>MARHY_RS05625</t>
  </si>
  <si>
    <t>old_locus_tag=MARHY1181</t>
  </si>
  <si>
    <t>WP_014420943.1</t>
  </si>
  <si>
    <t>MARHY_RS05630</t>
  </si>
  <si>
    <t>old_locus_tag=MARHY1182</t>
  </si>
  <si>
    <t>WP_014420944.1</t>
  </si>
  <si>
    <t>MARHY_RS05635</t>
  </si>
  <si>
    <t>old_locus_tag=MARHY1183</t>
  </si>
  <si>
    <t>WP_050998998.1</t>
  </si>
  <si>
    <t>pseudouridylate synthase</t>
  </si>
  <si>
    <t>MARHY_RS05640</t>
  </si>
  <si>
    <t>old_locus_tag=MARHY1184</t>
  </si>
  <si>
    <t>WP_158011876.1</t>
  </si>
  <si>
    <t>MARHY_RS05645</t>
  </si>
  <si>
    <t>old_locus_tag=MARHY1185</t>
  </si>
  <si>
    <t>WP_014420947.1</t>
  </si>
  <si>
    <t>MARHY_RS05650</t>
  </si>
  <si>
    <t>old_locus_tag=MARHY1186</t>
  </si>
  <si>
    <t>WP_014420948.1</t>
  </si>
  <si>
    <t>isoprenylcysteine carboxylmethyltransferase family protein</t>
  </si>
  <si>
    <t>djlA</t>
  </si>
  <si>
    <t>MARHY_RS05655</t>
  </si>
  <si>
    <t>old_locus_tag=MARHY1187</t>
  </si>
  <si>
    <t>WP_014420949.1</t>
  </si>
  <si>
    <t>co-chaperone DjlA</t>
  </si>
  <si>
    <t>MARHY_RS05660</t>
  </si>
  <si>
    <t>old_locus_tag=MARHY1188</t>
  </si>
  <si>
    <t>WP_041655449.1</t>
  </si>
  <si>
    <t>HAMP domain-containing protein</t>
  </si>
  <si>
    <t>alkB</t>
  </si>
  <si>
    <t>MARHY_RS05665</t>
  </si>
  <si>
    <t>old_locus_tag=MARHY1189</t>
  </si>
  <si>
    <t>WP_014420951.1</t>
  </si>
  <si>
    <t>DNA oxidative demethylase AlkB</t>
  </si>
  <si>
    <t>MARHY_RS05670</t>
  </si>
  <si>
    <t>old_locus_tag=MARHY1190</t>
  </si>
  <si>
    <t>WP_014420952.1</t>
  </si>
  <si>
    <t>MgtC/SapB family protein</t>
  </si>
  <si>
    <t>MARHY_RS05675</t>
  </si>
  <si>
    <t>old_locus_tag=MARHY1191</t>
  </si>
  <si>
    <t>WP_011785574.1</t>
  </si>
  <si>
    <t>SulP family inorganic anion transporter</t>
  </si>
  <si>
    <t>MARHY_RS05680</t>
  </si>
  <si>
    <t>old_locus_tag=MARHY1192</t>
  </si>
  <si>
    <t>WP_014420953.1</t>
  </si>
  <si>
    <t>MARHY_RS05685</t>
  </si>
  <si>
    <t>old_locus_tag=MARHY1193</t>
  </si>
  <si>
    <t>WP_041654610.1</t>
  </si>
  <si>
    <t>phospholipase D family protein</t>
  </si>
  <si>
    <t>MARHY_RS05690</t>
  </si>
  <si>
    <t>old_locus_tag=MARHY1194</t>
  </si>
  <si>
    <t>WP_014420955.1</t>
  </si>
  <si>
    <t>MARHY_RS05695</t>
  </si>
  <si>
    <t>old_locus_tag=MARHY1195</t>
  </si>
  <si>
    <t>WP_014420956.1</t>
  </si>
  <si>
    <t>PhzF family phenazine biosynthesis protein</t>
  </si>
  <si>
    <t>MARHY_RS05700</t>
  </si>
  <si>
    <t>old_locus_tag=MARHY1196</t>
  </si>
  <si>
    <t>WP_014420957.1</t>
  </si>
  <si>
    <t>MARHY_RS05705</t>
  </si>
  <si>
    <t>old_locus_tag=MARHY1197</t>
  </si>
  <si>
    <t>WP_014420958.1</t>
  </si>
  <si>
    <t>PLP-dependent aminotransferase family protein</t>
  </si>
  <si>
    <t>MARHY_RS05710</t>
  </si>
  <si>
    <t>old_locus_tag=MARHY1198</t>
  </si>
  <si>
    <t>WP_014420959.1</t>
  </si>
  <si>
    <t>MARHY_RS05715</t>
  </si>
  <si>
    <t>old_locus_tag=MARHY1199</t>
  </si>
  <si>
    <t>WP_014420960.1</t>
  </si>
  <si>
    <t>MARHY_RS05720</t>
  </si>
  <si>
    <t>old_locus_tag=MARHY1200</t>
  </si>
  <si>
    <t>WP_014420961.1</t>
  </si>
  <si>
    <t>acyl-CoA synthetase</t>
  </si>
  <si>
    <t>MARHY_RS05725</t>
  </si>
  <si>
    <t>old_locus_tag=MARHY1201</t>
  </si>
  <si>
    <t>WP_014420962.1</t>
  </si>
  <si>
    <t>MARHY_RS05730</t>
  </si>
  <si>
    <t>old_locus_tag=MARHY1202</t>
  </si>
  <si>
    <t>WP_011785563.1</t>
  </si>
  <si>
    <t>MARHY_RS05735</t>
  </si>
  <si>
    <t>old_locus_tag=MARHY1203</t>
  </si>
  <si>
    <t>WP_011785562.1</t>
  </si>
  <si>
    <t>DegV family protein</t>
  </si>
  <si>
    <t>MARHY_RS05740</t>
  </si>
  <si>
    <t>old_locus_tag=MARHY1204</t>
  </si>
  <si>
    <t>WP_011785561.1</t>
  </si>
  <si>
    <t>MARHY_RS05745</t>
  </si>
  <si>
    <t>old_locus_tag=MARHY1205</t>
  </si>
  <si>
    <t>WP_011785560.1</t>
  </si>
  <si>
    <t>ferredoxin family protein</t>
  </si>
  <si>
    <t>mutS</t>
  </si>
  <si>
    <t>MARHY_RS05750</t>
  </si>
  <si>
    <t>old_locus_tag=MARHY1206</t>
  </si>
  <si>
    <t>WP_014420963.1</t>
  </si>
  <si>
    <t>DNA mismatch repair protein MutS</t>
  </si>
  <si>
    <t>MARHY_RS05755</t>
  </si>
  <si>
    <t>old_locus_tag=MARHY1207</t>
  </si>
  <si>
    <t>WP_014420964.1</t>
  </si>
  <si>
    <t>TIGR04282 family arsenosugar biosynthesis glycosyltransferase</t>
  </si>
  <si>
    <t>MARHY_RS05760</t>
  </si>
  <si>
    <t>old_locus_tag=MARHY1208</t>
  </si>
  <si>
    <t>WP_014420965.1</t>
  </si>
  <si>
    <t>TIGR04283 family arsenosugar biosynthesis glycosyltransferase</t>
  </si>
  <si>
    <t>MARHY_RS05765</t>
  </si>
  <si>
    <t>old_locus_tag=MARHY1209</t>
  </si>
  <si>
    <t>WP_014420966.1</t>
  </si>
  <si>
    <t>MARHY_RS05770</t>
  </si>
  <si>
    <t>old_locus_tag=MARHY1210</t>
  </si>
  <si>
    <t>WP_014420967.1</t>
  </si>
  <si>
    <t>nicotinamide-nucleotide amidohydrolase family protein</t>
  </si>
  <si>
    <t>recA</t>
  </si>
  <si>
    <t>MARHY_RS05775</t>
  </si>
  <si>
    <t>old_locus_tag=MARHY1211</t>
  </si>
  <si>
    <t>WP_011785554.1</t>
  </si>
  <si>
    <t>recombinase RecA</t>
  </si>
  <si>
    <t>MARHY_RS05780</t>
  </si>
  <si>
    <t>old_locus_tag=MARHY1212</t>
  </si>
  <si>
    <t>WP_014420968.1</t>
  </si>
  <si>
    <t>flavodoxin family protein</t>
  </si>
  <si>
    <t>MARHY_RS05785</t>
  </si>
  <si>
    <t>old_locus_tag=MARHY1213</t>
  </si>
  <si>
    <t>WP_031210250.1</t>
  </si>
  <si>
    <t>MARHY_RS05790</t>
  </si>
  <si>
    <t>old_locus_tag=MARHY1214</t>
  </si>
  <si>
    <t>WP_011785551.1</t>
  </si>
  <si>
    <t>ATP-binding protein</t>
  </si>
  <si>
    <t>MARHY_RS05795</t>
  </si>
  <si>
    <t>old_locus_tag=MARHY1215</t>
  </si>
  <si>
    <t>WP_014420970.1</t>
  </si>
  <si>
    <t>MARHY_RS05800</t>
  </si>
  <si>
    <t>old_locus_tag=MARHY1216</t>
  </si>
  <si>
    <t>WP_014420971.1</t>
  </si>
  <si>
    <t>MARHY_RS05805</t>
  </si>
  <si>
    <t>old_locus_tag=MARHY1217</t>
  </si>
  <si>
    <t>WP_014420972.1</t>
  </si>
  <si>
    <t>MARHY_RS05810</t>
  </si>
  <si>
    <t>old_locus_tag=MARHY1219</t>
  </si>
  <si>
    <t>WP_014420974.1</t>
  </si>
  <si>
    <t>MARHY_RS05815</t>
  </si>
  <si>
    <t>old_locus_tag=MARHYtRNA11</t>
  </si>
  <si>
    <t>tRNA-Asp</t>
  </si>
  <si>
    <t>anticodon=GTC</t>
  </si>
  <si>
    <t>MARHY_RS05820</t>
  </si>
  <si>
    <t>old_locus_tag=MARHY1220</t>
  </si>
  <si>
    <t>WP_014420975.1</t>
  </si>
  <si>
    <t>MARHY_RS05825</t>
  </si>
  <si>
    <t>old_locus_tag=MARHY1221</t>
  </si>
  <si>
    <t>WP_011785547.1</t>
  </si>
  <si>
    <t>NADPH-dependent 2,4-dienoyl-CoA reductase</t>
  </si>
  <si>
    <t>MARHY_RS05830</t>
  </si>
  <si>
    <t>old_locus_tag=MARHY1222</t>
  </si>
  <si>
    <t>WP_011785546.1</t>
  </si>
  <si>
    <t>DNA repair ATPase</t>
  </si>
  <si>
    <t>MARHY_RS05835</t>
  </si>
  <si>
    <t>old_locus_tag=MARHY1223</t>
  </si>
  <si>
    <t>WP_011785545.1</t>
  </si>
  <si>
    <t>NAD(+) kinase</t>
  </si>
  <si>
    <t>MARHY_RS05840</t>
  </si>
  <si>
    <t>old_locus_tag=MARHY1224</t>
  </si>
  <si>
    <t>WP_014420976.1</t>
  </si>
  <si>
    <t>MARHY_RS05845</t>
  </si>
  <si>
    <t>old_locus_tag=MARHY1225</t>
  </si>
  <si>
    <t>WP_114433414.1</t>
  </si>
  <si>
    <t>rhomboid family intramembrane serine protease</t>
  </si>
  <si>
    <t>MARHY_RS05850</t>
  </si>
  <si>
    <t>old_locus_tag=MARHY1227</t>
  </si>
  <si>
    <t>WP_011785542.1</t>
  </si>
  <si>
    <t>DUF1315 family protein</t>
  </si>
  <si>
    <t>MARHY_RS05855</t>
  </si>
  <si>
    <t>old_locus_tag=MARHY1228</t>
  </si>
  <si>
    <t>WP_014420979.1</t>
  </si>
  <si>
    <t>DUF2797 domain-containing protein</t>
  </si>
  <si>
    <t>pepN</t>
  </si>
  <si>
    <t>MARHY_RS05860</t>
  </si>
  <si>
    <t>old_locus_tag=MARHY1229</t>
  </si>
  <si>
    <t>WP_014420980.1</t>
  </si>
  <si>
    <t>aminopeptidase N</t>
  </si>
  <si>
    <t>MARHY_RS05865</t>
  </si>
  <si>
    <t>old_locus_tag=MARHY1230</t>
  </si>
  <si>
    <t>WP_011785539.1</t>
  </si>
  <si>
    <t>DUF1329 domain-containing protein</t>
  </si>
  <si>
    <t>MARHY_RS05870</t>
  </si>
  <si>
    <t>old_locus_tag=MARHY1231</t>
  </si>
  <si>
    <t>WP_036192860.1</t>
  </si>
  <si>
    <t>photosystem I reaction center subunit IV</t>
  </si>
  <si>
    <t>MARHY_RS05875</t>
  </si>
  <si>
    <t>old_locus_tag=MARHY1232</t>
  </si>
  <si>
    <t>WP_014420982.1</t>
  </si>
  <si>
    <t>RND family transporter</t>
  </si>
  <si>
    <t>MARHY_RS05880</t>
  </si>
  <si>
    <t>old_locus_tag=MARHY1234</t>
  </si>
  <si>
    <t>WP_011785536.1</t>
  </si>
  <si>
    <t>MARHY_RS05885</t>
  </si>
  <si>
    <t>old_locus_tag=MARHY1235</t>
  </si>
  <si>
    <t>WP_011785535.1</t>
  </si>
  <si>
    <t>TRAP transporter permease</t>
  </si>
  <si>
    <t>thrS</t>
  </si>
  <si>
    <t>MARHY_RS05890</t>
  </si>
  <si>
    <t>old_locus_tag=MARHY1236</t>
  </si>
  <si>
    <t>WP_014420984.1</t>
  </si>
  <si>
    <t>threonine--tRNA ligase</t>
  </si>
  <si>
    <t>infC</t>
  </si>
  <si>
    <t>MARHY_RS18495</t>
  </si>
  <si>
    <t>old_locus_tag=MARHY1237</t>
  </si>
  <si>
    <t>WP_081432078.1</t>
  </si>
  <si>
    <t>translation initiation factor IF-3</t>
  </si>
  <si>
    <t>rpmI</t>
  </si>
  <si>
    <t>MARHY_RS05900</t>
  </si>
  <si>
    <t>old_locus_tag=MARHY1239</t>
  </si>
  <si>
    <t>WP_007151842.1</t>
  </si>
  <si>
    <t>50S ribosomal protein L35</t>
  </si>
  <si>
    <t>rplT</t>
  </si>
  <si>
    <t>MARHY_RS05905</t>
  </si>
  <si>
    <t>old_locus_tag=MARHY1241</t>
  </si>
  <si>
    <t>WP_011785532.1</t>
  </si>
  <si>
    <t>50S ribosomal protein L20</t>
  </si>
  <si>
    <t>pheS</t>
  </si>
  <si>
    <t>MARHY_RS05910</t>
  </si>
  <si>
    <t>old_locus_tag=MARHY1242</t>
  </si>
  <si>
    <t>WP_011785531.1</t>
  </si>
  <si>
    <t>phenylalanine--tRNA ligase subunit alpha</t>
  </si>
  <si>
    <t>pheT</t>
  </si>
  <si>
    <t>MARHY_RS05915</t>
  </si>
  <si>
    <t>old_locus_tag=MARHY1243</t>
  </si>
  <si>
    <t>WP_014420987.1</t>
  </si>
  <si>
    <t>phenylalanine--tRNA ligase subunit beta</t>
  </si>
  <si>
    <t>ihfA</t>
  </si>
  <si>
    <t>MARHY_RS05920</t>
  </si>
  <si>
    <t>old_locus_tag=MARHY1244</t>
  </si>
  <si>
    <t>WP_011785529.1</t>
  </si>
  <si>
    <t>integration host factor subunit alpha</t>
  </si>
  <si>
    <t>MARHY_RS05925</t>
  </si>
  <si>
    <t>old_locus_tag=MARHY1245</t>
  </si>
  <si>
    <t>WP_011785528.1</t>
  </si>
  <si>
    <t>MerR family transcriptional regulator</t>
  </si>
  <si>
    <t>MARHY_RS05930</t>
  </si>
  <si>
    <t>old_locus_tag=MARHY1247</t>
  </si>
  <si>
    <t>WP_011785527.1</t>
  </si>
  <si>
    <t>DUF2892 domain-containing protein</t>
  </si>
  <si>
    <t>MARHY_RS05935</t>
  </si>
  <si>
    <t>old_locus_tag=MARHY1248</t>
  </si>
  <si>
    <t>WP_014420989.1</t>
  </si>
  <si>
    <t>Crp/Fnr family transcriptional regulator</t>
  </si>
  <si>
    <t>MARHY_RS05940</t>
  </si>
  <si>
    <t>old_locus_tag=MARHY1249</t>
  </si>
  <si>
    <t>WP_014420990.1</t>
  </si>
  <si>
    <t>glycerate kinase</t>
  </si>
  <si>
    <t>MARHY_RS05945</t>
  </si>
  <si>
    <t>old_locus_tag=MARHY1250</t>
  </si>
  <si>
    <t>WP_011785524.1</t>
  </si>
  <si>
    <t>putA</t>
  </si>
  <si>
    <t>MARHY_RS05950</t>
  </si>
  <si>
    <t>old_locus_tag=MARHY1251</t>
  </si>
  <si>
    <t>WP_014420991.1</t>
  </si>
  <si>
    <t>bifunctional proline dehydrogenase/L-glutamate gamma-semialdehyde dehydrogenase PutA</t>
  </si>
  <si>
    <t>MARHY_RS05955</t>
  </si>
  <si>
    <t>old_locus_tag=MARHY1252</t>
  </si>
  <si>
    <t>WP_081496555.1</t>
  </si>
  <si>
    <t>MARHY_RS05960</t>
  </si>
  <si>
    <t>old_locus_tag=MARHY1253</t>
  </si>
  <si>
    <t>WP_014420993.1</t>
  </si>
  <si>
    <t>MARHY_RS05965</t>
  </si>
  <si>
    <t>old_locus_tag=MARHYtRNA44</t>
  </si>
  <si>
    <t>anticodon=GGG</t>
  </si>
  <si>
    <t>MARHY_RS05970</t>
  </si>
  <si>
    <t>old_locus_tag=MARHY1254</t>
  </si>
  <si>
    <t>WP_014420994.1</t>
  </si>
  <si>
    <t>FMN-binding glutamate synthase family protein</t>
  </si>
  <si>
    <t>MARHY_RS05975</t>
  </si>
  <si>
    <t>old_locus_tag=MARHY1255</t>
  </si>
  <si>
    <t>WP_014420995.1</t>
  </si>
  <si>
    <t>BCCT family transporter</t>
  </si>
  <si>
    <t>MARHY_RS05980</t>
  </si>
  <si>
    <t>old_locus_tag=MARHY1256</t>
  </si>
  <si>
    <t>WP_014420996.1</t>
  </si>
  <si>
    <t>alpha-L-glutamate ligase-like protein</t>
  </si>
  <si>
    <t>MARHY_RS05985</t>
  </si>
  <si>
    <t>old_locus_tag=MARHY1257</t>
  </si>
  <si>
    <t>WP_014420997.1</t>
  </si>
  <si>
    <t>inactive transglutaminase family protein</t>
  </si>
  <si>
    <t>MARHY_RS05990</t>
  </si>
  <si>
    <t>old_locus_tag=MARHY1258</t>
  </si>
  <si>
    <t>WP_014420998.1</t>
  </si>
  <si>
    <t>MARHY_RS05995</t>
  </si>
  <si>
    <t>old_locus_tag=MARHY1259</t>
  </si>
  <si>
    <t>WP_014420999.1</t>
  </si>
  <si>
    <t>rmuC</t>
  </si>
  <si>
    <t>MARHY_RS06000</t>
  </si>
  <si>
    <t>old_locus_tag=MARHY1260</t>
  </si>
  <si>
    <t>WP_014421000.1</t>
  </si>
  <si>
    <t>DNA recombination protein RmuC</t>
  </si>
  <si>
    <t>MARHY_RS06005</t>
  </si>
  <si>
    <t>old_locus_tag=MARHY1261</t>
  </si>
  <si>
    <t>WP_014421001.1</t>
  </si>
  <si>
    <t>MARHY_RS06010</t>
  </si>
  <si>
    <t>old_locus_tag=MARHY1262</t>
  </si>
  <si>
    <t>WP_014421002.1</t>
  </si>
  <si>
    <t>MARHY_RS06015</t>
  </si>
  <si>
    <t>old_locus_tag=MARHY1263</t>
  </si>
  <si>
    <t>WP_014421003.1</t>
  </si>
  <si>
    <t>CoA transferase</t>
  </si>
  <si>
    <t>MARHY_RS06020</t>
  </si>
  <si>
    <t>old_locus_tag=MARHY1264</t>
  </si>
  <si>
    <t>WP_014421004.1</t>
  </si>
  <si>
    <t>MARHY_RS06025</t>
  </si>
  <si>
    <t>old_locus_tag=MARHY1265</t>
  </si>
  <si>
    <t>WP_041655452.1</t>
  </si>
  <si>
    <t>fumarate hydratase</t>
  </si>
  <si>
    <t>MARHY_RS06030</t>
  </si>
  <si>
    <t>old_locus_tag=MARHY1266</t>
  </si>
  <si>
    <t>WP_014421006.1</t>
  </si>
  <si>
    <t>methylated-DNA--[protein]-cysteine S-methyltransferase</t>
  </si>
  <si>
    <t>MARHY_RS06035</t>
  </si>
  <si>
    <t>old_locus_tag=MARHY1267</t>
  </si>
  <si>
    <t>WP_011785507.1</t>
  </si>
  <si>
    <t>MARHY_RS06040</t>
  </si>
  <si>
    <t>old_locus_tag=MARHY1268</t>
  </si>
  <si>
    <t>WP_014421007.1</t>
  </si>
  <si>
    <t>FxsA family protein</t>
  </si>
  <si>
    <t>groES</t>
  </si>
  <si>
    <t>MARHY_RS06045</t>
  </si>
  <si>
    <t>old_locus_tag=MARHY1270</t>
  </si>
  <si>
    <t>WP_011785505.1</t>
  </si>
  <si>
    <t>co-chaperone GroES</t>
  </si>
  <si>
    <t>groL</t>
  </si>
  <si>
    <t>MARHY_RS06050</t>
  </si>
  <si>
    <t>old_locus_tag=MARHY1271</t>
  </si>
  <si>
    <t>WP_014421008.1</t>
  </si>
  <si>
    <t>chaperonin GroEL</t>
  </si>
  <si>
    <t>gspN</t>
  </si>
  <si>
    <t>MARHY_RS06055</t>
  </si>
  <si>
    <t>old_locus_tag=MARHY1272</t>
  </si>
  <si>
    <t>WP_041654614.1</t>
  </si>
  <si>
    <t>type II secretion system protein N</t>
  </si>
  <si>
    <t>MARHY_RS06060</t>
  </si>
  <si>
    <t>old_locus_tag=MARHY1273</t>
  </si>
  <si>
    <t>WP_014421010.1</t>
  </si>
  <si>
    <t>general secretion pathway protein GspC</t>
  </si>
  <si>
    <t>gspD</t>
  </si>
  <si>
    <t>MARHY_RS06065</t>
  </si>
  <si>
    <t>old_locus_tag=MARHY1274</t>
  </si>
  <si>
    <t>WP_011785501.1</t>
  </si>
  <si>
    <t>type II secretion system secretin GspD</t>
  </si>
  <si>
    <t>MARHY_RS06070</t>
  </si>
  <si>
    <t>old_locus_tag=MARHY1275</t>
  </si>
  <si>
    <t>WP_014421011.1</t>
  </si>
  <si>
    <t>M48 family metallopeptidase</t>
  </si>
  <si>
    <t>MARHY_RS06075</t>
  </si>
  <si>
    <t>old_locus_tag=MARHY1276</t>
  </si>
  <si>
    <t>WP_011785499.1</t>
  </si>
  <si>
    <t>LemA family protein</t>
  </si>
  <si>
    <t>MARHY_RS06080</t>
  </si>
  <si>
    <t>old_locus_tag=MARHY1278</t>
  </si>
  <si>
    <t>WP_014421012.1</t>
  </si>
  <si>
    <t>sodB</t>
  </si>
  <si>
    <t>MARHY_RS06085</t>
  </si>
  <si>
    <t>old_locus_tag=MARHY1279</t>
  </si>
  <si>
    <t>WP_011785497.1</t>
  </si>
  <si>
    <t>superoxide dismutase [Fe]</t>
  </si>
  <si>
    <t>MARHY_RS06090</t>
  </si>
  <si>
    <t>old_locus_tag=MARHY1280</t>
  </si>
  <si>
    <t>WP_014421013.1</t>
  </si>
  <si>
    <t>5-(carboxyamino)imidazole ribonucleotide synthase</t>
  </si>
  <si>
    <t>purE</t>
  </si>
  <si>
    <t>MARHY_RS06095</t>
  </si>
  <si>
    <t>old_locus_tag=MARHY1281</t>
  </si>
  <si>
    <t>WP_011785495.1</t>
  </si>
  <si>
    <t>5-(carboxyamino)imidazole ribonucleotide mutase</t>
  </si>
  <si>
    <t>MARHY_RS06100</t>
  </si>
  <si>
    <t>old_locus_tag=MARHY1282</t>
  </si>
  <si>
    <t>WP_014421014.1</t>
  </si>
  <si>
    <t>MARHY_RS06105</t>
  </si>
  <si>
    <t>old_locus_tag=MARHY1283</t>
  </si>
  <si>
    <t>WP_014421015.1</t>
  </si>
  <si>
    <t>DUF2846 domain-containing protein</t>
  </si>
  <si>
    <t>MARHY_RS06110</t>
  </si>
  <si>
    <t>old_locus_tag=MARHY1284</t>
  </si>
  <si>
    <t>WP_014421016.1</t>
  </si>
  <si>
    <t>MARHY_RS06115</t>
  </si>
  <si>
    <t>old_locus_tag=MARHYtRNA12</t>
  </si>
  <si>
    <t>tRNA-Val</t>
  </si>
  <si>
    <t>anticodon=TAC</t>
  </si>
  <si>
    <t>MARHY_RS06120</t>
  </si>
  <si>
    <t>old_locus_tag=MARHYtRNA13</t>
  </si>
  <si>
    <t>MARHY_RS06125</t>
  </si>
  <si>
    <t>old_locus_tag=MARHYtRNA14</t>
  </si>
  <si>
    <t>MARHY_RS06130</t>
  </si>
  <si>
    <t>old_locus_tag=MARHY1285</t>
  </si>
  <si>
    <t>WP_014421017.1</t>
  </si>
  <si>
    <t>3-oxoacyl-ACP reductase</t>
  </si>
  <si>
    <t>MARHY_RS06135</t>
  </si>
  <si>
    <t>old_locus_tag=MARHY1286</t>
  </si>
  <si>
    <t>WP_014421018.1</t>
  </si>
  <si>
    <t>acetyl-CoA C-acetyltransferase</t>
  </si>
  <si>
    <t>MARHY_RS06140</t>
  </si>
  <si>
    <t>old_locus_tag=MARHYtRNA15</t>
  </si>
  <si>
    <t>sstT</t>
  </si>
  <si>
    <t>MARHY_RS06145</t>
  </si>
  <si>
    <t>old_locus_tag=MARHY1287</t>
  </si>
  <si>
    <t>WP_014421019.1</t>
  </si>
  <si>
    <t>serine/threonine transporter SstT</t>
  </si>
  <si>
    <t>MARHY_RS06150</t>
  </si>
  <si>
    <t>old_locus_tag=MARHY1288</t>
  </si>
  <si>
    <t>WP_014421020.1</t>
  </si>
  <si>
    <t>shikimate kinase</t>
  </si>
  <si>
    <t>MARHY_RS06155</t>
  </si>
  <si>
    <t>old_locus_tag=MARHY1289</t>
  </si>
  <si>
    <t>WP_014421021.1</t>
  </si>
  <si>
    <t>MARHY_RS06160</t>
  </si>
  <si>
    <t>old_locus_tag=MARHY1291</t>
  </si>
  <si>
    <t>WP_158011914.1</t>
  </si>
  <si>
    <t>BamA/TamA family outer membrane protein</t>
  </si>
  <si>
    <t>MARHY_RS06165</t>
  </si>
  <si>
    <t>old_locus_tag=MARHY1292</t>
  </si>
  <si>
    <t>WP_014421024.1</t>
  </si>
  <si>
    <t>translocation/assembly module TamB</t>
  </si>
  <si>
    <t>MARHY_RS06170</t>
  </si>
  <si>
    <t>old_locus_tag=MARHY1293</t>
  </si>
  <si>
    <t>WP_114433376.1</t>
  </si>
  <si>
    <t>SIMPL domain-containing protein</t>
  </si>
  <si>
    <t>MARHY_RS06175</t>
  </si>
  <si>
    <t>old_locus_tag=MARHY1294</t>
  </si>
  <si>
    <t>WP_011785483.1</t>
  </si>
  <si>
    <t>type 1 glutamine amidotransferase</t>
  </si>
  <si>
    <t>MARHY_RS06180</t>
  </si>
  <si>
    <t>old_locus_tag=MARHY1295</t>
  </si>
  <si>
    <t>WP_014421026.1</t>
  </si>
  <si>
    <t>amidoligase family protein</t>
  </si>
  <si>
    <t>lexA</t>
  </si>
  <si>
    <t>MARHY_RS06185</t>
  </si>
  <si>
    <t>old_locus_tag=MARHY1296</t>
  </si>
  <si>
    <t>WP_031210455.1</t>
  </si>
  <si>
    <t>repressor LexA</t>
  </si>
  <si>
    <t>MARHY_RS06190</t>
  </si>
  <si>
    <t>old_locus_tag=MARHY1297</t>
  </si>
  <si>
    <t>WP_014421027.1</t>
  </si>
  <si>
    <t>LexA family transcriptional regulator</t>
  </si>
  <si>
    <t>MARHY_RS06195</t>
  </si>
  <si>
    <t>old_locus_tag=MARHY1298</t>
  </si>
  <si>
    <t>WP_011785479.1</t>
  </si>
  <si>
    <t>MARHY_RS06200</t>
  </si>
  <si>
    <t>old_locus_tag=MARHY1299</t>
  </si>
  <si>
    <t>WP_014421028.1</t>
  </si>
  <si>
    <t>MARHY_RS06205</t>
  </si>
  <si>
    <t>old_locus_tag=MARHY1300</t>
  </si>
  <si>
    <t>WP_014421029.1</t>
  </si>
  <si>
    <t>MARHY_RS06210</t>
  </si>
  <si>
    <t>old_locus_tag=MARHY1301</t>
  </si>
  <si>
    <t>WP_014421030.1</t>
  </si>
  <si>
    <t>MARHY_RS06215</t>
  </si>
  <si>
    <t>old_locus_tag=MARHY1302</t>
  </si>
  <si>
    <t>WP_014421031.1</t>
  </si>
  <si>
    <t>MARHY_RS06220</t>
  </si>
  <si>
    <t>old_locus_tag=MARHY1303</t>
  </si>
  <si>
    <t>WP_011785474.1</t>
  </si>
  <si>
    <t>PAS domain-containing sensor histidine kinase</t>
  </si>
  <si>
    <t>MARHY_RS06225</t>
  </si>
  <si>
    <t>old_locus_tag=MARHY1304</t>
  </si>
  <si>
    <t>WP_014421032.1</t>
  </si>
  <si>
    <t>fliE</t>
  </si>
  <si>
    <t>MARHY_RS06230</t>
  </si>
  <si>
    <t>old_locus_tag=MARHY1305</t>
  </si>
  <si>
    <t>WP_011785472.1</t>
  </si>
  <si>
    <t>flagellar hook-basal body complex protein FliE</t>
  </si>
  <si>
    <t>fliF</t>
  </si>
  <si>
    <t>MARHY_RS06235</t>
  </si>
  <si>
    <t>old_locus_tag=MARHY1306</t>
  </si>
  <si>
    <t>WP_014421033.1</t>
  </si>
  <si>
    <t>flagellar M-ring protein FliF</t>
  </si>
  <si>
    <t>fliG</t>
  </si>
  <si>
    <t>MARHY_RS06240</t>
  </si>
  <si>
    <t>old_locus_tag=MARHY1307</t>
  </si>
  <si>
    <t>WP_011785470.1</t>
  </si>
  <si>
    <t>flagellar motor switch protein FliG</t>
  </si>
  <si>
    <t>MARHY_RS06245</t>
  </si>
  <si>
    <t>flagellar assembly protein FliH</t>
  </si>
  <si>
    <t>fliI</t>
  </si>
  <si>
    <t>MARHY_RS06250</t>
  </si>
  <si>
    <t>old_locus_tag=MARHY1310</t>
  </si>
  <si>
    <t>WP_011785468.1</t>
  </si>
  <si>
    <t>flagellar protein export ATPase FliI</t>
  </si>
  <si>
    <t>fliJ</t>
  </si>
  <si>
    <t>MARHY_RS06255</t>
  </si>
  <si>
    <t>old_locus_tag=MARHY1311</t>
  </si>
  <si>
    <t>WP_011785467.1</t>
  </si>
  <si>
    <t>flagellar export protein FliJ</t>
  </si>
  <si>
    <t>MARHY_RS06260</t>
  </si>
  <si>
    <t>old_locus_tag=MARHY1312</t>
  </si>
  <si>
    <t>WP_014421036.1</t>
  </si>
  <si>
    <t>STAS domain-containing protein</t>
  </si>
  <si>
    <t>MARHY_RS06265</t>
  </si>
  <si>
    <t>old_locus_tag=MARHY1313</t>
  </si>
  <si>
    <t>WP_014421037.1</t>
  </si>
  <si>
    <t>fused response regulator/phosphatase</t>
  </si>
  <si>
    <t>MARHY_RS06270</t>
  </si>
  <si>
    <t>old_locus_tag=MARHY1314</t>
  </si>
  <si>
    <t>WP_011785464.1</t>
  </si>
  <si>
    <t>Hpt domain-containing protein</t>
  </si>
  <si>
    <t>MARHY_RS06275</t>
  </si>
  <si>
    <t>old_locus_tag=MARHY1315</t>
  </si>
  <si>
    <t>WP_014421038.1</t>
  </si>
  <si>
    <t>flagellar hook-length control protein FliK</t>
  </si>
  <si>
    <t>MARHY_RS06280</t>
  </si>
  <si>
    <t>old_locus_tag=MARHY1316</t>
  </si>
  <si>
    <t>WP_011785462.1</t>
  </si>
  <si>
    <t>fliM</t>
  </si>
  <si>
    <t>MARHY_RS06285</t>
  </si>
  <si>
    <t>old_locus_tag=MARHY1317</t>
  </si>
  <si>
    <t>WP_014421039.1</t>
  </si>
  <si>
    <t>flagellar motor switch protein FliM</t>
  </si>
  <si>
    <t>fliN</t>
  </si>
  <si>
    <t>MARHY_RS06290</t>
  </si>
  <si>
    <t>old_locus_tag=MARHY1318</t>
  </si>
  <si>
    <t>WP_014421040.1</t>
  </si>
  <si>
    <t>flagellar motor switch protein FliN</t>
  </si>
  <si>
    <t>fliO</t>
  </si>
  <si>
    <t>MARHY_RS06295</t>
  </si>
  <si>
    <t>old_locus_tag=MARHY1319</t>
  </si>
  <si>
    <t>WP_014421041.1</t>
  </si>
  <si>
    <t>flagellar biosynthetic protein FliO</t>
  </si>
  <si>
    <t>fliP</t>
  </si>
  <si>
    <t>MARHY_RS06300</t>
  </si>
  <si>
    <t>old_locus_tag=MARHY1320</t>
  </si>
  <si>
    <t>WP_011785458.1</t>
  </si>
  <si>
    <t>flagellar type III secretion system pore protein FliP</t>
  </si>
  <si>
    <t>fliQ</t>
  </si>
  <si>
    <t>MARHY_RS06305</t>
  </si>
  <si>
    <t>old_locus_tag=MARHY1321</t>
  </si>
  <si>
    <t>WP_014421042.1</t>
  </si>
  <si>
    <t>flagellar biosynthesis protein FliQ</t>
  </si>
  <si>
    <t>fliR</t>
  </si>
  <si>
    <t>MARHY_RS06310</t>
  </si>
  <si>
    <t>old_locus_tag=MARHY1322</t>
  </si>
  <si>
    <t>WP_014421043.1</t>
  </si>
  <si>
    <t>flagellar type III secretion system protein FliR</t>
  </si>
  <si>
    <t>flhB</t>
  </si>
  <si>
    <t>MARHY_RS06315</t>
  </si>
  <si>
    <t>old_locus_tag=MARHY1323</t>
  </si>
  <si>
    <t>WP_011785455.1</t>
  </si>
  <si>
    <t>flagellar type III secretion system protein FlhB</t>
  </si>
  <si>
    <t>MARHY_RS06320</t>
  </si>
  <si>
    <t>old_locus_tag=MARHY1324</t>
  </si>
  <si>
    <t>WP_011785454.1</t>
  </si>
  <si>
    <t>uracil-xanthine permease</t>
  </si>
  <si>
    <t>upp</t>
  </si>
  <si>
    <t>MARHY_RS06325</t>
  </si>
  <si>
    <t>old_locus_tag=MARHY1325</t>
  </si>
  <si>
    <t>WP_011785453.1</t>
  </si>
  <si>
    <t>uracil phosphoribosyltransferase</t>
  </si>
  <si>
    <t>flhA</t>
  </si>
  <si>
    <t>MARHY_RS06330</t>
  </si>
  <si>
    <t>old_locus_tag=MARHY1326</t>
  </si>
  <si>
    <t>WP_014421044.1</t>
  </si>
  <si>
    <t>flagellar biosynthesis protein FlhA</t>
  </si>
  <si>
    <t>flhF</t>
  </si>
  <si>
    <t>MARHY_RS06335</t>
  </si>
  <si>
    <t>old_locus_tag=MARHY1327</t>
  </si>
  <si>
    <t>WP_014421045.1</t>
  </si>
  <si>
    <t>flagellar biosynthesis protein FlhF</t>
  </si>
  <si>
    <t>MARHY_RS06340</t>
  </si>
  <si>
    <t>old_locus_tag=MARHY1328</t>
  </si>
  <si>
    <t>WP_011785450.1</t>
  </si>
  <si>
    <t>MinD/ParA family protein</t>
  </si>
  <si>
    <t>MARHY_RS06345</t>
  </si>
  <si>
    <t>old_locus_tag=MARHY1329</t>
  </si>
  <si>
    <t>WP_023010591.1</t>
  </si>
  <si>
    <t>RNA polymerase sigma factor FliA</t>
  </si>
  <si>
    <t>cheY</t>
  </si>
  <si>
    <t>MARHY_RS06350</t>
  </si>
  <si>
    <t>old_locus_tag=MARHY1330</t>
  </si>
  <si>
    <t>WP_171040029.1</t>
  </si>
  <si>
    <t>chemotaxis response regulator CheY</t>
  </si>
  <si>
    <t>MARHY_RS06355</t>
  </si>
  <si>
    <t>old_locus_tag=MARHY1331</t>
  </si>
  <si>
    <t>WP_014421047.1</t>
  </si>
  <si>
    <t>protein phosphatase CheZ</t>
  </si>
  <si>
    <t>MARHY_RS06360</t>
  </si>
  <si>
    <t>old_locus_tag=MARHY1332</t>
  </si>
  <si>
    <t>WP_014421048.1</t>
  </si>
  <si>
    <t>chemotaxis protein CheA</t>
  </si>
  <si>
    <t>MARHY_RS06365</t>
  </si>
  <si>
    <t>old_locus_tag=MARHY1333</t>
  </si>
  <si>
    <t>WP_014421049.1</t>
  </si>
  <si>
    <t>chemotaxis response regulator protein-glutamate methylesterase</t>
  </si>
  <si>
    <t>MARHY_RS06370</t>
  </si>
  <si>
    <t>old_locus_tag=MARHY1334</t>
  </si>
  <si>
    <t>WP_011785444.1</t>
  </si>
  <si>
    <t>flagellar motor protein</t>
  </si>
  <si>
    <t>motD</t>
  </si>
  <si>
    <t>MARHY_RS06375</t>
  </si>
  <si>
    <t>old_locus_tag=MARHY1335</t>
  </si>
  <si>
    <t>WP_011785443.1</t>
  </si>
  <si>
    <t>flagellar motor protein MotD</t>
  </si>
  <si>
    <t>MARHY_RS18705</t>
  </si>
  <si>
    <t>WP_157680627.1</t>
  </si>
  <si>
    <t>MARHY_RS06380</t>
  </si>
  <si>
    <t>old_locus_tag=MARHY1336</t>
  </si>
  <si>
    <t>WP_011785442.1</t>
  </si>
  <si>
    <t>ParA family protein</t>
  </si>
  <si>
    <t>MARHY_RS06385</t>
  </si>
  <si>
    <t>old_locus_tag=MARHY1337</t>
  </si>
  <si>
    <t>WP_023010589.1</t>
  </si>
  <si>
    <t>chemotaxis protein CheW</t>
  </si>
  <si>
    <t>MARHY_RS06390</t>
  </si>
  <si>
    <t>old_locus_tag=MARHY1338</t>
  </si>
  <si>
    <t>WP_011785440.1</t>
  </si>
  <si>
    <t>MARHY_RS06395</t>
  </si>
  <si>
    <t>old_locus_tag=MARHY1339</t>
  </si>
  <si>
    <t>WP_011785439.1</t>
  </si>
  <si>
    <t>DUF2802 domain-containing protein</t>
  </si>
  <si>
    <t>MARHY_RS06400</t>
  </si>
  <si>
    <t>old_locus_tag=MARHY1340</t>
  </si>
  <si>
    <t>WP_014421052.1</t>
  </si>
  <si>
    <t>Flp pilus assembly complex ATPase component TadA</t>
  </si>
  <si>
    <t>MARHY_RS06405</t>
  </si>
  <si>
    <t>old_locus_tag=MARHY1341</t>
  </si>
  <si>
    <t>WP_014421053.1</t>
  </si>
  <si>
    <t>MARHY_RS06410</t>
  </si>
  <si>
    <t>old_locus_tag=MARHY1342</t>
  </si>
  <si>
    <t>WP_011785436.1</t>
  </si>
  <si>
    <t>EscU/YscU/HrcU family type III secretion system export apparatus switch protein</t>
  </si>
  <si>
    <t>MARHY_RS06415</t>
  </si>
  <si>
    <t>old_locus_tag=MARHY1343</t>
  </si>
  <si>
    <t>WP_014421055.1</t>
  </si>
  <si>
    <t>ccmA</t>
  </si>
  <si>
    <t>MARHY_RS06420</t>
  </si>
  <si>
    <t>old_locus_tag=MARHY1345</t>
  </si>
  <si>
    <t>WP_014421057.1</t>
  </si>
  <si>
    <t>cytochrome c biogenesis heme-transporting ATPase CcmA</t>
  </si>
  <si>
    <t>ccmB</t>
  </si>
  <si>
    <t>MARHY_RS06425</t>
  </si>
  <si>
    <t>old_locus_tag=MARHY1346</t>
  </si>
  <si>
    <t>WP_011785433.1</t>
  </si>
  <si>
    <t>heme exporter protein CcmB</t>
  </si>
  <si>
    <t>MARHY_RS06430</t>
  </si>
  <si>
    <t>old_locus_tag=MARHY1347</t>
  </si>
  <si>
    <t>WP_014421058.1</t>
  </si>
  <si>
    <t>heme ABC transporter permease</t>
  </si>
  <si>
    <t>ccmD</t>
  </si>
  <si>
    <t>MARHY_RS06435</t>
  </si>
  <si>
    <t>old_locus_tag=MARHY1348</t>
  </si>
  <si>
    <t>WP_011785431.1</t>
  </si>
  <si>
    <t>heme exporter protein CcmD</t>
  </si>
  <si>
    <t>ccmE</t>
  </si>
  <si>
    <t>MARHY_RS06440</t>
  </si>
  <si>
    <t>old_locus_tag=MARHY1349</t>
  </si>
  <si>
    <t>WP_014421059.1</t>
  </si>
  <si>
    <t>cytochrome c maturation protein CcmE</t>
  </si>
  <si>
    <t>MARHY_RS06445</t>
  </si>
  <si>
    <t>old_locus_tag=MARHY1350</t>
  </si>
  <si>
    <t>WP_014421060.1</t>
  </si>
  <si>
    <t>heme lyase CcmF/NrfE family subunit</t>
  </si>
  <si>
    <t>MARHY_RS06450</t>
  </si>
  <si>
    <t>old_locus_tag=MARHY1351</t>
  </si>
  <si>
    <t>WP_014421061.1</t>
  </si>
  <si>
    <t>DsbE family thiol:disulfide interchange protein</t>
  </si>
  <si>
    <t>MARHY_RS06455</t>
  </si>
  <si>
    <t>old_locus_tag=MARHY1352</t>
  </si>
  <si>
    <t>WP_014421062.1</t>
  </si>
  <si>
    <t>cytochrome c-type biogenesis protein CcmH</t>
  </si>
  <si>
    <t>ccmI</t>
  </si>
  <si>
    <t>MARHY_RS06460</t>
  </si>
  <si>
    <t>old_locus_tag=MARHY1353</t>
  </si>
  <si>
    <t>WP_014421063.1</t>
  </si>
  <si>
    <t>c-type cytochrome biogenesis protein CcmI</t>
  </si>
  <si>
    <t>MARHY_RS06465</t>
  </si>
  <si>
    <t>old_locus_tag=MARHY1354</t>
  </si>
  <si>
    <t>WP_014421064.1</t>
  </si>
  <si>
    <t>protein BatD</t>
  </si>
  <si>
    <t>MARHY_RS06470</t>
  </si>
  <si>
    <t>old_locus_tag=MARHY1355</t>
  </si>
  <si>
    <t>WP_014421065.1</t>
  </si>
  <si>
    <t>VWA domain-containing protein</t>
  </si>
  <si>
    <t>MARHY_RS06475</t>
  </si>
  <si>
    <t>old_locus_tag=MARHY1356</t>
  </si>
  <si>
    <t>WP_014421066.1</t>
  </si>
  <si>
    <t>MARHY_RS06480</t>
  </si>
  <si>
    <t>old_locus_tag=MARHY1357</t>
  </si>
  <si>
    <t>WP_014421067.1</t>
  </si>
  <si>
    <t>DUF4381 domain-containing protein</t>
  </si>
  <si>
    <t>MARHY_RS06485</t>
  </si>
  <si>
    <t>old_locus_tag=MARHY1358</t>
  </si>
  <si>
    <t>WP_014421068.1</t>
  </si>
  <si>
    <t>DUF58 domain-containing protein</t>
  </si>
  <si>
    <t>MARHY_RS06490</t>
  </si>
  <si>
    <t>old_locus_tag=MARHY1359</t>
  </si>
  <si>
    <t>WP_011785419.1</t>
  </si>
  <si>
    <t>MoxR family ATPase</t>
  </si>
  <si>
    <t>MARHY_RS06495</t>
  </si>
  <si>
    <t>old_locus_tag=MARHY1360</t>
  </si>
  <si>
    <t>WP_014421069.1</t>
  </si>
  <si>
    <t>NAD-glutamate dehydrogenase</t>
  </si>
  <si>
    <t>can</t>
  </si>
  <si>
    <t>MARHY_RS06500</t>
  </si>
  <si>
    <t>old_locus_tag=MARHY1361</t>
  </si>
  <si>
    <t>WP_011785417.1</t>
  </si>
  <si>
    <t>carbonate dehydratase</t>
  </si>
  <si>
    <t>MARHY_RS18825</t>
  </si>
  <si>
    <t>old_locus_tag=MARHY1362</t>
  </si>
  <si>
    <t>WP_014421070.1</t>
  </si>
  <si>
    <t>MARHY_RS06505</t>
  </si>
  <si>
    <t>old_locus_tag=MARHY1363</t>
  </si>
  <si>
    <t>WP_014421071.1</t>
  </si>
  <si>
    <t>MARHY_RS06510</t>
  </si>
  <si>
    <t>old_locus_tag=MARHY1364</t>
  </si>
  <si>
    <t>WP_014421072.1</t>
  </si>
  <si>
    <t>MARHY_RS06515</t>
  </si>
  <si>
    <t>old_locus_tag=MARHY1365</t>
  </si>
  <si>
    <t>WP_014421073.1</t>
  </si>
  <si>
    <t>riboflavin synthase</t>
  </si>
  <si>
    <t>MARHY_RS06520</t>
  </si>
  <si>
    <t>old_locus_tag=MARHY1366</t>
  </si>
  <si>
    <t>WP_014421074.1</t>
  </si>
  <si>
    <t>MARHY_RS06525</t>
  </si>
  <si>
    <t>old_locus_tag=MARHY1367</t>
  </si>
  <si>
    <t>WP_011785412.1</t>
  </si>
  <si>
    <t>TetR family transcriptional regulator</t>
  </si>
  <si>
    <t>MARHY_RS06530</t>
  </si>
  <si>
    <t>old_locus_tag=MARHY1368</t>
  </si>
  <si>
    <t>WP_014421075.1</t>
  </si>
  <si>
    <t>L,D-transpeptidase</t>
  </si>
  <si>
    <t>MARHY_RS06535</t>
  </si>
  <si>
    <t>old_locus_tag=MARHY1369</t>
  </si>
  <si>
    <t>WP_014421076.1</t>
  </si>
  <si>
    <t>MARHY_RS06540</t>
  </si>
  <si>
    <t>old_locus_tag=MARHY1370</t>
  </si>
  <si>
    <t>WP_014421077.1</t>
  </si>
  <si>
    <t>S-methyl-5'-thioinosine phosphorylase</t>
  </si>
  <si>
    <t>MARHY_RS06545</t>
  </si>
  <si>
    <t>old_locus_tag=MARHY1371</t>
  </si>
  <si>
    <t>WP_014421078.1</t>
  </si>
  <si>
    <t>mfd</t>
  </si>
  <si>
    <t>MARHY_RS06550</t>
  </si>
  <si>
    <t>old_locus_tag=MARHY1372</t>
  </si>
  <si>
    <t>WP_014421079.1</t>
  </si>
  <si>
    <t>transcription-repair coupling factor</t>
  </si>
  <si>
    <t>MARHY_RS06555</t>
  </si>
  <si>
    <t>old_locus_tag=MARHY1373</t>
  </si>
  <si>
    <t>WP_014421080.1</t>
  </si>
  <si>
    <t>glyceraldehyde-3-phosphate dehydrogenase</t>
  </si>
  <si>
    <t>MARHY_RS06560</t>
  </si>
  <si>
    <t>old_locus_tag=MARHY1374</t>
  </si>
  <si>
    <t>WP_014421081.1</t>
  </si>
  <si>
    <t>Na(+)-translocating NADH-quinone reductase subunit A</t>
  </si>
  <si>
    <t>MARHY_RS06565</t>
  </si>
  <si>
    <t>old_locus_tag=MARHY1375</t>
  </si>
  <si>
    <t>WP_011785404.1</t>
  </si>
  <si>
    <t>NADH:ubiquinone reductase (Na(+)-transporting) subunit B</t>
  </si>
  <si>
    <t>MARHY_RS06570</t>
  </si>
  <si>
    <t>old_locus_tag=MARHY1376</t>
  </si>
  <si>
    <t>WP_014421082.1</t>
  </si>
  <si>
    <t>Na(+)-translocating NADH-quinone reductase subunit C</t>
  </si>
  <si>
    <t>MARHY_RS06575</t>
  </si>
  <si>
    <t>old_locus_tag=MARHY1377</t>
  </si>
  <si>
    <t>WP_014421083.1</t>
  </si>
  <si>
    <t>NADH:ubiquinone reductase (Na(+)-transporting) subunit D</t>
  </si>
  <si>
    <t>nqrE</t>
  </si>
  <si>
    <t>MARHY_RS06580</t>
  </si>
  <si>
    <t>old_locus_tag=MARHY1378</t>
  </si>
  <si>
    <t>WP_011785401.1</t>
  </si>
  <si>
    <t>NADH:ubiquinone reductase (Na(+)-transporting) subunit E</t>
  </si>
  <si>
    <t>MARHY_RS06585</t>
  </si>
  <si>
    <t>old_locus_tag=MARHY1379</t>
  </si>
  <si>
    <t>WP_014421084.1</t>
  </si>
  <si>
    <t>NADH:ubiquinone reductase (Na(+)-transporting) subunit F</t>
  </si>
  <si>
    <t>MARHY_RS06590</t>
  </si>
  <si>
    <t>old_locus_tag=MARHY1380</t>
  </si>
  <si>
    <t>WP_014421085.1</t>
  </si>
  <si>
    <t>FAD:protein FMN transferase</t>
  </si>
  <si>
    <t>nqrM</t>
  </si>
  <si>
    <t>MARHY_RS06595</t>
  </si>
  <si>
    <t>old_locus_tag=MARHY1381</t>
  </si>
  <si>
    <t>WP_014421086.1</t>
  </si>
  <si>
    <t>(Na+)-NQR maturation NqrM</t>
  </si>
  <si>
    <t>sthA</t>
  </si>
  <si>
    <t>MARHY_RS06600</t>
  </si>
  <si>
    <t>old_locus_tag=MARHY1382</t>
  </si>
  <si>
    <t>WP_011785397.1</t>
  </si>
  <si>
    <t>Si-specific NAD(P)(+) transhydrogenase</t>
  </si>
  <si>
    <t>MARHY_RS06605</t>
  </si>
  <si>
    <t>old_locus_tag=MARHY1383</t>
  </si>
  <si>
    <t>WP_011785396.1</t>
  </si>
  <si>
    <t>glycerophosphodiester phosphodiesterase</t>
  </si>
  <si>
    <t>MARHY_RS06610</t>
  </si>
  <si>
    <t>old_locus_tag=MARHY1384</t>
  </si>
  <si>
    <t>WP_014421087.1</t>
  </si>
  <si>
    <t>3-deoxy-7-phosphoheptulonate synthase</t>
  </si>
  <si>
    <t>MARHY_RS06615</t>
  </si>
  <si>
    <t>old_locus_tag=MARHY1385</t>
  </si>
  <si>
    <t>WP_014421088.1</t>
  </si>
  <si>
    <t>TerB family tellurite resistance protein</t>
  </si>
  <si>
    <t>tal</t>
  </si>
  <si>
    <t>MARHY_RS06620</t>
  </si>
  <si>
    <t>old_locus_tag=MARHY1386</t>
  </si>
  <si>
    <t>WP_014421089.1</t>
  </si>
  <si>
    <t>transaldolase</t>
  </si>
  <si>
    <t>dusA</t>
  </si>
  <si>
    <t>MARHY_RS06625</t>
  </si>
  <si>
    <t>old_locus_tag=MARHY1387</t>
  </si>
  <si>
    <t>WP_014421090.1</t>
  </si>
  <si>
    <t>tRNA dihydrouridine(20/20a) synthase DusA</t>
  </si>
  <si>
    <t>MARHY_RS06630</t>
  </si>
  <si>
    <t>old_locus_tag=MARHY1388</t>
  </si>
  <si>
    <t>WP_014421091.1</t>
  </si>
  <si>
    <t>YdbH domain-containing protein</t>
  </si>
  <si>
    <t>MARHY_RS06635</t>
  </si>
  <si>
    <t>WP_011785390.1</t>
  </si>
  <si>
    <t>YnbE family lipoprotein</t>
  </si>
  <si>
    <t>MARHY_RS06640</t>
  </si>
  <si>
    <t>old_locus_tag=MARHY1390</t>
  </si>
  <si>
    <t>WP_014421093.1</t>
  </si>
  <si>
    <t>YdbL family protein</t>
  </si>
  <si>
    <t>MARHY_RS06645</t>
  </si>
  <si>
    <t>old_locus_tag=MARHY1391</t>
  </si>
  <si>
    <t>WP_014421094.1</t>
  </si>
  <si>
    <t>HPP family protein</t>
  </si>
  <si>
    <t>MARHY_RS06650</t>
  </si>
  <si>
    <t>old_locus_tag=MARHY1392</t>
  </si>
  <si>
    <t>WP_014421095.1</t>
  </si>
  <si>
    <t>ROK family protein</t>
  </si>
  <si>
    <t>MARHY_RS06655</t>
  </si>
  <si>
    <t>old_locus_tag=MARHY1393</t>
  </si>
  <si>
    <t>WP_014421096.1</t>
  </si>
  <si>
    <t>nitronate monooxygenase</t>
  </si>
  <si>
    <t>MARHY_RS06660</t>
  </si>
  <si>
    <t>old_locus_tag=MARHY1394</t>
  </si>
  <si>
    <t>WP_014421097.1</t>
  </si>
  <si>
    <t>MARHY_RS06665</t>
  </si>
  <si>
    <t>old_locus_tag=MARHY1395</t>
  </si>
  <si>
    <t>WP_014421098.1</t>
  </si>
  <si>
    <t>methylglyoxal synthase</t>
  </si>
  <si>
    <t>MARHY_RS06670</t>
  </si>
  <si>
    <t>old_locus_tag=MARHY1396</t>
  </si>
  <si>
    <t>WP_014421099.1</t>
  </si>
  <si>
    <t>MARHY_RS06675</t>
  </si>
  <si>
    <t>old_locus_tag=MARHY1397</t>
  </si>
  <si>
    <t>WP_014421100.1</t>
  </si>
  <si>
    <t>endo alpha-1,4 polygalactosaminidase</t>
  </si>
  <si>
    <t>MARHY_RS06680</t>
  </si>
  <si>
    <t>old_locus_tag=MARHY1398</t>
  </si>
  <si>
    <t>WP_014421101.1</t>
  </si>
  <si>
    <t>MARHY_RS06685</t>
  </si>
  <si>
    <t>old_locus_tag=MARHY1399</t>
  </si>
  <si>
    <t>WP_014421102.1</t>
  </si>
  <si>
    <t>MARHY_RS06690</t>
  </si>
  <si>
    <t>old_locus_tag=MARHY1400</t>
  </si>
  <si>
    <t>WP_014421103.1</t>
  </si>
  <si>
    <t>polysaccharide biosynthesis protein</t>
  </si>
  <si>
    <t>MARHY_RS06695</t>
  </si>
  <si>
    <t>old_locus_tag=MARHY1401</t>
  </si>
  <si>
    <t>WP_023009910.1</t>
  </si>
  <si>
    <t>pelF</t>
  </si>
  <si>
    <t>MARHY_RS06700</t>
  </si>
  <si>
    <t>old_locus_tag=MARHY1402</t>
  </si>
  <si>
    <t>WP_014421105.1</t>
  </si>
  <si>
    <t>GT4 family glycosyltransferase PelF</t>
  </si>
  <si>
    <t>pelG</t>
  </si>
  <si>
    <t>MARHY_RS06705</t>
  </si>
  <si>
    <t>old_locus_tag=MARHY1403</t>
  </si>
  <si>
    <t>WP_011785372.1</t>
  </si>
  <si>
    <t>exopolysaccharide Pel transporter PelG</t>
  </si>
  <si>
    <t>MARHY_RS06710</t>
  </si>
  <si>
    <t>old_locus_tag=MARHY1404</t>
  </si>
  <si>
    <t>WP_014421106.1</t>
  </si>
  <si>
    <t>selD</t>
  </si>
  <si>
    <t>MARHY_RS06715</t>
  </si>
  <si>
    <t>old_locus_tag=MARHY1405</t>
  </si>
  <si>
    <t>WP_014421107.1</t>
  </si>
  <si>
    <t>selenide, water dikinase SelD</t>
  </si>
  <si>
    <t>MARHY_RS06720</t>
  </si>
  <si>
    <t>old_locus_tag=MARHY1406</t>
  </si>
  <si>
    <t>WP_014421108.1</t>
  </si>
  <si>
    <t>cytochrome P450</t>
  </si>
  <si>
    <t>rnk</t>
  </si>
  <si>
    <t>MARHY_RS06725</t>
  </si>
  <si>
    <t>old_locus_tag=MARHY1407</t>
  </si>
  <si>
    <t>WP_014421109.1</t>
  </si>
  <si>
    <t>nucleoside diphosphate kinase regulator</t>
  </si>
  <si>
    <t>MARHY_RS06730</t>
  </si>
  <si>
    <t>old_locus_tag=MARHY1409</t>
  </si>
  <si>
    <t>WP_014421111.1</t>
  </si>
  <si>
    <t>AEC family transporter</t>
  </si>
  <si>
    <t>MARHY_RS06735</t>
  </si>
  <si>
    <t>old_locus_tag=MARHY1410</t>
  </si>
  <si>
    <t>WP_014421112.1</t>
  </si>
  <si>
    <t>zinc ABC transporter substrate-binding protein</t>
  </si>
  <si>
    <t>MARHY_RS06740</t>
  </si>
  <si>
    <t>old_locus_tag=MARHY1411</t>
  </si>
  <si>
    <t>WP_014421113.1</t>
  </si>
  <si>
    <t>glutamate--tRNA ligase</t>
  </si>
  <si>
    <t>MARHY_RS06745</t>
  </si>
  <si>
    <t>old_locus_tag=MARHYtRNA16</t>
  </si>
  <si>
    <t>anticodon=GGC</t>
  </si>
  <si>
    <t>MARHY_RS06750</t>
  </si>
  <si>
    <t>old_locus_tag=MARHYtRNA17</t>
  </si>
  <si>
    <t>tRNA-Glu</t>
  </si>
  <si>
    <t>anticodon=TTC</t>
  </si>
  <si>
    <t>MARHY_RS06755</t>
  </si>
  <si>
    <t>old_locus_tag=MARHY1412</t>
  </si>
  <si>
    <t>WP_014421114.1</t>
  </si>
  <si>
    <t>6-carboxytetrahydropterin synthase</t>
  </si>
  <si>
    <t>MARHY_RS06760</t>
  </si>
  <si>
    <t>old_locus_tag=MARHY1413</t>
  </si>
  <si>
    <t>WP_014421115.1</t>
  </si>
  <si>
    <t>nucleotidyltransferase family protein</t>
  </si>
  <si>
    <t>MARHY_RS06765</t>
  </si>
  <si>
    <t>old_locus_tag=MARHY1414</t>
  </si>
  <si>
    <t>WP_014421116.1</t>
  </si>
  <si>
    <t>MARHY_RS06770</t>
  </si>
  <si>
    <t>old_locus_tag=MARHY1415</t>
  </si>
  <si>
    <t>WP_014421117.1</t>
  </si>
  <si>
    <t>PEGA domain-containing protein</t>
  </si>
  <si>
    <t>MARHY_RS06775</t>
  </si>
  <si>
    <t>old_locus_tag=MARHY1416</t>
  </si>
  <si>
    <t>WP_014421118.1</t>
  </si>
  <si>
    <t>MARHY_RS06780</t>
  </si>
  <si>
    <t>old_locus_tag=MARHY1417</t>
  </si>
  <si>
    <t>WP_014421119.1</t>
  </si>
  <si>
    <t>insulinase family protein</t>
  </si>
  <si>
    <t>MARHY_RS06785</t>
  </si>
  <si>
    <t>old_locus_tag=MARHY1418</t>
  </si>
  <si>
    <t>WP_011785359.1</t>
  </si>
  <si>
    <t>kinase/pyrophosphorylase</t>
  </si>
  <si>
    <t>ppsA</t>
  </si>
  <si>
    <t>MARHY_RS06790</t>
  </si>
  <si>
    <t>old_locus_tag=MARHY1419</t>
  </si>
  <si>
    <t>WP_014421120.1</t>
  </si>
  <si>
    <t>rraA</t>
  </si>
  <si>
    <t>MARHY_RS06795</t>
  </si>
  <si>
    <t>old_locus_tag=MARHY1420</t>
  </si>
  <si>
    <t>WP_014421121.1</t>
  </si>
  <si>
    <t>ribonuclease E activity regulator RraA</t>
  </si>
  <si>
    <t>MARHY_RS06800</t>
  </si>
  <si>
    <t>old_locus_tag=MARHY1421</t>
  </si>
  <si>
    <t>WP_014421122.1</t>
  </si>
  <si>
    <t>MARHY_RS06805</t>
  </si>
  <si>
    <t>old_locus_tag=MARHY1422</t>
  </si>
  <si>
    <t>WP_014421123.1</t>
  </si>
  <si>
    <t>TIGR04211 family SH3 domain-containing protein</t>
  </si>
  <si>
    <t>MARHY_RS06810</t>
  </si>
  <si>
    <t>old_locus_tag=MARHY1423</t>
  </si>
  <si>
    <t>WP_014421124.1</t>
  </si>
  <si>
    <t>YciI family protein</t>
  </si>
  <si>
    <t>MARHY_RS06815</t>
  </si>
  <si>
    <t>old_locus_tag=MARHY1424</t>
  </si>
  <si>
    <t>WP_014421125.1</t>
  </si>
  <si>
    <t>PHP domain-containing protein</t>
  </si>
  <si>
    <t>MARHY_RS06820</t>
  </si>
  <si>
    <t>old_locus_tag=MARHY1425</t>
  </si>
  <si>
    <t>WP_014421126.1</t>
  </si>
  <si>
    <t>YecA family protein</t>
  </si>
  <si>
    <t>rne</t>
  </si>
  <si>
    <t>MARHY_RS06825</t>
  </si>
  <si>
    <t>old_locus_tag=MARHY1426</t>
  </si>
  <si>
    <t>WP_014421127.1</t>
  </si>
  <si>
    <t>ribonuclease E</t>
  </si>
  <si>
    <t>rluC</t>
  </si>
  <si>
    <t>MARHY_RS06830</t>
  </si>
  <si>
    <t>old_locus_tag=MARHY1428</t>
  </si>
  <si>
    <t>WP_041655469.1</t>
  </si>
  <si>
    <t>23S rRNA pseudouridine(955/2504/2580) synthase RluC</t>
  </si>
  <si>
    <t>MARHY_RS06835</t>
  </si>
  <si>
    <t>old_locus_tag=MARHY1429</t>
  </si>
  <si>
    <t>WP_014421130.1</t>
  </si>
  <si>
    <t>MARHY_RS06840</t>
  </si>
  <si>
    <t>old_locus_tag=MARHY1430</t>
  </si>
  <si>
    <t>WP_014421131.1</t>
  </si>
  <si>
    <t>S49 family peptidase</t>
  </si>
  <si>
    <t>maf</t>
  </si>
  <si>
    <t>MARHY_RS06845</t>
  </si>
  <si>
    <t>old_locus_tag=MARHY1431</t>
  </si>
  <si>
    <t>WP_014421132.1</t>
  </si>
  <si>
    <t>septum formation inhibitor Maf</t>
  </si>
  <si>
    <t>MARHY_RS06850</t>
  </si>
  <si>
    <t>old_locus_tag=MARHY1432</t>
  </si>
  <si>
    <t>WP_014421133.1</t>
  </si>
  <si>
    <t>DUF177 domain-containing protein</t>
  </si>
  <si>
    <t>rpmF</t>
  </si>
  <si>
    <t>MARHY_RS06855</t>
  </si>
  <si>
    <t>old_locus_tag=MARHY1433</t>
  </si>
  <si>
    <t>WP_011785345.1</t>
  </si>
  <si>
    <t>50S ribosomal protein L32</t>
  </si>
  <si>
    <t>plsX</t>
  </si>
  <si>
    <t>MARHY_RS06860</t>
  </si>
  <si>
    <t>old_locus_tag=MARHY1434</t>
  </si>
  <si>
    <t>WP_011785344.1</t>
  </si>
  <si>
    <t>phosphate acyltransferase PlsX</t>
  </si>
  <si>
    <t>fabD</t>
  </si>
  <si>
    <t>MARHY_RS06865</t>
  </si>
  <si>
    <t>old_locus_tag=MARHY1435</t>
  </si>
  <si>
    <t>WP_014421135.1</t>
  </si>
  <si>
    <t>ACP S-malonyltransferase</t>
  </si>
  <si>
    <t>fabG</t>
  </si>
  <si>
    <t>MARHY_RS06870</t>
  </si>
  <si>
    <t>old_locus_tag=MARHY1436</t>
  </si>
  <si>
    <t>WP_014421136.1</t>
  </si>
  <si>
    <t>3-oxoacyl-ACP reductase FabG</t>
  </si>
  <si>
    <t>acpP</t>
  </si>
  <si>
    <t>MARHY_RS06875</t>
  </si>
  <si>
    <t>old_locus_tag=MARHY1437</t>
  </si>
  <si>
    <t>WP_008938713.1</t>
  </si>
  <si>
    <t>acyl carrier protein</t>
  </si>
  <si>
    <t>fabF</t>
  </si>
  <si>
    <t>MARHY_RS06880</t>
  </si>
  <si>
    <t>old_locus_tag=MARHY1438</t>
  </si>
  <si>
    <t>WP_041655471.1</t>
  </si>
  <si>
    <t>beta-ketoacyl-ACP synthase II</t>
  </si>
  <si>
    <t>pabC</t>
  </si>
  <si>
    <t>MARHY_RS06885</t>
  </si>
  <si>
    <t>old_locus_tag=MARHY1439</t>
  </si>
  <si>
    <t>WP_014421138.1</t>
  </si>
  <si>
    <t>aminodeoxychorismate lyase</t>
  </si>
  <si>
    <t>mltG</t>
  </si>
  <si>
    <t>MARHY_RS06890</t>
  </si>
  <si>
    <t>old_locus_tag=MARHY1440</t>
  </si>
  <si>
    <t>WP_014421139.1</t>
  </si>
  <si>
    <t>endolytic transglycosylase MltG</t>
  </si>
  <si>
    <t>MARHY_RS06895</t>
  </si>
  <si>
    <t>old_locus_tag=MARHY1441</t>
  </si>
  <si>
    <t>WP_014421140.1</t>
  </si>
  <si>
    <t>dTMP kinase</t>
  </si>
  <si>
    <t>MARHY_RS06900</t>
  </si>
  <si>
    <t>old_locus_tag=MARHY1442</t>
  </si>
  <si>
    <t>WP_011785337.1</t>
  </si>
  <si>
    <t>putP</t>
  </si>
  <si>
    <t>MARHY_RS06905</t>
  </si>
  <si>
    <t>old_locus_tag=MARHY1443</t>
  </si>
  <si>
    <t>WP_011785336.1</t>
  </si>
  <si>
    <t>sodium/proline symporter PutP</t>
  </si>
  <si>
    <t>acnB</t>
  </si>
  <si>
    <t>MARHY_RS06910</t>
  </si>
  <si>
    <t>old_locus_tag=MARHY1444</t>
  </si>
  <si>
    <t>WP_041655473.1</t>
  </si>
  <si>
    <t>bifunctional aconitate hydratase 2/2-methylisocitrate dehydratase</t>
  </si>
  <si>
    <t>MARHY_RS06915</t>
  </si>
  <si>
    <t>old_locus_tag=MARHY1445</t>
  </si>
  <si>
    <t>WP_041655475.1</t>
  </si>
  <si>
    <t>tRNA-(ms[2]io[6]A)-hydroxylase</t>
  </si>
  <si>
    <t>MARHY_RS06920</t>
  </si>
  <si>
    <t>old_locus_tag=MARHY1446</t>
  </si>
  <si>
    <t>WP_014421143.1</t>
  </si>
  <si>
    <t>MARHY_RS06925</t>
  </si>
  <si>
    <t>old_locus_tag=MARHY1447</t>
  </si>
  <si>
    <t>WP_014421144.1</t>
  </si>
  <si>
    <t>ferredoxin--NADP reductase</t>
  </si>
  <si>
    <t>MARHY_RS06930</t>
  </si>
  <si>
    <t>old_locus_tag=MARHY1448</t>
  </si>
  <si>
    <t>WP_014421145.1</t>
  </si>
  <si>
    <t>MARHY_RS06935</t>
  </si>
  <si>
    <t>old_locus_tag=MARHY1449</t>
  </si>
  <si>
    <t>WP_014421146.1</t>
  </si>
  <si>
    <t>MARHY_RS06940</t>
  </si>
  <si>
    <t>old_locus_tag=MARHY1450</t>
  </si>
  <si>
    <t>WP_050999000.1</t>
  </si>
  <si>
    <t>MARHY_RS06945</t>
  </si>
  <si>
    <t>old_locus_tag=MARHY1451</t>
  </si>
  <si>
    <t>WP_081496590.1</t>
  </si>
  <si>
    <t>thpD</t>
  </si>
  <si>
    <t>MARHY_RS06950</t>
  </si>
  <si>
    <t>old_locus_tag=MARHY1452</t>
  </si>
  <si>
    <t>WP_041654626.1</t>
  </si>
  <si>
    <t>ectoine hydroxylase</t>
  </si>
  <si>
    <t>chaB</t>
  </si>
  <si>
    <t>MARHY_RS06955</t>
  </si>
  <si>
    <t>old_locus_tag=MARHY1453</t>
  </si>
  <si>
    <t>WP_011785326.1</t>
  </si>
  <si>
    <t>putative cation transport regulator ChaB</t>
  </si>
  <si>
    <t>lpxH</t>
  </si>
  <si>
    <t>MARHY_RS06960</t>
  </si>
  <si>
    <t>old_locus_tag=MARHY1454</t>
  </si>
  <si>
    <t>WP_014421150.1</t>
  </si>
  <si>
    <t>MARHY_RS06965</t>
  </si>
  <si>
    <t>old_locus_tag=MARHY1455</t>
  </si>
  <si>
    <t>WP_011785324.1</t>
  </si>
  <si>
    <t>peptidyl-prolyl cis-trans isomerase</t>
  </si>
  <si>
    <t>MARHY_RS06970</t>
  </si>
  <si>
    <t>old_locus_tag=MARHY1456</t>
  </si>
  <si>
    <t>WP_014421151.1</t>
  </si>
  <si>
    <t>glutamine--tRNA ligase/YqeY domain fusion protein</t>
  </si>
  <si>
    <t>MARHY_RS06975</t>
  </si>
  <si>
    <t>old_locus_tag=MARHY1457</t>
  </si>
  <si>
    <t>WP_014421152.1</t>
  </si>
  <si>
    <t>cysteine--tRNA ligase</t>
  </si>
  <si>
    <t>MARHY_RS06980</t>
  </si>
  <si>
    <t>old_locus_tag=MARHY1458</t>
  </si>
  <si>
    <t>WP_014421153.1</t>
  </si>
  <si>
    <t>malate synthase G</t>
  </si>
  <si>
    <t>folD</t>
  </si>
  <si>
    <t>MARHY_RS06985</t>
  </si>
  <si>
    <t>old_locus_tag=MARHY1459</t>
  </si>
  <si>
    <t>WP_014421154.1</t>
  </si>
  <si>
    <t>bifunctional methylenetetrahydrofolate dehydrogenase/methenyltetrahydrofolate cyclohydrolase FolD</t>
  </si>
  <si>
    <t>MARHY_RS06990</t>
  </si>
  <si>
    <t>old_locus_tag=MARHYtRNA18</t>
  </si>
  <si>
    <t>anticodon=TGG</t>
  </si>
  <si>
    <t>MARHY_RS06995</t>
  </si>
  <si>
    <t>old_locus_tag=MARHYtRNA19</t>
  </si>
  <si>
    <t>anticodon=TCT</t>
  </si>
  <si>
    <t>MARHY_RS07000</t>
  </si>
  <si>
    <t>old_locus_tag=MARHYtRNA20</t>
  </si>
  <si>
    <t>tRNA-His</t>
  </si>
  <si>
    <t>anticodon=GTG</t>
  </si>
  <si>
    <t>MARHY_RS07005</t>
  </si>
  <si>
    <t>old_locus_tag=MARHYtRNA21</t>
  </si>
  <si>
    <t>anticodon=TAG</t>
  </si>
  <si>
    <t>tig</t>
  </si>
  <si>
    <t>MARHY_RS07010</t>
  </si>
  <si>
    <t>old_locus_tag=MARHY1461</t>
  </si>
  <si>
    <t>WP_014421155.1</t>
  </si>
  <si>
    <t>trigger factor</t>
  </si>
  <si>
    <t>clpP</t>
  </si>
  <si>
    <t>MARHY_RS07015</t>
  </si>
  <si>
    <t>old_locus_tag=MARHY1462</t>
  </si>
  <si>
    <t>WP_011785318.1</t>
  </si>
  <si>
    <t>ATP-dependent Clp endopeptidase proteolytic subunit ClpP</t>
  </si>
  <si>
    <t>clpX</t>
  </si>
  <si>
    <t>MARHY_RS07020</t>
  </si>
  <si>
    <t>old_locus_tag=MARHY1463</t>
  </si>
  <si>
    <t>WP_011785317.1</t>
  </si>
  <si>
    <t>ATP-dependent Clp protease ATP-binding subunit ClpX</t>
  </si>
  <si>
    <t>lon</t>
  </si>
  <si>
    <t>MARHY_RS07025</t>
  </si>
  <si>
    <t>old_locus_tag=MARHY1465</t>
  </si>
  <si>
    <t>WP_014421157.1</t>
  </si>
  <si>
    <t>endopeptidase La</t>
  </si>
  <si>
    <t>MARHY_RS07030</t>
  </si>
  <si>
    <t>old_locus_tag=MARHY1466</t>
  </si>
  <si>
    <t>WP_008174603.1</t>
  </si>
  <si>
    <t>HU family DNA-binding protein</t>
  </si>
  <si>
    <t>MARHY_RS07035</t>
  </si>
  <si>
    <t>old_locus_tag=MARHY1468</t>
  </si>
  <si>
    <t>WP_014421159.1</t>
  </si>
  <si>
    <t>SurA N-terminal domain-containing protein</t>
  </si>
  <si>
    <t>MARHY_RS07040</t>
  </si>
  <si>
    <t>old_locus_tag=MARHY1469</t>
  </si>
  <si>
    <t>WP_011785314.1</t>
  </si>
  <si>
    <t>MurR/RpiR family transcriptional regulator</t>
  </si>
  <si>
    <t>zwf</t>
  </si>
  <si>
    <t>MARHY_RS07045</t>
  </si>
  <si>
    <t>old_locus_tag=MARHY1470</t>
  </si>
  <si>
    <t>WP_014421160.1</t>
  </si>
  <si>
    <t>glucose-6-phosphate dehydrogenase</t>
  </si>
  <si>
    <t>pgl</t>
  </si>
  <si>
    <t>MARHY_RS07050</t>
  </si>
  <si>
    <t>old_locus_tag=MARHY1471</t>
  </si>
  <si>
    <t>WP_014421161.1</t>
  </si>
  <si>
    <t>6-phosphogluconolactonase</t>
  </si>
  <si>
    <t>MARHY_RS07055</t>
  </si>
  <si>
    <t>old_locus_tag=MARHY1472</t>
  </si>
  <si>
    <t>WP_014421162.1</t>
  </si>
  <si>
    <t>bifunctional 4-hydroxy-2-oxoglutarate aldolase/2-dehydro-3-deoxy-phosphogluconate aldolase</t>
  </si>
  <si>
    <t>pyk</t>
  </si>
  <si>
    <t>MARHY_RS07060</t>
  </si>
  <si>
    <t>old_locus_tag=MARHY1473</t>
  </si>
  <si>
    <t>WP_014421163.1</t>
  </si>
  <si>
    <t>pyruvate kinase</t>
  </si>
  <si>
    <t>MARHY_RS07065</t>
  </si>
  <si>
    <t>old_locus_tag=MARHY1474</t>
  </si>
  <si>
    <t>WP_014421164.1</t>
  </si>
  <si>
    <t>phosphogluconate dehydratase</t>
  </si>
  <si>
    <t>glk</t>
  </si>
  <si>
    <t>MARHY_RS07070</t>
  </si>
  <si>
    <t>old_locus_tag=MARHY1475</t>
  </si>
  <si>
    <t>WP_014421165.1</t>
  </si>
  <si>
    <t>glucokinase</t>
  </si>
  <si>
    <t>MARHY_RS07075</t>
  </si>
  <si>
    <t>old_locus_tag=MARHY1476</t>
  </si>
  <si>
    <t>WP_011785307.1</t>
  </si>
  <si>
    <t>uracil-DNA glycosylase family protein</t>
  </si>
  <si>
    <t>glpD</t>
  </si>
  <si>
    <t>MARHY_RS07080</t>
  </si>
  <si>
    <t>old_locus_tag=MARHY1477</t>
  </si>
  <si>
    <t>WP_041655477.1</t>
  </si>
  <si>
    <t>glycerol-3-phosphate dehydrogenase</t>
  </si>
  <si>
    <t>MARHY_RS07085</t>
  </si>
  <si>
    <t>old_locus_tag=MARHY1478</t>
  </si>
  <si>
    <t>WP_011785305.1</t>
  </si>
  <si>
    <t>substrate-binding protein</t>
  </si>
  <si>
    <t>MARHY_RS07090</t>
  </si>
  <si>
    <t>old_locus_tag=MARHY1479</t>
  </si>
  <si>
    <t>WP_167539885.1</t>
  </si>
  <si>
    <t>MARHY_RS07095</t>
  </si>
  <si>
    <t>old_locus_tag=MARHY1480</t>
  </si>
  <si>
    <t>WP_011785303.1</t>
  </si>
  <si>
    <t>MARHY_RS07100</t>
  </si>
  <si>
    <t>old_locus_tag=MARHY1481</t>
  </si>
  <si>
    <t>WP_014421168.1</t>
  </si>
  <si>
    <t>LamG domain-containing protein</t>
  </si>
  <si>
    <t>MARHY_RS07105</t>
  </si>
  <si>
    <t>old_locus_tag=MARHY1482</t>
  </si>
  <si>
    <t>WP_014421169.1</t>
  </si>
  <si>
    <t>MARHY_RS07110</t>
  </si>
  <si>
    <t>old_locus_tag=MARHY1483</t>
  </si>
  <si>
    <t>WP_050999001.1</t>
  </si>
  <si>
    <t>PD40 domain-containing protein</t>
  </si>
  <si>
    <t>MARHY_RS07115</t>
  </si>
  <si>
    <t>old_locus_tag=MARHY1484</t>
  </si>
  <si>
    <t>WP_014421171.1</t>
  </si>
  <si>
    <t>MARHY_RS07120</t>
  </si>
  <si>
    <t>old_locus_tag=MARHY1485</t>
  </si>
  <si>
    <t>WP_014421172.1</t>
  </si>
  <si>
    <t>outer membrane beta-barrel domain-containing protein</t>
  </si>
  <si>
    <t>MARHY_RS07125</t>
  </si>
  <si>
    <t>old_locus_tag=MARHY1487</t>
  </si>
  <si>
    <t>WP_014421174.1</t>
  </si>
  <si>
    <t>TlpA family protein disulfide reductase</t>
  </si>
  <si>
    <t>MARHY_RS07130</t>
  </si>
  <si>
    <t>old_locus_tag=MARHY1488</t>
  </si>
  <si>
    <t>WP_014421175.1</t>
  </si>
  <si>
    <t>DUF4266 domain-containing protein</t>
  </si>
  <si>
    <t>MARHY_RS07135</t>
  </si>
  <si>
    <t>old_locus_tag=MARHY1489</t>
  </si>
  <si>
    <t>WP_114435018.1</t>
  </si>
  <si>
    <t>DUF3570 domain-containing protein</t>
  </si>
  <si>
    <t>MARHY_RS07140</t>
  </si>
  <si>
    <t>old_locus_tag=MARHY1490</t>
  </si>
  <si>
    <t>WP_011785294.1</t>
  </si>
  <si>
    <t>MARHY_RS07145</t>
  </si>
  <si>
    <t>old_locus_tag=MARHY1491</t>
  </si>
  <si>
    <t>WP_158011877.1</t>
  </si>
  <si>
    <t>MARHY_RS07150</t>
  </si>
  <si>
    <t>old_locus_tag=MARHY1492</t>
  </si>
  <si>
    <t>WP_014421178.1</t>
  </si>
  <si>
    <t>MARHY_RS07155</t>
  </si>
  <si>
    <t>old_locus_tag=MARHY1493</t>
  </si>
  <si>
    <t>WP_014421179.1</t>
  </si>
  <si>
    <t>MARHY_RS07160</t>
  </si>
  <si>
    <t>old_locus_tag=MARHY1494</t>
  </si>
  <si>
    <t>WP_014421180.1</t>
  </si>
  <si>
    <t>MARHY_RS07165</t>
  </si>
  <si>
    <t>old_locus_tag=MARHY1495</t>
  </si>
  <si>
    <t>WP_014421181.1</t>
  </si>
  <si>
    <t>MARHY_RS07170</t>
  </si>
  <si>
    <t>old_locus_tag=MARHY1496</t>
  </si>
  <si>
    <t>WP_014421182.1</t>
  </si>
  <si>
    <t>MARHY_RS07175</t>
  </si>
  <si>
    <t>old_locus_tag=MARHY1497</t>
  </si>
  <si>
    <t>WP_014421183.1</t>
  </si>
  <si>
    <t>MARHY_RS07180</t>
  </si>
  <si>
    <t>old_locus_tag=MARHY1498</t>
  </si>
  <si>
    <t>WP_014421184.1</t>
  </si>
  <si>
    <t>AgmX/PglI C-terminal domain-containing protein</t>
  </si>
  <si>
    <t>MARHY_RS07185</t>
  </si>
  <si>
    <t>old_locus_tag=MARHY1499</t>
  </si>
  <si>
    <t>WP_014421185.1</t>
  </si>
  <si>
    <t>phaC</t>
  </si>
  <si>
    <t>MARHY_RS07190</t>
  </si>
  <si>
    <t>old_locus_tag=MARHY1500</t>
  </si>
  <si>
    <t>WP_014421186.1</t>
  </si>
  <si>
    <t>class I poly(R)-hydroxyalkanoic acid synthase</t>
  </si>
  <si>
    <t>MARHY_RS07195</t>
  </si>
  <si>
    <t>old_locus_tag=MARHY1501</t>
  </si>
  <si>
    <t>WP_014421187.1</t>
  </si>
  <si>
    <t>phasin family protein</t>
  </si>
  <si>
    <t>MARHY_RS07200</t>
  </si>
  <si>
    <t>old_locus_tag=MARHY1502</t>
  </si>
  <si>
    <t>WP_014421188.1</t>
  </si>
  <si>
    <t>TraR/DksA family transcriptional regulator</t>
  </si>
  <si>
    <t>MARHY_RS07205</t>
  </si>
  <si>
    <t>old_locus_tag=MARHY1503</t>
  </si>
  <si>
    <t>WP_014421189.1</t>
  </si>
  <si>
    <t>DASS family sodium-coupled anion symporter</t>
  </si>
  <si>
    <t>MARHY_RS07210</t>
  </si>
  <si>
    <t>old_locus_tag=MARHY1504</t>
  </si>
  <si>
    <t>WP_011785280.1</t>
  </si>
  <si>
    <t>C39 family peptidase</t>
  </si>
  <si>
    <t>MARHY_RS07215</t>
  </si>
  <si>
    <t>old_locus_tag=MARHY1505</t>
  </si>
  <si>
    <t>WP_011785279.1</t>
  </si>
  <si>
    <t>MARHY_RS07220</t>
  </si>
  <si>
    <t>old_locus_tag=MARHY1506</t>
  </si>
  <si>
    <t>WP_014421190.1</t>
  </si>
  <si>
    <t>MARHY_RS07225</t>
  </si>
  <si>
    <t>old_locus_tag=MARHY1507</t>
  </si>
  <si>
    <t>WP_014421191.1</t>
  </si>
  <si>
    <t>MARHY_RS07230</t>
  </si>
  <si>
    <t>old_locus_tag=MARHY1508</t>
  </si>
  <si>
    <t>WP_014421192.1</t>
  </si>
  <si>
    <t>polysaccharide deacetylase family protein</t>
  </si>
  <si>
    <t>MARHY_RS07235</t>
  </si>
  <si>
    <t>old_locus_tag=MARHY1509</t>
  </si>
  <si>
    <t>WP_014421193.1</t>
  </si>
  <si>
    <t>molecular chaperone DnaJ</t>
  </si>
  <si>
    <t>MARHY_RS07240</t>
  </si>
  <si>
    <t>old_locus_tag=MARHY1510</t>
  </si>
  <si>
    <t>WP_014421194.1</t>
  </si>
  <si>
    <t>ttcA</t>
  </si>
  <si>
    <t>MARHY_RS07245</t>
  </si>
  <si>
    <t>old_locus_tag=MARHY1511</t>
  </si>
  <si>
    <t>WP_011785273.1</t>
  </si>
  <si>
    <t>tRNA 2-thiocytidine(32) synthetase TtcA</t>
  </si>
  <si>
    <t>MARHY_RS07250</t>
  </si>
  <si>
    <t>old_locus_tag=MARHY1512</t>
  </si>
  <si>
    <t>WP_011785272.1</t>
  </si>
  <si>
    <t>ccoS</t>
  </si>
  <si>
    <t>MARHY_RS07255</t>
  </si>
  <si>
    <t>old_locus_tag=MARHY1513</t>
  </si>
  <si>
    <t>WP_014421195.1</t>
  </si>
  <si>
    <t>cbb3-type cytochrome oxidase assembly protein CcoS</t>
  </si>
  <si>
    <t>cadA</t>
  </si>
  <si>
    <t>MARHY_RS07260</t>
  </si>
  <si>
    <t>old_locus_tag=MARHY1514</t>
  </si>
  <si>
    <t>WP_014421196.1</t>
  </si>
  <si>
    <t>cadmium-translocating P-type ATPase</t>
  </si>
  <si>
    <t>MARHY_RS07265</t>
  </si>
  <si>
    <t>old_locus_tag=MARHY1515</t>
  </si>
  <si>
    <t>WP_014421197.1</t>
  </si>
  <si>
    <t>FixH family protein</t>
  </si>
  <si>
    <t>ccoG</t>
  </si>
  <si>
    <t>MARHY_RS07270</t>
  </si>
  <si>
    <t>old_locus_tag=MARHY1517</t>
  </si>
  <si>
    <t>WP_014421199.1</t>
  </si>
  <si>
    <t>cytochrome c oxidase accessory protein CcoG</t>
  </si>
  <si>
    <t>ccoP</t>
  </si>
  <si>
    <t>MARHY_RS07275</t>
  </si>
  <si>
    <t>old_locus_tag=MARHY1518</t>
  </si>
  <si>
    <t>WP_011785267.1</t>
  </si>
  <si>
    <t>cytochrome-c oxidase, cbb3-type subunit III</t>
  </si>
  <si>
    <t>MARHY_RS07280</t>
  </si>
  <si>
    <t>old_locus_tag=MARHY1519</t>
  </si>
  <si>
    <t>WP_011785266.1</t>
  </si>
  <si>
    <t>CcoQ/FixQ family Cbb3-type cytochrome c oxidase assembly chaperone</t>
  </si>
  <si>
    <t>ccoO</t>
  </si>
  <si>
    <t>MARHY_RS07285</t>
  </si>
  <si>
    <t>old_locus_tag=MARHY1520</t>
  </si>
  <si>
    <t>WP_011785265.1</t>
  </si>
  <si>
    <t>cytochrome-c oxidase, cbb3-type subunit II</t>
  </si>
  <si>
    <t>ccoN</t>
  </si>
  <si>
    <t>MARHY_RS07290</t>
  </si>
  <si>
    <t>old_locus_tag=MARHY1521</t>
  </si>
  <si>
    <t>WP_011785264.1</t>
  </si>
  <si>
    <t>cytochrome-c oxidase, cbb3-type subunit I</t>
  </si>
  <si>
    <t>MARHY_RS07295</t>
  </si>
  <si>
    <t>old_locus_tag=MARHY1522</t>
  </si>
  <si>
    <t>WP_041655484.1</t>
  </si>
  <si>
    <t>MARHY_RS07300</t>
  </si>
  <si>
    <t>old_locus_tag=MARHY1523</t>
  </si>
  <si>
    <t>WP_014421202.1</t>
  </si>
  <si>
    <t>rlmM</t>
  </si>
  <si>
    <t>MARHY_RS07305</t>
  </si>
  <si>
    <t>old_locus_tag=MARHY1524</t>
  </si>
  <si>
    <t>WP_011785261.1</t>
  </si>
  <si>
    <t>23S rRNA (cytidine(2498)-2'-O)-methyltransferase RlmM</t>
  </si>
  <si>
    <t>MARHY_RS07310</t>
  </si>
  <si>
    <t>old_locus_tag=MARHY1525</t>
  </si>
  <si>
    <t>WP_011785260.1</t>
  </si>
  <si>
    <t>tusA</t>
  </si>
  <si>
    <t>MARHY_RS07315</t>
  </si>
  <si>
    <t>old_locus_tag=MARHY1526</t>
  </si>
  <si>
    <t>WP_014421203.1</t>
  </si>
  <si>
    <t>sulfurtransferase TusA</t>
  </si>
  <si>
    <t>dsbD</t>
  </si>
  <si>
    <t>MARHY_RS07320</t>
  </si>
  <si>
    <t>old_locus_tag=MARHY1528</t>
  </si>
  <si>
    <t>WP_041654630.1</t>
  </si>
  <si>
    <t>protein-disulfide reductase DsbD</t>
  </si>
  <si>
    <t>MARHY_RS07325</t>
  </si>
  <si>
    <t>old_locus_tag=MARHY1529</t>
  </si>
  <si>
    <t>WP_041655486.1</t>
  </si>
  <si>
    <t>elongation factor P hydroxylase</t>
  </si>
  <si>
    <t>MARHY_RS07330</t>
  </si>
  <si>
    <t>old_locus_tag=MARHY1530</t>
  </si>
  <si>
    <t>WP_014421207.1</t>
  </si>
  <si>
    <t>pdxB</t>
  </si>
  <si>
    <t>MARHY_RS07335</t>
  </si>
  <si>
    <t>old_locus_tag=MARHY1531</t>
  </si>
  <si>
    <t>WP_014421208.1</t>
  </si>
  <si>
    <t>4-phosphoerythronate dehydrogenase PdxB</t>
  </si>
  <si>
    <t>htpX</t>
  </si>
  <si>
    <t>MARHY_RS07340</t>
  </si>
  <si>
    <t>old_locus_tag=MARHY1532</t>
  </si>
  <si>
    <t>WP_014421209.1</t>
  </si>
  <si>
    <t>protease HtpX</t>
  </si>
  <si>
    <t>MARHY_RS07345</t>
  </si>
  <si>
    <t>old_locus_tag=MARHY1533</t>
  </si>
  <si>
    <t>WP_014421210.1</t>
  </si>
  <si>
    <t>MARHY_RS07350</t>
  </si>
  <si>
    <t>old_locus_tag=MARHY1534</t>
  </si>
  <si>
    <t>WP_014421211.1</t>
  </si>
  <si>
    <t>MARHY_RS07355</t>
  </si>
  <si>
    <t>old_locus_tag=MARHY1535</t>
  </si>
  <si>
    <t>WP_014421212.1</t>
  </si>
  <si>
    <t>MARHY_RS07360</t>
  </si>
  <si>
    <t>old_locus_tag=MARHY1536</t>
  </si>
  <si>
    <t>WP_014421213.1</t>
  </si>
  <si>
    <t>MARHY_RS07365</t>
  </si>
  <si>
    <t>old_locus_tag=MARHY1537</t>
  </si>
  <si>
    <t>WP_014421214.1</t>
  </si>
  <si>
    <t>MARHY_RS07370</t>
  </si>
  <si>
    <t>old_locus_tag=MARHY1538</t>
  </si>
  <si>
    <t>WP_014421215.1</t>
  </si>
  <si>
    <t>MARHY_RS07375</t>
  </si>
  <si>
    <t>old_locus_tag=MARHY1539</t>
  </si>
  <si>
    <t>WP_011785247.1</t>
  </si>
  <si>
    <t>MARHY_RS07380</t>
  </si>
  <si>
    <t>old_locus_tag=MARHY1540</t>
  </si>
  <si>
    <t>WP_014421216.1</t>
  </si>
  <si>
    <t>MARHY_RS07385</t>
  </si>
  <si>
    <t>old_locus_tag=MARHY1541</t>
  </si>
  <si>
    <t>WP_014421217.1</t>
  </si>
  <si>
    <t>purB</t>
  </si>
  <si>
    <t>MARHY_RS07390</t>
  </si>
  <si>
    <t>old_locus_tag=MARHY1542</t>
  </si>
  <si>
    <t>WP_014421218.1</t>
  </si>
  <si>
    <t>adenylosuccinate lyase</t>
  </si>
  <si>
    <t>hflD</t>
  </si>
  <si>
    <t>MARHY_RS07395</t>
  </si>
  <si>
    <t>old_locus_tag=MARHY1543</t>
  </si>
  <si>
    <t>WP_014421219.1</t>
  </si>
  <si>
    <t>high frequency lysogenization protein HflD</t>
  </si>
  <si>
    <t>mnmA</t>
  </si>
  <si>
    <t>MARHY_RS07400</t>
  </si>
  <si>
    <t>old_locus_tag=MARHY1544</t>
  </si>
  <si>
    <t>WP_041654634.1</t>
  </si>
  <si>
    <t>tRNA 2-thiouridine(34) synthase MnmA</t>
  </si>
  <si>
    <t>MARHY_RS07405</t>
  </si>
  <si>
    <t>old_locus_tag=MARHY1545</t>
  </si>
  <si>
    <t>WP_014421221.1</t>
  </si>
  <si>
    <t>NUDIX hydrolase</t>
  </si>
  <si>
    <t>MARHY_RS07410</t>
  </si>
  <si>
    <t>old_locus_tag=MARHY1546</t>
  </si>
  <si>
    <t>WP_011785240.1</t>
  </si>
  <si>
    <t>pseudouridine synthase</t>
  </si>
  <si>
    <t>MARHY_RS07415</t>
  </si>
  <si>
    <t>old_locus_tag=MARHY1547</t>
  </si>
  <si>
    <t>WP_014421222.1</t>
  </si>
  <si>
    <t>cold shock domain-containing protein</t>
  </si>
  <si>
    <t>clpS</t>
  </si>
  <si>
    <t>MARHY_RS07420</t>
  </si>
  <si>
    <t>old_locus_tag=MARHY1548</t>
  </si>
  <si>
    <t>WP_011785238.1</t>
  </si>
  <si>
    <t>ATP-dependent Clp protease adapter ClpS</t>
  </si>
  <si>
    <t>clpA</t>
  </si>
  <si>
    <t>MARHY_RS07425</t>
  </si>
  <si>
    <t>old_locus_tag=MARHY1549</t>
  </si>
  <si>
    <t>WP_022991058.1</t>
  </si>
  <si>
    <t>ATP-dependent Clp protease ATP-binding subunit ClpA</t>
  </si>
  <si>
    <t>MARHY_RS07430</t>
  </si>
  <si>
    <t>old_locus_tag=MARHY1551</t>
  </si>
  <si>
    <t>WP_158011878.1</t>
  </si>
  <si>
    <t>infA</t>
  </si>
  <si>
    <t>MARHY_RS07435</t>
  </si>
  <si>
    <t>old_locus_tag=MARHY1552</t>
  </si>
  <si>
    <t>WP_014421226.1</t>
  </si>
  <si>
    <t>translation initiation factor IF-1</t>
  </si>
  <si>
    <t>MARHY_RS07440</t>
  </si>
  <si>
    <t>old_locus_tag=MARHY1553</t>
  </si>
  <si>
    <t>WP_014421227.1</t>
  </si>
  <si>
    <t>arginyltransferase</t>
  </si>
  <si>
    <t>MARHY_RS07445</t>
  </si>
  <si>
    <t>old_locus_tag=MARHY1554</t>
  </si>
  <si>
    <t>WP_014421228.1</t>
  </si>
  <si>
    <t>leucyl/phenylalanyl-tRNA--protein transferase</t>
  </si>
  <si>
    <t>trxB</t>
  </si>
  <si>
    <t>MARHY_RS07450</t>
  </si>
  <si>
    <t>old_locus_tag=MARHY1555</t>
  </si>
  <si>
    <t>WP_014421229.1</t>
  </si>
  <si>
    <t>thioredoxin-disulfide reductase</t>
  </si>
  <si>
    <t>MARHY_RS07455</t>
  </si>
  <si>
    <t>old_locus_tag=MARHY1556</t>
  </si>
  <si>
    <t>WP_014421230.1</t>
  </si>
  <si>
    <t>MARHY_RS07460</t>
  </si>
  <si>
    <t>old_locus_tag=MARHY1557</t>
  </si>
  <si>
    <t>WP_193364637.1</t>
  </si>
  <si>
    <t>carbon-nitrogen hydrolase</t>
  </si>
  <si>
    <t>MARHY_RS07465</t>
  </si>
  <si>
    <t>old_locus_tag=MARHY1558</t>
  </si>
  <si>
    <t>WP_081496557.1</t>
  </si>
  <si>
    <t>agmatine deiminase family protein</t>
  </si>
  <si>
    <t>MARHY_RS07470</t>
  </si>
  <si>
    <t>old_locus_tag=MARHY1559</t>
  </si>
  <si>
    <t>WP_023010003.1</t>
  </si>
  <si>
    <t>MARHY_RS07475</t>
  </si>
  <si>
    <t>old_locus_tag=MARHY1560</t>
  </si>
  <si>
    <t>WP_014421234.1</t>
  </si>
  <si>
    <t>MARHY_RS07480</t>
  </si>
  <si>
    <t>old_locus_tag=MARHY1561</t>
  </si>
  <si>
    <t>WP_014421235.1</t>
  </si>
  <si>
    <t>lipoprotein-releasing ABC transporter permease subunit</t>
  </si>
  <si>
    <t>MARHY_RS07485</t>
  </si>
  <si>
    <t>old_locus_tag=MARHY1562</t>
  </si>
  <si>
    <t>WP_022991068.1</t>
  </si>
  <si>
    <t>MARHY_RS07490</t>
  </si>
  <si>
    <t>old_locus_tag=MARHY1563</t>
  </si>
  <si>
    <t>WP_022991069.1</t>
  </si>
  <si>
    <t>DUF2062 domain-containing protein</t>
  </si>
  <si>
    <t>MARHY_RS07495</t>
  </si>
  <si>
    <t>old_locus_tag=MARHY1564</t>
  </si>
  <si>
    <t>WP_014421238.1</t>
  </si>
  <si>
    <t>DNA internalization-related competence protein ComEC/Rec2</t>
  </si>
  <si>
    <t>MARHY_RS07500</t>
  </si>
  <si>
    <t>old_locus_tag=MARHY1565</t>
  </si>
  <si>
    <t>WP_014421239.1</t>
  </si>
  <si>
    <t>MARHY_RS07505</t>
  </si>
  <si>
    <t>old_locus_tag=MARHY1566</t>
  </si>
  <si>
    <t>WP_014421240.1</t>
  </si>
  <si>
    <t>msbA</t>
  </si>
  <si>
    <t>MARHY_RS07510</t>
  </si>
  <si>
    <t>old_locus_tag=MARHY1567</t>
  </si>
  <si>
    <t>WP_023010440.1</t>
  </si>
  <si>
    <t>lipid A export permease/ATP-binding protein MsbA</t>
  </si>
  <si>
    <t>MARHY_RS07515</t>
  </si>
  <si>
    <t>old_locus_tag=MARHY1568</t>
  </si>
  <si>
    <t>WP_014421242.1</t>
  </si>
  <si>
    <t>tetraacyldisaccharide 4'-kinase</t>
  </si>
  <si>
    <t>MARHY_RS07520</t>
  </si>
  <si>
    <t>old_locus_tag=MARHY1569</t>
  </si>
  <si>
    <t>WP_011785222.1</t>
  </si>
  <si>
    <t>Trm112 family protein</t>
  </si>
  <si>
    <t>kdsB</t>
  </si>
  <si>
    <t>MARHY_RS07525</t>
  </si>
  <si>
    <t>old_locus_tag=MARHY1570</t>
  </si>
  <si>
    <t>WP_014421244.1</t>
  </si>
  <si>
    <t>3-deoxy-manno-octulosonate cytidylyltransferase</t>
  </si>
  <si>
    <t>MARHY_RS07530</t>
  </si>
  <si>
    <t>old_locus_tag=MARHY1571</t>
  </si>
  <si>
    <t>WP_031210507.1</t>
  </si>
  <si>
    <t>low molecular weight phosphotyrosine protein phosphatase</t>
  </si>
  <si>
    <t>murB</t>
  </si>
  <si>
    <t>MARHY_RS07535</t>
  </si>
  <si>
    <t>old_locus_tag=MARHY1572</t>
  </si>
  <si>
    <t>WP_014421246.1</t>
  </si>
  <si>
    <t>UDP-N-acetylmuramate dehydrogenase</t>
  </si>
  <si>
    <t>MARHY_RS07540</t>
  </si>
  <si>
    <t>old_locus_tag=MARHY1573</t>
  </si>
  <si>
    <t>WP_041654640.1</t>
  </si>
  <si>
    <t>proline--tRNA ligase</t>
  </si>
  <si>
    <t>MARHY_RS07545</t>
  </si>
  <si>
    <t>old_locus_tag=MARHY1574</t>
  </si>
  <si>
    <t>WP_011785217.1</t>
  </si>
  <si>
    <t>MARHY_RS07550</t>
  </si>
  <si>
    <t>old_locus_tag=MARHY1575</t>
  </si>
  <si>
    <t>WP_011785216.1</t>
  </si>
  <si>
    <t>Lrp/AsnC family transcriptional regulator</t>
  </si>
  <si>
    <t>leuA</t>
  </si>
  <si>
    <t>MARHY_RS07555</t>
  </si>
  <si>
    <t>old_locus_tag=MARHY1577</t>
  </si>
  <si>
    <t>WP_014421249.1</t>
  </si>
  <si>
    <t>MARHY_RS07560</t>
  </si>
  <si>
    <t>old_locus_tag=MARHY1578</t>
  </si>
  <si>
    <t>WP_011785214.1</t>
  </si>
  <si>
    <t>MARHY_RS07565</t>
  </si>
  <si>
    <t>old_locus_tag=MARHY1579</t>
  </si>
  <si>
    <t>WP_011785213.1</t>
  </si>
  <si>
    <t>propionyl-CoA synthetase</t>
  </si>
  <si>
    <t>MARHY_RS07570</t>
  </si>
  <si>
    <t>old_locus_tag=MARHY1580</t>
  </si>
  <si>
    <t>WP_041654647.1</t>
  </si>
  <si>
    <t>exodeoxyribonuclease VII large subunit</t>
  </si>
  <si>
    <t>guaB</t>
  </si>
  <si>
    <t>MARHY_RS07575</t>
  </si>
  <si>
    <t>old_locus_tag=MARHY1581</t>
  </si>
  <si>
    <t>WP_022991076.1</t>
  </si>
  <si>
    <t>IMP dehydrogenase</t>
  </si>
  <si>
    <t>guaA</t>
  </si>
  <si>
    <t>MARHY_RS07580</t>
  </si>
  <si>
    <t>old_locus_tag=MARHY1582</t>
  </si>
  <si>
    <t>WP_014421253.1</t>
  </si>
  <si>
    <t>glutamine-hydrolyzing GMP synthase</t>
  </si>
  <si>
    <t>MARHY_RS07585</t>
  </si>
  <si>
    <t>old_locus_tag=MARHY1583</t>
  </si>
  <si>
    <t>WP_081496591.1</t>
  </si>
  <si>
    <t>tRNA adenosine(34) deaminase TadA</t>
  </si>
  <si>
    <t>galE</t>
  </si>
  <si>
    <t>MARHY_RS07590</t>
  </si>
  <si>
    <t>old_locus_tag=MARHY1584</t>
  </si>
  <si>
    <t>WP_014421255.1</t>
  </si>
  <si>
    <t>UDP-glucose 4-epimerase GalE</t>
  </si>
  <si>
    <t>MARHY_RS07595</t>
  </si>
  <si>
    <t>old_locus_tag=MARHY1585</t>
  </si>
  <si>
    <t>WP_014421256.1</t>
  </si>
  <si>
    <t>UDP-glucose/GDP-mannose dehydrogenase family protein</t>
  </si>
  <si>
    <t>MARHY_RS07600</t>
  </si>
  <si>
    <t>old_locus_tag=MARHY1586</t>
  </si>
  <si>
    <t>WP_014421257.1</t>
  </si>
  <si>
    <t>HIT family protein</t>
  </si>
  <si>
    <t>fabR</t>
  </si>
  <si>
    <t>MARHY_RS07605</t>
  </si>
  <si>
    <t>old_locus_tag=MARHY1587</t>
  </si>
  <si>
    <t>WP_014421258.1</t>
  </si>
  <si>
    <t>HTH-type transcriptional repressor FabR</t>
  </si>
  <si>
    <t>aspS</t>
  </si>
  <si>
    <t>MARHY_RS07610</t>
  </si>
  <si>
    <t>old_locus_tag=MARHY1588</t>
  </si>
  <si>
    <t>WP_014421259.1</t>
  </si>
  <si>
    <t>aspartate--tRNA ligase</t>
  </si>
  <si>
    <t>ruvC</t>
  </si>
  <si>
    <t>MARHY_RS07615</t>
  </si>
  <si>
    <t>old_locus_tag=MARHY1589</t>
  </si>
  <si>
    <t>WP_011785189.1</t>
  </si>
  <si>
    <t>crossover junction endodeoxyribonuclease RuvC</t>
  </si>
  <si>
    <t>ruvA</t>
  </si>
  <si>
    <t>MARHY_RS07620</t>
  </si>
  <si>
    <t>old_locus_tag=MARHY1590</t>
  </si>
  <si>
    <t>WP_014421260.1</t>
  </si>
  <si>
    <t>Holliday junction branch migration protein RuvA</t>
  </si>
  <si>
    <t>ruvB</t>
  </si>
  <si>
    <t>MARHY_RS07625</t>
  </si>
  <si>
    <t>old_locus_tag=MARHY1591</t>
  </si>
  <si>
    <t>WP_011785187.1</t>
  </si>
  <si>
    <t>Holliday junction branch migration DNA helicase RuvB</t>
  </si>
  <si>
    <t>ybgC</t>
  </si>
  <si>
    <t>MARHY_RS07630</t>
  </si>
  <si>
    <t>old_locus_tag=MARHY1592</t>
  </si>
  <si>
    <t>WP_011785186.1</t>
  </si>
  <si>
    <t>tol-pal system-associated acyl-CoA thioesterase</t>
  </si>
  <si>
    <t>tolQ</t>
  </si>
  <si>
    <t>MARHY_RS07635</t>
  </si>
  <si>
    <t>old_locus_tag=MARHY1593</t>
  </si>
  <si>
    <t>WP_011785185.1</t>
  </si>
  <si>
    <t>protein TolQ</t>
  </si>
  <si>
    <t>tolR</t>
  </si>
  <si>
    <t>MARHY_RS07640</t>
  </si>
  <si>
    <t>old_locus_tag=MARHY1594</t>
  </si>
  <si>
    <t>WP_011785184.1</t>
  </si>
  <si>
    <t>protein TolR</t>
  </si>
  <si>
    <t>tolA</t>
  </si>
  <si>
    <t>MARHY_RS07645</t>
  </si>
  <si>
    <t>old_locus_tag=MARHY1595</t>
  </si>
  <si>
    <t>WP_041655488.1</t>
  </si>
  <si>
    <t>cell envelope integrity protein TolA</t>
  </si>
  <si>
    <t>tolB</t>
  </si>
  <si>
    <t>MARHY_RS07650</t>
  </si>
  <si>
    <t>old_locus_tag=MARHY1596</t>
  </si>
  <si>
    <t>WP_049756932.1</t>
  </si>
  <si>
    <t>Tol-Pal system protein TolB</t>
  </si>
  <si>
    <t>pal</t>
  </si>
  <si>
    <t>MARHY_RS07655</t>
  </si>
  <si>
    <t>old_locus_tag=MARHY1597</t>
  </si>
  <si>
    <t>WP_011785181.1</t>
  </si>
  <si>
    <t>peptidoglycan-associated lipoprotein Pal</t>
  </si>
  <si>
    <t>ybgF</t>
  </si>
  <si>
    <t>MARHY_RS07660</t>
  </si>
  <si>
    <t>old_locus_tag=MARHY1598</t>
  </si>
  <si>
    <t>WP_014421265.1</t>
  </si>
  <si>
    <t>tol-pal system protein YbgF</t>
  </si>
  <si>
    <t>MARHY_RS07665</t>
  </si>
  <si>
    <t>old_locus_tag=MARHYtRNA22</t>
  </si>
  <si>
    <t>tRNA-Lys</t>
  </si>
  <si>
    <t>anticodon=TTT</t>
  </si>
  <si>
    <t>MARHY_RS07670</t>
  </si>
  <si>
    <t>old_locus_tag=MARHYtRNA23</t>
  </si>
  <si>
    <t>nadA</t>
  </si>
  <si>
    <t>MARHY_RS07675</t>
  </si>
  <si>
    <t>old_locus_tag=MARHY1599</t>
  </si>
  <si>
    <t>WP_014421266.1</t>
  </si>
  <si>
    <t>quinolinate synthase NadA</t>
  </si>
  <si>
    <t>MARHY_RS07680</t>
  </si>
  <si>
    <t>old_locus_tag=MARHY1600</t>
  </si>
  <si>
    <t>WP_014421267.1</t>
  </si>
  <si>
    <t>MARHY_RS07685</t>
  </si>
  <si>
    <t>old_locus_tag=MARHY1601</t>
  </si>
  <si>
    <t>WP_011785177.1</t>
  </si>
  <si>
    <t>sulfurtransferase TusA family protein</t>
  </si>
  <si>
    <t>MARHY_RS07690</t>
  </si>
  <si>
    <t>old_locus_tag=MARHY1602</t>
  </si>
  <si>
    <t>WP_011785176.1</t>
  </si>
  <si>
    <t>MARHY_RS07695</t>
  </si>
  <si>
    <t>old_locus_tag=MARHY1603</t>
  </si>
  <si>
    <t>WP_014421269.1</t>
  </si>
  <si>
    <t>MARHY_RS07700</t>
  </si>
  <si>
    <t>old_locus_tag=MARHY1604</t>
  </si>
  <si>
    <t>WP_014421270.1</t>
  </si>
  <si>
    <t>4-hydroxy-tetrahydrodipicolinate synthase</t>
  </si>
  <si>
    <t>bamC</t>
  </si>
  <si>
    <t>MARHY_RS07705</t>
  </si>
  <si>
    <t>old_locus_tag=MARHY1605</t>
  </si>
  <si>
    <t>WP_014421271.1</t>
  </si>
  <si>
    <t>outer membrane protein assembly factor BamC</t>
  </si>
  <si>
    <t>purC</t>
  </si>
  <si>
    <t>MARHY_RS07710</t>
  </si>
  <si>
    <t>old_locus_tag=MARHY1606</t>
  </si>
  <si>
    <t>WP_011785172.1</t>
  </si>
  <si>
    <t>phosphoribosylaminoimidazolesuccinocarboxamide synthase</t>
  </si>
  <si>
    <t>MARHY_RS07715</t>
  </si>
  <si>
    <t>old_locus_tag=MARHY1607</t>
  </si>
  <si>
    <t>WP_014421273.1</t>
  </si>
  <si>
    <t>TIGR04219 family outer membrane beta-barrel protein</t>
  </si>
  <si>
    <t>MARHY_RS07720</t>
  </si>
  <si>
    <t>old_locus_tag=MARHY1608</t>
  </si>
  <si>
    <t>WP_041654650.1</t>
  </si>
  <si>
    <t>NAD-dependent epimerase</t>
  </si>
  <si>
    <t>MARHY_RS07725</t>
  </si>
  <si>
    <t>old_locus_tag=MARHY1609</t>
  </si>
  <si>
    <t>WP_014421275.1</t>
  </si>
  <si>
    <t>RluA family pseudouridine synthase</t>
  </si>
  <si>
    <t>MARHY_RS18500</t>
  </si>
  <si>
    <t>old_locus_tag=MARHY1610</t>
  </si>
  <si>
    <t>WP_011785168.1</t>
  </si>
  <si>
    <t>DUF2897 family protein</t>
  </si>
  <si>
    <t>MARHY_RS07730</t>
  </si>
  <si>
    <t>old_locus_tag=MARHY1611</t>
  </si>
  <si>
    <t>WP_081496592.1</t>
  </si>
  <si>
    <t>MARHY_RS07735</t>
  </si>
  <si>
    <t>old_locus_tag=MARHYtRNA43</t>
  </si>
  <si>
    <t>anticodon=GAC</t>
  </si>
  <si>
    <t>MARHY_RS07740</t>
  </si>
  <si>
    <t>old_locus_tag=MARHY1612</t>
  </si>
  <si>
    <t>WP_041654656.1</t>
  </si>
  <si>
    <t>MARHY_RS07745</t>
  </si>
  <si>
    <t>old_locus_tag=MARHY1613</t>
  </si>
  <si>
    <t>WP_041654657.1</t>
  </si>
  <si>
    <t>MARHY_RS07750</t>
  </si>
  <si>
    <t>old_locus_tag=MARHY1614</t>
  </si>
  <si>
    <t>WP_014421279.1</t>
  </si>
  <si>
    <t>MARHY_RS07755</t>
  </si>
  <si>
    <t>old_locus_tag=MARHY1615</t>
  </si>
  <si>
    <t>WP_014421280.1</t>
  </si>
  <si>
    <t>YceI family protein</t>
  </si>
  <si>
    <t>MARHY_RS07760</t>
  </si>
  <si>
    <t>old_locus_tag=MARHY1616</t>
  </si>
  <si>
    <t>WP_014421281.1</t>
  </si>
  <si>
    <t>CDP-alcohol phosphatidyltransferase family protein</t>
  </si>
  <si>
    <t>MARHY_RS07765</t>
  </si>
  <si>
    <t>old_locus_tag=MARHY1617</t>
  </si>
  <si>
    <t>WP_158011879.1</t>
  </si>
  <si>
    <t>dehydrogenase</t>
  </si>
  <si>
    <t>MARHY_RS07770</t>
  </si>
  <si>
    <t>old_locus_tag=MARHY1618</t>
  </si>
  <si>
    <t>WP_011785160.1</t>
  </si>
  <si>
    <t>MARHY_RS07775</t>
  </si>
  <si>
    <t>old_locus_tag=MARHY1619</t>
  </si>
  <si>
    <t>WP_014421284.1</t>
  </si>
  <si>
    <t>MARHY_RS07780</t>
  </si>
  <si>
    <t>old_locus_tag=MARHY1620</t>
  </si>
  <si>
    <t>WP_081496593.1</t>
  </si>
  <si>
    <t>flippase-like domain-containing protein</t>
  </si>
  <si>
    <t>MARHY_RS07785</t>
  </si>
  <si>
    <t>old_locus_tag=MARHY1621</t>
  </si>
  <si>
    <t>WP_011785157.1</t>
  </si>
  <si>
    <t>RibD family protein</t>
  </si>
  <si>
    <t>MARHY_RS07790</t>
  </si>
  <si>
    <t>old_locus_tag=MARHY1622</t>
  </si>
  <si>
    <t>WP_011785156.1</t>
  </si>
  <si>
    <t>galU</t>
  </si>
  <si>
    <t>MARHY_RS07795</t>
  </si>
  <si>
    <t>old_locus_tag=MARHY1623</t>
  </si>
  <si>
    <t>WP_011785155.1</t>
  </si>
  <si>
    <t>UTP--glucose-1-phosphate uridylyltransferase GalU</t>
  </si>
  <si>
    <t>MARHY_RS07800</t>
  </si>
  <si>
    <t>old_locus_tag=MARHY1625</t>
  </si>
  <si>
    <t>WP_014421287.1</t>
  </si>
  <si>
    <t>MARHY_RS07805</t>
  </si>
  <si>
    <t>old_locus_tag=MARHY1626</t>
  </si>
  <si>
    <t>WP_158011915.1</t>
  </si>
  <si>
    <t>glucan biosynthesis protein</t>
  </si>
  <si>
    <t>MARHY_RS07810</t>
  </si>
  <si>
    <t>old_locus_tag=MARHY1627</t>
  </si>
  <si>
    <t>WP_022991112.1</t>
  </si>
  <si>
    <t>mdoH</t>
  </si>
  <si>
    <t>MARHY_RS07815</t>
  </si>
  <si>
    <t>old_locus_tag=MARHY1628</t>
  </si>
  <si>
    <t>WP_014421290.1</t>
  </si>
  <si>
    <t>glucans biosynthesis glucosyltransferase MdoH</t>
  </si>
  <si>
    <t>MARHY_RS07820</t>
  </si>
  <si>
    <t>old_locus_tag=MARHY1629</t>
  </si>
  <si>
    <t>WP_014421291.1</t>
  </si>
  <si>
    <t>prpB</t>
  </si>
  <si>
    <t>MARHY_RS07825</t>
  </si>
  <si>
    <t>old_locus_tag=MARHY1630</t>
  </si>
  <si>
    <t>WP_011785149.1</t>
  </si>
  <si>
    <t>methylisocitrate lyase</t>
  </si>
  <si>
    <t>prpC</t>
  </si>
  <si>
    <t>MARHY_RS07830</t>
  </si>
  <si>
    <t>old_locus_tag=MARHY1631</t>
  </si>
  <si>
    <t>WP_014421292.1</t>
  </si>
  <si>
    <t>2-methylcitrate synthase</t>
  </si>
  <si>
    <t>acnD</t>
  </si>
  <si>
    <t>MARHY_RS07835</t>
  </si>
  <si>
    <t>old_locus_tag=MARHY1632</t>
  </si>
  <si>
    <t>WP_014421293.1</t>
  </si>
  <si>
    <t>Fe/S-dependent 2-methylisocitrate dehydratase AcnD</t>
  </si>
  <si>
    <t>prpF</t>
  </si>
  <si>
    <t>MARHY_RS07840</t>
  </si>
  <si>
    <t>old_locus_tag=MARHY1633</t>
  </si>
  <si>
    <t>WP_014421294.1</t>
  </si>
  <si>
    <t>2-methylaconitate cis-trans isomerase PrpF</t>
  </si>
  <si>
    <t>prpD</t>
  </si>
  <si>
    <t>MARHY_RS07845</t>
  </si>
  <si>
    <t>old_locus_tag=MARHY1634</t>
  </si>
  <si>
    <t>WP_041654663.1</t>
  </si>
  <si>
    <t>2-methylcitrate dehydratase</t>
  </si>
  <si>
    <t>MARHY_RS07850</t>
  </si>
  <si>
    <t>old_locus_tag=MARHY1635</t>
  </si>
  <si>
    <t>WP_014421296.1</t>
  </si>
  <si>
    <t>TIGR03013 family PEP-CTERM/XrtA system glycosyltransferase</t>
  </si>
  <si>
    <t>MARHY_RS07855</t>
  </si>
  <si>
    <t>old_locus_tag=MARHY1636</t>
  </si>
  <si>
    <t>WP_011785143.1</t>
  </si>
  <si>
    <t>polysaccharide biosynthesis/export family protein</t>
  </si>
  <si>
    <t>MARHY_RS07860</t>
  </si>
  <si>
    <t>old_locus_tag=MARHY1637</t>
  </si>
  <si>
    <t>WP_011785142.1</t>
  </si>
  <si>
    <t>LPS biosynthesis protein</t>
  </si>
  <si>
    <t>MARHY_RS07865</t>
  </si>
  <si>
    <t>old_locus_tag=MARHY1638</t>
  </si>
  <si>
    <t>WP_158011916.1</t>
  </si>
  <si>
    <t>MARHY_RS07870</t>
  </si>
  <si>
    <t>old_locus_tag=MARHY1639</t>
  </si>
  <si>
    <t>WP_050999002.1</t>
  </si>
  <si>
    <t>outer membrane beta-barrel protein</t>
  </si>
  <si>
    <t>MARHY_RS07875</t>
  </si>
  <si>
    <t>old_locus_tag=MARHY1640</t>
  </si>
  <si>
    <t>WP_014421299.1</t>
  </si>
  <si>
    <t>DUF3473 domain-containing protein</t>
  </si>
  <si>
    <t>MARHY_RS07880</t>
  </si>
  <si>
    <t>old_locus_tag=MARHY1641</t>
  </si>
  <si>
    <t>WP_011785138.1</t>
  </si>
  <si>
    <t>MARHY_RS07885</t>
  </si>
  <si>
    <t>old_locus_tag=MARHY1642</t>
  </si>
  <si>
    <t>WP_014421300.1</t>
  </si>
  <si>
    <t>acyltransferase</t>
  </si>
  <si>
    <t>MARHY_RS07890</t>
  </si>
  <si>
    <t>old_locus_tag=MARHY1643</t>
  </si>
  <si>
    <t>WP_014421301.1</t>
  </si>
  <si>
    <t>MARHY_RS07895</t>
  </si>
  <si>
    <t>old_locus_tag=MARHY1644</t>
  </si>
  <si>
    <t>WP_014421302.1</t>
  </si>
  <si>
    <t>coenzyme F390 synthetase</t>
  </si>
  <si>
    <t>MARHY_RS07900</t>
  </si>
  <si>
    <t>old_locus_tag=MARHY1645</t>
  </si>
  <si>
    <t>WP_014421303.1</t>
  </si>
  <si>
    <t>MARHY_RS07905</t>
  </si>
  <si>
    <t>old_locus_tag=MARHY1646</t>
  </si>
  <si>
    <t>WP_014421304.1</t>
  </si>
  <si>
    <t>MARHY_RS07910</t>
  </si>
  <si>
    <t>old_locus_tag=MARHY1648</t>
  </si>
  <si>
    <t>WP_014421306.1</t>
  </si>
  <si>
    <t>MARHY_RS07915</t>
  </si>
  <si>
    <t>old_locus_tag=MARHY1649</t>
  </si>
  <si>
    <t>WP_041654666.1</t>
  </si>
  <si>
    <t>MARHY_RS07920</t>
  </si>
  <si>
    <t>old_locus_tag=MARHY1650</t>
  </si>
  <si>
    <t>WP_014421308.1</t>
  </si>
  <si>
    <t>MARHY_RS07925</t>
  </si>
  <si>
    <t>old_locus_tag=MARHY1652</t>
  </si>
  <si>
    <t>WP_081496558.1</t>
  </si>
  <si>
    <t>MARHY_RS07930</t>
  </si>
  <si>
    <t>old_locus_tag=MARHY1653</t>
  </si>
  <si>
    <t>WP_014421311.1</t>
  </si>
  <si>
    <t>MARHY_RS07935</t>
  </si>
  <si>
    <t>old_locus_tag=MARHY1654</t>
  </si>
  <si>
    <t>WP_014421312.1</t>
  </si>
  <si>
    <t>oligosaccharide flippase family protein</t>
  </si>
  <si>
    <t>asnB</t>
  </si>
  <si>
    <t>MARHY_RS07940</t>
  </si>
  <si>
    <t>old_locus_tag=MARHY1655</t>
  </si>
  <si>
    <t>WP_014421313.1</t>
  </si>
  <si>
    <t>asparagine synthase (glutamine-hydrolyzing)</t>
  </si>
  <si>
    <t>MARHY_RS18710</t>
  </si>
  <si>
    <t>old_locus_tag=MARHY1656</t>
  </si>
  <si>
    <t>WP_014421314.1</t>
  </si>
  <si>
    <t>MARHY_RS07950</t>
  </si>
  <si>
    <t>old_locus_tag=MARHY1657</t>
  </si>
  <si>
    <t>WP_014421315.1</t>
  </si>
  <si>
    <t>MARHY_RS07955</t>
  </si>
  <si>
    <t>old_locus_tag=MARHY1658</t>
  </si>
  <si>
    <t>WP_014421316.1</t>
  </si>
  <si>
    <t>MARHY_RS07960</t>
  </si>
  <si>
    <t>old_locus_tag=MARHY1659</t>
  </si>
  <si>
    <t>WP_014421317.1</t>
  </si>
  <si>
    <t>MARHY_RS07965</t>
  </si>
  <si>
    <t>old_locus_tag=MARHY1660</t>
  </si>
  <si>
    <t>WP_014421318.1</t>
  </si>
  <si>
    <t>exosortase/archaeosortase family protein</t>
  </si>
  <si>
    <t>MARHY_RS07970</t>
  </si>
  <si>
    <t>old_locus_tag=MARHY1661</t>
  </si>
  <si>
    <t>WP_014421319.1</t>
  </si>
  <si>
    <t>MARHY_RS18715</t>
  </si>
  <si>
    <t>MARHY_RS07980</t>
  </si>
  <si>
    <t>old_locus_tag=MARHY1663</t>
  </si>
  <si>
    <t>WP_014421321.1</t>
  </si>
  <si>
    <t>MARHY_RS07985</t>
  </si>
  <si>
    <t>old_locus_tag=MARHY1664</t>
  </si>
  <si>
    <t>WP_041655492.1</t>
  </si>
  <si>
    <t>prsR</t>
  </si>
  <si>
    <t>MARHY_RS07990</t>
  </si>
  <si>
    <t>old_locus_tag=MARHY1665</t>
  </si>
  <si>
    <t>WP_014421323.1</t>
  </si>
  <si>
    <t>PEP-CTERM-box response regulator transcription factor</t>
  </si>
  <si>
    <t>prsK</t>
  </si>
  <si>
    <t>MARHY_RS07995</t>
  </si>
  <si>
    <t>old_locus_tag=MARHY1666</t>
  </si>
  <si>
    <t>WP_014421324.1</t>
  </si>
  <si>
    <t>PEP-CTERM system histidine kinase PrsK</t>
  </si>
  <si>
    <t>MARHY_RS08000</t>
  </si>
  <si>
    <t>old_locus_tag=MARHY1667</t>
  </si>
  <si>
    <t>WP_014421325.1</t>
  </si>
  <si>
    <t>MARHY_RS08005</t>
  </si>
  <si>
    <t>old_locus_tag=MARHY1668</t>
  </si>
  <si>
    <t>WP_022991126.1</t>
  </si>
  <si>
    <t>acyltransferase family protein</t>
  </si>
  <si>
    <t>MARHY_RS08010</t>
  </si>
  <si>
    <t>old_locus_tag=MARHY1669</t>
  </si>
  <si>
    <t>WP_014421327.1</t>
  </si>
  <si>
    <t>D-hexose-6-phosphate mutarotase</t>
  </si>
  <si>
    <t>MARHY_RS08015</t>
  </si>
  <si>
    <t>old_locus_tag=MARHY1670</t>
  </si>
  <si>
    <t>WP_193364638.1</t>
  </si>
  <si>
    <t>2OG-Fe(II) oxygenase</t>
  </si>
  <si>
    <t>SRP_RNA</t>
  </si>
  <si>
    <t>ffs</t>
  </si>
  <si>
    <t>MARHY_RS18505</t>
  </si>
  <si>
    <t>signal recognition particle sRNA small type</t>
  </si>
  <si>
    <t>dnaX</t>
  </si>
  <si>
    <t>MARHY_RS08020</t>
  </si>
  <si>
    <t>old_locus_tag=MARHY1671</t>
  </si>
  <si>
    <t>WP_014421329.1</t>
  </si>
  <si>
    <t>DNA polymerase III subunit gamma/tau</t>
  </si>
  <si>
    <t>MARHY_RS08025</t>
  </si>
  <si>
    <t>old_locus_tag=MARHY1672</t>
  </si>
  <si>
    <t>WP_011785097.1</t>
  </si>
  <si>
    <t>YbaB/EbfC family nucleoid-associated protein</t>
  </si>
  <si>
    <t>recR</t>
  </si>
  <si>
    <t>MARHY_RS08030</t>
  </si>
  <si>
    <t>old_locus_tag=MARHY1673</t>
  </si>
  <si>
    <t>WP_011785096.1</t>
  </si>
  <si>
    <t>recombination protein RecR</t>
  </si>
  <si>
    <t>MARHY_RS08035</t>
  </si>
  <si>
    <t>old_locus_tag=MARHY1674</t>
  </si>
  <si>
    <t>WP_014421331.1</t>
  </si>
  <si>
    <t>HRDC domain-containing protein</t>
  </si>
  <si>
    <t>MARHY_RS08040</t>
  </si>
  <si>
    <t>old_locus_tag=MARHY1675</t>
  </si>
  <si>
    <t>WP_011785094.1</t>
  </si>
  <si>
    <t>YcgL domain-containing protein</t>
  </si>
  <si>
    <t>MARHY_RS08045</t>
  </si>
  <si>
    <t>old_locus_tag=MARHY1676</t>
  </si>
  <si>
    <t>WP_014421332.1</t>
  </si>
  <si>
    <t>YcgN family cysteine cluster protein</t>
  </si>
  <si>
    <t>MARHY_RS08050</t>
  </si>
  <si>
    <t>old_locus_tag=MARHY1677</t>
  </si>
  <si>
    <t>WP_011785092.1</t>
  </si>
  <si>
    <t>MARHY_RS08055</t>
  </si>
  <si>
    <t>old_locus_tag=MARHY1678</t>
  </si>
  <si>
    <t>WP_014421333.1</t>
  </si>
  <si>
    <t>MARHY_RS08060</t>
  </si>
  <si>
    <t>old_locus_tag=MARHY1679</t>
  </si>
  <si>
    <t>WP_011785090.1</t>
  </si>
  <si>
    <t>MARHY_RS08065</t>
  </si>
  <si>
    <t>old_locus_tag=MARHY1680</t>
  </si>
  <si>
    <t>WP_011785089.1</t>
  </si>
  <si>
    <t>MARHY_RS08070</t>
  </si>
  <si>
    <t>old_locus_tag=MARHY1681</t>
  </si>
  <si>
    <t>WP_114434022.1</t>
  </si>
  <si>
    <t>MARHY_RS08075</t>
  </si>
  <si>
    <t>old_locus_tag=MARHY1682</t>
  </si>
  <si>
    <t>WP_014421335.1</t>
  </si>
  <si>
    <t>bamD</t>
  </si>
  <si>
    <t>MARHY_RS08080</t>
  </si>
  <si>
    <t>old_locus_tag=MARHY1683</t>
  </si>
  <si>
    <t>WP_014421336.1</t>
  </si>
  <si>
    <t>MARHY_RS08085</t>
  </si>
  <si>
    <t>old_locus_tag=MARHY1684</t>
  </si>
  <si>
    <t>WP_014421337.1</t>
  </si>
  <si>
    <t>MARHY_RS08090</t>
  </si>
  <si>
    <t>old_locus_tag=MARHY1685</t>
  </si>
  <si>
    <t>WP_014421338.1</t>
  </si>
  <si>
    <t>MARHY_RS08095</t>
  </si>
  <si>
    <t>old_locus_tag=MARHY1686</t>
  </si>
  <si>
    <t>WP_014421339.1</t>
  </si>
  <si>
    <t>MARHY_RS08100</t>
  </si>
  <si>
    <t>old_locus_tag=MARHY1687</t>
  </si>
  <si>
    <t>WP_014421340.1</t>
  </si>
  <si>
    <t>MARHY_RS08105</t>
  </si>
  <si>
    <t>old_locus_tag=MARHY1688</t>
  </si>
  <si>
    <t>WP_011785081.1</t>
  </si>
  <si>
    <t>MARHY_RS08110</t>
  </si>
  <si>
    <t>old_locus_tag=MARHY1689</t>
  </si>
  <si>
    <t>WP_014421342.1</t>
  </si>
  <si>
    <t>MARHY_RS08115</t>
  </si>
  <si>
    <t>old_locus_tag=MARHY1690</t>
  </si>
  <si>
    <t>WP_014421343.1</t>
  </si>
  <si>
    <t>MaoC family dehydratase N-terminal domain-containing protein</t>
  </si>
  <si>
    <t>MARHY_RS08120</t>
  </si>
  <si>
    <t>old_locus_tag=MARHY1691</t>
  </si>
  <si>
    <t>WP_014421344.1</t>
  </si>
  <si>
    <t>long-chain fatty acid--CoA ligase</t>
  </si>
  <si>
    <t>hrpA</t>
  </si>
  <si>
    <t>MARHY_RS08125</t>
  </si>
  <si>
    <t>old_locus_tag=MARHY1692</t>
  </si>
  <si>
    <t>WP_041655494.1</t>
  </si>
  <si>
    <t>ATP-dependent RNA helicase HrpA</t>
  </si>
  <si>
    <t>MARHY_RS08130</t>
  </si>
  <si>
    <t>old_locus_tag=MARHY1693</t>
  </si>
  <si>
    <t>WP_014421346.1</t>
  </si>
  <si>
    <t>beta-ketoacyl-ACP synthase III</t>
  </si>
  <si>
    <t>MARHY_RS08135</t>
  </si>
  <si>
    <t>old_locus_tag=MARHY1694</t>
  </si>
  <si>
    <t>WP_014421347.1</t>
  </si>
  <si>
    <t>MARHY_RS08140</t>
  </si>
  <si>
    <t>old_locus_tag=MARHY1695</t>
  </si>
  <si>
    <t>WP_158011917.1</t>
  </si>
  <si>
    <t>VacJ family lipoprotein</t>
  </si>
  <si>
    <t>MARHY_RS08145</t>
  </si>
  <si>
    <t>old_locus_tag=MARHY1696</t>
  </si>
  <si>
    <t>WP_041654686.1</t>
  </si>
  <si>
    <t>DUF3336 domain-containing protein</t>
  </si>
  <si>
    <t>MARHY_RS08150</t>
  </si>
  <si>
    <t>old_locus_tag=MARHY1697</t>
  </si>
  <si>
    <t>WP_014421350.1</t>
  </si>
  <si>
    <t>MARHY_RS08155</t>
  </si>
  <si>
    <t>old_locus_tag=MARHY1698</t>
  </si>
  <si>
    <t>WP_014421351.1</t>
  </si>
  <si>
    <t>general secretion pathway protein GspB</t>
  </si>
  <si>
    <t>dinG</t>
  </si>
  <si>
    <t>MARHY_RS08160</t>
  </si>
  <si>
    <t>old_locus_tag=MARHY1699</t>
  </si>
  <si>
    <t>WP_014421352.1</t>
  </si>
  <si>
    <t>ATP-dependent DNA helicase DinG</t>
  </si>
  <si>
    <t>MARHY_RS08165</t>
  </si>
  <si>
    <t>old_locus_tag=MARHY1700</t>
  </si>
  <si>
    <t>WP_014421353.1</t>
  </si>
  <si>
    <t>cysB</t>
  </si>
  <si>
    <t>MARHY_RS08170</t>
  </si>
  <si>
    <t>old_locus_tag=MARHY1701</t>
  </si>
  <si>
    <t>WP_014421354.1</t>
  </si>
  <si>
    <t>HTH-type transcriptional regulator CysB</t>
  </si>
  <si>
    <t>MARHY_RS08175</t>
  </si>
  <si>
    <t>old_locus_tag=MARHY1702</t>
  </si>
  <si>
    <t>WP_014421355.1</t>
  </si>
  <si>
    <t>phosphoadenylyl-sulfate reductase</t>
  </si>
  <si>
    <t>thrH</t>
  </si>
  <si>
    <t>MARHY_RS08180</t>
  </si>
  <si>
    <t>old_locus_tag=MARHY1703</t>
  </si>
  <si>
    <t>WP_011785066.1</t>
  </si>
  <si>
    <t>bifunctional phosphoserine phosphatase/homoserine phosphotransferase ThrH</t>
  </si>
  <si>
    <t>pabB</t>
  </si>
  <si>
    <t>MARHY_RS08185</t>
  </si>
  <si>
    <t>old_locus_tag=MARHY1704</t>
  </si>
  <si>
    <t>WP_014421356.1</t>
  </si>
  <si>
    <t>aminodeoxychorismate synthase component I</t>
  </si>
  <si>
    <t>MARHY_RS08190</t>
  </si>
  <si>
    <t>old_locus_tag=MARHY1705</t>
  </si>
  <si>
    <t>WP_014421357.1</t>
  </si>
  <si>
    <t>MARHY_RS08195</t>
  </si>
  <si>
    <t>old_locus_tag=MARHY1706</t>
  </si>
  <si>
    <t>WP_014421358.1</t>
  </si>
  <si>
    <t>MARHY_RS08200</t>
  </si>
  <si>
    <t>old_locus_tag=MARHY1707</t>
  </si>
  <si>
    <t>WP_014421359.1</t>
  </si>
  <si>
    <t>MARHY_RS08205</t>
  </si>
  <si>
    <t>old_locus_tag=MARHY1708</t>
  </si>
  <si>
    <t>WP_050999003.1</t>
  </si>
  <si>
    <t>MARHY_RS08210</t>
  </si>
  <si>
    <t>old_locus_tag=MARHY1709</t>
  </si>
  <si>
    <t>WP_014421361.1</t>
  </si>
  <si>
    <t>DUF3488 domain-containing protein</t>
  </si>
  <si>
    <t>holB</t>
  </si>
  <si>
    <t>MARHY_RS08215</t>
  </si>
  <si>
    <t>old_locus_tag=MARHY1710</t>
  </si>
  <si>
    <t>WP_014421362.1</t>
  </si>
  <si>
    <t>DNA polymerase III subunit delta'</t>
  </si>
  <si>
    <t>MARHY_RS08220</t>
  </si>
  <si>
    <t>old_locus_tag=MARHY1711</t>
  </si>
  <si>
    <t>WP_008171779.1</t>
  </si>
  <si>
    <t>MARHY_RS08225</t>
  </si>
  <si>
    <t>old_locus_tag=MARHY1712</t>
  </si>
  <si>
    <t>WP_014421363.1</t>
  </si>
  <si>
    <t>MARHY_RS08230</t>
  </si>
  <si>
    <t>old_locus_tag=MARHY1713</t>
  </si>
  <si>
    <t>WP_014421364.1</t>
  </si>
  <si>
    <t>DUF4892 domain-containing protein</t>
  </si>
  <si>
    <t>MARHY_RS08235</t>
  </si>
  <si>
    <t>old_locus_tag=MARHY1714</t>
  </si>
  <si>
    <t>WP_041655501.1</t>
  </si>
  <si>
    <t>prmB</t>
  </si>
  <si>
    <t>MARHY_RS08240</t>
  </si>
  <si>
    <t>old_locus_tag=MARHY1715</t>
  </si>
  <si>
    <t>WP_014421366.1</t>
  </si>
  <si>
    <t>50S ribosomal protein L3 N(5)-glutamine methyltransferase</t>
  </si>
  <si>
    <t>aroC</t>
  </si>
  <si>
    <t>MARHY_RS08245</t>
  </si>
  <si>
    <t>old_locus_tag=MARHY1716</t>
  </si>
  <si>
    <t>WP_014421367.1</t>
  </si>
  <si>
    <t>chorismate synthase</t>
  </si>
  <si>
    <t>MARHY_RS08250</t>
  </si>
  <si>
    <t>old_locus_tag=MARHY1717</t>
  </si>
  <si>
    <t>WP_041654689.1</t>
  </si>
  <si>
    <t>MARHY_RS08255</t>
  </si>
  <si>
    <t>old_locus_tag=MARHY1718</t>
  </si>
  <si>
    <t>WP_014421369.1</t>
  </si>
  <si>
    <t>leuC</t>
  </si>
  <si>
    <t>MARHY_RS08260</t>
  </si>
  <si>
    <t>old_locus_tag=MARHY1720</t>
  </si>
  <si>
    <t>WP_014421371.1</t>
  </si>
  <si>
    <t>3-isopropylmalate dehydratase large subunit</t>
  </si>
  <si>
    <t>leuD</t>
  </si>
  <si>
    <t>MARHY_RS08265</t>
  </si>
  <si>
    <t>old_locus_tag=MARHY1721</t>
  </si>
  <si>
    <t>WP_014421372.1</t>
  </si>
  <si>
    <t>3-isopropylmalate dehydratase small subunit</t>
  </si>
  <si>
    <t>leuB</t>
  </si>
  <si>
    <t>MARHY_RS08270</t>
  </si>
  <si>
    <t>old_locus_tag=MARHY1722</t>
  </si>
  <si>
    <t>WP_014421373.1</t>
  </si>
  <si>
    <t>3-isopropylmalate dehydrogenase</t>
  </si>
  <si>
    <t>asd</t>
  </si>
  <si>
    <t>MARHY_RS08275</t>
  </si>
  <si>
    <t>old_locus_tag=MARHY1723</t>
  </si>
  <si>
    <t>WP_041654691.1</t>
  </si>
  <si>
    <t>aspartate-semialdehyde dehydrogenase</t>
  </si>
  <si>
    <t>MARHY_RS08280</t>
  </si>
  <si>
    <t>old_locus_tag=MARHY1725</t>
  </si>
  <si>
    <t>WP_014421376.1</t>
  </si>
  <si>
    <t>truA</t>
  </si>
  <si>
    <t>MARHY_RS08285</t>
  </si>
  <si>
    <t>old_locus_tag=MARHY1726</t>
  </si>
  <si>
    <t>WP_014421377.1</t>
  </si>
  <si>
    <t>tRNA pseudouridine(38-40) synthase TruA</t>
  </si>
  <si>
    <t>MARHY_RS08290</t>
  </si>
  <si>
    <t>old_locus_tag=MARHY1727</t>
  </si>
  <si>
    <t>WP_014421378.1</t>
  </si>
  <si>
    <t>phosphoribosylanthranilate isomerase</t>
  </si>
  <si>
    <t>trpB</t>
  </si>
  <si>
    <t>MARHY_RS08295</t>
  </si>
  <si>
    <t>old_locus_tag=MARHY1728</t>
  </si>
  <si>
    <t>WP_031210933.1</t>
  </si>
  <si>
    <t>tryptophan synthase subunit beta</t>
  </si>
  <si>
    <t>MARHY_RS08300</t>
  </si>
  <si>
    <t>old_locus_tag=MARHY1729</t>
  </si>
  <si>
    <t>WP_014421380.1</t>
  </si>
  <si>
    <t>tryptophan synthase subunit alpha</t>
  </si>
  <si>
    <t>MARHY_RS08305</t>
  </si>
  <si>
    <t>old_locus_tag=MARHY1730</t>
  </si>
  <si>
    <t>WP_014421381.1</t>
  </si>
  <si>
    <t>acetyl-CoA carboxylase carboxyltransferase subunit beta</t>
  </si>
  <si>
    <t>folC</t>
  </si>
  <si>
    <t>MARHY_RS08310</t>
  </si>
  <si>
    <t>old_locus_tag=MARHY1731</t>
  </si>
  <si>
    <t>WP_014421382.1</t>
  </si>
  <si>
    <t>bifunctional tetrahydrofolate synthase/dihydrofolate synthase</t>
  </si>
  <si>
    <t>MARHY_RS08315</t>
  </si>
  <si>
    <t>old_locus_tag=MARHY1732</t>
  </si>
  <si>
    <t>WP_014421383.1</t>
  </si>
  <si>
    <t>MARHY_RS08320</t>
  </si>
  <si>
    <t>old_locus_tag=MARHY1733</t>
  </si>
  <si>
    <t>WP_014421384.1</t>
  </si>
  <si>
    <t>CvpA family protein</t>
  </si>
  <si>
    <t>purF</t>
  </si>
  <si>
    <t>MARHY_RS08325</t>
  </si>
  <si>
    <t>old_locus_tag=MARHY1734</t>
  </si>
  <si>
    <t>WP_014421385.1</t>
  </si>
  <si>
    <t>amidophosphoribosyltransferase</t>
  </si>
  <si>
    <t>MARHY_RS08330</t>
  </si>
  <si>
    <t>old_locus_tag=MARHY1735</t>
  </si>
  <si>
    <t>WP_014421386.1</t>
  </si>
  <si>
    <t>O-succinylhomoserine sulfhydrylase</t>
  </si>
  <si>
    <t>MARHY_RS08335</t>
  </si>
  <si>
    <t>old_locus_tag=MARHY1736</t>
  </si>
  <si>
    <t>WP_014421387.1</t>
  </si>
  <si>
    <t>DNA translocase FtsK</t>
  </si>
  <si>
    <t>lolA</t>
  </si>
  <si>
    <t>MARHY_RS08340</t>
  </si>
  <si>
    <t>old_locus_tag=MARHY1737</t>
  </si>
  <si>
    <t>WP_183579449.1</t>
  </si>
  <si>
    <t>outer membrane lipoprotein chaperone LolA</t>
  </si>
  <si>
    <t>MARHY_RS08345</t>
  </si>
  <si>
    <t>old_locus_tag=MARHY1738</t>
  </si>
  <si>
    <t>WP_193364639.1</t>
  </si>
  <si>
    <t>replication-associated recombination protein A</t>
  </si>
  <si>
    <t>serS</t>
  </si>
  <si>
    <t>MARHY_RS08350</t>
  </si>
  <si>
    <t>old_locus_tag=MARHY1739</t>
  </si>
  <si>
    <t>WP_011785033.1</t>
  </si>
  <si>
    <t>serine--tRNA ligase</t>
  </si>
  <si>
    <t>cobA</t>
  </si>
  <si>
    <t>MARHY_RS08355</t>
  </si>
  <si>
    <t>old_locus_tag=MARHY1740</t>
  </si>
  <si>
    <t>WP_014421390.1</t>
  </si>
  <si>
    <t>MARHY_RS08360</t>
  </si>
  <si>
    <t>old_locus_tag=MARHY1741</t>
  </si>
  <si>
    <t>WP_011785031.1</t>
  </si>
  <si>
    <t>MARHY_RS08365</t>
  </si>
  <si>
    <t>old_locus_tag=MARHY1742</t>
  </si>
  <si>
    <t>WP_014421391.1</t>
  </si>
  <si>
    <t>DUF1631 family protein</t>
  </si>
  <si>
    <t>MARHY_RS08370</t>
  </si>
  <si>
    <t>old_locus_tag=MARHY1743</t>
  </si>
  <si>
    <t>WP_014421392.1</t>
  </si>
  <si>
    <t>MARHY_RS08375</t>
  </si>
  <si>
    <t>old_locus_tag=MARHY1744</t>
  </si>
  <si>
    <t>WP_014421393.1</t>
  </si>
  <si>
    <t>enoyl-ACP reductase</t>
  </si>
  <si>
    <t>MARHY_RS08380</t>
  </si>
  <si>
    <t>old_locus_tag=MARHY1745</t>
  </si>
  <si>
    <t>WP_014421394.1</t>
  </si>
  <si>
    <t>MARHY_RS08385</t>
  </si>
  <si>
    <t>old_locus_tag=MARHY1746</t>
  </si>
  <si>
    <t>WP_011785026.1</t>
  </si>
  <si>
    <t>MARHY_RS08390</t>
  </si>
  <si>
    <t>old_locus_tag=MARHY1747</t>
  </si>
  <si>
    <t>WP_014421395.1</t>
  </si>
  <si>
    <t>microcin C ABC transporter permease YejB</t>
  </si>
  <si>
    <t>MARHY_RS08395</t>
  </si>
  <si>
    <t>old_locus_tag=MARHY1748</t>
  </si>
  <si>
    <t>WP_041654694.1</t>
  </si>
  <si>
    <t>MARHY_RS08400</t>
  </si>
  <si>
    <t>old_locus_tag=MARHY1749</t>
  </si>
  <si>
    <t>WP_014421397.1</t>
  </si>
  <si>
    <t>gloB</t>
  </si>
  <si>
    <t>MARHY_RS08405</t>
  </si>
  <si>
    <t>old_locus_tag=MARHY1751</t>
  </si>
  <si>
    <t>WP_014421399.1</t>
  </si>
  <si>
    <t>hydroxyacylglutathione hydrolase</t>
  </si>
  <si>
    <t>MARHY_RS08410</t>
  </si>
  <si>
    <t>old_locus_tag=MARHY1752</t>
  </si>
  <si>
    <t>WP_014421400.1</t>
  </si>
  <si>
    <t>methyltransferase domain-containing protein</t>
  </si>
  <si>
    <t>rnhA</t>
  </si>
  <si>
    <t>MARHY_RS08415</t>
  </si>
  <si>
    <t>old_locus_tag=MARHY1753</t>
  </si>
  <si>
    <t>WP_011785020.1</t>
  </si>
  <si>
    <t>ribonuclease HI</t>
  </si>
  <si>
    <t>dnaQ</t>
  </si>
  <si>
    <t>MARHY_RS08420</t>
  </si>
  <si>
    <t>old_locus_tag=MARHY1754</t>
  </si>
  <si>
    <t>WP_014421401.1</t>
  </si>
  <si>
    <t>DNA polymerase III subunit epsilon</t>
  </si>
  <si>
    <t>MARHY_RS08425</t>
  </si>
  <si>
    <t>old_locus_tag=MARHY1755</t>
  </si>
  <si>
    <t>WP_014421402.1</t>
  </si>
  <si>
    <t>MARHY_RS08430</t>
  </si>
  <si>
    <t>old_locus_tag=MARHY1756</t>
  </si>
  <si>
    <t>WP_011785017.1</t>
  </si>
  <si>
    <t>SCP2 sterol-binding domain-containing protein</t>
  </si>
  <si>
    <t>sohB</t>
  </si>
  <si>
    <t>MARHY_RS08435</t>
  </si>
  <si>
    <t>old_locus_tag=MARHY1757</t>
  </si>
  <si>
    <t>WP_014421403.1</t>
  </si>
  <si>
    <t>protease SohB</t>
  </si>
  <si>
    <t>MARHY_RS08440</t>
  </si>
  <si>
    <t>old_locus_tag=MARHY1758</t>
  </si>
  <si>
    <t>WP_014421404.1</t>
  </si>
  <si>
    <t>DUF934 domain-containing protein</t>
  </si>
  <si>
    <t>MARHY_RS08445</t>
  </si>
  <si>
    <t>old_locus_tag=MARHY1759</t>
  </si>
  <si>
    <t>WP_014421405.1</t>
  </si>
  <si>
    <t>nitrite/sulfite reductase</t>
  </si>
  <si>
    <t>MARHY_RS08450</t>
  </si>
  <si>
    <t>old_locus_tag=MARHY1761</t>
  </si>
  <si>
    <t>WP_014421407.1</t>
  </si>
  <si>
    <t>DUF2970 domain-containing protein</t>
  </si>
  <si>
    <t>metH</t>
  </si>
  <si>
    <t>MARHY_RS08455</t>
  </si>
  <si>
    <t>old_locus_tag=MARHY1762</t>
  </si>
  <si>
    <t>WP_014421408.1</t>
  </si>
  <si>
    <t>methionine synthase</t>
  </si>
  <si>
    <t>nfuA</t>
  </si>
  <si>
    <t>MARHY_RS08460</t>
  </si>
  <si>
    <t>old_locus_tag=MARHY1763</t>
  </si>
  <si>
    <t>WP_011785011.1</t>
  </si>
  <si>
    <t>Fe-S biogenesis protein NfuA</t>
  </si>
  <si>
    <t>MARHY_RS08465</t>
  </si>
  <si>
    <t>old_locus_tag=MARHY1764</t>
  </si>
  <si>
    <t>WP_193364632.1</t>
  </si>
  <si>
    <t>MARHY_RS08470</t>
  </si>
  <si>
    <t>old_locus_tag=MARHY1765</t>
  </si>
  <si>
    <t>WP_014421410.1</t>
  </si>
  <si>
    <t>MARHY_RS18720</t>
  </si>
  <si>
    <t>old_locus_tag=MARHY1766</t>
  </si>
  <si>
    <t>WP_014421411.1</t>
  </si>
  <si>
    <t>TusE/DsrC/DsvC family sulfur relay protein</t>
  </si>
  <si>
    <t>dsrH</t>
  </si>
  <si>
    <t>MARHY_RS18725</t>
  </si>
  <si>
    <t>old_locus_tag=MARHY1767</t>
  </si>
  <si>
    <t>WP_014421412.1</t>
  </si>
  <si>
    <t>sulfurtransferase complex subunit TusB</t>
  </si>
  <si>
    <t>MARHY_RS08485</t>
  </si>
  <si>
    <t>old_locus_tag=MARHY1768</t>
  </si>
  <si>
    <t>WP_014421413.1</t>
  </si>
  <si>
    <t>DsrE family protein</t>
  </si>
  <si>
    <t>tusD</t>
  </si>
  <si>
    <t>MARHY_RS08490</t>
  </si>
  <si>
    <t>old_locus_tag=MARHY1769</t>
  </si>
  <si>
    <t>WP_014421414.1</t>
  </si>
  <si>
    <t>sulfurtransferase complex subunit TusD</t>
  </si>
  <si>
    <t>MARHY_RS08495</t>
  </si>
  <si>
    <t>old_locus_tag=MARHY1770</t>
  </si>
  <si>
    <t>WP_014421415.1</t>
  </si>
  <si>
    <t>Bax inhibitor-1/YccA family protein</t>
  </si>
  <si>
    <t>MARHY_RS08500</t>
  </si>
  <si>
    <t>old_locus_tag=MARHYtRNA24</t>
  </si>
  <si>
    <t>tRNA-Ser</t>
  </si>
  <si>
    <t>anticodon=TGA</t>
  </si>
  <si>
    <t>MARHY_RS08505</t>
  </si>
  <si>
    <t>old_locus_tag=MARHY1772</t>
  </si>
  <si>
    <t>WP_014421417.1</t>
  </si>
  <si>
    <t>biotin-dependent carboxyltransferase</t>
  </si>
  <si>
    <t>pxpB</t>
  </si>
  <si>
    <t>MARHY_RS08510</t>
  </si>
  <si>
    <t>old_locus_tag=MARHY1773</t>
  </si>
  <si>
    <t>WP_014421418.1</t>
  </si>
  <si>
    <t>5-oxoprolinase subunit PxpB</t>
  </si>
  <si>
    <t>MARHY_RS08515</t>
  </si>
  <si>
    <t>old_locus_tag=MARHY1774</t>
  </si>
  <si>
    <t>WP_014421419.1</t>
  </si>
  <si>
    <t>5-oxoprolinase subunit PxpA</t>
  </si>
  <si>
    <t>MARHY_RS08520</t>
  </si>
  <si>
    <t>old_locus_tag=MARHY1775</t>
  </si>
  <si>
    <t>WP_014421420.1</t>
  </si>
  <si>
    <t>ferrochelatase</t>
  </si>
  <si>
    <t>MARHY_RS08525</t>
  </si>
  <si>
    <t>old_locus_tag=MARHY1776</t>
  </si>
  <si>
    <t>WP_014421421.1</t>
  </si>
  <si>
    <t>MARHY_RS08530</t>
  </si>
  <si>
    <t>old_locus_tag=MARHY1777</t>
  </si>
  <si>
    <t>WP_014421422.1</t>
  </si>
  <si>
    <t>YeeE/YedE family protein</t>
  </si>
  <si>
    <t>MARHY_RS08535</t>
  </si>
  <si>
    <t>old_locus_tag=MARHY1778</t>
  </si>
  <si>
    <t>WP_014421423.1</t>
  </si>
  <si>
    <t>MARHY_RS08540</t>
  </si>
  <si>
    <t>old_locus_tag=MARHY1779</t>
  </si>
  <si>
    <t>WP_011784979.1</t>
  </si>
  <si>
    <t>MARHY_RS08545</t>
  </si>
  <si>
    <t>old_locus_tag=MARHY1780</t>
  </si>
  <si>
    <t>WP_014421424.1</t>
  </si>
  <si>
    <t>xthA</t>
  </si>
  <si>
    <t>MARHY_RS08550</t>
  </si>
  <si>
    <t>old_locus_tag=MARHY1781</t>
  </si>
  <si>
    <t>WP_014421425.1</t>
  </si>
  <si>
    <t>MARHY_RS08555</t>
  </si>
  <si>
    <t>old_locus_tag=MARHY1782</t>
  </si>
  <si>
    <t>WP_014421426.1</t>
  </si>
  <si>
    <t>MARHY_RS08560</t>
  </si>
  <si>
    <t>old_locus_tag=MARHY1783</t>
  </si>
  <si>
    <t>WP_014421427.1</t>
  </si>
  <si>
    <t>DUF2878 domain-containing protein</t>
  </si>
  <si>
    <t>MARHY_RS08565</t>
  </si>
  <si>
    <t>old_locus_tag=MARHY1784</t>
  </si>
  <si>
    <t>WP_014421428.1</t>
  </si>
  <si>
    <t>MARHY_RS08570</t>
  </si>
  <si>
    <t>old_locus_tag=MARHY1785</t>
  </si>
  <si>
    <t>WP_014421429.1</t>
  </si>
  <si>
    <t>DUF1365 domain-containing protein</t>
  </si>
  <si>
    <t>MARHY_RS08575</t>
  </si>
  <si>
    <t>old_locus_tag=MARHY1786</t>
  </si>
  <si>
    <t>WP_014421430.1</t>
  </si>
  <si>
    <t>MARHY_RS08580</t>
  </si>
  <si>
    <t>old_locus_tag=MARHY1787</t>
  </si>
  <si>
    <t>WP_014421431.1</t>
  </si>
  <si>
    <t>MARHY_RS08585</t>
  </si>
  <si>
    <t>old_locus_tag=MARHY1788</t>
  </si>
  <si>
    <t>WP_014421432.1</t>
  </si>
  <si>
    <t>MARHY_RS08590</t>
  </si>
  <si>
    <t>old_locus_tag=MARHY1789</t>
  </si>
  <si>
    <t>WP_014421433.1</t>
  </si>
  <si>
    <t>MARHY_RS08595</t>
  </si>
  <si>
    <t>old_locus_tag=MARHY1790</t>
  </si>
  <si>
    <t>WP_014421434.1</t>
  </si>
  <si>
    <t>MARHY_RS08600</t>
  </si>
  <si>
    <t>old_locus_tag=MARHY1791</t>
  </si>
  <si>
    <t>WP_014421435.1</t>
  </si>
  <si>
    <t>MARHY_RS08605</t>
  </si>
  <si>
    <t>old_locus_tag=MARHY1792</t>
  </si>
  <si>
    <t>WP_011784966.1</t>
  </si>
  <si>
    <t>SpoIIE family protein phosphatase</t>
  </si>
  <si>
    <t>MARHY_RS08610</t>
  </si>
  <si>
    <t>old_locus_tag=MARHY1793</t>
  </si>
  <si>
    <t>WP_011784965.1</t>
  </si>
  <si>
    <t>MARHY_RS08615</t>
  </si>
  <si>
    <t>old_locus_tag=MARHY1794</t>
  </si>
  <si>
    <t>WP_014421436.1</t>
  </si>
  <si>
    <t>NAD(P)H-dependent glycerol-3-phosphate dehydrogenase</t>
  </si>
  <si>
    <t>MARHY_RS08620</t>
  </si>
  <si>
    <t>old_locus_tag=MARHY1795</t>
  </si>
  <si>
    <t>WP_014421437.1</t>
  </si>
  <si>
    <t>MARHY_RS08625</t>
  </si>
  <si>
    <t>old_locus_tag=MARHY1796</t>
  </si>
  <si>
    <t>WP_014421438.1</t>
  </si>
  <si>
    <t>MARHY_RS08630</t>
  </si>
  <si>
    <t>old_locus_tag=MARHY1797</t>
  </si>
  <si>
    <t>WP_041655502.1</t>
  </si>
  <si>
    <t>DUF1285 domain-containing protein</t>
  </si>
  <si>
    <t>MARHY_RS08635</t>
  </si>
  <si>
    <t>old_locus_tag=MARHY1798</t>
  </si>
  <si>
    <t>WP_011784960.1</t>
  </si>
  <si>
    <t>MARHY_RS08640</t>
  </si>
  <si>
    <t>old_locus_tag=MARHY1799</t>
  </si>
  <si>
    <t>WP_011784959.1</t>
  </si>
  <si>
    <t>electron transfer flavoprotein-ubiquinone oxidoreductase</t>
  </si>
  <si>
    <t>MARHY_RS08645</t>
  </si>
  <si>
    <t>old_locus_tag=MARHY1801</t>
  </si>
  <si>
    <t>WP_011784958.1</t>
  </si>
  <si>
    <t>electron transfer flavoprotein subunit beta/FixA family protein</t>
  </si>
  <si>
    <t>MARHY_RS08650</t>
  </si>
  <si>
    <t>old_locus_tag=MARHY1802</t>
  </si>
  <si>
    <t>WP_014421441.1</t>
  </si>
  <si>
    <t>electron transfer flavoprotein subunit alpha</t>
  </si>
  <si>
    <t>MARHY_RS08655</t>
  </si>
  <si>
    <t>old_locus_tag=MARHY1803</t>
  </si>
  <si>
    <t>WP_014421442.1</t>
  </si>
  <si>
    <t>MARHY_RS08660</t>
  </si>
  <si>
    <t>old_locus_tag=MARHY1804</t>
  </si>
  <si>
    <t>WP_014421443.1</t>
  </si>
  <si>
    <t>MARHY_RS08665</t>
  </si>
  <si>
    <t>old_locus_tag=MARHY1805</t>
  </si>
  <si>
    <t>WP_014421444.1</t>
  </si>
  <si>
    <t>saccharopine dehydrogenase NADP-binding domain-containing protein</t>
  </si>
  <si>
    <t>cydC</t>
  </si>
  <si>
    <t>MARHY_RS08670</t>
  </si>
  <si>
    <t>old_locus_tag=MARHY1806</t>
  </si>
  <si>
    <t>WP_014421445.1</t>
  </si>
  <si>
    <t>thiol reductant ABC exporter subunit CydC</t>
  </si>
  <si>
    <t>cydD</t>
  </si>
  <si>
    <t>MARHY_RS08675</t>
  </si>
  <si>
    <t>old_locus_tag=MARHY1807</t>
  </si>
  <si>
    <t>WP_014421446.1</t>
  </si>
  <si>
    <t>thiol reductant ABC exporter subunit CydD</t>
  </si>
  <si>
    <t>cydB</t>
  </si>
  <si>
    <t>MARHY_RS08680</t>
  </si>
  <si>
    <t>old_locus_tag=MARHY1808</t>
  </si>
  <si>
    <t>WP_014421447.1</t>
  </si>
  <si>
    <t>cytochrome d ubiquinol oxidase subunit II</t>
  </si>
  <si>
    <t>MARHY_RS08685</t>
  </si>
  <si>
    <t>old_locus_tag=MARHY1809</t>
  </si>
  <si>
    <t>WP_014421448.1</t>
  </si>
  <si>
    <t>cytochrome ubiquinol oxidase subunit I</t>
  </si>
  <si>
    <t>MARHY_RS08690</t>
  </si>
  <si>
    <t>old_locus_tag=MARHY1810</t>
  </si>
  <si>
    <t>WP_014421449.1</t>
  </si>
  <si>
    <t>MARHY_RS08695</t>
  </si>
  <si>
    <t>old_locus_tag=MARHYtRNA25</t>
  </si>
  <si>
    <t>anticodon=TAA</t>
  </si>
  <si>
    <t>MARHY_RS18360</t>
  </si>
  <si>
    <t>old_locus_tag=MARHY1811</t>
  </si>
  <si>
    <t>WP_014421450.1</t>
  </si>
  <si>
    <t>MARHY_RS08705</t>
  </si>
  <si>
    <t>old_locus_tag=MARHY1812</t>
  </si>
  <si>
    <t>WP_014421451.1</t>
  </si>
  <si>
    <t>THxN family PEP-CTERM protein</t>
  </si>
  <si>
    <t>MARHY_RS18830</t>
  </si>
  <si>
    <t>old_locus_tag=MARHY1814</t>
  </si>
  <si>
    <t>WP_014421453.1</t>
  </si>
  <si>
    <t>MARHY_RS08710</t>
  </si>
  <si>
    <t>old_locus_tag=MARHY1815</t>
  </si>
  <si>
    <t>WP_014421454.1</t>
  </si>
  <si>
    <t>MARHY_RS08715</t>
  </si>
  <si>
    <t>old_locus_tag=MARHY1816</t>
  </si>
  <si>
    <t>WP_014421455.1</t>
  </si>
  <si>
    <t>DUF192 domain-containing protein</t>
  </si>
  <si>
    <t>MARHY_RS08720</t>
  </si>
  <si>
    <t>old_locus_tag=MARHY1817</t>
  </si>
  <si>
    <t>WP_011784940.1</t>
  </si>
  <si>
    <t>MARHY_RS08725</t>
  </si>
  <si>
    <t>old_locus_tag=MARHY1818</t>
  </si>
  <si>
    <t>WP_011784939.1</t>
  </si>
  <si>
    <t>MARHY_RS08730</t>
  </si>
  <si>
    <t>old_locus_tag=MARHY1819</t>
  </si>
  <si>
    <t>WP_011784938.1</t>
  </si>
  <si>
    <t>MARHY_RS08735</t>
  </si>
  <si>
    <t>old_locus_tag=MARHY1820</t>
  </si>
  <si>
    <t>WP_041654698.1</t>
  </si>
  <si>
    <t>MARHY_RS08740</t>
  </si>
  <si>
    <t>old_locus_tag=MARHY1821</t>
  </si>
  <si>
    <t>WP_014421457.1</t>
  </si>
  <si>
    <t>MARHY_RS08745</t>
  </si>
  <si>
    <t>old_locus_tag=MARHY1822</t>
  </si>
  <si>
    <t>WP_014421458.1</t>
  </si>
  <si>
    <t>MARHY_RS08750</t>
  </si>
  <si>
    <t>old_locus_tag=MARHY1823</t>
  </si>
  <si>
    <t>WP_014421459.1</t>
  </si>
  <si>
    <t>MARHY_RS08755</t>
  </si>
  <si>
    <t>old_locus_tag=MARHY1824</t>
  </si>
  <si>
    <t>WP_014421460.1</t>
  </si>
  <si>
    <t>putative selenate ABC transporter substrate-binding protein</t>
  </si>
  <si>
    <t>MARHY_RS08760</t>
  </si>
  <si>
    <t>old_locus_tag=MARHY1825</t>
  </si>
  <si>
    <t>WP_014421461.1</t>
  </si>
  <si>
    <t>TIGR04348 family glycosyltransferase</t>
  </si>
  <si>
    <t>MARHY_RS08765</t>
  </si>
  <si>
    <t>old_locus_tag=MARHY1826</t>
  </si>
  <si>
    <t>WP_014421462.1</t>
  </si>
  <si>
    <t>MARHY_RS08770</t>
  </si>
  <si>
    <t>old_locus_tag=MARHY1827</t>
  </si>
  <si>
    <t>WP_014421463.1</t>
  </si>
  <si>
    <t>MARHY_RS08775</t>
  </si>
  <si>
    <t>old_locus_tag=MARHY1828</t>
  </si>
  <si>
    <t>WP_011784929.1</t>
  </si>
  <si>
    <t>MARHY_RS08780</t>
  </si>
  <si>
    <t>old_locus_tag=MARHY1829</t>
  </si>
  <si>
    <t>WP_014421464.1</t>
  </si>
  <si>
    <t>MARHY_RS08785</t>
  </si>
  <si>
    <t>old_locus_tag=MARHY1830</t>
  </si>
  <si>
    <t>WP_011784928.1</t>
  </si>
  <si>
    <t>MARHY_RS08790</t>
  </si>
  <si>
    <t>old_locus_tag=MARHY1832</t>
  </si>
  <si>
    <t>WP_014421467.1</t>
  </si>
  <si>
    <t>YiiD C-terminal domain-containing protein</t>
  </si>
  <si>
    <t>recQ</t>
  </si>
  <si>
    <t>MARHY_RS08795</t>
  </si>
  <si>
    <t>old_locus_tag=MARHY1833</t>
  </si>
  <si>
    <t>WP_014421468.1</t>
  </si>
  <si>
    <t>DNA helicase RecQ</t>
  </si>
  <si>
    <t>MARHY_RS08800</t>
  </si>
  <si>
    <t>old_locus_tag=MARHY1834</t>
  </si>
  <si>
    <t>WP_014421469.1</t>
  </si>
  <si>
    <t>glgP</t>
  </si>
  <si>
    <t>MARHY_RS08805</t>
  </si>
  <si>
    <t>old_locus_tag=MARHY1835</t>
  </si>
  <si>
    <t>WP_014421470.1</t>
  </si>
  <si>
    <t>alpha-glucan family phosphorylase</t>
  </si>
  <si>
    <t>glgA</t>
  </si>
  <si>
    <t>MARHY_RS08810</t>
  </si>
  <si>
    <t>old_locus_tag=MARHY1836</t>
  </si>
  <si>
    <t>WP_014421471.1</t>
  </si>
  <si>
    <t>glycogen synthase GlgA</t>
  </si>
  <si>
    <t>glgB</t>
  </si>
  <si>
    <t>MARHY_RS08815</t>
  </si>
  <si>
    <t>old_locus_tag=MARHY1837</t>
  </si>
  <si>
    <t>WP_014421472.1</t>
  </si>
  <si>
    <t>1,4-alpha-glucan branching protein GlgB</t>
  </si>
  <si>
    <t>glgC</t>
  </si>
  <si>
    <t>MARHY_RS08820</t>
  </si>
  <si>
    <t>old_locus_tag=MARHY1838</t>
  </si>
  <si>
    <t>WP_014421473.1</t>
  </si>
  <si>
    <t>glucose-1-phosphate adenylyltransferase</t>
  </si>
  <si>
    <t>MARHY_RS08825</t>
  </si>
  <si>
    <t>old_locus_tag=MARHY1839</t>
  </si>
  <si>
    <t>WP_014421474.1</t>
  </si>
  <si>
    <t>glycoside hydrolase</t>
  </si>
  <si>
    <t>malQ</t>
  </si>
  <si>
    <t>MARHY_RS08830</t>
  </si>
  <si>
    <t>old_locus_tag=MARHY1840</t>
  </si>
  <si>
    <t>WP_014421475.1</t>
  </si>
  <si>
    <t>4-alpha-glucanotransferase</t>
  </si>
  <si>
    <t>MARHY_RS08835</t>
  </si>
  <si>
    <t>old_locus_tag=MARHY1841</t>
  </si>
  <si>
    <t>WP_014421476.1</t>
  </si>
  <si>
    <t>MARHY_RS08840</t>
  </si>
  <si>
    <t>old_locus_tag=MARHY1842</t>
  </si>
  <si>
    <t>WP_014421477.1</t>
  </si>
  <si>
    <t>glucose 1-dehydrogenase</t>
  </si>
  <si>
    <t>MARHY_RS08845</t>
  </si>
  <si>
    <t>old_locus_tag=MARHY1843</t>
  </si>
  <si>
    <t>WP_014421478.1</t>
  </si>
  <si>
    <t>MARHY_RS08850</t>
  </si>
  <si>
    <t>old_locus_tag=MARHY1844</t>
  </si>
  <si>
    <t>WP_014421479.1</t>
  </si>
  <si>
    <t>MARHY_RS08855</t>
  </si>
  <si>
    <t>old_locus_tag=MARHY1845</t>
  </si>
  <si>
    <t>WP_014421480.1</t>
  </si>
  <si>
    <t>porin family protein</t>
  </si>
  <si>
    <t>nhaD</t>
  </si>
  <si>
    <t>MARHY_RS08860</t>
  </si>
  <si>
    <t>old_locus_tag=MARHY1846</t>
  </si>
  <si>
    <t>WP_014421481.1</t>
  </si>
  <si>
    <t>sodium:proton antiporter NhaD</t>
  </si>
  <si>
    <t>MARHY_RS08865</t>
  </si>
  <si>
    <t>WP_050999004.1</t>
  </si>
  <si>
    <t>MARHY_RS08870</t>
  </si>
  <si>
    <t>old_locus_tag=MARHY1850</t>
  </si>
  <si>
    <t>WP_014421485.1</t>
  </si>
  <si>
    <t>site-specific integrase</t>
  </si>
  <si>
    <t>MARHY_RS08875</t>
  </si>
  <si>
    <t>old_locus_tag=MARHY1851</t>
  </si>
  <si>
    <t>WP_014421486.1</t>
  </si>
  <si>
    <t>DEAD/DEAH box helicase family protein</t>
  </si>
  <si>
    <t>MARHY_RS08885</t>
  </si>
  <si>
    <t>old_locus_tag=MARHY1853</t>
  </si>
  <si>
    <t>WP_014421488.1</t>
  </si>
  <si>
    <t>zinc dependent phospholipase C family protein</t>
  </si>
  <si>
    <t>MARHY_RS18520</t>
  </si>
  <si>
    <t>old_locus_tag=MARHY1854</t>
  </si>
  <si>
    <t>WP_014421489.1</t>
  </si>
  <si>
    <t>DUF2188 domain-containing protein</t>
  </si>
  <si>
    <t>MARHY_RS08890</t>
  </si>
  <si>
    <t>old_locus_tag=MARHY1857</t>
  </si>
  <si>
    <t>WP_041655509.1</t>
  </si>
  <si>
    <t>MARHY_RS08895</t>
  </si>
  <si>
    <t>old_locus_tag=MARHY1858</t>
  </si>
  <si>
    <t>WP_014421493.1</t>
  </si>
  <si>
    <t>MARHY_RS08900</t>
  </si>
  <si>
    <t>old_locus_tag=MARHY1859</t>
  </si>
  <si>
    <t>WP_014421494.1</t>
  </si>
  <si>
    <t>MARHY_RS08905</t>
  </si>
  <si>
    <t>old_locus_tag=MARHY1860</t>
  </si>
  <si>
    <t>WP_014421495.1</t>
  </si>
  <si>
    <t>Mu transposase C-terminal domain-containing protein</t>
  </si>
  <si>
    <t>MARHY_RS08910</t>
  </si>
  <si>
    <t>old_locus_tag=MARHY1861</t>
  </si>
  <si>
    <t>WP_041654702.1</t>
  </si>
  <si>
    <t>MARHY_RS08915</t>
  </si>
  <si>
    <t>WP_158011880.1</t>
  </si>
  <si>
    <t>MARHY_RS08920</t>
  </si>
  <si>
    <t>MARHY_RS08925</t>
  </si>
  <si>
    <t>old_locus_tag=MARHY1864</t>
  </si>
  <si>
    <t>WP_014421499.1</t>
  </si>
  <si>
    <t>MARHY_RS08930</t>
  </si>
  <si>
    <t>old_locus_tag=MARHY1865</t>
  </si>
  <si>
    <t>WP_158011881.1</t>
  </si>
  <si>
    <t>MARHY_RS08940</t>
  </si>
  <si>
    <t>old_locus_tag=MARHY1867</t>
  </si>
  <si>
    <t>WP_014421502.1</t>
  </si>
  <si>
    <t>MARHY_RS08945</t>
  </si>
  <si>
    <t>old_locus_tag=MARHY1869</t>
  </si>
  <si>
    <t>WP_041654708.1</t>
  </si>
  <si>
    <t>MARHY_RS08950</t>
  </si>
  <si>
    <t>old_locus_tag=MARHY1870</t>
  </si>
  <si>
    <t>WP_041654709.1</t>
  </si>
  <si>
    <t>HNH endonuclease</t>
  </si>
  <si>
    <t>MARHY_RS18810</t>
  </si>
  <si>
    <t>old_locus_tag=MARHY1871</t>
  </si>
  <si>
    <t>WP_162132552.1</t>
  </si>
  <si>
    <t>MARHY_RS08960</t>
  </si>
  <si>
    <t>old_locus_tag=MARHY1872</t>
  </si>
  <si>
    <t>WP_014421507.1</t>
  </si>
  <si>
    <t>MARHY_RS08965</t>
  </si>
  <si>
    <t>old_locus_tag=MARHY1875</t>
  </si>
  <si>
    <t>WP_014421510.1</t>
  </si>
  <si>
    <t>UvrD-helicase domain-containing protein</t>
  </si>
  <si>
    <t>MARHY_RS18735</t>
  </si>
  <si>
    <t>partial;pseudo;old_locus_tag=MARHY1877</t>
  </si>
  <si>
    <t>MARHY_RS08975</t>
  </si>
  <si>
    <t>old_locus_tag=MARHY1878</t>
  </si>
  <si>
    <t>WP_014421513.1</t>
  </si>
  <si>
    <t>endonuclease/exonuclease/phosphatase family protein</t>
  </si>
  <si>
    <t>MARHY_RS08980</t>
  </si>
  <si>
    <t>WP_041654714.1</t>
  </si>
  <si>
    <t>MARHY_RS18740</t>
  </si>
  <si>
    <t>WP_158011918.1</t>
  </si>
  <si>
    <t>KTSC domain-containing protein</t>
  </si>
  <si>
    <t>MARHY_RS08995</t>
  </si>
  <si>
    <t>old_locus_tag=MARHY1881</t>
  </si>
  <si>
    <t>WP_158011882.1</t>
  </si>
  <si>
    <t>MARHY_RS18530</t>
  </si>
  <si>
    <t>transposase</t>
  </si>
  <si>
    <t>MARHY_RS09000</t>
  </si>
  <si>
    <t>old_locus_tag=MARHY1883</t>
  </si>
  <si>
    <t>WP_041654715.1</t>
  </si>
  <si>
    <t>MARHY_RS09005</t>
  </si>
  <si>
    <t>pseudo;old_locus_tag=MARHY1885</t>
  </si>
  <si>
    <t>MARHY_RS09010</t>
  </si>
  <si>
    <t>old_locus_tag=MARHY1886</t>
  </si>
  <si>
    <t>WP_014421521.1</t>
  </si>
  <si>
    <t>MARHY_RS09015</t>
  </si>
  <si>
    <t>old_locus_tag=MARHY1887</t>
  </si>
  <si>
    <t>WP_014421522.1</t>
  </si>
  <si>
    <t>MARHY_RS18370</t>
  </si>
  <si>
    <t>old_locus_tag=MARHY1888</t>
  </si>
  <si>
    <t>WP_081496562.1</t>
  </si>
  <si>
    <t>MARHY_RS09025</t>
  </si>
  <si>
    <t>old_locus_tag=MARHY1891</t>
  </si>
  <si>
    <t>WP_041654716.1</t>
  </si>
  <si>
    <t>MARHY_RS09030</t>
  </si>
  <si>
    <t>old_locus_tag=MARHY1892</t>
  </si>
  <si>
    <t>WP_014421527.1</t>
  </si>
  <si>
    <t>MARHY_RS09035</t>
  </si>
  <si>
    <t>old_locus_tag=MARHY1893</t>
  </si>
  <si>
    <t>WP_014421528.1</t>
  </si>
  <si>
    <t>MARHY_RS09040</t>
  </si>
  <si>
    <t>old_locus_tag=MARHY1894</t>
  </si>
  <si>
    <t>WP_158011883.1</t>
  </si>
  <si>
    <t>MARHY_RS09045</t>
  </si>
  <si>
    <t>old_locus_tag=MARHY1896</t>
  </si>
  <si>
    <t>WP_014421531.1</t>
  </si>
  <si>
    <t>SAM-dependent methyltransferase</t>
  </si>
  <si>
    <t>MARHY_RS09050</t>
  </si>
  <si>
    <t>old_locus_tag=MARHY1897</t>
  </si>
  <si>
    <t>WP_014421532.1</t>
  </si>
  <si>
    <t>MARHY_RS09055</t>
  </si>
  <si>
    <t>old_locus_tag=MARHY1898</t>
  </si>
  <si>
    <t>WP_014421533.1</t>
  </si>
  <si>
    <t>MARHY_RS09060</t>
  </si>
  <si>
    <t>old_locus_tag=MARHY1899</t>
  </si>
  <si>
    <t>WP_014421534.1</t>
  </si>
  <si>
    <t>MARHY_RS09065</t>
  </si>
  <si>
    <t>old_locus_tag=MARHY1901</t>
  </si>
  <si>
    <t>WP_014421536.1</t>
  </si>
  <si>
    <t>SMI1/KNR4 family protein</t>
  </si>
  <si>
    <t>MARHY_RS09070</t>
  </si>
  <si>
    <t>old_locus_tag=MARHY1902</t>
  </si>
  <si>
    <t>WP_014421537.1</t>
  </si>
  <si>
    <t>MARHY_RS09075</t>
  </si>
  <si>
    <t>old_locus_tag=MARHY1903</t>
  </si>
  <si>
    <t>WP_014421538.1</t>
  </si>
  <si>
    <t>MARHY_RS09080</t>
  </si>
  <si>
    <t>old_locus_tag=MARHY1904</t>
  </si>
  <si>
    <t>WP_014421539.1</t>
  </si>
  <si>
    <t>MARHY_RS18745</t>
  </si>
  <si>
    <t>old_locus_tag=MARHY1905</t>
  </si>
  <si>
    <t>WP_081698934.1</t>
  </si>
  <si>
    <t>DUF4145 domain-containing protein</t>
  </si>
  <si>
    <t>MARHY_RS18545</t>
  </si>
  <si>
    <t>partial;pseudo;old_locus_tag=MARHY1907</t>
  </si>
  <si>
    <t>phage integrase N-terminal SAM-like domain-containing protein</t>
  </si>
  <si>
    <t>MARHY_RS09100</t>
  </si>
  <si>
    <t>old_locus_tag=MARHY1910</t>
  </si>
  <si>
    <t>MARHY_RS18550</t>
  </si>
  <si>
    <t>old_locus_tag=MARHY1911</t>
  </si>
  <si>
    <t>WP_014421543.1</t>
  </si>
  <si>
    <t>MARHY_RS09105</t>
  </si>
  <si>
    <t>old_locus_tag=MARHY1912</t>
  </si>
  <si>
    <t>WP_011784790.1</t>
  </si>
  <si>
    <t>VIT1/CCC1 transporter family protein</t>
  </si>
  <si>
    <t>MARHY_RS09110</t>
  </si>
  <si>
    <t>old_locus_tag=MARHY1913</t>
  </si>
  <si>
    <t>WP_011784789.1</t>
  </si>
  <si>
    <t>PepSY domain-containing protein</t>
  </si>
  <si>
    <t>MARHY_RS09115</t>
  </si>
  <si>
    <t>old_locus_tag=MARHY1914</t>
  </si>
  <si>
    <t>WP_011784788.1</t>
  </si>
  <si>
    <t>DUF2271 domain-containing protein</t>
  </si>
  <si>
    <t>MARHY_RS09120</t>
  </si>
  <si>
    <t>old_locus_tag=MARHY1915</t>
  </si>
  <si>
    <t>WP_011784787.1</t>
  </si>
  <si>
    <t>MARHY_RS09125</t>
  </si>
  <si>
    <t>old_locus_tag=MARHY1916</t>
  </si>
  <si>
    <t>WP_011784786.1</t>
  </si>
  <si>
    <t>ferric reductase-like transmembrane domain-containing protein</t>
  </si>
  <si>
    <t>MARHY_RS09130</t>
  </si>
  <si>
    <t>old_locus_tag=MARHY1917</t>
  </si>
  <si>
    <t>WP_011786648.1</t>
  </si>
  <si>
    <t>MARHY_RS09135</t>
  </si>
  <si>
    <t>old_locus_tag=MARHY1918</t>
  </si>
  <si>
    <t>WP_014421544.1</t>
  </si>
  <si>
    <t>sensor histidine kinase N-terminal domain-containing protein</t>
  </si>
  <si>
    <t>MARHY_RS09140</t>
  </si>
  <si>
    <t>old_locus_tag=MARHY1919</t>
  </si>
  <si>
    <t>WP_011784783.1</t>
  </si>
  <si>
    <t>MARHY_RS09145</t>
  </si>
  <si>
    <t>old_locus_tag=MARHY1920</t>
  </si>
  <si>
    <t>WP_011784782.1</t>
  </si>
  <si>
    <t>MARHY_RS18560</t>
  </si>
  <si>
    <t>old_locus_tag=MARHY1921</t>
  </si>
  <si>
    <t>WP_081432065.1</t>
  </si>
  <si>
    <t>reverse transcriptase</t>
  </si>
  <si>
    <t>MARHY_RS09150</t>
  </si>
  <si>
    <t>old_locus_tag=MARHY1922</t>
  </si>
  <si>
    <t>WP_011783503.1</t>
  </si>
  <si>
    <t>MARHY_RS09155</t>
  </si>
  <si>
    <t>old_locus_tag=MARHY1923</t>
  </si>
  <si>
    <t>WP_011783502.1</t>
  </si>
  <si>
    <t>2-hydroxyacid dehydrogenase</t>
  </si>
  <si>
    <t>phnE</t>
  </si>
  <si>
    <t>MARHY_RS09160</t>
  </si>
  <si>
    <t>old_locus_tag=MARHY1924</t>
  </si>
  <si>
    <t>WP_011784781.1</t>
  </si>
  <si>
    <t>phosphonate ABC transporter, permease protein PhnE</t>
  </si>
  <si>
    <t>phnD</t>
  </si>
  <si>
    <t>MARHY_RS09165</t>
  </si>
  <si>
    <t>old_locus_tag=MARHY1925</t>
  </si>
  <si>
    <t>WP_011784780.1</t>
  </si>
  <si>
    <t>phosphate/phosphite/phosphonate ABC transporter substrate-binding protein</t>
  </si>
  <si>
    <t>phnC</t>
  </si>
  <si>
    <t>MARHY_RS09170</t>
  </si>
  <si>
    <t>old_locus_tag=MARHY1926</t>
  </si>
  <si>
    <t>WP_020833797.1</t>
  </si>
  <si>
    <t>phosphonate ABC transporter ATP-binding protein</t>
  </si>
  <si>
    <t>MARHY_RS18570</t>
  </si>
  <si>
    <t>partial;pseudo;old_locus_tag=MARHY1928</t>
  </si>
  <si>
    <t>Tn3 family transposase</t>
  </si>
  <si>
    <t>MARHY_RS18575</t>
  </si>
  <si>
    <t>old_locus_tag=MARHY1929</t>
  </si>
  <si>
    <t>WP_011784778.1</t>
  </si>
  <si>
    <t>MARHY_RS09185</t>
  </si>
  <si>
    <t>old_locus_tag=MARHY1930</t>
  </si>
  <si>
    <t>WP_011784777.1</t>
  </si>
  <si>
    <t>MARHY_RS09190</t>
  </si>
  <si>
    <t>old_locus_tag=MARHY1932</t>
  </si>
  <si>
    <t>WP_011786663.1</t>
  </si>
  <si>
    <t>DUF411 domain-containing protein</t>
  </si>
  <si>
    <t>MARHY_RS09195</t>
  </si>
  <si>
    <t>old_locus_tag=MARHY1933</t>
  </si>
  <si>
    <t>WP_011786664.1</t>
  </si>
  <si>
    <t>MARHY_RS09200</t>
  </si>
  <si>
    <t>old_locus_tag=MARHY1934</t>
  </si>
  <si>
    <t>WP_011784774.1</t>
  </si>
  <si>
    <t>MARHY_RS09205</t>
  </si>
  <si>
    <t>old_locus_tag=MARHY1935</t>
  </si>
  <si>
    <t>WP_011784773.1</t>
  </si>
  <si>
    <t>MARHY_RS09210</t>
  </si>
  <si>
    <t>old_locus_tag=MARHY1936</t>
  </si>
  <si>
    <t>WP_011784772.1</t>
  </si>
  <si>
    <t>cytochrome C biogenesis protein CcdA</t>
  </si>
  <si>
    <t>merA</t>
  </si>
  <si>
    <t>MARHY_RS09215</t>
  </si>
  <si>
    <t>old_locus_tag=MARHY1938</t>
  </si>
  <si>
    <t>WP_011783483.1</t>
  </si>
  <si>
    <t>mercury(II) reductase</t>
  </si>
  <si>
    <t>merF</t>
  </si>
  <si>
    <t>MARHY_RS09220</t>
  </si>
  <si>
    <t>old_locus_tag=MARHY1939</t>
  </si>
  <si>
    <t>WP_014421551.1</t>
  </si>
  <si>
    <t>mercury resistance system transport protein MerF</t>
  </si>
  <si>
    <t>merP</t>
  </si>
  <si>
    <t>MARHY_RS09225</t>
  </si>
  <si>
    <t>old_locus_tag=MARHY1940</t>
  </si>
  <si>
    <t>WP_011783481.1</t>
  </si>
  <si>
    <t>mercury resistance system periplasmic binding protein MerP</t>
  </si>
  <si>
    <t>merT</t>
  </si>
  <si>
    <t>MARHY_RS09230</t>
  </si>
  <si>
    <t>old_locus_tag=MARHY1941</t>
  </si>
  <si>
    <t>WP_014421552.1</t>
  </si>
  <si>
    <t>mercuric ion transporter MerT</t>
  </si>
  <si>
    <t>merR</t>
  </si>
  <si>
    <t>MARHY_RS09235</t>
  </si>
  <si>
    <t>old_locus_tag=MARHY1942</t>
  </si>
  <si>
    <t>WP_014421553.1</t>
  </si>
  <si>
    <t>Hg(II)-responsive transcriptional regulator</t>
  </si>
  <si>
    <t>MARHY_RS09240</t>
  </si>
  <si>
    <t>old_locus_tag=MARHY1944</t>
  </si>
  <si>
    <t>WP_014421555.1</t>
  </si>
  <si>
    <t>MARHY_RS09245</t>
  </si>
  <si>
    <t>pseudo;old_locus_tag=MARHY1945</t>
  </si>
  <si>
    <t>DUF1772 domain-containing protein</t>
  </si>
  <si>
    <t>MARHY_RS09250</t>
  </si>
  <si>
    <t>old_locus_tag=MARHY1946</t>
  </si>
  <si>
    <t>WP_014421557.1</t>
  </si>
  <si>
    <t>MARHY_RS09255</t>
  </si>
  <si>
    <t>old_locus_tag=MARHY1947</t>
  </si>
  <si>
    <t>WP_167539887.1</t>
  </si>
  <si>
    <t>pirin family protein</t>
  </si>
  <si>
    <t>MARHY_RS09260</t>
  </si>
  <si>
    <t>old_locus_tag=MARHY1948</t>
  </si>
  <si>
    <t>WP_158011920.1</t>
  </si>
  <si>
    <t>MARHY_RS09265</t>
  </si>
  <si>
    <t>old_locus_tag=MARHY1949</t>
  </si>
  <si>
    <t>WP_014421560.1</t>
  </si>
  <si>
    <t>MARHY_RS09270</t>
  </si>
  <si>
    <t>old_locus_tag=MARHY1950</t>
  </si>
  <si>
    <t>WP_014421561.1</t>
  </si>
  <si>
    <t>NAD(P)H-dependent oxidoreductase</t>
  </si>
  <si>
    <t>MARHY_RS09275</t>
  </si>
  <si>
    <t>old_locus_tag=MARHY1951</t>
  </si>
  <si>
    <t>WP_014421562.1</t>
  </si>
  <si>
    <t>nucleoside deaminase</t>
  </si>
  <si>
    <t>MARHY_RS09280</t>
  </si>
  <si>
    <t>old_locus_tag=MARHY1952</t>
  </si>
  <si>
    <t>WP_014421563.1</t>
  </si>
  <si>
    <t>MARHY_RS09285</t>
  </si>
  <si>
    <t>old_locus_tag=MARHY1953</t>
  </si>
  <si>
    <t>WP_014421564.1</t>
  </si>
  <si>
    <t>MARHY_RS18835</t>
  </si>
  <si>
    <t>old_locus_tag=MARHY1955</t>
  </si>
  <si>
    <t>WP_167539881.1</t>
  </si>
  <si>
    <t>MARHY_RS09290</t>
  </si>
  <si>
    <t>old_locus_tag=MARHY1956</t>
  </si>
  <si>
    <t>WP_014421566.1</t>
  </si>
  <si>
    <t>MARHY_RS09295</t>
  </si>
  <si>
    <t>old_locus_tag=MARHY1957</t>
  </si>
  <si>
    <t>WP_014421567.1</t>
  </si>
  <si>
    <t>MARHY_RS09300</t>
  </si>
  <si>
    <t>old_locus_tag=MARHY1958</t>
  </si>
  <si>
    <t>WP_014421568.1</t>
  </si>
  <si>
    <t>thioredoxin</t>
  </si>
  <si>
    <t>MARHY_RS09305</t>
  </si>
  <si>
    <t>old_locus_tag=MARHY1959</t>
  </si>
  <si>
    <t>WP_014421569.1</t>
  </si>
  <si>
    <t>lipid A deacylase LpxR family protein</t>
  </si>
  <si>
    <t>MARHY_RS09310</t>
  </si>
  <si>
    <t>old_locus_tag=MARHY1960</t>
  </si>
  <si>
    <t>WP_014421570.1</t>
  </si>
  <si>
    <t>MARHY_RS09315</t>
  </si>
  <si>
    <t>old_locus_tag=MARHY1961</t>
  </si>
  <si>
    <t>WP_041655522.1</t>
  </si>
  <si>
    <t>MARHY_RS09320</t>
  </si>
  <si>
    <t>old_locus_tag=MARHY1963</t>
  </si>
  <si>
    <t>WP_081496564.1</t>
  </si>
  <si>
    <t>MARHY_RS09325</t>
  </si>
  <si>
    <t>old_locus_tag=MARHY1964</t>
  </si>
  <si>
    <t>WP_014421574.1</t>
  </si>
  <si>
    <t>dihydrolipoyl dehydrogenase</t>
  </si>
  <si>
    <t>nrtS</t>
  </si>
  <si>
    <t>MARHY_RS09330</t>
  </si>
  <si>
    <t>old_locus_tag=MARHY1965</t>
  </si>
  <si>
    <t>WP_014421575.1</t>
  </si>
  <si>
    <t>nitrate/nitrite transporter NrtS</t>
  </si>
  <si>
    <t>MARHY_RS09335</t>
  </si>
  <si>
    <t>old_locus_tag=MARHY1966</t>
  </si>
  <si>
    <t>WP_014421576.1</t>
  </si>
  <si>
    <t>MARHY_RS09340</t>
  </si>
  <si>
    <t>old_locus_tag=MARHY1967</t>
  </si>
  <si>
    <t>WP_014421577.1</t>
  </si>
  <si>
    <t>MARHY_RS09345</t>
  </si>
  <si>
    <t>old_locus_tag=MARHY1968</t>
  </si>
  <si>
    <t>WP_014421578.1</t>
  </si>
  <si>
    <t>MARHY_RS09350</t>
  </si>
  <si>
    <t>old_locus_tag=MARHY1969</t>
  </si>
  <si>
    <t>WP_014421579.1</t>
  </si>
  <si>
    <t>MARHY_RS09355</t>
  </si>
  <si>
    <t>old_locus_tag=MARHY1970</t>
  </si>
  <si>
    <t>WP_014421580.1</t>
  </si>
  <si>
    <t>dsbG</t>
  </si>
  <si>
    <t>MARHY_RS09360</t>
  </si>
  <si>
    <t>old_locus_tag=MARHY1972</t>
  </si>
  <si>
    <t>WP_041654733.1</t>
  </si>
  <si>
    <t>thiol:disulfide interchange protein DsbG</t>
  </si>
  <si>
    <t>MARHY_RS18585</t>
  </si>
  <si>
    <t>WP_081496566.1</t>
  </si>
  <si>
    <t>MARHY_RS09365</t>
  </si>
  <si>
    <t>old_locus_tag=MARHY1973</t>
  </si>
  <si>
    <t>WP_014421583.1</t>
  </si>
  <si>
    <t>thioredoxin family protein</t>
  </si>
  <si>
    <t>MARHY_RS09370</t>
  </si>
  <si>
    <t>old_locus_tag=MARHY1974</t>
  </si>
  <si>
    <t>WP_014421584.1</t>
  </si>
  <si>
    <t>MARHY_RS09375</t>
  </si>
  <si>
    <t>old_locus_tag=MARHY1975</t>
  </si>
  <si>
    <t>WP_014421585.1</t>
  </si>
  <si>
    <t>DUF2063 domain-containing protein</t>
  </si>
  <si>
    <t>MARHY_RS09380</t>
  </si>
  <si>
    <t>old_locus_tag=MARHY1976</t>
  </si>
  <si>
    <t>WP_014421586.1</t>
  </si>
  <si>
    <t>DUF692 domain-containing protein</t>
  </si>
  <si>
    <t>MARHY_RS09385</t>
  </si>
  <si>
    <t>old_locus_tag=MARHY1977</t>
  </si>
  <si>
    <t>WP_014421587.1</t>
  </si>
  <si>
    <t>DUF2282 domain-containing protein</t>
  </si>
  <si>
    <t>MARHY_RS09390</t>
  </si>
  <si>
    <t>old_locus_tag=MARHY1978</t>
  </si>
  <si>
    <t>WP_014421588.1</t>
  </si>
  <si>
    <t>YHS domain-containing protein</t>
  </si>
  <si>
    <t>MARHY_RS09395</t>
  </si>
  <si>
    <t>old_locus_tag=MARHY1979</t>
  </si>
  <si>
    <t>WP_014421589.1</t>
  </si>
  <si>
    <t>MARHY_RS18840</t>
  </si>
  <si>
    <t>old_locus_tag=MARHY1980</t>
  </si>
  <si>
    <t>WP_014421590.1</t>
  </si>
  <si>
    <t>MARHY_RS09400</t>
  </si>
  <si>
    <t>old_locus_tag=MARHY1981</t>
  </si>
  <si>
    <t>WP_014421591.1</t>
  </si>
  <si>
    <t>MARHY_RS09405</t>
  </si>
  <si>
    <t>old_locus_tag=MARHY1982</t>
  </si>
  <si>
    <t>WP_014421592.1</t>
  </si>
  <si>
    <t>MARHY_RS09410</t>
  </si>
  <si>
    <t>old_locus_tag=MARHY1983</t>
  </si>
  <si>
    <t>WP_014421593.1</t>
  </si>
  <si>
    <t>pyridoxamine 5'-phosphate oxidase family protein</t>
  </si>
  <si>
    <t>MARHY_RS09415</t>
  </si>
  <si>
    <t>old_locus_tag=MARHY1984</t>
  </si>
  <si>
    <t>WP_014421594.1</t>
  </si>
  <si>
    <t>MARHY_RS09420</t>
  </si>
  <si>
    <t>old_locus_tag=MARHY1985</t>
  </si>
  <si>
    <t>WP_014421595.1</t>
  </si>
  <si>
    <t>NmrA family NAD(P)-binding protein</t>
  </si>
  <si>
    <t>MARHY_RS18375</t>
  </si>
  <si>
    <t>pseudo;old_locus_tag=MARHY1987</t>
  </si>
  <si>
    <t>AraC family transcriptional regulator ligand-binding domain-containing protein</t>
  </si>
  <si>
    <t>MARHY_RS18590</t>
  </si>
  <si>
    <t>MARHY_RS18595</t>
  </si>
  <si>
    <t>type B chloramphenicol O-acetyltransferase</t>
  </si>
  <si>
    <t>MARHY_RS09445</t>
  </si>
  <si>
    <t>old_locus_tag=MARHY1993</t>
  </si>
  <si>
    <t>WP_014421603.1</t>
  </si>
  <si>
    <t>MARHY_RS09450</t>
  </si>
  <si>
    <t>old_locus_tag=MARHY1994</t>
  </si>
  <si>
    <t>WP_014421604.1</t>
  </si>
  <si>
    <t>MARHY_RS09455</t>
  </si>
  <si>
    <t>old_locus_tag=MARHY1995</t>
  </si>
  <si>
    <t>WP_014421605.1</t>
  </si>
  <si>
    <t>metallophosphoesterase family protein</t>
  </si>
  <si>
    <t>MARHY_RS09460</t>
  </si>
  <si>
    <t>old_locus_tag=MARHY1996</t>
  </si>
  <si>
    <t>WP_050999006.1</t>
  </si>
  <si>
    <t>DUF418 domain-containing protein</t>
  </si>
  <si>
    <t>MARHY_RS09465</t>
  </si>
  <si>
    <t>old_locus_tag=MARHY1997</t>
  </si>
  <si>
    <t>WP_014421607.1</t>
  </si>
  <si>
    <t>MARHY_RS09470</t>
  </si>
  <si>
    <t>old_locus_tag=MARHY1998</t>
  </si>
  <si>
    <t>WP_014421608.1</t>
  </si>
  <si>
    <t>MARHY_RS09475</t>
  </si>
  <si>
    <t>old_locus_tag=MARHY1999</t>
  </si>
  <si>
    <t>WP_014421609.1</t>
  </si>
  <si>
    <t>MARHY_RS09480</t>
  </si>
  <si>
    <t>old_locus_tag=MARHY2000</t>
  </si>
  <si>
    <t>WP_014421610.1</t>
  </si>
  <si>
    <t>MARHY_RS09485</t>
  </si>
  <si>
    <t>old_locus_tag=MARHY2001</t>
  </si>
  <si>
    <t>WP_014421611.1</t>
  </si>
  <si>
    <t>MARHY_RS09495</t>
  </si>
  <si>
    <t>old_locus_tag=MARHY2003</t>
  </si>
  <si>
    <t>WP_041654738.1</t>
  </si>
  <si>
    <t>MARHY_RS09500</t>
  </si>
  <si>
    <t>old_locus_tag=MARHY2004</t>
  </si>
  <si>
    <t>WP_014421614.1</t>
  </si>
  <si>
    <t>MARHY_RS09505</t>
  </si>
  <si>
    <t>old_locus_tag=MARHY2005</t>
  </si>
  <si>
    <t>WP_014421615.1</t>
  </si>
  <si>
    <t>MARHY_RS09510</t>
  </si>
  <si>
    <t>old_locus_tag=MARHY2006</t>
  </si>
  <si>
    <t>WP_014421616.1</t>
  </si>
  <si>
    <t>MARHY_RS09515</t>
  </si>
  <si>
    <t>old_locus_tag=MARHY2007</t>
  </si>
  <si>
    <t>WP_014421617.1</t>
  </si>
  <si>
    <t>MARHY_RS09520</t>
  </si>
  <si>
    <t>old_locus_tag=MARHY2008</t>
  </si>
  <si>
    <t>WP_041654741.1</t>
  </si>
  <si>
    <t>malate:quinone oxidoreductase</t>
  </si>
  <si>
    <t>MARHY_RS09525</t>
  </si>
  <si>
    <t>old_locus_tag=MARHY2009</t>
  </si>
  <si>
    <t>WP_011784874.1</t>
  </si>
  <si>
    <t>thiamine pyrophosphate-dependent dehydrogenase E1 component subunit alpha</t>
  </si>
  <si>
    <t>MARHY_RS09530</t>
  </si>
  <si>
    <t>old_locus_tag=MARHY2010</t>
  </si>
  <si>
    <t>WP_041654744.1</t>
  </si>
  <si>
    <t>alpha-ketoacid dehydrogenase subunit beta</t>
  </si>
  <si>
    <t>MARHY_RS09535</t>
  </si>
  <si>
    <t>old_locus_tag=MARHY2011</t>
  </si>
  <si>
    <t>WP_014421620.1</t>
  </si>
  <si>
    <t>dihydrolipoyllysine-residue acetyltransferase</t>
  </si>
  <si>
    <t>MARHY_RS09540</t>
  </si>
  <si>
    <t>old_locus_tag=MARHY2012</t>
  </si>
  <si>
    <t>WP_014421621.1</t>
  </si>
  <si>
    <t>protein kinase</t>
  </si>
  <si>
    <t>MARHY_RS09545</t>
  </si>
  <si>
    <t>old_locus_tag=MARHY2013</t>
  </si>
  <si>
    <t>WP_014421622.1</t>
  </si>
  <si>
    <t>XdhC family protein</t>
  </si>
  <si>
    <t>MARHY_RS09550</t>
  </si>
  <si>
    <t>old_locus_tag=MARHY2015</t>
  </si>
  <si>
    <t>WP_014421624.1</t>
  </si>
  <si>
    <t>MARHY_RS09555</t>
  </si>
  <si>
    <t>old_locus_tag=MARHY2016</t>
  </si>
  <si>
    <t>WP_014421625.1</t>
  </si>
  <si>
    <t>MARHY_RS09560</t>
  </si>
  <si>
    <t>old_locus_tag=MARHY2017</t>
  </si>
  <si>
    <t>WP_014421626.1</t>
  </si>
  <si>
    <t>NAD(P)-dependent alcohol dehydrogenase</t>
  </si>
  <si>
    <t>MARHY_RS09565</t>
  </si>
  <si>
    <t>old_locus_tag=MARHY2018</t>
  </si>
  <si>
    <t>WP_014421627.1</t>
  </si>
  <si>
    <t>ketoacyl-ACP synthase III</t>
  </si>
  <si>
    <t>cysP</t>
  </si>
  <si>
    <t>MARHY_RS09570</t>
  </si>
  <si>
    <t>old_locus_tag=MARHY2019</t>
  </si>
  <si>
    <t>WP_014421628.1</t>
  </si>
  <si>
    <t>thiosulfate ABC transporter substrate-binding protein CysP</t>
  </si>
  <si>
    <t>cysT</t>
  </si>
  <si>
    <t>MARHY_RS09575</t>
  </si>
  <si>
    <t>old_locus_tag=MARHY2020</t>
  </si>
  <si>
    <t>WP_011784864.1</t>
  </si>
  <si>
    <t>sulfate/thiosulfate ABC transporter permease CysT</t>
  </si>
  <si>
    <t>cysW</t>
  </si>
  <si>
    <t>MARHY_RS09580</t>
  </si>
  <si>
    <t>old_locus_tag=MARHY2021</t>
  </si>
  <si>
    <t>WP_011784863.1</t>
  </si>
  <si>
    <t>sulfate ABC transporter permease subunit CysW</t>
  </si>
  <si>
    <t>MARHY_RS09585</t>
  </si>
  <si>
    <t>old_locus_tag=MARHY2022</t>
  </si>
  <si>
    <t>WP_014421629.1</t>
  </si>
  <si>
    <t>TOBE-like domain-containing protein</t>
  </si>
  <si>
    <t>MARHY_RS09590</t>
  </si>
  <si>
    <t>old_locus_tag=MARHY2023</t>
  </si>
  <si>
    <t>WP_014421630.1</t>
  </si>
  <si>
    <t>DUF2309 domain-containing protein</t>
  </si>
  <si>
    <t>MARHY_RS09595</t>
  </si>
  <si>
    <t>old_locus_tag=MARHY2024</t>
  </si>
  <si>
    <t>WP_081496567.1</t>
  </si>
  <si>
    <t>NADH-quinone oxidoreductase subunit L</t>
  </si>
  <si>
    <t>MARHY_RS09600</t>
  </si>
  <si>
    <t>old_locus_tag=MARHY2025</t>
  </si>
  <si>
    <t>WP_014421632.1</t>
  </si>
  <si>
    <t>MARHY_RS09605</t>
  </si>
  <si>
    <t>old_locus_tag=MARHY2026</t>
  </si>
  <si>
    <t>WP_014421633.1</t>
  </si>
  <si>
    <t>MARHY_RS09610</t>
  </si>
  <si>
    <t>old_locus_tag=MARHY2027</t>
  </si>
  <si>
    <t>WP_014421634.1</t>
  </si>
  <si>
    <t>FadR family transcriptional regulator</t>
  </si>
  <si>
    <t>MARHY_RS09615</t>
  </si>
  <si>
    <t>old_locus_tag=MARHY2028</t>
  </si>
  <si>
    <t>WP_014421635.1</t>
  </si>
  <si>
    <t>bile acid:sodium symporter</t>
  </si>
  <si>
    <t>MARHY_RS09620</t>
  </si>
  <si>
    <t>old_locus_tag=MARHY2029</t>
  </si>
  <si>
    <t>WP_014421636.1</t>
  </si>
  <si>
    <t>J domain-containing protein</t>
  </si>
  <si>
    <t>MARHY_RS09625</t>
  </si>
  <si>
    <t>old_locus_tag=MARHY2030</t>
  </si>
  <si>
    <t>WP_014421637.1</t>
  </si>
  <si>
    <t>MARHY_RS09630</t>
  </si>
  <si>
    <t>old_locus_tag=MARHY2031</t>
  </si>
  <si>
    <t>WP_041654747.1</t>
  </si>
  <si>
    <t>MARHY_RS09635</t>
  </si>
  <si>
    <t>old_locus_tag=MARHY2032</t>
  </si>
  <si>
    <t>WP_014421639.1</t>
  </si>
  <si>
    <t>gorA</t>
  </si>
  <si>
    <t>MARHY_RS09640</t>
  </si>
  <si>
    <t>old_locus_tag=MARHY2033</t>
  </si>
  <si>
    <t>WP_014421640.1</t>
  </si>
  <si>
    <t>glutathione-disulfide reductase</t>
  </si>
  <si>
    <t>MARHY_RS09645</t>
  </si>
  <si>
    <t>old_locus_tag=MARHY2034</t>
  </si>
  <si>
    <t>WP_014421641.1</t>
  </si>
  <si>
    <t>MARHY_RS09650</t>
  </si>
  <si>
    <t>old_locus_tag=MARHY2035</t>
  </si>
  <si>
    <t>WP_014421642.1</t>
  </si>
  <si>
    <t>gspL</t>
  </si>
  <si>
    <t>MARHY_RS09655</t>
  </si>
  <si>
    <t>old_locus_tag=MARHY2036</t>
  </si>
  <si>
    <t>WP_014421643.1</t>
  </si>
  <si>
    <t>type II secretion system protein GspL</t>
  </si>
  <si>
    <t>gspK</t>
  </si>
  <si>
    <t>MARHY_RS09660</t>
  </si>
  <si>
    <t>old_locus_tag=MARHY2037</t>
  </si>
  <si>
    <t>WP_014421644.1</t>
  </si>
  <si>
    <t>type II secretion system minor pseudopilin GspK</t>
  </si>
  <si>
    <t>gspJ</t>
  </si>
  <si>
    <t>MARHY_RS09665</t>
  </si>
  <si>
    <t>old_locus_tag=MARHY2038</t>
  </si>
  <si>
    <t>WP_014421645.1</t>
  </si>
  <si>
    <t>type II secretion system minor pseudopilin GspJ</t>
  </si>
  <si>
    <t>gspI</t>
  </si>
  <si>
    <t>MARHY_RS09670</t>
  </si>
  <si>
    <t>old_locus_tag=MARHY2039</t>
  </si>
  <si>
    <t>WP_011784845.1</t>
  </si>
  <si>
    <t>type II secretion system minor pseudopilin GspI</t>
  </si>
  <si>
    <t>gspH</t>
  </si>
  <si>
    <t>MARHY_RS09675</t>
  </si>
  <si>
    <t>old_locus_tag=MARHY2040</t>
  </si>
  <si>
    <t>WP_014421646.1</t>
  </si>
  <si>
    <t>type II secretion system minor pseudopilin GspH</t>
  </si>
  <si>
    <t>gspG</t>
  </si>
  <si>
    <t>MARHY_RS09680</t>
  </si>
  <si>
    <t>old_locus_tag=MARHY2041</t>
  </si>
  <si>
    <t>WP_031210904.1</t>
  </si>
  <si>
    <t>type II secretion system major pseudopilin GspG</t>
  </si>
  <si>
    <t>gspF</t>
  </si>
  <si>
    <t>MARHY_RS09685</t>
  </si>
  <si>
    <t>old_locus_tag=MARHY2042</t>
  </si>
  <si>
    <t>WP_014421648.1</t>
  </si>
  <si>
    <t>type II secretion system inner membrane protein GspF</t>
  </si>
  <si>
    <t>gspE</t>
  </si>
  <si>
    <t>MARHY_RS09690</t>
  </si>
  <si>
    <t>old_locus_tag=MARHY2043</t>
  </si>
  <si>
    <t>WP_181861320.1</t>
  </si>
  <si>
    <t>type II secretion system ATPase GspE</t>
  </si>
  <si>
    <t>MARHY_RS09695</t>
  </si>
  <si>
    <t>old_locus_tag=MARHY2044</t>
  </si>
  <si>
    <t>WP_014421650.1</t>
  </si>
  <si>
    <t>MARHY_RS09700</t>
  </si>
  <si>
    <t>old_locus_tag=MARHY2045</t>
  </si>
  <si>
    <t>WP_014421651.1</t>
  </si>
  <si>
    <t>transglutaminase-like cysteine peptidase</t>
  </si>
  <si>
    <t>MARHY_RS09705</t>
  </si>
  <si>
    <t>old_locus_tag=MARHY2046</t>
  </si>
  <si>
    <t>WP_014421652.1</t>
  </si>
  <si>
    <t>MARHY_RS09710</t>
  </si>
  <si>
    <t>old_locus_tag=MARHY2047</t>
  </si>
  <si>
    <t>WP_014421653.1</t>
  </si>
  <si>
    <t>glycerol-3-phosphate dehydrogenase/oxidase</t>
  </si>
  <si>
    <t>MARHY_RS09715</t>
  </si>
  <si>
    <t>old_locus_tag=MARHY2048</t>
  </si>
  <si>
    <t>WP_014421654.1</t>
  </si>
  <si>
    <t>FGGY-family carbohydrate kinase</t>
  </si>
  <si>
    <t>MARHY_RS09720</t>
  </si>
  <si>
    <t>old_locus_tag=MARHY2049</t>
  </si>
  <si>
    <t>WP_014421655.1</t>
  </si>
  <si>
    <t>DUF2384 domain-containing protein</t>
  </si>
  <si>
    <t>MARHY_RS09725</t>
  </si>
  <si>
    <t>old_locus_tag=MARHY2050</t>
  </si>
  <si>
    <t>WP_014421656.1</t>
  </si>
  <si>
    <t>RES family NAD+ phosphorylase</t>
  </si>
  <si>
    <t>MARHY_RS09730</t>
  </si>
  <si>
    <t>old_locus_tag=MARHY2051</t>
  </si>
  <si>
    <t>WP_014421657.1</t>
  </si>
  <si>
    <t>macB</t>
  </si>
  <si>
    <t>MARHY_RS09735</t>
  </si>
  <si>
    <t>old_locus_tag=MARHY2052</t>
  </si>
  <si>
    <t>WP_014421658.1</t>
  </si>
  <si>
    <t>MacB family efflux pump subunit</t>
  </si>
  <si>
    <t>MARHY_RS09740</t>
  </si>
  <si>
    <t>old_locus_tag=MARHY2053</t>
  </si>
  <si>
    <t>WP_014421659.1</t>
  </si>
  <si>
    <t>MARHY_RS09745</t>
  </si>
  <si>
    <t>old_locus_tag=MARHY2054</t>
  </si>
  <si>
    <t>WP_014421660.1</t>
  </si>
  <si>
    <t>amino acid transporter</t>
  </si>
  <si>
    <t>MARHY_RS09750</t>
  </si>
  <si>
    <t>old_locus_tag=MARHY2055</t>
  </si>
  <si>
    <t>WP_014421661.1</t>
  </si>
  <si>
    <t>LysR family transcriptional regulator ArgP</t>
  </si>
  <si>
    <t>MARHY_RS09755</t>
  </si>
  <si>
    <t>old_locus_tag=MARHY2056</t>
  </si>
  <si>
    <t>WP_011784828.1</t>
  </si>
  <si>
    <t>cold-shock protein</t>
  </si>
  <si>
    <t>MARHY_RS09760</t>
  </si>
  <si>
    <t>old_locus_tag=MARHY2057</t>
  </si>
  <si>
    <t>WP_014421662.1</t>
  </si>
  <si>
    <t>DUF3581 domain-containing protein</t>
  </si>
  <si>
    <t>MARHY_RS09765</t>
  </si>
  <si>
    <t>old_locus_tag=MARHY2058</t>
  </si>
  <si>
    <t>WP_014421663.1</t>
  </si>
  <si>
    <t>MARHY_RS09770</t>
  </si>
  <si>
    <t>old_locus_tag=MARHY2059</t>
  </si>
  <si>
    <t>WP_014421664.1</t>
  </si>
  <si>
    <t>MARHY_RS09775</t>
  </si>
  <si>
    <t>old_locus_tag=MARHYtRNA42</t>
  </si>
  <si>
    <t>tRNA-Cys</t>
  </si>
  <si>
    <t>anticodon=GCA</t>
  </si>
  <si>
    <t>MARHY_RS09780</t>
  </si>
  <si>
    <t>old_locus_tag=MARHYtRNA41</t>
  </si>
  <si>
    <t>anticodon=GCC</t>
  </si>
  <si>
    <t>MARHY_RS09785</t>
  </si>
  <si>
    <t>old_locus_tag=MARHY2062</t>
  </si>
  <si>
    <t>WP_014421665.1</t>
  </si>
  <si>
    <t>murein L,D-transpeptidase catalytic domain family protein</t>
  </si>
  <si>
    <t>MARHY_RS09790</t>
  </si>
  <si>
    <t>old_locus_tag=MARHY2063</t>
  </si>
  <si>
    <t>WP_014421666.1</t>
  </si>
  <si>
    <t>thiamine ABC transporter substrate binding subunit</t>
  </si>
  <si>
    <t>MARHY_RS09795</t>
  </si>
  <si>
    <t>old_locus_tag=MARHY2064</t>
  </si>
  <si>
    <t>WP_014421667.1</t>
  </si>
  <si>
    <t>MARHY_RS09800</t>
  </si>
  <si>
    <t>old_locus_tag=MARHY2065</t>
  </si>
  <si>
    <t>WP_041654750.1</t>
  </si>
  <si>
    <t>MARHY_RS09805</t>
  </si>
  <si>
    <t>old_locus_tag=MARHY2066</t>
  </si>
  <si>
    <t>WP_014421669.1</t>
  </si>
  <si>
    <t>MARHY_RS09810</t>
  </si>
  <si>
    <t>old_locus_tag=MARHY2067</t>
  </si>
  <si>
    <t>WP_014421670.1</t>
  </si>
  <si>
    <t>MARHY_RS09815</t>
  </si>
  <si>
    <t>old_locus_tag=MARHY2068</t>
  </si>
  <si>
    <t>WP_014421671.1</t>
  </si>
  <si>
    <t>MCE family protein</t>
  </si>
  <si>
    <t>MARHY_RS09820</t>
  </si>
  <si>
    <t>old_locus_tag=MARHY2069</t>
  </si>
  <si>
    <t>WP_014421672.1</t>
  </si>
  <si>
    <t>membrane integrity-associated transporter subunit PqiC</t>
  </si>
  <si>
    <t>pgsA</t>
  </si>
  <si>
    <t>MARHY_RS09825</t>
  </si>
  <si>
    <t>old_locus_tag=MARHY2070</t>
  </si>
  <si>
    <t>WP_041654754.1</t>
  </si>
  <si>
    <t>CDP-diacylglycerol--glycerol-3-phosphate 3-phosphatidyltransferase</t>
  </si>
  <si>
    <t>uvrC</t>
  </si>
  <si>
    <t>MARHY_RS09830</t>
  </si>
  <si>
    <t>old_locus_tag=MARHY2071</t>
  </si>
  <si>
    <t>WP_041654755.1</t>
  </si>
  <si>
    <t>excinuclease ABC subunit UvrC</t>
  </si>
  <si>
    <t>uvrY</t>
  </si>
  <si>
    <t>MARHY_RS09835</t>
  </si>
  <si>
    <t>old_locus_tag=MARHY2072</t>
  </si>
  <si>
    <t>WP_011784699.1</t>
  </si>
  <si>
    <t>UvrY/SirA/GacA family response regulator transcription factor</t>
  </si>
  <si>
    <t>MARHY_RS09840</t>
  </si>
  <si>
    <t>old_locus_tag=MARHY2073</t>
  </si>
  <si>
    <t>WP_014421676.1</t>
  </si>
  <si>
    <t>MARHY_RS09845</t>
  </si>
  <si>
    <t>old_locus_tag=MARHY2074</t>
  </si>
  <si>
    <t>WP_014421677.1</t>
  </si>
  <si>
    <t>MARHY_RS09850</t>
  </si>
  <si>
    <t>old_locus_tag=MARHY2075</t>
  </si>
  <si>
    <t>WP_014421678.1</t>
  </si>
  <si>
    <t>AzlC family ABC transporter permease</t>
  </si>
  <si>
    <t>MARHY_RS09855</t>
  </si>
  <si>
    <t>old_locus_tag=MARHY2076</t>
  </si>
  <si>
    <t>WP_014421679.1</t>
  </si>
  <si>
    <t>AzlD domain-containing protein</t>
  </si>
  <si>
    <t>MARHY_RS09860</t>
  </si>
  <si>
    <t>old_locus_tag=MARHY2077</t>
  </si>
  <si>
    <t>WP_011784694.1</t>
  </si>
  <si>
    <t>DUF1330 domain-containing protein</t>
  </si>
  <si>
    <t>MARHY_RS09865</t>
  </si>
  <si>
    <t>old_locus_tag=MARHY2078</t>
  </si>
  <si>
    <t>WP_014421680.1</t>
  </si>
  <si>
    <t>cytochrome c4</t>
  </si>
  <si>
    <t>MARHY_RS09870</t>
  </si>
  <si>
    <t>old_locus_tag=MARHY2080</t>
  </si>
  <si>
    <t>WP_014421682.1</t>
  </si>
  <si>
    <t>c-type cytochrome</t>
  </si>
  <si>
    <t>MARHY_RS09875</t>
  </si>
  <si>
    <t>old_locus_tag=MARHY2081</t>
  </si>
  <si>
    <t>WP_011784691.1</t>
  </si>
  <si>
    <t>acylphosphatase</t>
  </si>
  <si>
    <t>MARHY_RS09880</t>
  </si>
  <si>
    <t>old_locus_tag=MARHY2082</t>
  </si>
  <si>
    <t>WP_014421683.1</t>
  </si>
  <si>
    <t>MARHY_RS09885</t>
  </si>
  <si>
    <t>old_locus_tag=MARHY2083</t>
  </si>
  <si>
    <t>WP_014421684.1</t>
  </si>
  <si>
    <t>tripartite tricarboxylate transporter permease</t>
  </si>
  <si>
    <t>MARHY_RS09890</t>
  </si>
  <si>
    <t>old_locus_tag=MARHY2084</t>
  </si>
  <si>
    <t>WP_014421685.1</t>
  </si>
  <si>
    <t>tripartite tricarboxylate transporter TctB family protein</t>
  </si>
  <si>
    <t>MARHY_RS09895</t>
  </si>
  <si>
    <t>old_locus_tag=MARHY2085</t>
  </si>
  <si>
    <t>WP_014421686.1</t>
  </si>
  <si>
    <t>MARHY_RS09900</t>
  </si>
  <si>
    <t>old_locus_tag=MARHY2086</t>
  </si>
  <si>
    <t>WP_014421687.1</t>
  </si>
  <si>
    <t>MARHY_RS09905</t>
  </si>
  <si>
    <t>old_locus_tag=MARHY2087</t>
  </si>
  <si>
    <t>WP_014421688.1</t>
  </si>
  <si>
    <t>MARHY_RS09910</t>
  </si>
  <si>
    <t>old_locus_tag=MARHY2088</t>
  </si>
  <si>
    <t>WP_041655529.1</t>
  </si>
  <si>
    <t>MARHY_RS09915</t>
  </si>
  <si>
    <t>old_locus_tag=MARHY2089</t>
  </si>
  <si>
    <t>WP_014421690.1</t>
  </si>
  <si>
    <t>MARHY_RS09920</t>
  </si>
  <si>
    <t>old_locus_tag=MARHY2090</t>
  </si>
  <si>
    <t>WP_014421691.1</t>
  </si>
  <si>
    <t>MARHY_RS09925</t>
  </si>
  <si>
    <t>old_locus_tag=MARHY2091</t>
  </si>
  <si>
    <t>WP_014421692.1</t>
  </si>
  <si>
    <t>MARHY_RS09930</t>
  </si>
  <si>
    <t>old_locus_tag=MARHY2092</t>
  </si>
  <si>
    <t>WP_014421693.1</t>
  </si>
  <si>
    <t>MARHY_RS09935</t>
  </si>
  <si>
    <t>old_locus_tag=MARHY2094</t>
  </si>
  <si>
    <t>WP_041654759.1</t>
  </si>
  <si>
    <t>MARHY_RS09940</t>
  </si>
  <si>
    <t>old_locus_tag=MARHYtRNA40</t>
  </si>
  <si>
    <t>anticodon=GGA</t>
  </si>
  <si>
    <t>MARHY_RS09945</t>
  </si>
  <si>
    <t>old_locus_tag=MARHY2096</t>
  </si>
  <si>
    <t>WP_014421696.1</t>
  </si>
  <si>
    <t>isochorismatase family protein</t>
  </si>
  <si>
    <t>MARHY_RS09950</t>
  </si>
  <si>
    <t>old_locus_tag=MARHY2097</t>
  </si>
  <si>
    <t>WP_014421697.1</t>
  </si>
  <si>
    <t>MARHY_RS09955</t>
  </si>
  <si>
    <t>old_locus_tag=MARHY2098</t>
  </si>
  <si>
    <t>WP_014421698.1</t>
  </si>
  <si>
    <t>MARHY_RS09960</t>
  </si>
  <si>
    <t>old_locus_tag=MARHY2100</t>
  </si>
  <si>
    <t>WP_014421700.1</t>
  </si>
  <si>
    <t>MARHY_RS09965</t>
  </si>
  <si>
    <t>old_locus_tag=MARHY2101</t>
  </si>
  <si>
    <t>WP_014421701.1</t>
  </si>
  <si>
    <t>protein-glutamate O-methyltransferase CheR</t>
  </si>
  <si>
    <t>MARHY_RS09970</t>
  </si>
  <si>
    <t>old_locus_tag=MARHY2102</t>
  </si>
  <si>
    <t>WP_011784684.1</t>
  </si>
  <si>
    <t>chemotaxis protein CheV</t>
  </si>
  <si>
    <t>flgA</t>
  </si>
  <si>
    <t>MARHY_RS09975</t>
  </si>
  <si>
    <t>old_locus_tag=MARHY2103</t>
  </si>
  <si>
    <t>WP_014421702.1</t>
  </si>
  <si>
    <t>flagellar basal body P-ring formation protein FlgA</t>
  </si>
  <si>
    <t>flgM</t>
  </si>
  <si>
    <t>MARHY_RS09980</t>
  </si>
  <si>
    <t>old_locus_tag=MARHY2104</t>
  </si>
  <si>
    <t>WP_011784682.1</t>
  </si>
  <si>
    <t>flagellar biosynthesis anti-sigma factor FlgM</t>
  </si>
  <si>
    <t>MARHY_RS09985</t>
  </si>
  <si>
    <t>old_locus_tag=MARHY2105</t>
  </si>
  <si>
    <t>WP_014421703.1</t>
  </si>
  <si>
    <t>flagellar protein FlgN</t>
  </si>
  <si>
    <t>MARHY_RS09990</t>
  </si>
  <si>
    <t>old_locus_tag=MARHY2106</t>
  </si>
  <si>
    <t>WP_014421704.1</t>
  </si>
  <si>
    <t>MARHY_RS09995</t>
  </si>
  <si>
    <t>old_locus_tag=MARHY2107</t>
  </si>
  <si>
    <t>WP_014421705.1</t>
  </si>
  <si>
    <t>mnmC</t>
  </si>
  <si>
    <t>MARHY_RS10000</t>
  </si>
  <si>
    <t>old_locus_tag=MARHY2108</t>
  </si>
  <si>
    <t>WP_014421706.1</t>
  </si>
  <si>
    <t>bifunctional tRNA (5-methylaminomethyl-2-thiouridine)(34)-methyltransferase MnmD/FAD-dependent 5-carboxymethylaminomethyl-2-thiouridine(34) oxidoreductase MnmC</t>
  </si>
  <si>
    <t>MARHY_RS10005</t>
  </si>
  <si>
    <t>old_locus_tag=MARHY2109</t>
  </si>
  <si>
    <t>WP_014421707.1</t>
  </si>
  <si>
    <t>MARHY_RS10010</t>
  </si>
  <si>
    <t>old_locus_tag=MARHY2110</t>
  </si>
  <si>
    <t>WP_014421708.1</t>
  </si>
  <si>
    <t>ligA</t>
  </si>
  <si>
    <t>MARHY_RS10015</t>
  </si>
  <si>
    <t>old_locus_tag=MARHY2111</t>
  </si>
  <si>
    <t>WP_014421709.1</t>
  </si>
  <si>
    <t>NAD-dependent DNA ligase LigA</t>
  </si>
  <si>
    <t>zipA</t>
  </si>
  <si>
    <t>MARHY_RS10020</t>
  </si>
  <si>
    <t>old_locus_tag=MARHY2112</t>
  </si>
  <si>
    <t>WP_014421710.1</t>
  </si>
  <si>
    <t>cell division protein ZipA</t>
  </si>
  <si>
    <t>smc</t>
  </si>
  <si>
    <t>MARHY_RS10025</t>
  </si>
  <si>
    <t>old_locus_tag=MARHY2113</t>
  </si>
  <si>
    <t>WP_014421711.1</t>
  </si>
  <si>
    <t>chromosome segregation protein SMC</t>
  </si>
  <si>
    <t>MARHY_RS10030</t>
  </si>
  <si>
    <t>old_locus_tag=MARHY2114</t>
  </si>
  <si>
    <t>WP_014421712.1</t>
  </si>
  <si>
    <t>MARHY_RS10035</t>
  </si>
  <si>
    <t>old_locus_tag=MARHY2115</t>
  </si>
  <si>
    <t>WP_022992465.1</t>
  </si>
  <si>
    <t>rluB</t>
  </si>
  <si>
    <t>MARHY_RS10040</t>
  </si>
  <si>
    <t>old_locus_tag=MARHY2116</t>
  </si>
  <si>
    <t>WP_014421714.1</t>
  </si>
  <si>
    <t>23S rRNA pseudouridine(2605) synthase RluB</t>
  </si>
  <si>
    <t>scpB</t>
  </si>
  <si>
    <t>MARHY_RS10045</t>
  </si>
  <si>
    <t>old_locus_tag=MARHY2117</t>
  </si>
  <si>
    <t>WP_014421715.1</t>
  </si>
  <si>
    <t>SMC-Scp complex subunit ScpB</t>
  </si>
  <si>
    <t>MARHY_RS10050</t>
  </si>
  <si>
    <t>old_locus_tag=MARHY2118</t>
  </si>
  <si>
    <t>WP_011784668.1</t>
  </si>
  <si>
    <t>segregation/condensation protein A</t>
  </si>
  <si>
    <t>MARHY_RS10055</t>
  </si>
  <si>
    <t>old_locus_tag=MARHY2119</t>
  </si>
  <si>
    <t>WP_011784667.1</t>
  </si>
  <si>
    <t>tryptophan--tRNA ligase</t>
  </si>
  <si>
    <t>sucD</t>
  </si>
  <si>
    <t>MARHY_RS10060</t>
  </si>
  <si>
    <t>old_locus_tag=MARHY2120</t>
  </si>
  <si>
    <t>WP_011784666.1</t>
  </si>
  <si>
    <t>succinate--CoA ligase subunit alpha</t>
  </si>
  <si>
    <t>sucC</t>
  </si>
  <si>
    <t>MARHY_RS10065</t>
  </si>
  <si>
    <t>old_locus_tag=MARHY2121</t>
  </si>
  <si>
    <t>WP_011784665.1</t>
  </si>
  <si>
    <t>ADP-forming succinate--CoA ligase subunit beta</t>
  </si>
  <si>
    <t>lpdA</t>
  </si>
  <si>
    <t>MARHY_RS10070</t>
  </si>
  <si>
    <t>old_locus_tag=MARHY2122</t>
  </si>
  <si>
    <t>WP_011784664.1</t>
  </si>
  <si>
    <t>odhB</t>
  </si>
  <si>
    <t>MARHY_RS10075</t>
  </si>
  <si>
    <t>old_locus_tag=MARHY2123</t>
  </si>
  <si>
    <t>WP_014421717.1</t>
  </si>
  <si>
    <t>2-oxoglutarate dehydrogenase complex dihydrolipoyllysine-residue succinyltransferase</t>
  </si>
  <si>
    <t>MARHY_RS10080</t>
  </si>
  <si>
    <t>old_locus_tag=MARHY2124</t>
  </si>
  <si>
    <t>WP_011784662.1</t>
  </si>
  <si>
    <t>2-oxoglutarate dehydrogenase E1 component</t>
  </si>
  <si>
    <t>MARHY_RS10085</t>
  </si>
  <si>
    <t>old_locus_tag=MARHY2125</t>
  </si>
  <si>
    <t>WP_011784661.1</t>
  </si>
  <si>
    <t>succinate dehydrogenase iron-sulfur subunit</t>
  </si>
  <si>
    <t>MARHY_RS10090</t>
  </si>
  <si>
    <t>old_locus_tag=MARHY2126</t>
  </si>
  <si>
    <t>WP_011784660.1</t>
  </si>
  <si>
    <t>succinate dehydrogenase flavoprotein subunit</t>
  </si>
  <si>
    <t>sdhD</t>
  </si>
  <si>
    <t>MARHY_RS10095</t>
  </si>
  <si>
    <t>old_locus_tag=MARHY2127</t>
  </si>
  <si>
    <t>WP_011784659.1</t>
  </si>
  <si>
    <t>succinate dehydrogenase, hydrophobic membrane anchor protein</t>
  </si>
  <si>
    <t>sdhC</t>
  </si>
  <si>
    <t>MARHY_RS10100</t>
  </si>
  <si>
    <t>old_locus_tag=MARHY2128</t>
  </si>
  <si>
    <t>WP_011784658.1</t>
  </si>
  <si>
    <t>succinate dehydrogenase, cytochrome b556 subunit</t>
  </si>
  <si>
    <t>MARHY_RS18755</t>
  </si>
  <si>
    <t>old_locus_tag=MARHY2129</t>
  </si>
  <si>
    <t>WP_014421719.1</t>
  </si>
  <si>
    <t>gltA</t>
  </si>
  <si>
    <t>MARHY_RS10105</t>
  </si>
  <si>
    <t>old_locus_tag=MARHY2130</t>
  </si>
  <si>
    <t>WP_011784657.1</t>
  </si>
  <si>
    <t>citrate (Si)-synthase</t>
  </si>
  <si>
    <t>MARHY_RS10110</t>
  </si>
  <si>
    <t>old_locus_tag=MARHY2131</t>
  </si>
  <si>
    <t>WP_014421720.1</t>
  </si>
  <si>
    <t>M48 family metalloprotease</t>
  </si>
  <si>
    <t>MARHY_RS10115</t>
  </si>
  <si>
    <t>old_locus_tag=MARHY2132</t>
  </si>
  <si>
    <t>WP_014421721.1</t>
  </si>
  <si>
    <t>NAD(P)-dependent oxidoreductase</t>
  </si>
  <si>
    <t>topA</t>
  </si>
  <si>
    <t>MARHY_RS10120</t>
  </si>
  <si>
    <t>old_locus_tag=MARHY2133</t>
  </si>
  <si>
    <t>WP_014421722.1</t>
  </si>
  <si>
    <t>type I DNA topoisomerase</t>
  </si>
  <si>
    <t>fadA</t>
  </si>
  <si>
    <t>MARHY_RS10125</t>
  </si>
  <si>
    <t>old_locus_tag=MARHY2135</t>
  </si>
  <si>
    <t>WP_011784654.1</t>
  </si>
  <si>
    <t>acetyl-CoA C-acyltransferase FadA</t>
  </si>
  <si>
    <t>fadB</t>
  </si>
  <si>
    <t>MARHY_RS10130</t>
  </si>
  <si>
    <t>old_locus_tag=MARHY2136</t>
  </si>
  <si>
    <t>WP_014421724.1</t>
  </si>
  <si>
    <t>fatty acid oxidation complex subunit alpha FadB</t>
  </si>
  <si>
    <t>MARHY_RS10135</t>
  </si>
  <si>
    <t>old_locus_tag=MARHY2137</t>
  </si>
  <si>
    <t>WP_014421725.1</t>
  </si>
  <si>
    <t>MARHY_RS10140</t>
  </si>
  <si>
    <t>old_locus_tag=MARHY2138</t>
  </si>
  <si>
    <t>WP_011784651.1</t>
  </si>
  <si>
    <t>MARHY_RS10145</t>
  </si>
  <si>
    <t>old_locus_tag=MARHY2139</t>
  </si>
  <si>
    <t>WP_011784650.1</t>
  </si>
  <si>
    <t>MARHY_RS10150</t>
  </si>
  <si>
    <t>old_locus_tag=MARHY2140</t>
  </si>
  <si>
    <t>WP_041654765.1</t>
  </si>
  <si>
    <t>MARHY_RS10155</t>
  </si>
  <si>
    <t>old_locus_tag=MARHY2141</t>
  </si>
  <si>
    <t>WP_014421727.1</t>
  </si>
  <si>
    <t>MOSC domain-containing protein</t>
  </si>
  <si>
    <t>MARHY_RS10160</t>
  </si>
  <si>
    <t>old_locus_tag=MARHYtRNA39</t>
  </si>
  <si>
    <t>MARHY_RS10165</t>
  </si>
  <si>
    <t>old_locus_tag=MARHY2142</t>
  </si>
  <si>
    <t>WP_014421728.1</t>
  </si>
  <si>
    <t>MARHY_RS10170</t>
  </si>
  <si>
    <t>old_locus_tag=MARHY2143</t>
  </si>
  <si>
    <t>WP_014421729.1</t>
  </si>
  <si>
    <t>DUF924 domain-containing protein</t>
  </si>
  <si>
    <t>MARHY_RS10175</t>
  </si>
  <si>
    <t>old_locus_tag=MARHY2144</t>
  </si>
  <si>
    <t>WP_014421730.1</t>
  </si>
  <si>
    <t>CbiX/SirB N-terminal domain-containing protein</t>
  </si>
  <si>
    <t>MARHY_RS10180</t>
  </si>
  <si>
    <t>old_locus_tag=MARHY2145</t>
  </si>
  <si>
    <t>WP_014421731.1</t>
  </si>
  <si>
    <t>TIGR01777 family protein</t>
  </si>
  <si>
    <t>MARHY_RS10185</t>
  </si>
  <si>
    <t>old_locus_tag=MARHYtRNA26</t>
  </si>
  <si>
    <t>MARHY_RS18845</t>
  </si>
  <si>
    <t>WP_022992482.1</t>
  </si>
  <si>
    <t>MARHY_RS10190</t>
  </si>
  <si>
    <t>old_locus_tag=MARHY2147</t>
  </si>
  <si>
    <t>WP_031211271.1</t>
  </si>
  <si>
    <t>MARHY_RS10195</t>
  </si>
  <si>
    <t>old_locus_tag=MARHY2148</t>
  </si>
  <si>
    <t>WP_014421734.1</t>
  </si>
  <si>
    <t>acetate kinase</t>
  </si>
  <si>
    <t>pta</t>
  </si>
  <si>
    <t>MARHY_RS10200</t>
  </si>
  <si>
    <t>old_locus_tag=MARHY2149</t>
  </si>
  <si>
    <t>WP_041654767.1</t>
  </si>
  <si>
    <t>phosphate acetyltransferase</t>
  </si>
  <si>
    <t>der</t>
  </si>
  <si>
    <t>MARHY_RS10205</t>
  </si>
  <si>
    <t>old_locus_tag=MARHY2150</t>
  </si>
  <si>
    <t>WP_011784640.1</t>
  </si>
  <si>
    <t>ribosome biogenesis GTPase Der</t>
  </si>
  <si>
    <t>bamB</t>
  </si>
  <si>
    <t>MARHY_RS10210</t>
  </si>
  <si>
    <t>old_locus_tag=MARHY2151</t>
  </si>
  <si>
    <t>WP_014421736.1</t>
  </si>
  <si>
    <t>outer membrane protein assembly factor BamB</t>
  </si>
  <si>
    <t>MARHY_RS10215</t>
  </si>
  <si>
    <t>old_locus_tag=MARHY2152</t>
  </si>
  <si>
    <t>WP_014421737.1</t>
  </si>
  <si>
    <t>hisS</t>
  </si>
  <si>
    <t>MARHY_RS10220</t>
  </si>
  <si>
    <t>old_locus_tag=MARHY2153</t>
  </si>
  <si>
    <t>WP_011784637.1</t>
  </si>
  <si>
    <t>histidine--tRNA ligase</t>
  </si>
  <si>
    <t>ispG</t>
  </si>
  <si>
    <t>MARHY_RS10225</t>
  </si>
  <si>
    <t>old_locus_tag=MARHY2154</t>
  </si>
  <si>
    <t>WP_011784636.1</t>
  </si>
  <si>
    <t>flavodoxin-dependent (E)-4-hydroxy-3-methylbut-2-enyl-diphosphate synthase</t>
  </si>
  <si>
    <t>MARHY_RS10230</t>
  </si>
  <si>
    <t>old_locus_tag=MARHY2155</t>
  </si>
  <si>
    <t>WP_014421738.1</t>
  </si>
  <si>
    <t>DUF4115 domain-containing protein</t>
  </si>
  <si>
    <t>pilW</t>
  </si>
  <si>
    <t>MARHY_RS10235</t>
  </si>
  <si>
    <t>old_locus_tag=MARHY2156</t>
  </si>
  <si>
    <t>WP_023011061.1</t>
  </si>
  <si>
    <t>type IV pilus biogenesis/stability protein PilW</t>
  </si>
  <si>
    <t>rlmN</t>
  </si>
  <si>
    <t>MARHY_RS10240</t>
  </si>
  <si>
    <t>old_locus_tag=MARHY2157</t>
  </si>
  <si>
    <t>WP_011784633.1</t>
  </si>
  <si>
    <t>23S rRNA (adenine(2503)-C(2))-methyltransferase RlmN</t>
  </si>
  <si>
    <t>ndk</t>
  </si>
  <si>
    <t>MARHY_RS10245</t>
  </si>
  <si>
    <t>old_locus_tag=MARHY2158</t>
  </si>
  <si>
    <t>WP_011784632.1</t>
  </si>
  <si>
    <t>nucleoside-diphosphate kinase</t>
  </si>
  <si>
    <t>MARHY_RS10250</t>
  </si>
  <si>
    <t>old_locus_tag=MARHY2159</t>
  </si>
  <si>
    <t>WP_014421740.1</t>
  </si>
  <si>
    <t>IscS subfamily cysteine desulfurase</t>
  </si>
  <si>
    <t>iscR</t>
  </si>
  <si>
    <t>MARHY_RS10255</t>
  </si>
  <si>
    <t>old_locus_tag=MARHY2160</t>
  </si>
  <si>
    <t>WP_011784630.1</t>
  </si>
  <si>
    <t>Fe-S cluster assembly transcriptional regulator IscR</t>
  </si>
  <si>
    <t>cysE</t>
  </si>
  <si>
    <t>MARHY_RS10260</t>
  </si>
  <si>
    <t>old_locus_tag=MARHY2161</t>
  </si>
  <si>
    <t>WP_014421741.1</t>
  </si>
  <si>
    <t>serine O-acetyltransferase</t>
  </si>
  <si>
    <t>trmJ</t>
  </si>
  <si>
    <t>MARHY_RS10265</t>
  </si>
  <si>
    <t>old_locus_tag=MARHY2162</t>
  </si>
  <si>
    <t>WP_049756923.1</t>
  </si>
  <si>
    <t>tRNA (cytosine(32)/uridine(32)-2'-O)-methyltransferase TrmJ</t>
  </si>
  <si>
    <t>MARHY_RS10270</t>
  </si>
  <si>
    <t>old_locus_tag=MARHY2163</t>
  </si>
  <si>
    <t>WP_041654773.1</t>
  </si>
  <si>
    <t>inositol monophosphatase</t>
  </si>
  <si>
    <t>secF</t>
  </si>
  <si>
    <t>MARHY_RS10275</t>
  </si>
  <si>
    <t>old_locus_tag=MARHY2164</t>
  </si>
  <si>
    <t>WP_041654775.1</t>
  </si>
  <si>
    <t>protein translocase subunit SecF</t>
  </si>
  <si>
    <t>secD</t>
  </si>
  <si>
    <t>MARHY_RS10280</t>
  </si>
  <si>
    <t>old_locus_tag=MARHY2165</t>
  </si>
  <si>
    <t>WP_014421744.1</t>
  </si>
  <si>
    <t>protein translocase subunit SecD</t>
  </si>
  <si>
    <t>yajC</t>
  </si>
  <si>
    <t>MARHY_RS10285</t>
  </si>
  <si>
    <t>old_locus_tag=MARHY2166</t>
  </si>
  <si>
    <t>WP_011784624.1</t>
  </si>
  <si>
    <t>preprotein translocase subunit YajC</t>
  </si>
  <si>
    <t>tgt</t>
  </si>
  <si>
    <t>MARHY_RS10290</t>
  </si>
  <si>
    <t>old_locus_tag=MARHY2167</t>
  </si>
  <si>
    <t>WP_014421745.1</t>
  </si>
  <si>
    <t>tRNA guanosine(34) transglycosylase Tgt</t>
  </si>
  <si>
    <t>queA</t>
  </si>
  <si>
    <t>MARHY_RS10295</t>
  </si>
  <si>
    <t>old_locus_tag=MARHY2168</t>
  </si>
  <si>
    <t>WP_014421746.1</t>
  </si>
  <si>
    <t>tRNA preQ1(34) S-adenosylmethionine ribosyltransferase-isomerase QueA</t>
  </si>
  <si>
    <t>MARHY_RS10300</t>
  </si>
  <si>
    <t>old_locus_tag=MARHYtRNA38</t>
  </si>
  <si>
    <t>anticodon=CAA</t>
  </si>
  <si>
    <t>flgL</t>
  </si>
  <si>
    <t>MARHY_RS10305</t>
  </si>
  <si>
    <t>old_locus_tag=MARHY2170</t>
  </si>
  <si>
    <t>WP_014421747.1</t>
  </si>
  <si>
    <t>flagellar hook-associated protein FlgL</t>
  </si>
  <si>
    <t>flgK</t>
  </si>
  <si>
    <t>MARHY_RS10310</t>
  </si>
  <si>
    <t>old_locus_tag=MARHY2171</t>
  </si>
  <si>
    <t>WP_014421748.1</t>
  </si>
  <si>
    <t>flagellar hook-associated protein FlgK</t>
  </si>
  <si>
    <t>flgJ</t>
  </si>
  <si>
    <t>MARHY_RS10315</t>
  </si>
  <si>
    <t>old_locus_tag=MARHY2172</t>
  </si>
  <si>
    <t>WP_014421749.1</t>
  </si>
  <si>
    <t>flagellar assembly peptidoglycan hydrolase FlgJ</t>
  </si>
  <si>
    <t>MARHY_RS10320</t>
  </si>
  <si>
    <t>old_locus_tag=MARHY2173</t>
  </si>
  <si>
    <t>WP_014421750.1</t>
  </si>
  <si>
    <t>flagellar basal body P-ring protein FlgI</t>
  </si>
  <si>
    <t>flgH</t>
  </si>
  <si>
    <t>MARHY_RS10325</t>
  </si>
  <si>
    <t>old_locus_tag=MARHY2174</t>
  </si>
  <si>
    <t>WP_014421751.1</t>
  </si>
  <si>
    <t>flagellar basal body L-ring protein FlgH</t>
  </si>
  <si>
    <t>flgG</t>
  </si>
  <si>
    <t>MARHY_RS10330</t>
  </si>
  <si>
    <t>pseudo;old_locus_tag=MARHY2176</t>
  </si>
  <si>
    <t>flagellar basal-body rod protein FlgG</t>
  </si>
  <si>
    <t>MARHY_RS10335</t>
  </si>
  <si>
    <t>old_locus_tag=MARHY2177</t>
  </si>
  <si>
    <t>WP_014421754.1</t>
  </si>
  <si>
    <t>flagellar basal body rod protein FlgF</t>
  </si>
  <si>
    <t>MARHY_RS10340</t>
  </si>
  <si>
    <t>old_locus_tag=MARHY2178</t>
  </si>
  <si>
    <t>WP_014421755.1</t>
  </si>
  <si>
    <t>flagellar hook protein FlgE</t>
  </si>
  <si>
    <t>MARHY_RS10345</t>
  </si>
  <si>
    <t>old_locus_tag=MARHY2179</t>
  </si>
  <si>
    <t>WP_011784613.1</t>
  </si>
  <si>
    <t>flagellar hook assembly protein FlgD</t>
  </si>
  <si>
    <t>flgC</t>
  </si>
  <si>
    <t>MARHY_RS10350</t>
  </si>
  <si>
    <t>old_locus_tag=MARHY2180</t>
  </si>
  <si>
    <t>WP_011784612.1</t>
  </si>
  <si>
    <t>flagellar basal body rod protein FlgC</t>
  </si>
  <si>
    <t>flgB</t>
  </si>
  <si>
    <t>MARHY_RS10355</t>
  </si>
  <si>
    <t>old_locus_tag=MARHY2181</t>
  </si>
  <si>
    <t>WP_011784611.1</t>
  </si>
  <si>
    <t>flagellar basal body rod protein FlgB</t>
  </si>
  <si>
    <t>MARHY_RS10360</t>
  </si>
  <si>
    <t>old_locus_tag=MARHY2182</t>
  </si>
  <si>
    <t>WP_014421756.1</t>
  </si>
  <si>
    <t>MARHY_RS10370</t>
  </si>
  <si>
    <t>old_locus_tag=MARHY2184</t>
  </si>
  <si>
    <t>WP_011784609.1</t>
  </si>
  <si>
    <t>adenylate cyclase</t>
  </si>
  <si>
    <t>queF</t>
  </si>
  <si>
    <t>MARHY_RS10375</t>
  </si>
  <si>
    <t>old_locus_tag=MARHY2185</t>
  </si>
  <si>
    <t>WP_014421759.1</t>
  </si>
  <si>
    <t>NADPH-dependent 7-cyano-7-deazaguanine reductase QueF</t>
  </si>
  <si>
    <t>MARHY_RS10380</t>
  </si>
  <si>
    <t>old_locus_tag=MARHY2186</t>
  </si>
  <si>
    <t>WP_011784607.1</t>
  </si>
  <si>
    <t>MARHY_RS10385</t>
  </si>
  <si>
    <t>old_locus_tag=MARHY2187</t>
  </si>
  <si>
    <t>WP_014421760.1</t>
  </si>
  <si>
    <t>MARHY_RS10390</t>
  </si>
  <si>
    <t>old_locus_tag=MARHY2188</t>
  </si>
  <si>
    <t>WP_014421761.1</t>
  </si>
  <si>
    <t>MARHY_RS10395</t>
  </si>
  <si>
    <t>old_locus_tag=MARHY2189</t>
  </si>
  <si>
    <t>WP_014421762.1</t>
  </si>
  <si>
    <t>HD-GYP domain-containing protein</t>
  </si>
  <si>
    <t>MARHY_RS10400</t>
  </si>
  <si>
    <t>old_locus_tag=MARHY2190</t>
  </si>
  <si>
    <t>WP_041654778.1</t>
  </si>
  <si>
    <t>MARHY_RS10405</t>
  </si>
  <si>
    <t>old_locus_tag=MARHY2191</t>
  </si>
  <si>
    <t>WP_014421764.1</t>
  </si>
  <si>
    <t>MARHY_RS10410</t>
  </si>
  <si>
    <t>old_locus_tag=MARHY2192</t>
  </si>
  <si>
    <t>WP_014421765.1</t>
  </si>
  <si>
    <t>Fe(3+) ABC transporter substrate-binding protein</t>
  </si>
  <si>
    <t>MARHY_RS10415</t>
  </si>
  <si>
    <t>old_locus_tag=MARHY2193</t>
  </si>
  <si>
    <t>WP_014421766.1</t>
  </si>
  <si>
    <t>MARHY_RS10420</t>
  </si>
  <si>
    <t>old_locus_tag=MARHY2194</t>
  </si>
  <si>
    <t>WP_014421767.1</t>
  </si>
  <si>
    <t>MARHY_RS10425</t>
  </si>
  <si>
    <t>old_locus_tag=MARHY2195</t>
  </si>
  <si>
    <t>WP_014421768.1</t>
  </si>
  <si>
    <t>MARHY_RS10430</t>
  </si>
  <si>
    <t>old_locus_tag=MARHY2196</t>
  </si>
  <si>
    <t>WP_014421769.1</t>
  </si>
  <si>
    <t>MARHY_RS10435</t>
  </si>
  <si>
    <t>old_locus_tag=MARHY2197</t>
  </si>
  <si>
    <t>WP_011784596.1</t>
  </si>
  <si>
    <t>MARHY_RS10440</t>
  </si>
  <si>
    <t>old_locus_tag=MARHY2198</t>
  </si>
  <si>
    <t>WP_014421770.1</t>
  </si>
  <si>
    <t>MARHY_RS18760</t>
  </si>
  <si>
    <t>old_locus_tag=MARHY2199</t>
  </si>
  <si>
    <t>WP_014421771.1</t>
  </si>
  <si>
    <t>MARHY_RS10445</t>
  </si>
  <si>
    <t>old_locus_tag=MARHY2200</t>
  </si>
  <si>
    <t>WP_014421772.1</t>
  </si>
  <si>
    <t>adenosylcobalamin-dependent ribonucleoside-diphosphate reductase</t>
  </si>
  <si>
    <t>MARHY_RS10450</t>
  </si>
  <si>
    <t>old_locus_tag=MARHY2201</t>
  </si>
  <si>
    <t>WP_014421773.1</t>
  </si>
  <si>
    <t>MARHY_RS10460</t>
  </si>
  <si>
    <t>old_locus_tag=MARHY2203</t>
  </si>
  <si>
    <t>WP_014421775.1</t>
  </si>
  <si>
    <t>MARHY_RS10465</t>
  </si>
  <si>
    <t>old_locus_tag=MARHY2204</t>
  </si>
  <si>
    <t>WP_158011924.1</t>
  </si>
  <si>
    <t>MARHY_RS10470</t>
  </si>
  <si>
    <t>old_locus_tag=MARHY2205</t>
  </si>
  <si>
    <t>WP_158011884.1</t>
  </si>
  <si>
    <t>MARHY_RS10475</t>
  </si>
  <si>
    <t>old_locus_tag=MARHY2206</t>
  </si>
  <si>
    <t>WP_014421778.1</t>
  </si>
  <si>
    <t>MARHY_RS10480</t>
  </si>
  <si>
    <t>old_locus_tag=MARHY2207</t>
  </si>
  <si>
    <t>WP_014421779.1</t>
  </si>
  <si>
    <t>MARHY_RS10485</t>
  </si>
  <si>
    <t>old_locus_tag=MARHY2208</t>
  </si>
  <si>
    <t>WP_041654783.1</t>
  </si>
  <si>
    <t>MARHY_RS10490</t>
  </si>
  <si>
    <t>old_locus_tag=MARHY2209</t>
  </si>
  <si>
    <t>WP_014421781.1</t>
  </si>
  <si>
    <t>MARHY_RS10495</t>
  </si>
  <si>
    <t>old_locus_tag=MARHY2210</t>
  </si>
  <si>
    <t>WP_014421782.1</t>
  </si>
  <si>
    <t>MARHY_RS10500</t>
  </si>
  <si>
    <t>old_locus_tag=MARHY2211</t>
  </si>
  <si>
    <t>WP_014421783.1</t>
  </si>
  <si>
    <t>MARHY_RS10505</t>
  </si>
  <si>
    <t>old_locus_tag=MARHY2212</t>
  </si>
  <si>
    <t>WP_014421784.1</t>
  </si>
  <si>
    <t>MARHY_RS10510</t>
  </si>
  <si>
    <t>old_locus_tag=MARHY2213</t>
  </si>
  <si>
    <t>WP_014421785.1</t>
  </si>
  <si>
    <t>MARHY_RS10515</t>
  </si>
  <si>
    <t>old_locus_tag=MARHY2214</t>
  </si>
  <si>
    <t>WP_011784573.1</t>
  </si>
  <si>
    <t>MARHY_RS18605</t>
  </si>
  <si>
    <t>old_locus_tag=MARHY2215</t>
  </si>
  <si>
    <t>WP_014421786.1</t>
  </si>
  <si>
    <t>CCGSCS motif protein</t>
  </si>
  <si>
    <t>MARHY_RS10520</t>
  </si>
  <si>
    <t>old_locus_tag=MARHY2216</t>
  </si>
  <si>
    <t>WP_014421787.1</t>
  </si>
  <si>
    <t>aspartate/glutamate racemase family protein</t>
  </si>
  <si>
    <t>MARHY_RS10525</t>
  </si>
  <si>
    <t>old_locus_tag=MARHY2217</t>
  </si>
  <si>
    <t>WP_014421788.1</t>
  </si>
  <si>
    <t>multidrug transporter</t>
  </si>
  <si>
    <t>MARHY_RS10530</t>
  </si>
  <si>
    <t>old_locus_tag=MARHY2218</t>
  </si>
  <si>
    <t>WP_014421789.1</t>
  </si>
  <si>
    <t>MARHY_RS10535</t>
  </si>
  <si>
    <t>old_locus_tag=MARHY2219</t>
  </si>
  <si>
    <t>WP_014421790.1</t>
  </si>
  <si>
    <t>MARHY_RS10540</t>
  </si>
  <si>
    <t>old_locus_tag=MARHY2220</t>
  </si>
  <si>
    <t>WP_014421791.1</t>
  </si>
  <si>
    <t>fructose-bisphosphate aldolase class I</t>
  </si>
  <si>
    <t>MARHY_RS10545</t>
  </si>
  <si>
    <t>old_locus_tag=MARHY2221</t>
  </si>
  <si>
    <t>WP_014421792.1</t>
  </si>
  <si>
    <t>tRNA-dihydrouridine synthase</t>
  </si>
  <si>
    <t>katG</t>
  </si>
  <si>
    <t>MARHY_RS10550</t>
  </si>
  <si>
    <t>old_locus_tag=MARHY2222</t>
  </si>
  <si>
    <t>WP_014421793.1</t>
  </si>
  <si>
    <t>catalase/peroxidase HPI</t>
  </si>
  <si>
    <t>MARHY_RS10555</t>
  </si>
  <si>
    <t>old_locus_tag=MARHY2223</t>
  </si>
  <si>
    <t>WP_014421794.1</t>
  </si>
  <si>
    <t>DUF2835 domain-containing protein</t>
  </si>
  <si>
    <t>htpG</t>
  </si>
  <si>
    <t>MARHY_RS10560</t>
  </si>
  <si>
    <t>old_locus_tag=MARHY2224</t>
  </si>
  <si>
    <t>WP_014421795.1</t>
  </si>
  <si>
    <t>molecular chaperone HtpG</t>
  </si>
  <si>
    <t>MARHY_RS10565</t>
  </si>
  <si>
    <t>old_locus_tag=MARHY2226</t>
  </si>
  <si>
    <t>WP_011784563.1</t>
  </si>
  <si>
    <t>MARHY_RS10570</t>
  </si>
  <si>
    <t>old_locus_tag=MARHY2227</t>
  </si>
  <si>
    <t>WP_014421797.1</t>
  </si>
  <si>
    <t>MARHY_RS10575</t>
  </si>
  <si>
    <t>old_locus_tag=MARHY2228</t>
  </si>
  <si>
    <t>WP_014421798.1</t>
  </si>
  <si>
    <t>DUF599 domain-containing protein</t>
  </si>
  <si>
    <t>MARHY_RS10580</t>
  </si>
  <si>
    <t>old_locus_tag=MARHY2229</t>
  </si>
  <si>
    <t>WP_041654787.1</t>
  </si>
  <si>
    <t>MARHY_RS10585</t>
  </si>
  <si>
    <t>old_locus_tag=MARHY2230</t>
  </si>
  <si>
    <t>WP_014421800.1</t>
  </si>
  <si>
    <t>MARHY_RS10590</t>
  </si>
  <si>
    <t>old_locus_tag=MARHY2231</t>
  </si>
  <si>
    <t>WP_014421801.1</t>
  </si>
  <si>
    <t>iron-containing alcohol dehydrogenase</t>
  </si>
  <si>
    <t>MARHY_RS10595</t>
  </si>
  <si>
    <t>old_locus_tag=MARHY2232</t>
  </si>
  <si>
    <t>WP_011784557.1</t>
  </si>
  <si>
    <t>MARHY_RS10600</t>
  </si>
  <si>
    <t>old_locus_tag=MARHY2233</t>
  </si>
  <si>
    <t>WP_041654790.1</t>
  </si>
  <si>
    <t>FtsX-like permease family protein</t>
  </si>
  <si>
    <t>MARHY_RS10605</t>
  </si>
  <si>
    <t>old_locus_tag=MARHY2234</t>
  </si>
  <si>
    <t>WP_081496594.1</t>
  </si>
  <si>
    <t>MARHY_RS10610</t>
  </si>
  <si>
    <t>old_locus_tag=MARHY2235</t>
  </si>
  <si>
    <t>WP_014421804.1</t>
  </si>
  <si>
    <t>arylesterase</t>
  </si>
  <si>
    <t>MARHY_RS10615</t>
  </si>
  <si>
    <t>old_locus_tag=MARHY2236</t>
  </si>
  <si>
    <t>WP_050999009.1</t>
  </si>
  <si>
    <t>MARHY_RS10620</t>
  </si>
  <si>
    <t>old_locus_tag=MARHYtRNA27</t>
  </si>
  <si>
    <t>tRNA-Asn</t>
  </si>
  <si>
    <t>anticodon=GTT</t>
  </si>
  <si>
    <t>MARHY_RS10625</t>
  </si>
  <si>
    <t>old_locus_tag=MARHY2237</t>
  </si>
  <si>
    <t>WP_014421806.1</t>
  </si>
  <si>
    <t>M18 family aminopeptidase</t>
  </si>
  <si>
    <t>MARHY_RS10630</t>
  </si>
  <si>
    <t>old_locus_tag=MARHY2238</t>
  </si>
  <si>
    <t>WP_014421807.1</t>
  </si>
  <si>
    <t>MARHY_RS10635</t>
  </si>
  <si>
    <t>old_locus_tag=MARHY2239</t>
  </si>
  <si>
    <t>WP_022992549.1</t>
  </si>
  <si>
    <t>rlmKL</t>
  </si>
  <si>
    <t>MARHY_RS10640</t>
  </si>
  <si>
    <t>old_locus_tag=MARHY2240</t>
  </si>
  <si>
    <t>WP_041654791.1</t>
  </si>
  <si>
    <t>bifunctional 23S rRNA (guanine(2069)-N(7))-methyltransferase RlmK/23S rRNA (guanine(2445)-N(2))-methyltransferase RlmL</t>
  </si>
  <si>
    <t>rmf</t>
  </si>
  <si>
    <t>MARHY_RS10645</t>
  </si>
  <si>
    <t>old_locus_tag=MARHY2241</t>
  </si>
  <si>
    <t>WP_011784548.1</t>
  </si>
  <si>
    <t>ribosome modulation factor</t>
  </si>
  <si>
    <t>MARHY_RS10650</t>
  </si>
  <si>
    <t>old_locus_tag=MARHY2242</t>
  </si>
  <si>
    <t>WP_014421811.1</t>
  </si>
  <si>
    <t>quinone-dependent dihydroorotate dehydrogenase</t>
  </si>
  <si>
    <t>MARHY_RS10655</t>
  </si>
  <si>
    <t>old_locus_tag=MARHY2243</t>
  </si>
  <si>
    <t>WP_014421812.1</t>
  </si>
  <si>
    <t>MARHY_RS10660</t>
  </si>
  <si>
    <t>old_locus_tag=MARHY2244</t>
  </si>
  <si>
    <t>WP_014421813.1</t>
  </si>
  <si>
    <t>RimK family protein</t>
  </si>
  <si>
    <t>MARHY_RS10665</t>
  </si>
  <si>
    <t>old_locus_tag=MARHY2245</t>
  </si>
  <si>
    <t>WP_041655538.1</t>
  </si>
  <si>
    <t>uvrB</t>
  </si>
  <si>
    <t>MARHY_RS10670</t>
  </si>
  <si>
    <t>old_locus_tag=MARHY2246</t>
  </si>
  <si>
    <t>WP_014421815.1</t>
  </si>
  <si>
    <t>excinuclease ABC subunit UvrB</t>
  </si>
  <si>
    <t>MARHY_RS10675</t>
  </si>
  <si>
    <t>old_locus_tag=MARHY2247</t>
  </si>
  <si>
    <t>WP_014421816.1</t>
  </si>
  <si>
    <t>MARHY_RS10680</t>
  </si>
  <si>
    <t>old_locus_tag=MARHYtRNA28</t>
  </si>
  <si>
    <t>pyrF</t>
  </si>
  <si>
    <t>MARHY_RS10685</t>
  </si>
  <si>
    <t>old_locus_tag=MARHY2249</t>
  </si>
  <si>
    <t>WP_014421818.1</t>
  </si>
  <si>
    <t>orotidine-5'-phosphate decarboxylase</t>
  </si>
  <si>
    <t>lapB</t>
  </si>
  <si>
    <t>MARHY_RS10690</t>
  </si>
  <si>
    <t>old_locus_tag=MARHY2250</t>
  </si>
  <si>
    <t>WP_014421819.1</t>
  </si>
  <si>
    <t>lipopolysaccharide assembly protein LapB</t>
  </si>
  <si>
    <t>MARHY_RS10695</t>
  </si>
  <si>
    <t>old_locus_tag=MARHY2251</t>
  </si>
  <si>
    <t>WP_011784539.1</t>
  </si>
  <si>
    <t>LapA family protein</t>
  </si>
  <si>
    <t>MARHY_RS10700</t>
  </si>
  <si>
    <t>old_locus_tag=MARHY2252</t>
  </si>
  <si>
    <t>WP_011784538.1</t>
  </si>
  <si>
    <t>integration host factor subunit beta</t>
  </si>
  <si>
    <t>rpsA</t>
  </si>
  <si>
    <t>MARHY_RS10705</t>
  </si>
  <si>
    <t>old_locus_tag=MARHY2254</t>
  </si>
  <si>
    <t>WP_011784537.1</t>
  </si>
  <si>
    <t>30S ribosomal protein S1</t>
  </si>
  <si>
    <t>cmk</t>
  </si>
  <si>
    <t>MARHY_RS10710</t>
  </si>
  <si>
    <t>old_locus_tag=MARHY2255</t>
  </si>
  <si>
    <t>WP_014421821.1</t>
  </si>
  <si>
    <t>(d)CMP kinase</t>
  </si>
  <si>
    <t>MARHY_RS10715</t>
  </si>
  <si>
    <t>old_locus_tag=MARHY2256</t>
  </si>
  <si>
    <t>WP_014421822.1</t>
  </si>
  <si>
    <t>bifunctional prephenate dehydrogenase/3-phosphoshikimate 1-carboxyvinyltransferase</t>
  </si>
  <si>
    <t>MARHY_RS10720</t>
  </si>
  <si>
    <t>old_locus_tag=MARHY2257</t>
  </si>
  <si>
    <t>WP_014421823.1</t>
  </si>
  <si>
    <t>histidinol-phosphate transaminase</t>
  </si>
  <si>
    <t>pheA</t>
  </si>
  <si>
    <t>MARHY_RS10725</t>
  </si>
  <si>
    <t>old_locus_tag=MARHY2258</t>
  </si>
  <si>
    <t>WP_011784533.1</t>
  </si>
  <si>
    <t>prephenate dehydratase</t>
  </si>
  <si>
    <t>serC</t>
  </si>
  <si>
    <t>MARHY_RS10730</t>
  </si>
  <si>
    <t>old_locus_tag=MARHY2259</t>
  </si>
  <si>
    <t>WP_014421824.1</t>
  </si>
  <si>
    <t>3-phosphoserine/phosphohydroxythreonine transaminase</t>
  </si>
  <si>
    <t>gyrA</t>
  </si>
  <si>
    <t>MARHY_RS10735</t>
  </si>
  <si>
    <t>old_locus_tag=MARHY2260</t>
  </si>
  <si>
    <t>WP_014421825.1</t>
  </si>
  <si>
    <t>DNA gyrase subunit A</t>
  </si>
  <si>
    <t>purU</t>
  </si>
  <si>
    <t>MARHY_RS10740</t>
  </si>
  <si>
    <t>old_locus_tag=MARHY2261</t>
  </si>
  <si>
    <t>WP_011784530.1</t>
  </si>
  <si>
    <t>formyltetrahydrofolate deformylase</t>
  </si>
  <si>
    <t>ggt</t>
  </si>
  <si>
    <t>MARHY_RS10745</t>
  </si>
  <si>
    <t>old_locus_tag=MARHY2262</t>
  </si>
  <si>
    <t>WP_014421826.1</t>
  </si>
  <si>
    <t>gamma-glutamyltransferase</t>
  </si>
  <si>
    <t>MARHY_RS10750</t>
  </si>
  <si>
    <t>old_locus_tag=MARHY2263</t>
  </si>
  <si>
    <t>WP_011784528.1</t>
  </si>
  <si>
    <t>thiamine-binding protein</t>
  </si>
  <si>
    <t>ftsH</t>
  </si>
  <si>
    <t>MARHY_RS10755</t>
  </si>
  <si>
    <t>old_locus_tag=MARHY2264</t>
  </si>
  <si>
    <t>WP_014421827.1</t>
  </si>
  <si>
    <t>ATP-dependent zinc metalloprotease FtsH</t>
  </si>
  <si>
    <t>MARHY_RS10760</t>
  </si>
  <si>
    <t>old_locus_tag=MARHY2265</t>
  </si>
  <si>
    <t>WP_014421828.1</t>
  </si>
  <si>
    <t>MARHY_RS10765</t>
  </si>
  <si>
    <t>old_locus_tag=MARHY2266</t>
  </si>
  <si>
    <t>WP_014421829.1</t>
  </si>
  <si>
    <t>yghU</t>
  </si>
  <si>
    <t>MARHY_RS10770</t>
  </si>
  <si>
    <t>old_locus_tag=MARHY2267</t>
  </si>
  <si>
    <t>WP_014421830.1</t>
  </si>
  <si>
    <t>glutathione-dependent disulfide-bond oxidoreductase</t>
  </si>
  <si>
    <t>MARHY_RS10775</t>
  </si>
  <si>
    <t>old_locus_tag=MARHY2268</t>
  </si>
  <si>
    <t>WP_181800065.1</t>
  </si>
  <si>
    <t>MARHY_RS10780</t>
  </si>
  <si>
    <t>old_locus_tag=MARHY2269</t>
  </si>
  <si>
    <t>WP_014421832.1</t>
  </si>
  <si>
    <t>MARHY_RS10785</t>
  </si>
  <si>
    <t>old_locus_tag=MARHY2270</t>
  </si>
  <si>
    <t>WP_014421833.1</t>
  </si>
  <si>
    <t>MARHY_RS10790</t>
  </si>
  <si>
    <t>old_locus_tag=MARHY2271</t>
  </si>
  <si>
    <t>WP_014421834.1</t>
  </si>
  <si>
    <t>msrB</t>
  </si>
  <si>
    <t>MARHY_RS10795</t>
  </si>
  <si>
    <t>old_locus_tag=MARHY2272</t>
  </si>
  <si>
    <t>WP_014421835.1</t>
  </si>
  <si>
    <t>peptide-methionine (R)-S-oxide reductase MsrB</t>
  </si>
  <si>
    <t>MARHY_RS10800</t>
  </si>
  <si>
    <t>old_locus_tag=MARHY2273</t>
  </si>
  <si>
    <t>WP_014421836.1</t>
  </si>
  <si>
    <t>MARHY_RS10805</t>
  </si>
  <si>
    <t>old_locus_tag=MARHY2274</t>
  </si>
  <si>
    <t>WP_014421837.1</t>
  </si>
  <si>
    <t>MARHY_RS10810</t>
  </si>
  <si>
    <t>old_locus_tag=MARHY2275</t>
  </si>
  <si>
    <t>WP_014421838.1</t>
  </si>
  <si>
    <t>MARHY_RS10815</t>
  </si>
  <si>
    <t>old_locus_tag=MARHY2276</t>
  </si>
  <si>
    <t>WP_014421839.1</t>
  </si>
  <si>
    <t>MARHY_RS10825</t>
  </si>
  <si>
    <t>old_locus_tag=MARHY2280</t>
  </si>
  <si>
    <t>WP_014421843.1</t>
  </si>
  <si>
    <t>MARHY_RS10830</t>
  </si>
  <si>
    <t>old_locus_tag=MARHY2281</t>
  </si>
  <si>
    <t>WP_014421844.1</t>
  </si>
  <si>
    <t>tautomerase family protein</t>
  </si>
  <si>
    <t>MARHY_RS10835</t>
  </si>
  <si>
    <t>old_locus_tag=MARHY2282</t>
  </si>
  <si>
    <t>WP_014421845.1</t>
  </si>
  <si>
    <t>MARHY_RS10845</t>
  </si>
  <si>
    <t>old_locus_tag=MARHY2285</t>
  </si>
  <si>
    <t>WP_014421848.1</t>
  </si>
  <si>
    <t>MARHY_RS10850</t>
  </si>
  <si>
    <t>old_locus_tag=MARHY2286</t>
  </si>
  <si>
    <t>WP_014421849.1</t>
  </si>
  <si>
    <t>MARHY_RS10855</t>
  </si>
  <si>
    <t>WP_050999010.1</t>
  </si>
  <si>
    <t>MARHY_RS10865</t>
  </si>
  <si>
    <t>WP_041654798.1</t>
  </si>
  <si>
    <t>MARHY_RS10870</t>
  </si>
  <si>
    <t>old_locus_tag=MARHY2287</t>
  </si>
  <si>
    <t>WP_014421850.1</t>
  </si>
  <si>
    <t>MARHY_RS10875</t>
  </si>
  <si>
    <t>old_locus_tag=MARHY2288</t>
  </si>
  <si>
    <t>WP_014421851.1</t>
  </si>
  <si>
    <t>MARHY_RS10880</t>
  </si>
  <si>
    <t>old_locus_tag=MARHY2289</t>
  </si>
  <si>
    <t>WP_014421852.1</t>
  </si>
  <si>
    <t>MARHY_RS10890</t>
  </si>
  <si>
    <t>old_locus_tag=MARHY2290</t>
  </si>
  <si>
    <t>WP_014421853.1</t>
  </si>
  <si>
    <t>immunity protein 32</t>
  </si>
  <si>
    <t>MARHY_RS10895</t>
  </si>
  <si>
    <t>old_locus_tag=MARHY2292</t>
  </si>
  <si>
    <t>WP_014421855.1</t>
  </si>
  <si>
    <t>MARHY_RS10900</t>
  </si>
  <si>
    <t>old_locus_tag=MARHY2293</t>
  </si>
  <si>
    <t>WP_152526094.1</t>
  </si>
  <si>
    <t>MARHY_RS10905</t>
  </si>
  <si>
    <t>old_locus_tag=MARHY2294</t>
  </si>
  <si>
    <t>WP_014421857.1</t>
  </si>
  <si>
    <t>MARHY_RS10910</t>
  </si>
  <si>
    <t>old_locus_tag=MARHY2295</t>
  </si>
  <si>
    <t>WP_014421858.1</t>
  </si>
  <si>
    <t>MARHY_RS10915</t>
  </si>
  <si>
    <t>old_locus_tag=MARHY2296</t>
  </si>
  <si>
    <t>WP_014421859.1</t>
  </si>
  <si>
    <t>AbiV family abortive infection protein</t>
  </si>
  <si>
    <t>MARHY_RS10920</t>
  </si>
  <si>
    <t>old_locus_tag=MARHY2297</t>
  </si>
  <si>
    <t>WP_014421860.1</t>
  </si>
  <si>
    <t>MARHY_RS10925</t>
  </si>
  <si>
    <t>old_locus_tag=MARHY2298</t>
  </si>
  <si>
    <t>WP_147271089.1</t>
  </si>
  <si>
    <t>MARHY_RS10930</t>
  </si>
  <si>
    <t>old_locus_tag=MARHY2299</t>
  </si>
  <si>
    <t>WP_014421862.1</t>
  </si>
  <si>
    <t>MARHY_RS10935</t>
  </si>
  <si>
    <t>old_locus_tag=MARHY2300</t>
  </si>
  <si>
    <t>WP_014421863.1</t>
  </si>
  <si>
    <t>MARHY_RS10945</t>
  </si>
  <si>
    <t>old_locus_tag=MARHY2302</t>
  </si>
  <si>
    <t>WP_014421865.1</t>
  </si>
  <si>
    <t>MARHY_RS10950</t>
  </si>
  <si>
    <t>old_locus_tag=MARHY2303</t>
  </si>
  <si>
    <t>WP_014421866.1</t>
  </si>
  <si>
    <t>MARHY_RS10955</t>
  </si>
  <si>
    <t>old_locus_tag=MARHY2304</t>
  </si>
  <si>
    <t>WP_014421867.1</t>
  </si>
  <si>
    <t>MARHY_RS18615</t>
  </si>
  <si>
    <t>partial;pseudo;old_locus_tag=MARHY2307</t>
  </si>
  <si>
    <t>MARHY_RS10960</t>
  </si>
  <si>
    <t>old_locus_tag=MARHY2308</t>
  </si>
  <si>
    <t>WP_014421871.1</t>
  </si>
  <si>
    <t>YrhK family protein</t>
  </si>
  <si>
    <t>MARHY_RS10965</t>
  </si>
  <si>
    <t>old_locus_tag=MARHY2309</t>
  </si>
  <si>
    <t>WP_014421872.1</t>
  </si>
  <si>
    <t>4a-hydroxytetrahydrobiopterin dehydratase</t>
  </si>
  <si>
    <t>imuA</t>
  </si>
  <si>
    <t>MARHY_RS10970</t>
  </si>
  <si>
    <t>old_locus_tag=MARHY2310</t>
  </si>
  <si>
    <t>WP_011784491.1</t>
  </si>
  <si>
    <t>translesion DNA synthesis-associated protein ImuA</t>
  </si>
  <si>
    <t>MARHY_RS10975</t>
  </si>
  <si>
    <t>old_locus_tag=MARHY2311</t>
  </si>
  <si>
    <t>WP_014421873.1</t>
  </si>
  <si>
    <t>DNA polymerase Y family protein</t>
  </si>
  <si>
    <t>MARHY_RS10980</t>
  </si>
  <si>
    <t>old_locus_tag=MARHY2312</t>
  </si>
  <si>
    <t>WP_041654808.1</t>
  </si>
  <si>
    <t>error-prone DNA polymerase</t>
  </si>
  <si>
    <t>MARHY_RS10985</t>
  </si>
  <si>
    <t>old_locus_tag=MARHY2313</t>
  </si>
  <si>
    <t>WP_041654810.1</t>
  </si>
  <si>
    <t>sodium ion-translocating decarboxylase subunit beta</t>
  </si>
  <si>
    <t>oadA</t>
  </si>
  <si>
    <t>MARHY_RS10990</t>
  </si>
  <si>
    <t>old_locus_tag=MARHY2314</t>
  </si>
  <si>
    <t>WP_014421876.1</t>
  </si>
  <si>
    <t>sodium-extruding oxaloacetate decarboxylase subunit alpha</t>
  </si>
  <si>
    <t>MARHY_RS10995</t>
  </si>
  <si>
    <t>old_locus_tag=MARHY2315</t>
  </si>
  <si>
    <t>WP_011784486.1</t>
  </si>
  <si>
    <t>OadG family protein</t>
  </si>
  <si>
    <t>dbpA</t>
  </si>
  <si>
    <t>MARHY_RS11000</t>
  </si>
  <si>
    <t>old_locus_tag=MARHY2316</t>
  </si>
  <si>
    <t>WP_014421877.1</t>
  </si>
  <si>
    <t>ATP-dependent RNA helicase DbpA</t>
  </si>
  <si>
    <t>MARHY_RS11005</t>
  </si>
  <si>
    <t>old_locus_tag=MARHY2317</t>
  </si>
  <si>
    <t>WP_011784484.1</t>
  </si>
  <si>
    <t>DUF2058 domain-containing protein</t>
  </si>
  <si>
    <t>MARHY_RS11010</t>
  </si>
  <si>
    <t>old_locus_tag=MARHYtRNA37</t>
  </si>
  <si>
    <t>anticodon=ACG</t>
  </si>
  <si>
    <t>MARHY_RS11015</t>
  </si>
  <si>
    <t>old_locus_tag=MARHYtRNA36</t>
  </si>
  <si>
    <t>MARHY_RS11020</t>
  </si>
  <si>
    <t>old_locus_tag=MARHYtRNA35</t>
  </si>
  <si>
    <t>anticodon=GCT</t>
  </si>
  <si>
    <t>csrA</t>
  </si>
  <si>
    <t>MARHY_RS11025</t>
  </si>
  <si>
    <t>old_locus_tag=MARHY2319</t>
  </si>
  <si>
    <t>WP_011784483.1</t>
  </si>
  <si>
    <t>carbon storage regulator CsrA</t>
  </si>
  <si>
    <t>MARHY_RS11030</t>
  </si>
  <si>
    <t>old_locus_tag=MARHY2320</t>
  </si>
  <si>
    <t>WP_014421878.1</t>
  </si>
  <si>
    <t>alaS</t>
  </si>
  <si>
    <t>MARHY_RS11035</t>
  </si>
  <si>
    <t>old_locus_tag=MARHY2321</t>
  </si>
  <si>
    <t>WP_014421879.1</t>
  </si>
  <si>
    <t>alanine--tRNA ligase</t>
  </si>
  <si>
    <t>MARHY_RS11040</t>
  </si>
  <si>
    <t>old_locus_tag=MARHY2322</t>
  </si>
  <si>
    <t>WP_011784480.1</t>
  </si>
  <si>
    <t>RDD family protein</t>
  </si>
  <si>
    <t>lptG</t>
  </si>
  <si>
    <t>MARHY_RS11045</t>
  </si>
  <si>
    <t>old_locus_tag=MARHY2323</t>
  </si>
  <si>
    <t>WP_014421880.1</t>
  </si>
  <si>
    <t>LPS export ABC transporter permease LptG</t>
  </si>
  <si>
    <t>lptF</t>
  </si>
  <si>
    <t>MARHY_RS11050</t>
  </si>
  <si>
    <t>old_locus_tag=MARHY2324</t>
  </si>
  <si>
    <t>WP_014421881.1</t>
  </si>
  <si>
    <t>LPS export ABC transporter permease LptF</t>
  </si>
  <si>
    <t>MARHY_RS11055</t>
  </si>
  <si>
    <t>old_locus_tag=MARHY2325</t>
  </si>
  <si>
    <t>WP_041655544.1</t>
  </si>
  <si>
    <t>leucyl aminopeptidase</t>
  </si>
  <si>
    <t>MARHY_RS11060</t>
  </si>
  <si>
    <t>old_locus_tag=MARHY2326</t>
  </si>
  <si>
    <t>WP_014421883.1</t>
  </si>
  <si>
    <t>DNA polymerase III subunit chi</t>
  </si>
  <si>
    <t>MARHY_RS11065</t>
  </si>
  <si>
    <t>old_locus_tag=MARHY2327</t>
  </si>
  <si>
    <t>WP_014421884.1</t>
  </si>
  <si>
    <t>valine--tRNA ligase</t>
  </si>
  <si>
    <t>MARHY_RS11070</t>
  </si>
  <si>
    <t>old_locus_tag=MARHY2328</t>
  </si>
  <si>
    <t>WP_014421885.1</t>
  </si>
  <si>
    <t>2-dehydropantoate 2-reductase</t>
  </si>
  <si>
    <t>MARHY_RS11075</t>
  </si>
  <si>
    <t>old_locus_tag=MARHY2329</t>
  </si>
  <si>
    <t>WP_014421886.1</t>
  </si>
  <si>
    <t>MARHY_RS11080</t>
  </si>
  <si>
    <t>old_locus_tag=MARHY2330</t>
  </si>
  <si>
    <t>WP_014421887.1</t>
  </si>
  <si>
    <t>MARHY_RS11085</t>
  </si>
  <si>
    <t>old_locus_tag=MARHY2332</t>
  </si>
  <si>
    <t>WP_014421889.1</t>
  </si>
  <si>
    <t>histidine kinase</t>
  </si>
  <si>
    <t>ampD</t>
  </si>
  <si>
    <t>MARHY_RS11090</t>
  </si>
  <si>
    <t>old_locus_tag=MARHY2333</t>
  </si>
  <si>
    <t>WP_014421890.1</t>
  </si>
  <si>
    <t>1,6-anhydro-N-acetylmuramyl-L-alanine amidase AmpD</t>
  </si>
  <si>
    <t>MARHY_RS11095</t>
  </si>
  <si>
    <t>old_locus_tag=MARHY2334</t>
  </si>
  <si>
    <t>WP_014421891.1</t>
  </si>
  <si>
    <t>MARHY_RS11100</t>
  </si>
  <si>
    <t>old_locus_tag=MARHY2335</t>
  </si>
  <si>
    <t>WP_014421892.1</t>
  </si>
  <si>
    <t>carboxylating nicotinate-nucleotide diphosphorylase</t>
  </si>
  <si>
    <t>MARHY_RS11105</t>
  </si>
  <si>
    <t>old_locus_tag=MARHY2336</t>
  </si>
  <si>
    <t>WP_014421893.1</t>
  </si>
  <si>
    <t>YqcC family protein</t>
  </si>
  <si>
    <t>MARHY_RS11110</t>
  </si>
  <si>
    <t>old_locus_tag=MARHY2337</t>
  </si>
  <si>
    <t>WP_011784466.1</t>
  </si>
  <si>
    <t>hda</t>
  </si>
  <si>
    <t>MARHY_RS11115</t>
  </si>
  <si>
    <t>old_locus_tag=MARHY2338</t>
  </si>
  <si>
    <t>WP_014421894.1</t>
  </si>
  <si>
    <t>DnaA regulatory inactivator Hda</t>
  </si>
  <si>
    <t>MARHY_RS11120</t>
  </si>
  <si>
    <t>old_locus_tag=MARHY2339</t>
  </si>
  <si>
    <t>WP_011784464.1</t>
  </si>
  <si>
    <t>MARHY_RS11125</t>
  </si>
  <si>
    <t>old_locus_tag=MARHY2340</t>
  </si>
  <si>
    <t>WP_014421895.1</t>
  </si>
  <si>
    <t>DUF2066 domain-containing protein</t>
  </si>
  <si>
    <t>purM</t>
  </si>
  <si>
    <t>MARHY_RS11130</t>
  </si>
  <si>
    <t>old_locus_tag=MARHY2341</t>
  </si>
  <si>
    <t>WP_014421896.1</t>
  </si>
  <si>
    <t>phosphoribosylformylglycinamidine cyclo-ligase</t>
  </si>
  <si>
    <t>purN</t>
  </si>
  <si>
    <t>MARHY_RS11135</t>
  </si>
  <si>
    <t>old_locus_tag=MARHY2342</t>
  </si>
  <si>
    <t>WP_014421897.1</t>
  </si>
  <si>
    <t>phosphoribosylglycinamide formyltransferase</t>
  </si>
  <si>
    <t>MARHY_RS11140</t>
  </si>
  <si>
    <t>old_locus_tag=MARHY2343</t>
  </si>
  <si>
    <t>WP_014421898.1</t>
  </si>
  <si>
    <t>DUF3108 domain-containing protein</t>
  </si>
  <si>
    <t>MARHY_RS11145</t>
  </si>
  <si>
    <t>old_locus_tag=MARHY2344</t>
  </si>
  <si>
    <t>WP_014421899.1</t>
  </si>
  <si>
    <t>valine--pyruvate transaminase</t>
  </si>
  <si>
    <t>MARHY_RS11150</t>
  </si>
  <si>
    <t>old_locus_tag=MARHY2345</t>
  </si>
  <si>
    <t>WP_014421900.1</t>
  </si>
  <si>
    <t>YjaG family protein</t>
  </si>
  <si>
    <t>MARHY_RS11155</t>
  </si>
  <si>
    <t>old_locus_tag=MARHY2346</t>
  </si>
  <si>
    <t>WP_011784457.1</t>
  </si>
  <si>
    <t>dCTP deaminase</t>
  </si>
  <si>
    <t>apbC</t>
  </si>
  <si>
    <t>MARHY_RS11160</t>
  </si>
  <si>
    <t>old_locus_tag=MARHY2348</t>
  </si>
  <si>
    <t>WP_014421902.1</t>
  </si>
  <si>
    <t>iron-sulfur cluster carrier protein ApbC</t>
  </si>
  <si>
    <t>metG</t>
  </si>
  <si>
    <t>MARHY_RS11165</t>
  </si>
  <si>
    <t>old_locus_tag=MARHY2349</t>
  </si>
  <si>
    <t>WP_014421903.1</t>
  </si>
  <si>
    <t>methionine--tRNA ligase</t>
  </si>
  <si>
    <t>rsxA</t>
  </si>
  <si>
    <t>MARHY_RS11170</t>
  </si>
  <si>
    <t>old_locus_tag=MARHY2350</t>
  </si>
  <si>
    <t>WP_014421904.1</t>
  </si>
  <si>
    <t>electron transport complex subunit RsxA</t>
  </si>
  <si>
    <t>rsxB</t>
  </si>
  <si>
    <t>MARHY_RS11175</t>
  </si>
  <si>
    <t>old_locus_tag=MARHY2351</t>
  </si>
  <si>
    <t>WP_014421905.1</t>
  </si>
  <si>
    <t>electron transport complex subunit RsxB</t>
  </si>
  <si>
    <t>rsxC</t>
  </si>
  <si>
    <t>MARHY_RS11180</t>
  </si>
  <si>
    <t>old_locus_tag=MARHY2352</t>
  </si>
  <si>
    <t>WP_014421906.1</t>
  </si>
  <si>
    <t>electron transport complex subunit RsxC</t>
  </si>
  <si>
    <t>rsxD</t>
  </si>
  <si>
    <t>MARHY_RS11185</t>
  </si>
  <si>
    <t>old_locus_tag=MARHY2353</t>
  </si>
  <si>
    <t>WP_041654815.1</t>
  </si>
  <si>
    <t>electron transport complex subunit RsxD</t>
  </si>
  <si>
    <t>rsxG</t>
  </si>
  <si>
    <t>MARHY_RS11190</t>
  </si>
  <si>
    <t>old_locus_tag=MARHY2354</t>
  </si>
  <si>
    <t>WP_041654822.1</t>
  </si>
  <si>
    <t>electron transport complex subunit RsxG</t>
  </si>
  <si>
    <t>MARHY_RS11195</t>
  </si>
  <si>
    <t>old_locus_tag=MARHY2355</t>
  </si>
  <si>
    <t>WP_014421909.1</t>
  </si>
  <si>
    <t>electron transport complex subunit E</t>
  </si>
  <si>
    <t>nth</t>
  </si>
  <si>
    <t>MARHY_RS11200</t>
  </si>
  <si>
    <t>old_locus_tag=MARHY2356</t>
  </si>
  <si>
    <t>WP_014421910.1</t>
  </si>
  <si>
    <t>endonuclease III</t>
  </si>
  <si>
    <t>MARHY_RS11205</t>
  </si>
  <si>
    <t>old_locus_tag=MARHY2357</t>
  </si>
  <si>
    <t>WP_011784447.1</t>
  </si>
  <si>
    <t>chalcone isomerase family protein</t>
  </si>
  <si>
    <t>rpoS</t>
  </si>
  <si>
    <t>MARHY_RS11210</t>
  </si>
  <si>
    <t>old_locus_tag=MARHY2358</t>
  </si>
  <si>
    <t>WP_011784446.1</t>
  </si>
  <si>
    <t>RNA polymerase sigma factor RpoS</t>
  </si>
  <si>
    <t>MARHY_RS11215</t>
  </si>
  <si>
    <t>old_locus_tag=MARHY2359</t>
  </si>
  <si>
    <t>WP_014421912.1</t>
  </si>
  <si>
    <t>MARHY_RS11220</t>
  </si>
  <si>
    <t>old_locus_tag=MARHY2360</t>
  </si>
  <si>
    <t>WP_014421913.1</t>
  </si>
  <si>
    <t>DUF368 domain-containing protein</t>
  </si>
  <si>
    <t>MARHY_RS11225</t>
  </si>
  <si>
    <t>old_locus_tag=MARHY2361</t>
  </si>
  <si>
    <t>WP_014421914.1</t>
  </si>
  <si>
    <t>protein-L-isoaspartate(D-aspartate) O-methyltransferase</t>
  </si>
  <si>
    <t>surE</t>
  </si>
  <si>
    <t>MARHY_RS11230</t>
  </si>
  <si>
    <t>old_locus_tag=MARHY2362</t>
  </si>
  <si>
    <t>WP_014421915.1</t>
  </si>
  <si>
    <t>5'/3'-nucleotidase SurE</t>
  </si>
  <si>
    <t>MARHY_RS11235</t>
  </si>
  <si>
    <t>old_locus_tag=MARHY2363</t>
  </si>
  <si>
    <t>WP_014421916.1</t>
  </si>
  <si>
    <t>tRNA pseudouridine(13) synthase TruD</t>
  </si>
  <si>
    <t>ispF</t>
  </si>
  <si>
    <t>MARHY_RS11240</t>
  </si>
  <si>
    <t>old_locus_tag=MARHY2364</t>
  </si>
  <si>
    <t>WP_011784440.1</t>
  </si>
  <si>
    <t>2-C-methyl-D-erythritol 2,4-cyclodiphosphate synthase</t>
  </si>
  <si>
    <t>ispD</t>
  </si>
  <si>
    <t>MARHY_RS11245</t>
  </si>
  <si>
    <t>old_locus_tag=MARHY2365</t>
  </si>
  <si>
    <t>WP_011784439.1</t>
  </si>
  <si>
    <t>2-C-methyl-D-erythritol 4-phosphate cytidylyltransferase</t>
  </si>
  <si>
    <t>MARHY_RS11250</t>
  </si>
  <si>
    <t>old_locus_tag=MARHY2366</t>
  </si>
  <si>
    <t>WP_011784438.1</t>
  </si>
  <si>
    <t>septum formation initiator family protein</t>
  </si>
  <si>
    <t>eno</t>
  </si>
  <si>
    <t>MARHY_RS11255</t>
  </si>
  <si>
    <t>old_locus_tag=MARHY2367</t>
  </si>
  <si>
    <t>WP_014421917.1</t>
  </si>
  <si>
    <t>phosphopyruvate hydratase</t>
  </si>
  <si>
    <t>kdsA</t>
  </si>
  <si>
    <t>MARHY_RS11260</t>
  </si>
  <si>
    <t>old_locus_tag=MARHY2368</t>
  </si>
  <si>
    <t>WP_014421918.1</t>
  </si>
  <si>
    <t>3-deoxy-8-phosphooctulonate synthase</t>
  </si>
  <si>
    <t>MARHY_RS11265</t>
  </si>
  <si>
    <t>old_locus_tag=MARHY2369</t>
  </si>
  <si>
    <t>WP_011784435.1</t>
  </si>
  <si>
    <t>CTP synthase</t>
  </si>
  <si>
    <t>tilS</t>
  </si>
  <si>
    <t>MARHY_RS11270</t>
  </si>
  <si>
    <t>old_locus_tag=MARHY2370</t>
  </si>
  <si>
    <t>WP_014421919.1</t>
  </si>
  <si>
    <t>tRNA lysidine(34) synthetase TilS</t>
  </si>
  <si>
    <t>accA</t>
  </si>
  <si>
    <t>MARHY_RS11275</t>
  </si>
  <si>
    <t>old_locus_tag=MARHY2371</t>
  </si>
  <si>
    <t>WP_014421920.1</t>
  </si>
  <si>
    <t>acetyl-CoA carboxylase carboxyl transferase subunit alpha</t>
  </si>
  <si>
    <t>dnaE</t>
  </si>
  <si>
    <t>MARHY_RS11280</t>
  </si>
  <si>
    <t>old_locus_tag=MARHY2372</t>
  </si>
  <si>
    <t>WP_014421921.1</t>
  </si>
  <si>
    <t>DNA polymerase III subunit alpha</t>
  </si>
  <si>
    <t>MARHY_RS11285</t>
  </si>
  <si>
    <t>old_locus_tag=MARHY2373</t>
  </si>
  <si>
    <t>WP_014421922.1</t>
  </si>
  <si>
    <t>arsC</t>
  </si>
  <si>
    <t>MARHY_RS11290</t>
  </si>
  <si>
    <t>old_locus_tag=MARHY2374</t>
  </si>
  <si>
    <t>WP_014421923.1</t>
  </si>
  <si>
    <t>arsenate reductase (glutaredoxin)</t>
  </si>
  <si>
    <t>wrbA</t>
  </si>
  <si>
    <t>MARHY_RS11295</t>
  </si>
  <si>
    <t>old_locus_tag=MARHY2375</t>
  </si>
  <si>
    <t>WP_014421924.1</t>
  </si>
  <si>
    <t>NAD(P)H:quinone oxidoreductase</t>
  </si>
  <si>
    <t>MARHY_RS11300</t>
  </si>
  <si>
    <t>old_locus_tag=MARHY2376</t>
  </si>
  <si>
    <t>WP_014421925.1</t>
  </si>
  <si>
    <t>DUF2069 domain-containing protein</t>
  </si>
  <si>
    <t>MARHY_RS11305</t>
  </si>
  <si>
    <t>old_locus_tag=MARHY2377</t>
  </si>
  <si>
    <t>WP_014421926.1</t>
  </si>
  <si>
    <t>type II/IV secretion system protein</t>
  </si>
  <si>
    <t>MARHY_RS11310</t>
  </si>
  <si>
    <t>old_locus_tag=MARHY2378</t>
  </si>
  <si>
    <t>WP_014421927.1</t>
  </si>
  <si>
    <t>DUF3080 domain-containing protein</t>
  </si>
  <si>
    <t>mtnC</t>
  </si>
  <si>
    <t>MARHY_RS11315</t>
  </si>
  <si>
    <t>old_locus_tag=MARHY2379</t>
  </si>
  <si>
    <t>WP_014421928.1</t>
  </si>
  <si>
    <t>acireductone synthase</t>
  </si>
  <si>
    <t>MARHY_RS11320</t>
  </si>
  <si>
    <t>old_locus_tag=MARHY2380</t>
  </si>
  <si>
    <t>WP_014421929.1</t>
  </si>
  <si>
    <t>acireductone dioxygenase</t>
  </si>
  <si>
    <t>MARHY_RS11325</t>
  </si>
  <si>
    <t>old_locus_tag=MARHY2381</t>
  </si>
  <si>
    <t>WP_014421930.1</t>
  </si>
  <si>
    <t>methylthioribulose 1-phosphate dehydratase</t>
  </si>
  <si>
    <t>MARHY_RS11330</t>
  </si>
  <si>
    <t>old_locus_tag=MARHY2382</t>
  </si>
  <si>
    <t>WP_014421931.1</t>
  </si>
  <si>
    <t>xanthine dehydrogenase family protein molybdopterin-binding subunit</t>
  </si>
  <si>
    <t>MARHY_RS11335</t>
  </si>
  <si>
    <t>old_locus_tag=MARHY2383</t>
  </si>
  <si>
    <t>WP_014421932.1</t>
  </si>
  <si>
    <t>MARHY_RS11340</t>
  </si>
  <si>
    <t>old_locus_tag=MARHY2384</t>
  </si>
  <si>
    <t>WP_014421933.1</t>
  </si>
  <si>
    <t>smrA</t>
  </si>
  <si>
    <t>MARHY_RS11345</t>
  </si>
  <si>
    <t>old_locus_tag=MARHY2385</t>
  </si>
  <si>
    <t>WP_014421934.1</t>
  </si>
  <si>
    <t>DNA endonuclease SmrA</t>
  </si>
  <si>
    <t>MARHY_RS11350</t>
  </si>
  <si>
    <t>old_locus_tag=MARHY2386</t>
  </si>
  <si>
    <t>WP_014421935.1</t>
  </si>
  <si>
    <t>MARHY_RS11355</t>
  </si>
  <si>
    <t>old_locus_tag=MARHY2387</t>
  </si>
  <si>
    <t>WP_011784418.1</t>
  </si>
  <si>
    <t>MARHY_RS11360</t>
  </si>
  <si>
    <t>old_locus_tag=MARHY2388</t>
  </si>
  <si>
    <t>WP_011784417.1</t>
  </si>
  <si>
    <t>DUF4212 domain-containing protein</t>
  </si>
  <si>
    <t>MARHY_RS11365</t>
  </si>
  <si>
    <t>old_locus_tag=MARHY2389</t>
  </si>
  <si>
    <t>WP_014421936.1</t>
  </si>
  <si>
    <t>cation acetate symporter</t>
  </si>
  <si>
    <t>MARHY_RS11370</t>
  </si>
  <si>
    <t>old_locus_tag=MARHY2390</t>
  </si>
  <si>
    <t>WP_014421937.1</t>
  </si>
  <si>
    <t>MARHY_RS11375</t>
  </si>
  <si>
    <t>old_locus_tag=MARHY2391</t>
  </si>
  <si>
    <t>WP_014421938.1</t>
  </si>
  <si>
    <t>hybrid sensor histidine kinase/response regulator</t>
  </si>
  <si>
    <t>MARHY_RS11380</t>
  </si>
  <si>
    <t>old_locus_tag=MARHY2392</t>
  </si>
  <si>
    <t>WP_014421939.1</t>
  </si>
  <si>
    <t>MARHY_RS11385</t>
  </si>
  <si>
    <t>old_locus_tag=MARHY2393</t>
  </si>
  <si>
    <t>WP_014421940.1</t>
  </si>
  <si>
    <t>MARHY_RS11390</t>
  </si>
  <si>
    <t>old_locus_tag=MARHY2394</t>
  </si>
  <si>
    <t>WP_014421941.1</t>
  </si>
  <si>
    <t>MARHY_RS11395</t>
  </si>
  <si>
    <t>old_locus_tag=MARHY_5S_1</t>
  </si>
  <si>
    <t>MARHY_RS11400</t>
  </si>
  <si>
    <t>old_locus_tag=MARHY_23S_1</t>
  </si>
  <si>
    <t>MARHY_RS11405</t>
  </si>
  <si>
    <t>old_locus_tag=MARHYtRNA34</t>
  </si>
  <si>
    <t>MARHY_RS11410</t>
  </si>
  <si>
    <t>old_locus_tag=MARHYtRNA33</t>
  </si>
  <si>
    <t>MARHY_RS11415</t>
  </si>
  <si>
    <t>old_locus_tag=MARHY_16S_1</t>
  </si>
  <si>
    <t>purT</t>
  </si>
  <si>
    <t>MARHY_RS11420</t>
  </si>
  <si>
    <t>old_locus_tag=MARHY2400</t>
  </si>
  <si>
    <t>WP_014421942.1</t>
  </si>
  <si>
    <t>formate-dependent phosphoribosylglycinamide formyltransferase</t>
  </si>
  <si>
    <t>MARHY_RS11425</t>
  </si>
  <si>
    <t>WP_011785938.1</t>
  </si>
  <si>
    <t>DUF1289 domain-containing protein</t>
  </si>
  <si>
    <t>MARHY_RS11430</t>
  </si>
  <si>
    <t>old_locus_tag=MARHY2401</t>
  </si>
  <si>
    <t>WP_014421943.1</t>
  </si>
  <si>
    <t>MARHY_RS11435</t>
  </si>
  <si>
    <t>old_locus_tag=MARHY2402</t>
  </si>
  <si>
    <t>WP_011785940.1</t>
  </si>
  <si>
    <t>CoA pyrophosphatase</t>
  </si>
  <si>
    <t>MARHY_RS11440</t>
  </si>
  <si>
    <t>old_locus_tag=MARHY2403</t>
  </si>
  <si>
    <t>WP_014421944.1</t>
  </si>
  <si>
    <t>MARHY_RS11445</t>
  </si>
  <si>
    <t>old_locus_tag=MARHY2404</t>
  </si>
  <si>
    <t>WP_014421945.1</t>
  </si>
  <si>
    <t>YqfO family protein</t>
  </si>
  <si>
    <t>purL</t>
  </si>
  <si>
    <t>MARHY_RS11450</t>
  </si>
  <si>
    <t>old_locus_tag=MARHY2405</t>
  </si>
  <si>
    <t>WP_014421946.1</t>
  </si>
  <si>
    <t>phosphoribosylformylglycinamidine synthase</t>
  </si>
  <si>
    <t>mltF</t>
  </si>
  <si>
    <t>MARHY_RS11455</t>
  </si>
  <si>
    <t>old_locus_tag=MARHY2406</t>
  </si>
  <si>
    <t>WP_081496571.1</t>
  </si>
  <si>
    <t>membrane-bound lytic murein transglycosylase MltF</t>
  </si>
  <si>
    <t>MARHY_RS11460</t>
  </si>
  <si>
    <t>old_locus_tag=MARHY2407</t>
  </si>
  <si>
    <t>WP_014421948.1</t>
  </si>
  <si>
    <t>regulatory protein RecX</t>
  </si>
  <si>
    <t>MARHY_RS11465</t>
  </si>
  <si>
    <t>old_locus_tag=MARHY2408</t>
  </si>
  <si>
    <t>WP_014421949.1</t>
  </si>
  <si>
    <t>DUF349 domain-containing protein</t>
  </si>
  <si>
    <t>MARHY_RS11470</t>
  </si>
  <si>
    <t>old_locus_tag=MARHY2409</t>
  </si>
  <si>
    <t>WP_014421950.1</t>
  </si>
  <si>
    <t>late competence development ComFB family protein</t>
  </si>
  <si>
    <t>MARHY_RS11475</t>
  </si>
  <si>
    <t>old_locus_tag=MARHY2410</t>
  </si>
  <si>
    <t>WP_014421951.1</t>
  </si>
  <si>
    <t>MARHY_RS11480</t>
  </si>
  <si>
    <t>old_locus_tag=MARHY2411</t>
  </si>
  <si>
    <t>WP_014421952.1</t>
  </si>
  <si>
    <t>MARHY_RS11485</t>
  </si>
  <si>
    <t>old_locus_tag=MARHY2412</t>
  </si>
  <si>
    <t>WP_014421953.1</t>
  </si>
  <si>
    <t>carboxy terminal-processing peptidase</t>
  </si>
  <si>
    <t>MARHY_RS11490</t>
  </si>
  <si>
    <t>old_locus_tag=MARHY2413</t>
  </si>
  <si>
    <t>WP_014421954.1</t>
  </si>
  <si>
    <t>mtnA</t>
  </si>
  <si>
    <t>MARHY_RS11495</t>
  </si>
  <si>
    <t>old_locus_tag=MARHY2414</t>
  </si>
  <si>
    <t>WP_141068010.1</t>
  </si>
  <si>
    <t>S-methyl-5-thioribose-1-phosphate isomerase</t>
  </si>
  <si>
    <t>MARHY_RS11500</t>
  </si>
  <si>
    <t>old_locus_tag=MARHY2415</t>
  </si>
  <si>
    <t>WP_014421956.1</t>
  </si>
  <si>
    <t>TRZ/ATZ family hydrolase</t>
  </si>
  <si>
    <t>MARHY_RS11505</t>
  </si>
  <si>
    <t>old_locus_tag=MARHY2416</t>
  </si>
  <si>
    <t>WP_014421957.1</t>
  </si>
  <si>
    <t>bifunctional 3-demethylubiquinone 3-O-methyltransferase/2-octaprenyl-6-hydroxy phenol methylase</t>
  </si>
  <si>
    <t>gph</t>
  </si>
  <si>
    <t>MARHY_RS11510</t>
  </si>
  <si>
    <t>old_locus_tag=MARHY2417</t>
  </si>
  <si>
    <t>WP_014421958.1</t>
  </si>
  <si>
    <t>phosphoglycolate phosphatase</t>
  </si>
  <si>
    <t>MARHY_RS11515</t>
  </si>
  <si>
    <t>old_locus_tag=MARHY2418</t>
  </si>
  <si>
    <t>WP_014421959.1</t>
  </si>
  <si>
    <t>YciK family oxidoreductase</t>
  </si>
  <si>
    <t>MARHY_RS11520</t>
  </si>
  <si>
    <t>old_locus_tag=MARHY2419</t>
  </si>
  <si>
    <t>WP_014421960.1</t>
  </si>
  <si>
    <t>glutaredoxin family protein</t>
  </si>
  <si>
    <t>yaaA</t>
  </si>
  <si>
    <t>MARHY_RS11525</t>
  </si>
  <si>
    <t>old_locus_tag=MARHY2420</t>
  </si>
  <si>
    <t>WP_014421961.1</t>
  </si>
  <si>
    <t>peroxide stress protein YaaA</t>
  </si>
  <si>
    <t>MARHY_RS11530</t>
  </si>
  <si>
    <t>old_locus_tag=MARHY2421</t>
  </si>
  <si>
    <t>WP_011785959.1</t>
  </si>
  <si>
    <t>DUF2788 domain-containing protein</t>
  </si>
  <si>
    <t>rdgC</t>
  </si>
  <si>
    <t>MARHY_RS11535</t>
  </si>
  <si>
    <t>old_locus_tag=MARHY2422</t>
  </si>
  <si>
    <t>WP_014421962.1</t>
  </si>
  <si>
    <t>recombination-associated protein RdgC</t>
  </si>
  <si>
    <t>MARHY_RS11540</t>
  </si>
  <si>
    <t>old_locus_tag=MARHY2423</t>
  </si>
  <si>
    <t>WP_014421963.1</t>
  </si>
  <si>
    <t>MARHY_RS11545</t>
  </si>
  <si>
    <t>old_locus_tag=MARHY2424</t>
  </si>
  <si>
    <t>WP_014421964.1</t>
  </si>
  <si>
    <t>histone deacetylase family protein</t>
  </si>
  <si>
    <t>MARHY_RS11550</t>
  </si>
  <si>
    <t>old_locus_tag=MARHY2425</t>
  </si>
  <si>
    <t>WP_014421965.1</t>
  </si>
  <si>
    <t>pyrC</t>
  </si>
  <si>
    <t>MARHY_RS11555</t>
  </si>
  <si>
    <t>old_locus_tag=MARHY2427</t>
  </si>
  <si>
    <t>WP_014421966.1</t>
  </si>
  <si>
    <t>dihydroorotase</t>
  </si>
  <si>
    <t>rnt</t>
  </si>
  <si>
    <t>MARHY_RS11560</t>
  </si>
  <si>
    <t>old_locus_tag=MARHY2428</t>
  </si>
  <si>
    <t>WP_011785965.1</t>
  </si>
  <si>
    <t>ribonuclease T</t>
  </si>
  <si>
    <t>MARHY_RS11565</t>
  </si>
  <si>
    <t>old_locus_tag=MARHY2429</t>
  </si>
  <si>
    <t>WP_014421967.1</t>
  </si>
  <si>
    <t>MARHY_RS11570</t>
  </si>
  <si>
    <t>old_locus_tag=MARHY2430</t>
  </si>
  <si>
    <t>WP_011785967.1</t>
  </si>
  <si>
    <t>MARHY_RS11575</t>
  </si>
  <si>
    <t>old_locus_tag=MARHY2431</t>
  </si>
  <si>
    <t>WP_014421968.1</t>
  </si>
  <si>
    <t>MARHY_RS11580</t>
  </si>
  <si>
    <t>old_locus_tag=MARHY2432</t>
  </si>
  <si>
    <t>WP_011785969.1</t>
  </si>
  <si>
    <t>MARHY_RS11585</t>
  </si>
  <si>
    <t>old_locus_tag=MARHYtRNA29</t>
  </si>
  <si>
    <t>anticodon=CCT</t>
  </si>
  <si>
    <t>MARHY_RS11590</t>
  </si>
  <si>
    <t>old_locus_tag=MARHY2433</t>
  </si>
  <si>
    <t>WP_011785970.1</t>
  </si>
  <si>
    <t>permease</t>
  </si>
  <si>
    <t>MARHY_RS11595</t>
  </si>
  <si>
    <t>old_locus_tag=MARHY2434</t>
  </si>
  <si>
    <t>WP_014421970.1</t>
  </si>
  <si>
    <t>ald</t>
  </si>
  <si>
    <t>MARHY_RS11600</t>
  </si>
  <si>
    <t>old_locus_tag=MARHY2435</t>
  </si>
  <si>
    <t>WP_014421971.1</t>
  </si>
  <si>
    <t>alanine dehydrogenase</t>
  </si>
  <si>
    <t>MARHY_RS11605</t>
  </si>
  <si>
    <t>old_locus_tag=MARHY2436</t>
  </si>
  <si>
    <t>WP_158011886.1</t>
  </si>
  <si>
    <t>MARHY_RS11610</t>
  </si>
  <si>
    <t>old_locus_tag=MARHY2437</t>
  </si>
  <si>
    <t>WP_014421973.1</t>
  </si>
  <si>
    <t>MARHY_RS11615</t>
  </si>
  <si>
    <t>old_locus_tag=MARHY2438</t>
  </si>
  <si>
    <t>WP_011785974.1</t>
  </si>
  <si>
    <t>MARHY_RS11620</t>
  </si>
  <si>
    <t>old_locus_tag=MARHY2439</t>
  </si>
  <si>
    <t>WP_011785975.1</t>
  </si>
  <si>
    <t>MARHY_RS11625</t>
  </si>
  <si>
    <t>old_locus_tag=MARHY2440</t>
  </si>
  <si>
    <t>WP_014421974.1</t>
  </si>
  <si>
    <t>MARHY_RS11630</t>
  </si>
  <si>
    <t>old_locus_tag=MARHY2441</t>
  </si>
  <si>
    <t>WP_181800096.1</t>
  </si>
  <si>
    <t>MARHY_RS11635</t>
  </si>
  <si>
    <t>old_locus_tag=MARHY2442</t>
  </si>
  <si>
    <t>WP_014421976.1</t>
  </si>
  <si>
    <t>MARHY_RS11640</t>
  </si>
  <si>
    <t>old_locus_tag=MARHY2443</t>
  </si>
  <si>
    <t>WP_014421977.1</t>
  </si>
  <si>
    <t>MARHY_RS11645</t>
  </si>
  <si>
    <t>old_locus_tag=MARHY2444</t>
  </si>
  <si>
    <t>WP_014421978.1</t>
  </si>
  <si>
    <t>MARHY_RS11650</t>
  </si>
  <si>
    <t>pseudo;old_locus_tag=MARHY2445</t>
  </si>
  <si>
    <t>DUF4160 domain-containing protein</t>
  </si>
  <si>
    <t>MARHY_RS11655</t>
  </si>
  <si>
    <t>old_locus_tag=MARHY2446</t>
  </si>
  <si>
    <t>WP_014421980.1</t>
  </si>
  <si>
    <t>DUF2442 domain-containing protein</t>
  </si>
  <si>
    <t>MARHY_RS11660</t>
  </si>
  <si>
    <t>old_locus_tag=MARHY2447</t>
  </si>
  <si>
    <t>WP_181800095.1</t>
  </si>
  <si>
    <t>MARHY_RS11665</t>
  </si>
  <si>
    <t>old_locus_tag=MARHY2448</t>
  </si>
  <si>
    <t>WP_011785984.1</t>
  </si>
  <si>
    <t>MARHY_RS11675</t>
  </si>
  <si>
    <t>old_locus_tag=MARHY2450</t>
  </si>
  <si>
    <t>WP_014421984.1</t>
  </si>
  <si>
    <t>MARHY_RS11680</t>
  </si>
  <si>
    <t>old_locus_tag=MARHY2451</t>
  </si>
  <si>
    <t>WP_011785986.1</t>
  </si>
  <si>
    <t>threonylcarbamoyl-AMP synthase</t>
  </si>
  <si>
    <t>MARHY_RS11685</t>
  </si>
  <si>
    <t>old_locus_tag=MARHY2452</t>
  </si>
  <si>
    <t>WP_014421985.1</t>
  </si>
  <si>
    <t>BolA/IbaG family iron-sulfur metabolism protein</t>
  </si>
  <si>
    <t>MARHY_RS11690</t>
  </si>
  <si>
    <t>old_locus_tag=MARHY2453</t>
  </si>
  <si>
    <t>WP_014421986.1</t>
  </si>
  <si>
    <t>DNA topoisomerase III</t>
  </si>
  <si>
    <t>MARHY_RS11695</t>
  </si>
  <si>
    <t>old_locus_tag=MARHY2454</t>
  </si>
  <si>
    <t>WP_011785989.1</t>
  </si>
  <si>
    <t>MARHY_RS11700</t>
  </si>
  <si>
    <t>old_locus_tag=MARHY2455</t>
  </si>
  <si>
    <t>WP_011785990.1</t>
  </si>
  <si>
    <t>FecR domain-containing protein</t>
  </si>
  <si>
    <t>MARHY_RS11705</t>
  </si>
  <si>
    <t>old_locus_tag=MARHY2456</t>
  </si>
  <si>
    <t>WP_036149847.1</t>
  </si>
  <si>
    <t>CHASE2 domain-containing protein</t>
  </si>
  <si>
    <t>MARHY_RS18765</t>
  </si>
  <si>
    <t>old_locus_tag=MARHY2457</t>
  </si>
  <si>
    <t>WP_014421988.1</t>
  </si>
  <si>
    <t>MARHY_RS11715</t>
  </si>
  <si>
    <t>old_locus_tag=MARHYtRNA32</t>
  </si>
  <si>
    <t>rnhB</t>
  </si>
  <si>
    <t>MARHY_RS11720</t>
  </si>
  <si>
    <t>old_locus_tag=MARHY2459</t>
  </si>
  <si>
    <t>WP_014421990.1</t>
  </si>
  <si>
    <t>ribonuclease HII</t>
  </si>
  <si>
    <t>lpxB</t>
  </si>
  <si>
    <t>MARHY_RS11725</t>
  </si>
  <si>
    <t>old_locus_tag=MARHY2460</t>
  </si>
  <si>
    <t>WP_014421991.1</t>
  </si>
  <si>
    <t>lipid-A-disaccharide synthase</t>
  </si>
  <si>
    <t>lpxA</t>
  </si>
  <si>
    <t>MARHY_RS11730</t>
  </si>
  <si>
    <t>old_locus_tag=MARHY2461</t>
  </si>
  <si>
    <t>WP_011785995.1</t>
  </si>
  <si>
    <t>acyl-ACP--UDP-N-acetylglucosamine O-acyltransferase</t>
  </si>
  <si>
    <t>fabZ</t>
  </si>
  <si>
    <t>MARHY_RS11735</t>
  </si>
  <si>
    <t>old_locus_tag=MARHY2462</t>
  </si>
  <si>
    <t>WP_011785996.1</t>
  </si>
  <si>
    <t>3-hydroxyacyl-ACP dehydratase FabZ</t>
  </si>
  <si>
    <t>lpxD</t>
  </si>
  <si>
    <t>MARHY_RS11740</t>
  </si>
  <si>
    <t>old_locus_tag=MARHY2463</t>
  </si>
  <si>
    <t>WP_011785997.1</t>
  </si>
  <si>
    <t>UDP-3-O-(3-hydroxymyristoyl)glucosamine N-acyltransferase</t>
  </si>
  <si>
    <t>MARHY_RS11745</t>
  </si>
  <si>
    <t>old_locus_tag=MARHY2464</t>
  </si>
  <si>
    <t>WP_014421992.1</t>
  </si>
  <si>
    <t>OmpH family outer membrane protein</t>
  </si>
  <si>
    <t>bamA</t>
  </si>
  <si>
    <t>MARHY_RS11750</t>
  </si>
  <si>
    <t>old_locus_tag=MARHY2465</t>
  </si>
  <si>
    <t>WP_014421993.1</t>
  </si>
  <si>
    <t>outer membrane protein assembly factor BamA</t>
  </si>
  <si>
    <t>rseP</t>
  </si>
  <si>
    <t>MARHY_RS11755</t>
  </si>
  <si>
    <t>old_locus_tag=MARHY2466</t>
  </si>
  <si>
    <t>WP_014421994.1</t>
  </si>
  <si>
    <t>RIP metalloprotease RseP</t>
  </si>
  <si>
    <t>MARHY_RS11760</t>
  </si>
  <si>
    <t>old_locus_tag=MARHY2467</t>
  </si>
  <si>
    <t>WP_014421995.1</t>
  </si>
  <si>
    <t>1-deoxy-D-xylulose-5-phosphate reductoisomerase</t>
  </si>
  <si>
    <t>MARHY_RS11765</t>
  </si>
  <si>
    <t>old_locus_tag=MARHY2468</t>
  </si>
  <si>
    <t>WP_041655549.1</t>
  </si>
  <si>
    <t>phosphatidate cytidylyltransferase</t>
  </si>
  <si>
    <t>uppS</t>
  </si>
  <si>
    <t>MARHY_RS11770</t>
  </si>
  <si>
    <t>old_locus_tag=MARHY2469</t>
  </si>
  <si>
    <t>WP_014421997.1</t>
  </si>
  <si>
    <t>di-trans,poly-cis-decaprenylcistransferase</t>
  </si>
  <si>
    <t>frr</t>
  </si>
  <si>
    <t>MARHY_RS11775</t>
  </si>
  <si>
    <t>old_locus_tag=MARHY2470</t>
  </si>
  <si>
    <t>WP_031210096.1</t>
  </si>
  <si>
    <t>ribosome recycling factor</t>
  </si>
  <si>
    <t>pyrH</t>
  </si>
  <si>
    <t>MARHY_RS11780</t>
  </si>
  <si>
    <t>old_locus_tag=MARHY2471</t>
  </si>
  <si>
    <t>WP_011786005.1</t>
  </si>
  <si>
    <t>UMP kinase</t>
  </si>
  <si>
    <t>MARHY_RS11785</t>
  </si>
  <si>
    <t>old_locus_tag=MARHY2472</t>
  </si>
  <si>
    <t>WP_014421998.1</t>
  </si>
  <si>
    <t>elongation factor Ts</t>
  </si>
  <si>
    <t>rpsB</t>
  </si>
  <si>
    <t>MARHY_RS11790</t>
  </si>
  <si>
    <t>old_locus_tag=MARHY2473</t>
  </si>
  <si>
    <t>WP_011786007.1</t>
  </si>
  <si>
    <t>30S ribosomal protein S2</t>
  </si>
  <si>
    <t>map</t>
  </si>
  <si>
    <t>MARHY_RS11795</t>
  </si>
  <si>
    <t>old_locus_tag=MARHY2474</t>
  </si>
  <si>
    <t>WP_014421999.1</t>
  </si>
  <si>
    <t>type I methionyl aminopeptidase</t>
  </si>
  <si>
    <t>MARHY_RS11800</t>
  </si>
  <si>
    <t>old_locus_tag=MARHY2475</t>
  </si>
  <si>
    <t>WP_014422000.1</t>
  </si>
  <si>
    <t>[protein-PII] uridylyltransferase</t>
  </si>
  <si>
    <t>dapC</t>
  </si>
  <si>
    <t>MARHY_RS11805</t>
  </si>
  <si>
    <t>old_locus_tag=MARHY2476</t>
  </si>
  <si>
    <t>WP_014422001.1</t>
  </si>
  <si>
    <t>succinyldiaminopimelate transaminase</t>
  </si>
  <si>
    <t>MARHY_RS11810</t>
  </si>
  <si>
    <t>old_locus_tag=MARHY2477</t>
  </si>
  <si>
    <t>WP_014422002.1</t>
  </si>
  <si>
    <t>ArsC family reductase</t>
  </si>
  <si>
    <t>dapD</t>
  </si>
  <si>
    <t>MARHY_RS11815</t>
  </si>
  <si>
    <t>old_locus_tag=MARHY2478</t>
  </si>
  <si>
    <t>WP_014422003.1</t>
  </si>
  <si>
    <t>2,3,4,5-tetrahydropyridine-2,6-dicarboxylate N-succinyltransferase</t>
  </si>
  <si>
    <t>dapE</t>
  </si>
  <si>
    <t>MARHY_RS11820</t>
  </si>
  <si>
    <t>old_locus_tag=MARHY2479</t>
  </si>
  <si>
    <t>WP_014422004.1</t>
  </si>
  <si>
    <t>succinyl-diaminopimelate desuccinylase</t>
  </si>
  <si>
    <t>MARHY_RS11825</t>
  </si>
  <si>
    <t>old_locus_tag=MARHY2480</t>
  </si>
  <si>
    <t>WP_011786014.1</t>
  </si>
  <si>
    <t>SlyX family protein</t>
  </si>
  <si>
    <t>MARHY_RS11830</t>
  </si>
  <si>
    <t>old_locus_tag=MARHY2481</t>
  </si>
  <si>
    <t>WP_014422005.1</t>
  </si>
  <si>
    <t>MARHY_RS11835</t>
  </si>
  <si>
    <t>old_locus_tag=MARHY2482</t>
  </si>
  <si>
    <t>WP_011786016.1</t>
  </si>
  <si>
    <t>MARHY_RS11840</t>
  </si>
  <si>
    <t>old_locus_tag=MARHY2483</t>
  </si>
  <si>
    <t>WP_014422006.1</t>
  </si>
  <si>
    <t>MARHY_RS11845</t>
  </si>
  <si>
    <t>old_locus_tag=MARHY2484</t>
  </si>
  <si>
    <t>WP_158011926.1</t>
  </si>
  <si>
    <t>DUF1853 family protein</t>
  </si>
  <si>
    <t>MARHY_RS11850</t>
  </si>
  <si>
    <t>old_locus_tag=MARHY2485</t>
  </si>
  <si>
    <t>WP_014422008.1</t>
  </si>
  <si>
    <t>MARHY_RS11855</t>
  </si>
  <si>
    <t>old_locus_tag=MARHY2486</t>
  </si>
  <si>
    <t>WP_014422009.1</t>
  </si>
  <si>
    <t>MARHY_RS11860</t>
  </si>
  <si>
    <t>partial;pseudo;old_locus_tag=MARHY2487</t>
  </si>
  <si>
    <t>RHS domain-containing protein</t>
  </si>
  <si>
    <t>MARHY_RS11865</t>
  </si>
  <si>
    <t>old_locus_tag=MARHY2488</t>
  </si>
  <si>
    <t>WP_158011927.1</t>
  </si>
  <si>
    <t>MARHY_RS11870</t>
  </si>
  <si>
    <t>old_locus_tag=MARHY2489</t>
  </si>
  <si>
    <t>WP_041654837.1</t>
  </si>
  <si>
    <t>DUF3396 domain-containing protein</t>
  </si>
  <si>
    <t>MARHY_RS11875</t>
  </si>
  <si>
    <t>old_locus_tag=MARHY2490</t>
  </si>
  <si>
    <t>WP_041654838.1</t>
  </si>
  <si>
    <t>MARHY_RS11880</t>
  </si>
  <si>
    <t>old_locus_tag=MARHY2491</t>
  </si>
  <si>
    <t>WP_158011928.1</t>
  </si>
  <si>
    <t>MARHY_RS11885</t>
  </si>
  <si>
    <t>old_locus_tag=MARHY2492</t>
  </si>
  <si>
    <t>WP_041654840.1</t>
  </si>
  <si>
    <t>MARHY_RS11890</t>
  </si>
  <si>
    <t>old_locus_tag=MARHY2493</t>
  </si>
  <si>
    <t>WP_014422016.1</t>
  </si>
  <si>
    <t>MARHY_RS11895</t>
  </si>
  <si>
    <t>old_locus_tag=MARHY2494</t>
  </si>
  <si>
    <t>WP_014422017.1</t>
  </si>
  <si>
    <t>MARHY_RS11900</t>
  </si>
  <si>
    <t>old_locus_tag=MARHY2495</t>
  </si>
  <si>
    <t>WP_014422018.1</t>
  </si>
  <si>
    <t>alpha-amylase</t>
  </si>
  <si>
    <t>MARHY_RS11905</t>
  </si>
  <si>
    <t>old_locus_tag=MARHY2496</t>
  </si>
  <si>
    <t>WP_014422019.1</t>
  </si>
  <si>
    <t>glycosyl transferase</t>
  </si>
  <si>
    <t>MARHY_RS11910</t>
  </si>
  <si>
    <t>old_locus_tag=MARHY2498</t>
  </si>
  <si>
    <t>WP_041654842.1</t>
  </si>
  <si>
    <t>HAD-IIB family hydrolase</t>
  </si>
  <si>
    <t>MARHY_RS11915</t>
  </si>
  <si>
    <t>old_locus_tag=MARHY2499</t>
  </si>
  <si>
    <t>WP_014422021.1</t>
  </si>
  <si>
    <t>YdiU family protein</t>
  </si>
  <si>
    <t>MARHY_RS11920</t>
  </si>
  <si>
    <t>old_locus_tag=MARHY2500</t>
  </si>
  <si>
    <t>WP_014422022.1</t>
  </si>
  <si>
    <t>MARHY_RS11925</t>
  </si>
  <si>
    <t>old_locus_tag=MARHY2501</t>
  </si>
  <si>
    <t>WP_011786031.1</t>
  </si>
  <si>
    <t>YajQ family cyclic di-GMP-binding protein</t>
  </si>
  <si>
    <t>MARHY_RS11930</t>
  </si>
  <si>
    <t>old_locus_tag=MARHY2502</t>
  </si>
  <si>
    <t>WP_011786032.1</t>
  </si>
  <si>
    <t>MARHY_RS11935</t>
  </si>
  <si>
    <t>old_locus_tag=MARHY2504</t>
  </si>
  <si>
    <t>WP_014422023.1</t>
  </si>
  <si>
    <t>MARHY_RS11940</t>
  </si>
  <si>
    <t>old_locus_tag=MARHY2505</t>
  </si>
  <si>
    <t>WP_011786034.1</t>
  </si>
  <si>
    <t>argininosuccinate synthase</t>
  </si>
  <si>
    <t>fliS</t>
  </si>
  <si>
    <t>MARHY_RS11945</t>
  </si>
  <si>
    <t>old_locus_tag=MARHY2506</t>
  </si>
  <si>
    <t>WP_011786035.1</t>
  </si>
  <si>
    <t>flagellar export chaperone FliS</t>
  </si>
  <si>
    <t>fliD</t>
  </si>
  <si>
    <t>MARHY_RS11950</t>
  </si>
  <si>
    <t>old_locus_tag=MARHY2507</t>
  </si>
  <si>
    <t>WP_041654845.1</t>
  </si>
  <si>
    <t>flagellar filament capping protein FliD</t>
  </si>
  <si>
    <t>MARHY_RS11955</t>
  </si>
  <si>
    <t>old_locus_tag=MARHY2508</t>
  </si>
  <si>
    <t>WP_014422025.1</t>
  </si>
  <si>
    <t>flagellar protein FlaG</t>
  </si>
  <si>
    <t>MARHY_RS11960</t>
  </si>
  <si>
    <t>old_locus_tag=MARHY2509</t>
  </si>
  <si>
    <t>WP_014422026.1</t>
  </si>
  <si>
    <t>flagellin</t>
  </si>
  <si>
    <t>MARHY_RS11965</t>
  </si>
  <si>
    <t>old_locus_tag=MARHY2510</t>
  </si>
  <si>
    <t>WP_014422027.1</t>
  </si>
  <si>
    <t>MARHY_RS18385</t>
  </si>
  <si>
    <t>old_locus_tag=MARHY2511</t>
  </si>
  <si>
    <t>WP_014422028.1</t>
  </si>
  <si>
    <t>MARHY_RS11975</t>
  </si>
  <si>
    <t>old_locus_tag=MARHY2512</t>
  </si>
  <si>
    <t>WP_041654846.1</t>
  </si>
  <si>
    <t>MARHY_RS11980</t>
  </si>
  <si>
    <t>old_locus_tag=MARHY2513</t>
  </si>
  <si>
    <t>WP_014422030.1</t>
  </si>
  <si>
    <t>DegT/DnrJ/EryC1/StrS family aminotransferase</t>
  </si>
  <si>
    <t>MARHY_RS11985</t>
  </si>
  <si>
    <t>old_locus_tag=MARHY2514</t>
  </si>
  <si>
    <t>WP_041654847.1</t>
  </si>
  <si>
    <t>MARHY_RS11990</t>
  </si>
  <si>
    <t>old_locus_tag=MARHY2515</t>
  </si>
  <si>
    <t>WP_014422032.1</t>
  </si>
  <si>
    <t>WbqC family protein</t>
  </si>
  <si>
    <t>MARHY_RS11995</t>
  </si>
  <si>
    <t>old_locus_tag=MARHY2516</t>
  </si>
  <si>
    <t>WP_014422033.1</t>
  </si>
  <si>
    <t>MARHY_RS12000</t>
  </si>
  <si>
    <t>old_locus_tag=MARHY2518</t>
  </si>
  <si>
    <t>WP_014422034.1</t>
  </si>
  <si>
    <t>rfbC</t>
  </si>
  <si>
    <t>MARHY_RS12005</t>
  </si>
  <si>
    <t>old_locus_tag=MARHY2520</t>
  </si>
  <si>
    <t>WP_014422036.1</t>
  </si>
  <si>
    <t>dTDP-4-dehydrorhamnose 3,5-epimerase</t>
  </si>
  <si>
    <t>rfbA</t>
  </si>
  <si>
    <t>MARHY_RS12010</t>
  </si>
  <si>
    <t>old_locus_tag=MARHY2521</t>
  </si>
  <si>
    <t>WP_041654849.1</t>
  </si>
  <si>
    <t>glucose-1-phosphate thymidylyltransferase RfbA</t>
  </si>
  <si>
    <t>rfbD</t>
  </si>
  <si>
    <t>MARHY_RS12015</t>
  </si>
  <si>
    <t>old_locus_tag=MARHY2522</t>
  </si>
  <si>
    <t>WP_041654852.1</t>
  </si>
  <si>
    <t>dTDP-4-dehydrorhamnose reductase</t>
  </si>
  <si>
    <t>rfbB</t>
  </si>
  <si>
    <t>MARHY_RS12020</t>
  </si>
  <si>
    <t>old_locus_tag=MARHY2523</t>
  </si>
  <si>
    <t>WP_014422039.1</t>
  </si>
  <si>
    <t>dTDP-glucose 4,6-dehydratase</t>
  </si>
  <si>
    <t>MARHY_RS12025</t>
  </si>
  <si>
    <t>old_locus_tag=MARHY2524</t>
  </si>
  <si>
    <t>WP_014422040.1</t>
  </si>
  <si>
    <t>sbcB</t>
  </si>
  <si>
    <t>MARHY_RS12030</t>
  </si>
  <si>
    <t>old_locus_tag=MARHY2525</t>
  </si>
  <si>
    <t>WP_014422041.1</t>
  </si>
  <si>
    <t>exodeoxyribonuclease I</t>
  </si>
  <si>
    <t>MARHY_RS12035</t>
  </si>
  <si>
    <t>old_locus_tag=MARHY2526</t>
  </si>
  <si>
    <t>WP_041654854.1</t>
  </si>
  <si>
    <t>MARHY_RS12040</t>
  </si>
  <si>
    <t>old_locus_tag=MARHY2528</t>
  </si>
  <si>
    <t>WP_014422044.1</t>
  </si>
  <si>
    <t>MARHY_RS12045</t>
  </si>
  <si>
    <t>old_locus_tag=MARHY2529</t>
  </si>
  <si>
    <t>WP_014422045.1</t>
  </si>
  <si>
    <t>MARHY_RS12050</t>
  </si>
  <si>
    <t>old_locus_tag=MARHY2530</t>
  </si>
  <si>
    <t>WP_014422046.1</t>
  </si>
  <si>
    <t>DNA binding protein</t>
  </si>
  <si>
    <t>tviB</t>
  </si>
  <si>
    <t>MARHY_RS12055</t>
  </si>
  <si>
    <t>old_locus_tag=MARHY2531</t>
  </si>
  <si>
    <t>WP_014422047.1</t>
  </si>
  <si>
    <t>Vi polysaccharide biosynthesis UDP-N-acetylglucosamine C-6 dehydrogenase TviB</t>
  </si>
  <si>
    <t>MARHY_RS12060</t>
  </si>
  <si>
    <t>old_locus_tag=MARHY2532</t>
  </si>
  <si>
    <t>WP_014422048.1</t>
  </si>
  <si>
    <t>MARHY_RS12065</t>
  </si>
  <si>
    <t>old_locus_tag=MARHY2533</t>
  </si>
  <si>
    <t>WP_041655555.1</t>
  </si>
  <si>
    <t>MARHY_RS12070</t>
  </si>
  <si>
    <t>old_locus_tag=MARHY2534</t>
  </si>
  <si>
    <t>WP_014422050.1</t>
  </si>
  <si>
    <t>sugar transferase</t>
  </si>
  <si>
    <t>MARHY_RS12075</t>
  </si>
  <si>
    <t>old_locus_tag=MARHY2535</t>
  </si>
  <si>
    <t>WP_158011887.1</t>
  </si>
  <si>
    <t>NAD-dependent epimerase/dehydratase family protein</t>
  </si>
  <si>
    <t>MARHY_RS12080</t>
  </si>
  <si>
    <t>old_locus_tag=MARHY2536</t>
  </si>
  <si>
    <t>WP_014422052.1</t>
  </si>
  <si>
    <t>MARHY_RS12085</t>
  </si>
  <si>
    <t>old_locus_tag=MARHY2537</t>
  </si>
  <si>
    <t>WP_193364628.1</t>
  </si>
  <si>
    <t>MARHY_RS12090</t>
  </si>
  <si>
    <t>old_locus_tag=MARHY2538</t>
  </si>
  <si>
    <t>WP_014422054.1</t>
  </si>
  <si>
    <t>MARHY_RS12095</t>
  </si>
  <si>
    <t>old_locus_tag=MARHY2539</t>
  </si>
  <si>
    <t>WP_158011888.1</t>
  </si>
  <si>
    <t>MARHY_RS12100</t>
  </si>
  <si>
    <t>old_locus_tag=MARHY2540</t>
  </si>
  <si>
    <t>WP_041654858.1</t>
  </si>
  <si>
    <t>pseI</t>
  </si>
  <si>
    <t>MARHY_RS12105</t>
  </si>
  <si>
    <t>old_locus_tag=MARHY2541</t>
  </si>
  <si>
    <t>WP_014422057.1</t>
  </si>
  <si>
    <t>pseudaminic acid synthase</t>
  </si>
  <si>
    <t>pseH</t>
  </si>
  <si>
    <t>MARHY_RS12110</t>
  </si>
  <si>
    <t>old_locus_tag=MARHY2542</t>
  </si>
  <si>
    <t>WP_041655557.1</t>
  </si>
  <si>
    <t>UDP-4-amino-4,6-dideoxy-N-acetyl-beta-L-altrosamine N-acetyltransferase</t>
  </si>
  <si>
    <t>pseG</t>
  </si>
  <si>
    <t>MARHY_RS12115</t>
  </si>
  <si>
    <t>old_locus_tag=MARHY2543</t>
  </si>
  <si>
    <t>WP_041654861.1</t>
  </si>
  <si>
    <t>UDP-2,4-diacetamido-2,4,6-trideoxy-beta-L-altropyranose hydrolase</t>
  </si>
  <si>
    <t>pseF</t>
  </si>
  <si>
    <t>MARHY_RS12120</t>
  </si>
  <si>
    <t>old_locus_tag=MARHY2544</t>
  </si>
  <si>
    <t>WP_041654863.1</t>
  </si>
  <si>
    <t>pseudaminic acid cytidylyltransferase</t>
  </si>
  <si>
    <t>pseC</t>
  </si>
  <si>
    <t>MARHY_RS12125</t>
  </si>
  <si>
    <t>old_locus_tag=MARHY2545</t>
  </si>
  <si>
    <t>WP_041654866.1</t>
  </si>
  <si>
    <t>UDP-4-amino-4,6-dideoxy-N-acetyl-beta-L-altrosamine transaminase</t>
  </si>
  <si>
    <t>pseB</t>
  </si>
  <si>
    <t>MARHY_RS12130</t>
  </si>
  <si>
    <t>old_locus_tag=MARHY2546</t>
  </si>
  <si>
    <t>WP_014422062.1</t>
  </si>
  <si>
    <t>UDP-N-acetylglucosamine 4,6-dehydratase (inverting)</t>
  </si>
  <si>
    <t>MARHY_RS12135</t>
  </si>
  <si>
    <t>old_locus_tag=MARHY2547</t>
  </si>
  <si>
    <t>WP_014422063.1</t>
  </si>
  <si>
    <t>O-antigen flippase</t>
  </si>
  <si>
    <t>MARHY_RS18620</t>
  </si>
  <si>
    <t>old_locus_tag=MARHY2548</t>
  </si>
  <si>
    <t>WP_014422064.1</t>
  </si>
  <si>
    <t>capsular polysaccharide biosynthesis protein</t>
  </si>
  <si>
    <t>MARHY_RS18395</t>
  </si>
  <si>
    <t>old_locus_tag=MARHY2549</t>
  </si>
  <si>
    <t>WP_014422065.1</t>
  </si>
  <si>
    <t>capsule polysaccharide biosynthesis</t>
  </si>
  <si>
    <t>MARHY_RS12150</t>
  </si>
  <si>
    <t>old_locus_tag=MARHY2550</t>
  </si>
  <si>
    <t>WP_014422066.1</t>
  </si>
  <si>
    <t>MARHY_RS12155</t>
  </si>
  <si>
    <t>old_locus_tag=MARHY2551</t>
  </si>
  <si>
    <t>WP_014422067.1</t>
  </si>
  <si>
    <t>capsule polysaccharide biosynthesis protein</t>
  </si>
  <si>
    <t>MARHY_RS12160</t>
  </si>
  <si>
    <t>old_locus_tag=MARHY2552</t>
  </si>
  <si>
    <t>WP_014422068.1</t>
  </si>
  <si>
    <t>chain-length determining protein</t>
  </si>
  <si>
    <t>MARHY_RS12165</t>
  </si>
  <si>
    <t>old_locus_tag=MARHY2553</t>
  </si>
  <si>
    <t>WP_014422069.1</t>
  </si>
  <si>
    <t>MARHY_RS12170</t>
  </si>
  <si>
    <t>old_locus_tag=MARHY2554</t>
  </si>
  <si>
    <t>WP_014422070.1</t>
  </si>
  <si>
    <t>MARHY_RS12175</t>
  </si>
  <si>
    <t>old_locus_tag=MARHY2555</t>
  </si>
  <si>
    <t>WP_014422071.1</t>
  </si>
  <si>
    <t>polysaccharide export protein</t>
  </si>
  <si>
    <t>MARHY_RS12180</t>
  </si>
  <si>
    <t>old_locus_tag=MARHY2556</t>
  </si>
  <si>
    <t>WP_014422072.1</t>
  </si>
  <si>
    <t>MARHY_RS12185</t>
  </si>
  <si>
    <t>old_locus_tag=MARHY2557</t>
  </si>
  <si>
    <t>WP_050999013.1</t>
  </si>
  <si>
    <t>capsule assembly Wzi family protein</t>
  </si>
  <si>
    <t>rfaH</t>
  </si>
  <si>
    <t>MARHY_RS12190</t>
  </si>
  <si>
    <t>old_locus_tag=MARHY2558</t>
  </si>
  <si>
    <t>WP_014422074.1</t>
  </si>
  <si>
    <t>transcription/translation regulatory transformer protein RfaH</t>
  </si>
  <si>
    <t>cysQ</t>
  </si>
  <si>
    <t>MARHY_RS12195</t>
  </si>
  <si>
    <t>old_locus_tag=MARHY2559</t>
  </si>
  <si>
    <t>WP_014422075.1</t>
  </si>
  <si>
    <t>3'(2'),5'-bisphosphate nucleotidase CysQ</t>
  </si>
  <si>
    <t>MARHY_RS12200</t>
  </si>
  <si>
    <t>old_locus_tag=MARHY2560</t>
  </si>
  <si>
    <t>WP_014422076.1</t>
  </si>
  <si>
    <t>MARHY_RS12205</t>
  </si>
  <si>
    <t>old_locus_tag=MARHY2561</t>
  </si>
  <si>
    <t>WP_050999014.1</t>
  </si>
  <si>
    <t>MARHY_RS12210</t>
  </si>
  <si>
    <t>old_locus_tag=MARHY2562</t>
  </si>
  <si>
    <t>WP_158011929.1</t>
  </si>
  <si>
    <t>pilin</t>
  </si>
  <si>
    <t>MARHY_RS12215</t>
  </si>
  <si>
    <t>old_locus_tag=MARHY2563</t>
  </si>
  <si>
    <t>WP_158011890.1</t>
  </si>
  <si>
    <t>MARHY_RS12220</t>
  </si>
  <si>
    <t>old_locus_tag=MARHY2564</t>
  </si>
  <si>
    <t>WP_041655568.1</t>
  </si>
  <si>
    <t>pilB</t>
  </si>
  <si>
    <t>MARHY_RS12225</t>
  </si>
  <si>
    <t>old_locus_tag=MARHY2565</t>
  </si>
  <si>
    <t>WP_014422081.1</t>
  </si>
  <si>
    <t>type IV-A pilus assembly ATPase PilB</t>
  </si>
  <si>
    <t>MARHY_RS12230</t>
  </si>
  <si>
    <t>old_locus_tag=MARHY2566</t>
  </si>
  <si>
    <t>WP_014422082.1</t>
  </si>
  <si>
    <t>MARHY_RS12235</t>
  </si>
  <si>
    <t>old_locus_tag=MARHY2567</t>
  </si>
  <si>
    <t>WP_014422083.1</t>
  </si>
  <si>
    <t>prepilin peptidase</t>
  </si>
  <si>
    <t>MARHY_RS12240</t>
  </si>
  <si>
    <t>old_locus_tag=MARHY2568</t>
  </si>
  <si>
    <t>WP_014422084.1</t>
  </si>
  <si>
    <t>dephospho-CoA kinase</t>
  </si>
  <si>
    <t>MARHY_RS12245</t>
  </si>
  <si>
    <t>old_locus_tag=MARHY2569</t>
  </si>
  <si>
    <t>WP_193364640.1</t>
  </si>
  <si>
    <t>tsaA</t>
  </si>
  <si>
    <t>MARHY_RS12250</t>
  </si>
  <si>
    <t>old_locus_tag=MARHY2570</t>
  </si>
  <si>
    <t>WP_014422086.1</t>
  </si>
  <si>
    <t>tRNA (N6-threonylcarbamoyladenosine(37)-N6)-methyltransferase TrmO</t>
  </si>
  <si>
    <t>MARHY_RS12255</t>
  </si>
  <si>
    <t>old_locus_tag=MARHY2571</t>
  </si>
  <si>
    <t>WP_014422087.1</t>
  </si>
  <si>
    <t>yacG</t>
  </si>
  <si>
    <t>MARHY_RS12260</t>
  </si>
  <si>
    <t>old_locus_tag=MARHY2572</t>
  </si>
  <si>
    <t>WP_014422088.1</t>
  </si>
  <si>
    <t>DNA gyrase inhibitor YacG</t>
  </si>
  <si>
    <t>MARHY_RS12265</t>
  </si>
  <si>
    <t>old_locus_tag=MARHY2573</t>
  </si>
  <si>
    <t>WP_014422089.1</t>
  </si>
  <si>
    <t>MARHY_RS12270</t>
  </si>
  <si>
    <t>old_locus_tag=MARHY2574</t>
  </si>
  <si>
    <t>WP_014422090.1</t>
  </si>
  <si>
    <t>MARHY_RS12275</t>
  </si>
  <si>
    <t>old_locus_tag=MARHY2575</t>
  </si>
  <si>
    <t>WP_014422091.1</t>
  </si>
  <si>
    <t>glucosaminidase domain-containing protein</t>
  </si>
  <si>
    <t>MARHY_RS12280</t>
  </si>
  <si>
    <t>old_locus_tag=MARHY2576</t>
  </si>
  <si>
    <t>WP_014422092.1</t>
  </si>
  <si>
    <t>MARHY_RS12285</t>
  </si>
  <si>
    <t>old_locus_tag=MARHY2577</t>
  </si>
  <si>
    <t>WP_014422093.1</t>
  </si>
  <si>
    <t>MARHY_RS12290</t>
  </si>
  <si>
    <t>old_locus_tag=MARHY2578</t>
  </si>
  <si>
    <t>WP_014422094.1</t>
  </si>
  <si>
    <t>MARHY_RS12295</t>
  </si>
  <si>
    <t>old_locus_tag=MARHY2579</t>
  </si>
  <si>
    <t>WP_014422095.1</t>
  </si>
  <si>
    <t>DUF1302 domain-containing protein</t>
  </si>
  <si>
    <t>MARHY_RS12300</t>
  </si>
  <si>
    <t>old_locus_tag=MARHY2580</t>
  </si>
  <si>
    <t>WP_014422096.1</t>
  </si>
  <si>
    <t>thiolase family protein</t>
  </si>
  <si>
    <t>MARHY_RS12305</t>
  </si>
  <si>
    <t>old_locus_tag=MARHY2581</t>
  </si>
  <si>
    <t>WP_011786142.1</t>
  </si>
  <si>
    <t>cell division protein ZapE</t>
  </si>
  <si>
    <t>MARHY_RS12310</t>
  </si>
  <si>
    <t>old_locus_tag=MARHY2582</t>
  </si>
  <si>
    <t>WP_011786143.1</t>
  </si>
  <si>
    <t>YhcB family protein</t>
  </si>
  <si>
    <t>MARHY_RS12315</t>
  </si>
  <si>
    <t>old_locus_tag=MARHY2583</t>
  </si>
  <si>
    <t>WP_014422097.1</t>
  </si>
  <si>
    <t>Nif3-like dinuclear metal center hexameric protein</t>
  </si>
  <si>
    <t>MARHY_RS12320</t>
  </si>
  <si>
    <t>old_locus_tag=MARHY2584</t>
  </si>
  <si>
    <t>WP_014422098.1</t>
  </si>
  <si>
    <t>hisD</t>
  </si>
  <si>
    <t>MARHY_RS12325</t>
  </si>
  <si>
    <t>old_locus_tag=MARHY2585</t>
  </si>
  <si>
    <t>WP_014422099.1</t>
  </si>
  <si>
    <t>histidinol dehydrogenase</t>
  </si>
  <si>
    <t>MARHY_RS12330</t>
  </si>
  <si>
    <t>old_locus_tag=MARHY2586</t>
  </si>
  <si>
    <t>WP_011786147.1</t>
  </si>
  <si>
    <t>ATP phosphoribosyltransferase</t>
  </si>
  <si>
    <t>murA</t>
  </si>
  <si>
    <t>MARHY_RS12335</t>
  </si>
  <si>
    <t>old_locus_tag=MARHY2587</t>
  </si>
  <si>
    <t>WP_011786148.1</t>
  </si>
  <si>
    <t>UDP-N-acetylglucosamine 1-carboxyvinyltransferase</t>
  </si>
  <si>
    <t>MARHY_RS12340</t>
  </si>
  <si>
    <t>old_locus_tag=MARHY2588</t>
  </si>
  <si>
    <t>WP_014422100.1</t>
  </si>
  <si>
    <t>MARHY_RS12345</t>
  </si>
  <si>
    <t>old_locus_tag=MARHY2589</t>
  </si>
  <si>
    <t>WP_014422101.1</t>
  </si>
  <si>
    <t>MARHY_RS12350</t>
  </si>
  <si>
    <t>old_locus_tag=MARHY2590</t>
  </si>
  <si>
    <t>WP_014422102.1</t>
  </si>
  <si>
    <t>mlaD</t>
  </si>
  <si>
    <t>MARHY_RS12355</t>
  </si>
  <si>
    <t>old_locus_tag=MARHY2591</t>
  </si>
  <si>
    <t>WP_011786152.1</t>
  </si>
  <si>
    <t>outer membrane lipid asymmetry maintenance protein MlaD</t>
  </si>
  <si>
    <t>mlaE</t>
  </si>
  <si>
    <t>MARHY_RS12360</t>
  </si>
  <si>
    <t>old_locus_tag=MARHY2592</t>
  </si>
  <si>
    <t>WP_011786153.1</t>
  </si>
  <si>
    <t>lipid asymmetry maintenance ABC transporter permease subunit MlaE</t>
  </si>
  <si>
    <t>MARHY_RS12365</t>
  </si>
  <si>
    <t>old_locus_tag=MARHY2593</t>
  </si>
  <si>
    <t>WP_014422103.1</t>
  </si>
  <si>
    <t>MARHY_RS12370</t>
  </si>
  <si>
    <t>old_locus_tag=MARHY2594</t>
  </si>
  <si>
    <t>WP_011786155.1</t>
  </si>
  <si>
    <t>KpsF/GutQ family sugar-phosphate isomerase</t>
  </si>
  <si>
    <t>MARHY_RS12375</t>
  </si>
  <si>
    <t>old_locus_tag=MARHY2595</t>
  </si>
  <si>
    <t>WP_014422104.1</t>
  </si>
  <si>
    <t>HAD hydrolase family protein</t>
  </si>
  <si>
    <t>lptC</t>
  </si>
  <si>
    <t>MARHY_RS12380</t>
  </si>
  <si>
    <t>old_locus_tag=MARHY2596</t>
  </si>
  <si>
    <t>WP_014422105.1</t>
  </si>
  <si>
    <t>LPS export ABC transporter periplasmic protein LptC</t>
  </si>
  <si>
    <t>lptA</t>
  </si>
  <si>
    <t>MARHY_RS12385</t>
  </si>
  <si>
    <t>old_locus_tag=MARHY2597</t>
  </si>
  <si>
    <t>WP_014422106.1</t>
  </si>
  <si>
    <t>lipopolysaccharide transport periplasmic protein LptA</t>
  </si>
  <si>
    <t>lptB</t>
  </si>
  <si>
    <t>MARHY_RS12390</t>
  </si>
  <si>
    <t>old_locus_tag=MARHY2598</t>
  </si>
  <si>
    <t>WP_014422107.1</t>
  </si>
  <si>
    <t>LPS export ABC transporter ATP-binding protein</t>
  </si>
  <si>
    <t>MARHY_RS12395</t>
  </si>
  <si>
    <t>old_locus_tag=MARHY2599</t>
  </si>
  <si>
    <t>WP_041655572.1</t>
  </si>
  <si>
    <t>RNA polymerase factor sigma-54</t>
  </si>
  <si>
    <t>hpf</t>
  </si>
  <si>
    <t>MARHY_RS12400</t>
  </si>
  <si>
    <t>old_locus_tag=MARHY2600</t>
  </si>
  <si>
    <t>WP_011786161.1</t>
  </si>
  <si>
    <t>ribosome hibernation promoting factor</t>
  </si>
  <si>
    <t>ptsN</t>
  </si>
  <si>
    <t>MARHY_RS12405</t>
  </si>
  <si>
    <t>old_locus_tag=MARHY2601</t>
  </si>
  <si>
    <t>WP_014422109.1</t>
  </si>
  <si>
    <t>PTS IIA-like nitrogen regulatory protein PtsN</t>
  </si>
  <si>
    <t>rapZ</t>
  </si>
  <si>
    <t>MARHY_RS12410</t>
  </si>
  <si>
    <t>old_locus_tag=MARHY2602</t>
  </si>
  <si>
    <t>WP_014422110.1</t>
  </si>
  <si>
    <t>RNase adapter RapZ</t>
  </si>
  <si>
    <t>MARHY_RS12415</t>
  </si>
  <si>
    <t>old_locus_tag=MARHY2603</t>
  </si>
  <si>
    <t>WP_011786164.1</t>
  </si>
  <si>
    <t>HPr family phosphocarrier protein</t>
  </si>
  <si>
    <t>mgtE</t>
  </si>
  <si>
    <t>MARHY_RS12420</t>
  </si>
  <si>
    <t>old_locus_tag=MARHY2604</t>
  </si>
  <si>
    <t>WP_011786165.1</t>
  </si>
  <si>
    <t>magnesium transporter</t>
  </si>
  <si>
    <t>MARHY_RS12425</t>
  </si>
  <si>
    <t>old_locus_tag=MARHY2605</t>
  </si>
  <si>
    <t>WP_011786166.1</t>
  </si>
  <si>
    <t>DUF615 domain-containing protein</t>
  </si>
  <si>
    <t>MARHY_RS12430</t>
  </si>
  <si>
    <t>old_locus_tag=MARHY2606</t>
  </si>
  <si>
    <t>WP_041654869.1</t>
  </si>
  <si>
    <t>carbon-nitrogen hydrolase family protein</t>
  </si>
  <si>
    <t>MARHY_RS12435</t>
  </si>
  <si>
    <t>old_locus_tag=MARHY2607</t>
  </si>
  <si>
    <t>WP_014422112.1</t>
  </si>
  <si>
    <t>membrane protein</t>
  </si>
  <si>
    <t>rng</t>
  </si>
  <si>
    <t>MARHY_RS12440</t>
  </si>
  <si>
    <t>old_locus_tag=MARHY2608</t>
  </si>
  <si>
    <t>WP_011786169.1</t>
  </si>
  <si>
    <t>ribonuclease G</t>
  </si>
  <si>
    <t>MARHY_RS12445</t>
  </si>
  <si>
    <t>old_locus_tag=MARHY2609</t>
  </si>
  <si>
    <t>WP_041654871.1</t>
  </si>
  <si>
    <t>mreD</t>
  </si>
  <si>
    <t>MARHY_RS12450</t>
  </si>
  <si>
    <t>old_locus_tag=MARHY2610</t>
  </si>
  <si>
    <t>WP_011786171.1</t>
  </si>
  <si>
    <t>rod shape-determining protein MreD</t>
  </si>
  <si>
    <t>mreC</t>
  </si>
  <si>
    <t>MARHY_RS12455</t>
  </si>
  <si>
    <t>old_locus_tag=MARHY2611</t>
  </si>
  <si>
    <t>WP_081432089.1</t>
  </si>
  <si>
    <t>rod shape-determining protein MreC</t>
  </si>
  <si>
    <t>MARHY_RS12460</t>
  </si>
  <si>
    <t>old_locus_tag=MARHY2612</t>
  </si>
  <si>
    <t>WP_011786173.1</t>
  </si>
  <si>
    <t>rod shape-determining protein</t>
  </si>
  <si>
    <t>gatC</t>
  </si>
  <si>
    <t>MARHY_RS12470</t>
  </si>
  <si>
    <t>old_locus_tag=MARHY2613</t>
  </si>
  <si>
    <t>WP_014422114.1</t>
  </si>
  <si>
    <t>Asp-tRNA(Asn)/Glu-tRNA(Gln) amidotransferase subunit GatC</t>
  </si>
  <si>
    <t>gatA</t>
  </si>
  <si>
    <t>MARHY_RS12475</t>
  </si>
  <si>
    <t>old_locus_tag=MARHY2614</t>
  </si>
  <si>
    <t>WP_014422115.1</t>
  </si>
  <si>
    <t>Asp-tRNA(Asn)/Glu-tRNA(Gln) amidotransferase subunit GatA</t>
  </si>
  <si>
    <t>gatB</t>
  </si>
  <si>
    <t>MARHY_RS12480</t>
  </si>
  <si>
    <t>old_locus_tag=MARHY2615</t>
  </si>
  <si>
    <t>WP_014422116.1</t>
  </si>
  <si>
    <t>Asp-tRNA(Asn)/Glu-tRNA(Gln) amidotransferase subunit GatB</t>
  </si>
  <si>
    <t>MARHY_RS12485</t>
  </si>
  <si>
    <t>old_locus_tag=MARHY2616</t>
  </si>
  <si>
    <t>WP_014422117.1</t>
  </si>
  <si>
    <t>MARHY_RS12490</t>
  </si>
  <si>
    <t>old_locus_tag=MARHY2617</t>
  </si>
  <si>
    <t>WP_014422118.1</t>
  </si>
  <si>
    <t>acetyl-CoA carboxylase biotin carboxylase subunit</t>
  </si>
  <si>
    <t>MARHY_RS12495</t>
  </si>
  <si>
    <t>old_locus_tag=MARHY2618</t>
  </si>
  <si>
    <t>WP_014422119.1</t>
  </si>
  <si>
    <t>rimO</t>
  </si>
  <si>
    <t>MARHY_RS12500</t>
  </si>
  <si>
    <t>old_locus_tag=MARHY2619</t>
  </si>
  <si>
    <t>WP_041655574.1</t>
  </si>
  <si>
    <t>30S ribosomal protein S12 methylthiotransferase RimO</t>
  </si>
  <si>
    <t>MARHY_RS12505</t>
  </si>
  <si>
    <t>old_locus_tag=MARHY2620</t>
  </si>
  <si>
    <t>WP_014422121.1</t>
  </si>
  <si>
    <t>cysD</t>
  </si>
  <si>
    <t>MARHY_RS12510</t>
  </si>
  <si>
    <t>old_locus_tag=MARHY2621</t>
  </si>
  <si>
    <t>WP_022991395.1</t>
  </si>
  <si>
    <t>sulfate adenylyltransferase subunit CysD</t>
  </si>
  <si>
    <t>cysN</t>
  </si>
  <si>
    <t>MARHY_RS12515</t>
  </si>
  <si>
    <t>old_locus_tag=MARHY2622</t>
  </si>
  <si>
    <t>WP_014422123.1</t>
  </si>
  <si>
    <t>sulfate adenylyltransferase subunit CysN</t>
  </si>
  <si>
    <t>MARHY_RS12520</t>
  </si>
  <si>
    <t>old_locus_tag=MARHY2623</t>
  </si>
  <si>
    <t>WP_011786181.1</t>
  </si>
  <si>
    <t>nucleoid-associated protein</t>
  </si>
  <si>
    <t>trmH</t>
  </si>
  <si>
    <t>MARHY_RS12525</t>
  </si>
  <si>
    <t>old_locus_tag=MARHY2624</t>
  </si>
  <si>
    <t>WP_014422124.1</t>
  </si>
  <si>
    <t>tRNA (guanosine(18)-2'-O)-methyltransferase TrmH</t>
  </si>
  <si>
    <t>miaB</t>
  </si>
  <si>
    <t>MARHY_RS12530</t>
  </si>
  <si>
    <t>old_locus_tag=MARHY2625</t>
  </si>
  <si>
    <t>WP_014422125.1</t>
  </si>
  <si>
    <t>tRNA (N6-isopentenyl adenosine(37)-C2)-methylthiotransferase MiaB</t>
  </si>
  <si>
    <t>MARHY_RS12535</t>
  </si>
  <si>
    <t>old_locus_tag=MARHY2626</t>
  </si>
  <si>
    <t>WP_011786184.1</t>
  </si>
  <si>
    <t>ybeY</t>
  </si>
  <si>
    <t>MARHY_RS12540</t>
  </si>
  <si>
    <t>old_locus_tag=MARHY2627</t>
  </si>
  <si>
    <t>WP_014422126.1</t>
  </si>
  <si>
    <t>rRNA maturation RNase YbeY</t>
  </si>
  <si>
    <t>MARHY_RS12545</t>
  </si>
  <si>
    <t>old_locus_tag=MARHY2628</t>
  </si>
  <si>
    <t>WP_011786186.1</t>
  </si>
  <si>
    <t>lnt</t>
  </si>
  <si>
    <t>MARHY_RS12550</t>
  </si>
  <si>
    <t>old_locus_tag=MARHY2629</t>
  </si>
  <si>
    <t>WP_014422127.1</t>
  </si>
  <si>
    <t>apolipoprotein N-acyltransferase</t>
  </si>
  <si>
    <t>MARHY_RS12555</t>
  </si>
  <si>
    <t>old_locus_tag=MARHY2630</t>
  </si>
  <si>
    <t>WP_014422128.1</t>
  </si>
  <si>
    <t>zinc ribbon-containing protein</t>
  </si>
  <si>
    <t>MARHY_RS12560</t>
  </si>
  <si>
    <t>old_locus_tag=MARHY2632</t>
  </si>
  <si>
    <t>WP_041655576.1</t>
  </si>
  <si>
    <t>leucine--tRNA ligase</t>
  </si>
  <si>
    <t>MARHY_RS12565</t>
  </si>
  <si>
    <t>old_locus_tag=MARHY2633</t>
  </si>
  <si>
    <t>WP_014422131.1</t>
  </si>
  <si>
    <t>holA</t>
  </si>
  <si>
    <t>MARHY_RS12570</t>
  </si>
  <si>
    <t>old_locus_tag=MARHY2634</t>
  </si>
  <si>
    <t>WP_014422132.1</t>
  </si>
  <si>
    <t>DNA polymerase III subunit delta</t>
  </si>
  <si>
    <t>MARHY_RS12575</t>
  </si>
  <si>
    <t>old_locus_tag=MARHY2635</t>
  </si>
  <si>
    <t>WP_014422133.1</t>
  </si>
  <si>
    <t>MARHY_RS12580</t>
  </si>
  <si>
    <t>old_locus_tag=MARHY2636</t>
  </si>
  <si>
    <t>WP_022991403.1</t>
  </si>
  <si>
    <t>endonuclease</t>
  </si>
  <si>
    <t>MARHY_RS12585</t>
  </si>
  <si>
    <t>old_locus_tag=MARHY2637</t>
  </si>
  <si>
    <t>WP_014422135.1</t>
  </si>
  <si>
    <t>MARHY_RS12590</t>
  </si>
  <si>
    <t>old_locus_tag=MARHY2638</t>
  </si>
  <si>
    <t>WP_014422136.1</t>
  </si>
  <si>
    <t>MARHY_RS12595</t>
  </si>
  <si>
    <t>old_locus_tag=MARHY2639</t>
  </si>
  <si>
    <t>WP_014422137.1</t>
  </si>
  <si>
    <t>MARHY_RS12600</t>
  </si>
  <si>
    <t>old_locus_tag=MARHY2640</t>
  </si>
  <si>
    <t>WP_014422138.1</t>
  </si>
  <si>
    <t>bioD</t>
  </si>
  <si>
    <t>MARHY_RS12605</t>
  </si>
  <si>
    <t>old_locus_tag=MARHY2641</t>
  </si>
  <si>
    <t>WP_014422139.1</t>
  </si>
  <si>
    <t>dethiobiotin synthase</t>
  </si>
  <si>
    <t>bioC</t>
  </si>
  <si>
    <t>MARHY_RS12610</t>
  </si>
  <si>
    <t>old_locus_tag=MARHY2642</t>
  </si>
  <si>
    <t>WP_014422140.1</t>
  </si>
  <si>
    <t>malonyl-ACP O-methyltransferase BioC</t>
  </si>
  <si>
    <t>bioF</t>
  </si>
  <si>
    <t>MARHY_RS12615</t>
  </si>
  <si>
    <t>old_locus_tag=MARHY2643</t>
  </si>
  <si>
    <t>WP_014422141.1</t>
  </si>
  <si>
    <t>8-amino-7-oxononanoate synthase</t>
  </si>
  <si>
    <t>bioB</t>
  </si>
  <si>
    <t>MARHY_RS12620</t>
  </si>
  <si>
    <t>old_locus_tag=MARHY2644</t>
  </si>
  <si>
    <t>WP_014422142.1</t>
  </si>
  <si>
    <t>biotin synthase BioB</t>
  </si>
  <si>
    <t>MARHY_RS12625</t>
  </si>
  <si>
    <t>old_locus_tag=MARHY2645</t>
  </si>
  <si>
    <t>WP_014422143.1</t>
  </si>
  <si>
    <t>ComF family protein</t>
  </si>
  <si>
    <t>MARHY_RS12630</t>
  </si>
  <si>
    <t>old_locus_tag=MARHY2646</t>
  </si>
  <si>
    <t>WP_014422144.1</t>
  </si>
  <si>
    <t>MARHY_RS12635</t>
  </si>
  <si>
    <t>old_locus_tag=MARHY2647</t>
  </si>
  <si>
    <t>WP_022991410.1</t>
  </si>
  <si>
    <t>MARHY_RS12640</t>
  </si>
  <si>
    <t>old_locus_tag=MARHY2648</t>
  </si>
  <si>
    <t>WP_011786205.1</t>
  </si>
  <si>
    <t>serine/threonine protein kinase</t>
  </si>
  <si>
    <t>MARHY_RS12645</t>
  </si>
  <si>
    <t>old_locus_tag=MARHY2649</t>
  </si>
  <si>
    <t>WP_011786206.1</t>
  </si>
  <si>
    <t>cmoA</t>
  </si>
  <si>
    <t>MARHY_RS12650</t>
  </si>
  <si>
    <t>old_locus_tag=MARHY2650</t>
  </si>
  <si>
    <t>WP_011786207.1</t>
  </si>
  <si>
    <t>carboxy-S-adenosyl-L-methionine synthase CmoA</t>
  </si>
  <si>
    <t>cmoB</t>
  </si>
  <si>
    <t>MARHY_RS12655</t>
  </si>
  <si>
    <t>old_locus_tag=MARHY2651</t>
  </si>
  <si>
    <t>WP_011786208.1</t>
  </si>
  <si>
    <t>tRNA 5-methoxyuridine(34)/uridine 5-oxyacetic acid(34) synthase CmoB</t>
  </si>
  <si>
    <t>MARHY_RS12660</t>
  </si>
  <si>
    <t>old_locus_tag=MARHY2652</t>
  </si>
  <si>
    <t>WP_014422146.1</t>
  </si>
  <si>
    <t>adenylosuccinate synthase</t>
  </si>
  <si>
    <t>MARHY_RS12665</t>
  </si>
  <si>
    <t>old_locus_tag=MARHY2653</t>
  </si>
  <si>
    <t>WP_014422147.1</t>
  </si>
  <si>
    <t>ATP phosphoribosyltransferase regulatory subunit</t>
  </si>
  <si>
    <t>hflC</t>
  </si>
  <si>
    <t>MARHY_RS12670</t>
  </si>
  <si>
    <t>old_locus_tag=MARHY2654</t>
  </si>
  <si>
    <t>WP_011786211.1</t>
  </si>
  <si>
    <t>protease modulator HflC</t>
  </si>
  <si>
    <t>hflK</t>
  </si>
  <si>
    <t>MARHY_RS12675</t>
  </si>
  <si>
    <t>old_locus_tag=MARHY2655</t>
  </si>
  <si>
    <t>WP_014422148.1</t>
  </si>
  <si>
    <t>FtsH protease activity modulator HflK</t>
  </si>
  <si>
    <t>hflX</t>
  </si>
  <si>
    <t>MARHY_RS12680</t>
  </si>
  <si>
    <t>old_locus_tag=MARHY2656</t>
  </si>
  <si>
    <t>WP_014422149.1</t>
  </si>
  <si>
    <t>GTPase HflX</t>
  </si>
  <si>
    <t>hfq</t>
  </si>
  <si>
    <t>MARHY_RS12685</t>
  </si>
  <si>
    <t>old_locus_tag=MARHY2657</t>
  </si>
  <si>
    <t>WP_014422150.1</t>
  </si>
  <si>
    <t>RNA chaperone Hfq</t>
  </si>
  <si>
    <t>miaA</t>
  </si>
  <si>
    <t>MARHY_RS12690</t>
  </si>
  <si>
    <t>old_locus_tag=MARHY2658</t>
  </si>
  <si>
    <t>WP_014422151.1</t>
  </si>
  <si>
    <t>tRNA (adenosine(37)-N6)-dimethylallyltransferase MiaA</t>
  </si>
  <si>
    <t>mutL</t>
  </si>
  <si>
    <t>MARHY_RS12695</t>
  </si>
  <si>
    <t>old_locus_tag=MARHY2659</t>
  </si>
  <si>
    <t>WP_014422152.1</t>
  </si>
  <si>
    <t>DNA mismatch repair endonuclease MutL</t>
  </si>
  <si>
    <t>MARHY_RS12700</t>
  </si>
  <si>
    <t>old_locus_tag=MARHY2660</t>
  </si>
  <si>
    <t>WP_014422153.1</t>
  </si>
  <si>
    <t>N-acetylmuramoyl-L-alanine amidase</t>
  </si>
  <si>
    <t>tsaE</t>
  </si>
  <si>
    <t>MARHY_RS12705</t>
  </si>
  <si>
    <t>old_locus_tag=MARHY2661</t>
  </si>
  <si>
    <t>WP_011786218.1</t>
  </si>
  <si>
    <t>tRNA (adenosine(37)-N6)-threonylcarbamoyltransferase complex ATPase subunit type 1 TsaE</t>
  </si>
  <si>
    <t>MARHY_RS12710</t>
  </si>
  <si>
    <t>old_locus_tag=MARHY2662</t>
  </si>
  <si>
    <t>WP_014422154.1</t>
  </si>
  <si>
    <t>bifunctional ADP-dependent NAD(P)H-hydrate dehydratase/NAD(P)H-hydrate epimerase</t>
  </si>
  <si>
    <t>queG</t>
  </si>
  <si>
    <t>MARHY_RS12715</t>
  </si>
  <si>
    <t>old_locus_tag=MARHY2663</t>
  </si>
  <si>
    <t>WP_014422155.1</t>
  </si>
  <si>
    <t>tRNA epoxyqueuosine(34) reductase QueG</t>
  </si>
  <si>
    <t>orn</t>
  </si>
  <si>
    <t>MARHY_RS12720</t>
  </si>
  <si>
    <t>old_locus_tag=MARHY2664</t>
  </si>
  <si>
    <t>WP_011786221.1</t>
  </si>
  <si>
    <t>oligoribonuclease</t>
  </si>
  <si>
    <t>rsgA</t>
  </si>
  <si>
    <t>MARHY_RS12725</t>
  </si>
  <si>
    <t>old_locus_tag=MARHY2665</t>
  </si>
  <si>
    <t>WP_041654876.1</t>
  </si>
  <si>
    <t>small ribosomal subunit biogenesis GTPase RsgA</t>
  </si>
  <si>
    <t>motB</t>
  </si>
  <si>
    <t>MARHY_RS12730</t>
  </si>
  <si>
    <t>old_locus_tag=MARHY2666</t>
  </si>
  <si>
    <t>WP_014422157.1</t>
  </si>
  <si>
    <t>motA</t>
  </si>
  <si>
    <t>MARHY_RS12735</t>
  </si>
  <si>
    <t>old_locus_tag=MARHY2667</t>
  </si>
  <si>
    <t>WP_011786224.1</t>
  </si>
  <si>
    <t>flagellar motor stator protein MotA</t>
  </si>
  <si>
    <t>psd</t>
  </si>
  <si>
    <t>MARHY_RS12740</t>
  </si>
  <si>
    <t>old_locus_tag=MARHY2668</t>
  </si>
  <si>
    <t>WP_014422158.1</t>
  </si>
  <si>
    <t>phosphatidylserine decarboxylase</t>
  </si>
  <si>
    <t>genX</t>
  </si>
  <si>
    <t>MARHY_RS12745</t>
  </si>
  <si>
    <t>old_locus_tag=MARHY2669</t>
  </si>
  <si>
    <t>WP_014422159.1</t>
  </si>
  <si>
    <t>EF-P lysine aminoacylase GenX</t>
  </si>
  <si>
    <t>efp</t>
  </si>
  <si>
    <t>MARHY_RS12750</t>
  </si>
  <si>
    <t>old_locus_tag=MARHY2670</t>
  </si>
  <si>
    <t>WP_011786227.1</t>
  </si>
  <si>
    <t>elongation factor P</t>
  </si>
  <si>
    <t>epmB</t>
  </si>
  <si>
    <t>MARHY_RS12755</t>
  </si>
  <si>
    <t>old_locus_tag=MARHY2671</t>
  </si>
  <si>
    <t>WP_014422160.1</t>
  </si>
  <si>
    <t>EF-P beta-lysylation protein EpmB</t>
  </si>
  <si>
    <t>MARHY_RS12760</t>
  </si>
  <si>
    <t>old_locus_tag=MARHY2672</t>
  </si>
  <si>
    <t>WP_011786229.1</t>
  </si>
  <si>
    <t>MARHY_RS12765</t>
  </si>
  <si>
    <t>old_locus_tag=MARHY2673</t>
  </si>
  <si>
    <t>WP_014422161.1</t>
  </si>
  <si>
    <t>serB</t>
  </si>
  <si>
    <t>MARHY_RS12770</t>
  </si>
  <si>
    <t>old_locus_tag=MARHY2674</t>
  </si>
  <si>
    <t>WP_189383350.1</t>
  </si>
  <si>
    <t>phosphoserine phosphatase SerB</t>
  </si>
  <si>
    <t>parC</t>
  </si>
  <si>
    <t>MARHY_RS12775</t>
  </si>
  <si>
    <t>old_locus_tag=MARHY2675</t>
  </si>
  <si>
    <t>WP_011786232.1</t>
  </si>
  <si>
    <t>DNA topoisomerase IV subunit A</t>
  </si>
  <si>
    <t>MARHY_RS12780</t>
  </si>
  <si>
    <t>old_locus_tag=MARHY2676</t>
  </si>
  <si>
    <t>WP_011786233.1</t>
  </si>
  <si>
    <t>MARHY_RS12785</t>
  </si>
  <si>
    <t>old_locus_tag=MARHY2677</t>
  </si>
  <si>
    <t>WP_014422163.1</t>
  </si>
  <si>
    <t>MARHY_RS12790</t>
  </si>
  <si>
    <t>old_locus_tag=MARHY2678</t>
  </si>
  <si>
    <t>WP_011786235.1</t>
  </si>
  <si>
    <t>MARHY_RS12795</t>
  </si>
  <si>
    <t>old_locus_tag=MARHY2679</t>
  </si>
  <si>
    <t>WP_014422164.1</t>
  </si>
  <si>
    <t>cytochrome b</t>
  </si>
  <si>
    <t>MARHY_RS12800</t>
  </si>
  <si>
    <t>old_locus_tag=MARHY2680</t>
  </si>
  <si>
    <t>WP_011786237.1</t>
  </si>
  <si>
    <t>MARHY_RS12805</t>
  </si>
  <si>
    <t>old_locus_tag=MARHY2681</t>
  </si>
  <si>
    <t>WP_011786238.1</t>
  </si>
  <si>
    <t>SLC13 family permease</t>
  </si>
  <si>
    <t>parE</t>
  </si>
  <si>
    <t>MARHY_RS12810</t>
  </si>
  <si>
    <t>old_locus_tag=MARHY2682</t>
  </si>
  <si>
    <t>WP_011786239.1</t>
  </si>
  <si>
    <t>DNA topoisomerase IV subunit B</t>
  </si>
  <si>
    <t>MARHY_RS12815</t>
  </si>
  <si>
    <t>old_locus_tag=MARHY2683</t>
  </si>
  <si>
    <t>WP_014422165.1</t>
  </si>
  <si>
    <t>protease complex subunit PrcB family protein</t>
  </si>
  <si>
    <t>MARHY_RS12820</t>
  </si>
  <si>
    <t>old_locus_tag=MARHY2684</t>
  </si>
  <si>
    <t>WP_050999015.1</t>
  </si>
  <si>
    <t>S8 family serine peptidase</t>
  </si>
  <si>
    <t>MARHY_RS12825</t>
  </si>
  <si>
    <t>old_locus_tag=MARHY2685</t>
  </si>
  <si>
    <t>WP_041654880.1</t>
  </si>
  <si>
    <t>MARHY_RS12830</t>
  </si>
  <si>
    <t>old_locus_tag=MARHY2686</t>
  </si>
  <si>
    <t>WP_011786243.1</t>
  </si>
  <si>
    <t>RND transporter</t>
  </si>
  <si>
    <t>MARHY_RS12835</t>
  </si>
  <si>
    <t>old_locus_tag=MARHY2687</t>
  </si>
  <si>
    <t>WP_014422168.1</t>
  </si>
  <si>
    <t>MARHY_RS12840</t>
  </si>
  <si>
    <t>old_locus_tag=MARHY2688</t>
  </si>
  <si>
    <t>WP_014422169.1</t>
  </si>
  <si>
    <t>MARHY_RS12845</t>
  </si>
  <si>
    <t>old_locus_tag=MARHY2689</t>
  </si>
  <si>
    <t>WP_014422170.1</t>
  </si>
  <si>
    <t>DUF1446 domain-containing protein</t>
  </si>
  <si>
    <t>MARHY_RS12850</t>
  </si>
  <si>
    <t>old_locus_tag=MARHY2690</t>
  </si>
  <si>
    <t>WP_014422171.1</t>
  </si>
  <si>
    <t>MARHY_RS12855</t>
  </si>
  <si>
    <t>old_locus_tag=MARHY2691</t>
  </si>
  <si>
    <t>WP_014422172.1</t>
  </si>
  <si>
    <t>acyl-CoA carboxylase subunit beta</t>
  </si>
  <si>
    <t>atuD</t>
  </si>
  <si>
    <t>MARHY_RS12860</t>
  </si>
  <si>
    <t>old_locus_tag=MARHY2692</t>
  </si>
  <si>
    <t>WP_014422173.1</t>
  </si>
  <si>
    <t>citronellyl-CoA dehydrogenase</t>
  </si>
  <si>
    <t>MARHY_RS12865</t>
  </si>
  <si>
    <t>old_locus_tag=MARHY2693</t>
  </si>
  <si>
    <t>WP_014422174.1</t>
  </si>
  <si>
    <t>MARHY_RS12870</t>
  </si>
  <si>
    <t>old_locus_tag=MARHY2695</t>
  </si>
  <si>
    <t>WP_014422176.1</t>
  </si>
  <si>
    <t>MARHY_RS12875</t>
  </si>
  <si>
    <t>old_locus_tag=MARHY2696</t>
  </si>
  <si>
    <t>WP_014422177.1</t>
  </si>
  <si>
    <t>MARHY_RS12880</t>
  </si>
  <si>
    <t>old_locus_tag=MARHY2697</t>
  </si>
  <si>
    <t>WP_014422178.1</t>
  </si>
  <si>
    <t>long-chain-acyl-CoA synthetase</t>
  </si>
  <si>
    <t>MARHY_RS12885</t>
  </si>
  <si>
    <t>old_locus_tag=MARHY2698</t>
  </si>
  <si>
    <t>WP_014422179.1</t>
  </si>
  <si>
    <t>NADPH:quinone oxidoreductase family protein</t>
  </si>
  <si>
    <t>MARHY_RS12890</t>
  </si>
  <si>
    <t>old_locus_tag=MARHY2699</t>
  </si>
  <si>
    <t>WP_014422180.1</t>
  </si>
  <si>
    <t>BLUF domain-containing protein</t>
  </si>
  <si>
    <t>MARHY_RS12895</t>
  </si>
  <si>
    <t>old_locus_tag=MARHY2700</t>
  </si>
  <si>
    <t>WP_011786256.1</t>
  </si>
  <si>
    <t>trimeric intracellular cation channel family protein</t>
  </si>
  <si>
    <t>MARHY_RS12900</t>
  </si>
  <si>
    <t>old_locus_tag=MARHY2701</t>
  </si>
  <si>
    <t>WP_011786257.1</t>
  </si>
  <si>
    <t>NCS2 family permease</t>
  </si>
  <si>
    <t>MARHY_RS12905</t>
  </si>
  <si>
    <t>old_locus_tag=MARHY2702</t>
  </si>
  <si>
    <t>WP_011786258.1</t>
  </si>
  <si>
    <t>adenine phosphoribosyltransferase</t>
  </si>
  <si>
    <t>MARHY_RS12910</t>
  </si>
  <si>
    <t>old_locus_tag=MARHY2703</t>
  </si>
  <si>
    <t>WP_014422181.1</t>
  </si>
  <si>
    <t>fumarylacetoacetate hydrolase family protein</t>
  </si>
  <si>
    <t>MARHY_RS12915</t>
  </si>
  <si>
    <t>old_locus_tag=MARHY2704</t>
  </si>
  <si>
    <t>WP_014422182.1</t>
  </si>
  <si>
    <t>MARHY_RS12920</t>
  </si>
  <si>
    <t>old_locus_tag=MARHY2705</t>
  </si>
  <si>
    <t>WP_014422183.1</t>
  </si>
  <si>
    <t>NAD-dependent deacylase</t>
  </si>
  <si>
    <t>MARHY_RS12925</t>
  </si>
  <si>
    <t>old_locus_tag=MARHY2706</t>
  </si>
  <si>
    <t>WP_014422184.1</t>
  </si>
  <si>
    <t>serA</t>
  </si>
  <si>
    <t>MARHY_RS12930</t>
  </si>
  <si>
    <t>old_locus_tag=MARHY2707</t>
  </si>
  <si>
    <t>WP_011786263.1</t>
  </si>
  <si>
    <t>phosphoglycerate dehydrogenase</t>
  </si>
  <si>
    <t>MARHY_RS12935</t>
  </si>
  <si>
    <t>old_locus_tag=MARHY2708</t>
  </si>
  <si>
    <t>WP_014422185.1</t>
  </si>
  <si>
    <t>MARHY_RS12940</t>
  </si>
  <si>
    <t>old_locus_tag=MARHY2709</t>
  </si>
  <si>
    <t>WP_014422186.1</t>
  </si>
  <si>
    <t>MARHY_RS12945</t>
  </si>
  <si>
    <t>old_locus_tag=MARHY2710</t>
  </si>
  <si>
    <t>WP_011786266.1</t>
  </si>
  <si>
    <t>MARHY_RS12950</t>
  </si>
  <si>
    <t>old_locus_tag=MARHY2711</t>
  </si>
  <si>
    <t>WP_014422187.1</t>
  </si>
  <si>
    <t>MARHY_RS12955</t>
  </si>
  <si>
    <t>old_locus_tag=MARHY2712</t>
  </si>
  <si>
    <t>WP_014422188.1</t>
  </si>
  <si>
    <t>GIY-YIG nuclease family protein</t>
  </si>
  <si>
    <t>MARHY_RS12960</t>
  </si>
  <si>
    <t>old_locus_tag=MARHY2713</t>
  </si>
  <si>
    <t>WP_041655577.1</t>
  </si>
  <si>
    <t>MARHY_RS12965</t>
  </si>
  <si>
    <t>old_locus_tag=MARHY2714</t>
  </si>
  <si>
    <t>WP_014422190.1</t>
  </si>
  <si>
    <t>MARHY_RS12970</t>
  </si>
  <si>
    <t>old_locus_tag=MARHY2715</t>
  </si>
  <si>
    <t>WP_114434151.1</t>
  </si>
  <si>
    <t>MARHY_RS12975</t>
  </si>
  <si>
    <t>old_locus_tag=MARHY2717</t>
  </si>
  <si>
    <t>WP_014422193.1</t>
  </si>
  <si>
    <t>DUF4168 domain-containing protein</t>
  </si>
  <si>
    <t>MARHY_RS12980</t>
  </si>
  <si>
    <t>old_locus_tag=MARHY2718</t>
  </si>
  <si>
    <t>WP_014422194.1</t>
  </si>
  <si>
    <t>MARHY_RS12985</t>
  </si>
  <si>
    <t>old_locus_tag=MARHY2719</t>
  </si>
  <si>
    <t>WP_011786274.1</t>
  </si>
  <si>
    <t>mechanosensitive ion channel</t>
  </si>
  <si>
    <t>MARHY_RS12990</t>
  </si>
  <si>
    <t>old_locus_tag=MARHY2720</t>
  </si>
  <si>
    <t>WP_014422195.1</t>
  </si>
  <si>
    <t>MARHY_RS12995</t>
  </si>
  <si>
    <t>old_locus_tag=MARHY2721</t>
  </si>
  <si>
    <t>WP_014422196.1</t>
  </si>
  <si>
    <t>23S rRNA (adenine(2030)-N(6))-methyltransferase RlmJ</t>
  </si>
  <si>
    <t>MARHY_RS13000</t>
  </si>
  <si>
    <t>old_locus_tag=MARHY2722</t>
  </si>
  <si>
    <t>WP_014422197.1</t>
  </si>
  <si>
    <t>MARHY_RS13005</t>
  </si>
  <si>
    <t>old_locus_tag=MARHY2723</t>
  </si>
  <si>
    <t>WP_014422198.1</t>
  </si>
  <si>
    <t>carboxypeptidase regulatory-like domain-containing protein</t>
  </si>
  <si>
    <t>MARHY_RS13010</t>
  </si>
  <si>
    <t>old_locus_tag=MARHY2724</t>
  </si>
  <si>
    <t>WP_014422199.1</t>
  </si>
  <si>
    <t>MARHY_RS13015</t>
  </si>
  <si>
    <t>old_locus_tag=MARHY2725</t>
  </si>
  <si>
    <t>WP_014422200.1</t>
  </si>
  <si>
    <t>peptidase</t>
  </si>
  <si>
    <t>MARHY_RS13020</t>
  </si>
  <si>
    <t>old_locus_tag=MARHY2726</t>
  </si>
  <si>
    <t>WP_014422201.1</t>
  </si>
  <si>
    <t>MARHY_RS13025</t>
  </si>
  <si>
    <t>old_locus_tag=MARHY2727</t>
  </si>
  <si>
    <t>WP_014422202.1</t>
  </si>
  <si>
    <t>imelysin family protein</t>
  </si>
  <si>
    <t>MARHY_RS13030</t>
  </si>
  <si>
    <t>old_locus_tag=MARHY2728</t>
  </si>
  <si>
    <t>WP_014422203.1</t>
  </si>
  <si>
    <t>DUF1513 domain-containing protein</t>
  </si>
  <si>
    <t>MARHY_RS13035</t>
  </si>
  <si>
    <t>old_locus_tag=MARHY2729</t>
  </si>
  <si>
    <t>WP_014422204.1</t>
  </si>
  <si>
    <t>MARHY_RS13040</t>
  </si>
  <si>
    <t>old_locus_tag=MARHY2730</t>
  </si>
  <si>
    <t>WP_014422205.1</t>
  </si>
  <si>
    <t>MARHY_RS13045</t>
  </si>
  <si>
    <t>old_locus_tag=MARHY2731</t>
  </si>
  <si>
    <t>WP_014422206.1</t>
  </si>
  <si>
    <t>MARHY_RS13050</t>
  </si>
  <si>
    <t>old_locus_tag=MARHY2732</t>
  </si>
  <si>
    <t>WP_014422207.1</t>
  </si>
  <si>
    <t>PhoX family phosphatase</t>
  </si>
  <si>
    <t>MARHY_RS13055</t>
  </si>
  <si>
    <t>old_locus_tag=MARHY2733</t>
  </si>
  <si>
    <t>WP_011786285.1</t>
  </si>
  <si>
    <t>MARHY_RS13060</t>
  </si>
  <si>
    <t>old_locus_tag=MARHY2734</t>
  </si>
  <si>
    <t>WP_014422208.1</t>
  </si>
  <si>
    <t>MARHY_RS13065</t>
  </si>
  <si>
    <t>old_locus_tag=MARHY2735</t>
  </si>
  <si>
    <t>WP_041654888.1</t>
  </si>
  <si>
    <t>alkane 1-monooxygenase</t>
  </si>
  <si>
    <t>MARHY_RS13070</t>
  </si>
  <si>
    <t>old_locus_tag=MARHY2736</t>
  </si>
  <si>
    <t>WP_014422210.1</t>
  </si>
  <si>
    <t>MARHY_RS13075</t>
  </si>
  <si>
    <t>old_locus_tag=MARHY2737</t>
  </si>
  <si>
    <t>WP_014422211.1</t>
  </si>
  <si>
    <t>acyl-CoA dehydrogenase</t>
  </si>
  <si>
    <t>MARHY_RS13080</t>
  </si>
  <si>
    <t>old_locus_tag=MARHY2738</t>
  </si>
  <si>
    <t>WP_014422212.1</t>
  </si>
  <si>
    <t>MARHY_RS18855</t>
  </si>
  <si>
    <t>old_locus_tag=MARHY2739</t>
  </si>
  <si>
    <t>WP_011786291.1</t>
  </si>
  <si>
    <t>MARHY_RS13085</t>
  </si>
  <si>
    <t>old_locus_tag=MARHY2740</t>
  </si>
  <si>
    <t>WP_014422213.1</t>
  </si>
  <si>
    <t>MARHY_RS13090</t>
  </si>
  <si>
    <t>old_locus_tag=MARHY2741</t>
  </si>
  <si>
    <t>WP_014422214.1</t>
  </si>
  <si>
    <t>monovalent cation/H+ antiporter subunit A</t>
  </si>
  <si>
    <t>MARHY_RS13095</t>
  </si>
  <si>
    <t>old_locus_tag=MARHY2742</t>
  </si>
  <si>
    <t>WP_011786294.1</t>
  </si>
  <si>
    <t>Na+/H+ antiporter subunit C</t>
  </si>
  <si>
    <t>MARHY_RS13100</t>
  </si>
  <si>
    <t>old_locus_tag=MARHY2743</t>
  </si>
  <si>
    <t>WP_011786295.1</t>
  </si>
  <si>
    <t>monovalent cation/H+ antiporter subunit D</t>
  </si>
  <si>
    <t>MARHY_RS13105</t>
  </si>
  <si>
    <t>old_locus_tag=MARHY2744</t>
  </si>
  <si>
    <t>WP_011786296.1</t>
  </si>
  <si>
    <t>Na+/H+ antiporter subunit E</t>
  </si>
  <si>
    <t>MARHY_RS13110</t>
  </si>
  <si>
    <t>old_locus_tag=MARHY2745</t>
  </si>
  <si>
    <t>WP_011786297.1</t>
  </si>
  <si>
    <t>K+/H+ antiporter subunit F</t>
  </si>
  <si>
    <t>MARHY_RS13115</t>
  </si>
  <si>
    <t>old_locus_tag=MARHY2746</t>
  </si>
  <si>
    <t>WP_011786298.1</t>
  </si>
  <si>
    <t>Na+/H+ antiporter subunit G</t>
  </si>
  <si>
    <t>MARHY_RS13120</t>
  </si>
  <si>
    <t>old_locus_tag=MARHY2747</t>
  </si>
  <si>
    <t>WP_041655581.1</t>
  </si>
  <si>
    <t>putative monovalent cation/H+ antiporter subunit A</t>
  </si>
  <si>
    <t>MARHY_RS13125</t>
  </si>
  <si>
    <t>old_locus_tag=MARHY2748</t>
  </si>
  <si>
    <t>WP_011786300.1</t>
  </si>
  <si>
    <t>Na+/H+ antiporter subunit B</t>
  </si>
  <si>
    <t>MARHY_RS13130</t>
  </si>
  <si>
    <t>old_locus_tag=MARHY2749</t>
  </si>
  <si>
    <t>WP_014422217.1</t>
  </si>
  <si>
    <t>MARHY_RS13135</t>
  </si>
  <si>
    <t>old_locus_tag=MARHY2750</t>
  </si>
  <si>
    <t>WP_014422218.1</t>
  </si>
  <si>
    <t>Na+/H+ antiporter subunit D</t>
  </si>
  <si>
    <t>MARHY_RS13140</t>
  </si>
  <si>
    <t>old_locus_tag=MARHY2751</t>
  </si>
  <si>
    <t>WP_014422219.1</t>
  </si>
  <si>
    <t>MARHY_RS13145</t>
  </si>
  <si>
    <t>old_locus_tag=MARHY2752</t>
  </si>
  <si>
    <t>WP_011786304.1</t>
  </si>
  <si>
    <t>pH regulation protein F</t>
  </si>
  <si>
    <t>MARHY_RS13150</t>
  </si>
  <si>
    <t>old_locus_tag=MARHY2753</t>
  </si>
  <si>
    <t>WP_014422220.1</t>
  </si>
  <si>
    <t>monovalent cation/H(+) antiporter subunit G</t>
  </si>
  <si>
    <t>MARHY_RS13155</t>
  </si>
  <si>
    <t>old_locus_tag=MARHY2754</t>
  </si>
  <si>
    <t>WP_014422221.1</t>
  </si>
  <si>
    <t>pyrimidine/purine nucleoside phosphorylase</t>
  </si>
  <si>
    <t>MARHY_RS13160</t>
  </si>
  <si>
    <t>old_locus_tag=MARHY2755</t>
  </si>
  <si>
    <t>WP_014422222.1</t>
  </si>
  <si>
    <t>fatty acid--CoA ligase</t>
  </si>
  <si>
    <t>MARHY_RS13165</t>
  </si>
  <si>
    <t>old_locus_tag=MARHY2756</t>
  </si>
  <si>
    <t>WP_014422223.1</t>
  </si>
  <si>
    <t>D-amino acid dehydrogenase</t>
  </si>
  <si>
    <t>MARHY_RS13170</t>
  </si>
  <si>
    <t>old_locus_tag=MARHY2757</t>
  </si>
  <si>
    <t>WP_041655583.1</t>
  </si>
  <si>
    <t>translation initiation factor Sui1</t>
  </si>
  <si>
    <t>MARHY_RS13175</t>
  </si>
  <si>
    <t>old_locus_tag=MARHY2758</t>
  </si>
  <si>
    <t>WP_014422225.1</t>
  </si>
  <si>
    <t>DUF4136 domain-containing protein</t>
  </si>
  <si>
    <t>MARHY_RS13180</t>
  </si>
  <si>
    <t>old_locus_tag=MARHY2759</t>
  </si>
  <si>
    <t>WP_014422226.1</t>
  </si>
  <si>
    <t>YigZ family protein</t>
  </si>
  <si>
    <t>MARHY_RS13185</t>
  </si>
  <si>
    <t>old_locus_tag=MARHY2760</t>
  </si>
  <si>
    <t>WP_158011891.1</t>
  </si>
  <si>
    <t>MARHY_RS13190</t>
  </si>
  <si>
    <t>old_locus_tag=MARHY2761</t>
  </si>
  <si>
    <t>WP_014422228.1</t>
  </si>
  <si>
    <t>MARHY_RS13195</t>
  </si>
  <si>
    <t>old_locus_tag=MARHY2762</t>
  </si>
  <si>
    <t>WP_014422229.1</t>
  </si>
  <si>
    <t>MARHY_RS13200</t>
  </si>
  <si>
    <t>old_locus_tag=MARHY2763</t>
  </si>
  <si>
    <t>WP_014422230.1</t>
  </si>
  <si>
    <t>MARHY_RS13205</t>
  </si>
  <si>
    <t>old_locus_tag=MARHY2764</t>
  </si>
  <si>
    <t>WP_014422231.1</t>
  </si>
  <si>
    <t>N-acetyltransferase</t>
  </si>
  <si>
    <t>MARHY_RS13210</t>
  </si>
  <si>
    <t>old_locus_tag=MARHY2765</t>
  </si>
  <si>
    <t>WP_014422232.1</t>
  </si>
  <si>
    <t>MARHY_RS13215</t>
  </si>
  <si>
    <t>old_locus_tag=MARHY2766</t>
  </si>
  <si>
    <t>WP_014422233.1</t>
  </si>
  <si>
    <t>dodecin domain-containing protein</t>
  </si>
  <si>
    <t>MARHY_RS13220</t>
  </si>
  <si>
    <t>old_locus_tag=MARHY2767</t>
  </si>
  <si>
    <t>WP_014422234.1</t>
  </si>
  <si>
    <t>DUF3750 domain-containing protein</t>
  </si>
  <si>
    <t>MARHY_RS13225</t>
  </si>
  <si>
    <t>old_locus_tag=MARHY2769</t>
  </si>
  <si>
    <t>WP_014422236.1</t>
  </si>
  <si>
    <t>MARHY_RS13230</t>
  </si>
  <si>
    <t>old_locus_tag=MARHY2770</t>
  </si>
  <si>
    <t>WP_014422237.1</t>
  </si>
  <si>
    <t>MARHY_RS13235</t>
  </si>
  <si>
    <t>old_locus_tag=MARHY2771</t>
  </si>
  <si>
    <t>WP_014422238.1</t>
  </si>
  <si>
    <t>MARHY_RS13240</t>
  </si>
  <si>
    <t>old_locus_tag=MARHY2772</t>
  </si>
  <si>
    <t>WP_014422239.1</t>
  </si>
  <si>
    <t>Glu/Leu/Phe/Val dehydrogenase</t>
  </si>
  <si>
    <t>MARHY_RS13245</t>
  </si>
  <si>
    <t>old_locus_tag=MARHY2773</t>
  </si>
  <si>
    <t>WP_014422240.1</t>
  </si>
  <si>
    <t>MARHY_RS13250</t>
  </si>
  <si>
    <t>old_locus_tag=MARHY2774</t>
  </si>
  <si>
    <t>WP_014422241.1</t>
  </si>
  <si>
    <t>NAD-dependent protein deacetylase</t>
  </si>
  <si>
    <t>MARHY_RS13255</t>
  </si>
  <si>
    <t>old_locus_tag=MARHY2775</t>
  </si>
  <si>
    <t>WP_011786325.1</t>
  </si>
  <si>
    <t>DUF1415 domain-containing protein</t>
  </si>
  <si>
    <t>MARHY_RS13260</t>
  </si>
  <si>
    <t>old_locus_tag=MARHY2776</t>
  </si>
  <si>
    <t>WP_014422242.1</t>
  </si>
  <si>
    <t>ABC-F family ATPase</t>
  </si>
  <si>
    <t>MARHY_RS13270</t>
  </si>
  <si>
    <t>old_locus_tag=MARHY2778</t>
  </si>
  <si>
    <t>WP_008939100.1</t>
  </si>
  <si>
    <t>MARHY_RS13275</t>
  </si>
  <si>
    <t>old_locus_tag=MARHY2779</t>
  </si>
  <si>
    <t>WP_041654895.1</t>
  </si>
  <si>
    <t>DUF2059 domain-containing protein</t>
  </si>
  <si>
    <t>MARHY_RS13280</t>
  </si>
  <si>
    <t>old_locus_tag=MARHY2780</t>
  </si>
  <si>
    <t>WP_014422245.1</t>
  </si>
  <si>
    <t>MARHY_RS13285</t>
  </si>
  <si>
    <t>old_locus_tag=MARHY2781</t>
  </si>
  <si>
    <t>WP_011786329.1</t>
  </si>
  <si>
    <t>MARHY_RS13290</t>
  </si>
  <si>
    <t>old_locus_tag=MARHY2782</t>
  </si>
  <si>
    <t>WP_014422246.1</t>
  </si>
  <si>
    <t>MARHY_RS13295</t>
  </si>
  <si>
    <t>old_locus_tag=MARHY2783</t>
  </si>
  <si>
    <t>WP_014422247.1</t>
  </si>
  <si>
    <t>MARHY_RS13300</t>
  </si>
  <si>
    <t>old_locus_tag=MARHY2784</t>
  </si>
  <si>
    <t>WP_014422248.1</t>
  </si>
  <si>
    <t>MARHY_RS13305</t>
  </si>
  <si>
    <t>old_locus_tag=MARHY2785</t>
  </si>
  <si>
    <t>WP_014422249.1</t>
  </si>
  <si>
    <t>arginine N-succinyltransferase</t>
  </si>
  <si>
    <t>MARHY_RS13310</t>
  </si>
  <si>
    <t>old_locus_tag=MARHY2786</t>
  </si>
  <si>
    <t>WP_014422250.1</t>
  </si>
  <si>
    <t>DUF1338 domain-containing protein</t>
  </si>
  <si>
    <t>MARHY_RS13315</t>
  </si>
  <si>
    <t>old_locus_tag=MARHY2787</t>
  </si>
  <si>
    <t>WP_011786334.1</t>
  </si>
  <si>
    <t>MARHY_RS13320</t>
  </si>
  <si>
    <t>old_locus_tag=MARHY2788</t>
  </si>
  <si>
    <t>WP_011786335.1</t>
  </si>
  <si>
    <t>MARHY_RS13325</t>
  </si>
  <si>
    <t>old_locus_tag=MARHY2789</t>
  </si>
  <si>
    <t>WP_014422252.1</t>
  </si>
  <si>
    <t>MARHY_RS13330</t>
  </si>
  <si>
    <t>old_locus_tag=MARHY2790</t>
  </si>
  <si>
    <t>WP_011786337.1</t>
  </si>
  <si>
    <t>MARHY_RS13335</t>
  </si>
  <si>
    <t>old_locus_tag=MARHY2791</t>
  </si>
  <si>
    <t>WP_014422253.1</t>
  </si>
  <si>
    <t>MARHY_RS13340</t>
  </si>
  <si>
    <t>old_locus_tag=MARHY2792</t>
  </si>
  <si>
    <t>WP_014422254.1</t>
  </si>
  <si>
    <t>tripartite tricarboxylate transporter substrate binding protein</t>
  </si>
  <si>
    <t>MARHY_RS13345</t>
  </si>
  <si>
    <t>old_locus_tag=MARHY2794</t>
  </si>
  <si>
    <t>WP_050999016.1</t>
  </si>
  <si>
    <t>MARHY_RS13350</t>
  </si>
  <si>
    <t>old_locus_tag=MARHY2795</t>
  </si>
  <si>
    <t>WP_014422257.1</t>
  </si>
  <si>
    <t>MARHY_RS13355</t>
  </si>
  <si>
    <t>old_locus_tag=MARHY2796</t>
  </si>
  <si>
    <t>WP_041654897.1</t>
  </si>
  <si>
    <t>MARHY_RS18625</t>
  </si>
  <si>
    <t>old_locus_tag=MARHY2798</t>
  </si>
  <si>
    <t>WP_022991499.1</t>
  </si>
  <si>
    <t>DUF1328 domain-containing protein</t>
  </si>
  <si>
    <t>MARHY_RS13365</t>
  </si>
  <si>
    <t>old_locus_tag=MARHY2799</t>
  </si>
  <si>
    <t>WP_011786344.1</t>
  </si>
  <si>
    <t>MARHY_RS13370</t>
  </si>
  <si>
    <t>old_locus_tag=MARHY2800</t>
  </si>
  <si>
    <t>WP_011786345.1</t>
  </si>
  <si>
    <t>TIGR02647 family protein</t>
  </si>
  <si>
    <t>MARHY_RS13375</t>
  </si>
  <si>
    <t>old_locus_tag=MARHY2801</t>
  </si>
  <si>
    <t>WP_014422260.1</t>
  </si>
  <si>
    <t>dicarboxylate/amino acid:cation symporter</t>
  </si>
  <si>
    <t>MARHY_RS13380</t>
  </si>
  <si>
    <t>old_locus_tag=MARHY2802</t>
  </si>
  <si>
    <t>WP_014422261.1</t>
  </si>
  <si>
    <t>lytic transglycosylase domain-containing protein</t>
  </si>
  <si>
    <t>MARHY_RS13385</t>
  </si>
  <si>
    <t>old_locus_tag=MARHY2803</t>
  </si>
  <si>
    <t>WP_014422262.1</t>
  </si>
  <si>
    <t>spermidine synthase</t>
  </si>
  <si>
    <t>MARHY_RS13390</t>
  </si>
  <si>
    <t>old_locus_tag=MARHY2804</t>
  </si>
  <si>
    <t>WP_014422263.1</t>
  </si>
  <si>
    <t>MARHY_RS13395</t>
  </si>
  <si>
    <t>old_locus_tag=MARHY2806</t>
  </si>
  <si>
    <t>WP_014422264.1</t>
  </si>
  <si>
    <t>yeiP</t>
  </si>
  <si>
    <t>MARHY_RS13400</t>
  </si>
  <si>
    <t>old_locus_tag=MARHY2807</t>
  </si>
  <si>
    <t>WP_011786351.1</t>
  </si>
  <si>
    <t>elongation factor P-like protein YeiP</t>
  </si>
  <si>
    <t>MARHY_RS13405</t>
  </si>
  <si>
    <t>old_locus_tag=MARHY2808</t>
  </si>
  <si>
    <t>WP_011786352.1</t>
  </si>
  <si>
    <t>MARHY_RS13410</t>
  </si>
  <si>
    <t>old_locus_tag=MARHY2809</t>
  </si>
  <si>
    <t>WP_014422265.1</t>
  </si>
  <si>
    <t>alkaline phosphatase D family protein</t>
  </si>
  <si>
    <t>MARHY_RS13415</t>
  </si>
  <si>
    <t>old_locus_tag=MARHY2810</t>
  </si>
  <si>
    <t>WP_041654900.1</t>
  </si>
  <si>
    <t>MARHY_RS13420</t>
  </si>
  <si>
    <t>old_locus_tag=MARHY2811</t>
  </si>
  <si>
    <t>WP_158011930.1</t>
  </si>
  <si>
    <t>DUF2339 domain-containing protein</t>
  </si>
  <si>
    <t>MARHY_RS13425</t>
  </si>
  <si>
    <t>old_locus_tag=MARHY2812</t>
  </si>
  <si>
    <t>WP_014422268.1</t>
  </si>
  <si>
    <t>MARHY_RS13430</t>
  </si>
  <si>
    <t>old_locus_tag=MARHY2814</t>
  </si>
  <si>
    <t>WP_011786357.1</t>
  </si>
  <si>
    <t>MARHY_RS13435</t>
  </si>
  <si>
    <t>old_locus_tag=MARHY2815</t>
  </si>
  <si>
    <t>WP_014422270.1</t>
  </si>
  <si>
    <t>ricin-type beta-trefoil lectin domain protein</t>
  </si>
  <si>
    <t>MARHY_RS13440</t>
  </si>
  <si>
    <t>old_locus_tag=MARHY2816</t>
  </si>
  <si>
    <t>WP_041654901.1</t>
  </si>
  <si>
    <t>MARHY_RS13445</t>
  </si>
  <si>
    <t>old_locus_tag=MARHY2818</t>
  </si>
  <si>
    <t>WP_014422273.1</t>
  </si>
  <si>
    <t>MARHY_RS13450</t>
  </si>
  <si>
    <t>old_locus_tag=MARHY2819</t>
  </si>
  <si>
    <t>WP_014422274.1</t>
  </si>
  <si>
    <t>arfB</t>
  </si>
  <si>
    <t>MARHY_RS13455</t>
  </si>
  <si>
    <t>old_locus_tag=MARHY2820</t>
  </si>
  <si>
    <t>WP_014422275.1</t>
  </si>
  <si>
    <t>MARHY_RS13460</t>
  </si>
  <si>
    <t>old_locus_tag=MARHY2821</t>
  </si>
  <si>
    <t>WP_014422276.1</t>
  </si>
  <si>
    <t>MARHY_RS13465</t>
  </si>
  <si>
    <t>old_locus_tag=MARHY2822</t>
  </si>
  <si>
    <t>WP_014422277.1</t>
  </si>
  <si>
    <t>sterol desaturase family protein</t>
  </si>
  <si>
    <t>MARHY_RS13470</t>
  </si>
  <si>
    <t>old_locus_tag=MARHY2823</t>
  </si>
  <si>
    <t>WP_014422278.1</t>
  </si>
  <si>
    <t>MARHY_RS13480</t>
  </si>
  <si>
    <t>old_locus_tag=MARHY2825</t>
  </si>
  <si>
    <t>WP_041654905.1</t>
  </si>
  <si>
    <t>glutathione S-transferase</t>
  </si>
  <si>
    <t>MARHY_RS13485</t>
  </si>
  <si>
    <t>old_locus_tag=MARHY2826</t>
  </si>
  <si>
    <t>WP_008170339.1</t>
  </si>
  <si>
    <t>MARHY_RS13490</t>
  </si>
  <si>
    <t>old_locus_tag=MARHY2827</t>
  </si>
  <si>
    <t>WP_014422282.1</t>
  </si>
  <si>
    <t>MARHY_RS13495</t>
  </si>
  <si>
    <t>old_locus_tag=MARHY2828</t>
  </si>
  <si>
    <t>WP_008170335.1</t>
  </si>
  <si>
    <t>dienelactone hydrolase family protein</t>
  </si>
  <si>
    <t>MARHY_RS13500</t>
  </si>
  <si>
    <t>old_locus_tag=MARHY2829</t>
  </si>
  <si>
    <t>WP_041654908.1</t>
  </si>
  <si>
    <t>aldo/keto reductase</t>
  </si>
  <si>
    <t>MARHY_RS13505</t>
  </si>
  <si>
    <t>old_locus_tag=MARHY2830</t>
  </si>
  <si>
    <t>WP_014422284.1</t>
  </si>
  <si>
    <t>MARHY_RS13510</t>
  </si>
  <si>
    <t>old_locus_tag=MARHY2831</t>
  </si>
  <si>
    <t>WP_041654911.1</t>
  </si>
  <si>
    <t>MARHY_RS13515</t>
  </si>
  <si>
    <t>old_locus_tag=MARHY2832</t>
  </si>
  <si>
    <t>WP_014422286.1</t>
  </si>
  <si>
    <t>MARHY_RS13520</t>
  </si>
  <si>
    <t>old_locus_tag=MARHY2833</t>
  </si>
  <si>
    <t>WP_014422287.1</t>
  </si>
  <si>
    <t>MARHY_RS13525</t>
  </si>
  <si>
    <t>old_locus_tag=MARHY2834</t>
  </si>
  <si>
    <t>WP_014422288.1</t>
  </si>
  <si>
    <t>MARHY_RS13530</t>
  </si>
  <si>
    <t>old_locus_tag=MARHY2835</t>
  </si>
  <si>
    <t>WP_014422289.1</t>
  </si>
  <si>
    <t>MARHY_RS13535</t>
  </si>
  <si>
    <t>old_locus_tag=MARHY2836</t>
  </si>
  <si>
    <t>WP_014422290.1</t>
  </si>
  <si>
    <t>MARHY_RS13540</t>
  </si>
  <si>
    <t>old_locus_tag=MARHY2837</t>
  </si>
  <si>
    <t>WP_008170311.1</t>
  </si>
  <si>
    <t>2Fe-2S iron-sulfur cluster binding domain-containing protein</t>
  </si>
  <si>
    <t>MARHY_RS13545</t>
  </si>
  <si>
    <t>old_locus_tag=MARHY2838</t>
  </si>
  <si>
    <t>WP_041654913.1</t>
  </si>
  <si>
    <t>MARHY_RS13550</t>
  </si>
  <si>
    <t>old_locus_tag=MARHY2839</t>
  </si>
  <si>
    <t>WP_014422292.1</t>
  </si>
  <si>
    <t>choline dehydrogenase</t>
  </si>
  <si>
    <t>MARHY_RS13555</t>
  </si>
  <si>
    <t>old_locus_tag=MARHY2840</t>
  </si>
  <si>
    <t>WP_041654915.1</t>
  </si>
  <si>
    <t>MARHY_RS13560</t>
  </si>
  <si>
    <t>old_locus_tag=MARHY2841</t>
  </si>
  <si>
    <t>WP_008170306.1</t>
  </si>
  <si>
    <t>IS110 family transposase</t>
  </si>
  <si>
    <t>MARHY_RS13565</t>
  </si>
  <si>
    <t>old_locus_tag=MARHY2842</t>
  </si>
  <si>
    <t>WP_008170303.1</t>
  </si>
  <si>
    <t>OmpW family protein</t>
  </si>
  <si>
    <t>MARHY_RS13570</t>
  </si>
  <si>
    <t>old_locus_tag=MARHY2843</t>
  </si>
  <si>
    <t>WP_041654919.1</t>
  </si>
  <si>
    <t>long-chain-fatty-acid--CoA ligase</t>
  </si>
  <si>
    <t>MARHY_RS13575</t>
  </si>
  <si>
    <t>old_locus_tag=MARHY2844</t>
  </si>
  <si>
    <t>WP_014422295.1</t>
  </si>
  <si>
    <t>MARHY_RS13580</t>
  </si>
  <si>
    <t>old_locus_tag=MARHY2845</t>
  </si>
  <si>
    <t>WP_014422296.1</t>
  </si>
  <si>
    <t>aldehyde dehydrogenase family protein</t>
  </si>
  <si>
    <t>MARHY_RS13585</t>
  </si>
  <si>
    <t>old_locus_tag=MARHY2846</t>
  </si>
  <si>
    <t>WP_014422297.1</t>
  </si>
  <si>
    <t>rubredoxin</t>
  </si>
  <si>
    <t>MARHY_RS13590</t>
  </si>
  <si>
    <t>old_locus_tag=MARHY2847</t>
  </si>
  <si>
    <t>WP_014422298.1</t>
  </si>
  <si>
    <t>MARHY_RS13595</t>
  </si>
  <si>
    <t>old_locus_tag=MARHY2848</t>
  </si>
  <si>
    <t>WP_041654922.1</t>
  </si>
  <si>
    <t>MARHY_RS13600</t>
  </si>
  <si>
    <t>old_locus_tag=MARHY2849</t>
  </si>
  <si>
    <t>WP_041654924.1</t>
  </si>
  <si>
    <t>MARHY_RS18630</t>
  </si>
  <si>
    <t>WP_081496573.1</t>
  </si>
  <si>
    <t>MARHY_RS13605</t>
  </si>
  <si>
    <t>old_locus_tag=MARHY2853</t>
  </si>
  <si>
    <t>WP_011786374.1</t>
  </si>
  <si>
    <t>MARHY_RS13610</t>
  </si>
  <si>
    <t>old_locus_tag=MARHY2854</t>
  </si>
  <si>
    <t>WP_011786375.1</t>
  </si>
  <si>
    <t>MARHY_RS13615</t>
  </si>
  <si>
    <t>old_locus_tag=MARHY2855</t>
  </si>
  <si>
    <t>WP_041654925.1</t>
  </si>
  <si>
    <t>mtgA</t>
  </si>
  <si>
    <t>MARHY_RS13620</t>
  </si>
  <si>
    <t>old_locus_tag=MARHY2856</t>
  </si>
  <si>
    <t>WP_011786377.1</t>
  </si>
  <si>
    <t>monofunctional biosynthetic peptidoglycan transglycosylase</t>
  </si>
  <si>
    <t>MARHY_RS13625</t>
  </si>
  <si>
    <t>old_locus_tag=MARHY2857</t>
  </si>
  <si>
    <t>WP_014422306.1</t>
  </si>
  <si>
    <t>amidohydrolase family protein</t>
  </si>
  <si>
    <t>MARHY_RS13630</t>
  </si>
  <si>
    <t>old_locus_tag=MARHY2858</t>
  </si>
  <si>
    <t>WP_014422307.1</t>
  </si>
  <si>
    <t>MARHY_RS13635</t>
  </si>
  <si>
    <t>old_locus_tag=MARHY2859</t>
  </si>
  <si>
    <t>WP_014422308.1</t>
  </si>
  <si>
    <t>MARHY_RS13640</t>
  </si>
  <si>
    <t>old_locus_tag=MARHY2860</t>
  </si>
  <si>
    <t>WP_041654928.1</t>
  </si>
  <si>
    <t>MARHY_RS13645</t>
  </si>
  <si>
    <t>old_locus_tag=MARHY2861</t>
  </si>
  <si>
    <t>WP_014422310.1</t>
  </si>
  <si>
    <t>MARHY_RS13650</t>
  </si>
  <si>
    <t>old_locus_tag=MARHY2862</t>
  </si>
  <si>
    <t>WP_011786381.1</t>
  </si>
  <si>
    <t>MARHY_RS13655</t>
  </si>
  <si>
    <t>old_locus_tag=MARHY2863</t>
  </si>
  <si>
    <t>WP_014422311.1</t>
  </si>
  <si>
    <t>MARHY_RS13660</t>
  </si>
  <si>
    <t>old_locus_tag=MARHY2864</t>
  </si>
  <si>
    <t>WP_014422312.1</t>
  </si>
  <si>
    <t>MARHY_RS13665</t>
  </si>
  <si>
    <t>old_locus_tag=MARHY2865</t>
  </si>
  <si>
    <t>WP_014422313.1</t>
  </si>
  <si>
    <t>ethanolamine ammonia-lyase subunit EutB</t>
  </si>
  <si>
    <t>eutC</t>
  </si>
  <si>
    <t>MARHY_RS13670</t>
  </si>
  <si>
    <t>old_locus_tag=MARHY2867</t>
  </si>
  <si>
    <t>WP_014422314.1</t>
  </si>
  <si>
    <t>ethanolamine ammonia-lyase subunit EutC</t>
  </si>
  <si>
    <t>MARHY_RS13675</t>
  </si>
  <si>
    <t>old_locus_tag=MARHY2868</t>
  </si>
  <si>
    <t>WP_041654930.1</t>
  </si>
  <si>
    <t>DUF2750 domain-containing protein</t>
  </si>
  <si>
    <t>MARHY_RS13680</t>
  </si>
  <si>
    <t>old_locus_tag=MARHY2869</t>
  </si>
  <si>
    <t>WP_014422316.1</t>
  </si>
  <si>
    <t>MARHY_RS13685</t>
  </si>
  <si>
    <t>old_locus_tag=MARHY2870</t>
  </si>
  <si>
    <t>WP_011786387.1</t>
  </si>
  <si>
    <t>ribbon-helix-helix domain-containing protein</t>
  </si>
  <si>
    <t>MARHY_RS13690</t>
  </si>
  <si>
    <t>old_locus_tag=MARHY2871</t>
  </si>
  <si>
    <t>WP_014422317.1</t>
  </si>
  <si>
    <t>DJ-1/PfpI family protein</t>
  </si>
  <si>
    <t>MARHY_RS13695</t>
  </si>
  <si>
    <t>old_locus_tag=MARHY2872</t>
  </si>
  <si>
    <t>WP_014422318.1</t>
  </si>
  <si>
    <t>MARHY_RS13700</t>
  </si>
  <si>
    <t>old_locus_tag=MARHY2873</t>
  </si>
  <si>
    <t>WP_011786390.1</t>
  </si>
  <si>
    <t>GatB/YqeY domain-containing protein</t>
  </si>
  <si>
    <t>MARHY_RS13705</t>
  </si>
  <si>
    <t>old_locus_tag=MARHY2874</t>
  </si>
  <si>
    <t>WP_014422319.1</t>
  </si>
  <si>
    <t>divalent cation transporter</t>
  </si>
  <si>
    <t>MARHY_RS13710</t>
  </si>
  <si>
    <t>old_locus_tag=MARHY2875</t>
  </si>
  <si>
    <t>WP_022992816.1</t>
  </si>
  <si>
    <t>DUF4112 domain-containing protein</t>
  </si>
  <si>
    <t>MARHY_RS13715</t>
  </si>
  <si>
    <t>old_locus_tag=MARHY2876</t>
  </si>
  <si>
    <t>WP_041655591.1</t>
  </si>
  <si>
    <t>MARHY_RS13720</t>
  </si>
  <si>
    <t>old_locus_tag=MARHY2877</t>
  </si>
  <si>
    <t>WP_014422322.1</t>
  </si>
  <si>
    <t>MARHY_RS13725</t>
  </si>
  <si>
    <t>old_locus_tag=MARHY2878</t>
  </si>
  <si>
    <t>WP_011786395.1</t>
  </si>
  <si>
    <t>MARHY_RS13730</t>
  </si>
  <si>
    <t>old_locus_tag=MARHY2879</t>
  </si>
  <si>
    <t>WP_014422323.1</t>
  </si>
  <si>
    <t>MARHY_RS18860</t>
  </si>
  <si>
    <t>old_locus_tag=MARHY2880</t>
  </si>
  <si>
    <t>WP_022992820.1</t>
  </si>
  <si>
    <t>MARHY_RS13740</t>
  </si>
  <si>
    <t>old_locus_tag=MARHY2881</t>
  </si>
  <si>
    <t>WP_041655593.1</t>
  </si>
  <si>
    <t>MARHY_RS13745</t>
  </si>
  <si>
    <t>old_locus_tag=MARHY2882</t>
  </si>
  <si>
    <t>WP_041654935.1</t>
  </si>
  <si>
    <t>right-handed parallel beta-helix repeat-containing protein</t>
  </si>
  <si>
    <t>MARHY_RS13750</t>
  </si>
  <si>
    <t>old_locus_tag=MARHY2883</t>
  </si>
  <si>
    <t>WP_041654937.1</t>
  </si>
  <si>
    <t>MARHY_RS13755</t>
  </si>
  <si>
    <t>old_locus_tag=MARHY2884</t>
  </si>
  <si>
    <t>WP_014422328.1</t>
  </si>
  <si>
    <t>MARHY_RS13760</t>
  </si>
  <si>
    <t>old_locus_tag=MARHY2886</t>
  </si>
  <si>
    <t>WP_041654939.1</t>
  </si>
  <si>
    <t>MARHY_RS13765</t>
  </si>
  <si>
    <t>old_locus_tag=MARHY2887</t>
  </si>
  <si>
    <t>WP_158011892.1</t>
  </si>
  <si>
    <t>MARHY_RS13770</t>
  </si>
  <si>
    <t>old_locus_tag=MARHY2888</t>
  </si>
  <si>
    <t>WP_014422332.1</t>
  </si>
  <si>
    <t>MARHY_RS13775</t>
  </si>
  <si>
    <t>old_locus_tag=MARHY2889</t>
  </si>
  <si>
    <t>WP_014422333.1</t>
  </si>
  <si>
    <t>MARHY_RS13780</t>
  </si>
  <si>
    <t>old_locus_tag=MARHY2890</t>
  </si>
  <si>
    <t>WP_014422334.1</t>
  </si>
  <si>
    <t>YebG family protein</t>
  </si>
  <si>
    <t>MARHY_RS13785</t>
  </si>
  <si>
    <t>old_locus_tag=MARHY2891</t>
  </si>
  <si>
    <t>WP_011786404.1</t>
  </si>
  <si>
    <t>MARHY_RS13790</t>
  </si>
  <si>
    <t>old_locus_tag=MARHY2892</t>
  </si>
  <si>
    <t>WP_014422335.1</t>
  </si>
  <si>
    <t>DUF938 domain-containing protein</t>
  </si>
  <si>
    <t>MARHY_RS13795</t>
  </si>
  <si>
    <t>old_locus_tag=MARHY2893</t>
  </si>
  <si>
    <t>WP_014422336.1</t>
  </si>
  <si>
    <t>DUF2975 domain-containing protein</t>
  </si>
  <si>
    <t>MARHY_RS13800</t>
  </si>
  <si>
    <t>old_locus_tag=MARHY2894</t>
  </si>
  <si>
    <t>WP_014422337.1</t>
  </si>
  <si>
    <t>MARHY_RS13805</t>
  </si>
  <si>
    <t>old_locus_tag=MARHY2895</t>
  </si>
  <si>
    <t>WP_050999017.1</t>
  </si>
  <si>
    <t>MARHY_RS13810</t>
  </si>
  <si>
    <t>old_locus_tag=MARHY2896</t>
  </si>
  <si>
    <t>WP_014422339.1</t>
  </si>
  <si>
    <t>SEC-C domain-containing protein</t>
  </si>
  <si>
    <t>MARHY_RS13815</t>
  </si>
  <si>
    <t>old_locus_tag=MARHY2897</t>
  </si>
  <si>
    <t>WP_014422340.1</t>
  </si>
  <si>
    <t>DUF3010 family protein</t>
  </si>
  <si>
    <t>MARHY_RS13820</t>
  </si>
  <si>
    <t>old_locus_tag=MARHY2898</t>
  </si>
  <si>
    <t>WP_158011932.1</t>
  </si>
  <si>
    <t>choline ABC transporter substrate-binding protein</t>
  </si>
  <si>
    <t>MARHY_RS13825</t>
  </si>
  <si>
    <t>old_locus_tag=MARHY2899</t>
  </si>
  <si>
    <t>WP_041654945.1</t>
  </si>
  <si>
    <t>nucleoside 2-deoxyribosyltransferase</t>
  </si>
  <si>
    <t>MARHY_RS13830</t>
  </si>
  <si>
    <t>old_locus_tag=MARHY2900</t>
  </si>
  <si>
    <t>WP_014422343.1</t>
  </si>
  <si>
    <t>MARHY_RS13835</t>
  </si>
  <si>
    <t>old_locus_tag=MARHY2901</t>
  </si>
  <si>
    <t>WP_041654948.1</t>
  </si>
  <si>
    <t>MARHY_RS13840</t>
  </si>
  <si>
    <t>old_locus_tag=MARHY2902</t>
  </si>
  <si>
    <t>WP_014422345.1</t>
  </si>
  <si>
    <t>MARHY_RS13845</t>
  </si>
  <si>
    <t>old_locus_tag=MARHY2903</t>
  </si>
  <si>
    <t>WP_014422346.1</t>
  </si>
  <si>
    <t>TIGR00730 family Rossman fold protein</t>
  </si>
  <si>
    <t>MARHY_RS18770</t>
  </si>
  <si>
    <t>old_locus_tag=MARHY2904</t>
  </si>
  <si>
    <t>WP_014422347.1</t>
  </si>
  <si>
    <t>MARHY_RS13855</t>
  </si>
  <si>
    <t>old_locus_tag=MARHY2905</t>
  </si>
  <si>
    <t>WP_147423436.1</t>
  </si>
  <si>
    <t>MARHY_RS13860</t>
  </si>
  <si>
    <t>old_locus_tag=MARHY2906</t>
  </si>
  <si>
    <t>WP_014422349.1</t>
  </si>
  <si>
    <t>trxC</t>
  </si>
  <si>
    <t>MARHY_RS13865</t>
  </si>
  <si>
    <t>old_locus_tag=MARHY2907</t>
  </si>
  <si>
    <t>WP_014422350.1</t>
  </si>
  <si>
    <t>thioredoxin TrxC</t>
  </si>
  <si>
    <t>MARHY_RS13870</t>
  </si>
  <si>
    <t>old_locus_tag=MARHY2908</t>
  </si>
  <si>
    <t>WP_014422351.1</t>
  </si>
  <si>
    <t>MARHY_RS13875</t>
  </si>
  <si>
    <t>old_locus_tag=MARHY2909</t>
  </si>
  <si>
    <t>WP_014422352.1</t>
  </si>
  <si>
    <t>MARHY_RS13880</t>
  </si>
  <si>
    <t>old_locus_tag=MARHY2910</t>
  </si>
  <si>
    <t>WP_014422353.1</t>
  </si>
  <si>
    <t>ureidoglycolate lyase</t>
  </si>
  <si>
    <t>MARHY_RS13885</t>
  </si>
  <si>
    <t>old_locus_tag=MARHY2911</t>
  </si>
  <si>
    <t>WP_014422354.1</t>
  </si>
  <si>
    <t>(S)-ureidoglycine aminohydrolase</t>
  </si>
  <si>
    <t>puuE</t>
  </si>
  <si>
    <t>MARHY_RS13890</t>
  </si>
  <si>
    <t>old_locus_tag=MARHY2912</t>
  </si>
  <si>
    <t>WP_014422355.1</t>
  </si>
  <si>
    <t>allantoinase PuuE</t>
  </si>
  <si>
    <t>MARHY_RS13895</t>
  </si>
  <si>
    <t>old_locus_tag=MARHY2913</t>
  </si>
  <si>
    <t>WP_014422356.1</t>
  </si>
  <si>
    <t>MARHY_RS13900</t>
  </si>
  <si>
    <t>old_locus_tag=MARHY2914</t>
  </si>
  <si>
    <t>WP_041654952.1</t>
  </si>
  <si>
    <t>NCS1 family transporter</t>
  </si>
  <si>
    <t>MARHY_RS13905</t>
  </si>
  <si>
    <t>old_locus_tag=MARHY2915</t>
  </si>
  <si>
    <t>WP_041654953.1</t>
  </si>
  <si>
    <t>MARHY_RS13910</t>
  </si>
  <si>
    <t>old_locus_tag=MARHY2916</t>
  </si>
  <si>
    <t>WP_041654954.1</t>
  </si>
  <si>
    <t>MARHY_RS13915</t>
  </si>
  <si>
    <t>old_locus_tag=MARHY2918</t>
  </si>
  <si>
    <t>WP_041654957.1</t>
  </si>
  <si>
    <t>MARHY_RS13920</t>
  </si>
  <si>
    <t>partial;pseudo;old_locus_tag=MARHY2919</t>
  </si>
  <si>
    <t>MARHY_RS13925</t>
  </si>
  <si>
    <t>pseudo;old_locus_tag=MARHY2920</t>
  </si>
  <si>
    <t>MARHY_RS13930</t>
  </si>
  <si>
    <t>WP_041654958.1</t>
  </si>
  <si>
    <t>type II toxin-antitoxin system ParD family antitoxin</t>
  </si>
  <si>
    <t>MARHY_RS13935</t>
  </si>
  <si>
    <t>old_locus_tag=MARHY2922</t>
  </si>
  <si>
    <t>WP_158011933.1</t>
  </si>
  <si>
    <t>Dam family site-specific DNA-(adenine-N6)-methyltransferase</t>
  </si>
  <si>
    <t>MARHY_RS13940</t>
  </si>
  <si>
    <t>old_locus_tag=MARHY2923</t>
  </si>
  <si>
    <t>WP_041654961.1</t>
  </si>
  <si>
    <t>MARHY_RS13945</t>
  </si>
  <si>
    <t>old_locus_tag=MARHY2924</t>
  </si>
  <si>
    <t>WP_014422367.1</t>
  </si>
  <si>
    <t>DGQHR domain-containing protein</t>
  </si>
  <si>
    <t>MARHY_RS13955</t>
  </si>
  <si>
    <t>old_locus_tag=MARHY2928</t>
  </si>
  <si>
    <t>WP_014422371.1</t>
  </si>
  <si>
    <t>HupE/UreJ family protein</t>
  </si>
  <si>
    <t>ureG</t>
  </si>
  <si>
    <t>MARHY_RS13960</t>
  </si>
  <si>
    <t>old_locus_tag=MARHY2929</t>
  </si>
  <si>
    <t>WP_011786432.1</t>
  </si>
  <si>
    <t>urease accessory protein UreG</t>
  </si>
  <si>
    <t>MARHY_RS13965</t>
  </si>
  <si>
    <t>old_locus_tag=MARHY2930</t>
  </si>
  <si>
    <t>WP_050999020.1</t>
  </si>
  <si>
    <t>urease accessory protein UreF</t>
  </si>
  <si>
    <t>ureE</t>
  </si>
  <si>
    <t>MARHY_RS13970</t>
  </si>
  <si>
    <t>old_locus_tag=MARHY2931</t>
  </si>
  <si>
    <t>WP_014422373.1</t>
  </si>
  <si>
    <t>urease accessory protein UreE</t>
  </si>
  <si>
    <t>ureC</t>
  </si>
  <si>
    <t>MARHY_RS13975</t>
  </si>
  <si>
    <t>old_locus_tag=MARHY2932</t>
  </si>
  <si>
    <t>WP_014422374.1</t>
  </si>
  <si>
    <t>urease subunit alpha</t>
  </si>
  <si>
    <t>MARHY_RS13980</t>
  </si>
  <si>
    <t>old_locus_tag=MARHY2933</t>
  </si>
  <si>
    <t>WP_014422375.1</t>
  </si>
  <si>
    <t>urease subunit beta</t>
  </si>
  <si>
    <t>ureA</t>
  </si>
  <si>
    <t>MARHY_RS13985</t>
  </si>
  <si>
    <t>old_locus_tag=MARHY2935</t>
  </si>
  <si>
    <t>WP_014422377.1</t>
  </si>
  <si>
    <t>urease subunit gamma</t>
  </si>
  <si>
    <t>MARHY_RS13990</t>
  </si>
  <si>
    <t>old_locus_tag=MARHY2936</t>
  </si>
  <si>
    <t>WP_014422378.1</t>
  </si>
  <si>
    <t>urease accessory protein UreD</t>
  </si>
  <si>
    <t>urtE</t>
  </si>
  <si>
    <t>MARHY_RS13995</t>
  </si>
  <si>
    <t>old_locus_tag=MARHY2937</t>
  </si>
  <si>
    <t>WP_014422379.1</t>
  </si>
  <si>
    <t>urea ABC transporter ATP-binding subunit UrtE</t>
  </si>
  <si>
    <t>urtD</t>
  </si>
  <si>
    <t>MARHY_RS14000</t>
  </si>
  <si>
    <t>old_locus_tag=MARHY2938</t>
  </si>
  <si>
    <t>WP_014422380.1</t>
  </si>
  <si>
    <t>urea ABC transporter ATP-binding protein UrtD</t>
  </si>
  <si>
    <t>urtC</t>
  </si>
  <si>
    <t>MARHY_RS14005</t>
  </si>
  <si>
    <t>old_locus_tag=MARHY2939</t>
  </si>
  <si>
    <t>WP_014422381.1</t>
  </si>
  <si>
    <t>urea ABC transporter permease subunit UrtC</t>
  </si>
  <si>
    <t>urtB</t>
  </si>
  <si>
    <t>MARHY_RS14010</t>
  </si>
  <si>
    <t>old_locus_tag=MARHY2940</t>
  </si>
  <si>
    <t>WP_014422382.1</t>
  </si>
  <si>
    <t>urea ABC transporter permease subunit UrtB</t>
  </si>
  <si>
    <t>urtA</t>
  </si>
  <si>
    <t>MARHY_RS14015</t>
  </si>
  <si>
    <t>old_locus_tag=MARHY2941</t>
  </si>
  <si>
    <t>WP_011786443.1</t>
  </si>
  <si>
    <t>urea ABC transporter substrate-binding protein</t>
  </si>
  <si>
    <t>MARHY_RS14020</t>
  </si>
  <si>
    <t>old_locus_tag=MARHY2942</t>
  </si>
  <si>
    <t>WP_023008528.1</t>
  </si>
  <si>
    <t>ComEA family DNA-binding protein</t>
  </si>
  <si>
    <t>MARHY_RS14025</t>
  </si>
  <si>
    <t>old_locus_tag=MARHY2943</t>
  </si>
  <si>
    <t>WP_041654974.1</t>
  </si>
  <si>
    <t>gloA</t>
  </si>
  <si>
    <t>MARHY_RS14030</t>
  </si>
  <si>
    <t>old_locus_tag=MARHY2944</t>
  </si>
  <si>
    <t>WP_011786447.1</t>
  </si>
  <si>
    <t>lactoylglutathione lyase</t>
  </si>
  <si>
    <t>MARHY_RS14035</t>
  </si>
  <si>
    <t>old_locus_tag=MARHY2945</t>
  </si>
  <si>
    <t>WP_014422387.1</t>
  </si>
  <si>
    <t>MARHY_RS14040</t>
  </si>
  <si>
    <t>old_locus_tag=MARHY2946</t>
  </si>
  <si>
    <t>WP_014422388.1</t>
  </si>
  <si>
    <t>MARHY_RS14045</t>
  </si>
  <si>
    <t>old_locus_tag=MARHY2947</t>
  </si>
  <si>
    <t>WP_023008531.1</t>
  </si>
  <si>
    <t>MARHY_RS14050</t>
  </si>
  <si>
    <t>old_locus_tag=MARHY2948</t>
  </si>
  <si>
    <t>WP_014422390.1</t>
  </si>
  <si>
    <t>MARHY_RS14055</t>
  </si>
  <si>
    <t>old_locus_tag=MARHY2949</t>
  </si>
  <si>
    <t>WP_041654977.1</t>
  </si>
  <si>
    <t>DUF1722 domain-containing protein</t>
  </si>
  <si>
    <t>MARHY_RS14060</t>
  </si>
  <si>
    <t>old_locus_tag=MARHY2950</t>
  </si>
  <si>
    <t>WP_014422392.1</t>
  </si>
  <si>
    <t>DUF481 domain-containing protein</t>
  </si>
  <si>
    <t>MARHY_RS14065</t>
  </si>
  <si>
    <t>old_locus_tag=MARHY2951</t>
  </si>
  <si>
    <t>WP_011786454.1</t>
  </si>
  <si>
    <t>rhodanese-related sulfurtransferase</t>
  </si>
  <si>
    <t>MARHY_RS14070</t>
  </si>
  <si>
    <t>old_locus_tag=MARHY2952</t>
  </si>
  <si>
    <t>WP_011786455.1</t>
  </si>
  <si>
    <t>DsbA family protein</t>
  </si>
  <si>
    <t>MARHY_RS14075</t>
  </si>
  <si>
    <t>old_locus_tag=MARHY2953</t>
  </si>
  <si>
    <t>WP_041654979.1</t>
  </si>
  <si>
    <t>MARHY_RS14080</t>
  </si>
  <si>
    <t>old_locus_tag=MARHY2954</t>
  </si>
  <si>
    <t>WP_014422394.1</t>
  </si>
  <si>
    <t>DUF479 domain-containing protein</t>
  </si>
  <si>
    <t>MARHY_RS14085</t>
  </si>
  <si>
    <t>old_locus_tag=MARHY2955</t>
  </si>
  <si>
    <t>WP_041654981.1</t>
  </si>
  <si>
    <t>MARHY_RS14090</t>
  </si>
  <si>
    <t>old_locus_tag=MARHY2956</t>
  </si>
  <si>
    <t>WP_014422396.1</t>
  </si>
  <si>
    <t>MARHY_RS14095</t>
  </si>
  <si>
    <t>old_locus_tag=MARHY2957</t>
  </si>
  <si>
    <t>WP_014422397.1</t>
  </si>
  <si>
    <t>MARHY_RS14100</t>
  </si>
  <si>
    <t>old_locus_tag=MARHY2958</t>
  </si>
  <si>
    <t>WP_041654983.1</t>
  </si>
  <si>
    <t>MARHY_RS14105</t>
  </si>
  <si>
    <t>old_locus_tag=MARHY2959</t>
  </si>
  <si>
    <t>WP_041654984.1</t>
  </si>
  <si>
    <t>MARHY_RS18775</t>
  </si>
  <si>
    <t>old_locus_tag=MARHY2960</t>
  </si>
  <si>
    <t>WP_011786463.1</t>
  </si>
  <si>
    <t>Lacal_2735 family protein</t>
  </si>
  <si>
    <t>MARHY_RS14110</t>
  </si>
  <si>
    <t>old_locus_tag=MARHY2961</t>
  </si>
  <si>
    <t>WP_041654986.1</t>
  </si>
  <si>
    <t>chaperone modulator CbpM</t>
  </si>
  <si>
    <t>MARHY_RS14115</t>
  </si>
  <si>
    <t>old_locus_tag=MARHY2962</t>
  </si>
  <si>
    <t>WP_014422401.1</t>
  </si>
  <si>
    <t>DnaJ domain-containing protein</t>
  </si>
  <si>
    <t>MARHY_RS14120</t>
  </si>
  <si>
    <t>old_locus_tag=MARHY2963</t>
  </si>
  <si>
    <t>WP_050999021.1</t>
  </si>
  <si>
    <t>MARHY_RS14125</t>
  </si>
  <si>
    <t>old_locus_tag=MARHY2964</t>
  </si>
  <si>
    <t>WP_014422403.1</t>
  </si>
  <si>
    <t>MARHY_RS14130</t>
  </si>
  <si>
    <t>old_locus_tag=MARHY2965</t>
  </si>
  <si>
    <t>WP_014422404.1</t>
  </si>
  <si>
    <t>MARHY_RS14135</t>
  </si>
  <si>
    <t>old_locus_tag=MARHY2966</t>
  </si>
  <si>
    <t>WP_050999022.1</t>
  </si>
  <si>
    <t>DUF3348 family protein</t>
  </si>
  <si>
    <t>MARHY_RS14140</t>
  </si>
  <si>
    <t>old_locus_tag=MARHY2967</t>
  </si>
  <si>
    <t>WP_014422406.1</t>
  </si>
  <si>
    <t>DUF802 domain-containing protein</t>
  </si>
  <si>
    <t>MARHY_RS14145</t>
  </si>
  <si>
    <t>old_locus_tag=MARHY2968</t>
  </si>
  <si>
    <t>WP_041654988.1</t>
  </si>
  <si>
    <t>MARHY_RS14150</t>
  </si>
  <si>
    <t>old_locus_tag=MARHY2969</t>
  </si>
  <si>
    <t>WP_041654991.1</t>
  </si>
  <si>
    <t>DUF2894 domain-containing protein</t>
  </si>
  <si>
    <t>MARHY_RS14155</t>
  </si>
  <si>
    <t>old_locus_tag=MARHY2970</t>
  </si>
  <si>
    <t>WP_014422409.1</t>
  </si>
  <si>
    <t>transglutaminase family protein</t>
  </si>
  <si>
    <t>MARHY_RS14160</t>
  </si>
  <si>
    <t>old_locus_tag=MARHY2971</t>
  </si>
  <si>
    <t>WP_014422410.1</t>
  </si>
  <si>
    <t>circularly permuted type 2 ATP-grasp protein</t>
  </si>
  <si>
    <t>MARHY_RS14165</t>
  </si>
  <si>
    <t>old_locus_tag=MARHY2972</t>
  </si>
  <si>
    <t>WP_014422411.1</t>
  </si>
  <si>
    <t>MARHY_RS14170</t>
  </si>
  <si>
    <t>old_locus_tag=MARHY2973</t>
  </si>
  <si>
    <t>WP_041654995.1</t>
  </si>
  <si>
    <t>alpha-E domain-containing protein</t>
  </si>
  <si>
    <t>MARHY_RS14175</t>
  </si>
  <si>
    <t>old_locus_tag=MARHY2974</t>
  </si>
  <si>
    <t>WP_011786477.1</t>
  </si>
  <si>
    <t>MARHY_RS14180</t>
  </si>
  <si>
    <t>old_locus_tag=MARHY2975</t>
  </si>
  <si>
    <t>WP_014422413.1</t>
  </si>
  <si>
    <t>putative zinc-binding peptidase</t>
  </si>
  <si>
    <t>MARHY_RS14185</t>
  </si>
  <si>
    <t>old_locus_tag=MARHY2976</t>
  </si>
  <si>
    <t>WP_011786479.1</t>
  </si>
  <si>
    <t>fructose-bisphosphate aldolase class II</t>
  </si>
  <si>
    <t>MARHY_RS14190</t>
  </si>
  <si>
    <t>old_locus_tag=MARHY2977</t>
  </si>
  <si>
    <t>WP_014422414.1</t>
  </si>
  <si>
    <t>phosphoglycerate kinase</t>
  </si>
  <si>
    <t>MARHY_RS14195</t>
  </si>
  <si>
    <t>old_locus_tag=MARHY2978</t>
  </si>
  <si>
    <t>WP_014422415.1</t>
  </si>
  <si>
    <t>aldehyde dehydrogenase</t>
  </si>
  <si>
    <t>tkt</t>
  </si>
  <si>
    <t>MARHY_RS14200</t>
  </si>
  <si>
    <t>old_locus_tag=MARHY2979</t>
  </si>
  <si>
    <t>WP_041654997.1</t>
  </si>
  <si>
    <t>transketolase</t>
  </si>
  <si>
    <t>MARHY_RS14205</t>
  </si>
  <si>
    <t>old_locus_tag=MARHY2980</t>
  </si>
  <si>
    <t>WP_041655001.1</t>
  </si>
  <si>
    <t>metalloregulator ArsR/SmtB family transcription factor</t>
  </si>
  <si>
    <t>MARHY_RS14210</t>
  </si>
  <si>
    <t>old_locus_tag=MARHY2981</t>
  </si>
  <si>
    <t>WP_023008553.1</t>
  </si>
  <si>
    <t>methionine adenosyltransferase</t>
  </si>
  <si>
    <t>MARHY_RS14215</t>
  </si>
  <si>
    <t>old_locus_tag=MARHY2982</t>
  </si>
  <si>
    <t>WP_011786485.1</t>
  </si>
  <si>
    <t>adenosylhomocysteinase</t>
  </si>
  <si>
    <t>metF</t>
  </si>
  <si>
    <t>MARHY_RS14220</t>
  </si>
  <si>
    <t>old_locus_tag=MARHY2983</t>
  </si>
  <si>
    <t>WP_011786486.1</t>
  </si>
  <si>
    <t>methylenetetrahydrofolate reductase [NAD(P)H]</t>
  </si>
  <si>
    <t>MARHY_RS14225</t>
  </si>
  <si>
    <t>old_locus_tag=MARHY2984</t>
  </si>
  <si>
    <t>WP_011786487.1</t>
  </si>
  <si>
    <t>MARHY_RS14230</t>
  </si>
  <si>
    <t>old_locus_tag=MARHY2985</t>
  </si>
  <si>
    <t>WP_031210002.1</t>
  </si>
  <si>
    <t>amino acid ABC transporter permease</t>
  </si>
  <si>
    <t>MARHY_RS14235</t>
  </si>
  <si>
    <t>old_locus_tag=MARHY2986</t>
  </si>
  <si>
    <t>WP_011786489.1</t>
  </si>
  <si>
    <t>amino acid ABC transporter ATP-binding protein</t>
  </si>
  <si>
    <t>MARHY_RS14240</t>
  </si>
  <si>
    <t>old_locus_tag=MARHY2987</t>
  </si>
  <si>
    <t>WP_023012220.1</t>
  </si>
  <si>
    <t>DUF2505 domain-containing protein</t>
  </si>
  <si>
    <t>MARHY_RS14245</t>
  </si>
  <si>
    <t>old_locus_tag=MARHY2988</t>
  </si>
  <si>
    <t>WP_011786491.1</t>
  </si>
  <si>
    <t>adenosylmethionine--8-amino-7-oxononanoate transaminase</t>
  </si>
  <si>
    <t>MARHY_RS14250</t>
  </si>
  <si>
    <t>old_locus_tag=MARHY2989</t>
  </si>
  <si>
    <t>WP_011786492.1</t>
  </si>
  <si>
    <t>16S rRNA (uracil(1498)-N(3))-methyltransferase</t>
  </si>
  <si>
    <t>MARHY_RS14255</t>
  </si>
  <si>
    <t>old_locus_tag=MARHY2990</t>
  </si>
  <si>
    <t>WP_011786493.1</t>
  </si>
  <si>
    <t>MARHY_RS14260</t>
  </si>
  <si>
    <t>old_locus_tag=MARHY2991</t>
  </si>
  <si>
    <t>WP_041655005.1</t>
  </si>
  <si>
    <t>MARHY_RS14265</t>
  </si>
  <si>
    <t>old_locus_tag=MARHY2992</t>
  </si>
  <si>
    <t>WP_014422423.1</t>
  </si>
  <si>
    <t>YihY/virulence factor BrkB family protein</t>
  </si>
  <si>
    <t>MARHY_RS14270</t>
  </si>
  <si>
    <t>old_locus_tag=MARHY2993</t>
  </si>
  <si>
    <t>WP_041655007.1</t>
  </si>
  <si>
    <t>tmpT</t>
  </si>
  <si>
    <t>MARHY_RS14275</t>
  </si>
  <si>
    <t>old_locus_tag=MARHY2994</t>
  </si>
  <si>
    <t>WP_011786497.1</t>
  </si>
  <si>
    <t>thiopurine S-methyltransferase</t>
  </si>
  <si>
    <t>MARHY_RS14280</t>
  </si>
  <si>
    <t>old_locus_tag=MARHY2995</t>
  </si>
  <si>
    <t>WP_011786498.1</t>
  </si>
  <si>
    <t>PrkA family serine protein kinase</t>
  </si>
  <si>
    <t>MARHY_RS14285</t>
  </si>
  <si>
    <t>old_locus_tag=MARHY2996</t>
  </si>
  <si>
    <t>WP_022990879.1</t>
  </si>
  <si>
    <t>YeaH/YhbH family protein</t>
  </si>
  <si>
    <t>MARHY_RS14290</t>
  </si>
  <si>
    <t>old_locus_tag=MARHY2997</t>
  </si>
  <si>
    <t>WP_014422426.1</t>
  </si>
  <si>
    <t>SpoVR family protein</t>
  </si>
  <si>
    <t>MARHY_RS14295</t>
  </si>
  <si>
    <t>old_locus_tag=MARHY2998</t>
  </si>
  <si>
    <t>WP_014422427.1</t>
  </si>
  <si>
    <t>MARHY_RS14300</t>
  </si>
  <si>
    <t>old_locus_tag=MARHY2999</t>
  </si>
  <si>
    <t>WP_014422428.1</t>
  </si>
  <si>
    <t>MARHY_RS14305</t>
  </si>
  <si>
    <t>old_locus_tag=MARHY3000</t>
  </si>
  <si>
    <t>WP_036148083.1</t>
  </si>
  <si>
    <t>MARHY_RS14310</t>
  </si>
  <si>
    <t>old_locus_tag=MARHY3001</t>
  </si>
  <si>
    <t>WP_014422430.1</t>
  </si>
  <si>
    <t>MARHY_RS14315</t>
  </si>
  <si>
    <t>old_locus_tag=MARHY3002</t>
  </si>
  <si>
    <t>WP_031210004.1</t>
  </si>
  <si>
    <t>TrpB-like pyridoxal phosphate-dependent enzyme</t>
  </si>
  <si>
    <t>MARHY_RS14320</t>
  </si>
  <si>
    <t>old_locus_tag=MARHY3003</t>
  </si>
  <si>
    <t>WP_022990872.1</t>
  </si>
  <si>
    <t>MARHY_RS14325</t>
  </si>
  <si>
    <t>old_locus_tag=MARHY3004</t>
  </si>
  <si>
    <t>WP_011786507.1</t>
  </si>
  <si>
    <t>MARHY_RS14330</t>
  </si>
  <si>
    <t>old_locus_tag=MARHY3005</t>
  </si>
  <si>
    <t>WP_014422434.1</t>
  </si>
  <si>
    <t>MARHY_RS14335</t>
  </si>
  <si>
    <t>old_locus_tag=MARHY3006</t>
  </si>
  <si>
    <t>WP_014422435.1</t>
  </si>
  <si>
    <t>MARHY_RS14340</t>
  </si>
  <si>
    <t>old_locus_tag=MARHY3007</t>
  </si>
  <si>
    <t>WP_014422436.1</t>
  </si>
  <si>
    <t>MARHY_RS14345</t>
  </si>
  <si>
    <t>old_locus_tag=MARHY3008</t>
  </si>
  <si>
    <t>WP_041655011.1</t>
  </si>
  <si>
    <t>ferredoxin reductase</t>
  </si>
  <si>
    <t>MARHY_RS14350</t>
  </si>
  <si>
    <t>old_locus_tag=MARHY3009</t>
  </si>
  <si>
    <t>WP_014422438.1</t>
  </si>
  <si>
    <t>MARHY_RS14355</t>
  </si>
  <si>
    <t>old_locus_tag=MARHY3010</t>
  </si>
  <si>
    <t>WP_011786513.1</t>
  </si>
  <si>
    <t>Rrf2 family transcriptional regulator</t>
  </si>
  <si>
    <t>MARHY_RS14360</t>
  </si>
  <si>
    <t>old_locus_tag=MARHY3011</t>
  </si>
  <si>
    <t>WP_158011934.1</t>
  </si>
  <si>
    <t>DUF454 family protein</t>
  </si>
  <si>
    <t>MARHY_RS14365</t>
  </si>
  <si>
    <t>pseudo;old_locus_tag=MARHY3012</t>
  </si>
  <si>
    <t>ytfE</t>
  </si>
  <si>
    <t>MARHY_RS14370</t>
  </si>
  <si>
    <t>old_locus_tag=MARHY3013</t>
  </si>
  <si>
    <t>WP_014422441.1</t>
  </si>
  <si>
    <t>iron-sulfur cluster repair protein YtfE</t>
  </si>
  <si>
    <t>MARHY_RS14375</t>
  </si>
  <si>
    <t>old_locus_tag=MARHY3014</t>
  </si>
  <si>
    <t>WP_041655012.1</t>
  </si>
  <si>
    <t>nitric-oxide reductase large subunit</t>
  </si>
  <si>
    <t>moaA</t>
  </si>
  <si>
    <t>MARHY_RS14380</t>
  </si>
  <si>
    <t>old_locus_tag=MARHY3015</t>
  </si>
  <si>
    <t>WP_014422443.1</t>
  </si>
  <si>
    <t>GTP 3',8-cyclase MoaA</t>
  </si>
  <si>
    <t>MARHY_RS18780</t>
  </si>
  <si>
    <t>WP_157680649.1</t>
  </si>
  <si>
    <t>MARHY_RS14385</t>
  </si>
  <si>
    <t>old_locus_tag=MARHY3016</t>
  </si>
  <si>
    <t>WP_014422444.1</t>
  </si>
  <si>
    <t>nitrous oxide reductase accessory protein NosL</t>
  </si>
  <si>
    <t>MARHY_RS14390</t>
  </si>
  <si>
    <t>old_locus_tag=MARHY3017</t>
  </si>
  <si>
    <t>WP_011786517.1</t>
  </si>
  <si>
    <t>MARHY_RS14395</t>
  </si>
  <si>
    <t>old_locus_tag=MARHY3018</t>
  </si>
  <si>
    <t>WP_014422445.1</t>
  </si>
  <si>
    <t>MARHY_RS14400</t>
  </si>
  <si>
    <t>old_locus_tag=MARHY3019</t>
  </si>
  <si>
    <t>WP_041655013.1</t>
  </si>
  <si>
    <t>nitrous oxide reductase family maturation protein NosD</t>
  </si>
  <si>
    <t>MARHY_RS14405</t>
  </si>
  <si>
    <t>old_locus_tag=MARHY3020</t>
  </si>
  <si>
    <t>WP_022990859.1</t>
  </si>
  <si>
    <t>nitrous-oxide reductase</t>
  </si>
  <si>
    <t>MARHY_RS14410</t>
  </si>
  <si>
    <t>old_locus_tag=MARHY3021</t>
  </si>
  <si>
    <t>WP_050999023.1</t>
  </si>
  <si>
    <t>regulatory protein NosR</t>
  </si>
  <si>
    <t>MARHY_RS14415</t>
  </si>
  <si>
    <t>old_locus_tag=MARHY3022</t>
  </si>
  <si>
    <t>WP_011786522.1</t>
  </si>
  <si>
    <t>MARHY_RS14420</t>
  </si>
  <si>
    <t>old_locus_tag=MARHY3023</t>
  </si>
  <si>
    <t>WP_014422450.1</t>
  </si>
  <si>
    <t>MARHY_RS14425</t>
  </si>
  <si>
    <t>old_locus_tag=MARHY3024</t>
  </si>
  <si>
    <t>WP_041655016.1</t>
  </si>
  <si>
    <t>narI</t>
  </si>
  <si>
    <t>MARHY_RS14430</t>
  </si>
  <si>
    <t>old_locus_tag=MARHY3025</t>
  </si>
  <si>
    <t>WP_014422452.1</t>
  </si>
  <si>
    <t>respiratory nitrate reductase subunit gamma</t>
  </si>
  <si>
    <t>narJ</t>
  </si>
  <si>
    <t>MARHY_RS14435</t>
  </si>
  <si>
    <t>old_locus_tag=MARHY3026</t>
  </si>
  <si>
    <t>WP_023008578.1</t>
  </si>
  <si>
    <t>nitrate reductase molybdenum cofactor assembly chaperone</t>
  </si>
  <si>
    <t>narH</t>
  </si>
  <si>
    <t>MARHY_RS14440</t>
  </si>
  <si>
    <t>old_locus_tag=MARHY3027</t>
  </si>
  <si>
    <t>WP_014422454.1</t>
  </si>
  <si>
    <t>nitrate reductase subunit beta</t>
  </si>
  <si>
    <t>MARHY_RS14445</t>
  </si>
  <si>
    <t>old_locus_tag=MARHY3028</t>
  </si>
  <si>
    <t>WP_041655603.1</t>
  </si>
  <si>
    <t>nitrate reductase subunit alpha</t>
  </si>
  <si>
    <t>MARHY_RS14450</t>
  </si>
  <si>
    <t>old_locus_tag=MARHY3029</t>
  </si>
  <si>
    <t>WP_022990853.1</t>
  </si>
  <si>
    <t>MARHY_RS14455</t>
  </si>
  <si>
    <t>old_locus_tag=MARHY3030</t>
  </si>
  <si>
    <t>WP_014422457.1</t>
  </si>
  <si>
    <t>narL</t>
  </si>
  <si>
    <t>MARHY_RS14460</t>
  </si>
  <si>
    <t>old_locus_tag=MARHY3031</t>
  </si>
  <si>
    <t>WP_011786531.1</t>
  </si>
  <si>
    <t>two-component system response regulator NarL</t>
  </si>
  <si>
    <t>MARHY_RS14465</t>
  </si>
  <si>
    <t>WP_036148120.1</t>
  </si>
  <si>
    <t>MARHY_RS14470</t>
  </si>
  <si>
    <t>old_locus_tag=MARHY3033</t>
  </si>
  <si>
    <t>WP_022990851.1</t>
  </si>
  <si>
    <t>bacteriohemerythrin</t>
  </si>
  <si>
    <t>MARHY_RS14475</t>
  </si>
  <si>
    <t>old_locus_tag=MARHY3034</t>
  </si>
  <si>
    <t>WP_011786534.1</t>
  </si>
  <si>
    <t>DUF488 family protein</t>
  </si>
  <si>
    <t>MARHY_RS14480</t>
  </si>
  <si>
    <t>old_locus_tag=MARHY3035</t>
  </si>
  <si>
    <t>WP_041655604.1</t>
  </si>
  <si>
    <t>MARHY_RS14485</t>
  </si>
  <si>
    <t>old_locus_tag=MARHY3036</t>
  </si>
  <si>
    <t>WP_022990848.1</t>
  </si>
  <si>
    <t>U32 family peptidase</t>
  </si>
  <si>
    <t>MARHY_RS14490</t>
  </si>
  <si>
    <t>old_locus_tag=MARHY3037</t>
  </si>
  <si>
    <t>WP_014422462.1</t>
  </si>
  <si>
    <t>MARHY_RS14495</t>
  </si>
  <si>
    <t>old_locus_tag=MARHY3038</t>
  </si>
  <si>
    <t>WP_014422463.1</t>
  </si>
  <si>
    <t>hemN</t>
  </si>
  <si>
    <t>MARHY_RS14500</t>
  </si>
  <si>
    <t>old_locus_tag=MARHY3039</t>
  </si>
  <si>
    <t>WP_014422464.1</t>
  </si>
  <si>
    <t>oxygen-independent coproporphyrinogen III oxidase</t>
  </si>
  <si>
    <t>MARHY_RS14505</t>
  </si>
  <si>
    <t>old_locus_tag=MARHY3040</t>
  </si>
  <si>
    <t>WP_014422465.1</t>
  </si>
  <si>
    <t>cryptochrome/photolyase family protein</t>
  </si>
  <si>
    <t>MARHY_RS14510</t>
  </si>
  <si>
    <t>old_locus_tag=MARHY3041</t>
  </si>
  <si>
    <t>WP_022990843.1</t>
  </si>
  <si>
    <t>MARHY_RS14515</t>
  </si>
  <si>
    <t>old_locus_tag=MARHY3042</t>
  </si>
  <si>
    <t>WP_014422467.1</t>
  </si>
  <si>
    <t>MARHY_RS18635</t>
  </si>
  <si>
    <t>WP_011786546.1</t>
  </si>
  <si>
    <t>DUF2256 domain-containing protein</t>
  </si>
  <si>
    <t>MARHY_RS14520</t>
  </si>
  <si>
    <t>old_locus_tag=MARHY3043</t>
  </si>
  <si>
    <t>WP_041655021.1</t>
  </si>
  <si>
    <t>MARHY_RS14525</t>
  </si>
  <si>
    <t>old_locus_tag=MARHY3044</t>
  </si>
  <si>
    <t>WP_050999024.1</t>
  </si>
  <si>
    <t>MARHY_RS14530</t>
  </si>
  <si>
    <t>old_locus_tag=MARHY3045</t>
  </si>
  <si>
    <t>WP_041655023.1</t>
  </si>
  <si>
    <t>cadR</t>
  </si>
  <si>
    <t>MARHY_RS14535</t>
  </si>
  <si>
    <t>old_locus_tag=MARHY3046</t>
  </si>
  <si>
    <t>WP_041655025.1</t>
  </si>
  <si>
    <t>Cd(II)/Pb(II)-responsive transcriptional regulator</t>
  </si>
  <si>
    <t>MARHY_RS14540</t>
  </si>
  <si>
    <t>old_locus_tag=MARHY3047</t>
  </si>
  <si>
    <t>WP_041655027.1</t>
  </si>
  <si>
    <t>MARHY_RS14545</t>
  </si>
  <si>
    <t>old_locus_tag=MARHY3048</t>
  </si>
  <si>
    <t>WP_041655029.1</t>
  </si>
  <si>
    <t>MARHY_RS14550</t>
  </si>
  <si>
    <t>old_locus_tag=MARHY3049</t>
  </si>
  <si>
    <t>WP_014422474.1</t>
  </si>
  <si>
    <t>peptidase M12</t>
  </si>
  <si>
    <t>rrtA</t>
  </si>
  <si>
    <t>MARHY_RS14555</t>
  </si>
  <si>
    <t>old_locus_tag=MARHY3051</t>
  </si>
  <si>
    <t>WP_158011893.1</t>
  </si>
  <si>
    <t>rhombosortase</t>
  </si>
  <si>
    <t>MARHY_RS14560</t>
  </si>
  <si>
    <t>old_locus_tag=MARHY3052</t>
  </si>
  <si>
    <t>WP_011786555.1</t>
  </si>
  <si>
    <t>MARHY_RS14565</t>
  </si>
  <si>
    <t>old_locus_tag=MARHY3053</t>
  </si>
  <si>
    <t>WP_022990832.1</t>
  </si>
  <si>
    <t>MARHY_RS14570</t>
  </si>
  <si>
    <t>old_locus_tag=MARHY3054</t>
  </si>
  <si>
    <t>WP_011786557.1</t>
  </si>
  <si>
    <t>cbb3-type cytochrome c oxidase subunit I</t>
  </si>
  <si>
    <t>MARHY_RS14575</t>
  </si>
  <si>
    <t>old_locus_tag=MARHY3055</t>
  </si>
  <si>
    <t>WP_014422478.1</t>
  </si>
  <si>
    <t>4Fe-4S binding protein</t>
  </si>
  <si>
    <t>MARHY_RS14580</t>
  </si>
  <si>
    <t>old_locus_tag=MARHY3056</t>
  </si>
  <si>
    <t>WP_014422479.1</t>
  </si>
  <si>
    <t>MARHY_RS14585</t>
  </si>
  <si>
    <t>old_locus_tag=MARHY3057</t>
  </si>
  <si>
    <t>WP_014422480.1</t>
  </si>
  <si>
    <t>MARHY_RS14590</t>
  </si>
  <si>
    <t>old_locus_tag=MARHY3058</t>
  </si>
  <si>
    <t>WP_011786561.1</t>
  </si>
  <si>
    <t>cytochrome C oxidase subunit IV family protein</t>
  </si>
  <si>
    <t>MARHY_RS14595</t>
  </si>
  <si>
    <t>old_locus_tag=MARHY3059</t>
  </si>
  <si>
    <t>WP_041655032.1</t>
  </si>
  <si>
    <t>MARHY_RS14600</t>
  </si>
  <si>
    <t>old_locus_tag=MARHY3060</t>
  </si>
  <si>
    <t>WP_041655034.1</t>
  </si>
  <si>
    <t>CbbQ/NirQ/NorQ/GpvN family protein</t>
  </si>
  <si>
    <t>MARHY_RS14605</t>
  </si>
  <si>
    <t>old_locus_tag=MARHY3061</t>
  </si>
  <si>
    <t>WP_014422484.1</t>
  </si>
  <si>
    <t>MARHY_RS14610</t>
  </si>
  <si>
    <t>old_locus_tag=MARHY3062</t>
  </si>
  <si>
    <t>WP_014422485.1</t>
  </si>
  <si>
    <t>protein nirF</t>
  </si>
  <si>
    <t>MARHY_RS14615</t>
  </si>
  <si>
    <t>old_locus_tag=MARHY3063</t>
  </si>
  <si>
    <t>WP_041655036.1</t>
  </si>
  <si>
    <t>MARHY_RS14620</t>
  </si>
  <si>
    <t>old_locus_tag=MARHY3064</t>
  </si>
  <si>
    <t>WP_014422487.1</t>
  </si>
  <si>
    <t>MARHY_RS14625</t>
  </si>
  <si>
    <t>old_locus_tag=MARHY3065</t>
  </si>
  <si>
    <t>WP_014422488.1</t>
  </si>
  <si>
    <t>AsnC family transcriptional regulator</t>
  </si>
  <si>
    <t>MARHY_RS14630</t>
  </si>
  <si>
    <t>old_locus_tag=MARHY3066</t>
  </si>
  <si>
    <t>WP_014422489.1</t>
  </si>
  <si>
    <t>MARHY_RS14635</t>
  </si>
  <si>
    <t>old_locus_tag=MARHY3067</t>
  </si>
  <si>
    <t>WP_014422490.1</t>
  </si>
  <si>
    <t>MARHY_RS14640</t>
  </si>
  <si>
    <t>old_locus_tag=MARHY3068</t>
  </si>
  <si>
    <t>WP_050999026.1</t>
  </si>
  <si>
    <t>nirJ</t>
  </si>
  <si>
    <t>MARHY_RS14645</t>
  </si>
  <si>
    <t>old_locus_tag=MARHY3069</t>
  </si>
  <si>
    <t>WP_014422492.1</t>
  </si>
  <si>
    <t>heme d1 biosynthesis radical SAM protein NirJ</t>
  </si>
  <si>
    <t>MARHY_RS14650</t>
  </si>
  <si>
    <t>old_locus_tag=MARHY3070</t>
  </si>
  <si>
    <t>WP_014422493.1</t>
  </si>
  <si>
    <t>MARHY_RS14655</t>
  </si>
  <si>
    <t>old_locus_tag=MARHY3071</t>
  </si>
  <si>
    <t>WP_014422494.1</t>
  </si>
  <si>
    <t>MARHY_RS14660</t>
  </si>
  <si>
    <t>old_locus_tag=MARHY3072</t>
  </si>
  <si>
    <t>WP_014422495.1</t>
  </si>
  <si>
    <t>MARHY_RS14665</t>
  </si>
  <si>
    <t>old_locus_tag=MARHY3073</t>
  </si>
  <si>
    <t>WP_014422496.1</t>
  </si>
  <si>
    <t>MARHY_RS14670</t>
  </si>
  <si>
    <t>old_locus_tag=MARHY3074</t>
  </si>
  <si>
    <t>WP_041655039.1</t>
  </si>
  <si>
    <t>hemolysin III family protein</t>
  </si>
  <si>
    <t>MARHY_RS14675</t>
  </si>
  <si>
    <t>old_locus_tag=MARHY3075</t>
  </si>
  <si>
    <t>WP_041655040.1</t>
  </si>
  <si>
    <t>NnrS family protein</t>
  </si>
  <si>
    <t>MARHY_RS14680</t>
  </si>
  <si>
    <t>old_locus_tag=MARHY3076</t>
  </si>
  <si>
    <t>WP_011786579.1</t>
  </si>
  <si>
    <t>antiporter</t>
  </si>
  <si>
    <t>MARHY_RS14685</t>
  </si>
  <si>
    <t>old_locus_tag=MARHY3077</t>
  </si>
  <si>
    <t>WP_014422499.1</t>
  </si>
  <si>
    <t>ankyrin repeat domain-containing protein</t>
  </si>
  <si>
    <t>MARHY_RS14690</t>
  </si>
  <si>
    <t>old_locus_tag=MARHY3078</t>
  </si>
  <si>
    <t>WP_014422500.1</t>
  </si>
  <si>
    <t>NarK/NasA family nitrate transporter</t>
  </si>
  <si>
    <t>MARHY_RS14695</t>
  </si>
  <si>
    <t>old_locus_tag=MARHY3079</t>
  </si>
  <si>
    <t>WP_014422501.1</t>
  </si>
  <si>
    <t>MARHY_RS14700</t>
  </si>
  <si>
    <t>old_locus_tag=MARHY3080</t>
  </si>
  <si>
    <t>WP_041655043.1</t>
  </si>
  <si>
    <t>MARHY_RS14705</t>
  </si>
  <si>
    <t>old_locus_tag=MARHY3081</t>
  </si>
  <si>
    <t>WP_014422503.1</t>
  </si>
  <si>
    <t>EVE domain-containing protein</t>
  </si>
  <si>
    <t>MARHY_RS14710</t>
  </si>
  <si>
    <t>old_locus_tag=MARHY3082</t>
  </si>
  <si>
    <t>WP_014422504.1</t>
  </si>
  <si>
    <t>ion transporter</t>
  </si>
  <si>
    <t>MARHY_RS14715</t>
  </si>
  <si>
    <t>old_locus_tag=MARHY3083</t>
  </si>
  <si>
    <t>WP_014422505.1</t>
  </si>
  <si>
    <t>SirB2 family protein</t>
  </si>
  <si>
    <t>MARHY_RS14720</t>
  </si>
  <si>
    <t>old_locus_tag=MARHY3084</t>
  </si>
  <si>
    <t>WP_014422506.1</t>
  </si>
  <si>
    <t>MARHY_RS14725</t>
  </si>
  <si>
    <t>old_locus_tag=MARHY3085</t>
  </si>
  <si>
    <t>WP_023008620.1</t>
  </si>
  <si>
    <t>fabA</t>
  </si>
  <si>
    <t>MARHY_RS14730</t>
  </si>
  <si>
    <t>old_locus_tag=MARHY3086</t>
  </si>
  <si>
    <t>WP_011786589.1</t>
  </si>
  <si>
    <t>bifunctional 3-hydroxydecanoyl-ACP dehydratase/trans-2-decenoyl-ACP isomerase</t>
  </si>
  <si>
    <t>fabB</t>
  </si>
  <si>
    <t>MARHY_RS14735</t>
  </si>
  <si>
    <t>old_locus_tag=MARHY3087</t>
  </si>
  <si>
    <t>WP_014422508.1</t>
  </si>
  <si>
    <t>beta-ketoacyl-ACP synthase I</t>
  </si>
  <si>
    <t>MARHY_RS14740</t>
  </si>
  <si>
    <t>old_locus_tag=MARHY3088</t>
  </si>
  <si>
    <t>WP_023008621.1</t>
  </si>
  <si>
    <t>MARHY_RS14745</t>
  </si>
  <si>
    <t>old_locus_tag=MARHY3089</t>
  </si>
  <si>
    <t>WP_014422510.1</t>
  </si>
  <si>
    <t>tRNA 5-hydroxyuridine modification protein YegQ</t>
  </si>
  <si>
    <t>sufB</t>
  </si>
  <si>
    <t>MARHY_RS14750</t>
  </si>
  <si>
    <t>old_locus_tag=MARHY3090</t>
  </si>
  <si>
    <t>WP_014422511.1</t>
  </si>
  <si>
    <t>Fe-S cluster assembly protein SufB</t>
  </si>
  <si>
    <t>sufC</t>
  </si>
  <si>
    <t>MARHY_RS14755</t>
  </si>
  <si>
    <t>old_locus_tag=MARHY3091</t>
  </si>
  <si>
    <t>WP_011786594.1</t>
  </si>
  <si>
    <t>Fe-S cluster assembly ATPase SufC</t>
  </si>
  <si>
    <t>sufD</t>
  </si>
  <si>
    <t>MARHY_RS14760</t>
  </si>
  <si>
    <t>old_locus_tag=MARHY3092</t>
  </si>
  <si>
    <t>WP_014422512.1</t>
  </si>
  <si>
    <t>Fe-S cluster assembly protein SufD</t>
  </si>
  <si>
    <t>MARHY_RS14765</t>
  </si>
  <si>
    <t>old_locus_tag=MARHY3093</t>
  </si>
  <si>
    <t>WP_011786596.1</t>
  </si>
  <si>
    <t>cysteine desulfurase</t>
  </si>
  <si>
    <t>MARHY_RS14770</t>
  </si>
  <si>
    <t>old_locus_tag=MARHY3094</t>
  </si>
  <si>
    <t>WP_011786597.1</t>
  </si>
  <si>
    <t>iron-sulfur cluster assembly accessory protein</t>
  </si>
  <si>
    <t>sufT</t>
  </si>
  <si>
    <t>MARHY_RS14775</t>
  </si>
  <si>
    <t>old_locus_tag=MARHY3095</t>
  </si>
  <si>
    <t>WP_041655047.1</t>
  </si>
  <si>
    <t>putative Fe-S cluster assembly protein SufT</t>
  </si>
  <si>
    <t>MARHY_RS14780</t>
  </si>
  <si>
    <t>old_locus_tag=MARHY3096</t>
  </si>
  <si>
    <t>WP_014422516.1</t>
  </si>
  <si>
    <t>SufE family protein</t>
  </si>
  <si>
    <t>MARHY_RS14785</t>
  </si>
  <si>
    <t>old_locus_tag=MARHY3097</t>
  </si>
  <si>
    <t>WP_014422517.1</t>
  </si>
  <si>
    <t>flagellar assembly protein T N-terminal domain-containing protein</t>
  </si>
  <si>
    <t>MARHY_RS14790</t>
  </si>
  <si>
    <t>old_locus_tag=MARHY3098</t>
  </si>
  <si>
    <t>WP_041655613.1</t>
  </si>
  <si>
    <t>LPP20 family lipoprotein</t>
  </si>
  <si>
    <t>MARHY_RS14795</t>
  </si>
  <si>
    <t>old_locus_tag=MARHY3099</t>
  </si>
  <si>
    <t>WP_041655049.1</t>
  </si>
  <si>
    <t>conjugal transfer protein TraF</t>
  </si>
  <si>
    <t>MARHY_RS14800</t>
  </si>
  <si>
    <t>old_locus_tag=MARHY3100</t>
  </si>
  <si>
    <t>WP_041655051.1</t>
  </si>
  <si>
    <t>tRNA nucleotidyltransferase</t>
  </si>
  <si>
    <t>MARHY_RS14805</t>
  </si>
  <si>
    <t>old_locus_tag=MARHY3101</t>
  </si>
  <si>
    <t>WP_014422521.1</t>
  </si>
  <si>
    <t>pteridine reductase</t>
  </si>
  <si>
    <t>MARHY_RS14810</t>
  </si>
  <si>
    <t>old_locus_tag=MARHY3102</t>
  </si>
  <si>
    <t>WP_014422522.1</t>
  </si>
  <si>
    <t>trmL</t>
  </si>
  <si>
    <t>MARHY_RS14815</t>
  </si>
  <si>
    <t>old_locus_tag=MARHY3103</t>
  </si>
  <si>
    <t>WP_011786605.1</t>
  </si>
  <si>
    <t>tRNA (uridine(34)/cytosine(34)/5-carboxymethylaminomethyluridine(34)-2'-O)-methyltransferase TrmL</t>
  </si>
  <si>
    <t>secB</t>
  </si>
  <si>
    <t>MARHY_RS14820</t>
  </si>
  <si>
    <t>old_locus_tag=MARHY3104</t>
  </si>
  <si>
    <t>WP_014422523.1</t>
  </si>
  <si>
    <t>protein-export chaperone SecB</t>
  </si>
  <si>
    <t>MARHY_RS14825</t>
  </si>
  <si>
    <t>old_locus_tag=MARHY3105</t>
  </si>
  <si>
    <t>WP_014422524.1</t>
  </si>
  <si>
    <t>rhodanese-like domain-containing protein</t>
  </si>
  <si>
    <t>MARHY_RS14830</t>
  </si>
  <si>
    <t>old_locus_tag=MARHY3106</t>
  </si>
  <si>
    <t>WP_014422525.1</t>
  </si>
  <si>
    <t>2,3-bisphosphoglycerate-independent phosphoglycerate mutase</t>
  </si>
  <si>
    <t>MARHY_RS14835</t>
  </si>
  <si>
    <t>old_locus_tag=MARHY3107</t>
  </si>
  <si>
    <t>WP_014422526.1</t>
  </si>
  <si>
    <t>MARHY_RS14840</t>
  </si>
  <si>
    <t>old_locus_tag=MARHY3108</t>
  </si>
  <si>
    <t>WP_014422527.1</t>
  </si>
  <si>
    <t>S41 family peptidase</t>
  </si>
  <si>
    <t>MARHY_RS14845</t>
  </si>
  <si>
    <t>old_locus_tag=MARHY3109</t>
  </si>
  <si>
    <t>WP_014422528.1</t>
  </si>
  <si>
    <t>divergent polysaccharide deacetylase family protein</t>
  </si>
  <si>
    <t>hisF</t>
  </si>
  <si>
    <t>MARHY_RS14850</t>
  </si>
  <si>
    <t>old_locus_tag=MARHY3110</t>
  </si>
  <si>
    <t>WP_011786612.1</t>
  </si>
  <si>
    <t>imidazole glycerol phosphate synthase subunit HisF</t>
  </si>
  <si>
    <t>hisA</t>
  </si>
  <si>
    <t>MARHY_RS14855</t>
  </si>
  <si>
    <t>old_locus_tag=MARHY3111</t>
  </si>
  <si>
    <t>WP_014422529.1</t>
  </si>
  <si>
    <t>1-(5-phosphoribosyl)-5-[(5-phosphoribosylamino)methylideneamino]imidazole-4-carboxamide isomerase</t>
  </si>
  <si>
    <t>hisH</t>
  </si>
  <si>
    <t>MARHY_RS14860</t>
  </si>
  <si>
    <t>old_locus_tag=MARHY3112</t>
  </si>
  <si>
    <t>WP_014422530.1</t>
  </si>
  <si>
    <t>imidazole glycerol phosphate synthase subunit HisH</t>
  </si>
  <si>
    <t>hisB</t>
  </si>
  <si>
    <t>MARHY_RS14865</t>
  </si>
  <si>
    <t>old_locus_tag=MARHY3113</t>
  </si>
  <si>
    <t>WP_011786615.1</t>
  </si>
  <si>
    <t>imidazoleglycerol-phosphate dehydratase HisB</t>
  </si>
  <si>
    <t>MARHY_RS14870</t>
  </si>
  <si>
    <t>old_locus_tag=MARHY3114</t>
  </si>
  <si>
    <t>WP_014422531.1</t>
  </si>
  <si>
    <t>MARHY_RS14875</t>
  </si>
  <si>
    <t>old_locus_tag=MARHY3115</t>
  </si>
  <si>
    <t>WP_014422532.1</t>
  </si>
  <si>
    <t>AsmA family protein</t>
  </si>
  <si>
    <t>mutY</t>
  </si>
  <si>
    <t>MARHY_RS14880</t>
  </si>
  <si>
    <t>old_locus_tag=MARHY3116</t>
  </si>
  <si>
    <t>WP_014422533.1</t>
  </si>
  <si>
    <t>A/G-specific adenine glycosylase</t>
  </si>
  <si>
    <t>MARHY_RS14885</t>
  </si>
  <si>
    <t>old_locus_tag=MARHY3117</t>
  </si>
  <si>
    <t>WP_014422534.1</t>
  </si>
  <si>
    <t>oxidative damage protection protein</t>
  </si>
  <si>
    <t>MARHY_RS14890</t>
  </si>
  <si>
    <t>old_locus_tag=MARHYtRNA30</t>
  </si>
  <si>
    <t>tRNA-Phe</t>
  </si>
  <si>
    <t>anticodon=GAA</t>
  </si>
  <si>
    <t>MARHY_RS14895</t>
  </si>
  <si>
    <t>old_locus_tag=MARHY3118</t>
  </si>
  <si>
    <t>WP_158011894.1</t>
  </si>
  <si>
    <t>MARHY_RS14900</t>
  </si>
  <si>
    <t>old_locus_tag=MARHY3119</t>
  </si>
  <si>
    <t>WP_041655616.1</t>
  </si>
  <si>
    <t>MARHY_RS18815</t>
  </si>
  <si>
    <t>WP_162132545.1</t>
  </si>
  <si>
    <t>MARHY_RS14905</t>
  </si>
  <si>
    <t>old_locus_tag=MARHY3122</t>
  </si>
  <si>
    <t>WP_014422537.1</t>
  </si>
  <si>
    <t>MARHY_RS18785</t>
  </si>
  <si>
    <t>WP_153740605.1</t>
  </si>
  <si>
    <t>MARHY_RS14910</t>
  </si>
  <si>
    <t>old_locus_tag=MARHY3124</t>
  </si>
  <si>
    <t>WP_011786697.1</t>
  </si>
  <si>
    <t>MARHY_RS14915</t>
  </si>
  <si>
    <t>WP_011786698.1</t>
  </si>
  <si>
    <t>MARHY_RS14920</t>
  </si>
  <si>
    <t>old_locus_tag=MARHY3127</t>
  </si>
  <si>
    <t>WP_041655059.1</t>
  </si>
  <si>
    <t>MARHY_RS14925</t>
  </si>
  <si>
    <t>old_locus_tag=MARHY3128</t>
  </si>
  <si>
    <t>WP_011786700.1</t>
  </si>
  <si>
    <t>MARHY_RS14930</t>
  </si>
  <si>
    <t>old_locus_tag=MARHY3129</t>
  </si>
  <si>
    <t>WP_011786701.1</t>
  </si>
  <si>
    <t>MARHY_RS18865</t>
  </si>
  <si>
    <t>WP_022990772.1</t>
  </si>
  <si>
    <t>rhtB</t>
  </si>
  <si>
    <t>MARHY_RS14935</t>
  </si>
  <si>
    <t>old_locus_tag=MARHY3131</t>
  </si>
  <si>
    <t>WP_011786702.1</t>
  </si>
  <si>
    <t>homoserine/homoserine lactone efflux protein</t>
  </si>
  <si>
    <t>MARHY_RS14940</t>
  </si>
  <si>
    <t>old_locus_tag=MARHY3132</t>
  </si>
  <si>
    <t>WP_014422541.1</t>
  </si>
  <si>
    <t>calcium/sodium antiporter</t>
  </si>
  <si>
    <t>MARHY_RS14945</t>
  </si>
  <si>
    <t>old_locus_tag=MARHY3133</t>
  </si>
  <si>
    <t>WP_014422542.1</t>
  </si>
  <si>
    <t>MARHY_RS14950</t>
  </si>
  <si>
    <t>old_locus_tag=MARHY3134</t>
  </si>
  <si>
    <t>WP_014422543.1</t>
  </si>
  <si>
    <t>MARHY_RS14955</t>
  </si>
  <si>
    <t>old_locus_tag=MARHY3135</t>
  </si>
  <si>
    <t>WP_041655062.1</t>
  </si>
  <si>
    <t>MARHY_RS14960</t>
  </si>
  <si>
    <t>old_locus_tag=MARHY3137</t>
  </si>
  <si>
    <t>WP_011786707.1</t>
  </si>
  <si>
    <t>MARHY_RS14965</t>
  </si>
  <si>
    <t>old_locus_tag=MARHY3138</t>
  </si>
  <si>
    <t>WP_041655065.1</t>
  </si>
  <si>
    <t>iron-siderophore ABC transporter substrate-binding protein</t>
  </si>
  <si>
    <t>MARHY_RS14970</t>
  </si>
  <si>
    <t>old_locus_tag=MARHY3139</t>
  </si>
  <si>
    <t>WP_041655068.1</t>
  </si>
  <si>
    <t>MARHY_RS14975</t>
  </si>
  <si>
    <t>old_locus_tag=MARHY3140</t>
  </si>
  <si>
    <t>WP_014422547.1</t>
  </si>
  <si>
    <t>MARHY_RS14980</t>
  </si>
  <si>
    <t>old_locus_tag=MARHY3141</t>
  </si>
  <si>
    <t>WP_014422548.1</t>
  </si>
  <si>
    <t>MARHY_RS14985</t>
  </si>
  <si>
    <t>old_locus_tag=MARHY3142</t>
  </si>
  <si>
    <t>WP_011786712.1</t>
  </si>
  <si>
    <t>multidrug effflux MFS transporter</t>
  </si>
  <si>
    <t>MARHY_RS14990</t>
  </si>
  <si>
    <t>old_locus_tag=MARHY3143</t>
  </si>
  <si>
    <t>WP_011786713.1</t>
  </si>
  <si>
    <t>glcF</t>
  </si>
  <si>
    <t>MARHY_RS14995</t>
  </si>
  <si>
    <t>old_locus_tag=MARHY3144</t>
  </si>
  <si>
    <t>WP_014422550.1</t>
  </si>
  <si>
    <t>glycolate oxidase subunit GlcF</t>
  </si>
  <si>
    <t>glcE</t>
  </si>
  <si>
    <t>MARHY_RS15000</t>
  </si>
  <si>
    <t>old_locus_tag=MARHY3145</t>
  </si>
  <si>
    <t>WP_014422551.1</t>
  </si>
  <si>
    <t>glycolate oxidase subunit GlcE</t>
  </si>
  <si>
    <t>MARHY_RS15005</t>
  </si>
  <si>
    <t>old_locus_tag=MARHY3146</t>
  </si>
  <si>
    <t>WP_022990758.1</t>
  </si>
  <si>
    <t>MARHY_RS15010</t>
  </si>
  <si>
    <t>old_locus_tag=MARHY3147</t>
  </si>
  <si>
    <t>WP_014422553.1</t>
  </si>
  <si>
    <t>heme-binding protein</t>
  </si>
  <si>
    <t>MARHY_RS15015</t>
  </si>
  <si>
    <t>old_locus_tag=MARHY3148</t>
  </si>
  <si>
    <t>WP_014422554.1</t>
  </si>
  <si>
    <t>MARHY_RS15020</t>
  </si>
  <si>
    <t>old_locus_tag=MARHY3149</t>
  </si>
  <si>
    <t>WP_014422555.1</t>
  </si>
  <si>
    <t>MARHY_RS15025</t>
  </si>
  <si>
    <t>old_locus_tag=MARHY3150</t>
  </si>
  <si>
    <t>WP_023008670.1</t>
  </si>
  <si>
    <t>MARHY_RS15030</t>
  </si>
  <si>
    <t>old_locus_tag=MARHY3151</t>
  </si>
  <si>
    <t>WP_014422557.1</t>
  </si>
  <si>
    <t>MARHY_RS15035</t>
  </si>
  <si>
    <t>old_locus_tag=MARHY3152</t>
  </si>
  <si>
    <t>WP_014422558.1</t>
  </si>
  <si>
    <t>MARHY_RS15040</t>
  </si>
  <si>
    <t>old_locus_tag=MARHY3153</t>
  </si>
  <si>
    <t>WP_014422559.1</t>
  </si>
  <si>
    <t>MARHY_RS15045</t>
  </si>
  <si>
    <t>old_locus_tag=MARHY3154</t>
  </si>
  <si>
    <t>WP_014422560.1</t>
  </si>
  <si>
    <t>MARHY_RS15050</t>
  </si>
  <si>
    <t>old_locus_tag=MARHY3155</t>
  </si>
  <si>
    <t>WP_014422561.1</t>
  </si>
  <si>
    <t>MARHY_RS15055</t>
  </si>
  <si>
    <t>old_locus_tag=MARHY3156</t>
  </si>
  <si>
    <t>WP_014422562.1</t>
  </si>
  <si>
    <t>succinylglutamate desuccinylase</t>
  </si>
  <si>
    <t>MARHY_RS15060</t>
  </si>
  <si>
    <t>old_locus_tag=MARHY3157</t>
  </si>
  <si>
    <t>WP_014422563.1</t>
  </si>
  <si>
    <t>MARHY_RS15065</t>
  </si>
  <si>
    <t>old_locus_tag=MARHY3158</t>
  </si>
  <si>
    <t>WP_014422564.1</t>
  </si>
  <si>
    <t>MARHY_RS15070</t>
  </si>
  <si>
    <t>old_locus_tag=MARHY3159</t>
  </si>
  <si>
    <t>WP_014422565.1</t>
  </si>
  <si>
    <t>astB</t>
  </si>
  <si>
    <t>MARHY_RS15075</t>
  </si>
  <si>
    <t>old_locus_tag=MARHY3160</t>
  </si>
  <si>
    <t>WP_014422566.1</t>
  </si>
  <si>
    <t>N-succinylarginine dihydrolase</t>
  </si>
  <si>
    <t>astD</t>
  </si>
  <si>
    <t>MARHY_RS15080</t>
  </si>
  <si>
    <t>old_locus_tag=MARHY3161</t>
  </si>
  <si>
    <t>WP_014422567.1</t>
  </si>
  <si>
    <t>succinylglutamate-semialdehyde dehydrogenase</t>
  </si>
  <si>
    <t>astA</t>
  </si>
  <si>
    <t>MARHY_RS15085</t>
  </si>
  <si>
    <t>old_locus_tag=MARHY3162</t>
  </si>
  <si>
    <t>WP_014422568.1</t>
  </si>
  <si>
    <t>MARHY_RS15090</t>
  </si>
  <si>
    <t>old_locus_tag=MARHY3163</t>
  </si>
  <si>
    <t>WP_014422569.1</t>
  </si>
  <si>
    <t>MARHY_RS15095</t>
  </si>
  <si>
    <t>old_locus_tag=MARHY3164</t>
  </si>
  <si>
    <t>WP_014422570.1</t>
  </si>
  <si>
    <t>aspartate aminotransferase family protein</t>
  </si>
  <si>
    <t>MARHY_RS15100</t>
  </si>
  <si>
    <t>old_locus_tag=MARHY3165</t>
  </si>
  <si>
    <t>WP_041655618.1</t>
  </si>
  <si>
    <t>MARHY_RS15105</t>
  </si>
  <si>
    <t>old_locus_tag=MARHY3166</t>
  </si>
  <si>
    <t>WP_041655074.1</t>
  </si>
  <si>
    <t>MARHY_RS15110</t>
  </si>
  <si>
    <t>old_locus_tag=MARHY3168</t>
  </si>
  <si>
    <t>WP_014422573.1</t>
  </si>
  <si>
    <t>NADH:flavin oxidoreductase/NADH oxidase family protein</t>
  </si>
  <si>
    <t>aceF</t>
  </si>
  <si>
    <t>MARHY_RS15115</t>
  </si>
  <si>
    <t>old_locus_tag=MARHY3169</t>
  </si>
  <si>
    <t>WP_014422574.1</t>
  </si>
  <si>
    <t>aceE</t>
  </si>
  <si>
    <t>MARHY_RS15120</t>
  </si>
  <si>
    <t>old_locus_tag=MARHY3170</t>
  </si>
  <si>
    <t>WP_011786740.1</t>
  </si>
  <si>
    <t>pyruvate dehydrogenase (acetyl-transferring), homodimeric type</t>
  </si>
  <si>
    <t>MARHY_RS15125</t>
  </si>
  <si>
    <t>old_locus_tag=MARHY3171</t>
  </si>
  <si>
    <t>WP_041655078.1</t>
  </si>
  <si>
    <t>lysine 2,3-aminomutase</t>
  </si>
  <si>
    <t>MARHY_RS15130</t>
  </si>
  <si>
    <t>old_locus_tag=MARHY3172</t>
  </si>
  <si>
    <t>WP_041655619.1</t>
  </si>
  <si>
    <t>MARHY_RS15135</t>
  </si>
  <si>
    <t>old_locus_tag=MARHY3173</t>
  </si>
  <si>
    <t>WP_014422578.1</t>
  </si>
  <si>
    <t>MARHY_RS15140</t>
  </si>
  <si>
    <t>old_locus_tag=MARHY3174</t>
  </si>
  <si>
    <t>WP_014422579.1</t>
  </si>
  <si>
    <t>MARHY_RS15145</t>
  </si>
  <si>
    <t>old_locus_tag=MARHY3175</t>
  </si>
  <si>
    <t>WP_023009685.1</t>
  </si>
  <si>
    <t>MARHY_RS15150</t>
  </si>
  <si>
    <t>old_locus_tag=MARHY3176</t>
  </si>
  <si>
    <t>WP_014422581.1</t>
  </si>
  <si>
    <t>MARHY_RS15155</t>
  </si>
  <si>
    <t>old_locus_tag=MARHY3177</t>
  </si>
  <si>
    <t>WP_014422582.1</t>
  </si>
  <si>
    <t>branched-chain amino acid ABC transporter substrate-binding protein</t>
  </si>
  <si>
    <t>livH</t>
  </si>
  <si>
    <t>MARHY_RS15160</t>
  </si>
  <si>
    <t>old_locus_tag=MARHY3178</t>
  </si>
  <si>
    <t>WP_014422583.1</t>
  </si>
  <si>
    <t>high-affinity branched-chain amino acid ABC transporter permease LivH</t>
  </si>
  <si>
    <t>MARHY_RS15165</t>
  </si>
  <si>
    <t>old_locus_tag=MARHY3179</t>
  </si>
  <si>
    <t>WP_014422584.1</t>
  </si>
  <si>
    <t>high-affinity branched-chain amino acid ABC transporter permease LivM</t>
  </si>
  <si>
    <t>livG</t>
  </si>
  <si>
    <t>MARHY_RS15170</t>
  </si>
  <si>
    <t>old_locus_tag=MARHY3180</t>
  </si>
  <si>
    <t>WP_011786750.1</t>
  </si>
  <si>
    <t>high-affinity branched-chain amino acid ABC transporter ATP-binding protein LivG</t>
  </si>
  <si>
    <t>MARHY_RS15175</t>
  </si>
  <si>
    <t>old_locus_tag=MARHY3181</t>
  </si>
  <si>
    <t>WP_011786751.1</t>
  </si>
  <si>
    <t>MARHY_RS15180</t>
  </si>
  <si>
    <t>old_locus_tag=MARHY3182</t>
  </si>
  <si>
    <t>WP_011786752.1</t>
  </si>
  <si>
    <t>MARHY_RS15185</t>
  </si>
  <si>
    <t>WP_011786753.1</t>
  </si>
  <si>
    <t>DUF3015 domain-containing protein</t>
  </si>
  <si>
    <t>MARHY_RS15190</t>
  </si>
  <si>
    <t>old_locus_tag=MARHY3185</t>
  </si>
  <si>
    <t>WP_014422588.1</t>
  </si>
  <si>
    <t>DUF4105 domain-containing protein</t>
  </si>
  <si>
    <t>MARHY_RS15195</t>
  </si>
  <si>
    <t>old_locus_tag=MARHY3186</t>
  </si>
  <si>
    <t>WP_014422589.1</t>
  </si>
  <si>
    <t>pnp</t>
  </si>
  <si>
    <t>MARHY_RS15200</t>
  </si>
  <si>
    <t>old_locus_tag=MARHY3187</t>
  </si>
  <si>
    <t>WP_011786756.1</t>
  </si>
  <si>
    <t>polyribonucleotide nucleotidyltransferase</t>
  </si>
  <si>
    <t>rpsO</t>
  </si>
  <si>
    <t>MARHY_RS15205</t>
  </si>
  <si>
    <t>old_locus_tag=MARHY3188</t>
  </si>
  <si>
    <t>WP_014422591.1</t>
  </si>
  <si>
    <t>30S ribosomal protein S15</t>
  </si>
  <si>
    <t>truB</t>
  </si>
  <si>
    <t>MARHY_RS15210</t>
  </si>
  <si>
    <t>old_locus_tag=MARHY3189</t>
  </si>
  <si>
    <t>WP_014422592.1</t>
  </si>
  <si>
    <t>tRNA pseudouridine(55) synthase TruB</t>
  </si>
  <si>
    <t>rbfA</t>
  </si>
  <si>
    <t>MARHY_RS15215</t>
  </si>
  <si>
    <t>old_locus_tag=MARHY3190</t>
  </si>
  <si>
    <t>WP_011786759.1</t>
  </si>
  <si>
    <t>30S ribosome-binding factor RbfA</t>
  </si>
  <si>
    <t>infB</t>
  </si>
  <si>
    <t>MARHY_RS15220</t>
  </si>
  <si>
    <t>old_locus_tag=MARHY3191</t>
  </si>
  <si>
    <t>WP_014422593.1</t>
  </si>
  <si>
    <t>translation initiation factor IF-2</t>
  </si>
  <si>
    <t>nusA</t>
  </si>
  <si>
    <t>MARHY_RS15225</t>
  </si>
  <si>
    <t>old_locus_tag=MARHY3192</t>
  </si>
  <si>
    <t>WP_011786761.1</t>
  </si>
  <si>
    <t>transcription termination/antitermination protein NusA</t>
  </si>
  <si>
    <t>rimP</t>
  </si>
  <si>
    <t>MARHY_RS15230</t>
  </si>
  <si>
    <t>old_locus_tag=MARHY3193</t>
  </si>
  <si>
    <t>WP_011786762.1</t>
  </si>
  <si>
    <t>ribosome maturation factor RimP</t>
  </si>
  <si>
    <t>MARHY_RS15235</t>
  </si>
  <si>
    <t>old_locus_tag=MARHYtRNA31</t>
  </si>
  <si>
    <t>anticodon=GAG</t>
  </si>
  <si>
    <t>secG</t>
  </si>
  <si>
    <t>MARHY_RS15240</t>
  </si>
  <si>
    <t>old_locus_tag=MARHY3194</t>
  </si>
  <si>
    <t>WP_014422594.1</t>
  </si>
  <si>
    <t>preprotein translocase subunit SecG</t>
  </si>
  <si>
    <t>MARHY_RS15245</t>
  </si>
  <si>
    <t>old_locus_tag=MARHY3195</t>
  </si>
  <si>
    <t>WP_081496575.1</t>
  </si>
  <si>
    <t>triose-phosphate isomerase</t>
  </si>
  <si>
    <t>glmM</t>
  </si>
  <si>
    <t>MARHY_RS15250</t>
  </si>
  <si>
    <t>old_locus_tag=MARHY3196</t>
  </si>
  <si>
    <t>WP_014422596.1</t>
  </si>
  <si>
    <t>phosphoglucosamine mutase</t>
  </si>
  <si>
    <t>folP</t>
  </si>
  <si>
    <t>MARHY_RS15255</t>
  </si>
  <si>
    <t>old_locus_tag=MARHY3197</t>
  </si>
  <si>
    <t>WP_014422597.1</t>
  </si>
  <si>
    <t>dihydropteroate synthase</t>
  </si>
  <si>
    <t>MARHY_RS15260</t>
  </si>
  <si>
    <t>old_locus_tag=MARHY3198</t>
  </si>
  <si>
    <t>WP_014422598.1</t>
  </si>
  <si>
    <t>yhbY</t>
  </si>
  <si>
    <t>MARHY_RS15265</t>
  </si>
  <si>
    <t>old_locus_tag=MARHY3199</t>
  </si>
  <si>
    <t>WP_011786768.1</t>
  </si>
  <si>
    <t>ribosome assembly RNA-binding protein YhbY</t>
  </si>
  <si>
    <t>greA</t>
  </si>
  <si>
    <t>MARHY_RS15270</t>
  </si>
  <si>
    <t>old_locus_tag=MARHY3200</t>
  </si>
  <si>
    <t>WP_022991279.1</t>
  </si>
  <si>
    <t>transcription elongation factor GreA</t>
  </si>
  <si>
    <t>carB</t>
  </si>
  <si>
    <t>MARHY_RS15275</t>
  </si>
  <si>
    <t>old_locus_tag=MARHY3201</t>
  </si>
  <si>
    <t>WP_014422600.1</t>
  </si>
  <si>
    <t>carbamoyl-phosphate synthase large subunit</t>
  </si>
  <si>
    <t>carA</t>
  </si>
  <si>
    <t>MARHY_RS15280</t>
  </si>
  <si>
    <t>old_locus_tag=MARHY3202</t>
  </si>
  <si>
    <t>WP_014422601.1</t>
  </si>
  <si>
    <t>glutamine-hydrolyzing carbamoyl-phosphate synthase small subunit</t>
  </si>
  <si>
    <t>dapB</t>
  </si>
  <si>
    <t>MARHY_RS15285</t>
  </si>
  <si>
    <t>old_locus_tag=MARHY3203</t>
  </si>
  <si>
    <t>WP_014422602.1</t>
  </si>
  <si>
    <t>4-hydroxy-tetrahydrodipicolinate reductase</t>
  </si>
  <si>
    <t>dnaJ</t>
  </si>
  <si>
    <t>MARHY_RS15290</t>
  </si>
  <si>
    <t>old_locus_tag=MARHY3204</t>
  </si>
  <si>
    <t>WP_014422603.1</t>
  </si>
  <si>
    <t>dnaK</t>
  </si>
  <si>
    <t>MARHY_RS15295</t>
  </si>
  <si>
    <t>old_locus_tag=MARHY3205</t>
  </si>
  <si>
    <t>WP_014422604.1</t>
  </si>
  <si>
    <t>molecular chaperone DnaK</t>
  </si>
  <si>
    <t>grpE</t>
  </si>
  <si>
    <t>MARHY_RS15300</t>
  </si>
  <si>
    <t>old_locus_tag=MARHY3206</t>
  </si>
  <si>
    <t>WP_014422605.1</t>
  </si>
  <si>
    <t>nucleotide exchange factor GrpE</t>
  </si>
  <si>
    <t>recN</t>
  </si>
  <si>
    <t>MARHY_RS15305</t>
  </si>
  <si>
    <t>old_locus_tag=MARHY3207</t>
  </si>
  <si>
    <t>WP_014422606.1</t>
  </si>
  <si>
    <t>DNA repair protein RecN</t>
  </si>
  <si>
    <t>fur</t>
  </si>
  <si>
    <t>MARHY_RS15310</t>
  </si>
  <si>
    <t>old_locus_tag=MARHY3208</t>
  </si>
  <si>
    <t>WP_014422607.1</t>
  </si>
  <si>
    <t>ferric iron uptake transcriptional regulator</t>
  </si>
  <si>
    <t>MARHY_RS15315</t>
  </si>
  <si>
    <t>old_locus_tag=MARHY3209</t>
  </si>
  <si>
    <t>WP_022991272.1</t>
  </si>
  <si>
    <t>outer membrane protein assembly factor BamE</t>
  </si>
  <si>
    <t>MARHY_RS15320</t>
  </si>
  <si>
    <t>old_locus_tag=MARHY3210</t>
  </si>
  <si>
    <t>WP_014422609.1</t>
  </si>
  <si>
    <t>RnfH family protein</t>
  </si>
  <si>
    <t>MARHY_RS15325</t>
  </si>
  <si>
    <t>old_locus_tag=MARHY3211</t>
  </si>
  <si>
    <t>WP_014422610.1</t>
  </si>
  <si>
    <t>type II toxin-antitoxin system RatA family toxin</t>
  </si>
  <si>
    <t>MARHY_RS15330</t>
  </si>
  <si>
    <t>old_locus_tag=MARHY3212</t>
  </si>
  <si>
    <t>WP_014422611.1</t>
  </si>
  <si>
    <t>smpB</t>
  </si>
  <si>
    <t>MARHY_RS15335</t>
  </si>
  <si>
    <t>old_locus_tag=MARHY3213</t>
  </si>
  <si>
    <t>WP_011786782.1</t>
  </si>
  <si>
    <t>SsrA-binding protein SmpB</t>
  </si>
  <si>
    <t>MARHY_RS15340</t>
  </si>
  <si>
    <t>pseudo;old_locus_tag=MARHY3214</t>
  </si>
  <si>
    <t>tmRNA</t>
  </si>
  <si>
    <t>ssrA</t>
  </si>
  <si>
    <t>MARHY_RS18640</t>
  </si>
  <si>
    <t>transfer-messenger RNA</t>
  </si>
  <si>
    <t>MARHY_RS15345</t>
  </si>
  <si>
    <t>old_locus_tag=MARHY3217</t>
  </si>
  <si>
    <t>WP_014422614.1</t>
  </si>
  <si>
    <t>potassium channel family protein</t>
  </si>
  <si>
    <t>MARHY_RS15350</t>
  </si>
  <si>
    <t>old_locus_tag=MARHY3218</t>
  </si>
  <si>
    <t>WP_014422615.1</t>
  </si>
  <si>
    <t>MARHY_RS15355</t>
  </si>
  <si>
    <t>old_locus_tag=MARHY3221</t>
  </si>
  <si>
    <t>WP_050999052.1</t>
  </si>
  <si>
    <t>MARHY_RS15360</t>
  </si>
  <si>
    <t>old_locus_tag=MARHY3222</t>
  </si>
  <si>
    <t>WP_041655086.1</t>
  </si>
  <si>
    <t>DUF2326 domain-containing protein</t>
  </si>
  <si>
    <t>MARHY_RS15365</t>
  </si>
  <si>
    <t>old_locus_tag=MARHY3225</t>
  </si>
  <si>
    <t>WP_014422621.1</t>
  </si>
  <si>
    <t>SMEK domain-containing protein</t>
  </si>
  <si>
    <t>MARHY_RS15370</t>
  </si>
  <si>
    <t>old_locus_tag=MARHY3226</t>
  </si>
  <si>
    <t>WP_014422622.1</t>
  </si>
  <si>
    <t>MARHY_RS15375</t>
  </si>
  <si>
    <t>old_locus_tag=MARHY3227</t>
  </si>
  <si>
    <t>WP_014422623.1</t>
  </si>
  <si>
    <t>MARHY_RS15380</t>
  </si>
  <si>
    <t>old_locus_tag=MARHY3228</t>
  </si>
  <si>
    <t>WP_158011895.1</t>
  </si>
  <si>
    <t>MARHY_RS15385</t>
  </si>
  <si>
    <t>old_locus_tag=MARHY3229</t>
  </si>
  <si>
    <t>WP_014422625.1</t>
  </si>
  <si>
    <t>exopolysaccharide biosynthesis protein</t>
  </si>
  <si>
    <t>MARHY_RS15390</t>
  </si>
  <si>
    <t>old_locus_tag=MARHY3230</t>
  </si>
  <si>
    <t>WP_014422626.1</t>
  </si>
  <si>
    <t>MARHY_RS15395</t>
  </si>
  <si>
    <t>old_locus_tag=MARHY3231</t>
  </si>
  <si>
    <t>WP_014422627.1</t>
  </si>
  <si>
    <t>MARHY_RS15400</t>
  </si>
  <si>
    <t>old_locus_tag=MARHY3232</t>
  </si>
  <si>
    <t>WP_011786810.1</t>
  </si>
  <si>
    <t>MARHY_RS15405</t>
  </si>
  <si>
    <t>old_locus_tag=MARHY3234</t>
  </si>
  <si>
    <t>WP_011786811.1</t>
  </si>
  <si>
    <t>MARHY_RS15410</t>
  </si>
  <si>
    <t>old_locus_tag=MARHY3235</t>
  </si>
  <si>
    <t>WP_014422629.1</t>
  </si>
  <si>
    <t>MARHY_RS15415</t>
  </si>
  <si>
    <t>old_locus_tag=MARHY3236</t>
  </si>
  <si>
    <t>WP_014422630.1</t>
  </si>
  <si>
    <t>sulfite oxidase</t>
  </si>
  <si>
    <t>MARHY_RS15420</t>
  </si>
  <si>
    <t>old_locus_tag=MARHY3237</t>
  </si>
  <si>
    <t>WP_158011935.1</t>
  </si>
  <si>
    <t>MARHY_RS15425</t>
  </si>
  <si>
    <t>old_locus_tag=MARHY3238</t>
  </si>
  <si>
    <t>WP_014422632.1</t>
  </si>
  <si>
    <t>msrA</t>
  </si>
  <si>
    <t>MARHY_RS15430</t>
  </si>
  <si>
    <t>old_locus_tag=MARHY3239</t>
  </si>
  <si>
    <t>WP_014422633.1</t>
  </si>
  <si>
    <t>peptide-methionine (S)-S-oxide reductase MsrA</t>
  </si>
  <si>
    <t>MARHY_RS15435</t>
  </si>
  <si>
    <t>old_locus_tag=MARHY3240</t>
  </si>
  <si>
    <t>WP_014422634.1</t>
  </si>
  <si>
    <t>MARHY_RS15440</t>
  </si>
  <si>
    <t>old_locus_tag=MARHY3241</t>
  </si>
  <si>
    <t>WP_011786816.1</t>
  </si>
  <si>
    <t>CDP-archaeol synthase</t>
  </si>
  <si>
    <t>MARHY_RS15445</t>
  </si>
  <si>
    <t>old_locus_tag=MARHY3242</t>
  </si>
  <si>
    <t>WP_014422635.1</t>
  </si>
  <si>
    <t>class II fumarate hydratase</t>
  </si>
  <si>
    <t>MARHY_RS15450</t>
  </si>
  <si>
    <t>old_locus_tag=MARHY3243</t>
  </si>
  <si>
    <t>WP_014422636.1</t>
  </si>
  <si>
    <t>MARHY_RS18410</t>
  </si>
  <si>
    <t>old_locus_tag=MARHY3244</t>
  </si>
  <si>
    <t>WP_014422637.1</t>
  </si>
  <si>
    <t>MARHY_RS15460</t>
  </si>
  <si>
    <t>old_locus_tag=MARHY3245</t>
  </si>
  <si>
    <t>WP_014422638.1</t>
  </si>
  <si>
    <t>MARHY_RS15465</t>
  </si>
  <si>
    <t>old_locus_tag=MARHY3246</t>
  </si>
  <si>
    <t>WP_014422639.1</t>
  </si>
  <si>
    <t>MARHY_RS15470</t>
  </si>
  <si>
    <t>old_locus_tag=MARHY3247</t>
  </si>
  <si>
    <t>WP_014422640.1</t>
  </si>
  <si>
    <t>MARHY_RS15475</t>
  </si>
  <si>
    <t>old_locus_tag=MARHY3248</t>
  </si>
  <si>
    <t>WP_014422641.1</t>
  </si>
  <si>
    <t>DUF4956 domain-containing protein</t>
  </si>
  <si>
    <t>MARHY_RS15480</t>
  </si>
  <si>
    <t>old_locus_tag=MARHY3249</t>
  </si>
  <si>
    <t>WP_014422642.1</t>
  </si>
  <si>
    <t>polyphosphate polymerase domain-containing protein</t>
  </si>
  <si>
    <t>MARHY_RS15485</t>
  </si>
  <si>
    <t>old_locus_tag=MARHY3250</t>
  </si>
  <si>
    <t>WP_114433885.1</t>
  </si>
  <si>
    <t>CotH kinase family protein</t>
  </si>
  <si>
    <t>MARHY_RS15490</t>
  </si>
  <si>
    <t>old_locus_tag=MARHY3251</t>
  </si>
  <si>
    <t>WP_014422644.1</t>
  </si>
  <si>
    <t>MARHY_RS15495</t>
  </si>
  <si>
    <t>old_locus_tag=MARHY3252</t>
  </si>
  <si>
    <t>WP_014422645.1</t>
  </si>
  <si>
    <t>MARHY_RS15500</t>
  </si>
  <si>
    <t>old_locus_tag=MARHY3253</t>
  </si>
  <si>
    <t>WP_014422646.1</t>
  </si>
  <si>
    <t>S9 family peptidase</t>
  </si>
  <si>
    <t>pqqE</t>
  </si>
  <si>
    <t>MARHY_RS15505</t>
  </si>
  <si>
    <t>old_locus_tag=MARHY3254</t>
  </si>
  <si>
    <t>WP_041655093.1</t>
  </si>
  <si>
    <t>pyrroloquinoline quinone biosynthesis protein PqqE</t>
  </si>
  <si>
    <t>pqqD</t>
  </si>
  <si>
    <t>MARHY_RS15510</t>
  </si>
  <si>
    <t>old_locus_tag=MARHY3255</t>
  </si>
  <si>
    <t>WP_023009649.1</t>
  </si>
  <si>
    <t>pyrroloquinoline quinone biosynthesis peptide chaperone PqqD</t>
  </si>
  <si>
    <t>pqqC</t>
  </si>
  <si>
    <t>MARHY_RS15515</t>
  </si>
  <si>
    <t>old_locus_tag=MARHY3256</t>
  </si>
  <si>
    <t>WP_014422649.1</t>
  </si>
  <si>
    <t>pyrroloquinoline-quinone synthase PqqC</t>
  </si>
  <si>
    <t>pqqB</t>
  </si>
  <si>
    <t>MARHY_RS15520</t>
  </si>
  <si>
    <t>old_locus_tag=MARHY3257</t>
  </si>
  <si>
    <t>WP_014422650.1</t>
  </si>
  <si>
    <t>pyrroloquinoline quinone biosynthesis protein PqqB</t>
  </si>
  <si>
    <t>pqqA</t>
  </si>
  <si>
    <t>MARHY_RS18645</t>
  </si>
  <si>
    <t>WP_007153157.1</t>
  </si>
  <si>
    <t>pyrroloquinoline quinone precursor peptide PqqA</t>
  </si>
  <si>
    <t>MARHY_RS15525</t>
  </si>
  <si>
    <t>old_locus_tag=MARHY3258</t>
  </si>
  <si>
    <t>WP_014422651.1</t>
  </si>
  <si>
    <t>MARHY_RS15530</t>
  </si>
  <si>
    <t>old_locus_tag=MARHY3259</t>
  </si>
  <si>
    <t>WP_014422652.1</t>
  </si>
  <si>
    <t>peroxidase-related enzyme</t>
  </si>
  <si>
    <t>MARHY_RS15535</t>
  </si>
  <si>
    <t>old_locus_tag=MARHY3260</t>
  </si>
  <si>
    <t>WP_014422653.1</t>
  </si>
  <si>
    <t>oxidoreductase</t>
  </si>
  <si>
    <t>MARHY_RS15540</t>
  </si>
  <si>
    <t>old_locus_tag=MARHY3261</t>
  </si>
  <si>
    <t>WP_014422654.1</t>
  </si>
  <si>
    <t>TetR family transcriptional regulator C-terminal domain-containing protein</t>
  </si>
  <si>
    <t>MARHY_RS15545</t>
  </si>
  <si>
    <t>old_locus_tag=MARHY3262</t>
  </si>
  <si>
    <t>WP_014422655.1</t>
  </si>
  <si>
    <t>MARHY_RS15550</t>
  </si>
  <si>
    <t>old_locus_tag=MARHY3263</t>
  </si>
  <si>
    <t>WP_158011936.1</t>
  </si>
  <si>
    <t>MARHY_RS15555</t>
  </si>
  <si>
    <t>old_locus_tag=MARHY3264</t>
  </si>
  <si>
    <t>WP_141067525.1</t>
  </si>
  <si>
    <t>MARHY_RS15560</t>
  </si>
  <si>
    <t>old_locus_tag=MARHY3265</t>
  </si>
  <si>
    <t>WP_014422658.1</t>
  </si>
  <si>
    <t>PQQ-dependent methanol/ethanol family dehydrogenase</t>
  </si>
  <si>
    <t>MARHY_RS15565</t>
  </si>
  <si>
    <t>old_locus_tag=MARHY3266</t>
  </si>
  <si>
    <t>WP_014422659.1</t>
  </si>
  <si>
    <t>pedF</t>
  </si>
  <si>
    <t>MARHY_RS15570</t>
  </si>
  <si>
    <t>old_locus_tag=MARHY3267</t>
  </si>
  <si>
    <t>WP_014422660.1</t>
  </si>
  <si>
    <t>cytochrome c-550 PedF</t>
  </si>
  <si>
    <t>MARHY_RS15575</t>
  </si>
  <si>
    <t>old_locus_tag=MARHY3268</t>
  </si>
  <si>
    <t>WP_014422661.1</t>
  </si>
  <si>
    <t>MARHY_RS15580</t>
  </si>
  <si>
    <t>old_locus_tag=MARHY3269</t>
  </si>
  <si>
    <t>WP_014422662.1</t>
  </si>
  <si>
    <t>MARHY_RS15585</t>
  </si>
  <si>
    <t>old_locus_tag=MARHY3270</t>
  </si>
  <si>
    <t>WP_014422663.1</t>
  </si>
  <si>
    <t>MARHY_RS15590</t>
  </si>
  <si>
    <t>old_locus_tag=MARHY3271</t>
  </si>
  <si>
    <t>WP_014422664.1</t>
  </si>
  <si>
    <t>MARHY_RS15595</t>
  </si>
  <si>
    <t>old_locus_tag=MARHY3272</t>
  </si>
  <si>
    <t>WP_014422665.1</t>
  </si>
  <si>
    <t>MARHY_RS15600</t>
  </si>
  <si>
    <t>old_locus_tag=MARHY3273</t>
  </si>
  <si>
    <t>WP_014422666.1</t>
  </si>
  <si>
    <t>YVTN family beta-propeller repeat protein</t>
  </si>
  <si>
    <t>MARHY_RS15605</t>
  </si>
  <si>
    <t>old_locus_tag=MARHY3274</t>
  </si>
  <si>
    <t>WP_014422667.1</t>
  </si>
  <si>
    <t>MARHY_RS15610</t>
  </si>
  <si>
    <t>old_locus_tag=MARHY3275</t>
  </si>
  <si>
    <t>WP_014422668.1</t>
  </si>
  <si>
    <t>MARHY_RS15615</t>
  </si>
  <si>
    <t>old_locus_tag=MARHY3276</t>
  </si>
  <si>
    <t>WP_014422669.1</t>
  </si>
  <si>
    <t>metal ABC transporter permease</t>
  </si>
  <si>
    <t>MARHY_RS15620</t>
  </si>
  <si>
    <t>old_locus_tag=MARHY3277</t>
  </si>
  <si>
    <t>WP_158011937.1</t>
  </si>
  <si>
    <t>MARHY_RS15625</t>
  </si>
  <si>
    <t>old_locus_tag=MARHY3278</t>
  </si>
  <si>
    <t>WP_014422671.1</t>
  </si>
  <si>
    <t>MARHY_RS15630</t>
  </si>
  <si>
    <t>old_locus_tag=MARHY3279</t>
  </si>
  <si>
    <t>WP_041655631.1</t>
  </si>
  <si>
    <t>MARHY_RS15635</t>
  </si>
  <si>
    <t>old_locus_tag=MARHY3280</t>
  </si>
  <si>
    <t>WP_014422673.1</t>
  </si>
  <si>
    <t>DUF1826 domain-containing protein</t>
  </si>
  <si>
    <t>MARHY_RS15640</t>
  </si>
  <si>
    <t>old_locus_tag=MARHY3281</t>
  </si>
  <si>
    <t>WP_014422674.1</t>
  </si>
  <si>
    <t>MARHY_RS15645</t>
  </si>
  <si>
    <t>old_locus_tag=MARHY3282</t>
  </si>
  <si>
    <t>WP_014422675.1</t>
  </si>
  <si>
    <t>MARHY_RS15650</t>
  </si>
  <si>
    <t>old_locus_tag=MARHY3283</t>
  </si>
  <si>
    <t>WP_014422676.1</t>
  </si>
  <si>
    <t>MARHY_RS15655</t>
  </si>
  <si>
    <t>old_locus_tag=MARHY3284</t>
  </si>
  <si>
    <t>WP_158011938.1</t>
  </si>
  <si>
    <t>MARHY_RS15660</t>
  </si>
  <si>
    <t>old_locus_tag=MARHY3285</t>
  </si>
  <si>
    <t>WP_050999027.1</t>
  </si>
  <si>
    <t>MARHY_RS15665</t>
  </si>
  <si>
    <t>old_locus_tag=MARHY3286</t>
  </si>
  <si>
    <t>WP_031210333.1</t>
  </si>
  <si>
    <t>MARHY_RS15670</t>
  </si>
  <si>
    <t>old_locus_tag=MARHY3287</t>
  </si>
  <si>
    <t>WP_081496577.1</t>
  </si>
  <si>
    <t>MARHY_RS15675</t>
  </si>
  <si>
    <t>old_locus_tag=MARHY3288</t>
  </si>
  <si>
    <t>WP_014422681.1</t>
  </si>
  <si>
    <t>FIST C-terminal domain-containing protein</t>
  </si>
  <si>
    <t>MARHY_RS15680</t>
  </si>
  <si>
    <t>old_locus_tag=MARHY3289</t>
  </si>
  <si>
    <t>WP_014422682.1</t>
  </si>
  <si>
    <t>MARHY_RS15685</t>
  </si>
  <si>
    <t>old_locus_tag=MARHY3290</t>
  </si>
  <si>
    <t>WP_041655101.1</t>
  </si>
  <si>
    <t>DUF1298 domain-containing protein</t>
  </si>
  <si>
    <t>MARHY_RS15690</t>
  </si>
  <si>
    <t>old_locus_tag=MARHY3291</t>
  </si>
  <si>
    <t>WP_011786824.1</t>
  </si>
  <si>
    <t>MARHY_RS15695</t>
  </si>
  <si>
    <t>old_locus_tag=MARHY3292</t>
  </si>
  <si>
    <t>WP_014422684.1</t>
  </si>
  <si>
    <t>MARHY_RS15700</t>
  </si>
  <si>
    <t>old_locus_tag=MARHY3293</t>
  </si>
  <si>
    <t>WP_011786826.1</t>
  </si>
  <si>
    <t>polyhydroxyalkanoic acid system family protein</t>
  </si>
  <si>
    <t>ubiE</t>
  </si>
  <si>
    <t>MARHY_RS15705</t>
  </si>
  <si>
    <t>old_locus_tag=MARHY3294</t>
  </si>
  <si>
    <t>WP_014422685.1</t>
  </si>
  <si>
    <t>bifunctional demethylmenaquinone methyltransferase/2-methoxy-6-polyprenyl-1,4-benzoquinol methylase UbiE</t>
  </si>
  <si>
    <t>MARHY_RS15710</t>
  </si>
  <si>
    <t>old_locus_tag=MARHY3295</t>
  </si>
  <si>
    <t>WP_014422686.1</t>
  </si>
  <si>
    <t>ubiB</t>
  </si>
  <si>
    <t>MARHY_RS15715</t>
  </si>
  <si>
    <t>old_locus_tag=MARHY3296</t>
  </si>
  <si>
    <t>WP_014422687.1</t>
  </si>
  <si>
    <t>ubiquinone biosynthesis regulatory protein kinase UbiB</t>
  </si>
  <si>
    <t>hisI</t>
  </si>
  <si>
    <t>MARHY_RS15720</t>
  </si>
  <si>
    <t>old_locus_tag=MARHY3297</t>
  </si>
  <si>
    <t>WP_014422688.1</t>
  </si>
  <si>
    <t>phosphoribosyl-AMP cyclohydrolase</t>
  </si>
  <si>
    <t>MARHY_RS15725</t>
  </si>
  <si>
    <t>old_locus_tag=MARHY3298</t>
  </si>
  <si>
    <t>WP_014422689.1</t>
  </si>
  <si>
    <t>phosphoribosyl-ATP diphosphatase</t>
  </si>
  <si>
    <t>tatA</t>
  </si>
  <si>
    <t>MARHY_RS15730</t>
  </si>
  <si>
    <t>old_locus_tag=MARHY3299</t>
  </si>
  <si>
    <t>WP_014422690.1</t>
  </si>
  <si>
    <t>Sec-independent protein translocase subunit TatA</t>
  </si>
  <si>
    <t>tatB</t>
  </si>
  <si>
    <t>MARHY_RS15735</t>
  </si>
  <si>
    <t>old_locus_tag=MARHY3300</t>
  </si>
  <si>
    <t>WP_014422691.1</t>
  </si>
  <si>
    <t>twin-arginine translocase subunit TatB</t>
  </si>
  <si>
    <t>tatC</t>
  </si>
  <si>
    <t>MARHY_RS15740</t>
  </si>
  <si>
    <t>old_locus_tag=MARHY3301</t>
  </si>
  <si>
    <t>WP_014422692.1</t>
  </si>
  <si>
    <t>twin-arginine translocase subunit TatC</t>
  </si>
  <si>
    <t>MARHY_RS15745</t>
  </si>
  <si>
    <t>old_locus_tag=MARHY3302</t>
  </si>
  <si>
    <t>WP_014422693.1</t>
  </si>
  <si>
    <t>MARHY_RS15750</t>
  </si>
  <si>
    <t>old_locus_tag=MARHY3303</t>
  </si>
  <si>
    <t>WP_014422694.1</t>
  </si>
  <si>
    <t>DUF808 domain-containing protein</t>
  </si>
  <si>
    <t>MARHY_RS15755</t>
  </si>
  <si>
    <t>old_locus_tag=MARHY3304</t>
  </si>
  <si>
    <t>WP_014422695.1</t>
  </si>
  <si>
    <t>UbiH/UbiF/VisC/COQ6 family ubiquinone biosynthesis hydroxylase</t>
  </si>
  <si>
    <t>ubiH</t>
  </si>
  <si>
    <t>MARHY_RS15760</t>
  </si>
  <si>
    <t>old_locus_tag=MARHY3305</t>
  </si>
  <si>
    <t>WP_014422696.1</t>
  </si>
  <si>
    <t>2-octaprenyl-6-methoxyphenyl hydroxylase</t>
  </si>
  <si>
    <t>pepP</t>
  </si>
  <si>
    <t>MARHY_RS15765</t>
  </si>
  <si>
    <t>old_locus_tag=MARHY3306</t>
  </si>
  <si>
    <t>WP_014422697.1</t>
  </si>
  <si>
    <t>Xaa-Pro aminopeptidase</t>
  </si>
  <si>
    <t>MARHY_RS15770</t>
  </si>
  <si>
    <t>old_locus_tag=MARHY3307</t>
  </si>
  <si>
    <t>WP_011786840.1</t>
  </si>
  <si>
    <t>UPF0149 family protein</t>
  </si>
  <si>
    <t>MARHY_RS15775</t>
  </si>
  <si>
    <t>old_locus_tag=MARHY3308</t>
  </si>
  <si>
    <t>WP_014422698.1</t>
  </si>
  <si>
    <t>DUF2796 domain-containing protein</t>
  </si>
  <si>
    <t>MARHY_RS15780</t>
  </si>
  <si>
    <t>old_locus_tag=MARHY3309</t>
  </si>
  <si>
    <t>WP_014422699.1</t>
  </si>
  <si>
    <t>DUF3299 domain-containing protein</t>
  </si>
  <si>
    <t>MARHY_RS15785</t>
  </si>
  <si>
    <t>old_locus_tag=MARHY3310</t>
  </si>
  <si>
    <t>WP_014422700.1</t>
  </si>
  <si>
    <t>MARHY_RS15790</t>
  </si>
  <si>
    <t>old_locus_tag=MARHY3311</t>
  </si>
  <si>
    <t>WP_014422701.1</t>
  </si>
  <si>
    <t>MARHY_RS15795</t>
  </si>
  <si>
    <t>old_locus_tag=MARHY3312</t>
  </si>
  <si>
    <t>WP_011786845.1</t>
  </si>
  <si>
    <t>TIGR02449 family protein</t>
  </si>
  <si>
    <t>MARHY_RS15800</t>
  </si>
  <si>
    <t>old_locus_tag=MARHY3313</t>
  </si>
  <si>
    <t>WP_011786846.1</t>
  </si>
  <si>
    <t>cell division protein ZapA</t>
  </si>
  <si>
    <t>ssrS</t>
  </si>
  <si>
    <t>MARHY_RS18650</t>
  </si>
  <si>
    <t>other</t>
  </si>
  <si>
    <t>6S RNA</t>
  </si>
  <si>
    <t>MARHY_RS15805</t>
  </si>
  <si>
    <t>old_locus_tag=MARHY3314</t>
  </si>
  <si>
    <t>WP_081496578.1</t>
  </si>
  <si>
    <t>sel1 repeat family protein</t>
  </si>
  <si>
    <t>MARHY_RS15810</t>
  </si>
  <si>
    <t>old_locus_tag=MARHY3315</t>
  </si>
  <si>
    <t>WP_014422703.1</t>
  </si>
  <si>
    <t>5-formyltetrahydrofolate cyclo-ligase</t>
  </si>
  <si>
    <t>MARHY_RS18870</t>
  </si>
  <si>
    <t>old_locus_tag=MARHY3316</t>
  </si>
  <si>
    <t>WP_022993092.1</t>
  </si>
  <si>
    <t>ilvA</t>
  </si>
  <si>
    <t>MARHY_RS15815</t>
  </si>
  <si>
    <t>old_locus_tag=MARHY3317</t>
  </si>
  <si>
    <t>WP_014422705.1</t>
  </si>
  <si>
    <t>threonine ammonia-lyase, biosynthetic</t>
  </si>
  <si>
    <t>rpiA</t>
  </si>
  <si>
    <t>MARHY_RS15820</t>
  </si>
  <si>
    <t>old_locus_tag=MARHY3318</t>
  </si>
  <si>
    <t>WP_011786849.1</t>
  </si>
  <si>
    <t>ribose-5-phosphate isomerase RpiA</t>
  </si>
  <si>
    <t>MARHY_RS15825</t>
  </si>
  <si>
    <t>old_locus_tag=MARHY3319</t>
  </si>
  <si>
    <t>WP_014422706.1</t>
  </si>
  <si>
    <t>ppa</t>
  </si>
  <si>
    <t>MARHY_RS15830</t>
  </si>
  <si>
    <t>old_locus_tag=MARHY3320</t>
  </si>
  <si>
    <t>WP_014422707.1</t>
  </si>
  <si>
    <t>inorganic diphosphatase</t>
  </si>
  <si>
    <t>MARHY_RS15835</t>
  </si>
  <si>
    <t>old_locus_tag=MARHY3322</t>
  </si>
  <si>
    <t>WP_014422709.1</t>
  </si>
  <si>
    <t>DUF2333 family protein</t>
  </si>
  <si>
    <t>MARHY_RS15840</t>
  </si>
  <si>
    <t>old_locus_tag=MARHY3323</t>
  </si>
  <si>
    <t>WP_081496579.1</t>
  </si>
  <si>
    <t>MARHY_RS15845</t>
  </si>
  <si>
    <t>old_locus_tag=MARHY3325</t>
  </si>
  <si>
    <t>WP_014422712.1</t>
  </si>
  <si>
    <t>aroQ</t>
  </si>
  <si>
    <t>MARHY_RS15850</t>
  </si>
  <si>
    <t>old_locus_tag=MARHY3326</t>
  </si>
  <si>
    <t>WP_011786855.1</t>
  </si>
  <si>
    <t>type II 3-dehydroquinate dehydratase</t>
  </si>
  <si>
    <t>MARHY_RS15855</t>
  </si>
  <si>
    <t>old_locus_tag=MARHY3327</t>
  </si>
  <si>
    <t>WP_014422713.1</t>
  </si>
  <si>
    <t>acetyl-CoA carboxylase biotin carboxyl carrier protein</t>
  </si>
  <si>
    <t>accC</t>
  </si>
  <si>
    <t>MARHY_RS15860</t>
  </si>
  <si>
    <t>old_locus_tag=MARHY3328</t>
  </si>
  <si>
    <t>WP_011786857.1</t>
  </si>
  <si>
    <t>prmA</t>
  </si>
  <si>
    <t>MARHY_RS15865</t>
  </si>
  <si>
    <t>old_locus_tag=MARHY3329</t>
  </si>
  <si>
    <t>WP_014422714.1</t>
  </si>
  <si>
    <t>50S ribosomal protein L11 methyltransferase</t>
  </si>
  <si>
    <t>MARHY_RS15870</t>
  </si>
  <si>
    <t>old_locus_tag=MARHY3330</t>
  </si>
  <si>
    <t>WP_014422715.1</t>
  </si>
  <si>
    <t>DUF3426 domain-containing protein</t>
  </si>
  <si>
    <t>dusB</t>
  </si>
  <si>
    <t>MARHY_RS15875</t>
  </si>
  <si>
    <t>old_locus_tag=MARHY3331</t>
  </si>
  <si>
    <t>WP_014422716.1</t>
  </si>
  <si>
    <t>tRNA dihydrouridine synthase DusB</t>
  </si>
  <si>
    <t>fis</t>
  </si>
  <si>
    <t>MARHY_RS15880</t>
  </si>
  <si>
    <t>old_locus_tag=MARHY3332</t>
  </si>
  <si>
    <t>WP_011786861.1</t>
  </si>
  <si>
    <t>DNA-binding transcriptional regulator Fis</t>
  </si>
  <si>
    <t>purH</t>
  </si>
  <si>
    <t>MARHY_RS15885</t>
  </si>
  <si>
    <t>old_locus_tag=MARHY3333</t>
  </si>
  <si>
    <t>WP_014422717.1</t>
  </si>
  <si>
    <t>bifunctional phosphoribosylaminoimidazolecarboxamide formyltransferase/IMP cyclohydrolase</t>
  </si>
  <si>
    <t>purD</t>
  </si>
  <si>
    <t>MARHY_RS15890</t>
  </si>
  <si>
    <t>old_locus_tag=MARHY3334</t>
  </si>
  <si>
    <t>WP_014422718.1</t>
  </si>
  <si>
    <t>phosphoribosylamine--glycine ligase</t>
  </si>
  <si>
    <t>MARHY_RS15895</t>
  </si>
  <si>
    <t>old_locus_tag=MARHY3335</t>
  </si>
  <si>
    <t>WP_014422719.1</t>
  </si>
  <si>
    <t>MARHY_RS15900</t>
  </si>
  <si>
    <t>old_locus_tag=MARHY3336</t>
  </si>
  <si>
    <t>WP_014422720.1</t>
  </si>
  <si>
    <t>egtB</t>
  </si>
  <si>
    <t>MARHY_RS15905</t>
  </si>
  <si>
    <t>old_locus_tag=MARHY3337</t>
  </si>
  <si>
    <t>WP_014422721.1</t>
  </si>
  <si>
    <t>ergothioneine biosynthesis protein EgtB</t>
  </si>
  <si>
    <t>MARHY_RS15910</t>
  </si>
  <si>
    <t>old_locus_tag=MARHY3339</t>
  </si>
  <si>
    <t>WP_014422723.1</t>
  </si>
  <si>
    <t>MARHY_RS15915</t>
  </si>
  <si>
    <t>old_locus_tag=MARHY3340</t>
  </si>
  <si>
    <t>WP_014422724.1</t>
  </si>
  <si>
    <t>MARHY_RS15920</t>
  </si>
  <si>
    <t>old_locus_tag=MARHY3341</t>
  </si>
  <si>
    <t>WP_014422725.1</t>
  </si>
  <si>
    <t>MARHY_RS15925</t>
  </si>
  <si>
    <t>old_locus_tag=MARHY3342</t>
  </si>
  <si>
    <t>WP_014422726.1</t>
  </si>
  <si>
    <t>MARHY_RS15930</t>
  </si>
  <si>
    <t>old_locus_tag=MARHY3343</t>
  </si>
  <si>
    <t>WP_014422727.1</t>
  </si>
  <si>
    <t>MARHY_RS15935</t>
  </si>
  <si>
    <t>old_locus_tag=MARHY3344</t>
  </si>
  <si>
    <t>WP_014422728.1</t>
  </si>
  <si>
    <t>transporter</t>
  </si>
  <si>
    <t>MARHY_RS15940</t>
  </si>
  <si>
    <t>old_locus_tag=MARHY3345</t>
  </si>
  <si>
    <t>WP_014422729.1</t>
  </si>
  <si>
    <t>MARHY_RS15945</t>
  </si>
  <si>
    <t>old_locus_tag=MARHY3346</t>
  </si>
  <si>
    <t>WP_014422730.1</t>
  </si>
  <si>
    <t>MARHY_RS15950</t>
  </si>
  <si>
    <t>old_locus_tag=MARHY3347</t>
  </si>
  <si>
    <t>WP_014422731.1</t>
  </si>
  <si>
    <t>MARHY_RS15955</t>
  </si>
  <si>
    <t>old_locus_tag=MARHY3349</t>
  </si>
  <si>
    <t>WP_014422732.1</t>
  </si>
  <si>
    <t>MARHY_RS15960</t>
  </si>
  <si>
    <t>old_locus_tag=MARHY3350</t>
  </si>
  <si>
    <t>WP_014422733.1</t>
  </si>
  <si>
    <t>isocitrate lyase</t>
  </si>
  <si>
    <t>MARHY_RS15965</t>
  </si>
  <si>
    <t>old_locus_tag=MARHY3351</t>
  </si>
  <si>
    <t>WP_014422734.1</t>
  </si>
  <si>
    <t>DUF1538 domain-containing protein</t>
  </si>
  <si>
    <t>MARHY_RS15970</t>
  </si>
  <si>
    <t>old_locus_tag=MARHY3352</t>
  </si>
  <si>
    <t>WP_014422735.1</t>
  </si>
  <si>
    <t>MARHY_RS15975</t>
  </si>
  <si>
    <t>old_locus_tag=MARHY3353</t>
  </si>
  <si>
    <t>WP_014422736.1</t>
  </si>
  <si>
    <t>MARHY_RS15980</t>
  </si>
  <si>
    <t>old_locus_tag=MARHY3355</t>
  </si>
  <si>
    <t>WP_158011939.1</t>
  </si>
  <si>
    <t>MARHY_RS15985</t>
  </si>
  <si>
    <t>old_locus_tag=MARHY3356</t>
  </si>
  <si>
    <t>WP_014422739.1</t>
  </si>
  <si>
    <t>MARHY_RS15990</t>
  </si>
  <si>
    <t>old_locus_tag=MARHY3357</t>
  </si>
  <si>
    <t>WP_014422740.1</t>
  </si>
  <si>
    <t>MARHY_RS15995</t>
  </si>
  <si>
    <t>old_locus_tag=MARHY3358</t>
  </si>
  <si>
    <t>WP_014422741.1</t>
  </si>
  <si>
    <t>MARHY_RS16000</t>
  </si>
  <si>
    <t>old_locus_tag=MARHY3359</t>
  </si>
  <si>
    <t>WP_014422742.1</t>
  </si>
  <si>
    <t>HlyD family type I secretion periplasmic adaptor subunit</t>
  </si>
  <si>
    <t>MARHY_RS16005</t>
  </si>
  <si>
    <t>old_locus_tag=MARHY3360</t>
  </si>
  <si>
    <t>WP_121207918.1</t>
  </si>
  <si>
    <t>type I secretion system permease/ATPase</t>
  </si>
  <si>
    <t>MARHY_RS16010</t>
  </si>
  <si>
    <t>old_locus_tag=MARHY3361</t>
  </si>
  <si>
    <t>WP_158011896.1</t>
  </si>
  <si>
    <t>MARHY_RS16015</t>
  </si>
  <si>
    <t>old_locus_tag=MARHY3363</t>
  </si>
  <si>
    <t>WP_014422746.1</t>
  </si>
  <si>
    <t>biofilm formation large adhesion protein</t>
  </si>
  <si>
    <t>MARHY_RS16020</t>
  </si>
  <si>
    <t>old_locus_tag=MARHY3364</t>
  </si>
  <si>
    <t>WP_014422747.1</t>
  </si>
  <si>
    <t>dauA</t>
  </si>
  <si>
    <t>MARHY_RS16025</t>
  </si>
  <si>
    <t>old_locus_tag=MARHY3365</t>
  </si>
  <si>
    <t>WP_014422748.1</t>
  </si>
  <si>
    <t>C4-dicarboxylic acid transporter DauA</t>
  </si>
  <si>
    <t>MARHY_RS16030</t>
  </si>
  <si>
    <t>old_locus_tag=MARHY3366</t>
  </si>
  <si>
    <t>WP_014422749.1</t>
  </si>
  <si>
    <t>MARHY_RS16035</t>
  </si>
  <si>
    <t>old_locus_tag=MARHY3367</t>
  </si>
  <si>
    <t>WP_014422750.1</t>
  </si>
  <si>
    <t>ChaN family lipoprotein</t>
  </si>
  <si>
    <t>MARHY_RS16040</t>
  </si>
  <si>
    <t>old_locus_tag=MARHY3368</t>
  </si>
  <si>
    <t>WP_014422751.1</t>
  </si>
  <si>
    <t>MARHY_RS16045</t>
  </si>
  <si>
    <t>old_locus_tag=MARHY3369</t>
  </si>
  <si>
    <t>WP_014422752.1</t>
  </si>
  <si>
    <t>beta-N-acetylglucosaminidase domain-containing protein</t>
  </si>
  <si>
    <t>MARHY_RS16050</t>
  </si>
  <si>
    <t>old_locus_tag=MARHY3370</t>
  </si>
  <si>
    <t>WP_014422753.1</t>
  </si>
  <si>
    <t>MARHY_RS16055</t>
  </si>
  <si>
    <t>old_locus_tag=MARHY3371</t>
  </si>
  <si>
    <t>WP_014422754.1</t>
  </si>
  <si>
    <t>MARHY_RS16060</t>
  </si>
  <si>
    <t>old_locus_tag=MARHY3372</t>
  </si>
  <si>
    <t>WP_014422755.1</t>
  </si>
  <si>
    <t>MARHY_RS16065</t>
  </si>
  <si>
    <t>old_locus_tag=MARHY3373</t>
  </si>
  <si>
    <t>WP_014422756.1</t>
  </si>
  <si>
    <t>MARHY_RS16070</t>
  </si>
  <si>
    <t>old_locus_tag=MARHY3374</t>
  </si>
  <si>
    <t>WP_011786891.1</t>
  </si>
  <si>
    <t>MARHY_RS16075</t>
  </si>
  <si>
    <t>old_locus_tag=MARHY3375</t>
  </si>
  <si>
    <t>WP_014422757.1</t>
  </si>
  <si>
    <t>MARHY_RS16080</t>
  </si>
  <si>
    <t>old_locus_tag=MARHY3376</t>
  </si>
  <si>
    <t>WP_014422758.1</t>
  </si>
  <si>
    <t>MARHY_RS16085</t>
  </si>
  <si>
    <t>old_locus_tag=MARHY3377</t>
  </si>
  <si>
    <t>WP_014422759.1</t>
  </si>
  <si>
    <t>MARHY_RS16090</t>
  </si>
  <si>
    <t>old_locus_tag=MARHY3378</t>
  </si>
  <si>
    <t>WP_014422760.1</t>
  </si>
  <si>
    <t>DUF2057 domain-containing protein</t>
  </si>
  <si>
    <t>MARHY_RS16095</t>
  </si>
  <si>
    <t>old_locus_tag=MARHY3379</t>
  </si>
  <si>
    <t>WP_014422761.1</t>
  </si>
  <si>
    <t>choice-of-anchor I family protein</t>
  </si>
  <si>
    <t>MARHY_RS16100</t>
  </si>
  <si>
    <t>old_locus_tag=MARHY3380</t>
  </si>
  <si>
    <t>WP_014422762.1</t>
  </si>
  <si>
    <t>DNA starvation/stationary phase protection protein</t>
  </si>
  <si>
    <t>MARHY_RS18415</t>
  </si>
  <si>
    <t>old_locus_tag=MARHY3381</t>
  </si>
  <si>
    <t>WP_014422763.1</t>
  </si>
  <si>
    <t>DUF2061 domain-containing protein</t>
  </si>
  <si>
    <t>MARHY_RS16110</t>
  </si>
  <si>
    <t>old_locus_tag=MARHY3382</t>
  </si>
  <si>
    <t>WP_014422764.1</t>
  </si>
  <si>
    <t>MARHY_RS16115</t>
  </si>
  <si>
    <t>old_locus_tag=MARHY3383</t>
  </si>
  <si>
    <t>WP_011786900.1</t>
  </si>
  <si>
    <t>LysE family transporter</t>
  </si>
  <si>
    <t>MARHY_RS16120</t>
  </si>
  <si>
    <t>old_locus_tag=MARHY3384</t>
  </si>
  <si>
    <t>WP_011786901.1</t>
  </si>
  <si>
    <t>MARHY_RS16125</t>
  </si>
  <si>
    <t>old_locus_tag=MARHY3385</t>
  </si>
  <si>
    <t>WP_011786902.1</t>
  </si>
  <si>
    <t>secretin</t>
  </si>
  <si>
    <t>MARHY_RS16130</t>
  </si>
  <si>
    <t>old_locus_tag=MARHY3386</t>
  </si>
  <si>
    <t>WP_014422766.1</t>
  </si>
  <si>
    <t>MARHY_RS16135</t>
  </si>
  <si>
    <t>old_locus_tag=MARHY3387</t>
  </si>
  <si>
    <t>WP_014422767.1</t>
  </si>
  <si>
    <t>MARHY_RS16140</t>
  </si>
  <si>
    <t>old_locus_tag=MARHY3388</t>
  </si>
  <si>
    <t>WP_014422768.1</t>
  </si>
  <si>
    <t>MARHY_RS16145</t>
  </si>
  <si>
    <t>old_locus_tag=MARHY3389</t>
  </si>
  <si>
    <t>WP_014422769.1</t>
  </si>
  <si>
    <t>MARHY_RS16150</t>
  </si>
  <si>
    <t>old_locus_tag=MARHY3390</t>
  </si>
  <si>
    <t>WP_014422770.1</t>
  </si>
  <si>
    <t>MARHY_RS16155</t>
  </si>
  <si>
    <t>old_locus_tag=MARHY3391</t>
  </si>
  <si>
    <t>WP_014422771.1</t>
  </si>
  <si>
    <t>MARHY_RS16160</t>
  </si>
  <si>
    <t>old_locus_tag=MARHY3392</t>
  </si>
  <si>
    <t>WP_023009553.1</t>
  </si>
  <si>
    <t>DUF3301 domain-containing protein</t>
  </si>
  <si>
    <t>MARHY_RS16165</t>
  </si>
  <si>
    <t>old_locus_tag=MARHY3393</t>
  </si>
  <si>
    <t>WP_036199685.1</t>
  </si>
  <si>
    <t>MARHY_RS16170</t>
  </si>
  <si>
    <t>old_locus_tag=MARHY3394</t>
  </si>
  <si>
    <t>WP_014422774.1</t>
  </si>
  <si>
    <t>lipase chaperone</t>
  </si>
  <si>
    <t>MARHY_RS16175</t>
  </si>
  <si>
    <t>old_locus_tag=MARHY3395</t>
  </si>
  <si>
    <t>WP_041655648.1</t>
  </si>
  <si>
    <t>MARHY_RS16180</t>
  </si>
  <si>
    <t>old_locus_tag=MARHY3396</t>
  </si>
  <si>
    <t>WP_014422776.1</t>
  </si>
  <si>
    <t>MARHY_RS16185</t>
  </si>
  <si>
    <t>old_locus_tag=MARHY3397</t>
  </si>
  <si>
    <t>WP_014422777.1</t>
  </si>
  <si>
    <t>substrate-binding domain-containing protein</t>
  </si>
  <si>
    <t>MARHY_RS16190</t>
  </si>
  <si>
    <t>old_locus_tag=MARHY3398</t>
  </si>
  <si>
    <t>WP_014422778.1</t>
  </si>
  <si>
    <t>MARHY_RS16195</t>
  </si>
  <si>
    <t>old_locus_tag=MARHY3399</t>
  </si>
  <si>
    <t>WP_014422779.1</t>
  </si>
  <si>
    <t>slmA</t>
  </si>
  <si>
    <t>MARHY_RS16200</t>
  </si>
  <si>
    <t>old_locus_tag=MARHY3400</t>
  </si>
  <si>
    <t>WP_014422780.1</t>
  </si>
  <si>
    <t>nucleoid occlusion factor SlmA</t>
  </si>
  <si>
    <t>MARHY_RS16205</t>
  </si>
  <si>
    <t>old_locus_tag=MARHY3401</t>
  </si>
  <si>
    <t>WP_014422781.1</t>
  </si>
  <si>
    <t>thiazole synthase</t>
  </si>
  <si>
    <t>thiS</t>
  </si>
  <si>
    <t>MARHY_RS16210</t>
  </si>
  <si>
    <t>old_locus_tag=MARHY3402</t>
  </si>
  <si>
    <t>WP_041655650.1</t>
  </si>
  <si>
    <t>sulfur carrier protein ThiS</t>
  </si>
  <si>
    <t>MARHY_RS16215</t>
  </si>
  <si>
    <t>old_locus_tag=MARHY3403</t>
  </si>
  <si>
    <t>WP_014422783.1</t>
  </si>
  <si>
    <t>DUF423 domain-containing protein</t>
  </si>
  <si>
    <t>MARHY_RS16220</t>
  </si>
  <si>
    <t>old_locus_tag=MARHY3404</t>
  </si>
  <si>
    <t>WP_022993141.1</t>
  </si>
  <si>
    <t>symmetrical bis(5'-nucleosyl)-tetraphosphatase</t>
  </si>
  <si>
    <t>rsmA</t>
  </si>
  <si>
    <t>MARHY_RS16225</t>
  </si>
  <si>
    <t>old_locus_tag=MARHY3405</t>
  </si>
  <si>
    <t>WP_011786918.1</t>
  </si>
  <si>
    <t>16S rRNA (adenine(1518)-N(6)/adenine(1519)-N(6))-dimethyltransferase RsmA</t>
  </si>
  <si>
    <t>pdxA</t>
  </si>
  <si>
    <t>MARHY_RS16230</t>
  </si>
  <si>
    <t>old_locus_tag=MARHY3406</t>
  </si>
  <si>
    <t>WP_014422785.1</t>
  </si>
  <si>
    <t>4-hydroxythreonine-4-phosphate dehydrogenase PdxA</t>
  </si>
  <si>
    <t>MARHY_RS16235</t>
  </si>
  <si>
    <t>old_locus_tag=MARHY3407</t>
  </si>
  <si>
    <t>WP_014422786.1</t>
  </si>
  <si>
    <t>MARHY_RS16240</t>
  </si>
  <si>
    <t>old_locus_tag=MARHY3408</t>
  </si>
  <si>
    <t>WP_158011897.1</t>
  </si>
  <si>
    <t>LPS assembly protein LptD</t>
  </si>
  <si>
    <t>MARHY_RS16245</t>
  </si>
  <si>
    <t>old_locus_tag=MARHY3410</t>
  </si>
  <si>
    <t>WP_014422789.1</t>
  </si>
  <si>
    <t>phosphotransferase</t>
  </si>
  <si>
    <t>MARHY_RS16250</t>
  </si>
  <si>
    <t>old_locus_tag=MARHY3411</t>
  </si>
  <si>
    <t>WP_011786923.1</t>
  </si>
  <si>
    <t>MARHY_RS16255</t>
  </si>
  <si>
    <t>old_locus_tag=MARHY3412</t>
  </si>
  <si>
    <t>WP_011786924.1</t>
  </si>
  <si>
    <t>MARHY_RS16260</t>
  </si>
  <si>
    <t>old_locus_tag=MARHY3413</t>
  </si>
  <si>
    <t>WP_011786925.1</t>
  </si>
  <si>
    <t>alpha/beta hydrolase family protein</t>
  </si>
  <si>
    <t>rpe</t>
  </si>
  <si>
    <t>MARHY_RS16265</t>
  </si>
  <si>
    <t>old_locus_tag=MARHY3414</t>
  </si>
  <si>
    <t>WP_011786926.1</t>
  </si>
  <si>
    <t>ribulose-phosphate 3-epimerase</t>
  </si>
  <si>
    <t>MARHY_RS16270</t>
  </si>
  <si>
    <t>old_locus_tag=MARHY3415</t>
  </si>
  <si>
    <t>WP_014422790.1</t>
  </si>
  <si>
    <t>MARHY_RS16275</t>
  </si>
  <si>
    <t>old_locus_tag=MARHY3416</t>
  </si>
  <si>
    <t>WP_011786928.1</t>
  </si>
  <si>
    <t>anthranilate synthase component I</t>
  </si>
  <si>
    <t>MARHY_RS16280</t>
  </si>
  <si>
    <t>old_locus_tag=MARHY3417</t>
  </si>
  <si>
    <t>WP_014422791.1</t>
  </si>
  <si>
    <t>aminodeoxychorismate/anthranilate synthase component II</t>
  </si>
  <si>
    <t>trpD</t>
  </si>
  <si>
    <t>MARHY_RS16285</t>
  </si>
  <si>
    <t>old_locus_tag=MARHY3418</t>
  </si>
  <si>
    <t>WP_014422792.1</t>
  </si>
  <si>
    <t>anthranilate phosphoribosyltransferase</t>
  </si>
  <si>
    <t>trpC</t>
  </si>
  <si>
    <t>MARHY_RS16290</t>
  </si>
  <si>
    <t>old_locus_tag=MARHY3419</t>
  </si>
  <si>
    <t>WP_014422793.1</t>
  </si>
  <si>
    <t>indole-3-glycerol phosphate synthase TrpC</t>
  </si>
  <si>
    <t>MARHY_RS16295</t>
  </si>
  <si>
    <t>old_locus_tag=MARHY3420</t>
  </si>
  <si>
    <t>WP_014422794.1</t>
  </si>
  <si>
    <t>polysaccharide biosynthesis C-terminal domain-containing protein</t>
  </si>
  <si>
    <t>MARHY_RS16300</t>
  </si>
  <si>
    <t>old_locus_tag=MARHY3422</t>
  </si>
  <si>
    <t>WP_014422796.1</t>
  </si>
  <si>
    <t>Siderophore biosynthesis protein (iucA, rhbC, rhsC)</t>
  </si>
  <si>
    <t>MARHY_RS16305</t>
  </si>
  <si>
    <t>old_locus_tag=MARHY3423</t>
  </si>
  <si>
    <t>WP_162132555.1</t>
  </si>
  <si>
    <t>IucA/IucC family protein</t>
  </si>
  <si>
    <t>MARHY_RS16310</t>
  </si>
  <si>
    <t>old_locus_tag=MARHY3424</t>
  </si>
  <si>
    <t>WP_014422798.1</t>
  </si>
  <si>
    <t>MARHY_RS16315</t>
  </si>
  <si>
    <t>old_locus_tag=MARHY3425</t>
  </si>
  <si>
    <t>WP_014422799.1</t>
  </si>
  <si>
    <t>MARHY_RS16320</t>
  </si>
  <si>
    <t>old_locus_tag=MARHY3426</t>
  </si>
  <si>
    <t>WP_023009526.1</t>
  </si>
  <si>
    <t>MARHY_RS16325</t>
  </si>
  <si>
    <t>old_locus_tag=MARHY3427</t>
  </si>
  <si>
    <t>WP_014422801.1</t>
  </si>
  <si>
    <t>sugar phosphate isomerase/epimerase</t>
  </si>
  <si>
    <t>MARHY_RS16330</t>
  </si>
  <si>
    <t>old_locus_tag=MARHY3428</t>
  </si>
  <si>
    <t>WP_014422802.1</t>
  </si>
  <si>
    <t>DUF2218 domain-containing protein</t>
  </si>
  <si>
    <t>MARHY_RS16335</t>
  </si>
  <si>
    <t>old_locus_tag=MARHY3429</t>
  </si>
  <si>
    <t>WP_014422803.1</t>
  </si>
  <si>
    <t>MARHY_RS16340</t>
  </si>
  <si>
    <t>old_locus_tag=MARHY3430</t>
  </si>
  <si>
    <t>WP_014422804.1</t>
  </si>
  <si>
    <t>MARHY_RS16345</t>
  </si>
  <si>
    <t>old_locus_tag=MARHY3431</t>
  </si>
  <si>
    <t>WP_014422805.1</t>
  </si>
  <si>
    <t>MARHY_RS16350</t>
  </si>
  <si>
    <t>old_locus_tag=MARHY3432</t>
  </si>
  <si>
    <t>WP_041655120.1</t>
  </si>
  <si>
    <t>MARHY_RS16355</t>
  </si>
  <si>
    <t>old_locus_tag=MARHY3433</t>
  </si>
  <si>
    <t>WP_041655123.1</t>
  </si>
  <si>
    <t>MARHY_RS16360</t>
  </si>
  <si>
    <t>old_locus_tag=MARHY3434</t>
  </si>
  <si>
    <t>WP_014422808.1</t>
  </si>
  <si>
    <t>MARHY_RS16365</t>
  </si>
  <si>
    <t>old_locus_tag=MARHY3435</t>
  </si>
  <si>
    <t>WP_041655125.1</t>
  </si>
  <si>
    <t>DUF4202 domain-containing protein</t>
  </si>
  <si>
    <t>MARHY_RS16370</t>
  </si>
  <si>
    <t>old_locus_tag=MARHY3436</t>
  </si>
  <si>
    <t>WP_014422810.1</t>
  </si>
  <si>
    <t>MARHY_RS16375</t>
  </si>
  <si>
    <t>old_locus_tag=MARHY3437</t>
  </si>
  <si>
    <t>WP_014422811.1</t>
  </si>
  <si>
    <t>MARHY_RS16380</t>
  </si>
  <si>
    <t>old_locus_tag=MARHY3438</t>
  </si>
  <si>
    <t>WP_014422812.1</t>
  </si>
  <si>
    <t>DUF2817 domain-containing protein</t>
  </si>
  <si>
    <t>MARHY_RS16385</t>
  </si>
  <si>
    <t>old_locus_tag=MARHY3439</t>
  </si>
  <si>
    <t>WP_014422813.1</t>
  </si>
  <si>
    <t>MARHY_RS16390</t>
  </si>
  <si>
    <t>old_locus_tag=MARHY3440</t>
  </si>
  <si>
    <t>WP_014422814.1</t>
  </si>
  <si>
    <t>META domain-containing protein</t>
  </si>
  <si>
    <t>MARHY_RS16395</t>
  </si>
  <si>
    <t>old_locus_tag=MARHY3441</t>
  </si>
  <si>
    <t>WP_014422815.1</t>
  </si>
  <si>
    <t>MARHY_RS16400</t>
  </si>
  <si>
    <t>old_locus_tag=MARHY3442</t>
  </si>
  <si>
    <t>WP_014422816.1</t>
  </si>
  <si>
    <t>MARHY_RS16405</t>
  </si>
  <si>
    <t>old_locus_tag=MARHY3443</t>
  </si>
  <si>
    <t>WP_014422817.1</t>
  </si>
  <si>
    <t>MARHY_RS16410</t>
  </si>
  <si>
    <t>old_locus_tag=MARHY3444</t>
  </si>
  <si>
    <t>WP_014422818.1</t>
  </si>
  <si>
    <t>modA</t>
  </si>
  <si>
    <t>MARHY_RS16415</t>
  </si>
  <si>
    <t>old_locus_tag=MARHY3445</t>
  </si>
  <si>
    <t>WP_014422819.1</t>
  </si>
  <si>
    <t>molybdate ABC transporter substrate-binding protein</t>
  </si>
  <si>
    <t>modB</t>
  </si>
  <si>
    <t>MARHY_RS16420</t>
  </si>
  <si>
    <t>old_locus_tag=MARHY3446</t>
  </si>
  <si>
    <t>WP_014422820.1</t>
  </si>
  <si>
    <t>molybdate ABC transporter permease subunit</t>
  </si>
  <si>
    <t>modC</t>
  </si>
  <si>
    <t>MARHY_RS16425</t>
  </si>
  <si>
    <t>old_locus_tag=MARHY3447</t>
  </si>
  <si>
    <t>WP_014422821.1</t>
  </si>
  <si>
    <t>molybdenum ABC transporter ATP-binding protein</t>
  </si>
  <si>
    <t>MARHY_RS16430</t>
  </si>
  <si>
    <t>old_locus_tag=MARHY3448</t>
  </si>
  <si>
    <t>WP_014422822.1</t>
  </si>
  <si>
    <t>MARHY_RS16435</t>
  </si>
  <si>
    <t>old_locus_tag=MARHY3449</t>
  </si>
  <si>
    <t>WP_011786959.1</t>
  </si>
  <si>
    <t>crp</t>
  </si>
  <si>
    <t>MARHY_RS16440</t>
  </si>
  <si>
    <t>old_locus_tag=MARHY3450</t>
  </si>
  <si>
    <t>WP_007153756.1</t>
  </si>
  <si>
    <t>cAMP-activated global transcriptional regulator CRP</t>
  </si>
  <si>
    <t>MARHY_RS16445</t>
  </si>
  <si>
    <t>old_locus_tag=MARHY3451</t>
  </si>
  <si>
    <t>WP_011786961.1</t>
  </si>
  <si>
    <t>OsmC family protein</t>
  </si>
  <si>
    <t>speD</t>
  </si>
  <si>
    <t>MARHY_RS16450</t>
  </si>
  <si>
    <t>old_locus_tag=MARHY3452</t>
  </si>
  <si>
    <t>WP_011786962.1</t>
  </si>
  <si>
    <t>adenosylmethionine decarboxylase</t>
  </si>
  <si>
    <t>MARHY_RS16455</t>
  </si>
  <si>
    <t>old_locus_tag=MARHY3453</t>
  </si>
  <si>
    <t>WP_014422824.1</t>
  </si>
  <si>
    <t>MARHY_RS16460</t>
  </si>
  <si>
    <t>old_locus_tag=MARHY3454</t>
  </si>
  <si>
    <t>WP_011786964.1</t>
  </si>
  <si>
    <t>phosphoribulokinase</t>
  </si>
  <si>
    <t>MARHY_RS16465</t>
  </si>
  <si>
    <t>old_locus_tag=MARHY3455</t>
  </si>
  <si>
    <t>WP_014422825.1</t>
  </si>
  <si>
    <t>MARHY_RS16470</t>
  </si>
  <si>
    <t>old_locus_tag=MARHY3456</t>
  </si>
  <si>
    <t>WP_014422826.1</t>
  </si>
  <si>
    <t>aminopeptidase</t>
  </si>
  <si>
    <t>argA</t>
  </si>
  <si>
    <t>MARHY_RS16475</t>
  </si>
  <si>
    <t>old_locus_tag=MARHY3457</t>
  </si>
  <si>
    <t>WP_014422827.1</t>
  </si>
  <si>
    <t>amino-acid N-acetyltransferase</t>
  </si>
  <si>
    <t>argE</t>
  </si>
  <si>
    <t>MARHY_RS16480</t>
  </si>
  <si>
    <t>old_locus_tag=MARHY3458</t>
  </si>
  <si>
    <t>WP_014422828.1</t>
  </si>
  <si>
    <t>acetylornithine deacetylase</t>
  </si>
  <si>
    <t>MARHY_RS16485</t>
  </si>
  <si>
    <t>old_locus_tag=MARHY3459</t>
  </si>
  <si>
    <t>WP_014422829.1</t>
  </si>
  <si>
    <t>argB</t>
  </si>
  <si>
    <t>MARHY_RS16490</t>
  </si>
  <si>
    <t>old_locus_tag=MARHY3460</t>
  </si>
  <si>
    <t>WP_014422830.1</t>
  </si>
  <si>
    <t>acetylglutamate kinase</t>
  </si>
  <si>
    <t>MARHY_RS16495</t>
  </si>
  <si>
    <t>old_locus_tag=MARHY3461</t>
  </si>
  <si>
    <t>WP_014422831.1</t>
  </si>
  <si>
    <t>dut</t>
  </si>
  <si>
    <t>MARHY_RS16500</t>
  </si>
  <si>
    <t>old_locus_tag=MARHY3462</t>
  </si>
  <si>
    <t>WP_014422832.1</t>
  </si>
  <si>
    <t>dUTP diphosphatase</t>
  </si>
  <si>
    <t>coaBC</t>
  </si>
  <si>
    <t>MARHY_RS16505</t>
  </si>
  <si>
    <t>old_locus_tag=MARHY3463</t>
  </si>
  <si>
    <t>WP_041655129.1</t>
  </si>
  <si>
    <t>bifunctional phosphopantothenoylcysteine decarboxylase/phosphopantothenate--cysteine ligase CoaBC</t>
  </si>
  <si>
    <t>radC</t>
  </si>
  <si>
    <t>MARHY_RS16510</t>
  </si>
  <si>
    <t>old_locus_tag=MARHY3464</t>
  </si>
  <si>
    <t>WP_014422834.1</t>
  </si>
  <si>
    <t>DNA repair protein RadC</t>
  </si>
  <si>
    <t>rpmB</t>
  </si>
  <si>
    <t>MARHY_RS16515</t>
  </si>
  <si>
    <t>old_locus_tag=MARHY3465</t>
  </si>
  <si>
    <t>WP_011786975.1</t>
  </si>
  <si>
    <t>50S ribosomal protein L28</t>
  </si>
  <si>
    <t>rpmG</t>
  </si>
  <si>
    <t>MARHY_RS16520</t>
  </si>
  <si>
    <t>old_locus_tag=MARHY3466</t>
  </si>
  <si>
    <t>WP_008173465.1</t>
  </si>
  <si>
    <t>50S ribosomal protein L33</t>
  </si>
  <si>
    <t>MARHY_RS16525</t>
  </si>
  <si>
    <t>old_locus_tag=MARHY3467</t>
  </si>
  <si>
    <t>WP_011786976.1</t>
  </si>
  <si>
    <t>MARHY_RS16530</t>
  </si>
  <si>
    <t>old_locus_tag=MARHY3468</t>
  </si>
  <si>
    <t>WP_041655132.1</t>
  </si>
  <si>
    <t>thiol:disulfide interchange protein DsbA/DsbL</t>
  </si>
  <si>
    <t>MARHY_RS16535</t>
  </si>
  <si>
    <t>old_locus_tag=MARHY3469</t>
  </si>
  <si>
    <t>WP_011786978.1</t>
  </si>
  <si>
    <t>MARHY_RS16540</t>
  </si>
  <si>
    <t>old_locus_tag=MARHY3470</t>
  </si>
  <si>
    <t>WP_011786979.1</t>
  </si>
  <si>
    <t>YihA family ribosome biogenesis GTP-binding protein</t>
  </si>
  <si>
    <t>MARHY_RS16545</t>
  </si>
  <si>
    <t>old_locus_tag=MARHY3472</t>
  </si>
  <si>
    <t>WP_041655135.1</t>
  </si>
  <si>
    <t>MARHY_RS16550</t>
  </si>
  <si>
    <t>old_locus_tag=MARHY3474</t>
  </si>
  <si>
    <t>WP_041655138.1</t>
  </si>
  <si>
    <t>coniferyl aldehyde dehydrogenase</t>
  </si>
  <si>
    <t>MARHY_RS16555</t>
  </si>
  <si>
    <t>old_locus_tag=MARHY3475</t>
  </si>
  <si>
    <t>WP_014422843.1</t>
  </si>
  <si>
    <t>MARHY_RS16560</t>
  </si>
  <si>
    <t>old_locus_tag=MARHY3476</t>
  </si>
  <si>
    <t>WP_014422844.1</t>
  </si>
  <si>
    <t>GMC family oxidoreductase</t>
  </si>
  <si>
    <t>coaD</t>
  </si>
  <si>
    <t>MARHY_RS16565</t>
  </si>
  <si>
    <t>old_locus_tag=MARHY3477</t>
  </si>
  <si>
    <t>WP_014422845.1</t>
  </si>
  <si>
    <t>pantetheine-phosphate adenylyltransferase</t>
  </si>
  <si>
    <t>MARHY_RS16570</t>
  </si>
  <si>
    <t>old_locus_tag=MARHY3478</t>
  </si>
  <si>
    <t>WP_014422846.1</t>
  </si>
  <si>
    <t>YdgA family protein</t>
  </si>
  <si>
    <t>ppk1</t>
  </si>
  <si>
    <t>MARHY_RS16575</t>
  </si>
  <si>
    <t>old_locus_tag=MARHY3479</t>
  </si>
  <si>
    <t>WP_014422847.1</t>
  </si>
  <si>
    <t>polyphosphate kinase 1</t>
  </si>
  <si>
    <t>hemB</t>
  </si>
  <si>
    <t>MARHY_RS16580</t>
  </si>
  <si>
    <t>old_locus_tag=MARHY3480</t>
  </si>
  <si>
    <t>WP_050999028.1</t>
  </si>
  <si>
    <t>porphobilinogen synthase</t>
  </si>
  <si>
    <t>MARHY_RS16585</t>
  </si>
  <si>
    <t>old_locus_tag=MARHY3481</t>
  </si>
  <si>
    <t>WP_011786988.1</t>
  </si>
  <si>
    <t>MARHY_RS16590</t>
  </si>
  <si>
    <t>old_locus_tag=MARHY3482</t>
  </si>
  <si>
    <t>WP_036149906.1</t>
  </si>
  <si>
    <t>MARHY_RS16595</t>
  </si>
  <si>
    <t>old_locus_tag=MARHY3483</t>
  </si>
  <si>
    <t>WP_023009492.1</t>
  </si>
  <si>
    <t>MARHY_RS16600</t>
  </si>
  <si>
    <t>old_locus_tag=MARHY3484</t>
  </si>
  <si>
    <t>WP_041655143.1</t>
  </si>
  <si>
    <t>MARHY_RS16605</t>
  </si>
  <si>
    <t>old_locus_tag=MARHY3486</t>
  </si>
  <si>
    <t>WP_014422853.1</t>
  </si>
  <si>
    <t>DUF503 domain-containing protein</t>
  </si>
  <si>
    <t>panP</t>
  </si>
  <si>
    <t>MARHY_RS16610</t>
  </si>
  <si>
    <t>old_locus_tag=MARHY3487</t>
  </si>
  <si>
    <t>WP_014422854.1</t>
  </si>
  <si>
    <t>putative pyridoxal-dependent aspartate 1-decarboxylase</t>
  </si>
  <si>
    <t>MARHY_RS16615</t>
  </si>
  <si>
    <t>old_locus_tag=MARHY3488</t>
  </si>
  <si>
    <t>WP_014422855.1</t>
  </si>
  <si>
    <t>MARHY_RS16620</t>
  </si>
  <si>
    <t>old_locus_tag=MARHY3489</t>
  </si>
  <si>
    <t>WP_011786995.1</t>
  </si>
  <si>
    <t>inorganic phosphate transporter</t>
  </si>
  <si>
    <t>MARHY_RS16625</t>
  </si>
  <si>
    <t>old_locus_tag=MARHY3490</t>
  </si>
  <si>
    <t>WP_011786996.1</t>
  </si>
  <si>
    <t>MARHY_RS16630</t>
  </si>
  <si>
    <t>old_locus_tag=MARHY3491</t>
  </si>
  <si>
    <t>WP_011786997.1</t>
  </si>
  <si>
    <t>flavodoxin</t>
  </si>
  <si>
    <t>MARHY_RS16635</t>
  </si>
  <si>
    <t>old_locus_tag=MARHY3492</t>
  </si>
  <si>
    <t>WP_041655656.1</t>
  </si>
  <si>
    <t>tesB</t>
  </si>
  <si>
    <t>MARHY_RS16640</t>
  </si>
  <si>
    <t>old_locus_tag=MARHY3493</t>
  </si>
  <si>
    <t>WP_014422859.1</t>
  </si>
  <si>
    <t>acyl-CoA thioesterase II</t>
  </si>
  <si>
    <t>MARHY_RS16645</t>
  </si>
  <si>
    <t>old_locus_tag=MARHY3494</t>
  </si>
  <si>
    <t>WP_014422860.1</t>
  </si>
  <si>
    <t>MARHY_RS16650</t>
  </si>
  <si>
    <t>old_locus_tag=MARHY3495</t>
  </si>
  <si>
    <t>WP_008173532.1</t>
  </si>
  <si>
    <t>MARHY_RS16655</t>
  </si>
  <si>
    <t>old_locus_tag=MARHY3496</t>
  </si>
  <si>
    <t>WP_011787001.1</t>
  </si>
  <si>
    <t>hypoxanthine-guanine phosphoribosyltransferase</t>
  </si>
  <si>
    <t>MARHY_RS16660</t>
  </si>
  <si>
    <t>old_locus_tag=MARHY3497</t>
  </si>
  <si>
    <t>WP_014422862.1</t>
  </si>
  <si>
    <t>chorismate lyase</t>
  </si>
  <si>
    <t>ubiA</t>
  </si>
  <si>
    <t>MARHY_RS16665</t>
  </si>
  <si>
    <t>old_locus_tag=MARHY3498</t>
  </si>
  <si>
    <t>WP_014422863.1</t>
  </si>
  <si>
    <t>4-hydroxybenzoate octaprenyltransferase</t>
  </si>
  <si>
    <t>phoB</t>
  </si>
  <si>
    <t>MARHY_RS16670</t>
  </si>
  <si>
    <t>old_locus_tag=MARHY3499</t>
  </si>
  <si>
    <t>WP_011787004.1</t>
  </si>
  <si>
    <t>phosphate regulon transcriptional regulator PhoB</t>
  </si>
  <si>
    <t>phoR</t>
  </si>
  <si>
    <t>MARHY_RS16675</t>
  </si>
  <si>
    <t>old_locus_tag=MARHY3500</t>
  </si>
  <si>
    <t>WP_014422865.1</t>
  </si>
  <si>
    <t>phosphate regulon sensor histidine kinase PhoR</t>
  </si>
  <si>
    <t>MARHY_RS16680</t>
  </si>
  <si>
    <t>old_locus_tag=MARHY3501</t>
  </si>
  <si>
    <t>WP_011787006.1</t>
  </si>
  <si>
    <t>MARHY_RS16685</t>
  </si>
  <si>
    <t>old_locus_tag=MARHY3502</t>
  </si>
  <si>
    <t>WP_014422867.1</t>
  </si>
  <si>
    <t>lytic murein transglycosylase</t>
  </si>
  <si>
    <t>MARHY_RS16690</t>
  </si>
  <si>
    <t>old_locus_tag=MARHY3503</t>
  </si>
  <si>
    <t>WP_014422868.1</t>
  </si>
  <si>
    <t>MARHY_RS16695</t>
  </si>
  <si>
    <t>old_locus_tag=MARHY3505</t>
  </si>
  <si>
    <t>WP_014422870.1</t>
  </si>
  <si>
    <t>MARHY_RS16700</t>
  </si>
  <si>
    <t>old_locus_tag=MARHY3506</t>
  </si>
  <si>
    <t>WP_011787010.1</t>
  </si>
  <si>
    <t>MARHY_RS16705</t>
  </si>
  <si>
    <t>old_locus_tag=MARHY3507</t>
  </si>
  <si>
    <t>WP_011787011.1</t>
  </si>
  <si>
    <t>asparaginase</t>
  </si>
  <si>
    <t>pbpG</t>
  </si>
  <si>
    <t>MARHY_RS16710</t>
  </si>
  <si>
    <t>old_locus_tag=MARHY3508</t>
  </si>
  <si>
    <t>WP_011787012.1</t>
  </si>
  <si>
    <t>D-alanyl-D-alanine endopeptidase</t>
  </si>
  <si>
    <t>MARHY_RS16715</t>
  </si>
  <si>
    <t>old_locus_tag=MARHY3509</t>
  </si>
  <si>
    <t>WP_014422871.1</t>
  </si>
  <si>
    <t>MARHY_RS16720</t>
  </si>
  <si>
    <t>old_locus_tag=MARHY3510</t>
  </si>
  <si>
    <t>WP_014422872.1</t>
  </si>
  <si>
    <t>type VI secretion system PAAR protein</t>
  </si>
  <si>
    <t>MARHY_RS16725</t>
  </si>
  <si>
    <t>old_locus_tag=MARHY3511</t>
  </si>
  <si>
    <t>WP_014422873.1</t>
  </si>
  <si>
    <t>D-xylulose 5-phosphate/D-fructose 6-phosphate phosphoketolase</t>
  </si>
  <si>
    <t>MARHY_RS16730</t>
  </si>
  <si>
    <t>old_locus_tag=MARHY3512</t>
  </si>
  <si>
    <t>WP_014422874.1</t>
  </si>
  <si>
    <t>HAD-IC family P-type ATPase</t>
  </si>
  <si>
    <t>MARHY_RS16735</t>
  </si>
  <si>
    <t>old_locus_tag=MARHY3513</t>
  </si>
  <si>
    <t>WP_014422875.1</t>
  </si>
  <si>
    <t>MARHY_RS16740</t>
  </si>
  <si>
    <t>old_locus_tag=MARHY3516</t>
  </si>
  <si>
    <t>WP_011787018.1</t>
  </si>
  <si>
    <t>YIP1 family protein</t>
  </si>
  <si>
    <t>MARHY_RS16745</t>
  </si>
  <si>
    <t>old_locus_tag=MARHY3517</t>
  </si>
  <si>
    <t>WP_014422877.1</t>
  </si>
  <si>
    <t>MARHY_RS16750</t>
  </si>
  <si>
    <t>old_locus_tag=MARHY3518</t>
  </si>
  <si>
    <t>WP_008172950.1</t>
  </si>
  <si>
    <t>crcB</t>
  </si>
  <si>
    <t>MARHY_RS16755</t>
  </si>
  <si>
    <t>old_locus_tag=MARHY3519</t>
  </si>
  <si>
    <t>WP_014422878.1</t>
  </si>
  <si>
    <t>fluoride efflux transporter CrcB</t>
  </si>
  <si>
    <t>MARHY_RS16760</t>
  </si>
  <si>
    <t>old_locus_tag=MARHY3520</t>
  </si>
  <si>
    <t>WP_014422879.1</t>
  </si>
  <si>
    <t>rapA</t>
  </si>
  <si>
    <t>MARHY_RS16765</t>
  </si>
  <si>
    <t>old_locus_tag=MARHY3521</t>
  </si>
  <si>
    <t>WP_014422880.1</t>
  </si>
  <si>
    <t>RNA polymerase-associated protein RapA</t>
  </si>
  <si>
    <t>cysZ</t>
  </si>
  <si>
    <t>MARHY_RS16770</t>
  </si>
  <si>
    <t>old_locus_tag=MARHY3522</t>
  </si>
  <si>
    <t>WP_011787023.1</t>
  </si>
  <si>
    <t>sulfate transporter CysZ</t>
  </si>
  <si>
    <t>MARHY_RS16775</t>
  </si>
  <si>
    <t>old_locus_tag=MARHY3523</t>
  </si>
  <si>
    <t>WP_014422881.1</t>
  </si>
  <si>
    <t>teicoplanin resistance protein VanZ</t>
  </si>
  <si>
    <t>MARHY_RS16780</t>
  </si>
  <si>
    <t>old_locus_tag=MARHY3524</t>
  </si>
  <si>
    <t>WP_014422882.1</t>
  </si>
  <si>
    <t>mnmH</t>
  </si>
  <si>
    <t>MARHY_RS16785</t>
  </si>
  <si>
    <t>old_locus_tag=MARHY3525</t>
  </si>
  <si>
    <t>WP_014422883.1</t>
  </si>
  <si>
    <t>tRNA 2-selenouridine(34) synthase MnmH</t>
  </si>
  <si>
    <t>MARHY_RS16790</t>
  </si>
  <si>
    <t>old_locus_tag=MARHY3526</t>
  </si>
  <si>
    <t>WP_011787027.1</t>
  </si>
  <si>
    <t>MARHY_RS16795</t>
  </si>
  <si>
    <t>old_locus_tag=MARHY3527</t>
  </si>
  <si>
    <t>WP_014422884.1</t>
  </si>
  <si>
    <t>YbaK/EbsC family protein</t>
  </si>
  <si>
    <t>MARHY_RS16800</t>
  </si>
  <si>
    <t>old_locus_tag=MARHY3528</t>
  </si>
  <si>
    <t>WP_014422885.1</t>
  </si>
  <si>
    <t>FAD-dependent monooxygenase</t>
  </si>
  <si>
    <t>MARHY_RS16805</t>
  </si>
  <si>
    <t>old_locus_tag=MARHY3529</t>
  </si>
  <si>
    <t>WP_011787030.1</t>
  </si>
  <si>
    <t>histidine triad nucleotide-binding protein</t>
  </si>
  <si>
    <t>MARHY_RS16810</t>
  </si>
  <si>
    <t>old_locus_tag=MARHY3530</t>
  </si>
  <si>
    <t>WP_011787031.1</t>
  </si>
  <si>
    <t>DUF21 domain-containing protein</t>
  </si>
  <si>
    <t>phoU</t>
  </si>
  <si>
    <t>MARHY_RS16815</t>
  </si>
  <si>
    <t>old_locus_tag=MARHY3531</t>
  </si>
  <si>
    <t>WP_011787032.1</t>
  </si>
  <si>
    <t>phosphate signaling complex protein PhoU</t>
  </si>
  <si>
    <t>MARHY_RS16820</t>
  </si>
  <si>
    <t>old_locus_tag=MARHY3532</t>
  </si>
  <si>
    <t>WP_011787033.1</t>
  </si>
  <si>
    <t>phosphate ABC transporter ATP-binding protein</t>
  </si>
  <si>
    <t>pstA</t>
  </si>
  <si>
    <t>MARHY_RS16825</t>
  </si>
  <si>
    <t>old_locus_tag=MARHY3533</t>
  </si>
  <si>
    <t>WP_011787034.1</t>
  </si>
  <si>
    <t>phosphate ABC transporter permease PstA</t>
  </si>
  <si>
    <t>pstC</t>
  </si>
  <si>
    <t>MARHY_RS16830</t>
  </si>
  <si>
    <t>old_locus_tag=MARHY3534</t>
  </si>
  <si>
    <t>WP_011787035.1</t>
  </si>
  <si>
    <t>phosphate ABC transporter permease subunit PstC</t>
  </si>
  <si>
    <t>MARHY_RS16835</t>
  </si>
  <si>
    <t>old_locus_tag=MARHY3535</t>
  </si>
  <si>
    <t>WP_181800036.1</t>
  </si>
  <si>
    <t>MARHY_RS16840</t>
  </si>
  <si>
    <t>old_locus_tag=MARHY3536</t>
  </si>
  <si>
    <t>WP_011787037.1</t>
  </si>
  <si>
    <t>MARHY_RS16845</t>
  </si>
  <si>
    <t>old_locus_tag=MARHY3537</t>
  </si>
  <si>
    <t>WP_014422887.1</t>
  </si>
  <si>
    <t>DUF3524 domain-containing protein</t>
  </si>
  <si>
    <t>MARHY_RS16850</t>
  </si>
  <si>
    <t>old_locus_tag=MARHY3538</t>
  </si>
  <si>
    <t>WP_014422888.1</t>
  </si>
  <si>
    <t>fetB</t>
  </si>
  <si>
    <t>MARHY_RS16855</t>
  </si>
  <si>
    <t>old_locus_tag=MARHY3539</t>
  </si>
  <si>
    <t>WP_014422889.1</t>
  </si>
  <si>
    <t>iron export ABC transporter permease subunit FetB</t>
  </si>
  <si>
    <t>MARHY_RS16860</t>
  </si>
  <si>
    <t>old_locus_tag=MARHY3540</t>
  </si>
  <si>
    <t>WP_014422890.1</t>
  </si>
  <si>
    <t>MARHY_RS16865</t>
  </si>
  <si>
    <t>old_locus_tag=MARHY3541</t>
  </si>
  <si>
    <t>WP_014422891.1</t>
  </si>
  <si>
    <t>arsJ</t>
  </si>
  <si>
    <t>MARHY_RS16870</t>
  </si>
  <si>
    <t>old_locus_tag=MARHY3542</t>
  </si>
  <si>
    <t>WP_014422892.1</t>
  </si>
  <si>
    <t>organoarsenical effux MFS transporter ArsJ</t>
  </si>
  <si>
    <t>MARHY_RS16875</t>
  </si>
  <si>
    <t>old_locus_tag=MARHY3543</t>
  </si>
  <si>
    <t>WP_014422893.1</t>
  </si>
  <si>
    <t>ArsJ-associated glyceraldehyde-3-phosphate dehydrogenase</t>
  </si>
  <si>
    <t>MARHY_RS16880</t>
  </si>
  <si>
    <t>old_locus_tag=MARHY3544</t>
  </si>
  <si>
    <t>WP_031210293.1</t>
  </si>
  <si>
    <t>arsH</t>
  </si>
  <si>
    <t>MARHY_RS16885</t>
  </si>
  <si>
    <t>old_locus_tag=MARHY3545</t>
  </si>
  <si>
    <t>WP_011787046.1</t>
  </si>
  <si>
    <t>arsenical resistance protein ArsH</t>
  </si>
  <si>
    <t>arsB</t>
  </si>
  <si>
    <t>MARHY_RS16890</t>
  </si>
  <si>
    <t>old_locus_tag=MARHY3546</t>
  </si>
  <si>
    <t>WP_014422895.1</t>
  </si>
  <si>
    <t>ACR3 family arsenite efflux transporter</t>
  </si>
  <si>
    <t>MARHY_RS16895</t>
  </si>
  <si>
    <t>old_locus_tag=MARHY3547</t>
  </si>
  <si>
    <t>WP_011787048.1</t>
  </si>
  <si>
    <t>undecaprenyl-diphosphate phosphatase</t>
  </si>
  <si>
    <t>uvrD</t>
  </si>
  <si>
    <t>MARHY_RS16900</t>
  </si>
  <si>
    <t>old_locus_tag=MARHY3548</t>
  </si>
  <si>
    <t>WP_014422896.1</t>
  </si>
  <si>
    <t>DNA helicase II</t>
  </si>
  <si>
    <t>MARHY_RS16905</t>
  </si>
  <si>
    <t>old_locus_tag=MARHY3549</t>
  </si>
  <si>
    <t>WP_014422897.1</t>
  </si>
  <si>
    <t>MARHY_RS16910</t>
  </si>
  <si>
    <t>old_locus_tag=MARHY3550</t>
  </si>
  <si>
    <t>WP_014422898.1</t>
  </si>
  <si>
    <t>MARHY_RS16915</t>
  </si>
  <si>
    <t>old_locus_tag=MARHY3551</t>
  </si>
  <si>
    <t>WP_014422899.1</t>
  </si>
  <si>
    <t>MARHY_RS16920</t>
  </si>
  <si>
    <t>old_locus_tag=MARHY3552</t>
  </si>
  <si>
    <t>WP_014422900.1</t>
  </si>
  <si>
    <t>NAD-dependent succinate-semialdehyde dehydrogenase</t>
  </si>
  <si>
    <t>MARHY_RS16925</t>
  </si>
  <si>
    <t>old_locus_tag=MARHY3553</t>
  </si>
  <si>
    <t>WP_014422901.1</t>
  </si>
  <si>
    <t>thiI</t>
  </si>
  <si>
    <t>MARHY_RS16930</t>
  </si>
  <si>
    <t>old_locus_tag=MARHY3554</t>
  </si>
  <si>
    <t>WP_014422902.1</t>
  </si>
  <si>
    <t>tRNA 4-thiouridine(8) synthase ThiI</t>
  </si>
  <si>
    <t>MARHY_RS16935</t>
  </si>
  <si>
    <t>old_locus_tag=MARHY3555</t>
  </si>
  <si>
    <t>WP_181861318.1</t>
  </si>
  <si>
    <t>DUF3412 domain-containing protein</t>
  </si>
  <si>
    <t>MARHY_RS16940</t>
  </si>
  <si>
    <t>old_locus_tag=MARHY3556</t>
  </si>
  <si>
    <t>WP_011787058.1</t>
  </si>
  <si>
    <t>MARHY_RS16945</t>
  </si>
  <si>
    <t>old_locus_tag=MARHY3557</t>
  </si>
  <si>
    <t>WP_014422903.1</t>
  </si>
  <si>
    <t>MARHY_RS16950</t>
  </si>
  <si>
    <t>old_locus_tag=MARHY3558</t>
  </si>
  <si>
    <t>WP_014422904.1</t>
  </si>
  <si>
    <t>MARHY_RS16955</t>
  </si>
  <si>
    <t>old_locus_tag=MARHY3559</t>
  </si>
  <si>
    <t>WP_014422905.1</t>
  </si>
  <si>
    <t>tRNA(Met) cytidine acetyltransferase</t>
  </si>
  <si>
    <t>MARHY_RS16960</t>
  </si>
  <si>
    <t>old_locus_tag=MARHY3560</t>
  </si>
  <si>
    <t>WP_041655149.1</t>
  </si>
  <si>
    <t>ATP-dependent helicase</t>
  </si>
  <si>
    <t>MARHY_RS16965</t>
  </si>
  <si>
    <t>old_locus_tag=MARHY3562</t>
  </si>
  <si>
    <t>WP_014422908.1</t>
  </si>
  <si>
    <t>MARHY_RS16970</t>
  </si>
  <si>
    <t>old_locus_tag=MARHY3563</t>
  </si>
  <si>
    <t>WP_041655152.1</t>
  </si>
  <si>
    <t>methyltransferase</t>
  </si>
  <si>
    <t>MARHY_RS16975</t>
  </si>
  <si>
    <t>old_locus_tag=MARHY3564</t>
  </si>
  <si>
    <t>WP_014422910.1</t>
  </si>
  <si>
    <t>tRNA/rRNA methyltransferase</t>
  </si>
  <si>
    <t>MARHY_RS16980</t>
  </si>
  <si>
    <t>old_locus_tag=MARHY3565</t>
  </si>
  <si>
    <t>WP_014422911.1</t>
  </si>
  <si>
    <t>MARHY_RS16985</t>
  </si>
  <si>
    <t>old_locus_tag=MARHY3566</t>
  </si>
  <si>
    <t>WP_014422912.1</t>
  </si>
  <si>
    <t>polyphosphate kinase</t>
  </si>
  <si>
    <t>MARHY_RS16990</t>
  </si>
  <si>
    <t>old_locus_tag=MARHY3567</t>
  </si>
  <si>
    <t>WP_014422913.1</t>
  </si>
  <si>
    <t>MARHY_RS16995</t>
  </si>
  <si>
    <t>old_locus_tag=MARHY3568</t>
  </si>
  <si>
    <t>WP_014422914.1</t>
  </si>
  <si>
    <t>MARHY_RS17000</t>
  </si>
  <si>
    <t>old_locus_tag=MARHY3569</t>
  </si>
  <si>
    <t>WP_014422915.1</t>
  </si>
  <si>
    <t>Na/Pi cotransporter family protein</t>
  </si>
  <si>
    <t>MARHY_RS17005</t>
  </si>
  <si>
    <t>old_locus_tag=MARHY3570</t>
  </si>
  <si>
    <t>WP_014422916.1</t>
  </si>
  <si>
    <t>PhnD/SsuA/transferrin family substrate-binding protein</t>
  </si>
  <si>
    <t>MARHY_RS17010</t>
  </si>
  <si>
    <t>old_locus_tag=MARHY3571</t>
  </si>
  <si>
    <t>WP_014422917.1</t>
  </si>
  <si>
    <t>MARHY_RS17015</t>
  </si>
  <si>
    <t>old_locus_tag=MARHY3572</t>
  </si>
  <si>
    <t>WP_014422918.1</t>
  </si>
  <si>
    <t>LysO family transporter</t>
  </si>
  <si>
    <t>MARHY_RS17020</t>
  </si>
  <si>
    <t>old_locus_tag=MARHY3573</t>
  </si>
  <si>
    <t>WP_011787074.1</t>
  </si>
  <si>
    <t>DUF2288 domain-containing protein</t>
  </si>
  <si>
    <t>MARHY_RS17025</t>
  </si>
  <si>
    <t>old_locus_tag=MARHY3574</t>
  </si>
  <si>
    <t>WP_014422919.1</t>
  </si>
  <si>
    <t>MARHY_RS17030</t>
  </si>
  <si>
    <t>old_locus_tag=MARHY3575</t>
  </si>
  <si>
    <t>WP_041655155.1</t>
  </si>
  <si>
    <t>MARHY_RS17035</t>
  </si>
  <si>
    <t>old_locus_tag=MARHY3576</t>
  </si>
  <si>
    <t>WP_014422921.1</t>
  </si>
  <si>
    <t>MARHY_RS17040</t>
  </si>
  <si>
    <t>old_locus_tag=MARHY3577</t>
  </si>
  <si>
    <t>WP_014422922.1</t>
  </si>
  <si>
    <t>MARHY_RS17045</t>
  </si>
  <si>
    <t>old_locus_tag=MARHY3578</t>
  </si>
  <si>
    <t>WP_014422923.1</t>
  </si>
  <si>
    <t>MARHY_RS18420</t>
  </si>
  <si>
    <t>CHASE domain-containing protein</t>
  </si>
  <si>
    <t>acnA</t>
  </si>
  <si>
    <t>MARHY_RS17060</t>
  </si>
  <si>
    <t>old_locus_tag=MARHY3582</t>
  </si>
  <si>
    <t>WP_014422926.1</t>
  </si>
  <si>
    <t>aconitate hydratase AcnA</t>
  </si>
  <si>
    <t>MARHY_RS17065</t>
  </si>
  <si>
    <t>old_locus_tag=MARHY3583</t>
  </si>
  <si>
    <t>WP_014422927.1</t>
  </si>
  <si>
    <t>MARHY_RS17070</t>
  </si>
  <si>
    <t>old_locus_tag=MARHY3584</t>
  </si>
  <si>
    <t>WP_014422928.1</t>
  </si>
  <si>
    <t>two-component system response regulator</t>
  </si>
  <si>
    <t>MARHY_RS17075</t>
  </si>
  <si>
    <t>old_locus_tag=MARHY3585</t>
  </si>
  <si>
    <t>WP_014422929.1</t>
  </si>
  <si>
    <t>MARHY_RS17080</t>
  </si>
  <si>
    <t>old_locus_tag=MARHY3586</t>
  </si>
  <si>
    <t>WP_041655157.1</t>
  </si>
  <si>
    <t>MARHY_RS17085</t>
  </si>
  <si>
    <t>old_locus_tag=MARHY3587</t>
  </si>
  <si>
    <t>WP_014422931.1</t>
  </si>
  <si>
    <t>MARHY_RS17090</t>
  </si>
  <si>
    <t>old_locus_tag=MARHY3588</t>
  </si>
  <si>
    <t>WP_011787086.1</t>
  </si>
  <si>
    <t>MARHY_RS17095</t>
  </si>
  <si>
    <t>old_locus_tag=MARHY3589</t>
  </si>
  <si>
    <t>WP_014422932.1</t>
  </si>
  <si>
    <t>MAPEG family protein</t>
  </si>
  <si>
    <t>MARHY_RS17100</t>
  </si>
  <si>
    <t>old_locus_tag=MARHY3590</t>
  </si>
  <si>
    <t>WP_011787088.1</t>
  </si>
  <si>
    <t>GlsB/YeaQ/YmgE family stress response membrane protein</t>
  </si>
  <si>
    <t>MARHY_RS17105</t>
  </si>
  <si>
    <t>old_locus_tag=MARHY3591</t>
  </si>
  <si>
    <t>WP_011787089.1</t>
  </si>
  <si>
    <t>1-acylglycerol-3-phosphate O-acyltransferase</t>
  </si>
  <si>
    <t>MARHY_RS17110</t>
  </si>
  <si>
    <t>old_locus_tag=MARHY3592</t>
  </si>
  <si>
    <t>WP_011787090.1</t>
  </si>
  <si>
    <t>class GN sortase</t>
  </si>
  <si>
    <t>MARHY_RS17115</t>
  </si>
  <si>
    <t>old_locus_tag=MARHY3593</t>
  </si>
  <si>
    <t>WP_014422934.1</t>
  </si>
  <si>
    <t>pdsR</t>
  </si>
  <si>
    <t>MARHY_RS17120</t>
  </si>
  <si>
    <t>old_locus_tag=MARHY3594</t>
  </si>
  <si>
    <t>WP_014422935.1</t>
  </si>
  <si>
    <t>proteobacterial dedicated sortase system response regulator</t>
  </si>
  <si>
    <t>pdsS</t>
  </si>
  <si>
    <t>MARHY_RS17125</t>
  </si>
  <si>
    <t>old_locus_tag=MARHY3595</t>
  </si>
  <si>
    <t>WP_014422936.1</t>
  </si>
  <si>
    <t>proteobacterial dedicated sortase system histidine kinase</t>
  </si>
  <si>
    <t>MARHY_RS17130</t>
  </si>
  <si>
    <t>old_locus_tag=MARHY3596</t>
  </si>
  <si>
    <t>WP_014422937.1</t>
  </si>
  <si>
    <t>DUF3422 domain-containing protein</t>
  </si>
  <si>
    <t>MARHY_RS17135</t>
  </si>
  <si>
    <t>old_locus_tag=MARHY3597</t>
  </si>
  <si>
    <t>WP_014422938.1</t>
  </si>
  <si>
    <t>MARHY_RS17140</t>
  </si>
  <si>
    <t>old_locus_tag=MARHY3598</t>
  </si>
  <si>
    <t>WP_041655664.1</t>
  </si>
  <si>
    <t>cysK</t>
  </si>
  <si>
    <t>MARHY_RS17145</t>
  </si>
  <si>
    <t>old_locus_tag=MARHY3599</t>
  </si>
  <si>
    <t>WP_041655161.1</t>
  </si>
  <si>
    <t>cysteine synthase A</t>
  </si>
  <si>
    <t>MARHY_RS17150</t>
  </si>
  <si>
    <t>old_locus_tag=MARHY3600</t>
  </si>
  <si>
    <t>WP_011787098.1</t>
  </si>
  <si>
    <t>MARHY_RS17155</t>
  </si>
  <si>
    <t>old_locus_tag=MARHY3601</t>
  </si>
  <si>
    <t>WP_014422941.1</t>
  </si>
  <si>
    <t>MARHY_RS17160</t>
  </si>
  <si>
    <t>old_locus_tag=MARHY3602</t>
  </si>
  <si>
    <t>WP_041655162.1</t>
  </si>
  <si>
    <t>MARHY_RS17165</t>
  </si>
  <si>
    <t>old_locus_tag=MARHY3603</t>
  </si>
  <si>
    <t>WP_011787101.1</t>
  </si>
  <si>
    <t>MARHY_RS17170</t>
  </si>
  <si>
    <t>old_locus_tag=MARHY3604</t>
  </si>
  <si>
    <t>WP_014422943.1</t>
  </si>
  <si>
    <t>DNA ligase</t>
  </si>
  <si>
    <t>MARHY_RS17175</t>
  </si>
  <si>
    <t>old_locus_tag=MARHY3605</t>
  </si>
  <si>
    <t>WP_014422944.1</t>
  </si>
  <si>
    <t>YtoQ family protein</t>
  </si>
  <si>
    <t>MARHY_RS17180</t>
  </si>
  <si>
    <t>old_locus_tag=MARHY3606</t>
  </si>
  <si>
    <t>WP_014422945.1</t>
  </si>
  <si>
    <t>glycerophosphoryl diester phosphodiesterase</t>
  </si>
  <si>
    <t>MARHY_RS17185</t>
  </si>
  <si>
    <t>old_locus_tag=MARHY3608</t>
  </si>
  <si>
    <t>WP_014422946.1</t>
  </si>
  <si>
    <t>MARHY_RS17190</t>
  </si>
  <si>
    <t>old_locus_tag=MARHY3609</t>
  </si>
  <si>
    <t>WP_014422947.1</t>
  </si>
  <si>
    <t>MARHY_RS17195</t>
  </si>
  <si>
    <t>old_locus_tag=MARHY3610</t>
  </si>
  <si>
    <t>WP_014422948.1</t>
  </si>
  <si>
    <t>MARHY_RS17200</t>
  </si>
  <si>
    <t>old_locus_tag=MARHY3611</t>
  </si>
  <si>
    <t>WP_014422949.1</t>
  </si>
  <si>
    <t>MARHY_RS17205</t>
  </si>
  <si>
    <t>old_locus_tag=MARHY3612</t>
  </si>
  <si>
    <t>WP_011787109.1</t>
  </si>
  <si>
    <t>YjfI family protein</t>
  </si>
  <si>
    <t>MARHY_RS17210</t>
  </si>
  <si>
    <t>old_locus_tag=MARHY3613</t>
  </si>
  <si>
    <t>WP_014422950.1</t>
  </si>
  <si>
    <t>PspA/IM30 family protein</t>
  </si>
  <si>
    <t>MARHY_RS17215</t>
  </si>
  <si>
    <t>old_locus_tag=MARHY3614</t>
  </si>
  <si>
    <t>WP_014422951.1</t>
  </si>
  <si>
    <t>MARHY_RS17220</t>
  </si>
  <si>
    <t>old_locus_tag=MARHY3615</t>
  </si>
  <si>
    <t>WP_014422952.1</t>
  </si>
  <si>
    <t>MARHY_RS17225</t>
  </si>
  <si>
    <t>old_locus_tag=MARHY3616</t>
  </si>
  <si>
    <t>WP_014422953.1</t>
  </si>
  <si>
    <t>MARHY_RS17230</t>
  </si>
  <si>
    <t>old_locus_tag=MARHY3617</t>
  </si>
  <si>
    <t>WP_014422954.1</t>
  </si>
  <si>
    <t>MARHY_RS17235</t>
  </si>
  <si>
    <t>old_locus_tag=MARHY3618</t>
  </si>
  <si>
    <t>WP_114435202.1</t>
  </si>
  <si>
    <t>MARHY_RS17240</t>
  </si>
  <si>
    <t>old_locus_tag=MARHY3619</t>
  </si>
  <si>
    <t>WP_041655666.1</t>
  </si>
  <si>
    <t>MARHY_RS17245</t>
  </si>
  <si>
    <t>old_locus_tag=MARHY3620</t>
  </si>
  <si>
    <t>WP_041655667.1</t>
  </si>
  <si>
    <t>tssM</t>
  </si>
  <si>
    <t>MARHY_RS17250</t>
  </si>
  <si>
    <t>old_locus_tag=MARHY3621</t>
  </si>
  <si>
    <t>WP_158011898.1</t>
  </si>
  <si>
    <t>type VI secretion system membrane subunit TssM</t>
  </si>
  <si>
    <t>tssA</t>
  </si>
  <si>
    <t>MARHY_RS17255</t>
  </si>
  <si>
    <t>old_locus_tag=MARHY3622</t>
  </si>
  <si>
    <t>WP_014422959.1</t>
  </si>
  <si>
    <t>type VI secretion system protein TssA</t>
  </si>
  <si>
    <t>tagO</t>
  </si>
  <si>
    <t>MARHY_RS17260</t>
  </si>
  <si>
    <t>old_locus_tag=MARHY3623</t>
  </si>
  <si>
    <t>WP_041655166.1</t>
  </si>
  <si>
    <t>type VI secretion system-associated protein TagO</t>
  </si>
  <si>
    <t>MARHY_RS17265</t>
  </si>
  <si>
    <t>old_locus_tag=MARHY3624</t>
  </si>
  <si>
    <t>WP_014422961.1</t>
  </si>
  <si>
    <t>tssH</t>
  </si>
  <si>
    <t>MARHY_RS17270</t>
  </si>
  <si>
    <t>old_locus_tag=MARHY3625</t>
  </si>
  <si>
    <t>WP_041655168.1</t>
  </si>
  <si>
    <t>type VI secretion system ATPase TssH</t>
  </si>
  <si>
    <t>MARHY_RS17275</t>
  </si>
  <si>
    <t>old_locus_tag=MARHY3626</t>
  </si>
  <si>
    <t>WP_014422963.1</t>
  </si>
  <si>
    <t>DotU family type IV/VI secretion system protein</t>
  </si>
  <si>
    <t>tssK</t>
  </si>
  <si>
    <t>MARHY_RS17280</t>
  </si>
  <si>
    <t>old_locus_tag=MARHY3627</t>
  </si>
  <si>
    <t>WP_014422964.1</t>
  </si>
  <si>
    <t>type VI secretion system baseplate subunit TssK</t>
  </si>
  <si>
    <t>tssJ</t>
  </si>
  <si>
    <t>MARHY_RS17285</t>
  </si>
  <si>
    <t>old_locus_tag=MARHY3628</t>
  </si>
  <si>
    <t>WP_011787131.1</t>
  </si>
  <si>
    <t>type VI secretion system lipoprotein TssJ</t>
  </si>
  <si>
    <t>tagH</t>
  </si>
  <si>
    <t>MARHY_RS17290</t>
  </si>
  <si>
    <t>old_locus_tag=MARHY3629</t>
  </si>
  <si>
    <t>WP_014422965.1</t>
  </si>
  <si>
    <t>type VI secretion system-associated FHA domain protein TagH</t>
  </si>
  <si>
    <t>tssG</t>
  </si>
  <si>
    <t>MARHY_RS17295</t>
  </si>
  <si>
    <t>old_locus_tag=MARHY3630</t>
  </si>
  <si>
    <t>WP_014422966.1</t>
  </si>
  <si>
    <t>type VI secretion system baseplate subunit TssG</t>
  </si>
  <si>
    <t>tssF</t>
  </si>
  <si>
    <t>MARHY_RS17300</t>
  </si>
  <si>
    <t>old_locus_tag=MARHY3631</t>
  </si>
  <si>
    <t>WP_014422967.1</t>
  </si>
  <si>
    <t>type VI secretion system baseplate subunit TssF</t>
  </si>
  <si>
    <t>tssE</t>
  </si>
  <si>
    <t>MARHY_RS17305</t>
  </si>
  <si>
    <t>old_locus_tag=MARHY3633</t>
  </si>
  <si>
    <t>WP_014422969.1</t>
  </si>
  <si>
    <t>type VI secretion system baseplate subunit TssE</t>
  </si>
  <si>
    <t>tssC</t>
  </si>
  <si>
    <t>MARHY_RS17310</t>
  </si>
  <si>
    <t>old_locus_tag=MARHY3634</t>
  </si>
  <si>
    <t>WP_011787136.1</t>
  </si>
  <si>
    <t>type VI secretion system contractile sheath large subunit</t>
  </si>
  <si>
    <t>tssB</t>
  </si>
  <si>
    <t>MARHY_RS17315</t>
  </si>
  <si>
    <t>old_locus_tag=MARHY3635</t>
  </si>
  <si>
    <t>WP_011787137.1</t>
  </si>
  <si>
    <t>type VI secretion system contractile sheath small subunit</t>
  </si>
  <si>
    <t>MARHY_RS17320</t>
  </si>
  <si>
    <t>old_locus_tag=MARHY3637</t>
  </si>
  <si>
    <t>WP_011787138.1</t>
  </si>
  <si>
    <t>acyl-CoA-binding protein</t>
  </si>
  <si>
    <t>MARHY_RS17325</t>
  </si>
  <si>
    <t>old_locus_tag=MARHY3638</t>
  </si>
  <si>
    <t>WP_011787139.1</t>
  </si>
  <si>
    <t>MARHY_RS17330</t>
  </si>
  <si>
    <t>old_locus_tag=MARHY3639</t>
  </si>
  <si>
    <t>WP_114434973.1</t>
  </si>
  <si>
    <t>greB</t>
  </si>
  <si>
    <t>MARHY_RS17335</t>
  </si>
  <si>
    <t>old_locus_tag=MARHY3640</t>
  </si>
  <si>
    <t>WP_014422972.1</t>
  </si>
  <si>
    <t>transcription elongation factor GreB</t>
  </si>
  <si>
    <t>MARHY_RS17340</t>
  </si>
  <si>
    <t>old_locus_tag=MARHY3642</t>
  </si>
  <si>
    <t>WP_011787142.1</t>
  </si>
  <si>
    <t>MARHY_RS17345</t>
  </si>
  <si>
    <t>old_locus_tag=MARHY3643</t>
  </si>
  <si>
    <t>WP_014422975.1</t>
  </si>
  <si>
    <t>MARHY_RS17350</t>
  </si>
  <si>
    <t>old_locus_tag=MARHY3644</t>
  </si>
  <si>
    <t>WP_011787144.1</t>
  </si>
  <si>
    <t>hyi</t>
  </si>
  <si>
    <t>MARHY_RS17355</t>
  </si>
  <si>
    <t>old_locus_tag=MARHY3645</t>
  </si>
  <si>
    <t>WP_014422976.1</t>
  </si>
  <si>
    <t>hydroxypyruvate isomerase</t>
  </si>
  <si>
    <t>MARHY_RS17360</t>
  </si>
  <si>
    <t>old_locus_tag=MARHY3646</t>
  </si>
  <si>
    <t>WP_041655172.1</t>
  </si>
  <si>
    <t>rpoH</t>
  </si>
  <si>
    <t>MARHY_RS17365</t>
  </si>
  <si>
    <t>old_locus_tag=MARHY3647</t>
  </si>
  <si>
    <t>WP_014422978.1</t>
  </si>
  <si>
    <t>RNA polymerase sigma factor RpoH</t>
  </si>
  <si>
    <t>ftsX</t>
  </si>
  <si>
    <t>MARHY_RS17370</t>
  </si>
  <si>
    <t>old_locus_tag=MARHY3648</t>
  </si>
  <si>
    <t>WP_023008692.1</t>
  </si>
  <si>
    <t>cell division protein FtsX</t>
  </si>
  <si>
    <t>ftsE</t>
  </si>
  <si>
    <t>MARHY_RS17375</t>
  </si>
  <si>
    <t>old_locus_tag=MARHY3649</t>
  </si>
  <si>
    <t>WP_014422980.1</t>
  </si>
  <si>
    <t>cell division ATP-binding protein FtsE</t>
  </si>
  <si>
    <t>ftsY</t>
  </si>
  <si>
    <t>MARHY_RS17380</t>
  </si>
  <si>
    <t>old_locus_tag=MARHY3650</t>
  </si>
  <si>
    <t>WP_014422981.1</t>
  </si>
  <si>
    <t>signal recognition particle-docking protein FtsY</t>
  </si>
  <si>
    <t>rsmD</t>
  </si>
  <si>
    <t>MARHY_RS17385</t>
  </si>
  <si>
    <t>old_locus_tag=MARHY3651</t>
  </si>
  <si>
    <t>WP_014422982.1</t>
  </si>
  <si>
    <t>16S rRNA (guanine(966)-N(2))-methyltransferase RsmD</t>
  </si>
  <si>
    <t>MARHY_RS17390</t>
  </si>
  <si>
    <t>old_locus_tag=MARHY3652</t>
  </si>
  <si>
    <t>WP_011787152.1</t>
  </si>
  <si>
    <t>fatty acid desaturase</t>
  </si>
  <si>
    <t>mutM</t>
  </si>
  <si>
    <t>MARHY_RS17395</t>
  </si>
  <si>
    <t>old_locus_tag=MARHY3653</t>
  </si>
  <si>
    <t>WP_011787153.1</t>
  </si>
  <si>
    <t>bifunctional DNA-formamidopyrimidine glycosylase/DNA-(apurinic or apyrimidinic site) lyase</t>
  </si>
  <si>
    <t>MARHY_RS17400</t>
  </si>
  <si>
    <t>old_locus_tag=MARHY3654</t>
  </si>
  <si>
    <t>WP_011787154.1</t>
  </si>
  <si>
    <t>yrfG</t>
  </si>
  <si>
    <t>MARHY_RS17405</t>
  </si>
  <si>
    <t>old_locus_tag=MARHY3655</t>
  </si>
  <si>
    <t>WP_023008694.1</t>
  </si>
  <si>
    <t>GMP/IMP nucleotidase</t>
  </si>
  <si>
    <t>hslR</t>
  </si>
  <si>
    <t>MARHY_RS17410</t>
  </si>
  <si>
    <t>old_locus_tag=MARHY3656</t>
  </si>
  <si>
    <t>WP_011787156.1</t>
  </si>
  <si>
    <t>ribosome-associated heat shock protein Hsp15</t>
  </si>
  <si>
    <t>hslO</t>
  </si>
  <si>
    <t>MARHY_RS17415</t>
  </si>
  <si>
    <t>old_locus_tag=MARHY3657</t>
  </si>
  <si>
    <t>WP_014422984.1</t>
  </si>
  <si>
    <t>Hsp33 family molecular chaperone HslO</t>
  </si>
  <si>
    <t>MARHY_RS17420</t>
  </si>
  <si>
    <t>old_locus_tag=MARHY3658</t>
  </si>
  <si>
    <t>WP_011787158.1</t>
  </si>
  <si>
    <t>phosphoenolpyruvate carboxykinase</t>
  </si>
  <si>
    <t>MARHY_RS17425</t>
  </si>
  <si>
    <t>old_locus_tag=MARHY3659</t>
  </si>
  <si>
    <t>WP_014422985.1</t>
  </si>
  <si>
    <t>MARHY_RS17430</t>
  </si>
  <si>
    <t>old_locus_tag=MARHY3660</t>
  </si>
  <si>
    <t>WP_041655176.1</t>
  </si>
  <si>
    <t>MARHY_RS17435</t>
  </si>
  <si>
    <t>old_locus_tag=MARHY3662</t>
  </si>
  <si>
    <t>WP_014422988.1</t>
  </si>
  <si>
    <t>MARHY_RS17440</t>
  </si>
  <si>
    <t>old_locus_tag=MARHY3663</t>
  </si>
  <si>
    <t>WP_014422989.1</t>
  </si>
  <si>
    <t>RND type efflux pump</t>
  </si>
  <si>
    <t>MARHY_RS17445</t>
  </si>
  <si>
    <t>old_locus_tag=MARHY3664</t>
  </si>
  <si>
    <t>WP_014422990.1</t>
  </si>
  <si>
    <t>MARHY_RS17450</t>
  </si>
  <si>
    <t>old_locus_tag=MARHY3665</t>
  </si>
  <si>
    <t>WP_022991331.1</t>
  </si>
  <si>
    <t>aspartate carbamoyltransferase catalytic subunit</t>
  </si>
  <si>
    <t>pyrR</t>
  </si>
  <si>
    <t>MARHY_RS17455</t>
  </si>
  <si>
    <t>old_locus_tag=MARHY3666</t>
  </si>
  <si>
    <t>WP_011787165.1</t>
  </si>
  <si>
    <t>bifunctional pyr operon transcriptional regulator/uracil phosphoribosyltransferase PyrR</t>
  </si>
  <si>
    <t>ruvX</t>
  </si>
  <si>
    <t>MARHY_RS17460</t>
  </si>
  <si>
    <t>old_locus_tag=MARHY3667</t>
  </si>
  <si>
    <t>WP_031210066.1</t>
  </si>
  <si>
    <t>Holliday junction resolvase RuvX</t>
  </si>
  <si>
    <t>MARHY_RS17465</t>
  </si>
  <si>
    <t>old_locus_tag=MARHY3668</t>
  </si>
  <si>
    <t>WP_011787167.1</t>
  </si>
  <si>
    <t>YqgE/AlgH family protein</t>
  </si>
  <si>
    <t>MARHY_RS17470</t>
  </si>
  <si>
    <t>old_locus_tag=MARHY3669</t>
  </si>
  <si>
    <t>WP_023008698.1</t>
  </si>
  <si>
    <t>energy transducer TonB</t>
  </si>
  <si>
    <t>gshB</t>
  </si>
  <si>
    <t>MARHY_RS17475</t>
  </si>
  <si>
    <t>old_locus_tag=MARHY3670</t>
  </si>
  <si>
    <t>WP_014422995.1</t>
  </si>
  <si>
    <t>glutathione synthase</t>
  </si>
  <si>
    <t>pilG</t>
  </si>
  <si>
    <t>MARHY_RS17480</t>
  </si>
  <si>
    <t>old_locus_tag=MARHY3671</t>
  </si>
  <si>
    <t>WP_011787170.1</t>
  </si>
  <si>
    <t>twitching motility response regulator PilG</t>
  </si>
  <si>
    <t>pilH</t>
  </si>
  <si>
    <t>MARHY_RS17485</t>
  </si>
  <si>
    <t>old_locus_tag=MARHY3672</t>
  </si>
  <si>
    <t>WP_011787171.1</t>
  </si>
  <si>
    <t>twitching motility response regulator PilH</t>
  </si>
  <si>
    <t>MARHY_RS17490</t>
  </si>
  <si>
    <t>old_locus_tag=MARHY3673</t>
  </si>
  <si>
    <t>WP_011787172.1</t>
  </si>
  <si>
    <t>purine-binding chemotaxis protein CheW</t>
  </si>
  <si>
    <t>MARHY_RS17495</t>
  </si>
  <si>
    <t>old_locus_tag=MARHY3674</t>
  </si>
  <si>
    <t>WP_011787173.1</t>
  </si>
  <si>
    <t>type IV pili methyl-accepting chemotaxis transducer N-terminal domain-containing protein</t>
  </si>
  <si>
    <t>MARHY_RS17500</t>
  </si>
  <si>
    <t>old_locus_tag=MARHY3675</t>
  </si>
  <si>
    <t>WP_011787174.1</t>
  </si>
  <si>
    <t>MARHY_RS17505</t>
  </si>
  <si>
    <t>old_locus_tag=MARHY3676</t>
  </si>
  <si>
    <t>WP_041655179.1</t>
  </si>
  <si>
    <t>MARHY_RS17510</t>
  </si>
  <si>
    <t>old_locus_tag=MARHY3677</t>
  </si>
  <si>
    <t>WP_041655181.1</t>
  </si>
  <si>
    <t>chemotaxis protein CheB</t>
  </si>
  <si>
    <t>MARHY_RS17515</t>
  </si>
  <si>
    <t>old_locus_tag=MARHY3678</t>
  </si>
  <si>
    <t>WP_011787177.1</t>
  </si>
  <si>
    <t>MARHY_RS17520</t>
  </si>
  <si>
    <t>old_locus_tag=MARHY3679</t>
  </si>
  <si>
    <t>WP_014422998.1</t>
  </si>
  <si>
    <t>transcriptional repressor</t>
  </si>
  <si>
    <t>znuC</t>
  </si>
  <si>
    <t>MARHY_RS17525</t>
  </si>
  <si>
    <t>old_locus_tag=MARHY3680</t>
  </si>
  <si>
    <t>WP_014422999.1</t>
  </si>
  <si>
    <t>zinc ABC transporter ATP-binding protein ZnuC</t>
  </si>
  <si>
    <t>znuB</t>
  </si>
  <si>
    <t>MARHY_RS17530</t>
  </si>
  <si>
    <t>old_locus_tag=MARHY3681</t>
  </si>
  <si>
    <t>WP_041655189.1</t>
  </si>
  <si>
    <t>zinc ABC transporter permease subunit ZnuB</t>
  </si>
  <si>
    <t>MARHY_RS17535</t>
  </si>
  <si>
    <t>old_locus_tag=MARHY3682</t>
  </si>
  <si>
    <t>WP_014423001.1</t>
  </si>
  <si>
    <t>MARHY_RS17540</t>
  </si>
  <si>
    <t>old_locus_tag=MARHY3683</t>
  </si>
  <si>
    <t>WP_014423002.1</t>
  </si>
  <si>
    <t>MARHY_RS17545</t>
  </si>
  <si>
    <t>old_locus_tag=MARHY3685</t>
  </si>
  <si>
    <t>WP_014423004.1</t>
  </si>
  <si>
    <t>MARHY_RS17550</t>
  </si>
  <si>
    <t>old_locus_tag=MARHY3686</t>
  </si>
  <si>
    <t>WP_041655191.1</t>
  </si>
  <si>
    <t>folE</t>
  </si>
  <si>
    <t>MARHY_RS17555</t>
  </si>
  <si>
    <t>old_locus_tag=MARHY3687</t>
  </si>
  <si>
    <t>WP_011787185.1</t>
  </si>
  <si>
    <t>GTP cyclohydrolase I FolE</t>
  </si>
  <si>
    <t>folX</t>
  </si>
  <si>
    <t>MARHY_RS17560</t>
  </si>
  <si>
    <t>old_locus_tag=MARHY3688</t>
  </si>
  <si>
    <t>WP_014423006.1</t>
  </si>
  <si>
    <t>dihydroneopterin triphosphate 2'-epimerase</t>
  </si>
  <si>
    <t>MARHY_RS17565</t>
  </si>
  <si>
    <t>old_locus_tag=MARHY3689</t>
  </si>
  <si>
    <t>WP_014423007.1</t>
  </si>
  <si>
    <t>CoA-binding protein</t>
  </si>
  <si>
    <t>MARHY_RS17570</t>
  </si>
  <si>
    <t>old_locus_tag=MARHY3690</t>
  </si>
  <si>
    <t>WP_014423008.1</t>
  </si>
  <si>
    <t>MARHY_RS17575</t>
  </si>
  <si>
    <t>old_locus_tag=MARHY3691</t>
  </si>
  <si>
    <t>WP_041655194.1</t>
  </si>
  <si>
    <t>MARHY_RS17580</t>
  </si>
  <si>
    <t>old_locus_tag=MARHY3692</t>
  </si>
  <si>
    <t>WP_014423010.1</t>
  </si>
  <si>
    <t>MARHY_RS17595</t>
  </si>
  <si>
    <t>old_locus_tag=MARHY3696</t>
  </si>
  <si>
    <t>WP_014423014.1</t>
  </si>
  <si>
    <t>MARHY_RS17600</t>
  </si>
  <si>
    <t>old_locus_tag=MARHY3697</t>
  </si>
  <si>
    <t>WP_014423015.1</t>
  </si>
  <si>
    <t>MARHY_RS17605</t>
  </si>
  <si>
    <t>old_locus_tag=MARHY3698</t>
  </si>
  <si>
    <t>WP_041655196.1</t>
  </si>
  <si>
    <t>MARHY_RS17610</t>
  </si>
  <si>
    <t>old_locus_tag=MARHY3699</t>
  </si>
  <si>
    <t>WP_014423017.1</t>
  </si>
  <si>
    <t>MARHY_RS17615</t>
  </si>
  <si>
    <t>old_locus_tag=MARHY3700</t>
  </si>
  <si>
    <t>WP_041655670.1</t>
  </si>
  <si>
    <t>MARHY_RS18795</t>
  </si>
  <si>
    <t>WP_158011899.1</t>
  </si>
  <si>
    <t>MARHY_RS18425</t>
  </si>
  <si>
    <t>old_locus_tag=MARHY3702</t>
  </si>
  <si>
    <t>WP_158011900.1</t>
  </si>
  <si>
    <t>MARHY_RS17625</t>
  </si>
  <si>
    <t>old_locus_tag=MARHY3703</t>
  </si>
  <si>
    <t>WP_014423021.1</t>
  </si>
  <si>
    <t>MARHY_RS17630</t>
  </si>
  <si>
    <t>old_locus_tag=MARHY3704</t>
  </si>
  <si>
    <t>WP_041655199.1</t>
  </si>
  <si>
    <t>Z1 domain-containing protein</t>
  </si>
  <si>
    <t>MARHY_RS17635</t>
  </si>
  <si>
    <t>old_locus_tag=MARHY3705</t>
  </si>
  <si>
    <t>WP_014423023.1</t>
  </si>
  <si>
    <t>PD-(D/E)XK motif protein</t>
  </si>
  <si>
    <t>MARHY_RS17640</t>
  </si>
  <si>
    <t>old_locus_tag=MARHY3706</t>
  </si>
  <si>
    <t>WP_014423024.1</t>
  </si>
  <si>
    <t>AIPR family protein</t>
  </si>
  <si>
    <t>MARHY_RS17645</t>
  </si>
  <si>
    <t>partial;pseudo;old_locus_tag=MARHY3707</t>
  </si>
  <si>
    <t>IS1182 family transposase</t>
  </si>
  <si>
    <t>MARHY_RS17650</t>
  </si>
  <si>
    <t>old_locus_tag=MARHY3708</t>
  </si>
  <si>
    <t>WP_041655201.1</t>
  </si>
  <si>
    <t>MARHY_RS17655</t>
  </si>
  <si>
    <t>old_locus_tag=MARHY3709</t>
  </si>
  <si>
    <t>WP_158011901.1</t>
  </si>
  <si>
    <t>DNA cytosine methyltransferase</t>
  </si>
  <si>
    <t>vsr</t>
  </si>
  <si>
    <t>MARHY_RS17660</t>
  </si>
  <si>
    <t>old_locus_tag=MARHY3710</t>
  </si>
  <si>
    <t>WP_014423028.1</t>
  </si>
  <si>
    <t>DNA mismatch endonuclease Vsr</t>
  </si>
  <si>
    <t>MARHY_RS17665</t>
  </si>
  <si>
    <t>old_locus_tag=MARHY3711</t>
  </si>
  <si>
    <t>WP_041655204.1</t>
  </si>
  <si>
    <t>MARHY_RS17670</t>
  </si>
  <si>
    <t>old_locus_tag=MARHY3712</t>
  </si>
  <si>
    <t>WP_158011902.1</t>
  </si>
  <si>
    <t>MARHY_RS17675</t>
  </si>
  <si>
    <t>old_locus_tag=MARHY3713</t>
  </si>
  <si>
    <t>WP_014423031.1</t>
  </si>
  <si>
    <t>MARHY_RS17680</t>
  </si>
  <si>
    <t>old_locus_tag=MARHY3715</t>
  </si>
  <si>
    <t>WP_014423033.1</t>
  </si>
  <si>
    <t>MARHY_RS17685</t>
  </si>
  <si>
    <t>WP_041655206.1</t>
  </si>
  <si>
    <t>MARHY_RS17695</t>
  </si>
  <si>
    <t>old_locus_tag=MARHY3718</t>
  </si>
  <si>
    <t>WP_014423036.1</t>
  </si>
  <si>
    <t>MerR family DNA-binding protein</t>
  </si>
  <si>
    <t>MARHY_RS17700</t>
  </si>
  <si>
    <t>old_locus_tag=MARHY3719</t>
  </si>
  <si>
    <t>WP_014423037.1</t>
  </si>
  <si>
    <t>copper-translocating P-type ATPase</t>
  </si>
  <si>
    <t>MARHY_RS17705</t>
  </si>
  <si>
    <t>old_locus_tag=MARHY3720</t>
  </si>
  <si>
    <t>WP_014423038.1</t>
  </si>
  <si>
    <t>MARHY_RS17710</t>
  </si>
  <si>
    <t>old_locus_tag=MARHY3721</t>
  </si>
  <si>
    <t>WP_014423039.1</t>
  </si>
  <si>
    <t>MARHY_RS17715</t>
  </si>
  <si>
    <t>old_locus_tag=MARHY3722</t>
  </si>
  <si>
    <t>WP_014423040.1</t>
  </si>
  <si>
    <t>VacB/RNase II family 3'-5' exoribonuclease</t>
  </si>
  <si>
    <t>MARHY_RS17720</t>
  </si>
  <si>
    <t>old_locus_tag=MARHY3723</t>
  </si>
  <si>
    <t>WP_011787196.1</t>
  </si>
  <si>
    <t>MARHY_RS17725</t>
  </si>
  <si>
    <t>old_locus_tag=MARHY3724</t>
  </si>
  <si>
    <t>WP_041655675.1</t>
  </si>
  <si>
    <t>MARHY_RS17730</t>
  </si>
  <si>
    <t>old_locus_tag=MARHY3725</t>
  </si>
  <si>
    <t>WP_011787198.1</t>
  </si>
  <si>
    <t>MARHY_RS17735</t>
  </si>
  <si>
    <t>old_locus_tag=MARHY3727</t>
  </si>
  <si>
    <t>WP_014423043.1</t>
  </si>
  <si>
    <t>MARHY_RS17740</t>
  </si>
  <si>
    <t>old_locus_tag=MARHY3728</t>
  </si>
  <si>
    <t>WP_014423044.1</t>
  </si>
  <si>
    <t>Bcr/CflA family multidrug efflux MFS transporter</t>
  </si>
  <si>
    <t>tpx</t>
  </si>
  <si>
    <t>MARHY_RS17745</t>
  </si>
  <si>
    <t>old_locus_tag=MARHY3729</t>
  </si>
  <si>
    <t>WP_011787201.1</t>
  </si>
  <si>
    <t>thiol peroxidase</t>
  </si>
  <si>
    <t>MARHY_RS17750</t>
  </si>
  <si>
    <t>old_locus_tag=MARHY3730</t>
  </si>
  <si>
    <t>WP_050999056.1</t>
  </si>
  <si>
    <t>MARHY_RS17755</t>
  </si>
  <si>
    <t>old_locus_tag=MARHY3731</t>
  </si>
  <si>
    <t>WP_014423046.1</t>
  </si>
  <si>
    <t>MARHY_RS17760</t>
  </si>
  <si>
    <t>old_locus_tag=MARHY3732</t>
  </si>
  <si>
    <t>WP_014423047.1</t>
  </si>
  <si>
    <t>MARHY_RS18655</t>
  </si>
  <si>
    <t>old_locus_tag=MARHY3733</t>
  </si>
  <si>
    <t>WP_014423048.1</t>
  </si>
  <si>
    <t>YqaE/Pmp3 family membrane protein</t>
  </si>
  <si>
    <t>MARHY_RS17770</t>
  </si>
  <si>
    <t>old_locus_tag=MARHY3734</t>
  </si>
  <si>
    <t>WP_041655210.1</t>
  </si>
  <si>
    <t>MARHY_RS17775</t>
  </si>
  <si>
    <t>old_locus_tag=MARHY3735</t>
  </si>
  <si>
    <t>WP_014423050.1</t>
  </si>
  <si>
    <t>MARHY_RS17780</t>
  </si>
  <si>
    <t>old_locus_tag=MARHY3736</t>
  </si>
  <si>
    <t>WP_014423051.1</t>
  </si>
  <si>
    <t>carbohydrate-binding protein</t>
  </si>
  <si>
    <t>MARHY_RS17785</t>
  </si>
  <si>
    <t>old_locus_tag=MARHY3737</t>
  </si>
  <si>
    <t>WP_014423052.1</t>
  </si>
  <si>
    <t>PatB family C-S lyase</t>
  </si>
  <si>
    <t>MARHY_RS17790</t>
  </si>
  <si>
    <t>old_locus_tag=MARHY3738</t>
  </si>
  <si>
    <t>WP_011787210.1</t>
  </si>
  <si>
    <t>MARHY_RS17795</t>
  </si>
  <si>
    <t>old_locus_tag=MARHY3739</t>
  </si>
  <si>
    <t>WP_014423054.1</t>
  </si>
  <si>
    <t>prenyltransferase</t>
  </si>
  <si>
    <t>MARHY_RS17800</t>
  </si>
  <si>
    <t>old_locus_tag=MARHY3740</t>
  </si>
  <si>
    <t>WP_014423055.1</t>
  </si>
  <si>
    <t>MARHY_RS17805</t>
  </si>
  <si>
    <t>old_locus_tag=MARHY3741</t>
  </si>
  <si>
    <t>WP_014423056.1</t>
  </si>
  <si>
    <t>MARHY_RS17810</t>
  </si>
  <si>
    <t>old_locus_tag=MARHY3742</t>
  </si>
  <si>
    <t>WP_041655213.1</t>
  </si>
  <si>
    <t>MARHY_RS17815</t>
  </si>
  <si>
    <t>old_locus_tag=MARHY3743</t>
  </si>
  <si>
    <t>WP_014423058.1</t>
  </si>
  <si>
    <t>gamma-glutamylcyclotransferase</t>
  </si>
  <si>
    <t>MARHY_RS17820</t>
  </si>
  <si>
    <t>old_locus_tag=MARHY3744</t>
  </si>
  <si>
    <t>WP_022991362.1</t>
  </si>
  <si>
    <t>MarC family protein</t>
  </si>
  <si>
    <t>rluF</t>
  </si>
  <si>
    <t>MARHY_RS17825</t>
  </si>
  <si>
    <t>old_locus_tag=MARHY3745</t>
  </si>
  <si>
    <t>WP_014423060.1</t>
  </si>
  <si>
    <t>23S rRNA pseudouridine(2604) synthase RluF</t>
  </si>
  <si>
    <t>MARHY_RS17830</t>
  </si>
  <si>
    <t>old_locus_tag=MARHY3746</t>
  </si>
  <si>
    <t>WP_041655217.1</t>
  </si>
  <si>
    <t>MARHY_RS17835</t>
  </si>
  <si>
    <t>old_locus_tag=MARHY3747</t>
  </si>
  <si>
    <t>WP_014423062.1</t>
  </si>
  <si>
    <t>MARHY_RS17840</t>
  </si>
  <si>
    <t>old_locus_tag=MARHY3748</t>
  </si>
  <si>
    <t>WP_014423063.1</t>
  </si>
  <si>
    <t>bamE</t>
  </si>
  <si>
    <t>MARHY_RS17845</t>
  </si>
  <si>
    <t>WP_041655220.1</t>
  </si>
  <si>
    <t>MARHY_RS17850</t>
  </si>
  <si>
    <t>old_locus_tag=MARHY3750</t>
  </si>
  <si>
    <t>WP_036148773.1</t>
  </si>
  <si>
    <t>NADH:flavin oxidoreductase</t>
  </si>
  <si>
    <t>MARHY_RS17855</t>
  </si>
  <si>
    <t>old_locus_tag=MARHY3751</t>
  </si>
  <si>
    <t>WP_011787226.1</t>
  </si>
  <si>
    <t>MARHY_RS17860</t>
  </si>
  <si>
    <t>old_locus_tag=MARHY3752</t>
  </si>
  <si>
    <t>WP_014423066.1</t>
  </si>
  <si>
    <t>MARHY_RS17865</t>
  </si>
  <si>
    <t>old_locus_tag=MARHY3753</t>
  </si>
  <si>
    <t>WP_014423067.1</t>
  </si>
  <si>
    <t>MARHY_RS17870</t>
  </si>
  <si>
    <t>old_locus_tag=MARHY3754</t>
  </si>
  <si>
    <t>WP_014423068.1</t>
  </si>
  <si>
    <t>MARHY_RS17875</t>
  </si>
  <si>
    <t>old_locus_tag=MARHY3755</t>
  </si>
  <si>
    <t>WP_014423069.1</t>
  </si>
  <si>
    <t>MARHY_RS17880</t>
  </si>
  <si>
    <t>old_locus_tag=MARHY3756</t>
  </si>
  <si>
    <t>WP_014423070.1</t>
  </si>
  <si>
    <t>MARHY_RS17885</t>
  </si>
  <si>
    <t>old_locus_tag=MARHY3757</t>
  </si>
  <si>
    <t>WP_014423071.1</t>
  </si>
  <si>
    <t>MARHY_RS17890</t>
  </si>
  <si>
    <t>old_locus_tag=MARHY3758</t>
  </si>
  <si>
    <t>WP_014423072.1</t>
  </si>
  <si>
    <t>MARHY_RS17895</t>
  </si>
  <si>
    <t>old_locus_tag=MARHY3759</t>
  </si>
  <si>
    <t>WP_011787234.1</t>
  </si>
  <si>
    <t>ferritin</t>
  </si>
  <si>
    <t>MARHY_RS17900</t>
  </si>
  <si>
    <t>old_locus_tag=MARHY3760</t>
  </si>
  <si>
    <t>WP_022991375.1</t>
  </si>
  <si>
    <t>MARHY_RS17905</t>
  </si>
  <si>
    <t>old_locus_tag=MARHY3761</t>
  </si>
  <si>
    <t>WP_041655231.1</t>
  </si>
  <si>
    <t>MARHY_RS17910</t>
  </si>
  <si>
    <t>old_locus_tag=MARHY3762</t>
  </si>
  <si>
    <t>WP_050999031.1</t>
  </si>
  <si>
    <t>MARHY_RS17915</t>
  </si>
  <si>
    <t>old_locus_tag=MARHY3763</t>
  </si>
  <si>
    <t>WP_041655233.1</t>
  </si>
  <si>
    <t>transglutaminase domain-containing protein</t>
  </si>
  <si>
    <t>ahpF</t>
  </si>
  <si>
    <t>MARHY_RS17920</t>
  </si>
  <si>
    <t>old_locus_tag=MARHY3764</t>
  </si>
  <si>
    <t>WP_014423077.1</t>
  </si>
  <si>
    <t>alkyl hydroperoxide reductase subunit F</t>
  </si>
  <si>
    <t>ahpC</t>
  </si>
  <si>
    <t>MARHY_RS17925</t>
  </si>
  <si>
    <t>old_locus_tag=MARHY3766</t>
  </si>
  <si>
    <t>WP_031210082.1</t>
  </si>
  <si>
    <t>alkyl hydroperoxide reductase subunit C</t>
  </si>
  <si>
    <t>MARHY_RS17930</t>
  </si>
  <si>
    <t>old_locus_tag=MARHY3767</t>
  </si>
  <si>
    <t>WP_041655235.1</t>
  </si>
  <si>
    <t>choline transporter</t>
  </si>
  <si>
    <t>betA</t>
  </si>
  <si>
    <t>MARHY_RS17935</t>
  </si>
  <si>
    <t>old_locus_tag=MARHY3768</t>
  </si>
  <si>
    <t>WP_011787242.1</t>
  </si>
  <si>
    <t>betB</t>
  </si>
  <si>
    <t>MARHY_RS17940</t>
  </si>
  <si>
    <t>old_locus_tag=MARHY3769</t>
  </si>
  <si>
    <t>WP_041655238.1</t>
  </si>
  <si>
    <t>betaine-aldehyde dehydrogenase</t>
  </si>
  <si>
    <t>betI</t>
  </si>
  <si>
    <t>MARHY_RS17945</t>
  </si>
  <si>
    <t>old_locus_tag=MARHY3770</t>
  </si>
  <si>
    <t>WP_023008748.1</t>
  </si>
  <si>
    <t>transcriptional regulator BetI</t>
  </si>
  <si>
    <t>MARHY_RS17950</t>
  </si>
  <si>
    <t>old_locus_tag=MARHY3771</t>
  </si>
  <si>
    <t>WP_041655249.1</t>
  </si>
  <si>
    <t>MARHY_RS17955</t>
  </si>
  <si>
    <t>old_locus_tag=MARHY3772</t>
  </si>
  <si>
    <t>WP_041655677.1</t>
  </si>
  <si>
    <t>MARHY_RS17960</t>
  </si>
  <si>
    <t>old_locus_tag=MARHY3773</t>
  </si>
  <si>
    <t>WP_041655251.1</t>
  </si>
  <si>
    <t>MARHY_RS17965</t>
  </si>
  <si>
    <t>old_locus_tag=MARHY3774</t>
  </si>
  <si>
    <t>WP_023007704.1</t>
  </si>
  <si>
    <t>MARHY_RS17970</t>
  </si>
  <si>
    <t>old_locus_tag=MARHY3775</t>
  </si>
  <si>
    <t>WP_014423085.1</t>
  </si>
  <si>
    <t>MARHY_RS17975</t>
  </si>
  <si>
    <t>old_locus_tag=MARHY3776</t>
  </si>
  <si>
    <t>WP_014423086.1</t>
  </si>
  <si>
    <t>MARHY_RS17980</t>
  </si>
  <si>
    <t>old_locus_tag=MARHY3777</t>
  </si>
  <si>
    <t>WP_041655255.1</t>
  </si>
  <si>
    <t>MARHY_RS17985</t>
  </si>
  <si>
    <t>old_locus_tag=MARHY3778</t>
  </si>
  <si>
    <t>WP_014423088.1</t>
  </si>
  <si>
    <t>MARHY_RS17990</t>
  </si>
  <si>
    <t>old_locus_tag=MARHY3779</t>
  </si>
  <si>
    <t>WP_014423089.1</t>
  </si>
  <si>
    <t>lactoylglutathione lyase family protein</t>
  </si>
  <si>
    <t>MARHY_RS18000</t>
  </si>
  <si>
    <t>old_locus_tag=MARHY3781</t>
  </si>
  <si>
    <t>WP_014423091.1</t>
  </si>
  <si>
    <t>MARHY_RS18005</t>
  </si>
  <si>
    <t>old_locus_tag=MARHY3782</t>
  </si>
  <si>
    <t>WP_041655261.1</t>
  </si>
  <si>
    <t>MARHY_RS18010</t>
  </si>
  <si>
    <t>old_locus_tag=MARHY3783</t>
  </si>
  <si>
    <t>WP_041655682.1</t>
  </si>
  <si>
    <t>MARHY_RS18020</t>
  </si>
  <si>
    <t>old_locus_tag=MARHY3785</t>
  </si>
  <si>
    <t>WP_014423095.1</t>
  </si>
  <si>
    <t>YcxB family protein</t>
  </si>
  <si>
    <t>MARHY_RS18025</t>
  </si>
  <si>
    <t>old_locus_tag=MARHY3786</t>
  </si>
  <si>
    <t>WP_014423096.1</t>
  </si>
  <si>
    <t>MARHY_RS18030</t>
  </si>
  <si>
    <t>WP_158011903.1</t>
  </si>
  <si>
    <t>MARHY_RS18665</t>
  </si>
  <si>
    <t>WP_081496580.1</t>
  </si>
  <si>
    <t>MARHY_RS18035</t>
  </si>
  <si>
    <t>old_locus_tag=MARHY3789</t>
  </si>
  <si>
    <t>WP_014423099.1</t>
  </si>
  <si>
    <t>FRG domain-containing protein</t>
  </si>
  <si>
    <t>MARHY_RS18040</t>
  </si>
  <si>
    <t>old_locus_tag=MARHY3790</t>
  </si>
  <si>
    <t>WP_041655267.1</t>
  </si>
  <si>
    <t>MARHY_RS18045</t>
  </si>
  <si>
    <t>old_locus_tag=MARHY3793</t>
  </si>
  <si>
    <t>WP_050999057.1</t>
  </si>
  <si>
    <t>MARHY_RS18050</t>
  </si>
  <si>
    <t>WP_041655270.1</t>
  </si>
  <si>
    <t>MARHY_RS18055</t>
  </si>
  <si>
    <t>old_locus_tag=MARHY3795</t>
  </si>
  <si>
    <t>WP_014423105.1</t>
  </si>
  <si>
    <t>DUF2314 domain-containing protein</t>
  </si>
  <si>
    <t>MARHY_RS18060</t>
  </si>
  <si>
    <t>old_locus_tag=MARHY3796</t>
  </si>
  <si>
    <t>WP_041655279.1</t>
  </si>
  <si>
    <t>IS91 family transposase</t>
  </si>
  <si>
    <t>MARHY_RS18065</t>
  </si>
  <si>
    <t>old_locus_tag=MARHY3797</t>
  </si>
  <si>
    <t>WP_041655282.1</t>
  </si>
  <si>
    <t>MARHY_RS18070</t>
  </si>
  <si>
    <t>old_locus_tag=MARHY3798</t>
  </si>
  <si>
    <t>WP_041655284.1</t>
  </si>
  <si>
    <t>MARHY_RS18075</t>
  </si>
  <si>
    <t>old_locus_tag=MARHY3799</t>
  </si>
  <si>
    <t>WP_014423109.1</t>
  </si>
  <si>
    <t>MARHY_RS18080</t>
  </si>
  <si>
    <t>old_locus_tag=MARHY3800</t>
  </si>
  <si>
    <t>WP_193364629.1</t>
  </si>
  <si>
    <t>LysE family translocator</t>
  </si>
  <si>
    <t>MARHY_RS18085</t>
  </si>
  <si>
    <t>old_locus_tag=MARHY3801</t>
  </si>
  <si>
    <t>WP_041655687.1</t>
  </si>
  <si>
    <t>MARHY_RS18090</t>
  </si>
  <si>
    <t>old_locus_tag=MARHY3802</t>
  </si>
  <si>
    <t>WP_014423112.1</t>
  </si>
  <si>
    <t>MARHY_RS18095</t>
  </si>
  <si>
    <t>old_locus_tag=MARHY3803</t>
  </si>
  <si>
    <t>WP_014423113.1</t>
  </si>
  <si>
    <t>MARHY_RS18100</t>
  </si>
  <si>
    <t>old_locus_tag=MARHY3804</t>
  </si>
  <si>
    <t>WP_158011904.1</t>
  </si>
  <si>
    <t>MARHY_RS18800</t>
  </si>
  <si>
    <t>old_locus_tag=MARHY3805</t>
  </si>
  <si>
    <t>WP_041655289.1</t>
  </si>
  <si>
    <t>ribonucleotide-diphosphate reductase subunit beta</t>
  </si>
  <si>
    <t>MARHY_RS18110</t>
  </si>
  <si>
    <t>old_locus_tag=MARHY3806</t>
  </si>
  <si>
    <t>WP_041655291.1</t>
  </si>
  <si>
    <t>ribonucleoside-diphosphate reductase subunit alpha</t>
  </si>
  <si>
    <t>MARHY_RS18115</t>
  </si>
  <si>
    <t>old_locus_tag=MARHY3807</t>
  </si>
  <si>
    <t>WP_041655293.1</t>
  </si>
  <si>
    <t>DUF3047 domain-containing protein</t>
  </si>
  <si>
    <t>MARHY_RS18120</t>
  </si>
  <si>
    <t>old_locus_tag=MARHY3808</t>
  </si>
  <si>
    <t>WP_014423118.1</t>
  </si>
  <si>
    <t>zinc ribbon domain-containing protein</t>
  </si>
  <si>
    <t>MARHY_RS18125</t>
  </si>
  <si>
    <t>old_locus_tag=MARHY3809</t>
  </si>
  <si>
    <t>WP_011787261.1</t>
  </si>
  <si>
    <t>acetamidase/formamidase family protein</t>
  </si>
  <si>
    <t>MARHY_RS18130</t>
  </si>
  <si>
    <t>old_locus_tag=MARHY3810</t>
  </si>
  <si>
    <t>WP_014423119.1</t>
  </si>
  <si>
    <t>ATP-dependent Clp protease ATP-binding subunit</t>
  </si>
  <si>
    <t>MARHY_RS18135</t>
  </si>
  <si>
    <t>old_locus_tag=MARHY3811</t>
  </si>
  <si>
    <t>WP_014423120.1</t>
  </si>
  <si>
    <t>aliphatic amidase</t>
  </si>
  <si>
    <t>MARHY_RS18140</t>
  </si>
  <si>
    <t>old_locus_tag=MARHY3812</t>
  </si>
  <si>
    <t>WP_014423121.1</t>
  </si>
  <si>
    <t>MARHY_RS18145</t>
  </si>
  <si>
    <t>old_locus_tag=MARHY3813</t>
  </si>
  <si>
    <t>WP_014423122.1</t>
  </si>
  <si>
    <t>MARHY_RS18150</t>
  </si>
  <si>
    <t>old_locus_tag=MARHY3814</t>
  </si>
  <si>
    <t>WP_014423123.1</t>
  </si>
  <si>
    <t>MARHY_RS18155</t>
  </si>
  <si>
    <t>old_locus_tag=MARHY3815</t>
  </si>
  <si>
    <t>WP_011787267.1</t>
  </si>
  <si>
    <t>MARHY_RS18160</t>
  </si>
  <si>
    <t>old_locus_tag=MARHY3816</t>
  </si>
  <si>
    <t>WP_050999032.1</t>
  </si>
  <si>
    <t>MARHY_RS18165</t>
  </si>
  <si>
    <t>old_locus_tag=MARHY3818</t>
  </si>
  <si>
    <t>WP_014423126.1</t>
  </si>
  <si>
    <t>MARHY_RS18170</t>
  </si>
  <si>
    <t>old_locus_tag=MARHY3819</t>
  </si>
  <si>
    <t>WP_011787270.1</t>
  </si>
  <si>
    <t>MARHY_RS18175</t>
  </si>
  <si>
    <t>old_locus_tag=MARHY3820</t>
  </si>
  <si>
    <t>WP_014423127.1</t>
  </si>
  <si>
    <t>nhaB</t>
  </si>
  <si>
    <t>MARHY_RS18180</t>
  </si>
  <si>
    <t>old_locus_tag=MARHY3821</t>
  </si>
  <si>
    <t>WP_014423128.1</t>
  </si>
  <si>
    <t>sodium/proton antiporter NhaB</t>
  </si>
  <si>
    <t>MARHY_RS18185</t>
  </si>
  <si>
    <t>old_locus_tag=MARHY3822</t>
  </si>
  <si>
    <t>WP_014423129.1</t>
  </si>
  <si>
    <t>MARHY_RS18190</t>
  </si>
  <si>
    <t>old_locus_tag=MARHY3823</t>
  </si>
  <si>
    <t>WP_014423130.1</t>
  </si>
  <si>
    <t>MARHY_RS18195</t>
  </si>
  <si>
    <t>old_locus_tag=MARHY3824</t>
  </si>
  <si>
    <t>WP_014423131.1</t>
  </si>
  <si>
    <t>MARHY_RS18200</t>
  </si>
  <si>
    <t>old_locus_tag=MARHY3825</t>
  </si>
  <si>
    <t>WP_014423132.1</t>
  </si>
  <si>
    <t>MARHY_RS18205</t>
  </si>
  <si>
    <t>old_locus_tag=MARHY3826</t>
  </si>
  <si>
    <t>WP_158011905.1</t>
  </si>
  <si>
    <t>glmS</t>
  </si>
  <si>
    <t>MARHY_RS18210</t>
  </si>
  <si>
    <t>old_locus_tag=MARHY3827</t>
  </si>
  <si>
    <t>WP_014423134.1</t>
  </si>
  <si>
    <t>glutamine--fructose-6-phosphate transaminase (isomerizing)</t>
  </si>
  <si>
    <t>glmU</t>
  </si>
  <si>
    <t>MARHY_RS18215</t>
  </si>
  <si>
    <t>old_locus_tag=MARHY3828</t>
  </si>
  <si>
    <t>WP_023008487.1</t>
  </si>
  <si>
    <t>bifunctional UDP-N-acetylglucosamine diphosphorylase/glucosamine-1-phosphate N-acetyltransferase GlmU</t>
  </si>
  <si>
    <t>MARHY_RS18220</t>
  </si>
  <si>
    <t>old_locus_tag=MARHY3829</t>
  </si>
  <si>
    <t>WP_014423136.1</t>
  </si>
  <si>
    <t>F0F1 ATP synthase subunit epsilon</t>
  </si>
  <si>
    <t>atpD</t>
  </si>
  <si>
    <t>MARHY_RS18225</t>
  </si>
  <si>
    <t>old_locus_tag=MARHY3830</t>
  </si>
  <si>
    <t>WP_011787276.1</t>
  </si>
  <si>
    <t>F0F1 ATP synthase subunit beta</t>
  </si>
  <si>
    <t>atpG</t>
  </si>
  <si>
    <t>MARHY_RS18230</t>
  </si>
  <si>
    <t>old_locus_tag=MARHY3831</t>
  </si>
  <si>
    <t>WP_011787277.1</t>
  </si>
  <si>
    <t>F0F1 ATP synthase subunit gamma</t>
  </si>
  <si>
    <t>MARHY_RS18235</t>
  </si>
  <si>
    <t>old_locus_tag=MARHY3832</t>
  </si>
  <si>
    <t>WP_011787278.1</t>
  </si>
  <si>
    <t>F0F1 ATP synthase subunit alpha</t>
  </si>
  <si>
    <t>MARHY_RS18240</t>
  </si>
  <si>
    <t>old_locus_tag=MARHY3833</t>
  </si>
  <si>
    <t>WP_011787279.1</t>
  </si>
  <si>
    <t>F0F1 ATP synthase subunit delta</t>
  </si>
  <si>
    <t>MARHY_RS18245</t>
  </si>
  <si>
    <t>old_locus_tag=MARHY3834</t>
  </si>
  <si>
    <t>WP_011787280.1</t>
  </si>
  <si>
    <t>F0F1 ATP synthase subunit B</t>
  </si>
  <si>
    <t>atpE</t>
  </si>
  <si>
    <t>MARHY_RS18250</t>
  </si>
  <si>
    <t>old_locus_tag=MARHY3835</t>
  </si>
  <si>
    <t>WP_014423137.1</t>
  </si>
  <si>
    <t>F0F1 ATP synthase subunit C</t>
  </si>
  <si>
    <t>atpB</t>
  </si>
  <si>
    <t>MARHY_RS18255</t>
  </si>
  <si>
    <t>old_locus_tag=MARHY3836</t>
  </si>
  <si>
    <t>WP_011787282.1</t>
  </si>
  <si>
    <t>F0F1 ATP synthase subunit A</t>
  </si>
  <si>
    <t>MARHY_RS18260</t>
  </si>
  <si>
    <t>old_locus_tag=MARHY3837</t>
  </si>
  <si>
    <t>WP_036149719.1</t>
  </si>
  <si>
    <t>ATP synthase subunit I</t>
  </si>
  <si>
    <t>MARHY_RS18265</t>
  </si>
  <si>
    <t>old_locus_tag=MARHY3839</t>
  </si>
  <si>
    <t>WP_014423139.1</t>
  </si>
  <si>
    <t>ParB/RepB/Spo0J family partition protein</t>
  </si>
  <si>
    <t>MARHY_RS18270</t>
  </si>
  <si>
    <t>old_locus_tag=MARHY3840</t>
  </si>
  <si>
    <t>WP_014423140.1</t>
  </si>
  <si>
    <t>rsmG</t>
  </si>
  <si>
    <t>MARHY_RS18275</t>
  </si>
  <si>
    <t>old_locus_tag=MARHY3841</t>
  </si>
  <si>
    <t>WP_014423141.1</t>
  </si>
  <si>
    <t>16S rRNA (guanine(527)-N(7))-methyltransferase RsmG</t>
  </si>
  <si>
    <t>mnmG</t>
  </si>
  <si>
    <t>MARHY_RS18280</t>
  </si>
  <si>
    <t>old_locus_tag=MARHY3842</t>
  </si>
  <si>
    <t>WP_014423142.1</t>
  </si>
  <si>
    <t>tRNA uridine-5-carboxymethylaminomethyl(34) synthesis enzyme MnmG</t>
  </si>
  <si>
    <t>MARHY_RS18290</t>
  </si>
  <si>
    <t>old_locus_tag=MARHY3844</t>
  </si>
  <si>
    <t>WP_014423144.1</t>
  </si>
  <si>
    <t>MARHY_RS18295</t>
  </si>
  <si>
    <t>old_locus_tag=MARHY3845</t>
  </si>
  <si>
    <t>WP_014423145.1</t>
  </si>
  <si>
    <t>MARHY_RS18300</t>
  </si>
  <si>
    <t>old_locus_tag=MARHY3846</t>
  </si>
  <si>
    <t>WP_014423146.1</t>
  </si>
  <si>
    <t>MARHY_RS18305</t>
  </si>
  <si>
    <t>old_locus_tag=MARHY3847</t>
  </si>
  <si>
    <t>WP_041655300.1</t>
  </si>
  <si>
    <t>DUF3833 domain-containing protein</t>
  </si>
  <si>
    <t>MARHY_RS18310</t>
  </si>
  <si>
    <t>old_locus_tag=MARHY3848</t>
  </si>
  <si>
    <t>WP_014423148.1</t>
  </si>
  <si>
    <t>MARHY_RS18315</t>
  </si>
  <si>
    <t>old_locus_tag=MARHY3849</t>
  </si>
  <si>
    <t>WP_014423149.1</t>
  </si>
  <si>
    <t>MARHY_RS18320</t>
  </si>
  <si>
    <t>old_locus_tag=MARHY3850</t>
  </si>
  <si>
    <t>WP_014423150.1</t>
  </si>
  <si>
    <t>mnmE</t>
  </si>
  <si>
    <t>MARHY_RS18325</t>
  </si>
  <si>
    <t>old_locus_tag=MARHY3851</t>
  </si>
  <si>
    <t>WP_041655303.1</t>
  </si>
  <si>
    <t>tRNA uridine-5-carboxymethylaminomethyl(34) synthesis GTPase MnmE</t>
  </si>
  <si>
    <t>yidC</t>
  </si>
  <si>
    <t>MARHY_RS18330</t>
  </si>
  <si>
    <t>old_locus_tag=MARHY3852</t>
  </si>
  <si>
    <t>WP_014423152.1</t>
  </si>
  <si>
    <t>membrane protein insertase YidC</t>
  </si>
  <si>
    <t>yidD</t>
  </si>
  <si>
    <t>MARHY_RS18675</t>
  </si>
  <si>
    <t>WP_011787297.1</t>
  </si>
  <si>
    <t>membrane protein insertion efficiency factor YidD</t>
  </si>
  <si>
    <t>rnpA</t>
  </si>
  <si>
    <t>MARHY_RS18335</t>
  </si>
  <si>
    <t>old_locus_tag=MARHY3853</t>
  </si>
  <si>
    <t>WP_014423153.1</t>
  </si>
  <si>
    <t>ribonuclease P protein component</t>
  </si>
  <si>
    <t>rpmH</t>
  </si>
  <si>
    <t>MARHY_RS18680</t>
  </si>
  <si>
    <t>old_locus_tag=MARHY3854</t>
  </si>
  <si>
    <t>WP_008940054.1</t>
  </si>
  <si>
    <t>50S ribosomal protein L34</t>
  </si>
  <si>
    <t>Названия строк</t>
  </si>
  <si>
    <t>Общий итог</t>
  </si>
  <si>
    <t>Названия столбцов</t>
  </si>
  <si>
    <t>Shapovalov</t>
  </si>
  <si>
    <t>NC</t>
  </si>
  <si>
    <t>Количество генов по типам</t>
  </si>
  <si>
    <t>A</t>
  </si>
  <si>
    <t>T</t>
  </si>
  <si>
    <t>G</t>
  </si>
  <si>
    <t>C</t>
  </si>
  <si>
    <t>Число встреч</t>
  </si>
  <si>
    <t>Нуклеотид</t>
  </si>
  <si>
    <t>число генов</t>
  </si>
  <si>
    <t>длина</t>
  </si>
  <si>
    <t>число белков</t>
  </si>
  <si>
    <t>общее число</t>
  </si>
  <si>
    <t>GC-состав</t>
  </si>
  <si>
    <t>AA</t>
  </si>
  <si>
    <t>AT</t>
  </si>
  <si>
    <t>AG</t>
  </si>
  <si>
    <t>AC</t>
  </si>
  <si>
    <t>TA</t>
  </si>
  <si>
    <t>TT</t>
  </si>
  <si>
    <t>TG</t>
  </si>
  <si>
    <t>TC</t>
  </si>
  <si>
    <t>GA</t>
  </si>
  <si>
    <t>GT</t>
  </si>
  <si>
    <t>GG</t>
  </si>
  <si>
    <t>GC</t>
  </si>
  <si>
    <t>CA</t>
  </si>
  <si>
    <t>CT</t>
  </si>
  <si>
    <t>CG</t>
  </si>
  <si>
    <t>CC</t>
  </si>
  <si>
    <t>TT 209124</t>
  </si>
  <si>
    <t>TC 246169</t>
  </si>
  <si>
    <t>CC 329551</t>
  </si>
  <si>
    <t>CA 283946</t>
  </si>
  <si>
    <t>AC 214679</t>
  </si>
  <si>
    <t>AG 220769</t>
  </si>
  <si>
    <t>GG 329521</t>
  </si>
  <si>
    <t>GA 248072</t>
  </si>
  <si>
    <t>CT 223236</t>
  </si>
  <si>
    <t>TG 288989</t>
  </si>
  <si>
    <t>AA 208593</t>
  </si>
  <si>
    <t>CG 307478</t>
  </si>
  <si>
    <t>GT 215351</t>
  </si>
  <si>
    <t>GC 353813</t>
  </si>
  <si>
    <t>AT 203379</t>
  </si>
  <si>
    <t>TA 106809</t>
  </si>
  <si>
    <t>пурин-пурин</t>
  </si>
  <si>
    <t>пурин-пиримидин</t>
  </si>
  <si>
    <t>пиримидин-пиримидин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</si>
</sst>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0" xfId="0" applyBorder="1" applyAlignment="1">
      <alignment horizontal="left"/>
    </xf>
    <xf numFmtId="0" fontId="0" fillId="0" borderId="10" xfId="0" applyNumberFormat="1" applyBorder="1"/>
    <xf numFmtId="0" fontId="1" fillId="0" borderId="0" xfId="1"/>
    <xf numFmtId="0" fontId="18" fillId="0" borderId="0" xfId="0" applyFont="1"/>
    <xf numFmtId="0" fontId="0" fillId="0" borderId="10" xfId="0" applyBorder="1"/>
  </cellXfs>
  <cellStyles count="43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 2" xfId="2"/>
    <cellStyle name="Нейтральный 2" xfId="9"/>
    <cellStyle name="Обычный" xfId="0" builtinId="0"/>
    <cellStyle name="Обычный 2" xfId="1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Хороший 2" xfId="7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nucleo_count!$A$2:$A$5</c:f>
              <c:strCache>
                <c:ptCount val="4"/>
                <c:pt idx="0">
                  <c:v>A</c:v>
                </c:pt>
                <c:pt idx="1">
                  <c:v>T</c:v>
                </c:pt>
                <c:pt idx="2">
                  <c:v>G</c:v>
                </c:pt>
                <c:pt idx="3">
                  <c:v>C</c:v>
                </c:pt>
              </c:strCache>
            </c:strRef>
          </c:cat>
          <c:val>
            <c:numRef>
              <c:f>nucleo_count!$B$2:$B$5</c:f>
              <c:numCache>
                <c:formatCode>General</c:formatCode>
                <c:ptCount val="4"/>
                <c:pt idx="0">
                  <c:v>847420</c:v>
                </c:pt>
                <c:pt idx="1">
                  <c:v>851091</c:v>
                </c:pt>
                <c:pt idx="2">
                  <c:v>1146757</c:v>
                </c:pt>
                <c:pt idx="3">
                  <c:v>1144212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Длины генов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gene_length!$A$1</c:f>
              <c:strCache>
                <c:ptCount val="1"/>
                <c:pt idx="0">
                  <c:v>число генов</c:v>
                </c:pt>
              </c:strCache>
            </c:strRef>
          </c:tx>
          <c:invertIfNegative val="0"/>
          <c:cat>
            <c:strRef>
              <c:f>gene_length!$B$2:$B$105</c:f>
              <c:strCache>
                <c:ptCount val="104"/>
                <c:pt idx="0">
                  <c:v>1-100</c:v>
                </c:pt>
                <c:pt idx="1">
                  <c:v>101-200</c:v>
                </c:pt>
                <c:pt idx="2">
                  <c:v>201-300</c:v>
                </c:pt>
                <c:pt idx="3">
                  <c:v>301-400</c:v>
                </c:pt>
                <c:pt idx="4">
                  <c:v>401-500</c:v>
                </c:pt>
                <c:pt idx="5">
                  <c:v>501-600</c:v>
                </c:pt>
                <c:pt idx="6">
                  <c:v>601-700</c:v>
                </c:pt>
                <c:pt idx="7">
                  <c:v>701-800</c:v>
                </c:pt>
                <c:pt idx="8">
                  <c:v>801-900</c:v>
                </c:pt>
                <c:pt idx="9">
                  <c:v>901-1000</c:v>
                </c:pt>
                <c:pt idx="10">
                  <c:v>1001-1100</c:v>
                </c:pt>
                <c:pt idx="11">
                  <c:v>1101-1200</c:v>
                </c:pt>
                <c:pt idx="12">
                  <c:v>1201-1300</c:v>
                </c:pt>
                <c:pt idx="13">
                  <c:v>1301-1400</c:v>
                </c:pt>
                <c:pt idx="14">
                  <c:v>1401-1500</c:v>
                </c:pt>
                <c:pt idx="15">
                  <c:v>1501-1600</c:v>
                </c:pt>
                <c:pt idx="16">
                  <c:v>1601-1700</c:v>
                </c:pt>
                <c:pt idx="17">
                  <c:v>1701-1800</c:v>
                </c:pt>
                <c:pt idx="18">
                  <c:v>1801-1900</c:v>
                </c:pt>
                <c:pt idx="19">
                  <c:v>1901-2000</c:v>
                </c:pt>
                <c:pt idx="20">
                  <c:v>2001-2100</c:v>
                </c:pt>
                <c:pt idx="21">
                  <c:v>2101-2200</c:v>
                </c:pt>
                <c:pt idx="22">
                  <c:v>2201-2300</c:v>
                </c:pt>
                <c:pt idx="23">
                  <c:v>2301-2400</c:v>
                </c:pt>
                <c:pt idx="24">
                  <c:v>2401-2500</c:v>
                </c:pt>
                <c:pt idx="25">
                  <c:v>2501-2600</c:v>
                </c:pt>
                <c:pt idx="26">
                  <c:v>2601-2700</c:v>
                </c:pt>
                <c:pt idx="27">
                  <c:v>2701-2800</c:v>
                </c:pt>
                <c:pt idx="28">
                  <c:v>2801-2900</c:v>
                </c:pt>
                <c:pt idx="29">
                  <c:v>2901-3000</c:v>
                </c:pt>
                <c:pt idx="30">
                  <c:v>3001-3100</c:v>
                </c:pt>
                <c:pt idx="31">
                  <c:v>3101-3200</c:v>
                </c:pt>
                <c:pt idx="32">
                  <c:v>3201-3300</c:v>
                </c:pt>
                <c:pt idx="33">
                  <c:v>3301-3400</c:v>
                </c:pt>
                <c:pt idx="34">
                  <c:v>3401-3500</c:v>
                </c:pt>
                <c:pt idx="35">
                  <c:v>3501-3600</c:v>
                </c:pt>
                <c:pt idx="36">
                  <c:v>3601-3700</c:v>
                </c:pt>
                <c:pt idx="37">
                  <c:v>3701-3800</c:v>
                </c:pt>
                <c:pt idx="38">
                  <c:v>3801-3900</c:v>
                </c:pt>
                <c:pt idx="39">
                  <c:v>3901-4000</c:v>
                </c:pt>
                <c:pt idx="40">
                  <c:v>4001-4100</c:v>
                </c:pt>
                <c:pt idx="41">
                  <c:v>4101-4200</c:v>
                </c:pt>
                <c:pt idx="42">
                  <c:v>4201-4300</c:v>
                </c:pt>
                <c:pt idx="43">
                  <c:v>4301-4400</c:v>
                </c:pt>
                <c:pt idx="44">
                  <c:v>4401-4500</c:v>
                </c:pt>
                <c:pt idx="45">
                  <c:v>4501-4600</c:v>
                </c:pt>
                <c:pt idx="46">
                  <c:v>4601-4700</c:v>
                </c:pt>
                <c:pt idx="47">
                  <c:v>4701-4800</c:v>
                </c:pt>
                <c:pt idx="48">
                  <c:v>4801-4900</c:v>
                </c:pt>
                <c:pt idx="49">
                  <c:v>4901-5000</c:v>
                </c:pt>
                <c:pt idx="50">
                  <c:v>5001-5100</c:v>
                </c:pt>
                <c:pt idx="51">
                  <c:v>5101-5200</c:v>
                </c:pt>
                <c:pt idx="52">
                  <c:v>5201-5300</c:v>
                </c:pt>
                <c:pt idx="53">
                  <c:v>5301-5400</c:v>
                </c:pt>
                <c:pt idx="54">
                  <c:v>5401-5500</c:v>
                </c:pt>
                <c:pt idx="55">
                  <c:v>5501-5600</c:v>
                </c:pt>
                <c:pt idx="56">
                  <c:v>5601-5700</c:v>
                </c:pt>
                <c:pt idx="57">
                  <c:v>5701-5800</c:v>
                </c:pt>
                <c:pt idx="58">
                  <c:v>5801-5900</c:v>
                </c:pt>
                <c:pt idx="59">
                  <c:v>5901-6000</c:v>
                </c:pt>
                <c:pt idx="60">
                  <c:v>6001-6100</c:v>
                </c:pt>
                <c:pt idx="61">
                  <c:v>6101-6200</c:v>
                </c:pt>
                <c:pt idx="62">
                  <c:v>6201-6300</c:v>
                </c:pt>
                <c:pt idx="63">
                  <c:v>6301-6400</c:v>
                </c:pt>
                <c:pt idx="64">
                  <c:v>6401-6500</c:v>
                </c:pt>
                <c:pt idx="65">
                  <c:v>6501-6600</c:v>
                </c:pt>
                <c:pt idx="66">
                  <c:v>6601-6700</c:v>
                </c:pt>
                <c:pt idx="67">
                  <c:v>6701-6800</c:v>
                </c:pt>
                <c:pt idx="68">
                  <c:v>6801-6900</c:v>
                </c:pt>
                <c:pt idx="69">
                  <c:v>6901-7000</c:v>
                </c:pt>
                <c:pt idx="70">
                  <c:v>7001-7100</c:v>
                </c:pt>
                <c:pt idx="71">
                  <c:v>7101-7200</c:v>
                </c:pt>
                <c:pt idx="72">
                  <c:v>7201-7300</c:v>
                </c:pt>
                <c:pt idx="73">
                  <c:v>7301-7400</c:v>
                </c:pt>
                <c:pt idx="74">
                  <c:v>7401-7500</c:v>
                </c:pt>
                <c:pt idx="75">
                  <c:v>7501-7600</c:v>
                </c:pt>
                <c:pt idx="76">
                  <c:v>7601-7700</c:v>
                </c:pt>
                <c:pt idx="77">
                  <c:v>7701-7800</c:v>
                </c:pt>
                <c:pt idx="78">
                  <c:v>7801-7900</c:v>
                </c:pt>
                <c:pt idx="79">
                  <c:v>7901-8000</c:v>
                </c:pt>
                <c:pt idx="80">
                  <c:v>8001-8100</c:v>
                </c:pt>
                <c:pt idx="81">
                  <c:v>8101-8200</c:v>
                </c:pt>
                <c:pt idx="82">
                  <c:v>8201-8300</c:v>
                </c:pt>
                <c:pt idx="83">
                  <c:v>8301-8400</c:v>
                </c:pt>
                <c:pt idx="84">
                  <c:v>8401-8500</c:v>
                </c:pt>
                <c:pt idx="85">
                  <c:v>8501-8600</c:v>
                </c:pt>
                <c:pt idx="86">
                  <c:v>8601-8700</c:v>
                </c:pt>
                <c:pt idx="87">
                  <c:v>8701-8800</c:v>
                </c:pt>
                <c:pt idx="88">
                  <c:v>8801-8900</c:v>
                </c:pt>
                <c:pt idx="89">
                  <c:v>8901-9000</c:v>
                </c:pt>
                <c:pt idx="90">
                  <c:v>9001-9100</c:v>
                </c:pt>
                <c:pt idx="91">
                  <c:v>9101-9200</c:v>
                </c:pt>
                <c:pt idx="92">
                  <c:v>9201-9300</c:v>
                </c:pt>
                <c:pt idx="93">
                  <c:v>9301-9400</c:v>
                </c:pt>
                <c:pt idx="94">
                  <c:v>9401-9500</c:v>
                </c:pt>
                <c:pt idx="95">
                  <c:v>9501-9600</c:v>
                </c:pt>
                <c:pt idx="96">
                  <c:v>9601-9700</c:v>
                </c:pt>
                <c:pt idx="97">
                  <c:v>9701-9800</c:v>
                </c:pt>
                <c:pt idx="98">
                  <c:v>9801-9900</c:v>
                </c:pt>
                <c:pt idx="99">
                  <c:v>9901-10000</c:v>
                </c:pt>
                <c:pt idx="100">
                  <c:v>10001-10100</c:v>
                </c:pt>
                <c:pt idx="101">
                  <c:v>10101-10200</c:v>
                </c:pt>
                <c:pt idx="102">
                  <c:v>10201-10300</c:v>
                </c:pt>
                <c:pt idx="103">
                  <c:v>10301-10400</c:v>
                </c:pt>
              </c:strCache>
            </c:strRef>
          </c:cat>
          <c:val>
            <c:numRef>
              <c:f>gene_length!$A$2:$A$105</c:f>
              <c:numCache>
                <c:formatCode>General</c:formatCode>
                <c:ptCount val="104"/>
                <c:pt idx="0">
                  <c:v>53</c:v>
                </c:pt>
                <c:pt idx="1">
                  <c:v>52</c:v>
                </c:pt>
                <c:pt idx="2">
                  <c:v>178</c:v>
                </c:pt>
                <c:pt idx="3">
                  <c:v>221</c:v>
                </c:pt>
                <c:pt idx="4">
                  <c:v>299</c:v>
                </c:pt>
                <c:pt idx="5">
                  <c:v>254</c:v>
                </c:pt>
                <c:pt idx="6">
                  <c:v>306</c:v>
                </c:pt>
                <c:pt idx="7">
                  <c:v>298</c:v>
                </c:pt>
                <c:pt idx="8">
                  <c:v>269</c:v>
                </c:pt>
                <c:pt idx="9">
                  <c:v>252</c:v>
                </c:pt>
                <c:pt idx="10">
                  <c:v>249</c:v>
                </c:pt>
                <c:pt idx="11">
                  <c:v>182</c:v>
                </c:pt>
                <c:pt idx="12">
                  <c:v>178</c:v>
                </c:pt>
                <c:pt idx="13">
                  <c:v>144</c:v>
                </c:pt>
                <c:pt idx="14">
                  <c:v>138</c:v>
                </c:pt>
                <c:pt idx="15">
                  <c:v>89</c:v>
                </c:pt>
                <c:pt idx="16">
                  <c:v>77</c:v>
                </c:pt>
                <c:pt idx="17">
                  <c:v>62</c:v>
                </c:pt>
                <c:pt idx="18">
                  <c:v>57</c:v>
                </c:pt>
                <c:pt idx="19">
                  <c:v>43</c:v>
                </c:pt>
                <c:pt idx="20">
                  <c:v>35</c:v>
                </c:pt>
                <c:pt idx="21">
                  <c:v>43</c:v>
                </c:pt>
                <c:pt idx="22">
                  <c:v>22</c:v>
                </c:pt>
                <c:pt idx="23">
                  <c:v>20</c:v>
                </c:pt>
                <c:pt idx="24">
                  <c:v>22</c:v>
                </c:pt>
                <c:pt idx="25">
                  <c:v>19</c:v>
                </c:pt>
                <c:pt idx="26">
                  <c:v>19</c:v>
                </c:pt>
                <c:pt idx="27">
                  <c:v>14</c:v>
                </c:pt>
                <c:pt idx="28">
                  <c:v>21</c:v>
                </c:pt>
                <c:pt idx="29">
                  <c:v>5</c:v>
                </c:pt>
                <c:pt idx="30">
                  <c:v>6</c:v>
                </c:pt>
                <c:pt idx="31">
                  <c:v>12</c:v>
                </c:pt>
                <c:pt idx="32">
                  <c:v>4</c:v>
                </c:pt>
                <c:pt idx="33">
                  <c:v>2</c:v>
                </c:pt>
                <c:pt idx="34">
                  <c:v>3</c:v>
                </c:pt>
                <c:pt idx="35">
                  <c:v>6</c:v>
                </c:pt>
                <c:pt idx="36">
                  <c:v>3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94496"/>
        <c:axId val="145996032"/>
      </c:barChart>
      <c:catAx>
        <c:axId val="14599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96032"/>
        <c:crosses val="autoZero"/>
        <c:auto val="1"/>
        <c:lblAlgn val="ctr"/>
        <c:lblOffset val="100"/>
        <c:noMultiLvlLbl val="0"/>
      </c:catAx>
      <c:valAx>
        <c:axId val="145996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994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ru-RU"/>
              <a:t>Длины белков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prot_length!$A$1</c:f>
              <c:strCache>
                <c:ptCount val="1"/>
                <c:pt idx="0">
                  <c:v>число белков</c:v>
                </c:pt>
              </c:strCache>
            </c:strRef>
          </c:tx>
          <c:invertIfNegative val="0"/>
          <c:cat>
            <c:strRef>
              <c:f>prot_length!$B$2:$B$70</c:f>
              <c:strCache>
                <c:ptCount val="69"/>
                <c:pt idx="0">
                  <c:v>1-50</c:v>
                </c:pt>
                <c:pt idx="1">
                  <c:v>51-100</c:v>
                </c:pt>
                <c:pt idx="2">
                  <c:v>101-150</c:v>
                </c:pt>
                <c:pt idx="3">
                  <c:v>151-200</c:v>
                </c:pt>
                <c:pt idx="4">
                  <c:v>201-250</c:v>
                </c:pt>
                <c:pt idx="5">
                  <c:v>251-300</c:v>
                </c:pt>
                <c:pt idx="6">
                  <c:v>301-350</c:v>
                </c:pt>
                <c:pt idx="7">
                  <c:v>351-400</c:v>
                </c:pt>
                <c:pt idx="8">
                  <c:v>401-450</c:v>
                </c:pt>
                <c:pt idx="9">
                  <c:v>451-500</c:v>
                </c:pt>
                <c:pt idx="10">
                  <c:v>501-550</c:v>
                </c:pt>
                <c:pt idx="11">
                  <c:v>551-600</c:v>
                </c:pt>
                <c:pt idx="12">
                  <c:v>601-650</c:v>
                </c:pt>
                <c:pt idx="13">
                  <c:v>651-700</c:v>
                </c:pt>
                <c:pt idx="14">
                  <c:v>701-750</c:v>
                </c:pt>
                <c:pt idx="15">
                  <c:v>751-800</c:v>
                </c:pt>
                <c:pt idx="16">
                  <c:v>801-850</c:v>
                </c:pt>
                <c:pt idx="17">
                  <c:v>851-900</c:v>
                </c:pt>
                <c:pt idx="18">
                  <c:v>901-950</c:v>
                </c:pt>
                <c:pt idx="19">
                  <c:v>951-1000</c:v>
                </c:pt>
                <c:pt idx="20">
                  <c:v>1001-1050</c:v>
                </c:pt>
                <c:pt idx="21">
                  <c:v>1051-1100</c:v>
                </c:pt>
                <c:pt idx="22">
                  <c:v>1101-1150</c:v>
                </c:pt>
                <c:pt idx="23">
                  <c:v>1151-1200</c:v>
                </c:pt>
                <c:pt idx="24">
                  <c:v>1201-1250</c:v>
                </c:pt>
                <c:pt idx="25">
                  <c:v>1251-1300</c:v>
                </c:pt>
                <c:pt idx="26">
                  <c:v>1301-1350</c:v>
                </c:pt>
                <c:pt idx="27">
                  <c:v>1351-1400</c:v>
                </c:pt>
                <c:pt idx="28">
                  <c:v>1401-1450</c:v>
                </c:pt>
                <c:pt idx="29">
                  <c:v>1451-1500</c:v>
                </c:pt>
                <c:pt idx="30">
                  <c:v>1501-1550</c:v>
                </c:pt>
                <c:pt idx="31">
                  <c:v>1551-1600</c:v>
                </c:pt>
                <c:pt idx="32">
                  <c:v>1601-1650</c:v>
                </c:pt>
                <c:pt idx="33">
                  <c:v>1651-1700</c:v>
                </c:pt>
                <c:pt idx="34">
                  <c:v>1701-1750</c:v>
                </c:pt>
                <c:pt idx="35">
                  <c:v>1751-1800</c:v>
                </c:pt>
                <c:pt idx="36">
                  <c:v>1801-1850</c:v>
                </c:pt>
                <c:pt idx="37">
                  <c:v>1851-1900</c:v>
                </c:pt>
                <c:pt idx="38">
                  <c:v>1901-1950</c:v>
                </c:pt>
                <c:pt idx="39">
                  <c:v>1951-2000</c:v>
                </c:pt>
                <c:pt idx="40">
                  <c:v>2001-2050</c:v>
                </c:pt>
                <c:pt idx="41">
                  <c:v>2051-2100</c:v>
                </c:pt>
                <c:pt idx="42">
                  <c:v>2101-2150</c:v>
                </c:pt>
                <c:pt idx="43">
                  <c:v>2151-2200</c:v>
                </c:pt>
                <c:pt idx="44">
                  <c:v>2201-2250</c:v>
                </c:pt>
                <c:pt idx="45">
                  <c:v>2251-2300</c:v>
                </c:pt>
                <c:pt idx="46">
                  <c:v>2301-2350</c:v>
                </c:pt>
                <c:pt idx="47">
                  <c:v>2351-2400</c:v>
                </c:pt>
                <c:pt idx="48">
                  <c:v>2401-2450</c:v>
                </c:pt>
                <c:pt idx="49">
                  <c:v>2451-2500</c:v>
                </c:pt>
                <c:pt idx="50">
                  <c:v>2501-2550</c:v>
                </c:pt>
                <c:pt idx="51">
                  <c:v>2551-2600</c:v>
                </c:pt>
                <c:pt idx="52">
                  <c:v>2601-2650</c:v>
                </c:pt>
                <c:pt idx="53">
                  <c:v>2651-2700</c:v>
                </c:pt>
                <c:pt idx="54">
                  <c:v>2701-2750</c:v>
                </c:pt>
                <c:pt idx="55">
                  <c:v>2751-2800</c:v>
                </c:pt>
                <c:pt idx="56">
                  <c:v>2801-2850</c:v>
                </c:pt>
                <c:pt idx="57">
                  <c:v>2851-2900</c:v>
                </c:pt>
                <c:pt idx="58">
                  <c:v>2901-2950</c:v>
                </c:pt>
                <c:pt idx="59">
                  <c:v>2951-3000</c:v>
                </c:pt>
                <c:pt idx="60">
                  <c:v>3001-3050</c:v>
                </c:pt>
                <c:pt idx="61">
                  <c:v>3051-3100</c:v>
                </c:pt>
                <c:pt idx="62">
                  <c:v>3101-3150</c:v>
                </c:pt>
                <c:pt idx="63">
                  <c:v>3151-3200</c:v>
                </c:pt>
                <c:pt idx="64">
                  <c:v>3201-3250</c:v>
                </c:pt>
                <c:pt idx="65">
                  <c:v>3251-3300</c:v>
                </c:pt>
                <c:pt idx="66">
                  <c:v>3301-3350</c:v>
                </c:pt>
                <c:pt idx="67">
                  <c:v>3351-3400</c:v>
                </c:pt>
                <c:pt idx="68">
                  <c:v>3401-3450</c:v>
                </c:pt>
              </c:strCache>
            </c:strRef>
          </c:cat>
          <c:val>
            <c:numRef>
              <c:f>prot_length!$A$2:$A$70</c:f>
              <c:numCache>
                <c:formatCode>General</c:formatCode>
                <c:ptCount val="69"/>
                <c:pt idx="0">
                  <c:v>71</c:v>
                </c:pt>
                <c:pt idx="1">
                  <c:v>212</c:v>
                </c:pt>
                <c:pt idx="2">
                  <c:v>368</c:v>
                </c:pt>
                <c:pt idx="3">
                  <c:v>406</c:v>
                </c:pt>
                <c:pt idx="4">
                  <c:v>450</c:v>
                </c:pt>
                <c:pt idx="5">
                  <c:v>423</c:v>
                </c:pt>
                <c:pt idx="6">
                  <c:v>374</c:v>
                </c:pt>
                <c:pt idx="7">
                  <c:v>309</c:v>
                </c:pt>
                <c:pt idx="8">
                  <c:v>256</c:v>
                </c:pt>
                <c:pt idx="9">
                  <c:v>204</c:v>
                </c:pt>
                <c:pt idx="10">
                  <c:v>124</c:v>
                </c:pt>
                <c:pt idx="11">
                  <c:v>104</c:v>
                </c:pt>
                <c:pt idx="12">
                  <c:v>84</c:v>
                </c:pt>
                <c:pt idx="13">
                  <c:v>51</c:v>
                </c:pt>
                <c:pt idx="14">
                  <c:v>55</c:v>
                </c:pt>
                <c:pt idx="15">
                  <c:v>30</c:v>
                </c:pt>
                <c:pt idx="16">
                  <c:v>31</c:v>
                </c:pt>
                <c:pt idx="17">
                  <c:v>29</c:v>
                </c:pt>
                <c:pt idx="18">
                  <c:v>26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3</c:v>
                </c:pt>
                <c:pt idx="23">
                  <c:v>8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914112"/>
        <c:axId val="145915904"/>
      </c:barChart>
      <c:catAx>
        <c:axId val="14591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5915904"/>
        <c:crosses val="autoZero"/>
        <c:auto val="1"/>
        <c:lblAlgn val="ctr"/>
        <c:lblOffset val="100"/>
        <c:noMultiLvlLbl val="0"/>
      </c:catAx>
      <c:valAx>
        <c:axId val="14591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914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'2_mer_count'!$H$1:$H$3</c:f>
              <c:strCache>
                <c:ptCount val="3"/>
                <c:pt idx="0">
                  <c:v>пурин-пурин</c:v>
                </c:pt>
                <c:pt idx="1">
                  <c:v>пурин-пиримидин</c:v>
                </c:pt>
                <c:pt idx="2">
                  <c:v>пиримидин-пиримидин</c:v>
                </c:pt>
              </c:strCache>
            </c:strRef>
          </c:cat>
          <c:val>
            <c:numRef>
              <c:f>'2_mer_count'!$I$1:$I$3</c:f>
              <c:numCache>
                <c:formatCode>General</c:formatCode>
                <c:ptCount val="3"/>
                <c:pt idx="0">
                  <c:v>1006955</c:v>
                </c:pt>
                <c:pt idx="1">
                  <c:v>1974444</c:v>
                </c:pt>
                <c:pt idx="2">
                  <c:v>1008080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2</xdr:row>
      <xdr:rowOff>114300</xdr:rowOff>
    </xdr:from>
    <xdr:to>
      <xdr:col>11</xdr:col>
      <xdr:colOff>561975</xdr:colOff>
      <xdr:row>17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76199</xdr:colOff>
      <xdr:row>0</xdr:row>
      <xdr:rowOff>0</xdr:rowOff>
    </xdr:from>
    <xdr:to>
      <xdr:col>15</xdr:col>
      <xdr:colOff>523874</xdr:colOff>
      <xdr:row>16</xdr:row>
      <xdr:rowOff>142875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1</xdr:row>
      <xdr:rowOff>95250</xdr:rowOff>
    </xdr:from>
    <xdr:to>
      <xdr:col>13</xdr:col>
      <xdr:colOff>28575</xdr:colOff>
      <xdr:row>15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971550</xdr:colOff>
      <xdr:row>9</xdr:row>
      <xdr:rowOff>95250</xdr:rowOff>
    </xdr:from>
    <xdr:to>
      <xdr:col>14</xdr:col>
      <xdr:colOff>409575</xdr:colOff>
      <xdr:row>23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162.697928472226" createdVersion="4" refreshedVersion="4" minRefreshableVersion="3" recordCount="3673">
  <cacheSource type="worksheet">
    <worksheetSource ref="A1:T3674" sheet="genes"/>
  </cacheSource>
  <cacheFields count="20">
    <cacheField name="# feature" numFmtId="0">
      <sharedItems count="1">
        <s v="gene"/>
      </sharedItems>
    </cacheField>
    <cacheField name="class" numFmtId="0">
      <sharedItems count="8">
        <s v="protein_coding"/>
        <s v="tRNA"/>
        <s v="pseudogene"/>
        <s v="rRNA"/>
        <s v="RNase_P_RNA"/>
        <s v="SRP_RNA"/>
        <s v="tmRNA"/>
        <s v="ncRNA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 containsNonDate="0" containsString="0" containsBlank="1"/>
    </cacheField>
    <cacheField name="genomic_accession" numFmtId="0">
      <sharedItems/>
    </cacheField>
    <cacheField name="start" numFmtId="0">
      <sharedItems containsSemiMixedTypes="0" containsString="0" containsNumber="1" containsInteger="1" minValue="259" maxValue="3988961"/>
    </cacheField>
    <cacheField name="end" numFmtId="0">
      <sharedItems containsSemiMixedTypes="0" containsString="0" containsNumber="1" containsInteger="1" minValue="1722" maxValue="3989095"/>
    </cacheField>
    <cacheField name="strand" numFmtId="0">
      <sharedItems count="2">
        <s v="+"/>
        <s v="-"/>
      </sharedItems>
    </cacheField>
    <cacheField name="product_accession" numFmtId="0">
      <sharedItems containsMixedTypes="1" containsNumber="1" containsInteger="1" minValue="0" maxValue="0"/>
    </cacheField>
    <cacheField name="non-redundant_refseq" numFmtId="0">
      <sharedItems containsMixedTypes="1" containsNumber="1" containsInteger="1" minValue="0" maxValue="0"/>
    </cacheField>
    <cacheField name="related_accession" numFmtId="0">
      <sharedItems containsSemiMixedTypes="0" containsString="0" containsNumber="1" containsInteger="1" minValue="0" maxValue="0"/>
    </cacheField>
    <cacheField name="name" numFmtId="0">
      <sharedItems/>
    </cacheField>
    <cacheField name="symbol" numFmtId="0">
      <sharedItems containsBlank="1"/>
    </cacheField>
    <cacheField name="GeneID" numFmtId="0">
      <sharedItems containsNonDate="0" containsString="0" containsBlank="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72" maxValue="10332"/>
    </cacheField>
    <cacheField name="product_length" numFmtId="0">
      <sharedItems containsNonDate="0" containsString="0" containsBlank="1"/>
    </cacheField>
    <cacheField name="attribu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73">
  <r>
    <x v="0"/>
    <x v="0"/>
    <s v="GCF_000284615.1"/>
    <s v="Primary Assembly"/>
    <s v="chromosome"/>
    <m/>
    <s v="NC_017067.1"/>
    <n v="259"/>
    <n v="1722"/>
    <x v="0"/>
    <s v="WP_011783582.1"/>
    <s v="WP_011783582.1"/>
    <n v="0"/>
    <s v="chromosomal replication initiator protein DnaA"/>
    <s v="dnaA"/>
    <m/>
    <s v="MARHY_RS00005"/>
    <n v="1464"/>
    <m/>
    <s v="old_locus_tag=MARHY0001"/>
  </r>
  <r>
    <x v="0"/>
    <x v="0"/>
    <s v="GCF_000284615.1"/>
    <s v="Primary Assembly"/>
    <s v="chromosome"/>
    <m/>
    <s v="NC_017067.1"/>
    <n v="1783"/>
    <n v="2886"/>
    <x v="0"/>
    <s v="WP_014419997.1"/>
    <s v="WP_014419997.1"/>
    <n v="0"/>
    <s v="DNA polymerase III subunit beta"/>
    <s v="dnaN"/>
    <m/>
    <s v="MARHY_RS00010"/>
    <n v="1104"/>
    <m/>
    <s v="old_locus_tag=MARHY0002"/>
  </r>
  <r>
    <x v="0"/>
    <x v="0"/>
    <s v="GCF_000284615.1"/>
    <s v="Primary Assembly"/>
    <s v="chromosome"/>
    <m/>
    <s v="NC_017067.1"/>
    <n v="2905"/>
    <n v="4176"/>
    <x v="0"/>
    <s v="WP_023007665.1"/>
    <s v="WP_023007665.1"/>
    <n v="0"/>
    <s v="AarF/ABC1/UbiB kinase family protein"/>
    <m/>
    <m/>
    <s v="MARHY_RS00015"/>
    <n v="1272"/>
    <m/>
    <s v="old_locus_tag=MARHY0003"/>
  </r>
  <r>
    <x v="0"/>
    <x v="0"/>
    <s v="GCF_000284615.1"/>
    <s v="Primary Assembly"/>
    <s v="chromosome"/>
    <m/>
    <s v="NC_017067.1"/>
    <n v="4279"/>
    <n v="5400"/>
    <x v="0"/>
    <s v="WP_014419999.1"/>
    <s v="WP_014419999.1"/>
    <n v="0"/>
    <s v="DNA replication/repair protein RecF"/>
    <s v="recF"/>
    <m/>
    <s v="MARHY_RS00020"/>
    <n v="1122"/>
    <m/>
    <s v="old_locus_tag=MARHY0004"/>
  </r>
  <r>
    <x v="0"/>
    <x v="0"/>
    <s v="GCF_000284615.1"/>
    <s v="Primary Assembly"/>
    <s v="chromosome"/>
    <m/>
    <s v="NC_017067.1"/>
    <n v="5472"/>
    <n v="7886"/>
    <x v="0"/>
    <s v="WP_014420000.1"/>
    <s v="WP_014420000.1"/>
    <n v="0"/>
    <s v="DNA topoisomerase (ATP-hydrolyzing) subunit B"/>
    <s v="gyrB"/>
    <m/>
    <s v="MARHY_RS00025"/>
    <n v="2415"/>
    <m/>
    <s v="old_locus_tag=MARHY0005"/>
  </r>
  <r>
    <x v="0"/>
    <x v="0"/>
    <s v="GCF_000284615.1"/>
    <s v="Primary Assembly"/>
    <s v="chromosome"/>
    <m/>
    <s v="NC_017067.1"/>
    <n v="7987"/>
    <n v="8754"/>
    <x v="1"/>
    <s v="WP_011783587.1"/>
    <s v="WP_011783587.1"/>
    <n v="0"/>
    <s v="hypothetical protein"/>
    <m/>
    <m/>
    <s v="MARHY_RS00030"/>
    <n v="768"/>
    <m/>
    <s v="old_locus_tag=MARHY0006"/>
  </r>
  <r>
    <x v="0"/>
    <x v="0"/>
    <s v="GCF_000284615.1"/>
    <s v="Primary Assembly"/>
    <s v="chromosome"/>
    <m/>
    <s v="NC_017067.1"/>
    <n v="8861"/>
    <n v="10138"/>
    <x v="1"/>
    <s v="WP_014420001.1"/>
    <s v="WP_014420001.1"/>
    <n v="0"/>
    <s v="4-aminobutyrate--2-oxoglutarate transaminase"/>
    <s v="gabT"/>
    <m/>
    <s v="MARHY_RS00035"/>
    <n v="1278"/>
    <m/>
    <s v="old_locus_tag=MARHY0007"/>
  </r>
  <r>
    <x v="0"/>
    <x v="0"/>
    <s v="GCF_000284615.1"/>
    <s v="Primary Assembly"/>
    <s v="chromosome"/>
    <m/>
    <s v="NC_017067.1"/>
    <n v="10227"/>
    <n v="11999"/>
    <x v="1"/>
    <s v="WP_014420002.1"/>
    <s v="WP_014420002.1"/>
    <n v="0"/>
    <s v="ATP-binding cassette domain-containing protein"/>
    <m/>
    <m/>
    <s v="MARHY_RS00040"/>
    <n v="1773"/>
    <m/>
    <s v="old_locus_tag=MARHY0008"/>
  </r>
  <r>
    <x v="0"/>
    <x v="0"/>
    <s v="GCF_000284615.1"/>
    <s v="Primary Assembly"/>
    <s v="chromosome"/>
    <m/>
    <s v="NC_017067.1"/>
    <n v="12228"/>
    <n v="14021"/>
    <x v="0"/>
    <s v="WP_041654398.1"/>
    <s v="WP_041654398.1"/>
    <n v="0"/>
    <s v="ABC transporter ATP-binding protein/permease"/>
    <m/>
    <m/>
    <s v="MARHY_RS00045"/>
    <n v="1794"/>
    <m/>
    <s v="old_locus_tag=MARHY0009"/>
  </r>
  <r>
    <x v="0"/>
    <x v="0"/>
    <s v="GCF_000284615.1"/>
    <s v="Primary Assembly"/>
    <s v="chromosome"/>
    <m/>
    <s v="NC_017067.1"/>
    <n v="14031"/>
    <n v="16283"/>
    <x v="1"/>
    <s v="WP_014420004.1"/>
    <s v="WP_014420004.1"/>
    <n v="0"/>
    <s v="exodeoxyribonuclease V subunit alpha"/>
    <s v="recD"/>
    <m/>
    <s v="MARHY_RS00050"/>
    <n v="2253"/>
    <m/>
    <s v="old_locus_tag=MARHY0010"/>
  </r>
  <r>
    <x v="0"/>
    <x v="0"/>
    <s v="GCF_000284615.1"/>
    <s v="Primary Assembly"/>
    <s v="chromosome"/>
    <m/>
    <s v="NC_017067.1"/>
    <n v="16280"/>
    <n v="20005"/>
    <x v="1"/>
    <s v="WP_041654399.1"/>
    <s v="WP_041654399.1"/>
    <n v="0"/>
    <s v="exodeoxyribonuclease V subunit beta"/>
    <s v="recB"/>
    <m/>
    <s v="MARHY_RS00055"/>
    <n v="3726"/>
    <m/>
    <s v="old_locus_tag=MARHY0011"/>
  </r>
  <r>
    <x v="0"/>
    <x v="0"/>
    <s v="GCF_000284615.1"/>
    <s v="Primary Assembly"/>
    <s v="chromosome"/>
    <m/>
    <s v="NC_017067.1"/>
    <n v="20002"/>
    <n v="23586"/>
    <x v="1"/>
    <s v="WP_014420006.1"/>
    <s v="WP_014420006.1"/>
    <n v="0"/>
    <s v="exodeoxyribonuclease V subunit gamma"/>
    <s v="recC"/>
    <m/>
    <s v="MARHY_RS00060"/>
    <n v="3585"/>
    <m/>
    <s v="old_locus_tag=MARHY0012"/>
  </r>
  <r>
    <x v="0"/>
    <x v="0"/>
    <s v="GCF_000284615.1"/>
    <s v="Primary Assembly"/>
    <s v="chromosome"/>
    <m/>
    <s v="NC_017067.1"/>
    <n v="23722"/>
    <n v="23937"/>
    <x v="1"/>
    <s v="WP_158011860.1"/>
    <s v="WP_158011860.1"/>
    <n v="0"/>
    <s v="hypothetical protein"/>
    <m/>
    <m/>
    <s v="MARHY_RS00065"/>
    <n v="216"/>
    <m/>
    <s v="old_locus_tag=MARHY0013"/>
  </r>
  <r>
    <x v="0"/>
    <x v="0"/>
    <s v="GCF_000284615.1"/>
    <s v="Primary Assembly"/>
    <s v="chromosome"/>
    <m/>
    <s v="NC_017067.1"/>
    <n v="23958"/>
    <n v="24431"/>
    <x v="1"/>
    <s v="WP_014420008.1"/>
    <s v="WP_014420008.1"/>
    <n v="0"/>
    <s v="hypothetical protein"/>
    <m/>
    <m/>
    <s v="MARHY_RS00070"/>
    <n v="474"/>
    <m/>
    <s v="old_locus_tag=MARHY0014"/>
  </r>
  <r>
    <x v="0"/>
    <x v="0"/>
    <s v="GCF_000284615.1"/>
    <s v="Primary Assembly"/>
    <s v="chromosome"/>
    <m/>
    <s v="NC_017067.1"/>
    <n v="24588"/>
    <n v="26288"/>
    <x v="0"/>
    <s v="WP_041654401.1"/>
    <s v="WP_041654401.1"/>
    <n v="0"/>
    <s v="VRR-NUC domain-containing protein"/>
    <m/>
    <m/>
    <s v="MARHY_RS00075"/>
    <n v="1701"/>
    <m/>
    <s v="old_locus_tag=MARHY0015"/>
  </r>
  <r>
    <x v="0"/>
    <x v="0"/>
    <s v="GCF_000284615.1"/>
    <s v="Primary Assembly"/>
    <s v="chromosome"/>
    <m/>
    <s v="NC_017067.1"/>
    <n v="26285"/>
    <n v="28537"/>
    <x v="0"/>
    <s v="WP_014420010.1"/>
    <s v="WP_014420010.1"/>
    <n v="0"/>
    <s v="ATP-dependent DNA helicase"/>
    <m/>
    <m/>
    <s v="MARHY_RS00080"/>
    <n v="2253"/>
    <m/>
    <s v="old_locus_tag=MARHY0016"/>
  </r>
  <r>
    <x v="0"/>
    <x v="0"/>
    <s v="GCF_000284615.1"/>
    <s v="Primary Assembly"/>
    <s v="chromosome"/>
    <m/>
    <s v="NC_017067.1"/>
    <n v="28667"/>
    <n v="29059"/>
    <x v="0"/>
    <s v="WP_011783597.1"/>
    <s v="WP_011783597.1"/>
    <n v="0"/>
    <s v="globin"/>
    <m/>
    <m/>
    <s v="MARHY_RS00085"/>
    <n v="393"/>
    <m/>
    <s v="old_locus_tag=MARHY0017"/>
  </r>
  <r>
    <x v="0"/>
    <x v="0"/>
    <s v="GCF_000284615.1"/>
    <s v="Primary Assembly"/>
    <s v="chromosome"/>
    <m/>
    <s v="NC_017067.1"/>
    <n v="29181"/>
    <n v="30179"/>
    <x v="0"/>
    <s v="WP_014420012.1"/>
    <s v="WP_014420012.1"/>
    <n v="0"/>
    <s v="HlyD family efflux transporter periplasmic adaptor subunit"/>
    <m/>
    <m/>
    <s v="MARHY_RS00090"/>
    <n v="999"/>
    <m/>
    <s v="old_locus_tag=MARHY0018"/>
  </r>
  <r>
    <x v="0"/>
    <x v="0"/>
    <s v="GCF_000284615.1"/>
    <s v="Primary Assembly"/>
    <s v="chromosome"/>
    <m/>
    <s v="NC_017067.1"/>
    <n v="30172"/>
    <n v="32901"/>
    <x v="0"/>
    <s v="WP_014420013.1"/>
    <s v="WP_014420013.1"/>
    <n v="0"/>
    <s v="ribosome-associated ATPase/putative transporter RbbA"/>
    <s v="rbbA"/>
    <m/>
    <s v="MARHY_RS00095"/>
    <n v="2730"/>
    <m/>
    <s v="old_locus_tag=MARHY0019"/>
  </r>
  <r>
    <x v="0"/>
    <x v="0"/>
    <s v="GCF_000284615.1"/>
    <s v="Primary Assembly"/>
    <s v="chromosome"/>
    <m/>
    <s v="NC_017067.1"/>
    <n v="32903"/>
    <n v="34024"/>
    <x v="0"/>
    <s v="WP_014420014.1"/>
    <s v="WP_014420014.1"/>
    <n v="0"/>
    <s v="ABC transporter permease"/>
    <m/>
    <m/>
    <s v="MARHY_RS00100"/>
    <n v="1122"/>
    <m/>
    <s v="old_locus_tag=MARHY0020"/>
  </r>
  <r>
    <x v="0"/>
    <x v="0"/>
    <s v="GCF_000284615.1"/>
    <s v="Primary Assembly"/>
    <s v="chromosome"/>
    <m/>
    <s v="NC_017067.1"/>
    <n v="34067"/>
    <n v="34438"/>
    <x v="1"/>
    <s v="WP_014420015.1"/>
    <s v="WP_014420015.1"/>
    <n v="0"/>
    <s v="VOC family protein"/>
    <m/>
    <m/>
    <s v="MARHY_RS00105"/>
    <n v="372"/>
    <m/>
    <s v="old_locus_tag=MARHY0021"/>
  </r>
  <r>
    <x v="0"/>
    <x v="0"/>
    <s v="GCF_000284615.1"/>
    <s v="Primary Assembly"/>
    <s v="chromosome"/>
    <m/>
    <s v="NC_017067.1"/>
    <n v="34568"/>
    <n v="35089"/>
    <x v="0"/>
    <s v="WP_014420016.1"/>
    <s v="WP_014420016.1"/>
    <n v="0"/>
    <s v="lipocalin family protein"/>
    <m/>
    <m/>
    <s v="MARHY_RS00110"/>
    <n v="522"/>
    <m/>
    <s v="old_locus_tag=MARHY0022"/>
  </r>
  <r>
    <x v="0"/>
    <x v="1"/>
    <s v="GCF_000284615.1"/>
    <s v="Primary Assembly"/>
    <s v="chromosome"/>
    <m/>
    <s v="NC_017067.1"/>
    <n v="35105"/>
    <n v="35181"/>
    <x v="1"/>
    <n v="0"/>
    <n v="0"/>
    <n v="0"/>
    <s v="tRNA-Pro"/>
    <m/>
    <m/>
    <s v="MARHY_RS00115"/>
    <n v="77"/>
    <m/>
    <s v="old_locus_tag=MARHYtRNA50"/>
  </r>
  <r>
    <x v="0"/>
    <x v="0"/>
    <s v="GCF_000284615.1"/>
    <s v="Primary Assembly"/>
    <s v="chromosome"/>
    <m/>
    <s v="NC_017067.1"/>
    <n v="35405"/>
    <n v="36850"/>
    <x v="0"/>
    <s v="WP_193364630.1"/>
    <s v="WP_193364630.1"/>
    <n v="0"/>
    <s v="TrkH family potassium uptake protein"/>
    <m/>
    <m/>
    <s v="MARHY_RS00120"/>
    <n v="1446"/>
    <m/>
    <s v="old_locus_tag=MARHY0023"/>
  </r>
  <r>
    <x v="0"/>
    <x v="0"/>
    <s v="GCF_000284615.1"/>
    <s v="Primary Assembly"/>
    <s v="chromosome"/>
    <m/>
    <s v="NC_017067.1"/>
    <n v="36908"/>
    <n v="38989"/>
    <x v="1"/>
    <s v="WP_014420018.1"/>
    <s v="WP_014420018.1"/>
    <n v="0"/>
    <s v="glycine--tRNA ligase subunit beta"/>
    <m/>
    <m/>
    <s v="MARHY_RS00125"/>
    <n v="2082"/>
    <m/>
    <s v="old_locus_tag=MARHY0024"/>
  </r>
  <r>
    <x v="0"/>
    <x v="0"/>
    <s v="GCF_000284615.1"/>
    <s v="Primary Assembly"/>
    <s v="chromosome"/>
    <m/>
    <s v="NC_017067.1"/>
    <n v="38992"/>
    <n v="40014"/>
    <x v="1"/>
    <s v="WP_041655309.1"/>
    <s v="WP_041655309.1"/>
    <n v="0"/>
    <s v="glycine--tRNA ligase subunit alpha"/>
    <s v="glyQ"/>
    <m/>
    <s v="MARHY_RS00130"/>
    <n v="1023"/>
    <m/>
    <s v="old_locus_tag=MARHY0025"/>
  </r>
  <r>
    <x v="0"/>
    <x v="0"/>
    <s v="GCF_000284615.1"/>
    <s v="Primary Assembly"/>
    <s v="chromosome"/>
    <m/>
    <s v="NC_017067.1"/>
    <n v="40149"/>
    <n v="41552"/>
    <x v="1"/>
    <s v="WP_014420019.1"/>
    <s v="WP_014420019.1"/>
    <n v="0"/>
    <s v="Trk system potassium transporter TrkA"/>
    <s v="trkA"/>
    <m/>
    <s v="MARHY_RS00135"/>
    <n v="1404"/>
    <m/>
    <s v="old_locus_tag=MARHY0026"/>
  </r>
  <r>
    <x v="0"/>
    <x v="0"/>
    <s v="GCF_000284615.1"/>
    <s v="Primary Assembly"/>
    <s v="chromosome"/>
    <m/>
    <s v="NC_017067.1"/>
    <n v="41549"/>
    <n v="42850"/>
    <x v="1"/>
    <s v="WP_014420020.1"/>
    <s v="WP_014420020.1"/>
    <n v="0"/>
    <s v="16S rRNA (cytosine(967)-C(5))-methyltransferase RsmB"/>
    <s v="rsmB"/>
    <m/>
    <s v="MARHY_RS00140"/>
    <n v="1302"/>
    <m/>
    <s v="old_locus_tag=MARHY0027"/>
  </r>
  <r>
    <x v="0"/>
    <x v="0"/>
    <s v="GCF_000284615.1"/>
    <s v="Primary Assembly"/>
    <s v="chromosome"/>
    <m/>
    <s v="NC_017067.1"/>
    <n v="42853"/>
    <n v="43788"/>
    <x v="1"/>
    <s v="WP_014420021.1"/>
    <s v="WP_014420021.1"/>
    <n v="0"/>
    <s v="methionyl-tRNA formyltransferase"/>
    <s v="fmt"/>
    <m/>
    <s v="MARHY_RS00145"/>
    <n v="936"/>
    <m/>
    <s v="old_locus_tag=MARHY0028"/>
  </r>
  <r>
    <x v="0"/>
    <x v="0"/>
    <s v="GCF_000284615.1"/>
    <s v="Primary Assembly"/>
    <s v="chromosome"/>
    <m/>
    <s v="NC_017067.1"/>
    <n v="43869"/>
    <n v="44372"/>
    <x v="1"/>
    <s v="WP_014420022.1"/>
    <s v="WP_014420022.1"/>
    <n v="0"/>
    <s v="peptide deformylase"/>
    <m/>
    <m/>
    <s v="MARHY_RS00150"/>
    <n v="504"/>
    <m/>
    <s v="old_locus_tag=MARHY0029"/>
  </r>
  <r>
    <x v="0"/>
    <x v="0"/>
    <s v="GCF_000284615.1"/>
    <s v="Primary Assembly"/>
    <s v="chromosome"/>
    <m/>
    <s v="NC_017067.1"/>
    <n v="44840"/>
    <n v="45856"/>
    <x v="0"/>
    <s v="WP_014420023.1"/>
    <s v="WP_014420023.1"/>
    <n v="0"/>
    <s v="LysM peptidoglycan-binding domain-containing protein"/>
    <m/>
    <m/>
    <s v="MARHY_RS00155"/>
    <n v="1017"/>
    <m/>
    <s v="old_locus_tag=MARHY0030"/>
  </r>
  <r>
    <x v="0"/>
    <x v="0"/>
    <s v="GCF_000284615.1"/>
    <s v="Primary Assembly"/>
    <s v="chromosome"/>
    <m/>
    <s v="NC_017067.1"/>
    <n v="45890"/>
    <n v="47107"/>
    <x v="0"/>
    <s v="WP_014420024.1"/>
    <s v="WP_014420024.1"/>
    <n v="0"/>
    <s v="DNA-protecting protein DprA"/>
    <s v="dprA"/>
    <m/>
    <s v="MARHY_RS00160"/>
    <n v="1218"/>
    <m/>
    <s v="old_locus_tag=MARHY0031"/>
  </r>
  <r>
    <x v="0"/>
    <x v="0"/>
    <s v="GCF_000284615.1"/>
    <s v="Primary Assembly"/>
    <s v="chromosome"/>
    <m/>
    <s v="NC_017067.1"/>
    <n v="47123"/>
    <n v="47695"/>
    <x v="0"/>
    <s v="WP_014420025.1"/>
    <s v="WP_014420025.1"/>
    <n v="0"/>
    <s v="Sua5/YciO/YrdC/YwlC family protein"/>
    <m/>
    <m/>
    <s v="MARHY_RS00165"/>
    <n v="573"/>
    <m/>
    <s v="old_locus_tag=MARHY0032"/>
  </r>
  <r>
    <x v="0"/>
    <x v="0"/>
    <s v="GCF_000284615.1"/>
    <s v="Primary Assembly"/>
    <s v="chromosome"/>
    <m/>
    <s v="NC_017067.1"/>
    <n v="47704"/>
    <n v="48630"/>
    <x v="0"/>
    <s v="WP_014420026.1"/>
    <s v="WP_014420026.1"/>
    <n v="0"/>
    <s v="oxygen-dependent coproporphyrinogen oxidase"/>
    <s v="hemF"/>
    <m/>
    <s v="MARHY_RS00170"/>
    <n v="927"/>
    <m/>
    <s v="old_locus_tag=MARHY0033"/>
  </r>
  <r>
    <x v="0"/>
    <x v="0"/>
    <s v="GCF_000284615.1"/>
    <s v="Primary Assembly"/>
    <s v="chromosome"/>
    <m/>
    <s v="NC_017067.1"/>
    <n v="48623"/>
    <n v="49450"/>
    <x v="0"/>
    <s v="WP_041654402.1"/>
    <s v="WP_041654402.1"/>
    <n v="0"/>
    <s v="shikimate dehydrogenase"/>
    <s v="aroE"/>
    <m/>
    <s v="MARHY_RS00175"/>
    <n v="828"/>
    <m/>
    <s v="old_locus_tag=MARHY0034"/>
  </r>
  <r>
    <x v="0"/>
    <x v="0"/>
    <s v="GCF_000284615.1"/>
    <s v="Primary Assembly"/>
    <s v="chromosome"/>
    <m/>
    <s v="NC_017067.1"/>
    <n v="49489"/>
    <n v="50262"/>
    <x v="0"/>
    <s v="WP_014420028.1"/>
    <s v="WP_014420028.1"/>
    <n v="0"/>
    <s v="MotA/TolQ/ExbB proton channel family protein"/>
    <m/>
    <m/>
    <s v="MARHY_RS00180"/>
    <n v="774"/>
    <m/>
    <s v="old_locus_tag=MARHY0035"/>
  </r>
  <r>
    <x v="0"/>
    <x v="0"/>
    <s v="GCF_000284615.1"/>
    <s v="Primary Assembly"/>
    <s v="chromosome"/>
    <m/>
    <s v="NC_017067.1"/>
    <n v="50266"/>
    <n v="51099"/>
    <x v="0"/>
    <s v="WP_014420029.1"/>
    <s v="WP_014420029.1"/>
    <n v="0"/>
    <s v="OmpA family protein"/>
    <m/>
    <m/>
    <s v="MARHY_RS00185"/>
    <n v="834"/>
    <m/>
    <s v="old_locus_tag=MARHY0036"/>
  </r>
  <r>
    <x v="0"/>
    <x v="0"/>
    <s v="GCF_000284615.1"/>
    <s v="Primary Assembly"/>
    <s v="chromosome"/>
    <m/>
    <s v="NC_017067.1"/>
    <n v="51224"/>
    <n v="51541"/>
    <x v="0"/>
    <s v="WP_014420030.1"/>
    <s v="WP_014420030.1"/>
    <n v="0"/>
    <s v="PA4642 family protein"/>
    <m/>
    <m/>
    <s v="MARHY_RS00190"/>
    <n v="318"/>
    <m/>
    <s v="old_locus_tag=MARHY0037"/>
  </r>
  <r>
    <x v="0"/>
    <x v="0"/>
    <s v="GCF_000284615.1"/>
    <s v="Primary Assembly"/>
    <s v="chromosome"/>
    <m/>
    <s v="NC_017067.1"/>
    <n v="51572"/>
    <n v="52111"/>
    <x v="1"/>
    <s v="WP_014420031.1"/>
    <s v="WP_014420031.1"/>
    <n v="0"/>
    <s v="gamma carbonic anhydrase family protein"/>
    <m/>
    <m/>
    <s v="MARHY_RS00195"/>
    <n v="540"/>
    <m/>
    <s v="old_locus_tag=MARHY0038"/>
  </r>
  <r>
    <x v="0"/>
    <x v="0"/>
    <s v="GCF_000284615.1"/>
    <s v="Primary Assembly"/>
    <s v="chromosome"/>
    <m/>
    <s v="NC_017067.1"/>
    <n v="52313"/>
    <n v="54358"/>
    <x v="0"/>
    <s v="WP_014420032.1"/>
    <s v="WP_014420032.1"/>
    <n v="0"/>
    <s v="oligopeptidase A"/>
    <s v="prlC"/>
    <m/>
    <s v="MARHY_RS00200"/>
    <n v="2046"/>
    <m/>
    <s v="old_locus_tag=MARHY0039"/>
  </r>
  <r>
    <x v="0"/>
    <x v="0"/>
    <s v="GCF_000284615.1"/>
    <s v="Primary Assembly"/>
    <s v="chromosome"/>
    <m/>
    <s v="NC_017067.1"/>
    <n v="54415"/>
    <n v="54666"/>
    <x v="0"/>
    <s v="WP_011783635.1"/>
    <s v="WP_011783635.1"/>
    <n v="0"/>
    <s v="YheV family putative metal-binding protein"/>
    <m/>
    <m/>
    <s v="MARHY_RS00205"/>
    <n v="252"/>
    <m/>
    <s v="old_locus_tag=MARHY0040"/>
  </r>
  <r>
    <x v="0"/>
    <x v="0"/>
    <s v="GCF_000284615.1"/>
    <s v="Primary Assembly"/>
    <s v="chromosome"/>
    <m/>
    <s v="NC_017067.1"/>
    <n v="54725"/>
    <n v="56047"/>
    <x v="1"/>
    <s v="WP_023008112.1"/>
    <s v="WP_023008112.1"/>
    <n v="0"/>
    <s v="Na+/H+ antiporter family protein"/>
    <m/>
    <m/>
    <s v="MARHY_RS00210"/>
    <n v="1323"/>
    <m/>
    <s v="old_locus_tag=MARHY0041"/>
  </r>
  <r>
    <x v="0"/>
    <x v="0"/>
    <s v="GCF_000284615.1"/>
    <s v="Primary Assembly"/>
    <s v="chromosome"/>
    <m/>
    <s v="NC_017067.1"/>
    <n v="56162"/>
    <n v="56392"/>
    <x v="1"/>
    <s v="WP_011783637.1"/>
    <s v="WP_011783637.1"/>
    <n v="0"/>
    <s v="DUF1653 domain-containing protein"/>
    <m/>
    <m/>
    <s v="MARHY_RS00215"/>
    <n v="231"/>
    <m/>
    <s v="old_locus_tag=MARHY0042"/>
  </r>
  <r>
    <x v="0"/>
    <x v="0"/>
    <s v="GCF_000284615.1"/>
    <s v="Primary Assembly"/>
    <s v="chromosome"/>
    <m/>
    <s v="NC_017067.1"/>
    <n v="56652"/>
    <n v="58349"/>
    <x v="0"/>
    <s v="WP_014420035.1"/>
    <s v="WP_014420035.1"/>
    <n v="0"/>
    <s v="diguanylate cyclase"/>
    <m/>
    <m/>
    <s v="MARHY_RS00220"/>
    <n v="1698"/>
    <m/>
    <s v="old_locus_tag=MARHY0043"/>
  </r>
  <r>
    <x v="0"/>
    <x v="0"/>
    <s v="GCF_000284615.1"/>
    <s v="Primary Assembly"/>
    <s v="chromosome"/>
    <m/>
    <s v="NC_017067.1"/>
    <n v="58352"/>
    <n v="58738"/>
    <x v="1"/>
    <s v="WP_014420036.1"/>
    <s v="WP_014420036.1"/>
    <n v="0"/>
    <s v="DoxX family protein"/>
    <m/>
    <m/>
    <s v="MARHY_RS00225"/>
    <n v="387"/>
    <m/>
    <s v="old_locus_tag=MARHY0044"/>
  </r>
  <r>
    <x v="0"/>
    <x v="0"/>
    <s v="GCF_000284615.1"/>
    <s v="Primary Assembly"/>
    <s v="chromosome"/>
    <m/>
    <s v="NC_017067.1"/>
    <n v="58819"/>
    <n v="59466"/>
    <x v="1"/>
    <s v="WP_031211724.1"/>
    <s v="WP_031211724.1"/>
    <n v="0"/>
    <s v="hypothetical protein"/>
    <m/>
    <m/>
    <s v="MARHY_RS00230"/>
    <n v="648"/>
    <m/>
    <s v="old_locus_tag=MARHY0045"/>
  </r>
  <r>
    <x v="0"/>
    <x v="0"/>
    <s v="GCF_000284615.1"/>
    <s v="Primary Assembly"/>
    <s v="chromosome"/>
    <m/>
    <s v="NC_017067.1"/>
    <n v="59658"/>
    <n v="61004"/>
    <x v="1"/>
    <s v="WP_014420038.1"/>
    <s v="WP_014420038.1"/>
    <n v="0"/>
    <s v="MATE family efflux transporter"/>
    <m/>
    <m/>
    <s v="MARHY_RS00235"/>
    <n v="1347"/>
    <m/>
    <s v="old_locus_tag=MARHY0046"/>
  </r>
  <r>
    <x v="0"/>
    <x v="0"/>
    <s v="GCF_000284615.1"/>
    <s v="Primary Assembly"/>
    <s v="chromosome"/>
    <m/>
    <s v="NC_017067.1"/>
    <n v="61193"/>
    <n v="62317"/>
    <x v="0"/>
    <s v="WP_014420040.1"/>
    <s v="WP_014420040.1"/>
    <n v="0"/>
    <s v="cytochrome c oxidase subunit II"/>
    <s v="coxB"/>
    <m/>
    <s v="MARHY_RS00240"/>
    <n v="1125"/>
    <m/>
    <s v="old_locus_tag=MARHY0048"/>
  </r>
  <r>
    <x v="0"/>
    <x v="0"/>
    <s v="GCF_000284615.1"/>
    <s v="Primary Assembly"/>
    <s v="chromosome"/>
    <m/>
    <s v="NC_017067.1"/>
    <n v="62375"/>
    <n v="63958"/>
    <x v="0"/>
    <s v="WP_014420041.1"/>
    <s v="WP_014420041.1"/>
    <n v="0"/>
    <s v="cytochrome c oxidase subunit I"/>
    <s v="ctaD"/>
    <m/>
    <s v="MARHY_RS00245"/>
    <n v="1584"/>
    <m/>
    <s v="old_locus_tag=MARHY0049"/>
  </r>
  <r>
    <x v="0"/>
    <x v="0"/>
    <s v="GCF_000284615.1"/>
    <s v="Primary Assembly"/>
    <s v="chromosome"/>
    <m/>
    <s v="NC_017067.1"/>
    <n v="63972"/>
    <n v="64568"/>
    <x v="0"/>
    <s v="WP_041654405.1"/>
    <s v="WP_041654405.1"/>
    <n v="0"/>
    <s v="cytochrome c oxidase assembly protein"/>
    <m/>
    <m/>
    <s v="MARHY_RS00250"/>
    <n v="597"/>
    <m/>
    <s v="old_locus_tag=MARHY0050"/>
  </r>
  <r>
    <x v="0"/>
    <x v="0"/>
    <s v="GCF_000284615.1"/>
    <s v="Primary Assembly"/>
    <s v="chromosome"/>
    <m/>
    <s v="NC_017067.1"/>
    <n v="64585"/>
    <n v="65472"/>
    <x v="0"/>
    <s v="WP_014420043.1"/>
    <s v="WP_014420043.1"/>
    <n v="0"/>
    <s v="cytochrome c oxidase subunit 3"/>
    <m/>
    <m/>
    <s v="MARHY_RS00255"/>
    <n v="888"/>
    <m/>
    <s v="old_locus_tag=MARHY0051"/>
  </r>
  <r>
    <x v="0"/>
    <x v="0"/>
    <s v="GCF_000284615.1"/>
    <s v="Primary Assembly"/>
    <s v="chromosome"/>
    <m/>
    <s v="NC_017067.1"/>
    <n v="65484"/>
    <n v="65687"/>
    <x v="1"/>
    <s v="WP_011783646.1"/>
    <s v="WP_011783646.1"/>
    <n v="0"/>
    <s v="twin transmembrane helix small protein"/>
    <m/>
    <m/>
    <s v="MARHY_RS00260"/>
    <n v="204"/>
    <m/>
    <s v="old_locus_tag=MARHY0052"/>
  </r>
  <r>
    <x v="0"/>
    <x v="0"/>
    <s v="GCF_000284615.1"/>
    <s v="Primary Assembly"/>
    <s v="chromosome"/>
    <m/>
    <s v="NC_017067.1"/>
    <n v="65827"/>
    <n v="66534"/>
    <x v="0"/>
    <s v="WP_049756908.1"/>
    <s v="WP_049756908.1"/>
    <n v="0"/>
    <s v="SURF1 family protein"/>
    <m/>
    <m/>
    <s v="MARHY_RS00265"/>
    <n v="708"/>
    <m/>
    <s v="old_locus_tag=MARHY0053"/>
  </r>
  <r>
    <x v="0"/>
    <x v="0"/>
    <s v="GCF_000284615.1"/>
    <s v="Primary Assembly"/>
    <s v="chromosome"/>
    <m/>
    <s v="NC_017067.1"/>
    <n v="66515"/>
    <n v="67156"/>
    <x v="0"/>
    <s v="WP_011783648.1"/>
    <s v="WP_011783648.1"/>
    <n v="0"/>
    <s v="hypothetical protein"/>
    <m/>
    <m/>
    <s v="MARHY_RS00270"/>
    <n v="642"/>
    <m/>
    <s v="old_locus_tag=MARHY0054"/>
  </r>
  <r>
    <x v="0"/>
    <x v="0"/>
    <s v="GCF_000284615.1"/>
    <s v="Primary Assembly"/>
    <s v="chromosome"/>
    <m/>
    <s v="NC_017067.1"/>
    <n v="67172"/>
    <n v="68278"/>
    <x v="0"/>
    <s v="WP_014420046.1"/>
    <s v="WP_014420046.1"/>
    <n v="0"/>
    <s v="COX15/CtaA family protein"/>
    <m/>
    <m/>
    <s v="MARHY_RS00275"/>
    <n v="1107"/>
    <m/>
    <s v="old_locus_tag=MARHY0055"/>
  </r>
  <r>
    <x v="0"/>
    <x v="0"/>
    <s v="GCF_000284615.1"/>
    <s v="Primary Assembly"/>
    <s v="chromosome"/>
    <m/>
    <s v="NC_017067.1"/>
    <n v="68275"/>
    <n v="69195"/>
    <x v="0"/>
    <s v="WP_014420047.1"/>
    <s v="WP_014420047.1"/>
    <n v="0"/>
    <s v="protoheme IX farnesyltransferase"/>
    <m/>
    <m/>
    <s v="MARHY_RS00280"/>
    <n v="921"/>
    <m/>
    <s v="old_locus_tag=MARHY0056"/>
  </r>
  <r>
    <x v="0"/>
    <x v="0"/>
    <s v="GCF_000284615.1"/>
    <s v="Primary Assembly"/>
    <s v="chromosome"/>
    <m/>
    <s v="NC_017067.1"/>
    <n v="69228"/>
    <n v="69884"/>
    <x v="0"/>
    <s v="WP_011783651.1"/>
    <s v="WP_011783651.1"/>
    <n v="0"/>
    <s v="SCO family protein"/>
    <m/>
    <m/>
    <s v="MARHY_RS00285"/>
    <n v="657"/>
    <m/>
    <s v="old_locus_tag=MARHY0057"/>
  </r>
  <r>
    <x v="0"/>
    <x v="0"/>
    <s v="GCF_000284615.1"/>
    <s v="Primary Assembly"/>
    <s v="chromosome"/>
    <m/>
    <s v="NC_017067.1"/>
    <n v="69967"/>
    <n v="71169"/>
    <x v="0"/>
    <s v="WP_014420049.1"/>
    <s v="WP_014420049.1"/>
    <n v="0"/>
    <s v="YbfB/YjiJ family MFS transporter"/>
    <m/>
    <m/>
    <s v="MARHY_RS00290"/>
    <n v="1203"/>
    <m/>
    <s v="old_locus_tag=MARHY0058"/>
  </r>
  <r>
    <x v="0"/>
    <x v="0"/>
    <s v="GCF_000284615.1"/>
    <s v="Primary Assembly"/>
    <s v="chromosome"/>
    <m/>
    <s v="NC_017067.1"/>
    <n v="71213"/>
    <n v="73687"/>
    <x v="0"/>
    <s v="WP_014420050.1"/>
    <s v="WP_014420050.1"/>
    <n v="0"/>
    <s v="ATP-dependent helicase HrpB"/>
    <s v="hrpB"/>
    <m/>
    <s v="MARHY_RS00295"/>
    <n v="2475"/>
    <m/>
    <s v="old_locus_tag=MARHY0059"/>
  </r>
  <r>
    <x v="0"/>
    <x v="0"/>
    <s v="GCF_000284615.1"/>
    <s v="Primary Assembly"/>
    <s v="chromosome"/>
    <m/>
    <s v="NC_017067.1"/>
    <n v="73641"/>
    <n v="74519"/>
    <x v="1"/>
    <s v="WP_014420051.1"/>
    <s v="WP_014420051.1"/>
    <n v="0"/>
    <s v="initiation factor 2B"/>
    <m/>
    <m/>
    <s v="MARHY_RS00300"/>
    <n v="879"/>
    <m/>
    <s v="old_locus_tag=MARHY0060"/>
  </r>
  <r>
    <x v="0"/>
    <x v="0"/>
    <s v="GCF_000284615.1"/>
    <s v="Primary Assembly"/>
    <s v="chromosome"/>
    <m/>
    <s v="NC_017067.1"/>
    <n v="74574"/>
    <n v="74939"/>
    <x v="1"/>
    <s v="WP_011783655.1"/>
    <s v="WP_011783655.1"/>
    <n v="0"/>
    <s v="hypothetical protein"/>
    <m/>
    <m/>
    <s v="MARHY_RS00305"/>
    <n v="366"/>
    <m/>
    <s v="old_locus_tag=MARHY0061"/>
  </r>
  <r>
    <x v="0"/>
    <x v="0"/>
    <s v="GCF_000284615.1"/>
    <s v="Primary Assembly"/>
    <s v="chromosome"/>
    <m/>
    <s v="NC_017067.1"/>
    <n v="75093"/>
    <n v="75911"/>
    <x v="0"/>
    <s v="WP_041654406.1"/>
    <s v="WP_041654406.1"/>
    <n v="0"/>
    <s v="alpha-L-glutamate ligase"/>
    <m/>
    <m/>
    <s v="MARHY_RS00310"/>
    <n v="819"/>
    <m/>
    <s v="old_locus_tag=MARHY0062"/>
  </r>
  <r>
    <x v="0"/>
    <x v="0"/>
    <s v="GCF_000284615.1"/>
    <s v="Primary Assembly"/>
    <s v="chromosome"/>
    <m/>
    <s v="NC_017067.1"/>
    <n v="76082"/>
    <n v="77257"/>
    <x v="0"/>
    <s v="WP_014420053.1"/>
    <s v="WP_014420053.1"/>
    <n v="0"/>
    <s v="type III PLP-dependent enzyme"/>
    <m/>
    <m/>
    <s v="MARHY_RS00315"/>
    <n v="1176"/>
    <m/>
    <s v="old_locus_tag=MARHY0063"/>
  </r>
  <r>
    <x v="0"/>
    <x v="0"/>
    <s v="GCF_000284615.1"/>
    <s v="Primary Assembly"/>
    <s v="chromosome"/>
    <m/>
    <s v="NC_017067.1"/>
    <n v="77288"/>
    <n v="78490"/>
    <x v="1"/>
    <s v="WP_014420054.1"/>
    <s v="WP_014420054.1"/>
    <n v="0"/>
    <s v="MFS transporter"/>
    <m/>
    <m/>
    <s v="MARHY_RS00320"/>
    <n v="1203"/>
    <m/>
    <s v="old_locus_tag=MARHY0064"/>
  </r>
  <r>
    <x v="0"/>
    <x v="0"/>
    <s v="GCF_000284615.1"/>
    <s v="Primary Assembly"/>
    <s v="chromosome"/>
    <m/>
    <s v="NC_017067.1"/>
    <n v="78502"/>
    <n v="78897"/>
    <x v="1"/>
    <s v="WP_022991806.1"/>
    <s v="WP_022991806.1"/>
    <n v="0"/>
    <s v="ectoine synthase"/>
    <m/>
    <m/>
    <s v="MARHY_RS00325"/>
    <n v="396"/>
    <m/>
    <s v="old_locus_tag=MARHY0065"/>
  </r>
  <r>
    <x v="0"/>
    <x v="0"/>
    <s v="GCF_000284615.1"/>
    <s v="Primary Assembly"/>
    <s v="chromosome"/>
    <m/>
    <s v="NC_017067.1"/>
    <n v="78948"/>
    <n v="80378"/>
    <x v="1"/>
    <s v="WP_014420056.1"/>
    <s v="WP_014420056.1"/>
    <n v="0"/>
    <s v="GTPase/DUF3482 domain-containing protein"/>
    <m/>
    <m/>
    <s v="MARHY_RS00330"/>
    <n v="1431"/>
    <m/>
    <s v="old_locus_tag=MARHY0066"/>
  </r>
  <r>
    <x v="0"/>
    <x v="0"/>
    <s v="GCF_000284615.1"/>
    <s v="Primary Assembly"/>
    <s v="chromosome"/>
    <m/>
    <s v="NC_017067.1"/>
    <n v="80375"/>
    <n v="81787"/>
    <x v="1"/>
    <s v="WP_041654408.1"/>
    <s v="WP_041654408.1"/>
    <n v="0"/>
    <s v="DUF2868 domain-containing protein"/>
    <m/>
    <m/>
    <s v="MARHY_RS00335"/>
    <n v="1413"/>
    <m/>
    <s v="old_locus_tag=MARHY0067"/>
  </r>
  <r>
    <x v="0"/>
    <x v="0"/>
    <s v="GCF_000284615.1"/>
    <s v="Primary Assembly"/>
    <s v="chromosome"/>
    <m/>
    <s v="NC_017067.1"/>
    <n v="81875"/>
    <n v="82237"/>
    <x v="0"/>
    <s v="WP_014420058.1"/>
    <s v="WP_014420058.1"/>
    <n v="0"/>
    <s v="hypothetical protein"/>
    <m/>
    <m/>
    <s v="MARHY_RS00340"/>
    <n v="363"/>
    <m/>
    <s v="old_locus_tag=MARHY0068"/>
  </r>
  <r>
    <x v="0"/>
    <x v="0"/>
    <s v="GCF_000284615.1"/>
    <s v="Primary Assembly"/>
    <s v="chromosome"/>
    <m/>
    <s v="NC_017067.1"/>
    <n v="82491"/>
    <n v="84593"/>
    <x v="0"/>
    <s v="WP_041654410.1"/>
    <s v="WP_041654410.1"/>
    <n v="0"/>
    <s v="D-(-)-3-hydroxybutyrate oligomer hydrolase"/>
    <m/>
    <m/>
    <s v="MARHY_RS00345"/>
    <n v="2103"/>
    <m/>
    <s v="old_locus_tag=MARHY0070"/>
  </r>
  <r>
    <x v="0"/>
    <x v="0"/>
    <s v="GCF_000284615.1"/>
    <s v="Primary Assembly"/>
    <s v="chromosome"/>
    <m/>
    <s v="NC_017067.1"/>
    <n v="84730"/>
    <n v="86142"/>
    <x v="0"/>
    <s v="WP_041654411.1"/>
    <s v="WP_041654411.1"/>
    <n v="0"/>
    <s v="sigma-54-dependent Fis family transcriptional regulator"/>
    <m/>
    <m/>
    <s v="MARHY_RS00350"/>
    <n v="1413"/>
    <m/>
    <s v="old_locus_tag=MARHY0072"/>
  </r>
  <r>
    <x v="0"/>
    <x v="0"/>
    <s v="GCF_000284615.1"/>
    <s v="Primary Assembly"/>
    <s v="chromosome"/>
    <m/>
    <s v="NC_017067.1"/>
    <n v="86465"/>
    <n v="87550"/>
    <x v="0"/>
    <s v="WP_014420063.1"/>
    <s v="WP_014420063.1"/>
    <n v="0"/>
    <s v="TRAP transporter substrate-binding protein"/>
    <m/>
    <m/>
    <s v="MARHY_RS00355"/>
    <n v="1086"/>
    <m/>
    <s v="old_locus_tag=MARHY0073"/>
  </r>
  <r>
    <x v="0"/>
    <x v="0"/>
    <s v="GCF_000284615.1"/>
    <s v="Primary Assembly"/>
    <s v="chromosome"/>
    <m/>
    <s v="NC_017067.1"/>
    <n v="87629"/>
    <n v="88246"/>
    <x v="0"/>
    <s v="WP_014420064.1"/>
    <s v="WP_014420064.1"/>
    <n v="0"/>
    <s v="TRAP transporter small permease subunit"/>
    <m/>
    <m/>
    <s v="MARHY_RS00360"/>
    <n v="618"/>
    <m/>
    <s v="old_locus_tag=MARHY0074"/>
  </r>
  <r>
    <x v="0"/>
    <x v="0"/>
    <s v="GCF_000284615.1"/>
    <s v="Primary Assembly"/>
    <s v="chromosome"/>
    <m/>
    <s v="NC_017067.1"/>
    <n v="88264"/>
    <n v="89634"/>
    <x v="0"/>
    <s v="WP_014420065.1"/>
    <s v="WP_014420065.1"/>
    <n v="0"/>
    <s v="TRAP transporter large permease subunit"/>
    <m/>
    <m/>
    <s v="MARHY_RS00365"/>
    <n v="1371"/>
    <m/>
    <s v="old_locus_tag=MARHY0075"/>
  </r>
  <r>
    <x v="0"/>
    <x v="0"/>
    <s v="GCF_000284615.1"/>
    <s v="Primary Assembly"/>
    <s v="chromosome"/>
    <m/>
    <s v="NC_017067.1"/>
    <n v="89691"/>
    <n v="90470"/>
    <x v="0"/>
    <s v="WP_041654412.1"/>
    <s v="WP_041654412.1"/>
    <n v="0"/>
    <s v="3-hydroxybutyrate dehydrogenase"/>
    <m/>
    <m/>
    <s v="MARHY_RS00370"/>
    <n v="780"/>
    <m/>
    <s v="old_locus_tag=MARHY0076"/>
  </r>
  <r>
    <x v="0"/>
    <x v="0"/>
    <s v="GCF_000284615.1"/>
    <s v="Primary Assembly"/>
    <s v="chromosome"/>
    <m/>
    <s v="NC_017067.1"/>
    <n v="90487"/>
    <n v="92475"/>
    <x v="0"/>
    <s v="WP_014420067.1"/>
    <s v="WP_014420067.1"/>
    <n v="0"/>
    <s v="acetoacetate--CoA ligase"/>
    <m/>
    <m/>
    <s v="MARHY_RS00375"/>
    <n v="1989"/>
    <m/>
    <s v="old_locus_tag=MARHY0077"/>
  </r>
  <r>
    <x v="0"/>
    <x v="0"/>
    <s v="GCF_000284615.1"/>
    <s v="Primary Assembly"/>
    <s v="chromosome"/>
    <m/>
    <s v="NC_017067.1"/>
    <n v="92941"/>
    <n v="95184"/>
    <x v="0"/>
    <s v="WP_041654413.1"/>
    <s v="WP_041654413.1"/>
    <n v="0"/>
    <s v="NADP-dependent isocitrate dehydrogenase"/>
    <m/>
    <m/>
    <s v="MARHY_RS00380"/>
    <n v="2244"/>
    <m/>
    <s v="old_locus_tag=MARHY0078"/>
  </r>
  <r>
    <x v="0"/>
    <x v="0"/>
    <s v="GCF_000284615.1"/>
    <s v="Primary Assembly"/>
    <s v="chromosome"/>
    <m/>
    <s v="NC_017067.1"/>
    <n v="95260"/>
    <n v="96453"/>
    <x v="1"/>
    <s v="WP_014420069.1"/>
    <s v="WP_014420069.1"/>
    <n v="0"/>
    <s v="cation:proton antiporter"/>
    <m/>
    <m/>
    <s v="MARHY_RS00385"/>
    <n v="1194"/>
    <m/>
    <s v="old_locus_tag=MARHY0079"/>
  </r>
  <r>
    <x v="0"/>
    <x v="0"/>
    <s v="GCF_000284615.1"/>
    <s v="Primary Assembly"/>
    <s v="chromosome"/>
    <m/>
    <s v="NC_017067.1"/>
    <n v="96458"/>
    <n v="96928"/>
    <x v="1"/>
    <s v="WP_014420070.1"/>
    <s v="WP_014420070.1"/>
    <n v="0"/>
    <s v="Cys-tRNA(Pro) deacylase"/>
    <s v="ybaK"/>
    <m/>
    <s v="MARHY_RS00390"/>
    <n v="471"/>
    <m/>
    <s v="old_locus_tag=MARHY0080"/>
  </r>
  <r>
    <x v="0"/>
    <x v="0"/>
    <s v="GCF_000284615.1"/>
    <s v="Primary Assembly"/>
    <s v="chromosome"/>
    <m/>
    <s v="NC_017067.1"/>
    <n v="96989"/>
    <n v="98293"/>
    <x v="1"/>
    <s v="WP_014420071.1"/>
    <s v="WP_014420071.1"/>
    <n v="0"/>
    <s v="DSD1 family PLP-dependent enzyme"/>
    <m/>
    <m/>
    <s v="MARHY_RS00395"/>
    <n v="1305"/>
    <m/>
    <s v="old_locus_tag=MARHY0081"/>
  </r>
  <r>
    <x v="0"/>
    <x v="0"/>
    <s v="GCF_000284615.1"/>
    <s v="Primary Assembly"/>
    <s v="chromosome"/>
    <m/>
    <s v="NC_017067.1"/>
    <n v="98296"/>
    <n v="99705"/>
    <x v="1"/>
    <s v="WP_041654414.1"/>
    <s v="WP_041654414.1"/>
    <n v="0"/>
    <s v="FAD-binding protein"/>
    <m/>
    <m/>
    <s v="MARHY_RS00400"/>
    <n v="1410"/>
    <m/>
    <s v="old_locus_tag=MARHY0082"/>
  </r>
  <r>
    <x v="0"/>
    <x v="0"/>
    <s v="GCF_000284615.1"/>
    <s v="Primary Assembly"/>
    <s v="chromosome"/>
    <m/>
    <s v="NC_017067.1"/>
    <n v="99708"/>
    <n v="100097"/>
    <x v="1"/>
    <s v="WP_081496582.1"/>
    <s v="WP_081496582.1"/>
    <n v="0"/>
    <s v="cytochrome c5 family protein"/>
    <m/>
    <m/>
    <s v="MARHY_RS00405"/>
    <n v="390"/>
    <m/>
    <s v="old_locus_tag=MARHY0083"/>
  </r>
  <r>
    <x v="0"/>
    <x v="0"/>
    <s v="GCF_000284615.1"/>
    <s v="Primary Assembly"/>
    <s v="chromosome"/>
    <m/>
    <s v="NC_017067.1"/>
    <n v="100224"/>
    <n v="101447"/>
    <x v="0"/>
    <s v="WP_014420074.1"/>
    <s v="WP_014420074.1"/>
    <n v="0"/>
    <s v="sensor domain-containing diguanylate cyclase"/>
    <m/>
    <m/>
    <s v="MARHY_RS00410"/>
    <n v="1224"/>
    <m/>
    <s v="old_locus_tag=MARHY0084"/>
  </r>
  <r>
    <x v="0"/>
    <x v="0"/>
    <s v="GCF_000284615.1"/>
    <s v="Primary Assembly"/>
    <s v="chromosome"/>
    <m/>
    <s v="NC_017067.1"/>
    <n v="101519"/>
    <n v="102805"/>
    <x v="0"/>
    <s v="WP_014420075.1"/>
    <s v="WP_014420075.1"/>
    <n v="0"/>
    <s v="EstA family serine hydrolase"/>
    <m/>
    <m/>
    <s v="MARHY_RS00415"/>
    <n v="1287"/>
    <m/>
    <s v="old_locus_tag=MARHY0085"/>
  </r>
  <r>
    <x v="0"/>
    <x v="0"/>
    <s v="GCF_000284615.1"/>
    <s v="Primary Assembly"/>
    <s v="chromosome"/>
    <m/>
    <s v="NC_017067.1"/>
    <n v="102968"/>
    <n v="103195"/>
    <x v="0"/>
    <s v="WP_022991822.1"/>
    <s v="WP_022991822.1"/>
    <n v="0"/>
    <s v="hypothetical protein"/>
    <m/>
    <m/>
    <s v="MARHY_RS00420"/>
    <n v="228"/>
    <m/>
    <s v="old_locus_tag=MARHY0086"/>
  </r>
  <r>
    <x v="0"/>
    <x v="0"/>
    <s v="GCF_000284615.1"/>
    <s v="Primary Assembly"/>
    <s v="chromosome"/>
    <m/>
    <s v="NC_017067.1"/>
    <n v="103222"/>
    <n v="104313"/>
    <x v="1"/>
    <s v="WP_014420077.1"/>
    <s v="WP_014420077.1"/>
    <n v="0"/>
    <s v="hypothetical protein"/>
    <m/>
    <m/>
    <s v="MARHY_RS00425"/>
    <n v="1092"/>
    <m/>
    <s v="old_locus_tag=MARHY0087"/>
  </r>
  <r>
    <x v="0"/>
    <x v="0"/>
    <s v="GCF_000284615.1"/>
    <s v="Primary Assembly"/>
    <s v="chromosome"/>
    <m/>
    <s v="NC_017067.1"/>
    <n v="104415"/>
    <n v="107963"/>
    <x v="0"/>
    <s v="WP_041654418.1"/>
    <s v="WP_041654418.1"/>
    <n v="0"/>
    <s v="response regulator"/>
    <m/>
    <m/>
    <s v="MARHY_RS00430"/>
    <n v="3549"/>
    <m/>
    <s v="old_locus_tag=MARHY0088"/>
  </r>
  <r>
    <x v="0"/>
    <x v="0"/>
    <s v="GCF_000284615.1"/>
    <s v="Primary Assembly"/>
    <s v="chromosome"/>
    <m/>
    <s v="NC_017067.1"/>
    <n v="107953"/>
    <n v="108498"/>
    <x v="0"/>
    <s v="WP_022991825.1"/>
    <s v="WP_022991825.1"/>
    <n v="0"/>
    <s v="hypothetical protein"/>
    <m/>
    <m/>
    <s v="MARHY_RS00435"/>
    <n v="546"/>
    <m/>
    <s v="old_locus_tag=MARHY0089"/>
  </r>
  <r>
    <x v="0"/>
    <x v="0"/>
    <s v="GCF_000284615.1"/>
    <s v="Primary Assembly"/>
    <s v="chromosome"/>
    <m/>
    <s v="NC_017067.1"/>
    <n v="108525"/>
    <n v="108938"/>
    <x v="0"/>
    <s v="WP_011783682.1"/>
    <s v="WP_011783682.1"/>
    <n v="0"/>
    <s v="response regulator"/>
    <m/>
    <m/>
    <s v="MARHY_RS00440"/>
    <n v="414"/>
    <m/>
    <s v="old_locus_tag=MARHY0090"/>
  </r>
  <r>
    <x v="0"/>
    <x v="0"/>
    <s v="GCF_000284615.1"/>
    <s v="Primary Assembly"/>
    <s v="chromosome"/>
    <m/>
    <s v="NC_017067.1"/>
    <n v="108973"/>
    <n v="109245"/>
    <x v="1"/>
    <s v="WP_011783683.1"/>
    <s v="WP_011783683.1"/>
    <n v="0"/>
    <s v="hypothetical protein"/>
    <m/>
    <m/>
    <s v="MARHY_RS00445"/>
    <n v="273"/>
    <m/>
    <s v="old_locus_tag=MARHY0091"/>
  </r>
  <r>
    <x v="0"/>
    <x v="0"/>
    <s v="GCF_000284615.1"/>
    <s v="Primary Assembly"/>
    <s v="chromosome"/>
    <m/>
    <s v="NC_017067.1"/>
    <n v="109798"/>
    <n v="110034"/>
    <x v="0"/>
    <s v="WP_014420082.1"/>
    <s v="WP_014420082.1"/>
    <n v="0"/>
    <s v="hypothetical protein"/>
    <m/>
    <m/>
    <s v="MARHY_RS00450"/>
    <n v="237"/>
    <m/>
    <s v="old_locus_tag=MARHY0093"/>
  </r>
  <r>
    <x v="0"/>
    <x v="0"/>
    <s v="GCF_000284615.1"/>
    <s v="Primary Assembly"/>
    <s v="chromosome"/>
    <m/>
    <s v="NC_017067.1"/>
    <n v="110003"/>
    <n v="110515"/>
    <x v="1"/>
    <s v="WP_014420083.1"/>
    <s v="WP_014420083.1"/>
    <n v="0"/>
    <s v="hypothetical protein"/>
    <m/>
    <m/>
    <s v="MARHY_RS00455"/>
    <n v="513"/>
    <m/>
    <s v="old_locus_tag=MARHY0094"/>
  </r>
  <r>
    <x v="0"/>
    <x v="0"/>
    <s v="GCF_000284615.1"/>
    <s v="Primary Assembly"/>
    <s v="chromosome"/>
    <m/>
    <s v="NC_017067.1"/>
    <n v="110668"/>
    <n v="111333"/>
    <x v="0"/>
    <s v="WP_014420084.1"/>
    <s v="WP_014420084.1"/>
    <n v="0"/>
    <s v="7-cyano-7-deazaguanine synthase QueC"/>
    <s v="queC"/>
    <m/>
    <s v="MARHY_RS00460"/>
    <n v="666"/>
    <m/>
    <s v="old_locus_tag=MARHY0095"/>
  </r>
  <r>
    <x v="0"/>
    <x v="0"/>
    <s v="GCF_000284615.1"/>
    <s v="Primary Assembly"/>
    <s v="chromosome"/>
    <m/>
    <s v="NC_017067.1"/>
    <n v="111333"/>
    <n v="111989"/>
    <x v="0"/>
    <s v="WP_014420085.1"/>
    <s v="WP_014420085.1"/>
    <n v="0"/>
    <s v="7-carboxy-7-deazaguanine synthase"/>
    <s v="queE"/>
    <m/>
    <s v="MARHY_RS00465"/>
    <n v="657"/>
    <m/>
    <s v="old_locus_tag=MARHY0096"/>
  </r>
  <r>
    <x v="0"/>
    <x v="0"/>
    <s v="GCF_000284615.1"/>
    <s v="Primary Assembly"/>
    <s v="chromosome"/>
    <m/>
    <s v="NC_017067.1"/>
    <n v="111991"/>
    <n v="113034"/>
    <x v="1"/>
    <s v="WP_014420086.1"/>
    <s v="WP_014420086.1"/>
    <n v="0"/>
    <s v="AraC family transcriptional regulator"/>
    <m/>
    <m/>
    <s v="MARHY_RS00470"/>
    <n v="1044"/>
    <m/>
    <s v="old_locus_tag=MARHY0097"/>
  </r>
  <r>
    <x v="0"/>
    <x v="0"/>
    <s v="GCF_000284615.1"/>
    <s v="Primary Assembly"/>
    <s v="chromosome"/>
    <m/>
    <s v="NC_017067.1"/>
    <n v="113159"/>
    <n v="114055"/>
    <x v="1"/>
    <s v="WP_041654419.1"/>
    <s v="WP_041654419.1"/>
    <n v="0"/>
    <s v="alpha/beta fold hydrolase"/>
    <m/>
    <m/>
    <s v="MARHY_RS00475"/>
    <n v="897"/>
    <m/>
    <s v="old_locus_tag=MARHY0098"/>
  </r>
  <r>
    <x v="0"/>
    <x v="0"/>
    <s v="GCF_000284615.1"/>
    <s v="Primary Assembly"/>
    <s v="chromosome"/>
    <m/>
    <s v="NC_017067.1"/>
    <n v="114146"/>
    <n v="115906"/>
    <x v="1"/>
    <s v="WP_014420088.1"/>
    <s v="WP_014420088.1"/>
    <n v="0"/>
    <s v="ExeM/NucH family extracellular endonuclease"/>
    <m/>
    <m/>
    <s v="MARHY_RS00480"/>
    <n v="1761"/>
    <m/>
    <s v="old_locus_tag=MARHY0099"/>
  </r>
  <r>
    <x v="0"/>
    <x v="0"/>
    <s v="GCF_000284615.1"/>
    <s v="Primary Assembly"/>
    <s v="chromosome"/>
    <m/>
    <s v="NC_017067.1"/>
    <n v="115916"/>
    <n v="116818"/>
    <x v="1"/>
    <s v="WP_014420089.1"/>
    <s v="WP_014420089.1"/>
    <n v="0"/>
    <s v="WYL domain-containing protein"/>
    <m/>
    <m/>
    <s v="MARHY_RS00485"/>
    <n v="903"/>
    <m/>
    <s v="old_locus_tag=MARHY0100"/>
  </r>
  <r>
    <x v="0"/>
    <x v="0"/>
    <s v="GCF_000284615.1"/>
    <s v="Primary Assembly"/>
    <s v="chromosome"/>
    <m/>
    <s v="NC_017067.1"/>
    <n v="117064"/>
    <n v="118347"/>
    <x v="0"/>
    <s v="WP_041654420.1"/>
    <s v="WP_041654420.1"/>
    <n v="0"/>
    <s v="MFS transporter"/>
    <m/>
    <m/>
    <s v="MARHY_RS00490"/>
    <n v="1284"/>
    <m/>
    <s v="old_locus_tag=MARHY0101"/>
  </r>
  <r>
    <x v="0"/>
    <x v="0"/>
    <s v="GCF_000284615.1"/>
    <s v="Primary Assembly"/>
    <s v="chromosome"/>
    <m/>
    <s v="NC_017067.1"/>
    <n v="118510"/>
    <n v="118935"/>
    <x v="0"/>
    <s v="WP_011783693.1"/>
    <s v="WP_011783693.1"/>
    <n v="0"/>
    <s v="MarR family transcriptional regulator"/>
    <m/>
    <m/>
    <s v="MARHY_RS00495"/>
    <n v="426"/>
    <m/>
    <s v="old_locus_tag=MARHY0102"/>
  </r>
  <r>
    <x v="0"/>
    <x v="0"/>
    <s v="GCF_000284615.1"/>
    <s v="Primary Assembly"/>
    <s v="chromosome"/>
    <m/>
    <s v="NC_017067.1"/>
    <n v="118939"/>
    <n v="120330"/>
    <x v="0"/>
    <s v="WP_014420092.1"/>
    <s v="WP_014420092.1"/>
    <n v="0"/>
    <s v="DHA2 family efflux MFS transporter permease subunit"/>
    <m/>
    <m/>
    <s v="MARHY_RS00500"/>
    <n v="1392"/>
    <m/>
    <s v="old_locus_tag=MARHY0103"/>
  </r>
  <r>
    <x v="0"/>
    <x v="0"/>
    <s v="GCF_000284615.1"/>
    <s v="Primary Assembly"/>
    <s v="chromosome"/>
    <m/>
    <s v="NC_017067.1"/>
    <n v="120561"/>
    <n v="121130"/>
    <x v="0"/>
    <s v="WP_011783695.1"/>
    <s v="WP_011783695.1"/>
    <n v="0"/>
    <s v="TMEM165/GDT1 family protein"/>
    <m/>
    <m/>
    <s v="MARHY_RS00505"/>
    <n v="570"/>
    <m/>
    <s v="old_locus_tag=MARHY0105"/>
  </r>
  <r>
    <x v="0"/>
    <x v="0"/>
    <s v="GCF_000284615.1"/>
    <s v="Primary Assembly"/>
    <s v="chromosome"/>
    <m/>
    <s v="NC_017067.1"/>
    <n v="121183"/>
    <n v="122232"/>
    <x v="0"/>
    <s v="WP_041654422.1"/>
    <s v="WP_041654422.1"/>
    <n v="0"/>
    <s v="L,D-transpeptidase family protein"/>
    <m/>
    <m/>
    <s v="MARHY_RS00510"/>
    <n v="1050"/>
    <m/>
    <s v="old_locus_tag=MARHY0106"/>
  </r>
  <r>
    <x v="0"/>
    <x v="0"/>
    <s v="GCF_000284615.1"/>
    <s v="Primary Assembly"/>
    <s v="chromosome"/>
    <m/>
    <s v="NC_017067.1"/>
    <n v="122257"/>
    <n v="123009"/>
    <x v="0"/>
    <s v="WP_041654424.1"/>
    <s v="WP_041654424.1"/>
    <n v="0"/>
    <s v="SDR family oxidoreductase"/>
    <m/>
    <m/>
    <s v="MARHY_RS00515"/>
    <n v="753"/>
    <m/>
    <s v="old_locus_tag=MARHY0107"/>
  </r>
  <r>
    <x v="0"/>
    <x v="0"/>
    <s v="GCF_000284615.1"/>
    <s v="Primary Assembly"/>
    <s v="chromosome"/>
    <m/>
    <s v="NC_017067.1"/>
    <n v="123031"/>
    <n v="124497"/>
    <x v="0"/>
    <s v="WP_014420097.1"/>
    <s v="WP_014420097.1"/>
    <n v="0"/>
    <s v="nodulation protein NfeD"/>
    <m/>
    <m/>
    <s v="MARHY_RS00520"/>
    <n v="1467"/>
    <m/>
    <s v="old_locus_tag=MARHY0108"/>
  </r>
  <r>
    <x v="0"/>
    <x v="0"/>
    <s v="GCF_000284615.1"/>
    <s v="Primary Assembly"/>
    <s v="chromosome"/>
    <m/>
    <s v="NC_017067.1"/>
    <n v="124525"/>
    <n v="125316"/>
    <x v="0"/>
    <s v="WP_014420098.1"/>
    <s v="WP_014420098.1"/>
    <n v="0"/>
    <s v="slipin family protein"/>
    <m/>
    <m/>
    <s v="MARHY_RS00525"/>
    <n v="792"/>
    <m/>
    <s v="old_locus_tag=MARHY0109"/>
  </r>
  <r>
    <x v="0"/>
    <x v="0"/>
    <s v="GCF_000284615.1"/>
    <s v="Primary Assembly"/>
    <s v="chromosome"/>
    <m/>
    <s v="NC_017067.1"/>
    <n v="125383"/>
    <n v="125664"/>
    <x v="1"/>
    <s v="WP_011783700.1"/>
    <s v="WP_011783700.1"/>
    <n v="0"/>
    <s v="hypothetical protein"/>
    <m/>
    <m/>
    <s v="MARHY_RS00530"/>
    <n v="282"/>
    <m/>
    <s v="old_locus_tag=MARHY0110"/>
  </r>
  <r>
    <x v="0"/>
    <x v="0"/>
    <s v="GCF_000284615.1"/>
    <s v="Primary Assembly"/>
    <s v="chromosome"/>
    <m/>
    <s v="NC_017067.1"/>
    <n v="125877"/>
    <n v="126434"/>
    <x v="1"/>
    <s v="WP_014420099.1"/>
    <s v="WP_014420099.1"/>
    <n v="0"/>
    <s v="L,D-transpeptidase family protein"/>
    <m/>
    <m/>
    <s v="MARHY_RS00535"/>
    <n v="558"/>
    <m/>
    <s v="old_locus_tag=MARHY0111"/>
  </r>
  <r>
    <x v="0"/>
    <x v="0"/>
    <s v="GCF_000284615.1"/>
    <s v="Primary Assembly"/>
    <s v="chromosome"/>
    <m/>
    <s v="NC_017067.1"/>
    <n v="126554"/>
    <n v="128266"/>
    <x v="1"/>
    <s v="WP_041654426.1"/>
    <s v="WP_041654426.1"/>
    <n v="0"/>
    <s v="potassium/proton antiporter"/>
    <m/>
    <m/>
    <s v="MARHY_RS00540"/>
    <n v="1713"/>
    <m/>
    <s v="old_locus_tag=MARHY0112"/>
  </r>
  <r>
    <x v="0"/>
    <x v="1"/>
    <s v="GCF_000284615.1"/>
    <s v="Primary Assembly"/>
    <s v="chromosome"/>
    <m/>
    <s v="NC_017067.1"/>
    <n v="128339"/>
    <n v="128412"/>
    <x v="0"/>
    <n v="0"/>
    <n v="0"/>
    <n v="0"/>
    <s v="tRNA-Gly"/>
    <m/>
    <m/>
    <s v="MARHY_RS00545"/>
    <n v="74"/>
    <m/>
    <s v="old_locus_tag=MARHYtRNA1"/>
  </r>
  <r>
    <x v="0"/>
    <x v="0"/>
    <s v="GCF_000284615.1"/>
    <s v="Primary Assembly"/>
    <s v="chromosome"/>
    <m/>
    <s v="NC_017067.1"/>
    <n v="128443"/>
    <n v="129771"/>
    <x v="1"/>
    <s v="WP_041654427.1"/>
    <s v="WP_041654427.1"/>
    <n v="0"/>
    <s v="GHKL domain-containing protein"/>
    <m/>
    <m/>
    <s v="MARHY_RS00550"/>
    <n v="1329"/>
    <m/>
    <s v="old_locus_tag=MARHY0113"/>
  </r>
  <r>
    <x v="0"/>
    <x v="0"/>
    <s v="GCF_000284615.1"/>
    <s v="Primary Assembly"/>
    <s v="chromosome"/>
    <m/>
    <s v="NC_017067.1"/>
    <n v="129758"/>
    <n v="130423"/>
    <x v="1"/>
    <s v="WP_011783704.1"/>
    <s v="WP_011783704.1"/>
    <n v="0"/>
    <s v="response regulator transcription factor"/>
    <m/>
    <m/>
    <s v="MARHY_RS00555"/>
    <n v="666"/>
    <m/>
    <s v="old_locus_tag=MARHY0114"/>
  </r>
  <r>
    <x v="0"/>
    <x v="0"/>
    <s v="GCF_000284615.1"/>
    <s v="Primary Assembly"/>
    <s v="chromosome"/>
    <m/>
    <s v="NC_017067.1"/>
    <n v="130623"/>
    <n v="131156"/>
    <x v="0"/>
    <s v="WP_041654429.1"/>
    <s v="WP_041654429.1"/>
    <n v="0"/>
    <s v="cupredoxin domain-containing protein"/>
    <m/>
    <m/>
    <s v="MARHY_RS00560"/>
    <n v="534"/>
    <m/>
    <s v="old_locus_tag=MARHY0115"/>
  </r>
  <r>
    <x v="0"/>
    <x v="0"/>
    <s v="GCF_000284615.1"/>
    <s v="Primary Assembly"/>
    <s v="chromosome"/>
    <m/>
    <s v="NC_017067.1"/>
    <n v="131243"/>
    <n v="132952"/>
    <x v="0"/>
    <s v="WP_014420103.1"/>
    <s v="WP_014420103.1"/>
    <n v="0"/>
    <s v="copper resistance system multicopper oxidase"/>
    <m/>
    <m/>
    <s v="MARHY_RS00565"/>
    <n v="1710"/>
    <m/>
    <s v="old_locus_tag=MARHY0116"/>
  </r>
  <r>
    <x v="0"/>
    <x v="0"/>
    <s v="GCF_000284615.1"/>
    <s v="Primary Assembly"/>
    <s v="chromosome"/>
    <m/>
    <s v="NC_017067.1"/>
    <n v="132949"/>
    <n v="133698"/>
    <x v="0"/>
    <s v="WP_041654430.1"/>
    <s v="WP_041654430.1"/>
    <n v="0"/>
    <s v="copper resistance protein B"/>
    <m/>
    <m/>
    <s v="MARHY_RS00570"/>
    <n v="750"/>
    <m/>
    <s v="old_locus_tag=MARHY0117"/>
  </r>
  <r>
    <x v="0"/>
    <x v="0"/>
    <s v="GCF_000284615.1"/>
    <s v="Primary Assembly"/>
    <s v="chromosome"/>
    <m/>
    <s v="NC_017067.1"/>
    <n v="133848"/>
    <n v="134201"/>
    <x v="0"/>
    <s v="WP_011783708.1"/>
    <s v="WP_011783708.1"/>
    <n v="0"/>
    <s v="hypothetical protein"/>
    <m/>
    <m/>
    <s v="MARHY_RS00575"/>
    <n v="354"/>
    <m/>
    <s v="old_locus_tag=MARHY0118"/>
  </r>
  <r>
    <x v="0"/>
    <x v="0"/>
    <s v="GCF_000284615.1"/>
    <s v="Primary Assembly"/>
    <s v="chromosome"/>
    <m/>
    <s v="NC_017067.1"/>
    <n v="134213"/>
    <n v="135568"/>
    <x v="0"/>
    <s v="WP_014420106.1"/>
    <s v="WP_014420106.1"/>
    <n v="0"/>
    <s v="APC family permease"/>
    <m/>
    <m/>
    <s v="MARHY_RS00580"/>
    <n v="1356"/>
    <m/>
    <s v="old_locus_tag=MARHY0119"/>
  </r>
  <r>
    <x v="0"/>
    <x v="0"/>
    <s v="GCF_000284615.1"/>
    <s v="Primary Assembly"/>
    <s v="chromosome"/>
    <m/>
    <s v="NC_017067.1"/>
    <n v="135596"/>
    <n v="135823"/>
    <x v="0"/>
    <s v="WP_041654431.1"/>
    <s v="WP_041654431.1"/>
    <n v="0"/>
    <s v="hypothetical protein"/>
    <m/>
    <m/>
    <s v="MARHY_RS00585"/>
    <n v="228"/>
    <m/>
    <s v="old_locus_tag=MARHY0120"/>
  </r>
  <r>
    <x v="0"/>
    <x v="0"/>
    <s v="GCF_000284615.1"/>
    <s v="Primary Assembly"/>
    <s v="chromosome"/>
    <m/>
    <s v="NC_017067.1"/>
    <n v="135816"/>
    <n v="138176"/>
    <x v="0"/>
    <s v="WP_041654433.1"/>
    <s v="WP_041654433.1"/>
    <n v="0"/>
    <s v="heavy metal translocating P-type ATPase"/>
    <m/>
    <m/>
    <s v="MARHY_RS00590"/>
    <n v="2361"/>
    <m/>
    <s v="old_locus_tag=MARHY0121"/>
  </r>
  <r>
    <x v="0"/>
    <x v="0"/>
    <s v="GCF_000284615.1"/>
    <s v="Primary Assembly"/>
    <s v="chromosome"/>
    <m/>
    <s v="NC_017067.1"/>
    <n v="138227"/>
    <n v="138559"/>
    <x v="1"/>
    <s v="WP_011783712.1"/>
    <s v="WP_011783712.1"/>
    <n v="0"/>
    <s v="hypothetical protein"/>
    <m/>
    <m/>
    <s v="MARHY_RS00595"/>
    <n v="333"/>
    <m/>
    <m/>
  </r>
  <r>
    <x v="0"/>
    <x v="0"/>
    <s v="GCF_000284615.1"/>
    <s v="Primary Assembly"/>
    <s v="chromosome"/>
    <m/>
    <s v="NC_017067.1"/>
    <n v="138707"/>
    <n v="138991"/>
    <x v="1"/>
    <s v="WP_041654434.1"/>
    <s v="WP_041654434.1"/>
    <n v="0"/>
    <s v="hypothetical protein"/>
    <m/>
    <m/>
    <s v="MARHY_RS00600"/>
    <n v="285"/>
    <m/>
    <s v="old_locus_tag=MARHY0123"/>
  </r>
  <r>
    <x v="0"/>
    <x v="0"/>
    <s v="GCF_000284615.1"/>
    <s v="Primary Assembly"/>
    <s v="chromosome"/>
    <m/>
    <s v="NC_017067.1"/>
    <n v="139202"/>
    <n v="140521"/>
    <x v="0"/>
    <s v="WP_014420111.1"/>
    <s v="WP_014420111.1"/>
    <n v="0"/>
    <s v="TolC family protein"/>
    <m/>
    <m/>
    <s v="MARHY_RS00605"/>
    <n v="1320"/>
    <m/>
    <s v="old_locus_tag=MARHY0124"/>
  </r>
  <r>
    <x v="0"/>
    <x v="0"/>
    <s v="GCF_000284615.1"/>
    <s v="Primary Assembly"/>
    <s v="chromosome"/>
    <m/>
    <s v="NC_017067.1"/>
    <n v="140527"/>
    <n v="141894"/>
    <x v="0"/>
    <s v="WP_014420112.1"/>
    <s v="WP_014420112.1"/>
    <n v="0"/>
    <s v="efflux RND transporter periplasmic adaptor subunit"/>
    <m/>
    <m/>
    <s v="MARHY_RS00610"/>
    <n v="1368"/>
    <m/>
    <s v="old_locus_tag=MARHY0125"/>
  </r>
  <r>
    <x v="0"/>
    <x v="0"/>
    <s v="GCF_000284615.1"/>
    <s v="Primary Assembly"/>
    <s v="chromosome"/>
    <m/>
    <s v="NC_017067.1"/>
    <n v="141894"/>
    <n v="145016"/>
    <x v="0"/>
    <s v="WP_041654435.1"/>
    <s v="WP_041654435.1"/>
    <n v="0"/>
    <s v="efflux RND transporter permease subunit"/>
    <m/>
    <m/>
    <s v="MARHY_RS00615"/>
    <n v="3123"/>
    <m/>
    <s v="old_locus_tag=MARHY0126"/>
  </r>
  <r>
    <x v="0"/>
    <x v="0"/>
    <s v="GCF_000284615.1"/>
    <s v="Primary Assembly"/>
    <s v="chromosome"/>
    <m/>
    <s v="NC_017067.1"/>
    <n v="145041"/>
    <n v="145949"/>
    <x v="1"/>
    <s v="WP_041654436.1"/>
    <s v="WP_041654436.1"/>
    <n v="0"/>
    <s v="LysR family transcriptional regulator"/>
    <m/>
    <m/>
    <s v="MARHY_RS00620"/>
    <n v="909"/>
    <m/>
    <s v="old_locus_tag=MARHY0127"/>
  </r>
  <r>
    <x v="0"/>
    <x v="0"/>
    <s v="GCF_000284615.1"/>
    <s v="Primary Assembly"/>
    <s v="chromosome"/>
    <m/>
    <s v="NC_017067.1"/>
    <n v="146115"/>
    <n v="146558"/>
    <x v="0"/>
    <s v="WP_041654437.1"/>
    <s v="WP_041654437.1"/>
    <n v="0"/>
    <s v="DoxX family protein"/>
    <m/>
    <m/>
    <s v="MARHY_RS00625"/>
    <n v="444"/>
    <m/>
    <s v="old_locus_tag=MARHY0128"/>
  </r>
  <r>
    <x v="0"/>
    <x v="0"/>
    <s v="GCF_000284615.1"/>
    <s v="Primary Assembly"/>
    <s v="chromosome"/>
    <m/>
    <s v="NC_017067.1"/>
    <n v="146574"/>
    <n v="147374"/>
    <x v="0"/>
    <s v="WP_014420116.1"/>
    <s v="WP_014420116.1"/>
    <n v="0"/>
    <s v="dioxygenase"/>
    <m/>
    <m/>
    <s v="MARHY_RS00630"/>
    <n v="801"/>
    <m/>
    <s v="old_locus_tag=MARHY0129"/>
  </r>
  <r>
    <x v="0"/>
    <x v="0"/>
    <s v="GCF_000284615.1"/>
    <s v="Primary Assembly"/>
    <s v="chromosome"/>
    <m/>
    <s v="NC_017067.1"/>
    <n v="147376"/>
    <n v="148686"/>
    <x v="1"/>
    <s v="WP_014420117.1"/>
    <s v="WP_014420117.1"/>
    <n v="0"/>
    <s v="NAD(P)/FAD-dependent oxidoreductase"/>
    <m/>
    <m/>
    <s v="MARHY_RS00635"/>
    <n v="1311"/>
    <m/>
    <s v="old_locus_tag=MARHY0130"/>
  </r>
  <r>
    <x v="0"/>
    <x v="0"/>
    <s v="GCF_000284615.1"/>
    <s v="Primary Assembly"/>
    <s v="chromosome"/>
    <m/>
    <s v="NC_017067.1"/>
    <n v="148935"/>
    <n v="149561"/>
    <x v="0"/>
    <s v="WP_041654438.1"/>
    <s v="WP_041654438.1"/>
    <n v="0"/>
    <s v="YbhB/YbcL family Raf kinase inhibitor-like protein"/>
    <m/>
    <m/>
    <s v="MARHY_RS00640"/>
    <n v="627"/>
    <m/>
    <s v="old_locus_tag=MARHY0131"/>
  </r>
  <r>
    <x v="0"/>
    <x v="0"/>
    <s v="GCF_000284615.1"/>
    <s v="Primary Assembly"/>
    <s v="chromosome"/>
    <m/>
    <s v="NC_017067.1"/>
    <n v="149695"/>
    <n v="150546"/>
    <x v="0"/>
    <s v="WP_014420119.1"/>
    <s v="WP_014420119.1"/>
    <n v="0"/>
    <s v="UDP-2,3-diacylglucosamine diphosphatase"/>
    <m/>
    <m/>
    <s v="MARHY_RS00645"/>
    <n v="852"/>
    <m/>
    <s v="old_locus_tag=MARHY0132"/>
  </r>
  <r>
    <x v="0"/>
    <x v="0"/>
    <s v="GCF_000284615.1"/>
    <s v="Primary Assembly"/>
    <s v="chromosome"/>
    <m/>
    <s v="NC_017067.1"/>
    <n v="150625"/>
    <n v="151074"/>
    <x v="0"/>
    <s v="WP_023007844.1"/>
    <s v="WP_023007844.1"/>
    <n v="0"/>
    <s v="DUF302 domain-containing protein"/>
    <m/>
    <m/>
    <s v="MARHY_RS00650"/>
    <n v="450"/>
    <m/>
    <s v="old_locus_tag=MARHY0133"/>
  </r>
  <r>
    <x v="0"/>
    <x v="0"/>
    <s v="GCF_000284615.1"/>
    <s v="Primary Assembly"/>
    <s v="chromosome"/>
    <m/>
    <s v="NC_017067.1"/>
    <n v="151078"/>
    <n v="151683"/>
    <x v="1"/>
    <s v="WP_031209637.1"/>
    <s v="WP_031209637.1"/>
    <n v="0"/>
    <s v="TetR/AcrR family transcriptional regulator"/>
    <m/>
    <m/>
    <s v="MARHY_RS00655"/>
    <n v="606"/>
    <m/>
    <s v="old_locus_tag=MARHY0134"/>
  </r>
  <r>
    <x v="0"/>
    <x v="0"/>
    <s v="GCF_000284615.1"/>
    <s v="Primary Assembly"/>
    <s v="chromosome"/>
    <m/>
    <s v="NC_017067.1"/>
    <n v="151802"/>
    <n v="152356"/>
    <x v="0"/>
    <s v="WP_014420122.1"/>
    <s v="WP_014420122.1"/>
    <n v="0"/>
    <s v="carboxymuconolactone decarboxylase family protein"/>
    <m/>
    <m/>
    <s v="MARHY_RS00660"/>
    <n v="555"/>
    <m/>
    <s v="old_locus_tag=MARHY0135"/>
  </r>
  <r>
    <x v="0"/>
    <x v="0"/>
    <s v="GCF_000284615.1"/>
    <s v="Primary Assembly"/>
    <s v="chromosome"/>
    <m/>
    <s v="NC_017067.1"/>
    <n v="152369"/>
    <n v="153070"/>
    <x v="1"/>
    <s v="WP_014420123.1"/>
    <s v="WP_014420123.1"/>
    <n v="0"/>
    <s v="HAD-IA family hydrolase"/>
    <m/>
    <m/>
    <s v="MARHY_RS00665"/>
    <n v="702"/>
    <m/>
    <s v="old_locus_tag=MARHY0136"/>
  </r>
  <r>
    <x v="0"/>
    <x v="0"/>
    <s v="GCF_000284615.1"/>
    <s v="Primary Assembly"/>
    <s v="chromosome"/>
    <m/>
    <s v="NC_017067.1"/>
    <n v="153083"/>
    <n v="153343"/>
    <x v="1"/>
    <s v="WP_014420124.1"/>
    <s v="WP_014420124.1"/>
    <n v="0"/>
    <s v="zf-HC2 domain-containing protein"/>
    <m/>
    <m/>
    <s v="MARHY_RS00670"/>
    <n v="261"/>
    <m/>
    <s v="old_locus_tag=MARHY0137"/>
  </r>
  <r>
    <x v="0"/>
    <x v="0"/>
    <s v="GCF_000284615.1"/>
    <s v="Primary Assembly"/>
    <s v="chromosome"/>
    <m/>
    <s v="NC_017067.1"/>
    <n v="153337"/>
    <n v="153954"/>
    <x v="1"/>
    <s v="WP_041654439.1"/>
    <s v="WP_041654439.1"/>
    <n v="0"/>
    <s v="RNA polymerase sigma factor"/>
    <m/>
    <m/>
    <s v="MARHY_RS00675"/>
    <n v="618"/>
    <m/>
    <s v="old_locus_tag=MARHY0138"/>
  </r>
  <r>
    <x v="0"/>
    <x v="0"/>
    <s v="GCF_000284615.1"/>
    <s v="Primary Assembly"/>
    <s v="chromosome"/>
    <m/>
    <s v="NC_017067.1"/>
    <n v="154204"/>
    <n v="156414"/>
    <x v="0"/>
    <s v="WP_014420126.1"/>
    <s v="WP_014420126.1"/>
    <n v="0"/>
    <s v="FAD-dependent oxidoreductase"/>
    <m/>
    <m/>
    <s v="MARHY_RS00680"/>
    <n v="2211"/>
    <m/>
    <s v="old_locus_tag=MARHY0139"/>
  </r>
  <r>
    <x v="0"/>
    <x v="0"/>
    <s v="GCF_000284615.1"/>
    <s v="Primary Assembly"/>
    <s v="chromosome"/>
    <m/>
    <s v="NC_017067.1"/>
    <n v="156380"/>
    <n v="157351"/>
    <x v="0"/>
    <s v="WP_041654440.1"/>
    <s v="WP_041654440.1"/>
    <n v="0"/>
    <s v="radical SAM protein"/>
    <m/>
    <m/>
    <s v="MARHY_RS00685"/>
    <n v="972"/>
    <m/>
    <s v="old_locus_tag=MARHY0140"/>
  </r>
  <r>
    <x v="0"/>
    <x v="0"/>
    <s v="GCF_000284615.1"/>
    <s v="Primary Assembly"/>
    <s v="chromosome"/>
    <m/>
    <s v="NC_017067.1"/>
    <n v="157383"/>
    <n v="158786"/>
    <x v="0"/>
    <s v="WP_014420128.1"/>
    <s v="WP_014420128.1"/>
    <n v="0"/>
    <s v="sodium:solute symporter"/>
    <m/>
    <m/>
    <s v="MARHY_RS00690"/>
    <n v="1404"/>
    <m/>
    <s v="old_locus_tag=MARHY0141"/>
  </r>
  <r>
    <x v="0"/>
    <x v="0"/>
    <s v="GCF_000284615.1"/>
    <s v="Primary Assembly"/>
    <s v="chromosome"/>
    <m/>
    <s v="NC_017067.1"/>
    <n v="158808"/>
    <n v="159764"/>
    <x v="0"/>
    <s v="WP_041654442.1"/>
    <s v="WP_041654442.1"/>
    <n v="0"/>
    <s v="hypothetical protein"/>
    <m/>
    <m/>
    <s v="MARHY_RS00695"/>
    <n v="957"/>
    <m/>
    <s v="old_locus_tag=MARHY0142"/>
  </r>
  <r>
    <x v="0"/>
    <x v="0"/>
    <s v="GCF_000284615.1"/>
    <s v="Primary Assembly"/>
    <s v="chromosome"/>
    <m/>
    <s v="NC_017067.1"/>
    <n v="159914"/>
    <n v="160429"/>
    <x v="0"/>
    <s v="WP_011783727.1"/>
    <s v="WP_011783727.1"/>
    <n v="0"/>
    <s v="diaminobutyrate acetyltransferase"/>
    <s v="ectA"/>
    <m/>
    <s v="MARHY_RS00700"/>
    <n v="516"/>
    <m/>
    <s v="old_locus_tag=MARHY0144"/>
  </r>
  <r>
    <x v="0"/>
    <x v="0"/>
    <s v="GCF_000284615.1"/>
    <s v="Primary Assembly"/>
    <s v="chromosome"/>
    <m/>
    <s v="NC_017067.1"/>
    <n v="160611"/>
    <n v="161879"/>
    <x v="0"/>
    <s v="WP_014420132.1"/>
    <s v="WP_014420132.1"/>
    <n v="0"/>
    <s v="diaminobutyrate--2-oxoglutarate transaminase"/>
    <s v="ectB"/>
    <m/>
    <s v="MARHY_RS00705"/>
    <n v="1269"/>
    <m/>
    <s v="old_locus_tag=MARHY0145"/>
  </r>
  <r>
    <x v="0"/>
    <x v="0"/>
    <s v="GCF_000284615.1"/>
    <s v="Primary Assembly"/>
    <s v="chromosome"/>
    <m/>
    <s v="NC_017067.1"/>
    <n v="161930"/>
    <n v="163387"/>
    <x v="0"/>
    <s v="WP_011783729.1"/>
    <s v="WP_011783729.1"/>
    <n v="0"/>
    <s v="aspartate kinase"/>
    <m/>
    <m/>
    <s v="MARHY_RS00710"/>
    <n v="1458"/>
    <m/>
    <s v="old_locus_tag=MARHY0146"/>
  </r>
  <r>
    <x v="0"/>
    <x v="0"/>
    <s v="GCF_000284615.1"/>
    <s v="Primary Assembly"/>
    <s v="chromosome"/>
    <m/>
    <s v="NC_017067.1"/>
    <n v="163628"/>
    <n v="164620"/>
    <x v="0"/>
    <s v="WP_011783730.1"/>
    <s v="WP_011783730.1"/>
    <n v="0"/>
    <s v="RNA polymerase sigma factor RpoD/SigA"/>
    <m/>
    <m/>
    <s v="MARHY_RS00715"/>
    <n v="993"/>
    <m/>
    <s v="old_locus_tag=MARHY0147"/>
  </r>
  <r>
    <x v="0"/>
    <x v="0"/>
    <s v="GCF_000284615.1"/>
    <s v="Primary Assembly"/>
    <s v="chromosome"/>
    <m/>
    <s v="NC_017067.1"/>
    <n v="164622"/>
    <n v="165077"/>
    <x v="1"/>
    <s v="WP_011783731.1"/>
    <s v="WP_011783731.1"/>
    <n v="0"/>
    <s v="DUF3429 domain-containing protein"/>
    <m/>
    <m/>
    <s v="MARHY_RS00720"/>
    <n v="456"/>
    <m/>
    <s v="old_locus_tag=MARHY0148"/>
  </r>
  <r>
    <x v="0"/>
    <x v="0"/>
    <s v="GCF_000284615.1"/>
    <s v="Primary Assembly"/>
    <s v="chromosome"/>
    <m/>
    <s v="NC_017067.1"/>
    <n v="165074"/>
    <n v="165379"/>
    <x v="1"/>
    <s v="WP_014420133.1"/>
    <s v="WP_014420133.1"/>
    <n v="0"/>
    <s v="hypothetical protein"/>
    <m/>
    <m/>
    <s v="MARHY_RS00725"/>
    <n v="306"/>
    <m/>
    <s v="old_locus_tag=MARHY0149"/>
  </r>
  <r>
    <x v="0"/>
    <x v="0"/>
    <s v="GCF_000284615.1"/>
    <s v="Primary Assembly"/>
    <s v="chromosome"/>
    <m/>
    <s v="NC_017067.1"/>
    <n v="165437"/>
    <n v="166021"/>
    <x v="1"/>
    <s v="WP_011783733.1"/>
    <s v="WP_011783733.1"/>
    <n v="0"/>
    <s v="DNA-3-methyladenine glycosylase I"/>
    <m/>
    <m/>
    <s v="MARHY_RS00730"/>
    <n v="585"/>
    <m/>
    <s v="old_locus_tag=MARHY0150"/>
  </r>
  <r>
    <x v="0"/>
    <x v="0"/>
    <s v="GCF_000284615.1"/>
    <s v="Primary Assembly"/>
    <s v="chromosome"/>
    <m/>
    <s v="NC_017067.1"/>
    <n v="166032"/>
    <n v="166703"/>
    <x v="1"/>
    <s v="WP_158011906.1"/>
    <s v="WP_158011906.1"/>
    <n v="0"/>
    <s v="4'-phosphopantetheinyl transferase superfamily protein"/>
    <m/>
    <m/>
    <s v="MARHY_RS00735"/>
    <n v="672"/>
    <m/>
    <s v="old_locus_tag=MARHY0151"/>
  </r>
  <r>
    <x v="0"/>
    <x v="0"/>
    <s v="GCF_000284615.1"/>
    <s v="Primary Assembly"/>
    <s v="chromosome"/>
    <m/>
    <s v="NC_017067.1"/>
    <n v="166765"/>
    <n v="167400"/>
    <x v="1"/>
    <s v="WP_011783735.1"/>
    <s v="WP_011783735.1"/>
    <n v="0"/>
    <s v="pyridoxamine 5'-phosphate oxidase"/>
    <s v="pdxH"/>
    <m/>
    <s v="MARHY_RS00740"/>
    <n v="636"/>
    <m/>
    <s v="old_locus_tag=MARHY0152"/>
  </r>
  <r>
    <x v="0"/>
    <x v="0"/>
    <s v="GCF_000284615.1"/>
    <s v="Primary Assembly"/>
    <s v="chromosome"/>
    <m/>
    <s v="NC_017067.1"/>
    <n v="167579"/>
    <n v="170431"/>
    <x v="0"/>
    <s v="WP_014420135.1"/>
    <s v="WP_014420135.1"/>
    <n v="0"/>
    <s v="DUF748 domain-containing protein"/>
    <m/>
    <m/>
    <s v="MARHY_RS00745"/>
    <n v="2853"/>
    <m/>
    <s v="old_locus_tag=MARHY0153"/>
  </r>
  <r>
    <x v="0"/>
    <x v="0"/>
    <s v="GCF_000284615.1"/>
    <s v="Primary Assembly"/>
    <s v="chromosome"/>
    <m/>
    <s v="NC_017067.1"/>
    <n v="170458"/>
    <n v="171063"/>
    <x v="0"/>
    <s v="WP_011783737.1"/>
    <s v="WP_011783737.1"/>
    <n v="0"/>
    <s v="5'-deoxynucleotidase"/>
    <s v="yfbR"/>
    <m/>
    <s v="MARHY_RS00750"/>
    <n v="606"/>
    <m/>
    <s v="old_locus_tag=MARHY0154"/>
  </r>
  <r>
    <x v="0"/>
    <x v="0"/>
    <s v="GCF_000284615.1"/>
    <s v="Primary Assembly"/>
    <s v="chromosome"/>
    <m/>
    <s v="NC_017067.1"/>
    <n v="171193"/>
    <n v="172008"/>
    <x v="0"/>
    <s v="WP_014420137.1"/>
    <s v="WP_014420137.1"/>
    <n v="0"/>
    <s v="SDR family NAD(P)-dependent oxidoreductase"/>
    <m/>
    <m/>
    <s v="MARHY_RS00755"/>
    <n v="816"/>
    <m/>
    <s v="old_locus_tag=MARHY0155"/>
  </r>
  <r>
    <x v="0"/>
    <x v="0"/>
    <s v="GCF_000284615.1"/>
    <s v="Primary Assembly"/>
    <s v="chromosome"/>
    <m/>
    <s v="NC_017067.1"/>
    <n v="172100"/>
    <n v="173206"/>
    <x v="0"/>
    <s v="WP_023011989.1"/>
    <s v="WP_023011989.1"/>
    <n v="0"/>
    <s v="GGDEF domain-containing protein"/>
    <m/>
    <m/>
    <s v="MARHY_RS00760"/>
    <n v="1107"/>
    <m/>
    <s v="old_locus_tag=MARHY0156"/>
  </r>
  <r>
    <x v="0"/>
    <x v="0"/>
    <s v="GCF_000284615.1"/>
    <s v="Primary Assembly"/>
    <s v="chromosome"/>
    <m/>
    <s v="NC_017067.1"/>
    <n v="173260"/>
    <n v="174036"/>
    <x v="0"/>
    <s v="WP_011783740.1"/>
    <s v="WP_011783740.1"/>
    <n v="0"/>
    <s v="class II glutamine amidotransferase"/>
    <m/>
    <m/>
    <s v="MARHY_RS00765"/>
    <n v="777"/>
    <m/>
    <s v="old_locus_tag=MARHY0157"/>
  </r>
  <r>
    <x v="0"/>
    <x v="0"/>
    <s v="GCF_000284615.1"/>
    <s v="Primary Assembly"/>
    <s v="chromosome"/>
    <m/>
    <s v="NC_017067.1"/>
    <n v="174156"/>
    <n v="175226"/>
    <x v="0"/>
    <s v="WP_014420139.1"/>
    <s v="WP_014420139.1"/>
    <n v="0"/>
    <s v="DUF2156 domain-containing protein"/>
    <m/>
    <m/>
    <s v="MARHY_RS00770"/>
    <n v="1071"/>
    <m/>
    <s v="old_locus_tag=MARHY0158"/>
  </r>
  <r>
    <x v="0"/>
    <x v="0"/>
    <s v="GCF_000284615.1"/>
    <s v="Primary Assembly"/>
    <s v="chromosome"/>
    <m/>
    <s v="NC_017067.1"/>
    <n v="175223"/>
    <n v="177970"/>
    <x v="0"/>
    <s v="WP_014420140.1"/>
    <s v="WP_014420140.1"/>
    <n v="0"/>
    <s v="AAA family ATPase"/>
    <m/>
    <m/>
    <s v="MARHY_RS00775"/>
    <n v="2748"/>
    <m/>
    <s v="old_locus_tag=MARHY0159"/>
  </r>
  <r>
    <x v="0"/>
    <x v="0"/>
    <s v="GCF_000284615.1"/>
    <s v="Primary Assembly"/>
    <s v="chromosome"/>
    <m/>
    <s v="NC_017067.1"/>
    <n v="177984"/>
    <n v="178877"/>
    <x v="1"/>
    <s v="WP_014420141.1"/>
    <s v="WP_014420141.1"/>
    <n v="0"/>
    <s v="metal-dependent hydrolase"/>
    <m/>
    <m/>
    <s v="MARHY_RS00780"/>
    <n v="894"/>
    <m/>
    <s v="old_locus_tag=MARHY0160"/>
  </r>
  <r>
    <x v="0"/>
    <x v="0"/>
    <s v="GCF_000284615.1"/>
    <s v="Primary Assembly"/>
    <s v="chromosome"/>
    <m/>
    <s v="NC_017067.1"/>
    <n v="179097"/>
    <n v="180203"/>
    <x v="0"/>
    <s v="WP_011783745.1"/>
    <s v="WP_011783745.1"/>
    <n v="0"/>
    <s v="AraC family transcriptional regulator"/>
    <m/>
    <m/>
    <s v="MARHY_RS00785"/>
    <n v="1107"/>
    <m/>
    <s v="old_locus_tag=MARHY0161"/>
  </r>
  <r>
    <x v="0"/>
    <x v="0"/>
    <s v="GCF_000284615.1"/>
    <s v="Primary Assembly"/>
    <s v="chromosome"/>
    <m/>
    <s v="NC_017067.1"/>
    <n v="180311"/>
    <n v="180718"/>
    <x v="0"/>
    <s v="WP_022993443.1"/>
    <s v="WP_022993443.1"/>
    <n v="0"/>
    <s v="TM2 domain-containing protein"/>
    <m/>
    <m/>
    <s v="MARHY_RS00790"/>
    <n v="408"/>
    <m/>
    <s v="old_locus_tag=MARHY0162"/>
  </r>
  <r>
    <x v="0"/>
    <x v="0"/>
    <s v="GCF_000284615.1"/>
    <s v="Primary Assembly"/>
    <s v="chromosome"/>
    <m/>
    <s v="NC_017067.1"/>
    <n v="180719"/>
    <n v="182086"/>
    <x v="1"/>
    <s v="WP_014420143.1"/>
    <s v="WP_014420143.1"/>
    <n v="0"/>
    <s v="wax ester/triacylglycerol synthase family O-acyltransferase"/>
    <m/>
    <m/>
    <s v="MARHY_RS00795"/>
    <n v="1368"/>
    <m/>
    <s v="old_locus_tag=MARHY0163"/>
  </r>
  <r>
    <x v="0"/>
    <x v="0"/>
    <s v="GCF_000284615.1"/>
    <s v="Primary Assembly"/>
    <s v="chromosome"/>
    <m/>
    <s v="NC_017067.1"/>
    <n v="182188"/>
    <n v="184065"/>
    <x v="1"/>
    <s v="WP_014420144.1"/>
    <s v="WP_014420144.1"/>
    <n v="0"/>
    <s v="MFS transporter"/>
    <m/>
    <m/>
    <s v="MARHY_RS00800"/>
    <n v="1878"/>
    <m/>
    <s v="old_locus_tag=MARHY0164"/>
  </r>
  <r>
    <x v="0"/>
    <x v="0"/>
    <s v="GCF_000284615.1"/>
    <s v="Primary Assembly"/>
    <s v="chromosome"/>
    <m/>
    <s v="NC_017067.1"/>
    <n v="184202"/>
    <n v="184867"/>
    <x v="0"/>
    <s v="WP_041654443.1"/>
    <s v="WP_041654443.1"/>
    <n v="0"/>
    <s v="nitroreductase"/>
    <m/>
    <m/>
    <s v="MARHY_RS00805"/>
    <n v="666"/>
    <m/>
    <s v="old_locus_tag=MARHY0165"/>
  </r>
  <r>
    <x v="0"/>
    <x v="0"/>
    <s v="GCF_000284615.1"/>
    <s v="Primary Assembly"/>
    <s v="chromosome"/>
    <m/>
    <s v="NC_017067.1"/>
    <n v="184878"/>
    <n v="185246"/>
    <x v="1"/>
    <s v="WP_041654446.1"/>
    <s v="WP_041654446.1"/>
    <n v="0"/>
    <s v="nitrite reductase small subunit NirD"/>
    <s v="nirD"/>
    <m/>
    <s v="MARHY_RS00810"/>
    <n v="369"/>
    <m/>
    <s v="old_locus_tag=MARHY0166"/>
  </r>
  <r>
    <x v="0"/>
    <x v="0"/>
    <s v="GCF_000284615.1"/>
    <s v="Primary Assembly"/>
    <s v="chromosome"/>
    <m/>
    <s v="NC_017067.1"/>
    <n v="185416"/>
    <n v="187929"/>
    <x v="1"/>
    <s v="WP_014420147.1"/>
    <s v="WP_014420147.1"/>
    <n v="0"/>
    <s v="nitrite reductase large subunit"/>
    <s v="nirB"/>
    <m/>
    <s v="MARHY_RS00815"/>
    <n v="2514"/>
    <m/>
    <s v="old_locus_tag=MARHY0167"/>
  </r>
  <r>
    <x v="0"/>
    <x v="0"/>
    <s v="GCF_000284615.1"/>
    <s v="Primary Assembly"/>
    <s v="chromosome"/>
    <m/>
    <s v="NC_017067.1"/>
    <n v="187957"/>
    <n v="189225"/>
    <x v="1"/>
    <s v="WP_050999035.1"/>
    <s v="WP_050999035.1"/>
    <n v="0"/>
    <s v="NAD(P)/FAD-dependent oxidoreductase"/>
    <m/>
    <m/>
    <s v="MARHY_RS00820"/>
    <n v="1269"/>
    <m/>
    <s v="old_locus_tag=MARHY0168"/>
  </r>
  <r>
    <x v="0"/>
    <x v="0"/>
    <s v="GCF_000284615.1"/>
    <s v="Primary Assembly"/>
    <s v="chromosome"/>
    <m/>
    <s v="NC_017067.1"/>
    <n v="189533"/>
    <n v="190831"/>
    <x v="0"/>
    <s v="WP_014420149.1"/>
    <s v="WP_014420149.1"/>
    <n v="0"/>
    <s v="nitrate- and nitrite sensing domain-containing protein"/>
    <m/>
    <m/>
    <s v="MARHY_RS00825"/>
    <n v="1299"/>
    <m/>
    <s v="old_locus_tag=MARHY0169"/>
  </r>
  <r>
    <x v="0"/>
    <x v="0"/>
    <s v="GCF_000284615.1"/>
    <s v="Primary Assembly"/>
    <s v="chromosome"/>
    <m/>
    <s v="NC_017067.1"/>
    <n v="190876"/>
    <n v="191736"/>
    <x v="1"/>
    <s v="WP_014420150.1"/>
    <s v="WP_014420150.1"/>
    <n v="0"/>
    <s v="ABC transporter ATP-binding protein"/>
    <m/>
    <m/>
    <s v="MARHY_RS00830"/>
    <n v="861"/>
    <m/>
    <s v="old_locus_tag=MARHY0170"/>
  </r>
  <r>
    <x v="0"/>
    <x v="0"/>
    <s v="GCF_000284615.1"/>
    <s v="Primary Assembly"/>
    <s v="chromosome"/>
    <m/>
    <s v="NC_017067.1"/>
    <n v="191929"/>
    <n v="192888"/>
    <x v="1"/>
    <s v="WP_193364633.1"/>
    <s v="WP_193364633.1"/>
    <n v="0"/>
    <s v="ABC transporter permease"/>
    <m/>
    <m/>
    <s v="MARHY_RS00835"/>
    <n v="960"/>
    <m/>
    <s v="old_locus_tag=MARHY0171"/>
  </r>
  <r>
    <x v="0"/>
    <x v="0"/>
    <s v="GCF_000284615.1"/>
    <s v="Primary Assembly"/>
    <s v="chromosome"/>
    <m/>
    <s v="NC_017067.1"/>
    <n v="192935"/>
    <n v="194299"/>
    <x v="1"/>
    <s v="WP_022993434.1"/>
    <s v="WP_022993434.1"/>
    <n v="0"/>
    <s v="ABC transporter substrate-binding protein"/>
    <m/>
    <m/>
    <s v="MARHY_RS00840"/>
    <n v="1365"/>
    <m/>
    <s v="old_locus_tag=MARHY0172"/>
  </r>
  <r>
    <x v="0"/>
    <x v="0"/>
    <s v="GCF_000284615.1"/>
    <s v="Primary Assembly"/>
    <s v="chromosome"/>
    <m/>
    <s v="NC_017067.1"/>
    <n v="194776"/>
    <n v="197451"/>
    <x v="0"/>
    <s v="WP_050998993.1"/>
    <s v="WP_050998993.1"/>
    <n v="0"/>
    <s v="nitrate reductase"/>
    <m/>
    <m/>
    <s v="MARHY_RS00845"/>
    <n v="2676"/>
    <m/>
    <s v="old_locus_tag=MARHY0174"/>
  </r>
  <r>
    <x v="0"/>
    <x v="0"/>
    <s v="GCF_000284615.1"/>
    <s v="Primary Assembly"/>
    <s v="chromosome"/>
    <m/>
    <s v="NC_017067.1"/>
    <n v="197453"/>
    <n v="198115"/>
    <x v="1"/>
    <s v="WP_023007823.1"/>
    <s v="WP_023007823.1"/>
    <n v="0"/>
    <s v="hypothetical protein"/>
    <m/>
    <m/>
    <s v="MARHY_RS00850"/>
    <n v="663"/>
    <m/>
    <s v="old_locus_tag=MARHY0175"/>
  </r>
  <r>
    <x v="0"/>
    <x v="0"/>
    <s v="GCF_000284615.1"/>
    <s v="Primary Assembly"/>
    <s v="chromosome"/>
    <m/>
    <s v="NC_017067.1"/>
    <n v="198281"/>
    <n v="198799"/>
    <x v="1"/>
    <s v="WP_011783759.1"/>
    <s v="WP_011783759.1"/>
    <n v="0"/>
    <s v="Hcp family type VI secretion system effector"/>
    <m/>
    <m/>
    <s v="MARHY_RS00855"/>
    <n v="519"/>
    <m/>
    <s v="old_locus_tag=MARHY0176"/>
  </r>
  <r>
    <x v="0"/>
    <x v="0"/>
    <s v="GCF_000284615.1"/>
    <s v="Primary Assembly"/>
    <s v="chromosome"/>
    <m/>
    <s v="NC_017067.1"/>
    <n v="199007"/>
    <n v="200746"/>
    <x v="1"/>
    <s v="WP_014420156.1"/>
    <s v="WP_014420156.1"/>
    <n v="0"/>
    <s v="bifunctional protein-serine/threonine kinase/phosphatase"/>
    <m/>
    <m/>
    <s v="MARHY_RS00860"/>
    <n v="1740"/>
    <m/>
    <s v="old_locus_tag=MARHY0177"/>
  </r>
  <r>
    <x v="0"/>
    <x v="0"/>
    <s v="GCF_000284615.1"/>
    <s v="Primary Assembly"/>
    <s v="chromosome"/>
    <m/>
    <s v="NC_017067.1"/>
    <n v="200805"/>
    <n v="201653"/>
    <x v="1"/>
    <s v="WP_014420158.1"/>
    <s v="WP_014420158.1"/>
    <n v="0"/>
    <s v="formate/nitrite transporter family protein"/>
    <m/>
    <m/>
    <s v="MARHY_RS00865"/>
    <n v="849"/>
    <m/>
    <s v="old_locus_tag=MARHY0179"/>
  </r>
  <r>
    <x v="0"/>
    <x v="0"/>
    <s v="GCF_000284615.1"/>
    <s v="Primary Assembly"/>
    <s v="chromosome"/>
    <m/>
    <s v="NC_017067.1"/>
    <n v="201970"/>
    <n v="202725"/>
    <x v="1"/>
    <s v="WP_014420159.1"/>
    <s v="WP_014420159.1"/>
    <n v="0"/>
    <s v="TonB family protein"/>
    <m/>
    <m/>
    <s v="MARHY_RS00870"/>
    <n v="756"/>
    <m/>
    <s v="old_locus_tag=MARHY0180"/>
  </r>
  <r>
    <x v="0"/>
    <x v="0"/>
    <s v="GCF_000284615.1"/>
    <s v="Primary Assembly"/>
    <s v="chromosome"/>
    <m/>
    <s v="NC_017067.1"/>
    <n v="202722"/>
    <n v="203132"/>
    <x v="1"/>
    <s v="WP_014420160.1"/>
    <s v="WP_014420160.1"/>
    <n v="0"/>
    <s v="biopolymer transporter ExbD"/>
    <m/>
    <m/>
    <s v="MARHY_RS00875"/>
    <n v="411"/>
    <m/>
    <s v="old_locus_tag=MARHY0181"/>
  </r>
  <r>
    <x v="0"/>
    <x v="0"/>
    <s v="GCF_000284615.1"/>
    <s v="Primary Assembly"/>
    <s v="chromosome"/>
    <m/>
    <s v="NC_017067.1"/>
    <n v="203129"/>
    <n v="203524"/>
    <x v="1"/>
    <s v="WP_014420161.1"/>
    <s v="WP_014420161.1"/>
    <n v="0"/>
    <s v="biopolymer transporter ExbD"/>
    <m/>
    <m/>
    <s v="MARHY_RS00880"/>
    <n v="396"/>
    <m/>
    <s v="old_locus_tag=MARHY0182"/>
  </r>
  <r>
    <x v="0"/>
    <x v="0"/>
    <s v="GCF_000284615.1"/>
    <s v="Primary Assembly"/>
    <s v="chromosome"/>
    <m/>
    <s v="NC_017067.1"/>
    <n v="203511"/>
    <n v="204308"/>
    <x v="1"/>
    <s v="WP_041654448.1"/>
    <s v="WP_041654448.1"/>
    <n v="0"/>
    <s v="MotA/TolQ/ExbB proton channel family protein"/>
    <m/>
    <m/>
    <s v="MARHY_RS00885"/>
    <n v="798"/>
    <m/>
    <s v="old_locus_tag=MARHY0183"/>
  </r>
  <r>
    <x v="0"/>
    <x v="0"/>
    <s v="GCF_000284615.1"/>
    <s v="Primary Assembly"/>
    <s v="chromosome"/>
    <m/>
    <s v="NC_017067.1"/>
    <n v="204485"/>
    <n v="206839"/>
    <x v="0"/>
    <s v="WP_041655317.1"/>
    <s v="WP_041655317.1"/>
    <n v="0"/>
    <s v="diguanylate cyclase"/>
    <m/>
    <m/>
    <s v="MARHY_RS00890"/>
    <n v="2355"/>
    <m/>
    <s v="old_locus_tag=MARHY0184"/>
  </r>
  <r>
    <x v="0"/>
    <x v="0"/>
    <s v="GCF_000284615.1"/>
    <s v="Primary Assembly"/>
    <s v="chromosome"/>
    <m/>
    <s v="NC_017067.1"/>
    <n v="206836"/>
    <n v="207603"/>
    <x v="1"/>
    <s v="WP_023007819.1"/>
    <s v="WP_023007819.1"/>
    <n v="0"/>
    <s v="sulfite exporter TauE/SafE family protein"/>
    <m/>
    <m/>
    <s v="MARHY_RS00895"/>
    <n v="768"/>
    <m/>
    <s v="old_locus_tag=MARHY0185"/>
  </r>
  <r>
    <x v="0"/>
    <x v="0"/>
    <s v="GCF_000284615.1"/>
    <s v="Primary Assembly"/>
    <s v="chromosome"/>
    <m/>
    <s v="NC_017067.1"/>
    <n v="207701"/>
    <n v="209188"/>
    <x v="0"/>
    <s v="WP_041654449.1"/>
    <s v="WP_041654449.1"/>
    <n v="0"/>
    <s v="amidase"/>
    <m/>
    <m/>
    <s v="MARHY_RS00900"/>
    <n v="1488"/>
    <m/>
    <s v="old_locus_tag=MARHY0186"/>
  </r>
  <r>
    <x v="0"/>
    <x v="0"/>
    <s v="GCF_000284615.1"/>
    <s v="Primary Assembly"/>
    <s v="chromosome"/>
    <m/>
    <s v="NC_017067.1"/>
    <n v="209331"/>
    <n v="209942"/>
    <x v="0"/>
    <s v="WP_011783800.1"/>
    <s v="WP_011783800.1"/>
    <n v="0"/>
    <s v="hypothetical protein"/>
    <m/>
    <m/>
    <s v="MARHY_RS00905"/>
    <n v="612"/>
    <m/>
    <s v="old_locus_tag=MARHY0187"/>
  </r>
  <r>
    <x v="0"/>
    <x v="0"/>
    <s v="GCF_000284615.1"/>
    <s v="Primary Assembly"/>
    <s v="chromosome"/>
    <m/>
    <s v="NC_017067.1"/>
    <n v="209968"/>
    <n v="212640"/>
    <x v="1"/>
    <s v="WP_014420166.1"/>
    <s v="WP_014420166.1"/>
    <n v="0"/>
    <s v="EAL domain-containing protein"/>
    <m/>
    <m/>
    <s v="MARHY_RS00910"/>
    <n v="2673"/>
    <m/>
    <s v="old_locus_tag=MARHY0188"/>
  </r>
  <r>
    <x v="0"/>
    <x v="0"/>
    <s v="GCF_000284615.1"/>
    <s v="Primary Assembly"/>
    <s v="chromosome"/>
    <m/>
    <s v="NC_017067.1"/>
    <n v="212667"/>
    <n v="213053"/>
    <x v="1"/>
    <s v="WP_041654450.1"/>
    <s v="WP_041654450.1"/>
    <n v="0"/>
    <s v="response regulator"/>
    <m/>
    <m/>
    <s v="MARHY_RS00915"/>
    <n v="387"/>
    <m/>
    <s v="old_locus_tag=MARHY0189"/>
  </r>
  <r>
    <x v="0"/>
    <x v="0"/>
    <s v="GCF_000284615.1"/>
    <s v="Primary Assembly"/>
    <s v="chromosome"/>
    <m/>
    <s v="NC_017067.1"/>
    <n v="213056"/>
    <n v="214510"/>
    <x v="1"/>
    <s v="WP_014420168.1"/>
    <s v="WP_014420168.1"/>
    <n v="0"/>
    <s v="PAS domain S-box protein"/>
    <m/>
    <m/>
    <s v="MARHY_RS00920"/>
    <n v="1455"/>
    <m/>
    <s v="old_locus_tag=MARHY0190"/>
  </r>
  <r>
    <x v="0"/>
    <x v="0"/>
    <s v="GCF_000284615.1"/>
    <s v="Primary Assembly"/>
    <s v="chromosome"/>
    <m/>
    <s v="NC_017067.1"/>
    <n v="214589"/>
    <n v="216001"/>
    <x v="1"/>
    <s v="WP_014420169.1"/>
    <s v="WP_014420169.1"/>
    <n v="0"/>
    <s v="HDOD domain-containing protein"/>
    <m/>
    <m/>
    <s v="MARHY_RS00925"/>
    <n v="1413"/>
    <m/>
    <s v="old_locus_tag=MARHY0191"/>
  </r>
  <r>
    <x v="0"/>
    <x v="0"/>
    <s v="GCF_000284615.1"/>
    <s v="Primary Assembly"/>
    <s v="chromosome"/>
    <m/>
    <s v="NC_017067.1"/>
    <n v="216202"/>
    <n v="217209"/>
    <x v="0"/>
    <s v="WP_014420170.1"/>
    <s v="WP_014420170.1"/>
    <n v="0"/>
    <s v="methionine ABC transporter ATP-binding protein"/>
    <m/>
    <m/>
    <s v="MARHY_RS00930"/>
    <n v="1008"/>
    <m/>
    <s v="old_locus_tag=MARHY0192"/>
  </r>
  <r>
    <x v="0"/>
    <x v="0"/>
    <s v="GCF_000284615.1"/>
    <s v="Primary Assembly"/>
    <s v="chromosome"/>
    <m/>
    <s v="NC_017067.1"/>
    <n v="217209"/>
    <n v="217886"/>
    <x v="0"/>
    <s v="WP_014420171.1"/>
    <s v="WP_014420171.1"/>
    <n v="0"/>
    <s v="ABC transporter permease"/>
    <m/>
    <m/>
    <s v="MARHY_RS00935"/>
    <n v="678"/>
    <m/>
    <s v="old_locus_tag=MARHY0193"/>
  </r>
  <r>
    <x v="0"/>
    <x v="0"/>
    <s v="GCF_000284615.1"/>
    <s v="Primary Assembly"/>
    <s v="chromosome"/>
    <m/>
    <s v="NC_017067.1"/>
    <n v="217906"/>
    <n v="218688"/>
    <x v="0"/>
    <s v="WP_011783807.1"/>
    <s v="WP_011783807.1"/>
    <n v="0"/>
    <s v="ABC transporter substrate-binding protein"/>
    <m/>
    <m/>
    <s v="MARHY_RS00940"/>
    <n v="783"/>
    <m/>
    <s v="old_locus_tag=MARHY0194"/>
  </r>
  <r>
    <x v="0"/>
    <x v="0"/>
    <s v="GCF_000284615.1"/>
    <s v="Primary Assembly"/>
    <s v="chromosome"/>
    <m/>
    <s v="NC_017067.1"/>
    <n v="218769"/>
    <n v="219422"/>
    <x v="1"/>
    <s v="WP_011783808.1"/>
    <s v="WP_011783808.1"/>
    <n v="0"/>
    <s v="peroxiredoxin"/>
    <m/>
    <m/>
    <s v="MARHY_RS00945"/>
    <n v="654"/>
    <m/>
    <s v="old_locus_tag=MARHY0195"/>
  </r>
  <r>
    <x v="0"/>
    <x v="0"/>
    <s v="GCF_000284615.1"/>
    <s v="Primary Assembly"/>
    <s v="chromosome"/>
    <m/>
    <s v="NC_017067.1"/>
    <n v="219607"/>
    <n v="220968"/>
    <x v="1"/>
    <s v="WP_023007812.1"/>
    <s v="WP_023007812.1"/>
    <n v="0"/>
    <s v="sodium:alanine symporter family protein"/>
    <m/>
    <m/>
    <s v="MARHY_RS00950"/>
    <n v="1362"/>
    <m/>
    <s v="old_locus_tag=MARHY0196"/>
  </r>
  <r>
    <x v="0"/>
    <x v="0"/>
    <s v="GCF_000284615.1"/>
    <s v="Primary Assembly"/>
    <s v="chromosome"/>
    <m/>
    <s v="NC_017067.1"/>
    <n v="221167"/>
    <n v="221598"/>
    <x v="0"/>
    <s v="WP_022993417.1"/>
    <s v="WP_022993417.1"/>
    <n v="0"/>
    <s v="CBS domain-containing protein"/>
    <m/>
    <m/>
    <s v="MARHY_RS00955"/>
    <n v="432"/>
    <m/>
    <s v="old_locus_tag=MARHY0197"/>
  </r>
  <r>
    <x v="0"/>
    <x v="0"/>
    <s v="GCF_000284615.1"/>
    <s v="Primary Assembly"/>
    <s v="chromosome"/>
    <m/>
    <s v="NC_017067.1"/>
    <n v="221632"/>
    <n v="222477"/>
    <x v="0"/>
    <s v="WP_014420174.1"/>
    <s v="WP_014420174.1"/>
    <n v="0"/>
    <s v="S-formylglutathione hydrolase"/>
    <s v="fghA"/>
    <m/>
    <s v="MARHY_RS00960"/>
    <n v="846"/>
    <m/>
    <s v="old_locus_tag=MARHY0198"/>
  </r>
  <r>
    <x v="0"/>
    <x v="0"/>
    <s v="GCF_000284615.1"/>
    <s v="Primary Assembly"/>
    <s v="chromosome"/>
    <m/>
    <s v="NC_017067.1"/>
    <n v="222479"/>
    <n v="223606"/>
    <x v="1"/>
    <s v="WP_014420175.1"/>
    <s v="WP_014420175.1"/>
    <n v="0"/>
    <s v="phosphohydrolase"/>
    <m/>
    <m/>
    <s v="MARHY_RS00965"/>
    <n v="1128"/>
    <m/>
    <s v="old_locus_tag=MARHY0199"/>
  </r>
  <r>
    <x v="0"/>
    <x v="0"/>
    <s v="GCF_000284615.1"/>
    <s v="Primary Assembly"/>
    <s v="chromosome"/>
    <m/>
    <s v="NC_017067.1"/>
    <n v="223856"/>
    <n v="224875"/>
    <x v="0"/>
    <s v="WP_014420176.1"/>
    <s v="WP_014420176.1"/>
    <n v="0"/>
    <s v="GGDEF domain-containing protein"/>
    <m/>
    <m/>
    <s v="MARHY_RS00970"/>
    <n v="1020"/>
    <m/>
    <s v="old_locus_tag=MARHY0201"/>
  </r>
  <r>
    <x v="0"/>
    <x v="0"/>
    <s v="GCF_000284615.1"/>
    <s v="Primary Assembly"/>
    <s v="chromosome"/>
    <m/>
    <s v="NC_017067.1"/>
    <n v="224836"/>
    <n v="226275"/>
    <x v="1"/>
    <s v="WP_014420177.1"/>
    <s v="WP_014420177.1"/>
    <n v="0"/>
    <s v="MATE family efflux transporter"/>
    <m/>
    <m/>
    <s v="MARHY_RS00975"/>
    <n v="1440"/>
    <m/>
    <s v="old_locus_tag=MARHY0202"/>
  </r>
  <r>
    <x v="0"/>
    <x v="0"/>
    <s v="GCF_000284615.1"/>
    <s v="Primary Assembly"/>
    <s v="chromosome"/>
    <m/>
    <s v="NC_017067.1"/>
    <n v="226444"/>
    <n v="227316"/>
    <x v="0"/>
    <s v="WP_041654451.1"/>
    <s v="WP_041654451.1"/>
    <n v="0"/>
    <s v="DMT family transporter"/>
    <m/>
    <m/>
    <s v="MARHY_RS00980"/>
    <n v="873"/>
    <m/>
    <s v="old_locus_tag=MARHY0203"/>
  </r>
  <r>
    <x v="0"/>
    <x v="0"/>
    <s v="GCF_000284615.1"/>
    <s v="Primary Assembly"/>
    <s v="chromosome"/>
    <m/>
    <s v="NC_017067.1"/>
    <n v="227464"/>
    <n v="229038"/>
    <x v="0"/>
    <s v="WP_014420179.1"/>
    <s v="WP_014420179.1"/>
    <n v="0"/>
    <s v="methyl-accepting chemotaxis protein"/>
    <m/>
    <m/>
    <s v="MARHY_RS00985"/>
    <n v="1575"/>
    <m/>
    <s v="old_locus_tag=MARHY0204"/>
  </r>
  <r>
    <x v="0"/>
    <x v="0"/>
    <s v="GCF_000284615.1"/>
    <s v="Primary Assembly"/>
    <s v="chromosome"/>
    <m/>
    <s v="NC_017067.1"/>
    <n v="229210"/>
    <n v="230604"/>
    <x v="0"/>
    <s v="WP_011783817.1"/>
    <s v="WP_011783817.1"/>
    <n v="0"/>
    <s v="sodium-dependent transporter"/>
    <m/>
    <m/>
    <s v="MARHY_RS00990"/>
    <n v="1395"/>
    <m/>
    <s v="old_locus_tag=MARHY0205"/>
  </r>
  <r>
    <x v="0"/>
    <x v="0"/>
    <s v="GCF_000284615.1"/>
    <s v="Primary Assembly"/>
    <s v="chromosome"/>
    <m/>
    <s v="NC_017067.1"/>
    <n v="230680"/>
    <n v="231303"/>
    <x v="1"/>
    <s v="WP_014420180.1"/>
    <s v="WP_014420180.1"/>
    <n v="0"/>
    <s v="hypothetical protein"/>
    <m/>
    <m/>
    <s v="MARHY_RS00995"/>
    <n v="624"/>
    <m/>
    <s v="old_locus_tag=MARHY0206"/>
  </r>
  <r>
    <x v="0"/>
    <x v="0"/>
    <s v="GCF_000284615.1"/>
    <s v="Primary Assembly"/>
    <s v="chromosome"/>
    <m/>
    <s v="NC_017067.1"/>
    <n v="231387"/>
    <n v="231908"/>
    <x v="1"/>
    <s v="WP_049756909.1"/>
    <s v="WP_049756909.1"/>
    <n v="0"/>
    <s v="hypothetical protein"/>
    <m/>
    <m/>
    <s v="MARHY_RS01000"/>
    <n v="522"/>
    <m/>
    <s v="old_locus_tag=MARHY0207"/>
  </r>
  <r>
    <x v="0"/>
    <x v="0"/>
    <s v="GCF_000284615.1"/>
    <s v="Primary Assembly"/>
    <s v="chromosome"/>
    <m/>
    <s v="NC_017067.1"/>
    <n v="232217"/>
    <n v="232939"/>
    <x v="1"/>
    <s v="WP_014420181.1"/>
    <s v="WP_014420181.1"/>
    <n v="0"/>
    <s v="3'-5' exonuclease"/>
    <m/>
    <m/>
    <s v="MARHY_RS01005"/>
    <n v="723"/>
    <m/>
    <s v="old_locus_tag=MARHY0208"/>
  </r>
  <r>
    <x v="0"/>
    <x v="0"/>
    <s v="GCF_000284615.1"/>
    <s v="Primary Assembly"/>
    <s v="chromosome"/>
    <m/>
    <s v="NC_017067.1"/>
    <n v="232932"/>
    <n v="234809"/>
    <x v="1"/>
    <s v="WP_011783821.1"/>
    <s v="WP_011783821.1"/>
    <n v="0"/>
    <s v="cyclic nucleotide-binding/CBS domain-containing protein"/>
    <m/>
    <m/>
    <s v="MARHY_RS01010"/>
    <n v="1878"/>
    <m/>
    <s v="old_locus_tag=MARHY0209"/>
  </r>
  <r>
    <x v="0"/>
    <x v="0"/>
    <s v="GCF_000284615.1"/>
    <s v="Primary Assembly"/>
    <s v="chromosome"/>
    <m/>
    <s v="NC_017067.1"/>
    <n v="234950"/>
    <n v="235480"/>
    <x v="0"/>
    <s v="WP_014420182.1"/>
    <s v="WP_014420182.1"/>
    <n v="0"/>
    <s v="bifunctional adenosylcobinamide kinase/adenosylcobinamide-phosphate guanylyltransferase"/>
    <s v="cobU"/>
    <m/>
    <s v="MARHY_RS01015"/>
    <n v="531"/>
    <m/>
    <s v="old_locus_tag=MARHY0210"/>
  </r>
  <r>
    <x v="0"/>
    <x v="0"/>
    <s v="GCF_000284615.1"/>
    <s v="Primary Assembly"/>
    <s v="chromosome"/>
    <m/>
    <s v="NC_017067.1"/>
    <n v="235464"/>
    <n v="236063"/>
    <x v="1"/>
    <s v="WP_014420183.1"/>
    <s v="WP_014420183.1"/>
    <n v="0"/>
    <s v="alpha-ribazole phosphatase family protein"/>
    <m/>
    <m/>
    <s v="MARHY_RS01020"/>
    <n v="600"/>
    <m/>
    <s v="old_locus_tag=MARHY0211"/>
  </r>
  <r>
    <x v="0"/>
    <x v="0"/>
    <s v="GCF_000284615.1"/>
    <s v="Primary Assembly"/>
    <s v="chromosome"/>
    <m/>
    <s v="NC_017067.1"/>
    <n v="236068"/>
    <n v="237126"/>
    <x v="1"/>
    <s v="WP_014420184.1"/>
    <s v="WP_014420184.1"/>
    <n v="0"/>
    <s v="nicotinate-nucleotide--dimethylbenzimidazole phosphoribosyltransferase"/>
    <s v="cobT"/>
    <m/>
    <s v="MARHY_RS01025"/>
    <n v="1059"/>
    <m/>
    <s v="old_locus_tag=MARHY0212"/>
  </r>
  <r>
    <x v="0"/>
    <x v="0"/>
    <s v="GCF_000284615.1"/>
    <s v="Primary Assembly"/>
    <s v="chromosome"/>
    <m/>
    <s v="NC_017067.1"/>
    <n v="237241"/>
    <n v="238200"/>
    <x v="0"/>
    <s v="WP_041654452.1"/>
    <s v="WP_041654452.1"/>
    <n v="0"/>
    <s v="cobalamin biosynthesis protein"/>
    <m/>
    <m/>
    <s v="MARHY_RS01030"/>
    <n v="960"/>
    <m/>
    <s v="old_locus_tag=MARHY0213"/>
  </r>
  <r>
    <x v="0"/>
    <x v="0"/>
    <s v="GCF_000284615.1"/>
    <s v="Primary Assembly"/>
    <s v="chromosome"/>
    <m/>
    <s v="NC_017067.1"/>
    <n v="238197"/>
    <n v="239261"/>
    <x v="0"/>
    <s v="WP_114434348.1"/>
    <s v="WP_114434348.1"/>
    <n v="0"/>
    <s v="threonine-phosphate decarboxylase"/>
    <m/>
    <m/>
    <s v="MARHY_RS01035"/>
    <n v="1065"/>
    <m/>
    <s v="old_locus_tag=MARHY0214"/>
  </r>
  <r>
    <x v="0"/>
    <x v="0"/>
    <s v="GCF_000284615.1"/>
    <s v="Primary Assembly"/>
    <s v="chromosome"/>
    <m/>
    <s v="NC_017067.1"/>
    <n v="239650"/>
    <n v="241458"/>
    <x v="0"/>
    <s v="WP_041654453.1"/>
    <s v="WP_041654453.1"/>
    <n v="0"/>
    <s v="TonB-dependent receptor"/>
    <m/>
    <m/>
    <s v="MARHY_RS01040"/>
    <n v="1809"/>
    <m/>
    <s v="old_locus_tag=MARHY0216"/>
  </r>
  <r>
    <x v="0"/>
    <x v="0"/>
    <s v="GCF_000284615.1"/>
    <s v="Primary Assembly"/>
    <s v="chromosome"/>
    <m/>
    <s v="NC_017067.1"/>
    <n v="241485"/>
    <n v="242375"/>
    <x v="0"/>
    <s v="WP_014420189.1"/>
    <s v="WP_014420189.1"/>
    <n v="0"/>
    <s v="cobalamin-binding protein"/>
    <m/>
    <m/>
    <s v="MARHY_RS01045"/>
    <n v="891"/>
    <m/>
    <s v="old_locus_tag=MARHY0217"/>
  </r>
  <r>
    <x v="0"/>
    <x v="0"/>
    <s v="GCF_000284615.1"/>
    <s v="Primary Assembly"/>
    <s v="chromosome"/>
    <m/>
    <s v="NC_017067.1"/>
    <n v="242388"/>
    <n v="243359"/>
    <x v="0"/>
    <s v="WP_014420190.1"/>
    <s v="WP_014420190.1"/>
    <n v="0"/>
    <s v="iron ABC transporter permease"/>
    <m/>
    <m/>
    <s v="MARHY_RS01050"/>
    <n v="972"/>
    <m/>
    <s v="old_locus_tag=MARHY0218"/>
  </r>
  <r>
    <x v="0"/>
    <x v="0"/>
    <s v="GCF_000284615.1"/>
    <s v="Primary Assembly"/>
    <s v="chromosome"/>
    <m/>
    <s v="NC_017067.1"/>
    <n v="243383"/>
    <n v="244153"/>
    <x v="0"/>
    <s v="WP_041655332.1"/>
    <s v="WP_041655332.1"/>
    <n v="0"/>
    <s v="ABC transporter ATP-binding protein"/>
    <m/>
    <m/>
    <s v="MARHY_RS01055"/>
    <n v="771"/>
    <m/>
    <s v="old_locus_tag=MARHY0219"/>
  </r>
  <r>
    <x v="0"/>
    <x v="0"/>
    <s v="GCF_000284615.1"/>
    <s v="Primary Assembly"/>
    <s v="chromosome"/>
    <m/>
    <s v="NC_017067.1"/>
    <n v="244306"/>
    <n v="245613"/>
    <x v="0"/>
    <s v="WP_014420192.1"/>
    <s v="WP_014420192.1"/>
    <n v="0"/>
    <s v="cobyrinate a,c-diamide synthase"/>
    <m/>
    <m/>
    <s v="MARHY_RS01060"/>
    <n v="1308"/>
    <m/>
    <s v="old_locus_tag=MARHY0220"/>
  </r>
  <r>
    <x v="0"/>
    <x v="0"/>
    <s v="GCF_000284615.1"/>
    <s v="Primary Assembly"/>
    <s v="chromosome"/>
    <m/>
    <s v="NC_017067.1"/>
    <n v="245648"/>
    <n v="246259"/>
    <x v="0"/>
    <s v="WP_041654454.1"/>
    <s v="WP_041654454.1"/>
    <n v="0"/>
    <s v="cob(I)yrinic acid a,c-diamide adenosyltransferase"/>
    <s v="cobO"/>
    <m/>
    <s v="MARHY_RS01065"/>
    <n v="612"/>
    <m/>
    <s v="old_locus_tag=MARHY0221"/>
  </r>
  <r>
    <x v="0"/>
    <x v="0"/>
    <s v="GCF_000284615.1"/>
    <s v="Primary Assembly"/>
    <s v="chromosome"/>
    <m/>
    <s v="NC_017067.1"/>
    <n v="246260"/>
    <n v="247729"/>
    <x v="0"/>
    <s v="WP_014420194.1"/>
    <s v="WP_014420194.1"/>
    <n v="0"/>
    <s v="cobyric acid synthase"/>
    <m/>
    <m/>
    <s v="MARHY_RS01070"/>
    <n v="1470"/>
    <m/>
    <s v="old_locus_tag=MARHY0222"/>
  </r>
  <r>
    <x v="0"/>
    <x v="0"/>
    <s v="GCF_000284615.1"/>
    <s v="Primary Assembly"/>
    <s v="chromosome"/>
    <m/>
    <s v="NC_017067.1"/>
    <n v="247726"/>
    <n v="248427"/>
    <x v="0"/>
    <s v="WP_014420195.1"/>
    <s v="WP_014420195.1"/>
    <n v="0"/>
    <s v="5,6-dimethylbenzimidazole synthase"/>
    <s v="bluB"/>
    <m/>
    <s v="MARHY_RS01075"/>
    <n v="702"/>
    <m/>
    <s v="old_locus_tag=MARHY0223"/>
  </r>
  <r>
    <x v="0"/>
    <x v="0"/>
    <s v="GCF_000284615.1"/>
    <s v="Primary Assembly"/>
    <s v="chromosome"/>
    <m/>
    <s v="NC_017067.1"/>
    <n v="248442"/>
    <n v="248861"/>
    <x v="1"/>
    <s v="WP_014420196.1"/>
    <s v="WP_014420196.1"/>
    <n v="0"/>
    <s v="hypothetical protein"/>
    <m/>
    <m/>
    <s v="MARHY_RS01080"/>
    <n v="420"/>
    <m/>
    <s v="old_locus_tag=MARHY0224"/>
  </r>
  <r>
    <x v="0"/>
    <x v="0"/>
    <s v="GCF_000284615.1"/>
    <s v="Primary Assembly"/>
    <s v="chromosome"/>
    <m/>
    <s v="NC_017067.1"/>
    <n v="248877"/>
    <n v="249455"/>
    <x v="1"/>
    <s v="WP_014420197.1"/>
    <s v="WP_014420197.1"/>
    <n v="0"/>
    <s v="nucleotidyltransferase domain-containing protein"/>
    <m/>
    <m/>
    <s v="MARHY_RS01085"/>
    <n v="579"/>
    <m/>
    <s v="old_locus_tag=MARHY0225"/>
  </r>
  <r>
    <x v="0"/>
    <x v="0"/>
    <s v="GCF_000284615.1"/>
    <s v="Primary Assembly"/>
    <s v="chromosome"/>
    <m/>
    <s v="NC_017067.1"/>
    <n v="249570"/>
    <n v="250238"/>
    <x v="0"/>
    <s v="WP_041654455.1"/>
    <s v="WP_041654455.1"/>
    <n v="0"/>
    <s v="DNA-3-methyladenine glycosylase I"/>
    <m/>
    <m/>
    <s v="MARHY_RS01090"/>
    <n v="669"/>
    <m/>
    <s v="old_locus_tag=MARHY0226"/>
  </r>
  <r>
    <x v="0"/>
    <x v="0"/>
    <s v="GCF_000284615.1"/>
    <s v="Primary Assembly"/>
    <s v="chromosome"/>
    <m/>
    <s v="NC_017067.1"/>
    <n v="250252"/>
    <n v="251013"/>
    <x v="1"/>
    <s v="WP_014420199.1"/>
    <s v="WP_014420199.1"/>
    <n v="0"/>
    <s v="adenosylcobinamide-GDP ribazoletransferase"/>
    <s v="cobS"/>
    <m/>
    <s v="MARHY_RS01095"/>
    <n v="762"/>
    <m/>
    <s v="old_locus_tag=MARHY0227"/>
  </r>
  <r>
    <x v="0"/>
    <x v="0"/>
    <s v="GCF_000284615.1"/>
    <s v="Primary Assembly"/>
    <s v="chromosome"/>
    <m/>
    <s v="NC_017067.1"/>
    <n v="251089"/>
    <n v="252837"/>
    <x v="1"/>
    <s v="WP_014420200.1"/>
    <s v="WP_014420200.1"/>
    <n v="0"/>
    <s v="glycosyltransferase family 39 protein"/>
    <m/>
    <m/>
    <s v="MARHY_RS01100"/>
    <n v="1749"/>
    <m/>
    <s v="old_locus_tag=MARHY0228"/>
  </r>
  <r>
    <x v="0"/>
    <x v="0"/>
    <s v="GCF_000284615.1"/>
    <s v="Primary Assembly"/>
    <s v="chromosome"/>
    <m/>
    <s v="NC_017067.1"/>
    <n v="252847"/>
    <n v="253515"/>
    <x v="1"/>
    <s v="WP_014420201.1"/>
    <s v="WP_014420201.1"/>
    <n v="0"/>
    <s v="VTT domain-containing protein"/>
    <m/>
    <m/>
    <s v="MARHY_RS01105"/>
    <n v="669"/>
    <m/>
    <s v="old_locus_tag=MARHY0229"/>
  </r>
  <r>
    <x v="0"/>
    <x v="0"/>
    <s v="GCF_000284615.1"/>
    <s v="Primary Assembly"/>
    <s v="chromosome"/>
    <m/>
    <s v="NC_017067.1"/>
    <n v="253517"/>
    <n v="254284"/>
    <x v="1"/>
    <s v="WP_031211751.1"/>
    <s v="WP_031211751.1"/>
    <n v="0"/>
    <s v="glycosyltransferase family 2 protein"/>
    <m/>
    <m/>
    <s v="MARHY_RS01110"/>
    <n v="768"/>
    <m/>
    <s v="old_locus_tag=MARHY0230"/>
  </r>
  <r>
    <x v="0"/>
    <x v="0"/>
    <s v="GCF_000284615.1"/>
    <s v="Primary Assembly"/>
    <s v="chromosome"/>
    <m/>
    <s v="NC_017067.1"/>
    <n v="254372"/>
    <n v="255784"/>
    <x v="1"/>
    <s v="WP_014420203.1"/>
    <s v="WP_014420203.1"/>
    <n v="0"/>
    <s v="two-component sensor histidine kinase"/>
    <m/>
    <m/>
    <s v="MARHY_RS01115"/>
    <n v="1413"/>
    <m/>
    <s v="old_locus_tag=MARHY0231"/>
  </r>
  <r>
    <x v="0"/>
    <x v="0"/>
    <s v="GCF_000284615.1"/>
    <s v="Primary Assembly"/>
    <s v="chromosome"/>
    <m/>
    <s v="NC_017067.1"/>
    <n v="255781"/>
    <n v="256464"/>
    <x v="1"/>
    <s v="WP_011783840.1"/>
    <s v="WP_011783840.1"/>
    <n v="0"/>
    <s v="response regulator transcription factor"/>
    <m/>
    <m/>
    <s v="MARHY_RS01120"/>
    <n v="684"/>
    <m/>
    <s v="old_locus_tag=MARHY0232"/>
  </r>
  <r>
    <x v="0"/>
    <x v="0"/>
    <s v="GCF_000284615.1"/>
    <s v="Primary Assembly"/>
    <s v="chromosome"/>
    <m/>
    <s v="NC_017067.1"/>
    <n v="256490"/>
    <n v="258037"/>
    <x v="1"/>
    <s v="WP_014420204.1"/>
    <s v="WP_014420204.1"/>
    <n v="0"/>
    <s v="glycosyltransferase family 39 protein"/>
    <m/>
    <m/>
    <s v="MARHY_RS01125"/>
    <n v="1548"/>
    <m/>
    <s v="old_locus_tag=MARHY0233"/>
  </r>
  <r>
    <x v="0"/>
    <x v="0"/>
    <s v="GCF_000284615.1"/>
    <s v="Primary Assembly"/>
    <s v="chromosome"/>
    <m/>
    <s v="NC_017067.1"/>
    <n v="258021"/>
    <n v="259028"/>
    <x v="1"/>
    <s v="WP_036149969.1"/>
    <s v="WP_036149969.1"/>
    <n v="0"/>
    <s v="glycosyltransferase family 2 protein"/>
    <m/>
    <m/>
    <s v="MARHY_RS01130"/>
    <n v="1008"/>
    <m/>
    <s v="old_locus_tag=MARHY0234"/>
  </r>
  <r>
    <x v="0"/>
    <x v="0"/>
    <s v="GCF_000284615.1"/>
    <s v="Primary Assembly"/>
    <s v="chromosome"/>
    <m/>
    <s v="NC_017067.1"/>
    <n v="259000"/>
    <n v="259407"/>
    <x v="1"/>
    <s v="WP_011783843.1"/>
    <s v="WP_011783843.1"/>
    <n v="0"/>
    <s v="GtrA family protein"/>
    <m/>
    <m/>
    <s v="MARHY_RS01135"/>
    <n v="408"/>
    <m/>
    <s v="old_locus_tag=MARHY0235"/>
  </r>
  <r>
    <x v="0"/>
    <x v="0"/>
    <s v="GCF_000284615.1"/>
    <s v="Primary Assembly"/>
    <s v="chromosome"/>
    <m/>
    <s v="NC_017067.1"/>
    <n v="259634"/>
    <n v="260344"/>
    <x v="0"/>
    <s v="WP_167539878.1"/>
    <s v="WP_167539878.1"/>
    <n v="0"/>
    <s v="thermostable hemolysin"/>
    <m/>
    <m/>
    <s v="MARHY_RS01140"/>
    <n v="711"/>
    <m/>
    <s v="old_locus_tag=MARHY0236"/>
  </r>
  <r>
    <x v="0"/>
    <x v="0"/>
    <s v="GCF_000284615.1"/>
    <s v="Primary Assembly"/>
    <s v="chromosome"/>
    <m/>
    <s v="NC_017067.1"/>
    <n v="260328"/>
    <n v="262520"/>
    <x v="0"/>
    <s v="WP_041654456.1"/>
    <s v="WP_041654456.1"/>
    <n v="0"/>
    <s v="AMP-binding protein"/>
    <m/>
    <m/>
    <s v="MARHY_RS01145"/>
    <n v="2193"/>
    <m/>
    <s v="old_locus_tag=MARHY0237"/>
  </r>
  <r>
    <x v="0"/>
    <x v="0"/>
    <s v="GCF_000284615.1"/>
    <s v="Primary Assembly"/>
    <s v="chromosome"/>
    <m/>
    <s v="NC_017067.1"/>
    <n v="262507"/>
    <n v="263289"/>
    <x v="0"/>
    <s v="WP_041654457.1"/>
    <s v="WP_041654457.1"/>
    <n v="0"/>
    <s v="SDR family oxidoreductase"/>
    <m/>
    <m/>
    <s v="MARHY_RS01150"/>
    <n v="783"/>
    <m/>
    <s v="old_locus_tag=MARHY0238"/>
  </r>
  <r>
    <x v="0"/>
    <x v="0"/>
    <s v="GCF_000284615.1"/>
    <s v="Primary Assembly"/>
    <s v="chromosome"/>
    <m/>
    <s v="NC_017067.1"/>
    <n v="263286"/>
    <n v="263906"/>
    <x v="0"/>
    <s v="WP_014420209.1"/>
    <s v="WP_014420209.1"/>
    <n v="0"/>
    <s v="hypothetical protein"/>
    <m/>
    <m/>
    <s v="MARHY_RS01155"/>
    <n v="621"/>
    <m/>
    <s v="old_locus_tag=MARHY0239"/>
  </r>
  <r>
    <x v="0"/>
    <x v="0"/>
    <s v="GCF_000284615.1"/>
    <s v="Primary Assembly"/>
    <s v="chromosome"/>
    <m/>
    <s v="NC_017067.1"/>
    <n v="263985"/>
    <n v="265499"/>
    <x v="0"/>
    <s v="WP_014420210.1"/>
    <s v="WP_014420210.1"/>
    <n v="0"/>
    <s v="diguanylate cyclase"/>
    <m/>
    <m/>
    <s v="MARHY_RS01160"/>
    <n v="1515"/>
    <m/>
    <s v="old_locus_tag=MARHY0240"/>
  </r>
  <r>
    <x v="0"/>
    <x v="0"/>
    <s v="GCF_000284615.1"/>
    <s v="Primary Assembly"/>
    <s v="chromosome"/>
    <m/>
    <s v="NC_017067.1"/>
    <n v="265582"/>
    <n v="266448"/>
    <x v="0"/>
    <s v="WP_041654458.1"/>
    <s v="WP_041654458.1"/>
    <n v="0"/>
    <s v="MBL fold metallo-hydrolase"/>
    <m/>
    <m/>
    <s v="MARHY_RS01165"/>
    <n v="867"/>
    <m/>
    <s v="old_locus_tag=MARHY0241"/>
  </r>
  <r>
    <x v="0"/>
    <x v="0"/>
    <s v="GCF_000284615.1"/>
    <s v="Primary Assembly"/>
    <s v="chromosome"/>
    <m/>
    <s v="NC_017067.1"/>
    <n v="266456"/>
    <n v="268180"/>
    <x v="0"/>
    <s v="WP_014420212.1"/>
    <s v="WP_014420212.1"/>
    <n v="0"/>
    <s v="sulfate permease"/>
    <s v="sulP"/>
    <m/>
    <s v="MARHY_RS01170"/>
    <n v="1725"/>
    <m/>
    <s v="old_locus_tag=MARHY0242"/>
  </r>
  <r>
    <x v="0"/>
    <x v="0"/>
    <s v="GCF_000284615.1"/>
    <s v="Primary Assembly"/>
    <s v="chromosome"/>
    <m/>
    <s v="NC_017067.1"/>
    <n v="268269"/>
    <n v="268928"/>
    <x v="0"/>
    <s v="WP_014420213.1"/>
    <s v="WP_014420213.1"/>
    <n v="0"/>
    <s v="energy-coupling factor ABC transporter permease"/>
    <m/>
    <m/>
    <s v="MARHY_RS01175"/>
    <n v="660"/>
    <m/>
    <s v="old_locus_tag=MARHY0243"/>
  </r>
  <r>
    <x v="0"/>
    <x v="0"/>
    <s v="GCF_000284615.1"/>
    <s v="Primary Assembly"/>
    <s v="chromosome"/>
    <m/>
    <s v="NC_017067.1"/>
    <n v="268938"/>
    <n v="271067"/>
    <x v="1"/>
    <s v="WP_014420214.1"/>
    <s v="WP_014420214.1"/>
    <n v="0"/>
    <s v="GGDEF and EAL domain-containing protein"/>
    <m/>
    <m/>
    <s v="MARHY_RS01180"/>
    <n v="2130"/>
    <m/>
    <s v="old_locus_tag=MARHY0244"/>
  </r>
  <r>
    <x v="0"/>
    <x v="0"/>
    <s v="GCF_000284615.1"/>
    <s v="Primary Assembly"/>
    <s v="chromosome"/>
    <m/>
    <s v="NC_017067.1"/>
    <n v="271315"/>
    <n v="271848"/>
    <x v="1"/>
    <s v="WP_014420216.1"/>
    <s v="WP_014420216.1"/>
    <n v="0"/>
    <s v="response regulator"/>
    <m/>
    <m/>
    <s v="MARHY_RS01185"/>
    <n v="534"/>
    <m/>
    <s v="old_locus_tag=MARHY0246"/>
  </r>
  <r>
    <x v="0"/>
    <x v="0"/>
    <s v="GCF_000284615.1"/>
    <s v="Primary Assembly"/>
    <s v="chromosome"/>
    <m/>
    <s v="NC_017067.1"/>
    <n v="271851"/>
    <n v="273122"/>
    <x v="1"/>
    <s v="WP_014420217.1"/>
    <s v="WP_014420217.1"/>
    <n v="0"/>
    <s v="HAMP domain-containing histidine kinase"/>
    <m/>
    <m/>
    <s v="MARHY_RS01190"/>
    <n v="1272"/>
    <m/>
    <s v="old_locus_tag=MARHY0247"/>
  </r>
  <r>
    <x v="0"/>
    <x v="0"/>
    <s v="GCF_000284615.1"/>
    <s v="Primary Assembly"/>
    <s v="chromosome"/>
    <m/>
    <s v="NC_017067.1"/>
    <n v="273172"/>
    <n v="275760"/>
    <x v="1"/>
    <s v="WP_014420218.1"/>
    <s v="WP_014420218.1"/>
    <n v="0"/>
    <s v="phosphoenolpyruvate synthase"/>
    <m/>
    <m/>
    <s v="MARHY_RS01195"/>
    <n v="2589"/>
    <m/>
    <s v="old_locus_tag=MARHY0248"/>
  </r>
  <r>
    <x v="0"/>
    <x v="0"/>
    <s v="GCF_000284615.1"/>
    <s v="Primary Assembly"/>
    <s v="chromosome"/>
    <m/>
    <s v="NC_017067.1"/>
    <n v="275768"/>
    <n v="277117"/>
    <x v="1"/>
    <s v="WP_041654459.1"/>
    <s v="WP_041654459.1"/>
    <n v="0"/>
    <s v="NADP-specific glutamate dehydrogenase"/>
    <s v="gdhA"/>
    <m/>
    <s v="MARHY_RS01200"/>
    <n v="1350"/>
    <m/>
    <s v="old_locus_tag=MARHY0249"/>
  </r>
  <r>
    <x v="0"/>
    <x v="0"/>
    <s v="GCF_000284615.1"/>
    <s v="Primary Assembly"/>
    <s v="chromosome"/>
    <m/>
    <s v="NC_017067.1"/>
    <n v="277369"/>
    <n v="279414"/>
    <x v="0"/>
    <s v="WP_014420220.1"/>
    <s v="WP_014420220.1"/>
    <n v="0"/>
    <s v="TonB-dependent receptor"/>
    <m/>
    <m/>
    <s v="MARHY_RS01205"/>
    <n v="2046"/>
    <m/>
    <s v="old_locus_tag=MARHY0250"/>
  </r>
  <r>
    <x v="0"/>
    <x v="0"/>
    <s v="GCF_000284615.1"/>
    <s v="Primary Assembly"/>
    <s v="chromosome"/>
    <m/>
    <s v="NC_017067.1"/>
    <n v="279603"/>
    <n v="280655"/>
    <x v="0"/>
    <s v="WP_014420221.1"/>
    <s v="WP_014420221.1"/>
    <n v="0"/>
    <s v="efflux RND transporter periplasmic adaptor subunit"/>
    <m/>
    <m/>
    <s v="MARHY_RS01210"/>
    <n v="1053"/>
    <m/>
    <s v="old_locus_tag=MARHY0251"/>
  </r>
  <r>
    <x v="0"/>
    <x v="0"/>
    <s v="GCF_000284615.1"/>
    <s v="Primary Assembly"/>
    <s v="chromosome"/>
    <m/>
    <s v="NC_017067.1"/>
    <n v="280662"/>
    <n v="283892"/>
    <x v="0"/>
    <s v="WP_014420222.1"/>
    <s v="WP_014420222.1"/>
    <n v="0"/>
    <s v="efflux RND transporter permease subunit"/>
    <m/>
    <m/>
    <s v="MARHY_RS01215"/>
    <n v="3231"/>
    <m/>
    <s v="old_locus_tag=MARHY0252"/>
  </r>
  <r>
    <x v="0"/>
    <x v="0"/>
    <s v="GCF_000284615.1"/>
    <s v="Primary Assembly"/>
    <s v="chromosome"/>
    <m/>
    <s v="NC_017067.1"/>
    <n v="283903"/>
    <n v="284328"/>
    <x v="1"/>
    <s v="WP_041655353.1"/>
    <s v="WP_041655353.1"/>
    <n v="0"/>
    <s v="two pore domain potassium channel family protein"/>
    <m/>
    <m/>
    <s v="MARHY_RS01220"/>
    <n v="426"/>
    <m/>
    <s v="old_locus_tag=MARHY0253"/>
  </r>
  <r>
    <x v="0"/>
    <x v="0"/>
    <s v="GCF_000284615.1"/>
    <s v="Primary Assembly"/>
    <s v="chromosome"/>
    <m/>
    <s v="NC_017067.1"/>
    <n v="284464"/>
    <n v="285705"/>
    <x v="0"/>
    <s v="WP_014420224.1"/>
    <s v="WP_014420224.1"/>
    <n v="0"/>
    <s v="HlyD family efflux transporter periplasmic adaptor subunit"/>
    <m/>
    <m/>
    <s v="MARHY_RS01225"/>
    <n v="1242"/>
    <m/>
    <s v="old_locus_tag=MARHY0254"/>
  </r>
  <r>
    <x v="0"/>
    <x v="0"/>
    <s v="GCF_000284615.1"/>
    <s v="Primary Assembly"/>
    <s v="chromosome"/>
    <m/>
    <s v="NC_017067.1"/>
    <n v="285702"/>
    <n v="288854"/>
    <x v="0"/>
    <s v="WP_014420225.1"/>
    <s v="WP_014420225.1"/>
    <n v="0"/>
    <s v="efflux RND transporter permease subunit"/>
    <m/>
    <m/>
    <s v="MARHY_RS01230"/>
    <n v="3153"/>
    <m/>
    <s v="old_locus_tag=MARHY0255"/>
  </r>
  <r>
    <x v="0"/>
    <x v="0"/>
    <s v="GCF_000284615.1"/>
    <s v="Primary Assembly"/>
    <s v="chromosome"/>
    <m/>
    <s v="NC_017067.1"/>
    <n v="288870"/>
    <n v="289553"/>
    <x v="0"/>
    <s v="WP_014420226.1"/>
    <s v="WP_014420226.1"/>
    <n v="0"/>
    <s v="ATP-binding cassette domain-containing protein"/>
    <m/>
    <m/>
    <s v="MARHY_RS01235"/>
    <n v="684"/>
    <m/>
    <s v="old_locus_tag=MARHY0256"/>
  </r>
  <r>
    <x v="0"/>
    <x v="0"/>
    <s v="GCF_000284615.1"/>
    <s v="Primary Assembly"/>
    <s v="chromosome"/>
    <m/>
    <s v="NC_017067.1"/>
    <n v="289560"/>
    <n v="291821"/>
    <x v="0"/>
    <s v="WP_014420227.1"/>
    <s v="WP_014420227.1"/>
    <n v="0"/>
    <s v="ABC transporter permease"/>
    <m/>
    <m/>
    <s v="MARHY_RS01240"/>
    <n v="2262"/>
    <m/>
    <s v="old_locus_tag=MARHY0257"/>
  </r>
  <r>
    <x v="0"/>
    <x v="0"/>
    <s v="GCF_000284615.1"/>
    <s v="Primary Assembly"/>
    <s v="chromosome"/>
    <m/>
    <s v="NC_017067.1"/>
    <n v="291818"/>
    <n v="292900"/>
    <x v="0"/>
    <s v="WP_023007772.1"/>
    <s v="WP_023007772.1"/>
    <n v="0"/>
    <s v="carotenoid 1,2-hydratase"/>
    <m/>
    <m/>
    <s v="MARHY_RS01245"/>
    <n v="1083"/>
    <m/>
    <s v="old_locus_tag=MARHY0258"/>
  </r>
  <r>
    <x v="0"/>
    <x v="0"/>
    <s v="GCF_000284615.1"/>
    <s v="Primary Assembly"/>
    <s v="chromosome"/>
    <m/>
    <s v="NC_017067.1"/>
    <n v="292912"/>
    <n v="294120"/>
    <x v="1"/>
    <s v="WP_011783865.1"/>
    <s v="WP_011783865.1"/>
    <n v="0"/>
    <s v="ammonium transporter"/>
    <m/>
    <m/>
    <s v="MARHY_RS01250"/>
    <n v="1209"/>
    <m/>
    <s v="old_locus_tag=MARHY0259"/>
  </r>
  <r>
    <x v="0"/>
    <x v="0"/>
    <s v="GCF_000284615.1"/>
    <s v="Primary Assembly"/>
    <s v="chromosome"/>
    <m/>
    <s v="NC_017067.1"/>
    <n v="294350"/>
    <n v="295267"/>
    <x v="1"/>
    <s v="WP_014420229.1"/>
    <s v="WP_014420229.1"/>
    <n v="0"/>
    <s v="flagellar motor protein MotB"/>
    <m/>
    <m/>
    <s v="MARHY_RS01255"/>
    <n v="918"/>
    <m/>
    <s v="old_locus_tag=MARHY0260"/>
  </r>
  <r>
    <x v="0"/>
    <x v="0"/>
    <s v="GCF_000284615.1"/>
    <s v="Primary Assembly"/>
    <s v="chromosome"/>
    <m/>
    <s v="NC_017067.1"/>
    <n v="295270"/>
    <n v="296046"/>
    <x v="1"/>
    <s v="WP_014420230.1"/>
    <s v="WP_014420230.1"/>
    <n v="0"/>
    <s v="flagellar motor protein PomA"/>
    <s v="pomA"/>
    <m/>
    <s v="MARHY_RS01260"/>
    <n v="777"/>
    <m/>
    <s v="old_locus_tag=MARHY0261"/>
  </r>
  <r>
    <x v="0"/>
    <x v="0"/>
    <s v="GCF_000284615.1"/>
    <s v="Primary Assembly"/>
    <s v="chromosome"/>
    <m/>
    <s v="NC_017067.1"/>
    <n v="296137"/>
    <n v="296532"/>
    <x v="1"/>
    <s v="WP_041654460.1"/>
    <s v="WP_041654460.1"/>
    <n v="0"/>
    <s v="DUF1232 domain-containing protein"/>
    <m/>
    <m/>
    <s v="MARHY_RS01265"/>
    <n v="396"/>
    <m/>
    <s v="old_locus_tag=MARHY0262"/>
  </r>
  <r>
    <x v="0"/>
    <x v="0"/>
    <s v="GCF_000284615.1"/>
    <s v="Primary Assembly"/>
    <s v="chromosome"/>
    <m/>
    <s v="NC_017067.1"/>
    <n v="296608"/>
    <n v="297243"/>
    <x v="1"/>
    <s v="WP_014420232.1"/>
    <s v="WP_014420232.1"/>
    <n v="0"/>
    <s v="DTW domain-containing protein"/>
    <m/>
    <m/>
    <s v="MARHY_RS01270"/>
    <n v="636"/>
    <m/>
    <s v="old_locus_tag=MARHY0263"/>
  </r>
  <r>
    <x v="0"/>
    <x v="0"/>
    <s v="GCF_000284615.1"/>
    <s v="Primary Assembly"/>
    <s v="chromosome"/>
    <m/>
    <s v="NC_017067.1"/>
    <n v="297246"/>
    <n v="298889"/>
    <x v="1"/>
    <s v="WP_041654461.1"/>
    <s v="WP_041654461.1"/>
    <n v="0"/>
    <s v="FAD-dependent oxidoreductase"/>
    <m/>
    <m/>
    <s v="MARHY_RS01275"/>
    <n v="1644"/>
    <m/>
    <s v="old_locus_tag=MARHY0264"/>
  </r>
  <r>
    <x v="0"/>
    <x v="0"/>
    <s v="GCF_000284615.1"/>
    <s v="Primary Assembly"/>
    <s v="chromosome"/>
    <m/>
    <s v="NC_017067.1"/>
    <n v="298880"/>
    <n v="299371"/>
    <x v="1"/>
    <s v="WP_014420234.1"/>
    <s v="WP_014420234.1"/>
    <n v="0"/>
    <s v="hypothetical protein"/>
    <m/>
    <m/>
    <s v="MARHY_RS01280"/>
    <n v="492"/>
    <m/>
    <s v="old_locus_tag=MARHY0265"/>
  </r>
  <r>
    <x v="0"/>
    <x v="0"/>
    <s v="GCF_000284615.1"/>
    <s v="Primary Assembly"/>
    <s v="chromosome"/>
    <m/>
    <s v="NC_017067.1"/>
    <n v="299368"/>
    <n v="300690"/>
    <x v="1"/>
    <s v="WP_014420235.1"/>
    <s v="WP_014420235.1"/>
    <n v="0"/>
    <s v="DASH family cryptochrome"/>
    <m/>
    <m/>
    <s v="MARHY_RS01285"/>
    <n v="1323"/>
    <m/>
    <s v="old_locus_tag=MARHY0266"/>
  </r>
  <r>
    <x v="0"/>
    <x v="0"/>
    <s v="GCF_000284615.1"/>
    <s v="Primary Assembly"/>
    <s v="chromosome"/>
    <m/>
    <s v="NC_017067.1"/>
    <n v="300887"/>
    <n v="302188"/>
    <x v="0"/>
    <s v="WP_041654463.1"/>
    <s v="WP_041654463.1"/>
    <n v="0"/>
    <s v="PAS domain S-box protein"/>
    <m/>
    <m/>
    <s v="MARHY_RS01290"/>
    <n v="1302"/>
    <m/>
    <s v="old_locus_tag=MARHY0267"/>
  </r>
  <r>
    <x v="0"/>
    <x v="0"/>
    <s v="GCF_000284615.1"/>
    <s v="Primary Assembly"/>
    <s v="chromosome"/>
    <m/>
    <s v="NC_017067.1"/>
    <n v="302276"/>
    <n v="303388"/>
    <x v="0"/>
    <s v="WP_041654464.1"/>
    <s v="WP_041654464.1"/>
    <n v="0"/>
    <s v="S-(hydroxymethyl)glutathione dehydrogenase/class III alcohol dehydrogenase"/>
    <m/>
    <m/>
    <s v="MARHY_RS01295"/>
    <n v="1113"/>
    <m/>
    <s v="old_locus_tag=MARHY0268"/>
  </r>
  <r>
    <x v="0"/>
    <x v="0"/>
    <s v="GCF_000284615.1"/>
    <s v="Primary Assembly"/>
    <s v="chromosome"/>
    <m/>
    <s v="NC_017067.1"/>
    <n v="303449"/>
    <n v="304237"/>
    <x v="1"/>
    <s v="WP_014420238.1"/>
    <s v="WP_014420238.1"/>
    <n v="0"/>
    <s v="alpha/beta fold hydrolase"/>
    <m/>
    <m/>
    <s v="MARHY_RS01300"/>
    <n v="789"/>
    <m/>
    <s v="old_locus_tag=MARHY0269"/>
  </r>
  <r>
    <x v="0"/>
    <x v="0"/>
    <s v="GCF_000284615.1"/>
    <s v="Primary Assembly"/>
    <s v="chromosome"/>
    <m/>
    <s v="NC_017067.1"/>
    <n v="304262"/>
    <n v="305464"/>
    <x v="1"/>
    <s v="WP_014420239.1"/>
    <s v="WP_014420239.1"/>
    <n v="0"/>
    <s v="3-oxoadipyl-CoA thiolase"/>
    <s v="pcaF"/>
    <m/>
    <s v="MARHY_RS01305"/>
    <n v="1203"/>
    <m/>
    <s v="old_locus_tag=MARHY0270"/>
  </r>
  <r>
    <x v="0"/>
    <x v="0"/>
    <s v="GCF_000284615.1"/>
    <s v="Primary Assembly"/>
    <s v="chromosome"/>
    <m/>
    <s v="NC_017067.1"/>
    <n v="305473"/>
    <n v="306261"/>
    <x v="1"/>
    <s v="WP_014420240.1"/>
    <s v="WP_014420240.1"/>
    <n v="0"/>
    <s v="CoA-transferase subunit beta"/>
    <m/>
    <m/>
    <s v="MARHY_RS01310"/>
    <n v="789"/>
    <m/>
    <s v="old_locus_tag=MARHY0271"/>
  </r>
  <r>
    <x v="0"/>
    <x v="0"/>
    <s v="GCF_000284615.1"/>
    <s v="Primary Assembly"/>
    <s v="chromosome"/>
    <m/>
    <s v="NC_017067.1"/>
    <n v="306261"/>
    <n v="307076"/>
    <x v="1"/>
    <s v="WP_014420241.1"/>
    <s v="WP_014420241.1"/>
    <n v="0"/>
    <s v="CoA transferase subunit A"/>
    <m/>
    <m/>
    <s v="MARHY_RS01315"/>
    <n v="816"/>
    <m/>
    <s v="old_locus_tag=MARHY0272"/>
  </r>
  <r>
    <x v="0"/>
    <x v="0"/>
    <s v="GCF_000284615.1"/>
    <s v="Primary Assembly"/>
    <s v="chromosome"/>
    <m/>
    <s v="NC_017067.1"/>
    <n v="307273"/>
    <n v="308052"/>
    <x v="0"/>
    <s v="WP_023007760.1"/>
    <s v="WP_023007760.1"/>
    <n v="0"/>
    <s v="helix-turn-helix domain-containing protein"/>
    <m/>
    <m/>
    <s v="MARHY_RS01320"/>
    <n v="780"/>
    <m/>
    <s v="old_locus_tag=MARHY0273"/>
  </r>
  <r>
    <x v="0"/>
    <x v="0"/>
    <s v="GCF_000284615.1"/>
    <s v="Primary Assembly"/>
    <s v="chromosome"/>
    <m/>
    <s v="NC_017067.1"/>
    <n v="308053"/>
    <n v="308955"/>
    <x v="1"/>
    <s v="WP_014420243.1"/>
    <s v="WP_014420243.1"/>
    <n v="0"/>
    <s v="LysR family transcriptional regulator"/>
    <m/>
    <m/>
    <s v="MARHY_RS01325"/>
    <n v="903"/>
    <m/>
    <s v="old_locus_tag=MARHY0274"/>
  </r>
  <r>
    <x v="0"/>
    <x v="0"/>
    <s v="GCF_000284615.1"/>
    <s v="Primary Assembly"/>
    <s v="chromosome"/>
    <m/>
    <s v="NC_017067.1"/>
    <n v="309062"/>
    <n v="310183"/>
    <x v="0"/>
    <s v="WP_014420244.1"/>
    <s v="WP_014420244.1"/>
    <n v="0"/>
    <s v="muconate cycloisomerase"/>
    <m/>
    <m/>
    <s v="MARHY_RS01330"/>
    <n v="1122"/>
    <m/>
    <s v="old_locus_tag=MARHY0275"/>
  </r>
  <r>
    <x v="0"/>
    <x v="0"/>
    <s v="GCF_000284615.1"/>
    <s v="Primary Assembly"/>
    <s v="chromosome"/>
    <m/>
    <s v="NC_017067.1"/>
    <n v="310216"/>
    <n v="310506"/>
    <x v="0"/>
    <s v="WP_041654465.1"/>
    <s v="WP_041654465.1"/>
    <n v="0"/>
    <s v="muconolactone Delta-isomerase"/>
    <s v="catC"/>
    <m/>
    <s v="MARHY_RS01335"/>
    <n v="291"/>
    <m/>
    <s v="old_locus_tag=MARHY0276"/>
  </r>
  <r>
    <x v="0"/>
    <x v="0"/>
    <s v="GCF_000284615.1"/>
    <s v="Primary Assembly"/>
    <s v="chromosome"/>
    <m/>
    <s v="NC_017067.1"/>
    <n v="310575"/>
    <n v="311516"/>
    <x v="0"/>
    <s v="WP_014420246.1"/>
    <s v="WP_014420246.1"/>
    <n v="0"/>
    <s v="catechol 1,2-dioxygenase"/>
    <s v="catA"/>
    <m/>
    <s v="MARHY_RS01340"/>
    <n v="942"/>
    <m/>
    <s v="old_locus_tag=MARHY0277"/>
  </r>
  <r>
    <x v="0"/>
    <x v="0"/>
    <s v="GCF_000284615.1"/>
    <s v="Primary Assembly"/>
    <s v="chromosome"/>
    <m/>
    <s v="NC_017067.1"/>
    <n v="311635"/>
    <n v="313008"/>
    <x v="0"/>
    <s v="WP_014420247.1"/>
    <s v="WP_014420247.1"/>
    <n v="0"/>
    <s v="Rieske 2Fe-2S domain-containing protein"/>
    <m/>
    <m/>
    <s v="MARHY_RS01345"/>
    <n v="1374"/>
    <m/>
    <s v="old_locus_tag=MARHY0278"/>
  </r>
  <r>
    <x v="0"/>
    <x v="0"/>
    <s v="GCF_000284615.1"/>
    <s v="Primary Assembly"/>
    <s v="chromosome"/>
    <m/>
    <s v="NC_017067.1"/>
    <n v="313005"/>
    <n v="313496"/>
    <x v="0"/>
    <s v="WP_014420248.1"/>
    <s v="WP_014420248.1"/>
    <n v="0"/>
    <s v="benzoate 1,2-dioxygenase small subunit"/>
    <s v="benB"/>
    <m/>
    <s v="MARHY_RS01350"/>
    <n v="492"/>
    <m/>
    <s v="old_locus_tag=MARHY0279"/>
  </r>
  <r>
    <x v="0"/>
    <x v="0"/>
    <s v="GCF_000284615.1"/>
    <s v="Primary Assembly"/>
    <s v="chromosome"/>
    <m/>
    <s v="NC_017067.1"/>
    <n v="313517"/>
    <n v="314548"/>
    <x v="0"/>
    <s v="WP_014420249.1"/>
    <s v="WP_014420249.1"/>
    <n v="0"/>
    <s v="ring-hydroxylating dioxygenase ferredoxin reductase family protein"/>
    <m/>
    <m/>
    <s v="MARHY_RS01355"/>
    <n v="1032"/>
    <m/>
    <s v="old_locus_tag=MARHY0280"/>
  </r>
  <r>
    <x v="0"/>
    <x v="0"/>
    <s v="GCF_000284615.1"/>
    <s v="Primary Assembly"/>
    <s v="chromosome"/>
    <m/>
    <s v="NC_017067.1"/>
    <n v="314545"/>
    <n v="315324"/>
    <x v="0"/>
    <s v="WP_014420250.1"/>
    <s v="WP_014420250.1"/>
    <n v="0"/>
    <s v="1,6-dihydroxycyclohexa-2,4-diene-1-carboxylate dehydrogenase"/>
    <m/>
    <m/>
    <s v="MARHY_RS01360"/>
    <n v="780"/>
    <m/>
    <s v="old_locus_tag=MARHY0281"/>
  </r>
  <r>
    <x v="0"/>
    <x v="0"/>
    <s v="GCF_000284615.1"/>
    <s v="Primary Assembly"/>
    <s v="chromosome"/>
    <m/>
    <s v="NC_017067.1"/>
    <n v="315376"/>
    <n v="316722"/>
    <x v="0"/>
    <s v="WP_014420251.1"/>
    <s v="WP_014420251.1"/>
    <n v="0"/>
    <s v="aromatic acid/H+ symport family MFS transporter"/>
    <m/>
    <m/>
    <s v="MARHY_RS01365"/>
    <n v="1347"/>
    <m/>
    <s v="old_locus_tag=MARHY0282"/>
  </r>
  <r>
    <x v="0"/>
    <x v="0"/>
    <s v="GCF_000284615.1"/>
    <s v="Primary Assembly"/>
    <s v="chromosome"/>
    <m/>
    <s v="NC_017067.1"/>
    <n v="316852"/>
    <n v="318018"/>
    <x v="0"/>
    <s v="WP_014420252.1"/>
    <s v="WP_014420252.1"/>
    <n v="0"/>
    <s v="benzoate/H(+) symporter BenE family transporter"/>
    <m/>
    <m/>
    <s v="MARHY_RS01370"/>
    <n v="1167"/>
    <m/>
    <s v="old_locus_tag=MARHY0283"/>
  </r>
  <r>
    <x v="0"/>
    <x v="0"/>
    <s v="GCF_000284615.1"/>
    <s v="Primary Assembly"/>
    <s v="chromosome"/>
    <m/>
    <s v="NC_017067.1"/>
    <n v="318053"/>
    <n v="318736"/>
    <x v="1"/>
    <s v="WP_014420253.1"/>
    <s v="WP_014420253.1"/>
    <n v="0"/>
    <s v="type 1 glutamine amidotransferase domain-containing protein"/>
    <m/>
    <m/>
    <s v="MARHY_RS01375"/>
    <n v="684"/>
    <m/>
    <s v="old_locus_tag=MARHY0284"/>
  </r>
  <r>
    <x v="0"/>
    <x v="0"/>
    <s v="GCF_000284615.1"/>
    <s v="Primary Assembly"/>
    <s v="chromosome"/>
    <m/>
    <s v="NC_017067.1"/>
    <n v="318918"/>
    <n v="319688"/>
    <x v="0"/>
    <s v="WP_041654466.1"/>
    <s v="WP_041654466.1"/>
    <n v="0"/>
    <s v="transporter substrate-binding domain-containing protein"/>
    <m/>
    <m/>
    <s v="MARHY_RS01380"/>
    <n v="771"/>
    <m/>
    <s v="old_locus_tag=MARHY0285"/>
  </r>
  <r>
    <x v="0"/>
    <x v="0"/>
    <s v="GCF_000284615.1"/>
    <s v="Primary Assembly"/>
    <s v="chromosome"/>
    <m/>
    <s v="NC_017067.1"/>
    <n v="319789"/>
    <n v="320472"/>
    <x v="0"/>
    <s v="WP_041654467.1"/>
    <s v="WP_041654467.1"/>
    <n v="0"/>
    <s v="cytochrome b/b6 domain-containing protein"/>
    <m/>
    <m/>
    <s v="MARHY_RS01385"/>
    <n v="684"/>
    <m/>
    <s v="old_locus_tag=MARHY0286"/>
  </r>
  <r>
    <x v="0"/>
    <x v="0"/>
    <s v="GCF_000284615.1"/>
    <s v="Primary Assembly"/>
    <s v="chromosome"/>
    <m/>
    <s v="NC_017067.1"/>
    <n v="320483"/>
    <n v="320944"/>
    <x v="1"/>
    <s v="WP_014420256.1"/>
    <s v="WP_014420256.1"/>
    <n v="0"/>
    <s v="cytochrome c"/>
    <m/>
    <m/>
    <s v="MARHY_RS01390"/>
    <n v="462"/>
    <m/>
    <s v="old_locus_tag=MARHY0287"/>
  </r>
  <r>
    <x v="0"/>
    <x v="0"/>
    <s v="GCF_000284615.1"/>
    <s v="Primary Assembly"/>
    <s v="chromosome"/>
    <m/>
    <s v="NC_017067.1"/>
    <n v="321079"/>
    <n v="321504"/>
    <x v="0"/>
    <s v="WP_014420257.1"/>
    <s v="WP_014420257.1"/>
    <n v="0"/>
    <s v="hotdog fold thioesterase"/>
    <m/>
    <m/>
    <s v="MARHY_RS01395"/>
    <n v="426"/>
    <m/>
    <s v="old_locus_tag=MARHY0288"/>
  </r>
  <r>
    <x v="0"/>
    <x v="0"/>
    <s v="GCF_000284615.1"/>
    <s v="Primary Assembly"/>
    <s v="chromosome"/>
    <m/>
    <s v="NC_017067.1"/>
    <n v="321773"/>
    <n v="322516"/>
    <x v="0"/>
    <s v="WP_113879606.1"/>
    <s v="WP_113879606.1"/>
    <n v="0"/>
    <s v="ABC transporter substrate-binding protein"/>
    <m/>
    <m/>
    <s v="MARHY_RS01400"/>
    <n v="744"/>
    <m/>
    <s v="old_locus_tag=MARHY0289"/>
  </r>
  <r>
    <x v="0"/>
    <x v="0"/>
    <s v="GCF_000284615.1"/>
    <s v="Primary Assembly"/>
    <s v="chromosome"/>
    <m/>
    <s v="NC_017067.1"/>
    <n v="322533"/>
    <n v="323489"/>
    <x v="1"/>
    <s v="WP_014420259.1"/>
    <s v="WP_014420259.1"/>
    <n v="0"/>
    <s v="GGDEF domain-containing protein"/>
    <m/>
    <m/>
    <s v="MARHY_RS01405"/>
    <n v="957"/>
    <m/>
    <s v="old_locus_tag=MARHY0290"/>
  </r>
  <r>
    <x v="0"/>
    <x v="0"/>
    <s v="GCF_000284615.1"/>
    <s v="Primary Assembly"/>
    <s v="chromosome"/>
    <m/>
    <s v="NC_017067.1"/>
    <n v="323647"/>
    <n v="324099"/>
    <x v="0"/>
    <s v="WP_113879546.1"/>
    <s v="WP_113879546.1"/>
    <n v="0"/>
    <s v="YchJ family protein"/>
    <m/>
    <m/>
    <s v="MARHY_RS01410"/>
    <n v="453"/>
    <m/>
    <s v="old_locus_tag=MARHY0291"/>
  </r>
  <r>
    <x v="0"/>
    <x v="0"/>
    <s v="GCF_000284615.1"/>
    <s v="Primary Assembly"/>
    <s v="chromosome"/>
    <m/>
    <s v="NC_017067.1"/>
    <n v="324105"/>
    <n v="324485"/>
    <x v="1"/>
    <s v="WP_014420261.1"/>
    <s v="WP_014420261.1"/>
    <n v="0"/>
    <s v="sulfurtransferase"/>
    <m/>
    <m/>
    <s v="MARHY_RS01415"/>
    <n v="381"/>
    <m/>
    <s v="old_locus_tag=MARHY0292"/>
  </r>
  <r>
    <x v="0"/>
    <x v="0"/>
    <s v="GCF_000284615.1"/>
    <s v="Primary Assembly"/>
    <s v="chromosome"/>
    <m/>
    <s v="NC_017067.1"/>
    <n v="324630"/>
    <n v="325526"/>
    <x v="0"/>
    <s v="WP_014420262.1"/>
    <s v="WP_014420262.1"/>
    <n v="0"/>
    <s v="EamA family transporter RarD"/>
    <s v="rarD"/>
    <m/>
    <s v="MARHY_RS01420"/>
    <n v="897"/>
    <m/>
    <s v="old_locus_tag=MARHY0293"/>
  </r>
  <r>
    <x v="0"/>
    <x v="0"/>
    <s v="GCF_000284615.1"/>
    <s v="Primary Assembly"/>
    <s v="chromosome"/>
    <m/>
    <s v="NC_017067.1"/>
    <n v="325523"/>
    <n v="325780"/>
    <x v="0"/>
    <s v="WP_041654470.1"/>
    <s v="WP_041654470.1"/>
    <n v="0"/>
    <s v="DUF3565 domain-containing protein"/>
    <m/>
    <m/>
    <s v="MARHY_RS01425"/>
    <n v="258"/>
    <m/>
    <s v="old_locus_tag=MARHY0294"/>
  </r>
  <r>
    <x v="0"/>
    <x v="0"/>
    <s v="GCF_000284615.1"/>
    <s v="Primary Assembly"/>
    <s v="chromosome"/>
    <m/>
    <s v="NC_017067.1"/>
    <n v="325759"/>
    <n v="326640"/>
    <x v="1"/>
    <s v="WP_014420264.1"/>
    <s v="WP_014420264.1"/>
    <n v="0"/>
    <s v="LysR family transcriptional regulator"/>
    <m/>
    <m/>
    <s v="MARHY_RS01430"/>
    <n v="882"/>
    <m/>
    <s v="old_locus_tag=MARHY0295"/>
  </r>
  <r>
    <x v="0"/>
    <x v="0"/>
    <s v="GCF_000284615.1"/>
    <s v="Primary Assembly"/>
    <s v="chromosome"/>
    <m/>
    <s v="NC_017067.1"/>
    <n v="326733"/>
    <n v="327506"/>
    <x v="0"/>
    <s v="WP_014420265.1"/>
    <s v="WP_014420265.1"/>
    <n v="0"/>
    <s v="cation diffusion facilitator family transporter"/>
    <m/>
    <m/>
    <s v="MARHY_RS01435"/>
    <n v="774"/>
    <m/>
    <s v="old_locus_tag=MARHY0296"/>
  </r>
  <r>
    <x v="0"/>
    <x v="0"/>
    <s v="GCF_000284615.1"/>
    <s v="Primary Assembly"/>
    <s v="chromosome"/>
    <m/>
    <s v="NC_017067.1"/>
    <n v="327514"/>
    <n v="328851"/>
    <x v="1"/>
    <s v="WP_014420266.1"/>
    <s v="WP_014420266.1"/>
    <n v="0"/>
    <s v="CHAD domain-containing protein"/>
    <m/>
    <m/>
    <s v="MARHY_RS01440"/>
    <n v="1338"/>
    <m/>
    <s v="old_locus_tag=MARHY0297"/>
  </r>
  <r>
    <x v="0"/>
    <x v="0"/>
    <s v="GCF_000284615.1"/>
    <s v="Primary Assembly"/>
    <s v="chromosome"/>
    <m/>
    <s v="NC_017067.1"/>
    <n v="329084"/>
    <n v="330760"/>
    <x v="0"/>
    <s v="WP_041654471.1"/>
    <s v="WP_041654471.1"/>
    <n v="0"/>
    <s v="methyl-accepting chemotaxis protein"/>
    <m/>
    <m/>
    <s v="MARHY_RS01445"/>
    <n v="1677"/>
    <m/>
    <s v="old_locus_tag=MARHY0298"/>
  </r>
  <r>
    <x v="0"/>
    <x v="0"/>
    <s v="GCF_000284615.1"/>
    <s v="Primary Assembly"/>
    <s v="chromosome"/>
    <m/>
    <s v="NC_017067.1"/>
    <n v="330858"/>
    <n v="331943"/>
    <x v="0"/>
    <s v="WP_181800053.1"/>
    <s v="WP_181800053.1"/>
    <n v="0"/>
    <s v="TRAP transporter substrate-binding protein DctP"/>
    <m/>
    <m/>
    <s v="MARHY_RS01450"/>
    <n v="1086"/>
    <m/>
    <s v="old_locus_tag=MARHY0299"/>
  </r>
  <r>
    <x v="0"/>
    <x v="0"/>
    <s v="GCF_000284615.1"/>
    <s v="Primary Assembly"/>
    <s v="chromosome"/>
    <m/>
    <s v="NC_017067.1"/>
    <n v="332075"/>
    <n v="333196"/>
    <x v="0"/>
    <s v="WP_011783894.1"/>
    <s v="WP_011783894.1"/>
    <n v="0"/>
    <s v="spermidine/putrescine ABC transporter ATP-binding protein PotA"/>
    <s v="potA"/>
    <m/>
    <s v="MARHY_RS01455"/>
    <n v="1122"/>
    <m/>
    <s v="old_locus_tag=MARHY0300"/>
  </r>
  <r>
    <x v="0"/>
    <x v="0"/>
    <s v="GCF_000284615.1"/>
    <s v="Primary Assembly"/>
    <s v="chromosome"/>
    <m/>
    <s v="NC_017067.1"/>
    <n v="333189"/>
    <n v="334046"/>
    <x v="0"/>
    <s v="WP_041654472.1"/>
    <s v="WP_041654472.1"/>
    <n v="0"/>
    <s v="spermidine/putrescine ABC transporter permease PotB"/>
    <s v="potB"/>
    <m/>
    <s v="MARHY_RS01460"/>
    <n v="858"/>
    <m/>
    <s v="old_locus_tag=MARHY0301"/>
  </r>
  <r>
    <x v="0"/>
    <x v="0"/>
    <s v="GCF_000284615.1"/>
    <s v="Primary Assembly"/>
    <s v="chromosome"/>
    <m/>
    <s v="NC_017067.1"/>
    <n v="334043"/>
    <n v="334813"/>
    <x v="0"/>
    <s v="WP_011783896.1"/>
    <s v="WP_011783896.1"/>
    <n v="0"/>
    <s v="spermidine/putrescine ABC transporter permease PotC"/>
    <s v="potC"/>
    <m/>
    <s v="MARHY_RS01465"/>
    <n v="771"/>
    <m/>
    <s v="old_locus_tag=MARHY0302"/>
  </r>
  <r>
    <x v="0"/>
    <x v="0"/>
    <s v="GCF_000284615.1"/>
    <s v="Primary Assembly"/>
    <s v="chromosome"/>
    <m/>
    <s v="NC_017067.1"/>
    <n v="334810"/>
    <n v="335850"/>
    <x v="0"/>
    <s v="WP_011783897.1"/>
    <s v="WP_011783897.1"/>
    <n v="0"/>
    <s v="extracellular solute-binding protein"/>
    <m/>
    <m/>
    <s v="MARHY_RS01470"/>
    <n v="1041"/>
    <m/>
    <s v="old_locus_tag=MARHY0303"/>
  </r>
  <r>
    <x v="0"/>
    <x v="0"/>
    <s v="GCF_000284615.1"/>
    <s v="Primary Assembly"/>
    <s v="chromosome"/>
    <m/>
    <s v="NC_017067.1"/>
    <n v="336002"/>
    <n v="337075"/>
    <x v="0"/>
    <s v="WP_023010712.1"/>
    <s v="WP_023010712.1"/>
    <n v="0"/>
    <s v="extracellular solute-binding protein"/>
    <m/>
    <m/>
    <s v="MARHY_RS01475"/>
    <n v="1074"/>
    <m/>
    <s v="old_locus_tag=MARHY0304"/>
  </r>
  <r>
    <x v="0"/>
    <x v="0"/>
    <s v="GCF_000284615.1"/>
    <s v="Primary Assembly"/>
    <s v="chromosome"/>
    <m/>
    <s v="NC_017067.1"/>
    <n v="337081"/>
    <n v="338175"/>
    <x v="0"/>
    <s v="WP_014420272.1"/>
    <s v="WP_014420272.1"/>
    <n v="0"/>
    <s v="ABC transporter ATP-binding protein"/>
    <m/>
    <m/>
    <s v="MARHY_RS01480"/>
    <n v="1095"/>
    <m/>
    <s v="old_locus_tag=MARHY0305"/>
  </r>
  <r>
    <x v="0"/>
    <x v="0"/>
    <s v="GCF_000284615.1"/>
    <s v="Primary Assembly"/>
    <s v="chromosome"/>
    <m/>
    <s v="NC_017067.1"/>
    <n v="338172"/>
    <n v="339032"/>
    <x v="0"/>
    <s v="WP_011783900.1"/>
    <s v="WP_011783900.1"/>
    <n v="0"/>
    <s v="ABC transporter permease"/>
    <m/>
    <m/>
    <s v="MARHY_RS01485"/>
    <n v="861"/>
    <m/>
    <s v="old_locus_tag=MARHY0306"/>
  </r>
  <r>
    <x v="0"/>
    <x v="0"/>
    <s v="GCF_000284615.1"/>
    <s v="Primary Assembly"/>
    <s v="chromosome"/>
    <m/>
    <s v="NC_017067.1"/>
    <n v="339037"/>
    <n v="339885"/>
    <x v="0"/>
    <s v="WP_014420274.1"/>
    <s v="WP_014420274.1"/>
    <n v="0"/>
    <s v="ABC transporter permease"/>
    <m/>
    <m/>
    <s v="MARHY_RS01490"/>
    <n v="849"/>
    <m/>
    <s v="old_locus_tag=MARHY0307"/>
  </r>
  <r>
    <x v="0"/>
    <x v="0"/>
    <s v="GCF_000284615.1"/>
    <s v="Primary Assembly"/>
    <s v="chromosome"/>
    <m/>
    <s v="NC_017067.1"/>
    <n v="340617"/>
    <n v="342188"/>
    <x v="0"/>
    <s v="WP_158011908.1"/>
    <s v="WP_158011908.1"/>
    <n v="0"/>
    <s v="diguanylate cyclase"/>
    <m/>
    <m/>
    <s v="MARHY_RS01495"/>
    <n v="1572"/>
    <m/>
    <s v="old_locus_tag=MARHY0308"/>
  </r>
  <r>
    <x v="0"/>
    <x v="0"/>
    <s v="GCF_000284615.1"/>
    <s v="Primary Assembly"/>
    <s v="chromosome"/>
    <m/>
    <s v="NC_017067.1"/>
    <n v="342191"/>
    <n v="343603"/>
    <x v="1"/>
    <s v="WP_011783903.1"/>
    <s v="WP_011783903.1"/>
    <n v="0"/>
    <s v="alanine:cation symporter family protein"/>
    <m/>
    <m/>
    <s v="MARHY_RS01500"/>
    <n v="1413"/>
    <m/>
    <s v="old_locus_tag=MARHY0309"/>
  </r>
  <r>
    <x v="0"/>
    <x v="0"/>
    <s v="GCF_000284615.1"/>
    <s v="Primary Assembly"/>
    <s v="chromosome"/>
    <m/>
    <s v="NC_017067.1"/>
    <n v="343745"/>
    <n v="344188"/>
    <x v="1"/>
    <s v="WP_011783904.1"/>
    <s v="WP_011783904.1"/>
    <n v="0"/>
    <s v="universal stress protein"/>
    <m/>
    <m/>
    <s v="MARHY_RS01505"/>
    <n v="444"/>
    <m/>
    <s v="old_locus_tag=MARHY0311"/>
  </r>
  <r>
    <x v="0"/>
    <x v="0"/>
    <s v="GCF_000284615.1"/>
    <s v="Primary Assembly"/>
    <s v="chromosome"/>
    <m/>
    <s v="NC_017067.1"/>
    <n v="344219"/>
    <n v="345505"/>
    <x v="1"/>
    <s v="WP_011783905.1"/>
    <s v="WP_011783905.1"/>
    <n v="0"/>
    <s v="TRAP transporter large permease"/>
    <m/>
    <m/>
    <s v="MARHY_RS01510"/>
    <n v="1287"/>
    <m/>
    <s v="old_locus_tag=MARHY0312"/>
  </r>
  <r>
    <x v="0"/>
    <x v="0"/>
    <s v="GCF_000284615.1"/>
    <s v="Primary Assembly"/>
    <s v="chromosome"/>
    <m/>
    <s v="NC_017067.1"/>
    <n v="345542"/>
    <n v="346135"/>
    <x v="1"/>
    <s v="WP_011783906.1"/>
    <s v="WP_011783906.1"/>
    <n v="0"/>
    <s v="TRAP transporter small permease"/>
    <m/>
    <m/>
    <s v="MARHY_RS01515"/>
    <n v="594"/>
    <m/>
    <s v="old_locus_tag=MARHY0313"/>
  </r>
  <r>
    <x v="0"/>
    <x v="0"/>
    <s v="GCF_000284615.1"/>
    <s v="Primary Assembly"/>
    <s v="chromosome"/>
    <m/>
    <s v="NC_017067.1"/>
    <n v="346242"/>
    <n v="347270"/>
    <x v="1"/>
    <s v="WP_014420276.1"/>
    <s v="WP_014420276.1"/>
    <n v="0"/>
    <s v="TRAP transporter substrate-binding protein DctP"/>
    <s v="dctP"/>
    <m/>
    <s v="MARHY_RS01520"/>
    <n v="1029"/>
    <m/>
    <s v="old_locus_tag=MARHY0314"/>
  </r>
  <r>
    <x v="0"/>
    <x v="0"/>
    <s v="GCF_000284615.1"/>
    <s v="Primary Assembly"/>
    <s v="chromosome"/>
    <m/>
    <s v="NC_017067.1"/>
    <n v="347412"/>
    <n v="347951"/>
    <x v="1"/>
    <s v="WP_014420277.1"/>
    <s v="WP_014420277.1"/>
    <n v="0"/>
    <s v="hypothetical protein"/>
    <m/>
    <m/>
    <s v="MARHY_RS01525"/>
    <n v="540"/>
    <m/>
    <s v="old_locus_tag=MARHY0315"/>
  </r>
  <r>
    <x v="0"/>
    <x v="0"/>
    <s v="GCF_000284615.1"/>
    <s v="Primary Assembly"/>
    <s v="chromosome"/>
    <m/>
    <s v="NC_017067.1"/>
    <n v="347965"/>
    <n v="348984"/>
    <x v="1"/>
    <s v="WP_041654474.1"/>
    <s v="WP_041654474.1"/>
    <n v="0"/>
    <s v="LLM class flavin-dependent oxidoreductase"/>
    <m/>
    <m/>
    <s v="MARHY_RS01530"/>
    <n v="1020"/>
    <m/>
    <s v="old_locus_tag=MARHY0316"/>
  </r>
  <r>
    <x v="0"/>
    <x v="0"/>
    <s v="GCF_000284615.1"/>
    <s v="Primary Assembly"/>
    <s v="chromosome"/>
    <m/>
    <s v="NC_017067.1"/>
    <n v="349116"/>
    <n v="350939"/>
    <x v="1"/>
    <s v="WP_014420279.1"/>
    <s v="WP_014420279.1"/>
    <n v="0"/>
    <s v="NAD nucleotidase"/>
    <s v="nadN"/>
    <m/>
    <s v="MARHY_RS01535"/>
    <n v="1824"/>
    <m/>
    <s v="old_locus_tag=MARHY0317"/>
  </r>
  <r>
    <x v="0"/>
    <x v="0"/>
    <s v="GCF_000284615.1"/>
    <s v="Primary Assembly"/>
    <s v="chromosome"/>
    <m/>
    <s v="NC_017067.1"/>
    <n v="350962"/>
    <n v="353442"/>
    <x v="1"/>
    <s v="WP_041654475.1"/>
    <s v="WP_041654475.1"/>
    <n v="0"/>
    <s v="ExeM/NucH family extracellular endonuclease"/>
    <m/>
    <m/>
    <s v="MARHY_RS01540"/>
    <n v="2481"/>
    <m/>
    <s v="old_locus_tag=MARHY0318"/>
  </r>
  <r>
    <x v="0"/>
    <x v="0"/>
    <s v="GCF_000284615.1"/>
    <s v="Primary Assembly"/>
    <s v="chromosome"/>
    <m/>
    <s v="NC_017067.1"/>
    <n v="353622"/>
    <n v="354170"/>
    <x v="0"/>
    <s v="WP_041654477.1"/>
    <s v="WP_041654477.1"/>
    <n v="0"/>
    <s v="glutathione peroxidase"/>
    <m/>
    <m/>
    <s v="MARHY_RS01545"/>
    <n v="549"/>
    <m/>
    <s v="old_locus_tag=MARHY0319"/>
  </r>
  <r>
    <x v="0"/>
    <x v="0"/>
    <s v="GCF_000284615.1"/>
    <s v="Primary Assembly"/>
    <s v="chromosome"/>
    <m/>
    <s v="NC_017067.1"/>
    <n v="354264"/>
    <n v="355445"/>
    <x v="0"/>
    <s v="WP_041654478.1"/>
    <s v="WP_041654478.1"/>
    <n v="0"/>
    <s v="mechanosensitive ion channel family protein"/>
    <m/>
    <m/>
    <s v="MARHY_RS01550"/>
    <n v="1182"/>
    <m/>
    <s v="old_locus_tag=MARHY0320"/>
  </r>
  <r>
    <x v="0"/>
    <x v="0"/>
    <s v="GCF_000284615.1"/>
    <s v="Primary Assembly"/>
    <s v="chromosome"/>
    <m/>
    <s v="NC_017067.1"/>
    <n v="355438"/>
    <n v="356196"/>
    <x v="0"/>
    <s v="WP_014420283.1"/>
    <s v="WP_014420283.1"/>
    <n v="0"/>
    <s v="putative 4-mercaptohistidine N1-methyltransferase"/>
    <m/>
    <m/>
    <s v="MARHY_RS01555"/>
    <n v="759"/>
    <m/>
    <s v="old_locus_tag=MARHY0321"/>
  </r>
  <r>
    <x v="0"/>
    <x v="0"/>
    <s v="GCF_000284615.1"/>
    <s v="Primary Assembly"/>
    <s v="chromosome"/>
    <m/>
    <s v="NC_017067.1"/>
    <n v="356312"/>
    <n v="357097"/>
    <x v="1"/>
    <s v="WP_014420284.1"/>
    <s v="WP_014420284.1"/>
    <n v="0"/>
    <s v="FCD domain-containing protein"/>
    <m/>
    <m/>
    <s v="MARHY_RS01560"/>
    <n v="786"/>
    <m/>
    <s v="old_locus_tag=MARHY0322"/>
  </r>
  <r>
    <x v="0"/>
    <x v="0"/>
    <s v="GCF_000284615.1"/>
    <s v="Primary Assembly"/>
    <s v="chromosome"/>
    <m/>
    <s v="NC_017067.1"/>
    <n v="357318"/>
    <n v="359009"/>
    <x v="0"/>
    <s v="WP_041654479.1"/>
    <s v="WP_041654479.1"/>
    <n v="0"/>
    <s v="L-lactate permease"/>
    <m/>
    <m/>
    <s v="MARHY_RS01565"/>
    <n v="1692"/>
    <m/>
    <s v="old_locus_tag=MARHY0323"/>
  </r>
  <r>
    <x v="0"/>
    <x v="0"/>
    <s v="GCF_000284615.1"/>
    <s v="Primary Assembly"/>
    <s v="chromosome"/>
    <m/>
    <s v="NC_017067.1"/>
    <n v="359073"/>
    <n v="359900"/>
    <x v="0"/>
    <s v="WP_041654480.1"/>
    <s v="WP_041654480.1"/>
    <n v="0"/>
    <s v="(Fe-S)-binding protein"/>
    <m/>
    <m/>
    <s v="MARHY_RS01570"/>
    <n v="828"/>
    <m/>
    <s v="old_locus_tag=MARHY0324"/>
  </r>
  <r>
    <x v="0"/>
    <x v="0"/>
    <s v="GCF_000284615.1"/>
    <s v="Primary Assembly"/>
    <s v="chromosome"/>
    <m/>
    <s v="NC_017067.1"/>
    <n v="359897"/>
    <n v="361339"/>
    <x v="0"/>
    <s v="WP_041654481.1"/>
    <s v="WP_041654481.1"/>
    <n v="0"/>
    <s v="iron-sulfur cluster-binding protein"/>
    <m/>
    <m/>
    <s v="MARHY_RS01575"/>
    <n v="1443"/>
    <m/>
    <s v="old_locus_tag=MARHY0325"/>
  </r>
  <r>
    <x v="0"/>
    <x v="0"/>
    <s v="GCF_000284615.1"/>
    <s v="Primary Assembly"/>
    <s v="chromosome"/>
    <m/>
    <s v="NC_017067.1"/>
    <n v="361339"/>
    <n v="362010"/>
    <x v="0"/>
    <s v="WP_041654482.1"/>
    <s v="WP_041654482.1"/>
    <n v="0"/>
    <s v="lactate utilization protein C"/>
    <m/>
    <m/>
    <s v="MARHY_RS01580"/>
    <n v="672"/>
    <m/>
    <s v="old_locus_tag=MARHY0326"/>
  </r>
  <r>
    <x v="0"/>
    <x v="0"/>
    <s v="GCF_000284615.1"/>
    <s v="Primary Assembly"/>
    <s v="chromosome"/>
    <m/>
    <s v="NC_017067.1"/>
    <n v="362011"/>
    <n v="363408"/>
    <x v="1"/>
    <s v="WP_014420289.1"/>
    <s v="WP_014420289.1"/>
    <n v="0"/>
    <s v="NAD(P)(+) transhydrogenase (Re/Si-specific) subunit beta"/>
    <m/>
    <m/>
    <s v="MARHY_RS01585"/>
    <n v="1398"/>
    <m/>
    <s v="old_locus_tag=MARHY0327"/>
  </r>
  <r>
    <x v="0"/>
    <x v="0"/>
    <s v="GCF_000284615.1"/>
    <s v="Primary Assembly"/>
    <s v="chromosome"/>
    <m/>
    <s v="NC_017067.1"/>
    <n v="363411"/>
    <n v="363698"/>
    <x v="1"/>
    <s v="WP_011783921.1"/>
    <s v="WP_011783921.1"/>
    <n v="0"/>
    <s v="NAD(P) transhydrogenase subunit alpha"/>
    <m/>
    <m/>
    <s v="MARHY_RS01590"/>
    <n v="288"/>
    <m/>
    <s v="old_locus_tag=MARHY0328"/>
  </r>
  <r>
    <x v="0"/>
    <x v="0"/>
    <s v="GCF_000284615.1"/>
    <s v="Primary Assembly"/>
    <s v="chromosome"/>
    <m/>
    <s v="NC_017067.1"/>
    <n v="363698"/>
    <n v="364855"/>
    <x v="1"/>
    <s v="WP_014420290.1"/>
    <s v="WP_014420290.1"/>
    <n v="0"/>
    <s v="Re/Si-specific NAD(P)(+) transhydrogenase subunit alpha"/>
    <m/>
    <m/>
    <s v="MARHY_RS01595"/>
    <n v="1158"/>
    <m/>
    <s v="old_locus_tag=MARHY0329"/>
  </r>
  <r>
    <x v="0"/>
    <x v="0"/>
    <s v="GCF_000284615.1"/>
    <s v="Primary Assembly"/>
    <s v="chromosome"/>
    <m/>
    <s v="NC_017067.1"/>
    <n v="364852"/>
    <n v="366369"/>
    <x v="1"/>
    <s v="WP_014420291.1"/>
    <s v="WP_014420291.1"/>
    <n v="0"/>
    <s v="malate dehydrogenase (quinone)"/>
    <s v="mqo"/>
    <m/>
    <s v="MARHY_RS01600"/>
    <n v="1518"/>
    <m/>
    <s v="old_locus_tag=MARHY0330"/>
  </r>
  <r>
    <x v="0"/>
    <x v="0"/>
    <s v="GCF_000284615.1"/>
    <s v="Primary Assembly"/>
    <s v="chromosome"/>
    <m/>
    <s v="NC_017067.1"/>
    <n v="366476"/>
    <n v="367213"/>
    <x v="1"/>
    <s v="WP_041654483.1"/>
    <s v="WP_041654483.1"/>
    <n v="0"/>
    <s v="oxygen-insensitive NADPH nitroreductase"/>
    <s v="nfsA"/>
    <m/>
    <s v="MARHY_RS01605"/>
    <n v="738"/>
    <m/>
    <s v="old_locus_tag=MARHY0331"/>
  </r>
  <r>
    <x v="0"/>
    <x v="0"/>
    <s v="GCF_000284615.1"/>
    <s v="Primary Assembly"/>
    <s v="chromosome"/>
    <m/>
    <s v="NC_017067.1"/>
    <n v="367377"/>
    <n v="368426"/>
    <x v="1"/>
    <s v="WP_014420293.1"/>
    <s v="WP_014420293.1"/>
    <n v="0"/>
    <s v="cytochrome-c peroxidase"/>
    <m/>
    <m/>
    <s v="MARHY_RS01610"/>
    <n v="1050"/>
    <m/>
    <s v="old_locus_tag=MARHY0332"/>
  </r>
  <r>
    <x v="0"/>
    <x v="0"/>
    <s v="GCF_000284615.1"/>
    <s v="Primary Assembly"/>
    <s v="chromosome"/>
    <m/>
    <s v="NC_017067.1"/>
    <n v="368673"/>
    <n v="369218"/>
    <x v="0"/>
    <s v="WP_041654485.1"/>
    <s v="WP_041654485.1"/>
    <n v="0"/>
    <s v="sulfurtransferase"/>
    <m/>
    <m/>
    <s v="MARHY_RS01620"/>
    <n v="546"/>
    <m/>
    <s v="old_locus_tag=MARHY0333"/>
  </r>
  <r>
    <x v="0"/>
    <x v="0"/>
    <s v="GCF_000284615.1"/>
    <s v="Primary Assembly"/>
    <s v="chromosome"/>
    <m/>
    <s v="NC_017067.1"/>
    <n v="369264"/>
    <n v="370229"/>
    <x v="1"/>
    <s v="WP_014420295.1"/>
    <s v="WP_014420295.1"/>
    <n v="0"/>
    <s v="SLAC1 anion channel family protein"/>
    <m/>
    <m/>
    <s v="MARHY_RS01625"/>
    <n v="966"/>
    <m/>
    <s v="old_locus_tag=MARHY0334"/>
  </r>
  <r>
    <x v="0"/>
    <x v="0"/>
    <s v="GCF_000284615.1"/>
    <s v="Primary Assembly"/>
    <s v="chromosome"/>
    <m/>
    <s v="NC_017067.1"/>
    <n v="370314"/>
    <n v="370775"/>
    <x v="1"/>
    <s v="WP_014420296.1"/>
    <s v="WP_014420296.1"/>
    <n v="0"/>
    <s v="hypothetical protein"/>
    <m/>
    <m/>
    <s v="MARHY_RS01630"/>
    <n v="462"/>
    <m/>
    <s v="old_locus_tag=MARHY0335"/>
  </r>
  <r>
    <x v="0"/>
    <x v="0"/>
    <s v="GCF_000284615.1"/>
    <s v="Primary Assembly"/>
    <s v="chromosome"/>
    <m/>
    <s v="NC_017067.1"/>
    <n v="370973"/>
    <n v="372592"/>
    <x v="0"/>
    <s v="WP_041654486.1"/>
    <s v="WP_041654486.1"/>
    <n v="0"/>
    <s v="tetrathionate reductase family octaheme c-type cytochrome"/>
    <m/>
    <m/>
    <s v="MARHY_RS01635"/>
    <n v="1620"/>
    <m/>
    <s v="old_locus_tag=MARHY0336"/>
  </r>
  <r>
    <x v="0"/>
    <x v="0"/>
    <s v="GCF_000284615.1"/>
    <s v="Primary Assembly"/>
    <s v="chromosome"/>
    <m/>
    <s v="NC_017067.1"/>
    <n v="372589"/>
    <n v="373188"/>
    <x v="0"/>
    <s v="WP_014420298.1"/>
    <s v="WP_014420298.1"/>
    <n v="0"/>
    <s v="cytochrome b/b6 domain-containing protein"/>
    <m/>
    <m/>
    <s v="MARHY_RS01640"/>
    <n v="600"/>
    <m/>
    <s v="old_locus_tag=MARHY0337"/>
  </r>
  <r>
    <x v="0"/>
    <x v="0"/>
    <s v="GCF_000284615.1"/>
    <s v="Primary Assembly"/>
    <s v="chromosome"/>
    <m/>
    <s v="NC_017067.1"/>
    <n v="373424"/>
    <n v="374689"/>
    <x v="0"/>
    <s v="WP_041654487.1"/>
    <s v="WP_041654487.1"/>
    <n v="0"/>
    <s v="NAD(P)/FAD-dependent oxidoreductase"/>
    <m/>
    <m/>
    <s v="MARHY_RS01645"/>
    <n v="1266"/>
    <m/>
    <s v="old_locus_tag=MARHY0338"/>
  </r>
  <r>
    <x v="0"/>
    <x v="0"/>
    <s v="GCF_000284615.1"/>
    <s v="Primary Assembly"/>
    <s v="chromosome"/>
    <m/>
    <s v="NC_017067.1"/>
    <n v="374913"/>
    <n v="375779"/>
    <x v="0"/>
    <s v="WP_041654488.1"/>
    <s v="WP_041654488.1"/>
    <n v="0"/>
    <s v="MBL fold metallo-hydrolase"/>
    <m/>
    <m/>
    <s v="MARHY_RS01650"/>
    <n v="867"/>
    <m/>
    <s v="old_locus_tag=MARHY0339"/>
  </r>
  <r>
    <x v="0"/>
    <x v="0"/>
    <s v="GCF_000284615.1"/>
    <s v="Primary Assembly"/>
    <s v="chromosome"/>
    <m/>
    <s v="NC_017067.1"/>
    <n v="375794"/>
    <n v="376246"/>
    <x v="0"/>
    <s v="WP_022993326.1"/>
    <s v="WP_022993326.1"/>
    <n v="0"/>
    <s v="TIGR01244 family phosphatase"/>
    <m/>
    <m/>
    <s v="MARHY_RS01655"/>
    <n v="453"/>
    <m/>
    <s v="old_locus_tag=MARHY0340"/>
  </r>
  <r>
    <x v="0"/>
    <x v="0"/>
    <s v="GCF_000284615.1"/>
    <s v="Primary Assembly"/>
    <s v="chromosome"/>
    <m/>
    <s v="NC_017067.1"/>
    <n v="376243"/>
    <n v="376869"/>
    <x v="0"/>
    <s v="WP_041654489.1"/>
    <s v="WP_041654489.1"/>
    <n v="0"/>
    <s v="peroxiredoxin"/>
    <m/>
    <m/>
    <s v="MARHY_RS01660"/>
    <n v="627"/>
    <m/>
    <s v="old_locus_tag=MARHY0341"/>
  </r>
  <r>
    <x v="0"/>
    <x v="0"/>
    <s v="GCF_000284615.1"/>
    <s v="Primary Assembly"/>
    <s v="chromosome"/>
    <m/>
    <s v="NC_017067.1"/>
    <n v="376910"/>
    <n v="377863"/>
    <x v="1"/>
    <s v="WP_167539882.1"/>
    <s v="WP_167539882.1"/>
    <n v="0"/>
    <s v="DUF2219 family protein"/>
    <m/>
    <m/>
    <s v="MARHY_RS01665"/>
    <n v="954"/>
    <m/>
    <s v="old_locus_tag=MARHY0342"/>
  </r>
  <r>
    <x v="0"/>
    <x v="2"/>
    <s v="GCF_000284615.1"/>
    <s v="Primary Assembly"/>
    <s v="chromosome"/>
    <m/>
    <s v="NC_017067.1"/>
    <n v="377985"/>
    <n v="378128"/>
    <x v="0"/>
    <n v="0"/>
    <n v="0"/>
    <n v="0"/>
    <s v="fructosamine kinase family protein"/>
    <m/>
    <m/>
    <s v="MARHY_RS18435"/>
    <n v="144"/>
    <m/>
    <s v="partial;pseudo;old_locus_tag=MARHY0343"/>
  </r>
  <r>
    <x v="0"/>
    <x v="0"/>
    <s v="GCF_000284615.1"/>
    <s v="Primary Assembly"/>
    <s v="chromosome"/>
    <m/>
    <s v="NC_017067.1"/>
    <n v="378157"/>
    <n v="380307"/>
    <x v="1"/>
    <s v="WP_014420305.1"/>
    <s v="WP_014420305.1"/>
    <n v="0"/>
    <s v="5-histidylcysteine sulfoxide synthase"/>
    <s v="ovoA"/>
    <m/>
    <s v="MARHY_RS01675"/>
    <n v="2151"/>
    <m/>
    <s v="old_locus_tag=MARHY0344"/>
  </r>
  <r>
    <x v="0"/>
    <x v="0"/>
    <s v="GCF_000284615.1"/>
    <s v="Primary Assembly"/>
    <s v="chromosome"/>
    <m/>
    <s v="NC_017067.1"/>
    <n v="380413"/>
    <n v="381141"/>
    <x v="1"/>
    <s v="WP_014420306.1"/>
    <s v="WP_014420306.1"/>
    <n v="0"/>
    <s v="RNA methyltransferase"/>
    <m/>
    <m/>
    <s v="MARHY_RS01680"/>
    <n v="729"/>
    <m/>
    <s v="old_locus_tag=MARHY0345"/>
  </r>
  <r>
    <x v="0"/>
    <x v="0"/>
    <s v="GCF_000284615.1"/>
    <s v="Primary Assembly"/>
    <s v="chromosome"/>
    <m/>
    <s v="NC_017067.1"/>
    <n v="381322"/>
    <n v="381945"/>
    <x v="0"/>
    <s v="WP_041654491.1"/>
    <s v="WP_041654491.1"/>
    <n v="0"/>
    <s v="23S rRNA (uridine(2552)-2'-O)-methyltransferase RlmE"/>
    <s v="rlmE"/>
    <m/>
    <s v="MARHY_RS01685"/>
    <n v="624"/>
    <m/>
    <s v="old_locus_tag=MARHY0346"/>
  </r>
  <r>
    <x v="0"/>
    <x v="0"/>
    <s v="GCF_000284615.1"/>
    <s v="Primary Assembly"/>
    <s v="chromosome"/>
    <m/>
    <s v="NC_017067.1"/>
    <n v="382352"/>
    <n v="383905"/>
    <x v="0"/>
    <s v="WP_041654492.1"/>
    <s v="WP_041654492.1"/>
    <n v="0"/>
    <s v="methyl-accepting chemotaxis protein"/>
    <m/>
    <m/>
    <s v="MARHY_RS01690"/>
    <n v="1554"/>
    <m/>
    <s v="old_locus_tag=MARHY0348"/>
  </r>
  <r>
    <x v="0"/>
    <x v="0"/>
    <s v="GCF_000284615.1"/>
    <s v="Primary Assembly"/>
    <s v="chromosome"/>
    <m/>
    <s v="NC_017067.1"/>
    <n v="384149"/>
    <n v="387304"/>
    <x v="1"/>
    <s v="WP_014420310.1"/>
    <s v="WP_014420310.1"/>
    <n v="0"/>
    <s v="type I restriction endonuclease subunit R"/>
    <m/>
    <m/>
    <s v="MARHY_RS01695"/>
    <n v="3156"/>
    <m/>
    <s v="old_locus_tag=MARHY0349"/>
  </r>
  <r>
    <x v="0"/>
    <x v="0"/>
    <s v="GCF_000284615.1"/>
    <s v="Primary Assembly"/>
    <s v="chromosome"/>
    <m/>
    <s v="NC_017067.1"/>
    <n v="387315"/>
    <n v="388322"/>
    <x v="1"/>
    <s v="WP_014420311.1"/>
    <s v="WP_014420311.1"/>
    <n v="0"/>
    <s v="virulence protein RhuM/Fic/DOC family protein"/>
    <m/>
    <m/>
    <s v="MARHY_RS01700"/>
    <n v="1008"/>
    <m/>
    <s v="old_locus_tag=MARHY0350"/>
  </r>
  <r>
    <x v="0"/>
    <x v="0"/>
    <s v="GCF_000284615.1"/>
    <s v="Primary Assembly"/>
    <s v="chromosome"/>
    <m/>
    <s v="NC_017067.1"/>
    <n v="388370"/>
    <n v="389557"/>
    <x v="1"/>
    <s v="WP_041654493.1"/>
    <s v="WP_041654493.1"/>
    <n v="0"/>
    <s v="DUF4268 domain-containing protein"/>
    <m/>
    <m/>
    <s v="MARHY_RS01705"/>
    <n v="1188"/>
    <m/>
    <s v="old_locus_tag=MARHY0351"/>
  </r>
  <r>
    <x v="0"/>
    <x v="0"/>
    <s v="GCF_000284615.1"/>
    <s v="Primary Assembly"/>
    <s v="chromosome"/>
    <m/>
    <s v="NC_017067.1"/>
    <n v="389550"/>
    <n v="390965"/>
    <x v="1"/>
    <s v="WP_041654494.1"/>
    <s v="WP_041654494.1"/>
    <n v="0"/>
    <s v="restriction endonuclease subunit S"/>
    <m/>
    <m/>
    <s v="MARHY_RS01710"/>
    <n v="1416"/>
    <m/>
    <s v="old_locus_tag=MARHY0352"/>
  </r>
  <r>
    <x v="0"/>
    <x v="0"/>
    <s v="GCF_000284615.1"/>
    <s v="Primary Assembly"/>
    <s v="chromosome"/>
    <m/>
    <s v="NC_017067.1"/>
    <n v="390955"/>
    <n v="392667"/>
    <x v="1"/>
    <s v="WP_014420314.1"/>
    <s v="WP_014420314.1"/>
    <n v="0"/>
    <s v="type I restriction-modification system subunit M"/>
    <m/>
    <m/>
    <s v="MARHY_RS01715"/>
    <n v="1713"/>
    <m/>
    <s v="old_locus_tag=MARHY0353"/>
  </r>
  <r>
    <x v="0"/>
    <x v="1"/>
    <s v="GCF_000284615.1"/>
    <s v="Primary Assembly"/>
    <s v="chromosome"/>
    <m/>
    <s v="NC_017067.1"/>
    <n v="393017"/>
    <n v="393093"/>
    <x v="1"/>
    <n v="0"/>
    <n v="0"/>
    <n v="0"/>
    <s v="tRNA-Arg"/>
    <m/>
    <m/>
    <s v="MARHY_RS01720"/>
    <n v="77"/>
    <m/>
    <s v="old_locus_tag=MARHYtRNA49"/>
  </r>
  <r>
    <x v="0"/>
    <x v="0"/>
    <s v="GCF_000284615.1"/>
    <s v="Primary Assembly"/>
    <s v="chromosome"/>
    <m/>
    <s v="NC_017067.1"/>
    <n v="393184"/>
    <n v="393729"/>
    <x v="1"/>
    <s v="WP_014420315.1"/>
    <s v="WP_014420315.1"/>
    <n v="0"/>
    <s v="YaeQ family protein"/>
    <m/>
    <m/>
    <s v="MARHY_RS01725"/>
    <n v="546"/>
    <m/>
    <s v="old_locus_tag=MARHY0354"/>
  </r>
  <r>
    <x v="0"/>
    <x v="0"/>
    <s v="GCF_000284615.1"/>
    <s v="Primary Assembly"/>
    <s v="chromosome"/>
    <m/>
    <s v="NC_017067.1"/>
    <n v="393808"/>
    <n v="394173"/>
    <x v="0"/>
    <s v="WP_011783992.1"/>
    <s v="WP_011783992.1"/>
    <n v="0"/>
    <s v="CidA/LrgA family protein"/>
    <m/>
    <m/>
    <s v="MARHY_RS01730"/>
    <n v="366"/>
    <m/>
    <s v="old_locus_tag=MARHY0355"/>
  </r>
  <r>
    <x v="0"/>
    <x v="0"/>
    <s v="GCF_000284615.1"/>
    <s v="Primary Assembly"/>
    <s v="chromosome"/>
    <m/>
    <s v="NC_017067.1"/>
    <n v="394166"/>
    <n v="394888"/>
    <x v="0"/>
    <s v="WP_014420317.1"/>
    <s v="WP_014420317.1"/>
    <n v="0"/>
    <s v="LrgB family protein"/>
    <m/>
    <m/>
    <s v="MARHY_RS01735"/>
    <n v="723"/>
    <m/>
    <s v="old_locus_tag=MARHY0356"/>
  </r>
  <r>
    <x v="0"/>
    <x v="0"/>
    <s v="GCF_000284615.1"/>
    <s v="Primary Assembly"/>
    <s v="chromosome"/>
    <m/>
    <s v="NC_017067.1"/>
    <n v="395045"/>
    <n v="396607"/>
    <x v="0"/>
    <s v="WP_011783994.1"/>
    <s v="WP_011783994.1"/>
    <n v="0"/>
    <s v="ABC transporter substrate-binding protein"/>
    <m/>
    <m/>
    <s v="MARHY_RS01740"/>
    <n v="1563"/>
    <m/>
    <s v="old_locus_tag=MARHY0357"/>
  </r>
  <r>
    <x v="0"/>
    <x v="0"/>
    <s v="GCF_000284615.1"/>
    <s v="Primary Assembly"/>
    <s v="chromosome"/>
    <m/>
    <s v="NC_017067.1"/>
    <n v="396689"/>
    <n v="397738"/>
    <x v="0"/>
    <s v="WP_011783995.1"/>
    <s v="WP_011783995.1"/>
    <n v="0"/>
    <s v="ABC transporter permease"/>
    <m/>
    <m/>
    <s v="MARHY_RS01745"/>
    <n v="1050"/>
    <m/>
    <s v="old_locus_tag=MARHY0358"/>
  </r>
  <r>
    <x v="0"/>
    <x v="0"/>
    <s v="GCF_000284615.1"/>
    <s v="Primary Assembly"/>
    <s v="chromosome"/>
    <m/>
    <s v="NC_017067.1"/>
    <n v="397735"/>
    <n v="398667"/>
    <x v="0"/>
    <s v="WP_011783996.1"/>
    <s v="WP_011783996.1"/>
    <n v="0"/>
    <s v="ABC transporter permease"/>
    <m/>
    <m/>
    <s v="MARHY_RS01750"/>
    <n v="933"/>
    <m/>
    <s v="old_locus_tag=MARHY0359"/>
  </r>
  <r>
    <x v="0"/>
    <x v="0"/>
    <s v="GCF_000284615.1"/>
    <s v="Primary Assembly"/>
    <s v="chromosome"/>
    <m/>
    <s v="NC_017067.1"/>
    <n v="398672"/>
    <n v="399670"/>
    <x v="0"/>
    <s v="WP_014420320.1"/>
    <s v="WP_014420320.1"/>
    <n v="0"/>
    <s v="ABC transporter ATP-binding protein"/>
    <m/>
    <m/>
    <s v="MARHY_RS01755"/>
    <n v="999"/>
    <m/>
    <s v="old_locus_tag=MARHY0360"/>
  </r>
  <r>
    <x v="0"/>
    <x v="0"/>
    <s v="GCF_000284615.1"/>
    <s v="Primary Assembly"/>
    <s v="chromosome"/>
    <m/>
    <s v="NC_017067.1"/>
    <n v="399667"/>
    <n v="400677"/>
    <x v="0"/>
    <s v="WP_014420321.1"/>
    <s v="WP_014420321.1"/>
    <n v="0"/>
    <s v="ATP-binding cassette domain-containing protein"/>
    <m/>
    <m/>
    <s v="MARHY_RS01760"/>
    <n v="1011"/>
    <m/>
    <s v="old_locus_tag=MARHY0361"/>
  </r>
  <r>
    <x v="0"/>
    <x v="0"/>
    <s v="GCF_000284615.1"/>
    <s v="Primary Assembly"/>
    <s v="chromosome"/>
    <m/>
    <s v="NC_017067.1"/>
    <n v="400753"/>
    <n v="401658"/>
    <x v="0"/>
    <s v="WP_014420322.1"/>
    <s v="WP_014420322.1"/>
    <n v="0"/>
    <s v="LysR family transcriptional regulator"/>
    <m/>
    <m/>
    <s v="MARHY_RS01765"/>
    <n v="906"/>
    <m/>
    <s v="old_locus_tag=MARHY0362"/>
  </r>
  <r>
    <x v="0"/>
    <x v="0"/>
    <s v="GCF_000284615.1"/>
    <s v="Primary Assembly"/>
    <s v="chromosome"/>
    <m/>
    <s v="NC_017067.1"/>
    <n v="401660"/>
    <n v="402949"/>
    <x v="0"/>
    <s v="WP_014420323.1"/>
    <s v="WP_014420323.1"/>
    <n v="0"/>
    <s v="Xaa-Pro dipeptidase"/>
    <s v="pepQ"/>
    <m/>
    <s v="MARHY_RS01770"/>
    <n v="1290"/>
    <m/>
    <s v="old_locus_tag=MARHY0363"/>
  </r>
  <r>
    <x v="0"/>
    <x v="0"/>
    <s v="GCF_000284615.1"/>
    <s v="Primary Assembly"/>
    <s v="chromosome"/>
    <m/>
    <s v="NC_017067.1"/>
    <n v="403049"/>
    <n v="403255"/>
    <x v="0"/>
    <s v="WP_011784001.1"/>
    <s v="WP_011784001.1"/>
    <n v="0"/>
    <s v="bacterioferritin-associated ferredoxin"/>
    <m/>
    <m/>
    <s v="MARHY_RS01775"/>
    <n v="207"/>
    <m/>
    <s v="old_locus_tag=MARHY0364"/>
  </r>
  <r>
    <x v="0"/>
    <x v="0"/>
    <s v="GCF_000284615.1"/>
    <s v="Primary Assembly"/>
    <s v="chromosome"/>
    <m/>
    <s v="NC_017067.1"/>
    <n v="403372"/>
    <n v="403848"/>
    <x v="0"/>
    <s v="WP_014420324.1"/>
    <s v="WP_014420324.1"/>
    <n v="0"/>
    <s v="bacterioferritin"/>
    <s v="bfr"/>
    <m/>
    <s v="MARHY_RS01780"/>
    <n v="477"/>
    <m/>
    <s v="old_locus_tag=MARHY0365"/>
  </r>
  <r>
    <x v="0"/>
    <x v="0"/>
    <s v="GCF_000284615.1"/>
    <s v="Primary Assembly"/>
    <s v="chromosome"/>
    <m/>
    <s v="NC_017067.1"/>
    <n v="404029"/>
    <n v="405381"/>
    <x v="0"/>
    <s v="WP_014420325.1"/>
    <s v="WP_014420325.1"/>
    <n v="0"/>
    <s v="phosphomannomutase/phosphoglucomutase"/>
    <m/>
    <m/>
    <s v="MARHY_RS01785"/>
    <n v="1353"/>
    <m/>
    <s v="old_locus_tag=MARHY0366"/>
  </r>
  <r>
    <x v="0"/>
    <x v="0"/>
    <s v="GCF_000284615.1"/>
    <s v="Primary Assembly"/>
    <s v="chromosome"/>
    <m/>
    <s v="NC_017067.1"/>
    <n v="405536"/>
    <n v="406633"/>
    <x v="1"/>
    <s v="WP_014420326.1"/>
    <s v="WP_014420326.1"/>
    <n v="0"/>
    <s v="phospholipase A"/>
    <m/>
    <m/>
    <s v="MARHY_RS01790"/>
    <n v="1098"/>
    <m/>
    <s v="old_locus_tag=MARHY0367"/>
  </r>
  <r>
    <x v="0"/>
    <x v="0"/>
    <s v="GCF_000284615.1"/>
    <s v="Primary Assembly"/>
    <s v="chromosome"/>
    <m/>
    <s v="NC_017067.1"/>
    <n v="406643"/>
    <n v="406984"/>
    <x v="1"/>
    <s v="WP_014420327.1"/>
    <s v="WP_014420327.1"/>
    <n v="0"/>
    <s v="hypothetical protein"/>
    <m/>
    <m/>
    <s v="MARHY_RS01795"/>
    <n v="342"/>
    <m/>
    <s v="old_locus_tag=MARHY0368"/>
  </r>
  <r>
    <x v="0"/>
    <x v="0"/>
    <s v="GCF_000284615.1"/>
    <s v="Primary Assembly"/>
    <s v="chromosome"/>
    <m/>
    <s v="NC_017067.1"/>
    <n v="407182"/>
    <n v="407595"/>
    <x v="0"/>
    <s v="WP_041654495.1"/>
    <s v="WP_041654495.1"/>
    <n v="0"/>
    <s v="cytochrome c5 family protein"/>
    <m/>
    <m/>
    <s v="MARHY_RS01800"/>
    <n v="414"/>
    <m/>
    <s v="old_locus_tag=MARHY0369"/>
  </r>
  <r>
    <x v="0"/>
    <x v="0"/>
    <s v="GCF_000284615.1"/>
    <s v="Primary Assembly"/>
    <s v="chromosome"/>
    <m/>
    <s v="NC_017067.1"/>
    <n v="407646"/>
    <n v="409664"/>
    <x v="1"/>
    <s v="WP_011784007.1"/>
    <s v="WP_011784007.1"/>
    <n v="0"/>
    <s v="DNA helicase Rep"/>
    <s v="rep"/>
    <m/>
    <s v="MARHY_RS01805"/>
    <n v="2019"/>
    <m/>
    <s v="old_locus_tag=MARHY0370"/>
  </r>
  <r>
    <x v="0"/>
    <x v="0"/>
    <s v="GCF_000284615.1"/>
    <s v="Primary Assembly"/>
    <s v="chromosome"/>
    <m/>
    <s v="NC_017067.1"/>
    <n v="409811"/>
    <n v="411544"/>
    <x v="0"/>
    <s v="WP_014420329.1"/>
    <s v="WP_014420329.1"/>
    <n v="0"/>
    <s v="EAL domain-containing protein"/>
    <m/>
    <m/>
    <s v="MARHY_RS01810"/>
    <n v="1734"/>
    <m/>
    <s v="old_locus_tag=MARHY0371"/>
  </r>
  <r>
    <x v="0"/>
    <x v="0"/>
    <s v="GCF_000284615.1"/>
    <s v="Primary Assembly"/>
    <s v="chromosome"/>
    <m/>
    <s v="NC_017067.1"/>
    <n v="411597"/>
    <n v="413921"/>
    <x v="0"/>
    <s v="WP_014420330.1"/>
    <s v="WP_014420330.1"/>
    <n v="0"/>
    <s v="RNA-binding transcriptional accessory protein"/>
    <m/>
    <m/>
    <s v="MARHY_RS01815"/>
    <n v="2325"/>
    <m/>
    <s v="old_locus_tag=MARHY0372"/>
  </r>
  <r>
    <x v="0"/>
    <x v="0"/>
    <s v="GCF_000284615.1"/>
    <s v="Primary Assembly"/>
    <s v="chromosome"/>
    <m/>
    <s v="NC_017067.1"/>
    <n v="413987"/>
    <n v="415543"/>
    <x v="0"/>
    <s v="WP_014420331.1"/>
    <s v="WP_014420331.1"/>
    <n v="0"/>
    <s v="glutamate--cysteine ligase"/>
    <m/>
    <m/>
    <s v="MARHY_RS01820"/>
    <n v="1557"/>
    <m/>
    <s v="old_locus_tag=MARHY0373"/>
  </r>
  <r>
    <x v="0"/>
    <x v="0"/>
    <s v="GCF_000284615.1"/>
    <s v="Primary Assembly"/>
    <s v="chromosome"/>
    <m/>
    <s v="NC_017067.1"/>
    <n v="415655"/>
    <n v="415870"/>
    <x v="0"/>
    <s v="WP_011784011.1"/>
    <s v="WP_011784011.1"/>
    <n v="0"/>
    <s v="hypothetical protein"/>
    <m/>
    <m/>
    <s v="MARHY_RS01825"/>
    <n v="216"/>
    <m/>
    <s v="old_locus_tag=MARHY0374"/>
  </r>
  <r>
    <x v="0"/>
    <x v="0"/>
    <s v="GCF_000284615.1"/>
    <s v="Primary Assembly"/>
    <s v="chromosome"/>
    <m/>
    <s v="NC_017067.1"/>
    <n v="415901"/>
    <n v="416356"/>
    <x v="1"/>
    <s v="WP_014420332.1"/>
    <s v="WP_014420332.1"/>
    <n v="0"/>
    <s v="flagellar basal body-associated FliL family protein"/>
    <m/>
    <m/>
    <s v="MARHY_RS01830"/>
    <n v="456"/>
    <m/>
    <s v="old_locus_tag=MARHY0375"/>
  </r>
  <r>
    <x v="0"/>
    <x v="0"/>
    <s v="GCF_000284615.1"/>
    <s v="Primary Assembly"/>
    <s v="chromosome"/>
    <m/>
    <s v="NC_017067.1"/>
    <n v="416459"/>
    <n v="416965"/>
    <x v="0"/>
    <s v="WP_041654498.1"/>
    <s v="WP_041654498.1"/>
    <n v="0"/>
    <s v="disulfide bond formation protein B"/>
    <m/>
    <m/>
    <s v="MARHY_RS01835"/>
    <n v="507"/>
    <m/>
    <s v="old_locus_tag=MARHY0376"/>
  </r>
  <r>
    <x v="0"/>
    <x v="0"/>
    <s v="GCF_000284615.1"/>
    <s v="Primary Assembly"/>
    <s v="chromosome"/>
    <m/>
    <s v="NC_017067.1"/>
    <n v="417071"/>
    <n v="417550"/>
    <x v="0"/>
    <s v="WP_014420335.1"/>
    <s v="WP_014420335.1"/>
    <n v="0"/>
    <s v="Rsd/AlgQ family anti-sigma factor"/>
    <m/>
    <m/>
    <s v="MARHY_RS01840"/>
    <n v="480"/>
    <m/>
    <s v="old_locus_tag=MARHY0378"/>
  </r>
  <r>
    <x v="0"/>
    <x v="0"/>
    <s v="GCF_000284615.1"/>
    <s v="Primary Assembly"/>
    <s v="chromosome"/>
    <m/>
    <s v="NC_017067.1"/>
    <n v="417643"/>
    <n v="418374"/>
    <x v="1"/>
    <s v="WP_022992112.1"/>
    <s v="WP_022992112.1"/>
    <n v="0"/>
    <s v="FKBP-type peptidyl-prolyl cis-trans isomerase"/>
    <m/>
    <m/>
    <s v="MARHY_RS01845"/>
    <n v="732"/>
    <m/>
    <s v="old_locus_tag=MARHY0379"/>
  </r>
  <r>
    <x v="0"/>
    <x v="0"/>
    <s v="GCF_000284615.1"/>
    <s v="Primary Assembly"/>
    <s v="chromosome"/>
    <m/>
    <s v="NC_017067.1"/>
    <n v="418511"/>
    <n v="418891"/>
    <x v="1"/>
    <s v="WP_014420336.1"/>
    <s v="WP_014420336.1"/>
    <n v="0"/>
    <s v="DUF4124 domain-containing protein"/>
    <m/>
    <m/>
    <s v="MARHY_RS01850"/>
    <n v="381"/>
    <m/>
    <s v="old_locus_tag=MARHY0380"/>
  </r>
  <r>
    <x v="0"/>
    <x v="0"/>
    <s v="GCF_000284615.1"/>
    <s v="Primary Assembly"/>
    <s v="chromosome"/>
    <m/>
    <s v="NC_017067.1"/>
    <n v="418882"/>
    <n v="419424"/>
    <x v="1"/>
    <s v="WP_041654499.1"/>
    <s v="WP_041654499.1"/>
    <n v="0"/>
    <s v="DUF2390 domain-containing protein"/>
    <m/>
    <m/>
    <s v="MARHY_RS01855"/>
    <n v="543"/>
    <m/>
    <s v="old_locus_tag=MARHY0381"/>
  </r>
  <r>
    <x v="0"/>
    <x v="0"/>
    <s v="GCF_000284615.1"/>
    <s v="Primary Assembly"/>
    <s v="chromosome"/>
    <m/>
    <s v="NC_017067.1"/>
    <n v="419467"/>
    <n v="421413"/>
    <x v="0"/>
    <s v="WP_014420338.1"/>
    <s v="WP_014420338.1"/>
    <n v="0"/>
    <s v="ATP-binding cassette domain-containing protein"/>
    <m/>
    <m/>
    <s v="MARHY_RS01860"/>
    <n v="1947"/>
    <m/>
    <s v="old_locus_tag=MARHY0382"/>
  </r>
  <r>
    <x v="0"/>
    <x v="0"/>
    <s v="GCF_000284615.1"/>
    <s v="Primary Assembly"/>
    <s v="chromosome"/>
    <m/>
    <s v="NC_017067.1"/>
    <n v="421426"/>
    <n v="422907"/>
    <x v="1"/>
    <s v="WP_050999038.1"/>
    <s v="WP_050999038.1"/>
    <n v="0"/>
    <s v="exopolyphosphatase"/>
    <s v="ppx"/>
    <m/>
    <s v="MARHY_RS01865"/>
    <n v="1482"/>
    <m/>
    <s v="old_locus_tag=MARHY0383"/>
  </r>
  <r>
    <x v="0"/>
    <x v="0"/>
    <s v="GCF_000284615.1"/>
    <s v="Primary Assembly"/>
    <s v="chromosome"/>
    <m/>
    <s v="NC_017067.1"/>
    <n v="423226"/>
    <n v="423552"/>
    <x v="0"/>
    <s v="WP_014420340.1"/>
    <s v="WP_014420340.1"/>
    <n v="0"/>
    <s v="thioredoxin TrxA"/>
    <s v="trxA"/>
    <m/>
    <s v="MARHY_RS01870"/>
    <n v="327"/>
    <m/>
    <s v="old_locus_tag=MARHY0384"/>
  </r>
  <r>
    <x v="0"/>
    <x v="0"/>
    <s v="GCF_000284615.1"/>
    <s v="Primary Assembly"/>
    <s v="chromosome"/>
    <m/>
    <s v="NC_017067.1"/>
    <n v="423610"/>
    <n v="424200"/>
    <x v="0"/>
    <s v="WP_014420341.1"/>
    <s v="WP_014420341.1"/>
    <n v="0"/>
    <s v="molybdenum cofactor guanylyltransferase"/>
    <s v="mobA"/>
    <m/>
    <s v="MARHY_RS01875"/>
    <n v="591"/>
    <m/>
    <s v="old_locus_tag=MARHY0385"/>
  </r>
  <r>
    <x v="0"/>
    <x v="0"/>
    <s v="GCF_000284615.1"/>
    <s v="Primary Assembly"/>
    <s v="chromosome"/>
    <m/>
    <s v="NC_017067.1"/>
    <n v="424372"/>
    <n v="424818"/>
    <x v="1"/>
    <s v="WP_014420342.1"/>
    <s v="WP_014420342.1"/>
    <n v="0"/>
    <s v="molybdenum cofactor biosynthesis protein MoaE"/>
    <m/>
    <m/>
    <s v="MARHY_RS01880"/>
    <n v="447"/>
    <m/>
    <s v="old_locus_tag=MARHY0386"/>
  </r>
  <r>
    <x v="0"/>
    <x v="0"/>
    <s v="GCF_000284615.1"/>
    <s v="Primary Assembly"/>
    <s v="chromosome"/>
    <m/>
    <s v="NC_017067.1"/>
    <n v="424820"/>
    <n v="425080"/>
    <x v="1"/>
    <s v="WP_041654501.1"/>
    <s v="WP_041654501.1"/>
    <n v="0"/>
    <s v="molybdopterin converting factor subunit 1"/>
    <s v="moaD"/>
    <m/>
    <s v="MARHY_RS01885"/>
    <n v="261"/>
    <m/>
    <s v="old_locus_tag=MARHY0387"/>
  </r>
  <r>
    <x v="0"/>
    <x v="0"/>
    <s v="GCF_000284615.1"/>
    <s v="Primary Assembly"/>
    <s v="chromosome"/>
    <m/>
    <s v="NC_017067.1"/>
    <n v="425083"/>
    <n v="426297"/>
    <x v="1"/>
    <s v="WP_014420344.1"/>
    <s v="WP_014420344.1"/>
    <n v="0"/>
    <s v="molybdopterin molybdotransferase MoeA"/>
    <m/>
    <m/>
    <s v="MARHY_RS01890"/>
    <n v="1215"/>
    <m/>
    <s v="old_locus_tag=MARHY0388"/>
  </r>
  <r>
    <x v="0"/>
    <x v="0"/>
    <s v="GCF_000284615.1"/>
    <s v="Primary Assembly"/>
    <s v="chromosome"/>
    <m/>
    <s v="NC_017067.1"/>
    <n v="426310"/>
    <n v="426882"/>
    <x v="1"/>
    <s v="WP_014420345.1"/>
    <s v="WP_014420345.1"/>
    <n v="0"/>
    <s v="molybdenum cofactor biosynthesis protein B"/>
    <s v="moaB"/>
    <m/>
    <s v="MARHY_RS01895"/>
    <n v="573"/>
    <m/>
    <s v="old_locus_tag=MARHY0389"/>
  </r>
  <r>
    <x v="0"/>
    <x v="0"/>
    <s v="GCF_000284615.1"/>
    <s v="Primary Assembly"/>
    <s v="chromosome"/>
    <m/>
    <s v="NC_017067.1"/>
    <n v="427238"/>
    <n v="428500"/>
    <x v="0"/>
    <s v="WP_014420346.1"/>
    <s v="WP_014420346.1"/>
    <n v="0"/>
    <s v="transcription termination factor Rho"/>
    <s v="rho"/>
    <m/>
    <s v="MARHY_RS01900"/>
    <n v="1263"/>
    <m/>
    <s v="old_locus_tag=MARHY0391"/>
  </r>
  <r>
    <x v="0"/>
    <x v="0"/>
    <s v="GCF_000284615.1"/>
    <s v="Primary Assembly"/>
    <s v="chromosome"/>
    <m/>
    <s v="NC_017067.1"/>
    <n v="428666"/>
    <n v="430153"/>
    <x v="0"/>
    <s v="WP_014420347.1"/>
    <s v="WP_014420347.1"/>
    <n v="0"/>
    <s v="4-hydroxy-3-polyprenylbenzoate decarboxylase"/>
    <s v="ubiD"/>
    <m/>
    <s v="MARHY_RS01905"/>
    <n v="1488"/>
    <m/>
    <s v="old_locus_tag=MARHY0392"/>
  </r>
  <r>
    <x v="0"/>
    <x v="0"/>
    <s v="GCF_000284615.1"/>
    <s v="Primary Assembly"/>
    <s v="chromosome"/>
    <m/>
    <s v="NC_017067.1"/>
    <n v="430167"/>
    <n v="431159"/>
    <x v="0"/>
    <s v="WP_014420348.1"/>
    <s v="WP_014420348.1"/>
    <n v="0"/>
    <s v="CDP-6-deoxy-delta-3,4-glucoseen reductase"/>
    <m/>
    <m/>
    <s v="MARHY_RS01910"/>
    <n v="993"/>
    <m/>
    <s v="old_locus_tag=MARHY0393"/>
  </r>
  <r>
    <x v="0"/>
    <x v="0"/>
    <s v="GCF_000284615.1"/>
    <s v="Primary Assembly"/>
    <s v="chromosome"/>
    <m/>
    <s v="NC_017067.1"/>
    <n v="431238"/>
    <n v="432479"/>
    <x v="1"/>
    <s v="WP_014420349.1"/>
    <s v="WP_014420349.1"/>
    <n v="0"/>
    <s v="hypothetical protein"/>
    <m/>
    <m/>
    <s v="MARHY_RS01915"/>
    <n v="1242"/>
    <m/>
    <s v="old_locus_tag=MARHY0394"/>
  </r>
  <r>
    <x v="0"/>
    <x v="0"/>
    <s v="GCF_000284615.1"/>
    <s v="Primary Assembly"/>
    <s v="chromosome"/>
    <m/>
    <s v="NC_017067.1"/>
    <n v="432476"/>
    <n v="433585"/>
    <x v="1"/>
    <s v="WP_050999039.1"/>
    <s v="WP_050999039.1"/>
    <n v="0"/>
    <s v="uroporphyrinogen-III C-methyltransferase"/>
    <m/>
    <m/>
    <s v="MARHY_RS01920"/>
    <n v="1110"/>
    <m/>
    <s v="old_locus_tag=MARHY0395"/>
  </r>
  <r>
    <x v="0"/>
    <x v="0"/>
    <s v="GCF_000284615.1"/>
    <s v="Primary Assembly"/>
    <s v="chromosome"/>
    <m/>
    <s v="NC_017067.1"/>
    <n v="433602"/>
    <n v="434414"/>
    <x v="1"/>
    <s v="WP_041654503.1"/>
    <s v="WP_041654503.1"/>
    <n v="0"/>
    <s v="uroporphyrinogen-III synthase"/>
    <m/>
    <m/>
    <s v="MARHY_RS01925"/>
    <n v="813"/>
    <m/>
    <s v="old_locus_tag=MARHY0396"/>
  </r>
  <r>
    <x v="0"/>
    <x v="0"/>
    <s v="GCF_000284615.1"/>
    <s v="Primary Assembly"/>
    <s v="chromosome"/>
    <m/>
    <s v="NC_017067.1"/>
    <n v="434395"/>
    <n v="435336"/>
    <x v="1"/>
    <s v="WP_022992125.1"/>
    <s v="WP_022992125.1"/>
    <n v="0"/>
    <s v="hydroxymethylbilane synthase"/>
    <s v="hemC"/>
    <m/>
    <s v="MARHY_RS01930"/>
    <n v="942"/>
    <m/>
    <s v="old_locus_tag=MARHY0397"/>
  </r>
  <r>
    <x v="0"/>
    <x v="0"/>
    <s v="GCF_000284615.1"/>
    <s v="Primary Assembly"/>
    <s v="chromosome"/>
    <m/>
    <s v="NC_017067.1"/>
    <n v="435422"/>
    <n v="436180"/>
    <x v="1"/>
    <s v="WP_014420353.1"/>
    <s v="WP_014420353.1"/>
    <n v="0"/>
    <s v="response regulator transcription factor"/>
    <m/>
    <m/>
    <s v="MARHY_RS01935"/>
    <n v="759"/>
    <m/>
    <s v="old_locus_tag=MARHY0398"/>
  </r>
  <r>
    <x v="0"/>
    <x v="0"/>
    <s v="GCF_000284615.1"/>
    <s v="Primary Assembly"/>
    <s v="chromosome"/>
    <m/>
    <s v="NC_017067.1"/>
    <n v="436177"/>
    <n v="437235"/>
    <x v="1"/>
    <s v="WP_041654504.1"/>
    <s v="WP_041654504.1"/>
    <n v="0"/>
    <s v="sensor histidine kinase"/>
    <m/>
    <m/>
    <s v="MARHY_RS01940"/>
    <n v="1059"/>
    <m/>
    <s v="old_locus_tag=MARHY0399"/>
  </r>
  <r>
    <x v="0"/>
    <x v="0"/>
    <s v="GCF_000284615.1"/>
    <s v="Primary Assembly"/>
    <s v="chromosome"/>
    <m/>
    <s v="NC_017067.1"/>
    <n v="437355"/>
    <n v="438764"/>
    <x v="0"/>
    <s v="WP_014420355.1"/>
    <s v="WP_014420355.1"/>
    <n v="0"/>
    <s v="argininosuccinate lyase"/>
    <s v="argH"/>
    <m/>
    <s v="MARHY_RS01945"/>
    <n v="1410"/>
    <m/>
    <s v="old_locus_tag=MARHY0400"/>
  </r>
  <r>
    <x v="0"/>
    <x v="0"/>
    <s v="GCF_000284615.1"/>
    <s v="Primary Assembly"/>
    <s v="chromosome"/>
    <m/>
    <s v="NC_017067.1"/>
    <n v="438909"/>
    <n v="441011"/>
    <x v="0"/>
    <s v="WP_041654505.1"/>
    <s v="WP_041654505.1"/>
    <n v="0"/>
    <s v="DUF2235 domain-containing protein"/>
    <m/>
    <m/>
    <s v="MARHY_RS01950"/>
    <n v="2103"/>
    <m/>
    <s v="old_locus_tag=MARHY0401"/>
  </r>
  <r>
    <x v="0"/>
    <x v="0"/>
    <s v="GCF_000284615.1"/>
    <s v="Primary Assembly"/>
    <s v="chromosome"/>
    <m/>
    <s v="NC_017067.1"/>
    <n v="441011"/>
    <n v="441613"/>
    <x v="0"/>
    <s v="WP_014420357.1"/>
    <s v="WP_014420357.1"/>
    <n v="0"/>
    <s v="DUF2931 family protein"/>
    <m/>
    <m/>
    <s v="MARHY_RS01955"/>
    <n v="603"/>
    <m/>
    <s v="old_locus_tag=MARHY0402"/>
  </r>
  <r>
    <x v="0"/>
    <x v="0"/>
    <s v="GCF_000284615.1"/>
    <s v="Primary Assembly"/>
    <s v="chromosome"/>
    <m/>
    <s v="NC_017067.1"/>
    <n v="441686"/>
    <n v="444130"/>
    <x v="1"/>
    <s v="WP_014420358.1"/>
    <s v="WP_014420358.1"/>
    <n v="0"/>
    <s v="EAL domain-containing protein"/>
    <m/>
    <m/>
    <s v="MARHY_RS01960"/>
    <n v="2445"/>
    <m/>
    <s v="old_locus_tag=MARHY0403"/>
  </r>
  <r>
    <x v="0"/>
    <x v="0"/>
    <s v="GCF_000284615.1"/>
    <s v="Primary Assembly"/>
    <s v="chromosome"/>
    <m/>
    <s v="NC_017067.1"/>
    <n v="444258"/>
    <n v="447107"/>
    <x v="0"/>
    <s v="WP_014420359.1"/>
    <s v="WP_014420359.1"/>
    <n v="0"/>
    <s v="class I adenylate cyclase"/>
    <m/>
    <m/>
    <s v="MARHY_RS01965"/>
    <n v="2850"/>
    <m/>
    <s v="old_locus_tag=MARHY0404"/>
  </r>
  <r>
    <x v="0"/>
    <x v="0"/>
    <s v="GCF_000284615.1"/>
    <s v="Primary Assembly"/>
    <s v="chromosome"/>
    <m/>
    <s v="NC_017067.1"/>
    <n v="447125"/>
    <n v="447373"/>
    <x v="0"/>
    <s v="WP_041654506.1"/>
    <s v="WP_041654506.1"/>
    <n v="0"/>
    <s v="lipoprotein"/>
    <m/>
    <m/>
    <s v="MARHY_RS01970"/>
    <n v="249"/>
    <m/>
    <s v="old_locus_tag=MARHY0405"/>
  </r>
  <r>
    <x v="0"/>
    <x v="0"/>
    <s v="GCF_000284615.1"/>
    <s v="Primary Assembly"/>
    <s v="chromosome"/>
    <m/>
    <s v="NC_017067.1"/>
    <n v="447409"/>
    <n v="448659"/>
    <x v="0"/>
    <s v="WP_014420361.1"/>
    <s v="WP_014420361.1"/>
    <n v="0"/>
    <s v="diaminopimelate decarboxylase"/>
    <s v="lysA"/>
    <m/>
    <s v="MARHY_RS01975"/>
    <n v="1251"/>
    <m/>
    <s v="old_locus_tag=MARHY0406"/>
  </r>
  <r>
    <x v="0"/>
    <x v="0"/>
    <s v="GCF_000284615.1"/>
    <s v="Primary Assembly"/>
    <s v="chromosome"/>
    <m/>
    <s v="NC_017067.1"/>
    <n v="448674"/>
    <n v="449600"/>
    <x v="0"/>
    <s v="WP_031211627.1"/>
    <s v="WP_031211627.1"/>
    <n v="0"/>
    <s v="diaminopimelate epimerase"/>
    <s v="dapF"/>
    <m/>
    <s v="MARHY_RS01980"/>
    <n v="927"/>
    <m/>
    <s v="old_locus_tag=MARHY0407"/>
  </r>
  <r>
    <x v="0"/>
    <x v="0"/>
    <s v="GCF_000284615.1"/>
    <s v="Primary Assembly"/>
    <s v="chromosome"/>
    <m/>
    <s v="NC_017067.1"/>
    <n v="449619"/>
    <n v="450368"/>
    <x v="0"/>
    <s v="WP_011784041.1"/>
    <s v="WP_011784041.1"/>
    <n v="0"/>
    <s v="DUF484 family protein"/>
    <m/>
    <m/>
    <s v="MARHY_RS01985"/>
    <n v="750"/>
    <m/>
    <s v="old_locus_tag=MARHY0408"/>
  </r>
  <r>
    <x v="0"/>
    <x v="0"/>
    <s v="GCF_000284615.1"/>
    <s v="Primary Assembly"/>
    <s v="chromosome"/>
    <m/>
    <s v="NC_017067.1"/>
    <n v="450365"/>
    <n v="451339"/>
    <x v="0"/>
    <s v="WP_014420364.1"/>
    <s v="WP_014420364.1"/>
    <n v="0"/>
    <s v="tyrosine recombinase XerC"/>
    <s v="xerC"/>
    <m/>
    <s v="MARHY_RS01990"/>
    <n v="975"/>
    <m/>
    <s v="old_locus_tag=MARHY0409"/>
  </r>
  <r>
    <x v="0"/>
    <x v="0"/>
    <s v="GCF_000284615.1"/>
    <s v="Primary Assembly"/>
    <s v="chromosome"/>
    <m/>
    <s v="NC_017067.1"/>
    <n v="451351"/>
    <n v="452736"/>
    <x v="0"/>
    <s v="WP_014420365.1"/>
    <s v="WP_014420365.1"/>
    <n v="0"/>
    <s v="GGDEF domain-containing protein"/>
    <m/>
    <m/>
    <s v="MARHY_RS01995"/>
    <n v="1386"/>
    <m/>
    <s v="old_locus_tag=MARHY0410"/>
  </r>
  <r>
    <x v="0"/>
    <x v="0"/>
    <s v="GCF_000284615.1"/>
    <s v="Primary Assembly"/>
    <s v="chromosome"/>
    <m/>
    <s v="NC_017067.1"/>
    <n v="452746"/>
    <n v="452979"/>
    <x v="1"/>
    <s v="WP_011784044.1"/>
    <s v="WP_011784044.1"/>
    <n v="0"/>
    <s v="DUF2789 domain-containing protein"/>
    <m/>
    <m/>
    <s v="MARHY_RS02000"/>
    <n v="234"/>
    <m/>
    <s v="old_locus_tag=MARHY0411"/>
  </r>
  <r>
    <x v="0"/>
    <x v="0"/>
    <s v="GCF_000284615.1"/>
    <s v="Primary Assembly"/>
    <s v="chromosome"/>
    <m/>
    <s v="NC_017067.1"/>
    <n v="453076"/>
    <n v="455844"/>
    <x v="0"/>
    <s v="WP_014420366.1"/>
    <s v="WP_014420366.1"/>
    <n v="0"/>
    <s v="transporter substrate-binding domain-containing protein"/>
    <m/>
    <m/>
    <s v="MARHY_RS02005"/>
    <n v="2769"/>
    <m/>
    <s v="old_locus_tag=MARHY0412"/>
  </r>
  <r>
    <x v="0"/>
    <x v="0"/>
    <s v="GCF_000284615.1"/>
    <s v="Primary Assembly"/>
    <s v="chromosome"/>
    <m/>
    <s v="NC_017067.1"/>
    <n v="455858"/>
    <n v="456223"/>
    <x v="1"/>
    <s v="WP_011784046.1"/>
    <s v="WP_011784046.1"/>
    <n v="0"/>
    <s v="hypothetical protein"/>
    <m/>
    <m/>
    <s v="MARHY_RS02010"/>
    <n v="366"/>
    <m/>
    <s v="old_locus_tag=MARHY0413"/>
  </r>
  <r>
    <x v="0"/>
    <x v="0"/>
    <s v="GCF_000284615.1"/>
    <s v="Primary Assembly"/>
    <s v="chromosome"/>
    <m/>
    <s v="NC_017067.1"/>
    <n v="456463"/>
    <n v="457071"/>
    <x v="0"/>
    <s v="WP_011784047.1"/>
    <s v="WP_011784047.1"/>
    <n v="0"/>
    <s v="hypothetical protein"/>
    <m/>
    <m/>
    <s v="MARHY_RS02015"/>
    <n v="609"/>
    <m/>
    <s v="old_locus_tag=MARHY0414"/>
  </r>
  <r>
    <x v="0"/>
    <x v="0"/>
    <s v="GCF_000284615.1"/>
    <s v="Primary Assembly"/>
    <s v="chromosome"/>
    <m/>
    <s v="NC_017067.1"/>
    <n v="457049"/>
    <n v="459295"/>
    <x v="0"/>
    <s v="WP_041654508.1"/>
    <s v="WP_041654508.1"/>
    <n v="0"/>
    <s v="patatin-like phospholipase family protein"/>
    <m/>
    <m/>
    <s v="MARHY_RS02020"/>
    <n v="2247"/>
    <m/>
    <s v="old_locus_tag=MARHY0415"/>
  </r>
  <r>
    <x v="0"/>
    <x v="0"/>
    <s v="GCF_000284615.1"/>
    <s v="Primary Assembly"/>
    <s v="chromosome"/>
    <m/>
    <s v="NC_017067.1"/>
    <n v="459308"/>
    <n v="459967"/>
    <x v="1"/>
    <s v="WP_041654509.1"/>
    <s v="WP_041654509.1"/>
    <n v="0"/>
    <s v="GntR family transcriptional regulator"/>
    <m/>
    <m/>
    <s v="MARHY_RS02025"/>
    <n v="660"/>
    <m/>
    <s v="old_locus_tag=MARHY0416"/>
  </r>
  <r>
    <x v="0"/>
    <x v="0"/>
    <s v="GCF_000284615.1"/>
    <s v="Primary Assembly"/>
    <s v="chromosome"/>
    <m/>
    <s v="NC_017067.1"/>
    <n v="460032"/>
    <n v="461468"/>
    <x v="1"/>
    <s v="WP_014420370.1"/>
    <s v="WP_014420370.1"/>
    <n v="0"/>
    <s v="cardiolipin synthase"/>
    <s v="cls"/>
    <m/>
    <s v="MARHY_RS02030"/>
    <n v="1437"/>
    <m/>
    <s v="old_locus_tag=MARHY0417"/>
  </r>
  <r>
    <x v="0"/>
    <x v="0"/>
    <s v="GCF_000284615.1"/>
    <s v="Primary Assembly"/>
    <s v="chromosome"/>
    <m/>
    <s v="NC_017067.1"/>
    <n v="461465"/>
    <n v="462505"/>
    <x v="1"/>
    <s v="WP_041654510.1"/>
    <s v="WP_041654510.1"/>
    <n v="0"/>
    <s v="AraC family transcriptional regulator"/>
    <m/>
    <m/>
    <s v="MARHY_RS02035"/>
    <n v="1041"/>
    <m/>
    <s v="old_locus_tag=MARHY0418"/>
  </r>
  <r>
    <x v="0"/>
    <x v="0"/>
    <s v="GCF_000284615.1"/>
    <s v="Primary Assembly"/>
    <s v="chromosome"/>
    <m/>
    <s v="NC_017067.1"/>
    <n v="462890"/>
    <n v="463684"/>
    <x v="0"/>
    <s v="WP_014420373.1"/>
    <s v="WP_014420373.1"/>
    <n v="0"/>
    <s v="alpha/beta fold hydrolase"/>
    <m/>
    <m/>
    <s v="MARHY_RS02040"/>
    <n v="795"/>
    <m/>
    <s v="old_locus_tag=MARHY0420"/>
  </r>
  <r>
    <x v="0"/>
    <x v="0"/>
    <s v="GCF_000284615.1"/>
    <s v="Primary Assembly"/>
    <s v="chromosome"/>
    <m/>
    <s v="NC_017067.1"/>
    <n v="463786"/>
    <n v="464874"/>
    <x v="0"/>
    <s v="WP_041655364.1"/>
    <s v="WP_041655364.1"/>
    <n v="0"/>
    <s v="SMP-30/gluconolactonase/LRE family protein"/>
    <m/>
    <m/>
    <s v="MARHY_RS02045"/>
    <n v="1089"/>
    <m/>
    <s v="old_locus_tag=MARHY0421"/>
  </r>
  <r>
    <x v="0"/>
    <x v="0"/>
    <s v="GCF_000284615.1"/>
    <s v="Primary Assembly"/>
    <s v="chromosome"/>
    <m/>
    <s v="NC_017067.1"/>
    <n v="464871"/>
    <n v="465341"/>
    <x v="0"/>
    <s v="WP_041654511.1"/>
    <s v="WP_041654511.1"/>
    <n v="0"/>
    <s v="acyl-CoA thioesterase"/>
    <m/>
    <m/>
    <s v="MARHY_RS02050"/>
    <n v="471"/>
    <m/>
    <s v="old_locus_tag=MARHY0422"/>
  </r>
  <r>
    <x v="0"/>
    <x v="0"/>
    <s v="GCF_000284615.1"/>
    <s v="Primary Assembly"/>
    <s v="chromosome"/>
    <m/>
    <s v="NC_017067.1"/>
    <n v="465423"/>
    <n v="466403"/>
    <x v="0"/>
    <s v="WP_041654512.1"/>
    <s v="WP_041654512.1"/>
    <n v="0"/>
    <s v="NADP-dependent oxidoreductase"/>
    <m/>
    <m/>
    <s v="MARHY_RS02055"/>
    <n v="981"/>
    <m/>
    <s v="old_locus_tag=MARHY0423"/>
  </r>
  <r>
    <x v="0"/>
    <x v="0"/>
    <s v="GCF_000284615.1"/>
    <s v="Primary Assembly"/>
    <s v="chromosome"/>
    <m/>
    <s v="NC_017067.1"/>
    <n v="466419"/>
    <n v="468287"/>
    <x v="1"/>
    <s v="WP_011784056.1"/>
    <s v="WP_011784056.1"/>
    <n v="0"/>
    <s v="sodium:proton antiporter"/>
    <m/>
    <m/>
    <s v="MARHY_RS02060"/>
    <n v="1869"/>
    <m/>
    <s v="old_locus_tag=MARHY0424"/>
  </r>
  <r>
    <x v="0"/>
    <x v="0"/>
    <s v="GCF_000284615.1"/>
    <s v="Primary Assembly"/>
    <s v="chromosome"/>
    <m/>
    <s v="NC_017067.1"/>
    <n v="468309"/>
    <n v="469115"/>
    <x v="1"/>
    <s v="WP_014420377.1"/>
    <s v="WP_014420377.1"/>
    <n v="0"/>
    <s v="tRNA cyclic N6-threonylcarbamoyladenosine(37) synthase TcdA"/>
    <s v="tcdA"/>
    <m/>
    <s v="MARHY_RS02065"/>
    <n v="807"/>
    <m/>
    <s v="old_locus_tag=MARHY0425"/>
  </r>
  <r>
    <x v="0"/>
    <x v="0"/>
    <s v="GCF_000284615.1"/>
    <s v="Primary Assembly"/>
    <s v="chromosome"/>
    <m/>
    <s v="NC_017067.1"/>
    <n v="469264"/>
    <n v="471285"/>
    <x v="1"/>
    <s v="WP_014420378.1"/>
    <s v="WP_014420378.1"/>
    <n v="0"/>
    <s v="hypothetical protein"/>
    <m/>
    <m/>
    <s v="MARHY_RS02070"/>
    <n v="2022"/>
    <m/>
    <s v="old_locus_tag=MARHY0426"/>
  </r>
  <r>
    <x v="0"/>
    <x v="0"/>
    <s v="GCF_000284615.1"/>
    <s v="Primary Assembly"/>
    <s v="chromosome"/>
    <m/>
    <s v="NC_017067.1"/>
    <n v="471519"/>
    <n v="472676"/>
    <x v="0"/>
    <s v="WP_014420379.1"/>
    <s v="WP_014420379.1"/>
    <n v="0"/>
    <s v="helix-turn-helix transcriptional regulator"/>
    <m/>
    <m/>
    <s v="MARHY_RS02075"/>
    <n v="1158"/>
    <m/>
    <s v="old_locus_tag=MARHY0427"/>
  </r>
  <r>
    <x v="0"/>
    <x v="0"/>
    <s v="GCF_000284615.1"/>
    <s v="Primary Assembly"/>
    <s v="chromosome"/>
    <m/>
    <s v="NC_017067.1"/>
    <n v="472862"/>
    <n v="474637"/>
    <x v="1"/>
    <s v="WP_011784060.1"/>
    <s v="WP_011784060.1"/>
    <n v="0"/>
    <s v="acyl-CoA dehydrogenase C-terminal domain-containing protein"/>
    <m/>
    <m/>
    <s v="MARHY_RS02080"/>
    <n v="1776"/>
    <m/>
    <s v="old_locus_tag=MARHY0428"/>
  </r>
  <r>
    <x v="0"/>
    <x v="0"/>
    <s v="GCF_000284615.1"/>
    <s v="Primary Assembly"/>
    <s v="chromosome"/>
    <m/>
    <s v="NC_017067.1"/>
    <n v="474814"/>
    <n v="475548"/>
    <x v="0"/>
    <s v="WP_041654514.1"/>
    <s v="WP_041654514.1"/>
    <n v="0"/>
    <s v="SDR family NAD(P)-dependent oxidoreductase"/>
    <m/>
    <m/>
    <s v="MARHY_RS02085"/>
    <n v="735"/>
    <m/>
    <s v="old_locus_tag=MARHY0429"/>
  </r>
  <r>
    <x v="0"/>
    <x v="0"/>
    <s v="GCF_000284615.1"/>
    <s v="Primary Assembly"/>
    <s v="chromosome"/>
    <m/>
    <s v="NC_017067.1"/>
    <n v="475583"/>
    <n v="476221"/>
    <x v="1"/>
    <s v="WP_011784062.1"/>
    <s v="WP_011784062.1"/>
    <n v="0"/>
    <s v="cupin domain-containing protein"/>
    <m/>
    <m/>
    <s v="MARHY_RS02090"/>
    <n v="639"/>
    <m/>
    <s v="old_locus_tag=MARHY0430"/>
  </r>
  <r>
    <x v="0"/>
    <x v="0"/>
    <s v="GCF_000284615.1"/>
    <s v="Primary Assembly"/>
    <s v="chromosome"/>
    <m/>
    <s v="NC_017067.1"/>
    <n v="476218"/>
    <n v="476865"/>
    <x v="1"/>
    <s v="WP_011784063.1"/>
    <s v="WP_011784063.1"/>
    <n v="0"/>
    <s v="sigma-70 family RNA polymerase sigma factor"/>
    <m/>
    <m/>
    <s v="MARHY_RS02095"/>
    <n v="648"/>
    <m/>
    <s v="old_locus_tag=MARHY0431"/>
  </r>
  <r>
    <x v="0"/>
    <x v="0"/>
    <s v="GCF_000284615.1"/>
    <s v="Primary Assembly"/>
    <s v="chromosome"/>
    <m/>
    <s v="NC_017067.1"/>
    <n v="477053"/>
    <n v="478090"/>
    <x v="0"/>
    <s v="WP_011784064.1"/>
    <s v="WP_011784064.1"/>
    <n v="0"/>
    <s v="AraC family transcriptional regulator"/>
    <m/>
    <m/>
    <s v="MARHY_RS02100"/>
    <n v="1038"/>
    <m/>
    <s v="old_locus_tag=MARHY0432"/>
  </r>
  <r>
    <x v="0"/>
    <x v="0"/>
    <s v="GCF_000284615.1"/>
    <s v="Primary Assembly"/>
    <s v="chromosome"/>
    <m/>
    <s v="NC_017067.1"/>
    <n v="478118"/>
    <n v="480031"/>
    <x v="1"/>
    <s v="WP_041654515.1"/>
    <s v="WP_041654515.1"/>
    <n v="0"/>
    <s v="biosynthetic arginine decarboxylase"/>
    <s v="speA"/>
    <m/>
    <s v="MARHY_RS02105"/>
    <n v="1914"/>
    <m/>
    <s v="old_locus_tag=MARHY0433"/>
  </r>
  <r>
    <x v="0"/>
    <x v="0"/>
    <s v="GCF_000284615.1"/>
    <s v="Primary Assembly"/>
    <s v="chromosome"/>
    <m/>
    <s v="NC_017067.1"/>
    <n v="480170"/>
    <n v="481051"/>
    <x v="0"/>
    <s v="WP_011784066.1"/>
    <s v="WP_011784066.1"/>
    <n v="0"/>
    <s v="polyamine aminopropyltransferase"/>
    <s v="speE"/>
    <m/>
    <s v="MARHY_RS02110"/>
    <n v="882"/>
    <m/>
    <s v="old_locus_tag=MARHY0434"/>
  </r>
  <r>
    <x v="0"/>
    <x v="0"/>
    <s v="GCF_000284615.1"/>
    <s v="Primary Assembly"/>
    <s v="chromosome"/>
    <m/>
    <s v="NC_017067.1"/>
    <n v="481115"/>
    <n v="482386"/>
    <x v="1"/>
    <s v="WP_011784067.1"/>
    <s v="WP_011784067.1"/>
    <n v="0"/>
    <s v="ammonium transporter"/>
    <m/>
    <m/>
    <s v="MARHY_RS02115"/>
    <n v="1272"/>
    <m/>
    <s v="old_locus_tag=MARHY0435"/>
  </r>
  <r>
    <x v="0"/>
    <x v="0"/>
    <s v="GCF_000284615.1"/>
    <s v="Primary Assembly"/>
    <s v="chromosome"/>
    <m/>
    <s v="NC_017067.1"/>
    <n v="482454"/>
    <n v="482792"/>
    <x v="1"/>
    <s v="WP_011784068.1"/>
    <s v="WP_011784068.1"/>
    <n v="0"/>
    <s v="P-II family nitrogen regulator"/>
    <s v="glnK"/>
    <m/>
    <s v="MARHY_RS02120"/>
    <n v="339"/>
    <m/>
    <s v="old_locus_tag=MARHY0436"/>
  </r>
  <r>
    <x v="0"/>
    <x v="0"/>
    <s v="GCF_000284615.1"/>
    <s v="Primary Assembly"/>
    <s v="chromosome"/>
    <m/>
    <s v="NC_017067.1"/>
    <n v="483171"/>
    <n v="483422"/>
    <x v="0"/>
    <s v="WP_011784069.1"/>
    <s v="WP_011784069.1"/>
    <n v="0"/>
    <s v="accessory factor UbiK family protein"/>
    <m/>
    <m/>
    <s v="MARHY_RS02125"/>
    <n v="252"/>
    <m/>
    <s v="old_locus_tag=MARHY0439"/>
  </r>
  <r>
    <x v="0"/>
    <x v="0"/>
    <s v="GCF_000284615.1"/>
    <s v="Primary Assembly"/>
    <s v="chromosome"/>
    <m/>
    <s v="NC_017067.1"/>
    <n v="483489"/>
    <n v="485021"/>
    <x v="0"/>
    <s v="WP_041654516.1"/>
    <s v="WP_041654516.1"/>
    <n v="0"/>
    <s v="YifB family Mg chelatase-like AAA ATPase"/>
    <m/>
    <m/>
    <s v="MARHY_RS02130"/>
    <n v="1533"/>
    <m/>
    <s v="old_locus_tag=MARHY0440"/>
  </r>
  <r>
    <x v="0"/>
    <x v="0"/>
    <s v="GCF_000284615.1"/>
    <s v="Primary Assembly"/>
    <s v="chromosome"/>
    <m/>
    <s v="NC_017067.1"/>
    <n v="485093"/>
    <n v="485809"/>
    <x v="0"/>
    <s v="WP_014420388.1"/>
    <s v="WP_014420388.1"/>
    <n v="0"/>
    <s v="tRNA (guanosine(46)-N7)-methyltransferase TrmB"/>
    <s v="trmB"/>
    <m/>
    <s v="MARHY_RS02135"/>
    <n v="717"/>
    <m/>
    <s v="old_locus_tag=MARHY0441"/>
  </r>
  <r>
    <x v="0"/>
    <x v="0"/>
    <s v="GCF_000284615.1"/>
    <s v="Primary Assembly"/>
    <s v="chromosome"/>
    <m/>
    <s v="NC_017067.1"/>
    <n v="485812"/>
    <n v="486363"/>
    <x v="1"/>
    <s v="WP_014420389.1"/>
    <s v="WP_014420389.1"/>
    <n v="0"/>
    <s v="hypothetical protein"/>
    <m/>
    <m/>
    <s v="MARHY_RS02140"/>
    <n v="552"/>
    <m/>
    <s v="old_locus_tag=MARHY0442"/>
  </r>
  <r>
    <x v="0"/>
    <x v="0"/>
    <s v="GCF_000284615.1"/>
    <s v="Primary Assembly"/>
    <s v="chromosome"/>
    <m/>
    <s v="NC_017067.1"/>
    <n v="486363"/>
    <n v="487511"/>
    <x v="1"/>
    <s v="WP_014420390.1"/>
    <s v="WP_014420390.1"/>
    <n v="0"/>
    <s v="radical SAM family heme chaperone HemW"/>
    <s v="hemW"/>
    <m/>
    <s v="MARHY_RS02145"/>
    <n v="1149"/>
    <m/>
    <s v="old_locus_tag=MARHY0443"/>
  </r>
  <r>
    <x v="0"/>
    <x v="0"/>
    <s v="GCF_000284615.1"/>
    <s v="Primary Assembly"/>
    <s v="chromosome"/>
    <m/>
    <s v="NC_017067.1"/>
    <n v="487516"/>
    <n v="488115"/>
    <x v="1"/>
    <s v="WP_014420391.1"/>
    <s v="WP_014420391.1"/>
    <n v="0"/>
    <s v="RdgB/HAM1 family non-canonical purine NTP pyrophosphatase"/>
    <s v="rdgB"/>
    <m/>
    <s v="MARHY_RS02150"/>
    <n v="600"/>
    <m/>
    <s v="old_locus_tag=MARHY0444"/>
  </r>
  <r>
    <x v="0"/>
    <x v="0"/>
    <s v="GCF_000284615.1"/>
    <s v="Primary Assembly"/>
    <s v="chromosome"/>
    <m/>
    <s v="NC_017067.1"/>
    <n v="488120"/>
    <n v="488569"/>
    <x v="1"/>
    <s v="WP_014420392.1"/>
    <s v="WP_014420392.1"/>
    <n v="0"/>
    <s v="DUF4426 domain-containing protein"/>
    <m/>
    <m/>
    <s v="MARHY_RS02155"/>
    <n v="450"/>
    <m/>
    <s v="old_locus_tag=MARHY0445"/>
  </r>
  <r>
    <x v="0"/>
    <x v="0"/>
    <s v="GCF_000284615.1"/>
    <s v="Primary Assembly"/>
    <s v="chromosome"/>
    <m/>
    <s v="NC_017067.1"/>
    <n v="488569"/>
    <n v="489171"/>
    <x v="1"/>
    <s v="WP_011784076.1"/>
    <s v="WP_011784076.1"/>
    <n v="0"/>
    <s v="methionine biosynthesis protein MetW"/>
    <s v="metW"/>
    <m/>
    <s v="MARHY_RS02160"/>
    <n v="603"/>
    <m/>
    <s v="old_locus_tag=MARHY0446"/>
  </r>
  <r>
    <x v="0"/>
    <x v="0"/>
    <s v="GCF_000284615.1"/>
    <s v="Primary Assembly"/>
    <s v="chromosome"/>
    <m/>
    <s v="NC_017067.1"/>
    <n v="489168"/>
    <n v="490316"/>
    <x v="1"/>
    <s v="WP_011784077.1"/>
    <s v="WP_011784077.1"/>
    <n v="0"/>
    <s v="homoserine O-acetyltransferase"/>
    <m/>
    <m/>
    <s v="MARHY_RS02165"/>
    <n v="1149"/>
    <m/>
    <s v="old_locus_tag=MARHY0447"/>
  </r>
  <r>
    <x v="0"/>
    <x v="0"/>
    <s v="GCF_000284615.1"/>
    <s v="Primary Assembly"/>
    <s v="chromosome"/>
    <m/>
    <s v="NC_017067.1"/>
    <n v="490488"/>
    <n v="492452"/>
    <x v="1"/>
    <s v="WP_014420393.1"/>
    <s v="WP_014420393.1"/>
    <n v="0"/>
    <s v="dynamin family protein"/>
    <m/>
    <m/>
    <s v="MARHY_RS02170"/>
    <n v="1965"/>
    <m/>
    <s v="old_locus_tag=MARHY0448"/>
  </r>
  <r>
    <x v="0"/>
    <x v="0"/>
    <s v="GCF_000284615.1"/>
    <s v="Primary Assembly"/>
    <s v="chromosome"/>
    <m/>
    <s v="NC_017067.1"/>
    <n v="492718"/>
    <n v="493302"/>
    <x v="1"/>
    <s v="WP_011784079.1"/>
    <s v="WP_011784079.1"/>
    <n v="0"/>
    <s v="YggT family protein"/>
    <m/>
    <m/>
    <s v="MARHY_RS02175"/>
    <n v="585"/>
    <m/>
    <s v="old_locus_tag=MARHY0449"/>
  </r>
  <r>
    <x v="0"/>
    <x v="0"/>
    <s v="GCF_000284615.1"/>
    <s v="Primary Assembly"/>
    <s v="chromosome"/>
    <m/>
    <s v="NC_017067.1"/>
    <n v="493325"/>
    <n v="494158"/>
    <x v="1"/>
    <s v="WP_041654517.1"/>
    <s v="WP_041654517.1"/>
    <n v="0"/>
    <s v="pyrroline-5-carboxylate reductase"/>
    <m/>
    <m/>
    <s v="MARHY_RS02180"/>
    <n v="834"/>
    <m/>
    <s v="old_locus_tag=MARHY0450"/>
  </r>
  <r>
    <x v="0"/>
    <x v="0"/>
    <s v="GCF_000284615.1"/>
    <s v="Primary Assembly"/>
    <s v="chromosome"/>
    <m/>
    <s v="NC_017067.1"/>
    <n v="494221"/>
    <n v="494934"/>
    <x v="1"/>
    <s v="WP_014420395.1"/>
    <s v="WP_014420395.1"/>
    <n v="0"/>
    <s v="YggS family pyridoxal phosphate-dependent enzyme"/>
    <m/>
    <m/>
    <s v="MARHY_RS02185"/>
    <n v="714"/>
    <m/>
    <s v="old_locus_tag=MARHY0451"/>
  </r>
  <r>
    <x v="0"/>
    <x v="0"/>
    <s v="GCF_000284615.1"/>
    <s v="Primary Assembly"/>
    <s v="chromosome"/>
    <m/>
    <s v="NC_017067.1"/>
    <n v="494987"/>
    <n v="496021"/>
    <x v="0"/>
    <s v="WP_011784082.1"/>
    <s v="WP_011784082.1"/>
    <n v="0"/>
    <s v="type IV pilus twitching motility protein PilT"/>
    <m/>
    <m/>
    <s v="MARHY_RS02190"/>
    <n v="1035"/>
    <m/>
    <s v="old_locus_tag=MARHY0452"/>
  </r>
  <r>
    <x v="0"/>
    <x v="0"/>
    <s v="GCF_000284615.1"/>
    <s v="Primary Assembly"/>
    <s v="chromosome"/>
    <m/>
    <s v="NC_017067.1"/>
    <n v="496043"/>
    <n v="497164"/>
    <x v="0"/>
    <s v="WP_011784083.1"/>
    <s v="WP_011784083.1"/>
    <n v="0"/>
    <s v="PilT/PilU family type 4a pilus ATPase"/>
    <m/>
    <m/>
    <s v="MARHY_RS02195"/>
    <n v="1122"/>
    <m/>
    <s v="old_locus_tag=MARHY0453"/>
  </r>
  <r>
    <x v="0"/>
    <x v="0"/>
    <s v="GCF_000284615.1"/>
    <s v="Primary Assembly"/>
    <s v="chromosome"/>
    <m/>
    <s v="NC_017067.1"/>
    <n v="497311"/>
    <n v="498777"/>
    <x v="0"/>
    <s v="WP_181861288.1"/>
    <s v="WP_181861288.1"/>
    <n v="0"/>
    <s v="TonB-dependent receptor"/>
    <m/>
    <m/>
    <s v="MARHY_RS02200"/>
    <n v="1467"/>
    <m/>
    <s v="old_locus_tag=MARHY0454"/>
  </r>
  <r>
    <x v="0"/>
    <x v="0"/>
    <s v="GCF_000284615.1"/>
    <s v="Primary Assembly"/>
    <s v="chromosome"/>
    <m/>
    <s v="NC_017067.1"/>
    <n v="498815"/>
    <n v="499183"/>
    <x v="1"/>
    <s v="WP_014420398.1"/>
    <s v="WP_014420398.1"/>
    <n v="0"/>
    <s v="hypothetical protein"/>
    <m/>
    <m/>
    <s v="MARHY_RS02205"/>
    <n v="369"/>
    <m/>
    <s v="old_locus_tag=MARHY0455"/>
  </r>
  <r>
    <x v="0"/>
    <x v="0"/>
    <s v="GCF_000284615.1"/>
    <s v="Primary Assembly"/>
    <s v="chromosome"/>
    <m/>
    <s v="NC_017067.1"/>
    <n v="499382"/>
    <n v="502108"/>
    <x v="1"/>
    <s v="WP_041654518.1"/>
    <s v="WP_041654518.1"/>
    <n v="0"/>
    <s v="DNA polymerase I"/>
    <s v="polA"/>
    <m/>
    <s v="MARHY_RS02210"/>
    <n v="2727"/>
    <m/>
    <s v="old_locus_tag=MARHY0456"/>
  </r>
  <r>
    <x v="0"/>
    <x v="0"/>
    <s v="GCF_000284615.1"/>
    <s v="Primary Assembly"/>
    <s v="chromosome"/>
    <m/>
    <s v="NC_017067.1"/>
    <n v="502194"/>
    <n v="502532"/>
    <x v="0"/>
    <s v="WP_041654519.1"/>
    <s v="WP_041654519.1"/>
    <n v="0"/>
    <s v="DUF2782 domain-containing protein"/>
    <m/>
    <m/>
    <s v="MARHY_RS02215"/>
    <n v="339"/>
    <m/>
    <s v="old_locus_tag=MARHY0457"/>
  </r>
  <r>
    <x v="0"/>
    <x v="0"/>
    <s v="GCF_000284615.1"/>
    <s v="Primary Assembly"/>
    <s v="chromosome"/>
    <m/>
    <s v="NC_017067.1"/>
    <n v="502546"/>
    <n v="503055"/>
    <x v="1"/>
    <s v="WP_014420401.1"/>
    <s v="WP_014420401.1"/>
    <n v="0"/>
    <s v="fibronectin type III domain-containing protein"/>
    <m/>
    <m/>
    <s v="MARHY_RS02220"/>
    <n v="510"/>
    <m/>
    <s v="old_locus_tag=MARHY0458"/>
  </r>
  <r>
    <x v="0"/>
    <x v="0"/>
    <s v="GCF_000284615.1"/>
    <s v="Primary Assembly"/>
    <s v="chromosome"/>
    <m/>
    <s v="NC_017067.1"/>
    <n v="503307"/>
    <n v="503726"/>
    <x v="0"/>
    <s v="WP_011784089.1"/>
    <s v="WP_011784089.1"/>
    <n v="0"/>
    <s v="hypothetical protein"/>
    <m/>
    <m/>
    <s v="MARHY_RS02225"/>
    <n v="420"/>
    <m/>
    <s v="old_locus_tag=MARHY0460"/>
  </r>
  <r>
    <x v="0"/>
    <x v="0"/>
    <s v="GCF_000284615.1"/>
    <s v="Primary Assembly"/>
    <s v="chromosome"/>
    <m/>
    <s v="NC_017067.1"/>
    <n v="503792"/>
    <n v="504439"/>
    <x v="1"/>
    <s v="WP_011784090.1"/>
    <s v="WP_011784090.1"/>
    <n v="0"/>
    <s v="DUF4124 domain-containing protein"/>
    <m/>
    <m/>
    <s v="MARHY_RS02230"/>
    <n v="648"/>
    <m/>
    <s v="old_locus_tag=MARHY0461"/>
  </r>
  <r>
    <x v="0"/>
    <x v="0"/>
    <s v="GCF_000284615.1"/>
    <s v="Primary Assembly"/>
    <s v="chromosome"/>
    <m/>
    <s v="NC_017067.1"/>
    <n v="504443"/>
    <n v="505081"/>
    <x v="1"/>
    <s v="WP_011784091.1"/>
    <s v="WP_011784091.1"/>
    <n v="0"/>
    <s v="orotate phosphoribosyltransferase"/>
    <s v="pyrE"/>
    <m/>
    <s v="MARHY_RS02235"/>
    <n v="639"/>
    <m/>
    <s v="old_locus_tag=MARHY0462"/>
  </r>
  <r>
    <x v="0"/>
    <x v="0"/>
    <s v="GCF_000284615.1"/>
    <s v="Primary Assembly"/>
    <s v="chromosome"/>
    <m/>
    <s v="NC_017067.1"/>
    <n v="505163"/>
    <n v="505969"/>
    <x v="0"/>
    <s v="WP_011784092.1"/>
    <s v="WP_011784092.1"/>
    <n v="0"/>
    <s v="exodeoxyribonuclease III"/>
    <m/>
    <m/>
    <s v="MARHY_RS02240"/>
    <n v="807"/>
    <m/>
    <s v="old_locus_tag=MARHY0463"/>
  </r>
  <r>
    <x v="0"/>
    <x v="0"/>
    <s v="GCF_000284615.1"/>
    <s v="Primary Assembly"/>
    <s v="chromosome"/>
    <m/>
    <s v="NC_017067.1"/>
    <n v="506127"/>
    <n v="506843"/>
    <x v="1"/>
    <s v="WP_011784093.1"/>
    <s v="WP_011784093.1"/>
    <n v="0"/>
    <s v="ribonuclease PH"/>
    <s v="rph"/>
    <m/>
    <s v="MARHY_RS02245"/>
    <n v="717"/>
    <m/>
    <s v="old_locus_tag=MARHY0464"/>
  </r>
  <r>
    <x v="0"/>
    <x v="0"/>
    <s v="GCF_000284615.1"/>
    <s v="Primary Assembly"/>
    <s v="chromosome"/>
    <m/>
    <s v="NC_017067.1"/>
    <n v="507026"/>
    <n v="507895"/>
    <x v="0"/>
    <s v="WP_014420402.1"/>
    <s v="WP_014420402.1"/>
    <n v="0"/>
    <s v="YicC family protein"/>
    <m/>
    <m/>
    <s v="MARHY_RS02250"/>
    <n v="870"/>
    <m/>
    <s v="old_locus_tag=MARHY0465"/>
  </r>
  <r>
    <x v="0"/>
    <x v="0"/>
    <s v="GCF_000284615.1"/>
    <s v="Primary Assembly"/>
    <s v="chromosome"/>
    <m/>
    <s v="NC_017067.1"/>
    <n v="507940"/>
    <n v="508797"/>
    <x v="1"/>
    <s v="WP_114434755.1"/>
    <s v="WP_114434755.1"/>
    <n v="0"/>
    <s v="universal stress protein"/>
    <m/>
    <m/>
    <s v="MARHY_RS02255"/>
    <n v="858"/>
    <m/>
    <s v="old_locus_tag=MARHY0466"/>
  </r>
  <r>
    <x v="0"/>
    <x v="0"/>
    <s v="GCF_000284615.1"/>
    <s v="Primary Assembly"/>
    <s v="chromosome"/>
    <m/>
    <s v="NC_017067.1"/>
    <n v="508965"/>
    <n v="509597"/>
    <x v="0"/>
    <s v="WP_041654520.1"/>
    <s v="WP_041654520.1"/>
    <n v="0"/>
    <s v="guanylate kinase"/>
    <s v="gmk"/>
    <m/>
    <s v="MARHY_RS02260"/>
    <n v="633"/>
    <m/>
    <s v="old_locus_tag=MARHY0467"/>
  </r>
  <r>
    <x v="0"/>
    <x v="0"/>
    <s v="GCF_000284615.1"/>
    <s v="Primary Assembly"/>
    <s v="chromosome"/>
    <m/>
    <s v="NC_017067.1"/>
    <n v="509686"/>
    <n v="509898"/>
    <x v="0"/>
    <s v="WP_011784168.1"/>
    <s v="WP_011784168.1"/>
    <n v="0"/>
    <s v="DNA-directed RNA polymerase subunit omega"/>
    <s v="rpoZ"/>
    <m/>
    <s v="MARHY_RS02265"/>
    <n v="213"/>
    <m/>
    <s v="old_locus_tag=MARHY0468"/>
  </r>
  <r>
    <x v="0"/>
    <x v="0"/>
    <s v="GCF_000284615.1"/>
    <s v="Primary Assembly"/>
    <s v="chromosome"/>
    <m/>
    <s v="NC_017067.1"/>
    <n v="510074"/>
    <n v="512218"/>
    <x v="0"/>
    <s v="WP_031211543.1"/>
    <s v="WP_031211543.1"/>
    <n v="0"/>
    <s v="RelA/SpoT family protein"/>
    <m/>
    <m/>
    <s v="MARHY_RS02270"/>
    <n v="2145"/>
    <m/>
    <s v="old_locus_tag=MARHY0469"/>
  </r>
  <r>
    <x v="0"/>
    <x v="0"/>
    <s v="GCF_000284615.1"/>
    <s v="Primary Assembly"/>
    <s v="chromosome"/>
    <m/>
    <s v="NC_017067.1"/>
    <n v="512293"/>
    <n v="512679"/>
    <x v="0"/>
    <s v="WP_011784170.1"/>
    <s v="WP_011784170.1"/>
    <n v="0"/>
    <s v="RidA family protein"/>
    <m/>
    <m/>
    <s v="MARHY_RS02275"/>
    <n v="387"/>
    <m/>
    <s v="old_locus_tag=MARHY0470"/>
  </r>
  <r>
    <x v="0"/>
    <x v="0"/>
    <s v="GCF_000284615.1"/>
    <s v="Primary Assembly"/>
    <s v="chromosome"/>
    <m/>
    <s v="NC_017067.1"/>
    <n v="512683"/>
    <n v="513549"/>
    <x v="1"/>
    <s v="WP_023008015.1"/>
    <s v="WP_023008015.1"/>
    <n v="0"/>
    <s v="NAD(P)H-binding protein"/>
    <m/>
    <m/>
    <s v="MARHY_RS02280"/>
    <n v="867"/>
    <m/>
    <s v="old_locus_tag=MARHY0471"/>
  </r>
  <r>
    <x v="0"/>
    <x v="0"/>
    <s v="GCF_000284615.1"/>
    <s v="Primary Assembly"/>
    <s v="chromosome"/>
    <m/>
    <s v="NC_017067.1"/>
    <n v="513626"/>
    <n v="514585"/>
    <x v="0"/>
    <s v="WP_011784172.1"/>
    <s v="WP_011784172.1"/>
    <n v="0"/>
    <s v="hydrogen peroxide-inducible genes activator"/>
    <m/>
    <m/>
    <s v="MARHY_RS02285"/>
    <n v="960"/>
    <m/>
    <s v="old_locus_tag=MARHY0472"/>
  </r>
  <r>
    <x v="0"/>
    <x v="0"/>
    <s v="GCF_000284615.1"/>
    <s v="Primary Assembly"/>
    <s v="chromosome"/>
    <m/>
    <s v="NC_017067.1"/>
    <n v="514593"/>
    <n v="516668"/>
    <x v="0"/>
    <s v="WP_041654521.1"/>
    <s v="WP_041654521.1"/>
    <n v="0"/>
    <s v="ATP-dependent DNA helicase RecG"/>
    <s v="recG"/>
    <m/>
    <s v="MARHY_RS02290"/>
    <n v="2076"/>
    <m/>
    <s v="old_locus_tag=MARHY0473"/>
  </r>
  <r>
    <x v="0"/>
    <x v="0"/>
    <s v="GCF_000284615.1"/>
    <s v="Primary Assembly"/>
    <s v="chromosome"/>
    <m/>
    <s v="NC_017067.1"/>
    <n v="516785"/>
    <n v="518155"/>
    <x v="0"/>
    <s v="WP_014420408.1"/>
    <s v="WP_014420408.1"/>
    <n v="0"/>
    <s v="HDOD domain-containing protein"/>
    <m/>
    <m/>
    <s v="MARHY_RS02295"/>
    <n v="1371"/>
    <m/>
    <s v="old_locus_tag=MARHY0474"/>
  </r>
  <r>
    <x v="0"/>
    <x v="0"/>
    <s v="GCF_000284615.1"/>
    <s v="Primary Assembly"/>
    <s v="chromosome"/>
    <m/>
    <s v="NC_017067.1"/>
    <n v="518433"/>
    <n v="518891"/>
    <x v="1"/>
    <s v="WP_014420409.1"/>
    <s v="WP_014420409.1"/>
    <n v="0"/>
    <s v="DUF2489 domain-containing protein"/>
    <m/>
    <m/>
    <s v="MARHY_RS02300"/>
    <n v="459"/>
    <m/>
    <s v="old_locus_tag=MARHY0475"/>
  </r>
  <r>
    <x v="0"/>
    <x v="0"/>
    <s v="GCF_000284615.1"/>
    <s v="Primary Assembly"/>
    <s v="chromosome"/>
    <m/>
    <s v="NC_017067.1"/>
    <n v="518926"/>
    <n v="521220"/>
    <x v="1"/>
    <s v="WP_041654522.1"/>
    <s v="WP_041654522.1"/>
    <n v="0"/>
    <s v="molybdopterin-dependent oxidoreductase"/>
    <m/>
    <m/>
    <s v="MARHY_RS02305"/>
    <n v="2295"/>
    <m/>
    <s v="old_locus_tag=MARHY0476"/>
  </r>
  <r>
    <x v="0"/>
    <x v="0"/>
    <s v="GCF_000284615.1"/>
    <s v="Primary Assembly"/>
    <s v="chromosome"/>
    <m/>
    <s v="NC_017067.1"/>
    <n v="521385"/>
    <n v="524576"/>
    <x v="1"/>
    <s v="WP_014420411.1"/>
    <s v="WP_014420411.1"/>
    <n v="0"/>
    <s v="Ig-like domain-containing protein"/>
    <m/>
    <m/>
    <s v="MARHY_RS02310"/>
    <n v="3192"/>
    <m/>
    <s v="old_locus_tag=MARHY0477"/>
  </r>
  <r>
    <x v="0"/>
    <x v="0"/>
    <s v="GCF_000284615.1"/>
    <s v="Primary Assembly"/>
    <s v="chromosome"/>
    <m/>
    <s v="NC_017067.1"/>
    <n v="524588"/>
    <n v="525925"/>
    <x v="1"/>
    <s v="WP_041654523.1"/>
    <s v="WP_041654523.1"/>
    <n v="0"/>
    <s v="outer membrane protein transport protein"/>
    <m/>
    <m/>
    <s v="MARHY_RS02315"/>
    <n v="1338"/>
    <m/>
    <s v="old_locus_tag=MARHY0478"/>
  </r>
  <r>
    <x v="0"/>
    <x v="0"/>
    <s v="GCF_000284615.1"/>
    <s v="Primary Assembly"/>
    <s v="chromosome"/>
    <m/>
    <s v="NC_017067.1"/>
    <n v="526225"/>
    <n v="526779"/>
    <x v="1"/>
    <s v="WP_014420413.1"/>
    <s v="WP_014420413.1"/>
    <n v="0"/>
    <s v="PEP-CTERM sorting domain-containing protein"/>
    <m/>
    <m/>
    <s v="MARHY_RS02320"/>
    <n v="555"/>
    <m/>
    <s v="old_locus_tag=MARHY0479"/>
  </r>
  <r>
    <x v="0"/>
    <x v="0"/>
    <s v="GCF_000284615.1"/>
    <s v="Primary Assembly"/>
    <s v="chromosome"/>
    <m/>
    <s v="NC_017067.1"/>
    <n v="527216"/>
    <n v="528154"/>
    <x v="0"/>
    <s v="WP_158011862.1"/>
    <s v="WP_158011862.1"/>
    <n v="0"/>
    <s v="hypothetical protein"/>
    <m/>
    <m/>
    <s v="MARHY_RS02325"/>
    <n v="939"/>
    <m/>
    <s v="old_locus_tag=MARHY0481"/>
  </r>
  <r>
    <x v="0"/>
    <x v="0"/>
    <s v="GCF_000284615.1"/>
    <s v="Primary Assembly"/>
    <s v="chromosome"/>
    <m/>
    <s v="NC_017067.1"/>
    <n v="528279"/>
    <n v="529040"/>
    <x v="1"/>
    <s v="WP_014420416.1"/>
    <s v="WP_014420416.1"/>
    <n v="0"/>
    <s v="hypothetical protein"/>
    <m/>
    <m/>
    <s v="MARHY_RS02330"/>
    <n v="762"/>
    <m/>
    <s v="old_locus_tag=MARHY0482"/>
  </r>
  <r>
    <x v="0"/>
    <x v="0"/>
    <s v="GCF_000284615.1"/>
    <s v="Primary Assembly"/>
    <s v="chromosome"/>
    <m/>
    <s v="NC_017067.1"/>
    <n v="529037"/>
    <n v="530203"/>
    <x v="1"/>
    <s v="WP_041654525.1"/>
    <s v="WP_041654525.1"/>
    <n v="0"/>
    <s v="DNA (cytosine-5-)-methyltransferase"/>
    <m/>
    <m/>
    <s v="MARHY_RS02335"/>
    <n v="1167"/>
    <m/>
    <s v="old_locus_tag=MARHY0483"/>
  </r>
  <r>
    <x v="0"/>
    <x v="0"/>
    <s v="GCF_000284615.1"/>
    <s v="Primary Assembly"/>
    <s v="chromosome"/>
    <m/>
    <s v="NC_017067.1"/>
    <n v="531056"/>
    <n v="531730"/>
    <x v="0"/>
    <s v="WP_014420421.1"/>
    <s v="WP_014420421.1"/>
    <n v="0"/>
    <s v="SOS response-associated peptidase"/>
    <m/>
    <m/>
    <s v="MARHY_RS02345"/>
    <n v="675"/>
    <m/>
    <s v="old_locus_tag=MARHY0490"/>
  </r>
  <r>
    <x v="0"/>
    <x v="0"/>
    <s v="GCF_000284615.1"/>
    <s v="Primary Assembly"/>
    <s v="chromosome"/>
    <m/>
    <s v="NC_017067.1"/>
    <n v="532143"/>
    <n v="533258"/>
    <x v="0"/>
    <s v="WP_050998994.1"/>
    <s v="WP_050998994.1"/>
    <n v="0"/>
    <s v="DUF262 domain-containing protein"/>
    <m/>
    <m/>
    <s v="MARHY_RS18345"/>
    <n v="1116"/>
    <m/>
    <s v="old_locus_tag=MARHY0491"/>
  </r>
  <r>
    <x v="0"/>
    <x v="0"/>
    <s v="GCF_000284615.1"/>
    <s v="Primary Assembly"/>
    <s v="chromosome"/>
    <m/>
    <s v="NC_017067.1"/>
    <n v="533255"/>
    <n v="534667"/>
    <x v="0"/>
    <s v="WP_050998995.1"/>
    <s v="WP_050998995.1"/>
    <n v="0"/>
    <s v="AAA family ATPase"/>
    <m/>
    <m/>
    <s v="MARHY_RS18350"/>
    <n v="1413"/>
    <m/>
    <s v="old_locus_tag=MARHY0492"/>
  </r>
  <r>
    <x v="0"/>
    <x v="0"/>
    <s v="GCF_000284615.1"/>
    <s v="Primary Assembly"/>
    <s v="chromosome"/>
    <m/>
    <s v="NC_017067.1"/>
    <n v="534679"/>
    <n v="535341"/>
    <x v="1"/>
    <s v="WP_158011909.1"/>
    <s v="WP_158011909.1"/>
    <n v="0"/>
    <s v="helix-turn-helix domain-containing protein"/>
    <m/>
    <m/>
    <s v="MARHY_RS02360"/>
    <n v="663"/>
    <m/>
    <s v="old_locus_tag=MARHY0493"/>
  </r>
  <r>
    <x v="0"/>
    <x v="0"/>
    <s v="GCF_000284615.1"/>
    <s v="Primary Assembly"/>
    <s v="chromosome"/>
    <m/>
    <s v="NC_017067.1"/>
    <n v="535505"/>
    <n v="535708"/>
    <x v="0"/>
    <s v="WP_014420425.1"/>
    <s v="WP_014420425.1"/>
    <n v="0"/>
    <s v="hypothetical protein"/>
    <m/>
    <m/>
    <s v="MARHY_RS02365"/>
    <n v="204"/>
    <m/>
    <s v="old_locus_tag=MARHY0494"/>
  </r>
  <r>
    <x v="0"/>
    <x v="0"/>
    <s v="GCF_000284615.1"/>
    <s v="Primary Assembly"/>
    <s v="chromosome"/>
    <m/>
    <s v="NC_017067.1"/>
    <n v="535705"/>
    <n v="535983"/>
    <x v="0"/>
    <s v="WP_014420426.1"/>
    <s v="WP_014420426.1"/>
    <n v="0"/>
    <s v="hypothetical protein"/>
    <m/>
    <m/>
    <s v="MARHY_RS02370"/>
    <n v="279"/>
    <m/>
    <s v="old_locus_tag=MARHY0495"/>
  </r>
  <r>
    <x v="0"/>
    <x v="0"/>
    <s v="GCF_000284615.1"/>
    <s v="Primary Assembly"/>
    <s v="chromosome"/>
    <m/>
    <s v="NC_017067.1"/>
    <n v="535980"/>
    <n v="536312"/>
    <x v="0"/>
    <s v="WP_041654527.1"/>
    <s v="WP_041654527.1"/>
    <n v="0"/>
    <s v="hypothetical protein"/>
    <m/>
    <m/>
    <s v="MARHY_RS02375"/>
    <n v="333"/>
    <m/>
    <m/>
  </r>
  <r>
    <x v="0"/>
    <x v="0"/>
    <s v="GCF_000284615.1"/>
    <s v="Primary Assembly"/>
    <s v="chromosome"/>
    <m/>
    <s v="NC_017067.1"/>
    <n v="536309"/>
    <n v="536572"/>
    <x v="0"/>
    <s v="WP_014420429.1"/>
    <s v="WP_014420429.1"/>
    <n v="0"/>
    <s v="hypothetical protein"/>
    <m/>
    <m/>
    <s v="MARHY_RS02380"/>
    <n v="264"/>
    <m/>
    <s v="old_locus_tag=MARHY0498"/>
  </r>
  <r>
    <x v="0"/>
    <x v="0"/>
    <s v="GCF_000284615.1"/>
    <s v="Primary Assembly"/>
    <s v="chromosome"/>
    <m/>
    <s v="NC_017067.1"/>
    <n v="536569"/>
    <n v="537123"/>
    <x v="0"/>
    <s v="WP_041654529.1"/>
    <s v="WP_041654529.1"/>
    <n v="0"/>
    <s v="hypothetical protein"/>
    <m/>
    <m/>
    <s v="MARHY_RS02385"/>
    <n v="555"/>
    <m/>
    <s v="old_locus_tag=MARHY0499"/>
  </r>
  <r>
    <x v="0"/>
    <x v="0"/>
    <s v="GCF_000284615.1"/>
    <s v="Primary Assembly"/>
    <s v="chromosome"/>
    <m/>
    <s v="NC_017067.1"/>
    <n v="537120"/>
    <n v="537386"/>
    <x v="0"/>
    <s v="WP_014420431.1"/>
    <s v="WP_014420431.1"/>
    <n v="0"/>
    <s v="hypothetical protein"/>
    <m/>
    <m/>
    <s v="MARHY_RS02390"/>
    <n v="267"/>
    <m/>
    <s v="old_locus_tag=MARHY0500"/>
  </r>
  <r>
    <x v="0"/>
    <x v="0"/>
    <s v="GCF_000284615.1"/>
    <s v="Primary Assembly"/>
    <s v="chromosome"/>
    <m/>
    <s v="NC_017067.1"/>
    <n v="537751"/>
    <n v="538050"/>
    <x v="0"/>
    <s v="WP_014420433.1"/>
    <s v="WP_014420433.1"/>
    <n v="0"/>
    <s v="hypothetical protein"/>
    <m/>
    <m/>
    <s v="MARHY_RS02395"/>
    <n v="300"/>
    <m/>
    <s v="old_locus_tag=MARHY0502"/>
  </r>
  <r>
    <x v="0"/>
    <x v="0"/>
    <s v="GCF_000284615.1"/>
    <s v="Primary Assembly"/>
    <s v="chromosome"/>
    <m/>
    <s v="NC_017067.1"/>
    <n v="538062"/>
    <n v="538235"/>
    <x v="0"/>
    <s v="WP_158011863.1"/>
    <s v="WP_158011863.1"/>
    <n v="0"/>
    <s v="hypothetical protein"/>
    <m/>
    <m/>
    <s v="MARHY_RS18685"/>
    <n v="174"/>
    <m/>
    <m/>
  </r>
  <r>
    <x v="0"/>
    <x v="0"/>
    <s v="GCF_000284615.1"/>
    <s v="Primary Assembly"/>
    <s v="chromosome"/>
    <m/>
    <s v="NC_017067.1"/>
    <n v="538232"/>
    <n v="538453"/>
    <x v="0"/>
    <s v="WP_014420435.1"/>
    <s v="WP_014420435.1"/>
    <n v="0"/>
    <s v="hypothetical protein"/>
    <m/>
    <m/>
    <s v="MARHY_RS02400"/>
    <n v="222"/>
    <m/>
    <s v="old_locus_tag=MARHY0504"/>
  </r>
  <r>
    <x v="0"/>
    <x v="0"/>
    <s v="GCF_000284615.1"/>
    <s v="Primary Assembly"/>
    <s v="chromosome"/>
    <m/>
    <s v="NC_017067.1"/>
    <n v="538463"/>
    <n v="538732"/>
    <x v="0"/>
    <s v="WP_014420436.1"/>
    <s v="WP_014420436.1"/>
    <n v="0"/>
    <s v="hypothetical protein"/>
    <m/>
    <m/>
    <s v="MARHY_RS02405"/>
    <n v="270"/>
    <m/>
    <s v="old_locus_tag=MARHY0505"/>
  </r>
  <r>
    <x v="0"/>
    <x v="0"/>
    <s v="GCF_000284615.1"/>
    <s v="Primary Assembly"/>
    <s v="chromosome"/>
    <m/>
    <s v="NC_017067.1"/>
    <n v="538837"/>
    <n v="540309"/>
    <x v="0"/>
    <s v="WP_041654530.1"/>
    <s v="WP_041654530.1"/>
    <n v="0"/>
    <s v="hypothetical protein"/>
    <m/>
    <m/>
    <s v="MARHY_RS02410"/>
    <n v="1473"/>
    <m/>
    <s v="old_locus_tag=MARHY0506"/>
  </r>
  <r>
    <x v="0"/>
    <x v="0"/>
    <s v="GCF_000284615.1"/>
    <s v="Primary Assembly"/>
    <s v="chromosome"/>
    <m/>
    <s v="NC_017067.1"/>
    <n v="540309"/>
    <n v="540629"/>
    <x v="0"/>
    <s v="WP_014420438.1"/>
    <s v="WP_014420438.1"/>
    <n v="0"/>
    <s v="DUF2523 domain-containing protein"/>
    <m/>
    <m/>
    <s v="MARHY_RS02415"/>
    <n v="321"/>
    <m/>
    <s v="old_locus_tag=MARHY0507"/>
  </r>
  <r>
    <x v="0"/>
    <x v="0"/>
    <s v="GCF_000284615.1"/>
    <s v="Primary Assembly"/>
    <s v="chromosome"/>
    <m/>
    <s v="NC_017067.1"/>
    <n v="540626"/>
    <n v="541921"/>
    <x v="0"/>
    <s v="WP_014420439.1"/>
    <s v="WP_014420439.1"/>
    <n v="0"/>
    <s v="hypothetical protein"/>
    <m/>
    <m/>
    <s v="MARHY_RS18355"/>
    <n v="1296"/>
    <m/>
    <s v="old_locus_tag=MARHY0508"/>
  </r>
  <r>
    <x v="0"/>
    <x v="0"/>
    <s v="GCF_000284615.1"/>
    <s v="Primary Assembly"/>
    <s v="chromosome"/>
    <m/>
    <s v="NC_017067.1"/>
    <n v="542049"/>
    <n v="543314"/>
    <x v="0"/>
    <s v="WP_014420441.1"/>
    <s v="WP_014420441.1"/>
    <n v="0"/>
    <s v="hypothetical protein"/>
    <m/>
    <m/>
    <s v="MARHY_RS02425"/>
    <n v="1266"/>
    <m/>
    <s v="old_locus_tag=MARHY0510"/>
  </r>
  <r>
    <x v="0"/>
    <x v="0"/>
    <s v="GCF_000284615.1"/>
    <s v="Primary Assembly"/>
    <s v="chromosome"/>
    <m/>
    <s v="NC_017067.1"/>
    <n v="543311"/>
    <n v="544285"/>
    <x v="0"/>
    <s v="WP_014420442.1"/>
    <s v="WP_014420442.1"/>
    <n v="0"/>
    <s v="tyrosine-type recombinase/integrase"/>
    <m/>
    <m/>
    <s v="MARHY_RS02430"/>
    <n v="975"/>
    <m/>
    <s v="old_locus_tag=MARHY0511"/>
  </r>
  <r>
    <x v="0"/>
    <x v="0"/>
    <s v="GCF_000284615.1"/>
    <s v="Primary Assembly"/>
    <s v="chromosome"/>
    <m/>
    <s v="NC_017067.1"/>
    <n v="544299"/>
    <n v="544592"/>
    <x v="0"/>
    <s v="WP_158011864.1"/>
    <s v="WP_158011864.1"/>
    <n v="0"/>
    <s v="hypothetical protein"/>
    <m/>
    <m/>
    <s v="MARHY_RS02435"/>
    <n v="294"/>
    <m/>
    <s v="old_locus_tag=MARHY0512"/>
  </r>
  <r>
    <x v="0"/>
    <x v="1"/>
    <s v="GCF_000284615.1"/>
    <s v="Primary Assembly"/>
    <s v="chromosome"/>
    <m/>
    <s v="NC_017067.1"/>
    <n v="544652"/>
    <n v="544728"/>
    <x v="1"/>
    <n v="0"/>
    <n v="0"/>
    <n v="0"/>
    <s v="tRNA-Ile"/>
    <m/>
    <m/>
    <s v="MARHY_RS02440"/>
    <n v="77"/>
    <m/>
    <s v="old_locus_tag=MARHYtRNA48"/>
  </r>
  <r>
    <x v="0"/>
    <x v="0"/>
    <s v="GCF_000284615.1"/>
    <s v="Primary Assembly"/>
    <s v="chromosome"/>
    <m/>
    <s v="NC_017067.1"/>
    <n v="544789"/>
    <n v="546645"/>
    <x v="1"/>
    <s v="WP_041654532.1"/>
    <s v="WP_041654532.1"/>
    <n v="0"/>
    <s v="RNA polymerase sigma factor RpoD"/>
    <s v="rpoD"/>
    <m/>
    <s v="MARHY_RS02445"/>
    <n v="1857"/>
    <m/>
    <s v="old_locus_tag=MARHY0513"/>
  </r>
  <r>
    <x v="0"/>
    <x v="0"/>
    <s v="GCF_000284615.1"/>
    <s v="Primary Assembly"/>
    <s v="chromosome"/>
    <m/>
    <s v="NC_017067.1"/>
    <n v="546764"/>
    <n v="548515"/>
    <x v="1"/>
    <s v="WP_014420445.1"/>
    <s v="WP_014420445.1"/>
    <n v="0"/>
    <s v="DNA primase"/>
    <m/>
    <m/>
    <s v="MARHY_RS02450"/>
    <n v="1752"/>
    <m/>
    <s v="old_locus_tag=MARHY0514"/>
  </r>
  <r>
    <x v="0"/>
    <x v="0"/>
    <s v="GCF_000284615.1"/>
    <s v="Primary Assembly"/>
    <s v="chromosome"/>
    <m/>
    <s v="NC_017067.1"/>
    <n v="548670"/>
    <n v="548885"/>
    <x v="1"/>
    <s v="WP_007153483.1"/>
    <s v="WP_007153483.1"/>
    <n v="0"/>
    <s v="30S ribosomal protein S21"/>
    <s v="rpsU"/>
    <m/>
    <s v="MARHY_RS02455"/>
    <n v="216"/>
    <m/>
    <s v="old_locus_tag=MARHY0515"/>
  </r>
  <r>
    <x v="0"/>
    <x v="0"/>
    <s v="GCF_000284615.1"/>
    <s v="Primary Assembly"/>
    <s v="chromosome"/>
    <m/>
    <s v="NC_017067.1"/>
    <n v="549119"/>
    <n v="550174"/>
    <x v="0"/>
    <s v="WP_041654533.1"/>
    <s v="WP_041654533.1"/>
    <n v="0"/>
    <s v="tRNA (adenosine(37)-N6)-threonylcarbamoyltransferase complex transferase subunit TsaD"/>
    <s v="tsaD"/>
    <m/>
    <s v="MARHY_RS02460"/>
    <n v="1056"/>
    <m/>
    <s v="old_locus_tag=MARHY0516"/>
  </r>
  <r>
    <x v="0"/>
    <x v="0"/>
    <s v="GCF_000284615.1"/>
    <s v="Primary Assembly"/>
    <s v="chromosome"/>
    <m/>
    <s v="NC_017067.1"/>
    <n v="550187"/>
    <n v="550780"/>
    <x v="1"/>
    <s v="WP_014420447.1"/>
    <s v="WP_014420447.1"/>
    <n v="0"/>
    <s v="glycerol-3-phosphate 1-O-acyltransferase PlsY"/>
    <s v="plsY"/>
    <m/>
    <s v="MARHY_RS02465"/>
    <n v="594"/>
    <m/>
    <s v="old_locus_tag=MARHY0517"/>
  </r>
  <r>
    <x v="0"/>
    <x v="0"/>
    <s v="GCF_000284615.1"/>
    <s v="Primary Assembly"/>
    <s v="chromosome"/>
    <m/>
    <s v="NC_017067.1"/>
    <n v="550922"/>
    <n v="551293"/>
    <x v="0"/>
    <s v="WP_014420448.1"/>
    <s v="WP_014420448.1"/>
    <n v="0"/>
    <s v="dihydroneopterin aldolase"/>
    <s v="folB"/>
    <m/>
    <s v="MARHY_RS02470"/>
    <n v="372"/>
    <m/>
    <s v="old_locus_tag=MARHY0518"/>
  </r>
  <r>
    <x v="0"/>
    <x v="0"/>
    <s v="GCF_000284615.1"/>
    <s v="Primary Assembly"/>
    <s v="chromosome"/>
    <m/>
    <s v="NC_017067.1"/>
    <n v="551290"/>
    <n v="551814"/>
    <x v="0"/>
    <s v="WP_011784194.1"/>
    <s v="WP_011784194.1"/>
    <n v="0"/>
    <s v="2-amino-4-hydroxy-6-hydroxymethyldihydropteridine diphosphokinase"/>
    <s v="folK"/>
    <m/>
    <s v="MARHY_RS02475"/>
    <n v="525"/>
    <m/>
    <s v="old_locus_tag=MARHY0519"/>
  </r>
  <r>
    <x v="0"/>
    <x v="0"/>
    <s v="GCF_000284615.1"/>
    <s v="Primary Assembly"/>
    <s v="chromosome"/>
    <m/>
    <s v="NC_017067.1"/>
    <n v="551788"/>
    <n v="553449"/>
    <x v="1"/>
    <s v="WP_014420449.1"/>
    <s v="WP_014420449.1"/>
    <n v="0"/>
    <s v="glucose-6-phosphate isomerase"/>
    <s v="pgi"/>
    <m/>
    <s v="MARHY_RS02480"/>
    <n v="1662"/>
    <m/>
    <s v="old_locus_tag=MARHY0520"/>
  </r>
  <r>
    <x v="0"/>
    <x v="0"/>
    <s v="GCF_000284615.1"/>
    <s v="Primary Assembly"/>
    <s v="chromosome"/>
    <m/>
    <s v="NC_017067.1"/>
    <n v="553497"/>
    <n v="554345"/>
    <x v="1"/>
    <s v="WP_014420450.1"/>
    <s v="WP_014420450.1"/>
    <n v="0"/>
    <s v="pantoate--beta-alanine ligase"/>
    <m/>
    <m/>
    <s v="MARHY_RS02485"/>
    <n v="849"/>
    <m/>
    <s v="old_locus_tag=MARHY0521"/>
  </r>
  <r>
    <x v="0"/>
    <x v="0"/>
    <s v="GCF_000284615.1"/>
    <s v="Primary Assembly"/>
    <s v="chromosome"/>
    <m/>
    <s v="NC_017067.1"/>
    <n v="554342"/>
    <n v="555136"/>
    <x v="1"/>
    <s v="WP_011784197.1"/>
    <s v="WP_011784197.1"/>
    <n v="0"/>
    <s v="3-methyl-2-oxobutanoate hydroxymethyltransferase"/>
    <s v="panB"/>
    <m/>
    <s v="MARHY_RS02490"/>
    <n v="795"/>
    <m/>
    <s v="old_locus_tag=MARHY0522"/>
  </r>
  <r>
    <x v="0"/>
    <x v="0"/>
    <s v="GCF_000284615.1"/>
    <s v="Primary Assembly"/>
    <s v="chromosome"/>
    <m/>
    <s v="NC_017067.1"/>
    <n v="555274"/>
    <n v="555771"/>
    <x v="1"/>
    <s v="WP_011784198.1"/>
    <s v="WP_011784198.1"/>
    <n v="0"/>
    <s v="2-amino-4-hydroxy-6-hydroxymethyldihydropteridine diphosphokinase"/>
    <s v="folK"/>
    <m/>
    <s v="MARHY_RS02495"/>
    <n v="498"/>
    <m/>
    <s v="old_locus_tag=MARHY0523"/>
  </r>
  <r>
    <x v="0"/>
    <x v="0"/>
    <s v="GCF_000284615.1"/>
    <s v="Primary Assembly"/>
    <s v="chromosome"/>
    <m/>
    <s v="NC_017067.1"/>
    <n v="555768"/>
    <n v="557135"/>
    <x v="1"/>
    <s v="WP_014420451.1"/>
    <s v="WP_014420451.1"/>
    <n v="0"/>
    <s v="polynucleotide adenylyltransferase PcnB"/>
    <s v="pcnB"/>
    <m/>
    <s v="MARHY_RS02500"/>
    <n v="1368"/>
    <m/>
    <s v="old_locus_tag=MARHY0524"/>
  </r>
  <r>
    <x v="0"/>
    <x v="0"/>
    <s v="GCF_000284615.1"/>
    <s v="Primary Assembly"/>
    <s v="chromosome"/>
    <m/>
    <s v="NC_017067.1"/>
    <n v="557229"/>
    <n v="557516"/>
    <x v="1"/>
    <s v="WP_141068050.1"/>
    <s v="WP_141068050.1"/>
    <n v="0"/>
    <s v="hypothetical protein"/>
    <m/>
    <m/>
    <s v="MARHY_RS18445"/>
    <n v="288"/>
    <m/>
    <m/>
  </r>
  <r>
    <x v="0"/>
    <x v="0"/>
    <s v="GCF_000284615.1"/>
    <s v="Primary Assembly"/>
    <s v="chromosome"/>
    <m/>
    <s v="NC_017067.1"/>
    <n v="557844"/>
    <n v="559238"/>
    <x v="1"/>
    <s v="WP_014420452.1"/>
    <s v="WP_014420452.1"/>
    <n v="0"/>
    <s v="sigma-54-dependent Fis family transcriptional regulator"/>
    <m/>
    <m/>
    <s v="MARHY_RS02505"/>
    <n v="1395"/>
    <m/>
    <s v="old_locus_tag=MARHY0525"/>
  </r>
  <r>
    <x v="0"/>
    <x v="0"/>
    <s v="GCF_000284615.1"/>
    <s v="Primary Assembly"/>
    <s v="chromosome"/>
    <m/>
    <s v="NC_017067.1"/>
    <n v="559246"/>
    <n v="562215"/>
    <x v="1"/>
    <s v="WP_193364634.1"/>
    <s v="WP_193364634.1"/>
    <n v="0"/>
    <s v="PAS domain-containing protein"/>
    <m/>
    <m/>
    <s v="MARHY_RS02510"/>
    <n v="2970"/>
    <m/>
    <s v="old_locus_tag=MARHY0526"/>
  </r>
  <r>
    <x v="0"/>
    <x v="0"/>
    <s v="GCF_000284615.1"/>
    <s v="Primary Assembly"/>
    <s v="chromosome"/>
    <m/>
    <s v="NC_017067.1"/>
    <n v="562199"/>
    <n v="562375"/>
    <x v="1"/>
    <s v="WP_011784202.1"/>
    <s v="WP_011784202.1"/>
    <n v="0"/>
    <s v="hypothetical protein"/>
    <m/>
    <m/>
    <s v="MARHY_RS18820"/>
    <n v="177"/>
    <m/>
    <s v="old_locus_tag=MARHY0527"/>
  </r>
  <r>
    <x v="0"/>
    <x v="0"/>
    <s v="GCF_000284615.1"/>
    <s v="Primary Assembly"/>
    <s v="chromosome"/>
    <m/>
    <s v="NC_017067.1"/>
    <n v="562380"/>
    <n v="563297"/>
    <x v="1"/>
    <s v="WP_041654535.1"/>
    <s v="WP_041654535.1"/>
    <n v="0"/>
    <s v="tRNA glutamyl-Q(34) synthetase GluQRS"/>
    <s v="gluQRS"/>
    <m/>
    <s v="MARHY_RS02520"/>
    <n v="918"/>
    <m/>
    <s v="old_locus_tag=MARHY0528"/>
  </r>
  <r>
    <x v="0"/>
    <x v="0"/>
    <s v="GCF_000284615.1"/>
    <s v="Primary Assembly"/>
    <s v="chromosome"/>
    <m/>
    <s v="NC_017067.1"/>
    <n v="563345"/>
    <n v="563785"/>
    <x v="1"/>
    <s v="WP_008940629.1"/>
    <s v="WP_008940629.1"/>
    <n v="0"/>
    <s v="RNA polymerase-binding protein DksA"/>
    <s v="dksA"/>
    <m/>
    <s v="MARHY_RS02525"/>
    <n v="441"/>
    <m/>
    <s v="old_locus_tag=MARHY0529"/>
  </r>
  <r>
    <x v="0"/>
    <x v="0"/>
    <s v="GCF_000284615.1"/>
    <s v="Primary Assembly"/>
    <s v="chromosome"/>
    <m/>
    <s v="NC_017067.1"/>
    <n v="563958"/>
    <n v="564689"/>
    <x v="0"/>
    <s v="WP_041654536.1"/>
    <s v="WP_041654536.1"/>
    <n v="0"/>
    <s v="DNA/RNA nuclease SfsA"/>
    <s v="sfsA"/>
    <m/>
    <s v="MARHY_RS02530"/>
    <n v="732"/>
    <m/>
    <s v="old_locus_tag=MARHY0530"/>
  </r>
  <r>
    <x v="0"/>
    <x v="0"/>
    <s v="GCF_000284615.1"/>
    <s v="Primary Assembly"/>
    <s v="chromosome"/>
    <m/>
    <s v="NC_017067.1"/>
    <n v="564673"/>
    <n v="565044"/>
    <x v="1"/>
    <s v="WP_014420456.1"/>
    <s v="WP_014420456.1"/>
    <n v="0"/>
    <s v="Rieske 2Fe-2S domain-containing protein"/>
    <m/>
    <m/>
    <s v="MARHY_RS02535"/>
    <n v="372"/>
    <m/>
    <s v="old_locus_tag=MARHY0531"/>
  </r>
  <r>
    <x v="0"/>
    <x v="0"/>
    <s v="GCF_000284615.1"/>
    <s v="Primary Assembly"/>
    <s v="chromosome"/>
    <m/>
    <s v="NC_017067.1"/>
    <n v="565041"/>
    <n v="565409"/>
    <x v="1"/>
    <s v="WP_011784207.1"/>
    <s v="WP_011784207.1"/>
    <n v="0"/>
    <s v="pentapeptide repeat-containing protein"/>
    <m/>
    <m/>
    <s v="MARHY_RS02540"/>
    <n v="369"/>
    <m/>
    <s v="old_locus_tag=MARHY0532"/>
  </r>
  <r>
    <x v="0"/>
    <x v="0"/>
    <s v="GCF_000284615.1"/>
    <s v="Primary Assembly"/>
    <s v="chromosome"/>
    <m/>
    <s v="NC_017067.1"/>
    <n v="565489"/>
    <n v="567069"/>
    <x v="1"/>
    <s v="WP_014420457.1"/>
    <s v="WP_014420457.1"/>
    <n v="0"/>
    <s v="bifunctional aminoglycoside phosphotransferase/ATP-binding protein"/>
    <m/>
    <m/>
    <s v="MARHY_RS02545"/>
    <n v="1581"/>
    <m/>
    <s v="old_locus_tag=MARHY0533"/>
  </r>
  <r>
    <x v="0"/>
    <x v="0"/>
    <s v="GCF_000284615.1"/>
    <s v="Primary Assembly"/>
    <s v="chromosome"/>
    <m/>
    <s v="NC_017067.1"/>
    <n v="567200"/>
    <n v="569518"/>
    <x v="0"/>
    <s v="WP_014420458.1"/>
    <s v="WP_014420458.1"/>
    <n v="0"/>
    <s v="penicillin-binding protein 1B"/>
    <s v="mrcB"/>
    <m/>
    <s v="MARHY_RS02550"/>
    <n v="2319"/>
    <m/>
    <s v="old_locus_tag=MARHY0534"/>
  </r>
  <r>
    <x v="0"/>
    <x v="0"/>
    <s v="GCF_000284615.1"/>
    <s v="Primary Assembly"/>
    <s v="chromosome"/>
    <m/>
    <s v="NC_017067.1"/>
    <n v="569515"/>
    <n v="570096"/>
    <x v="0"/>
    <s v="WP_014420459.1"/>
    <s v="WP_014420459.1"/>
    <n v="0"/>
    <s v="tetratricopeptide repeat protein"/>
    <m/>
    <m/>
    <s v="MARHY_RS02555"/>
    <n v="582"/>
    <m/>
    <s v="old_locus_tag=MARHY0535"/>
  </r>
  <r>
    <x v="0"/>
    <x v="0"/>
    <s v="GCF_000284615.1"/>
    <s v="Primary Assembly"/>
    <s v="chromosome"/>
    <m/>
    <s v="NC_017067.1"/>
    <n v="570157"/>
    <n v="571095"/>
    <x v="1"/>
    <s v="WP_014420460.1"/>
    <s v="WP_014420460.1"/>
    <n v="0"/>
    <s v="DUF4382 domain-containing protein"/>
    <m/>
    <m/>
    <s v="MARHY_RS02560"/>
    <n v="939"/>
    <m/>
    <s v="old_locus_tag=MARHY0536"/>
  </r>
  <r>
    <x v="0"/>
    <x v="0"/>
    <s v="GCF_000284615.1"/>
    <s v="Primary Assembly"/>
    <s v="chromosome"/>
    <m/>
    <s v="NC_017067.1"/>
    <n v="571293"/>
    <n v="571880"/>
    <x v="0"/>
    <s v="WP_081432057.1"/>
    <s v="WP_081432057.1"/>
    <n v="0"/>
    <s v="RNA polymerase sigma factor"/>
    <m/>
    <m/>
    <s v="MARHY_RS02565"/>
    <n v="588"/>
    <m/>
    <s v="old_locus_tag=MARHY0537"/>
  </r>
  <r>
    <x v="0"/>
    <x v="0"/>
    <s v="GCF_000284615.1"/>
    <s v="Primary Assembly"/>
    <s v="chromosome"/>
    <m/>
    <s v="NC_017067.1"/>
    <n v="571885"/>
    <n v="572577"/>
    <x v="0"/>
    <s v="WP_193364631.1"/>
    <s v="WP_193364631.1"/>
    <n v="0"/>
    <s v="zf-HC2 domain-containing protein"/>
    <m/>
    <m/>
    <s v="MARHY_RS02570"/>
    <n v="693"/>
    <m/>
    <s v="old_locus_tag=MARHY0538"/>
  </r>
  <r>
    <x v="0"/>
    <x v="0"/>
    <s v="GCF_000284615.1"/>
    <s v="Primary Assembly"/>
    <s v="chromosome"/>
    <m/>
    <s v="NC_017067.1"/>
    <n v="572574"/>
    <n v="572969"/>
    <x v="0"/>
    <s v="WP_014420462.1"/>
    <s v="WP_014420462.1"/>
    <n v="0"/>
    <s v="hypothetical protein"/>
    <m/>
    <m/>
    <s v="MARHY_RS02575"/>
    <n v="396"/>
    <m/>
    <s v="old_locus_tag=MARHY0539"/>
  </r>
  <r>
    <x v="0"/>
    <x v="0"/>
    <s v="GCF_000284615.1"/>
    <s v="Primary Assembly"/>
    <s v="chromosome"/>
    <m/>
    <s v="NC_017067.1"/>
    <n v="573039"/>
    <n v="574355"/>
    <x v="0"/>
    <s v="WP_081496547.1"/>
    <s v="WP_081496547.1"/>
    <n v="0"/>
    <s v="tetratricopeptide repeat protein"/>
    <m/>
    <m/>
    <s v="MARHY_RS02580"/>
    <n v="1317"/>
    <m/>
    <s v="old_locus_tag=MARHY0540"/>
  </r>
  <r>
    <x v="0"/>
    <x v="0"/>
    <s v="GCF_000284615.1"/>
    <s v="Primary Assembly"/>
    <s v="chromosome"/>
    <m/>
    <s v="NC_017067.1"/>
    <n v="574402"/>
    <n v="575682"/>
    <x v="1"/>
    <s v="WP_014420464.1"/>
    <s v="WP_014420464.1"/>
    <n v="0"/>
    <s v="glutamate-1-semialdehyde 2,1-aminomutase"/>
    <s v="hemL"/>
    <m/>
    <s v="MARHY_RS02585"/>
    <n v="1281"/>
    <m/>
    <s v="old_locus_tag=MARHY0541"/>
  </r>
  <r>
    <x v="0"/>
    <x v="0"/>
    <s v="GCF_000284615.1"/>
    <s v="Primary Assembly"/>
    <s v="chromosome"/>
    <m/>
    <s v="NC_017067.1"/>
    <n v="575695"/>
    <n v="576363"/>
    <x v="1"/>
    <s v="WP_014420465.1"/>
    <s v="WP_014420465.1"/>
    <n v="0"/>
    <s v="thiamine phosphate synthase"/>
    <m/>
    <m/>
    <s v="MARHY_RS02590"/>
    <n v="669"/>
    <m/>
    <s v="old_locus_tag=MARHY0542"/>
  </r>
  <r>
    <x v="0"/>
    <x v="0"/>
    <s v="GCF_000284615.1"/>
    <s v="Primary Assembly"/>
    <s v="chromosome"/>
    <m/>
    <s v="NC_017067.1"/>
    <n v="576351"/>
    <n v="577115"/>
    <x v="1"/>
    <s v="WP_041654539.1"/>
    <s v="WP_041654539.1"/>
    <n v="0"/>
    <s v="hydroxymethylpyrimidine/phosphomethylpyrimidine kinase"/>
    <m/>
    <m/>
    <s v="MARHY_RS02595"/>
    <n v="765"/>
    <m/>
    <s v="old_locus_tag=MARHY0543"/>
  </r>
  <r>
    <x v="0"/>
    <x v="0"/>
    <s v="GCF_000284615.1"/>
    <s v="Primary Assembly"/>
    <s v="chromosome"/>
    <m/>
    <s v="NC_017067.1"/>
    <n v="577154"/>
    <n v="577576"/>
    <x v="1"/>
    <s v="WP_014420467.1"/>
    <s v="WP_014420467.1"/>
    <n v="0"/>
    <s v="protoporphyrinogen oxidase HemJ"/>
    <s v="hemJ"/>
    <m/>
    <s v="MARHY_RS02600"/>
    <n v="423"/>
    <m/>
    <s v="old_locus_tag=MARHY0544"/>
  </r>
  <r>
    <x v="0"/>
    <x v="0"/>
    <s v="GCF_000284615.1"/>
    <s v="Primary Assembly"/>
    <s v="chromosome"/>
    <m/>
    <s v="NC_017067.1"/>
    <n v="577580"/>
    <n v="579355"/>
    <x v="1"/>
    <s v="WP_014420468.1"/>
    <s v="WP_014420468.1"/>
    <n v="0"/>
    <s v="chloride channel protein"/>
    <m/>
    <m/>
    <s v="MARHY_RS02605"/>
    <n v="1776"/>
    <m/>
    <s v="old_locus_tag=MARHY0545"/>
  </r>
  <r>
    <x v="0"/>
    <x v="0"/>
    <s v="GCF_000284615.1"/>
    <s v="Primary Assembly"/>
    <s v="chromosome"/>
    <m/>
    <s v="NC_017067.1"/>
    <n v="579510"/>
    <n v="580547"/>
    <x v="0"/>
    <s v="WP_041654540.1"/>
    <s v="WP_041654540.1"/>
    <n v="0"/>
    <s v="N-acetyl-gamma-glutamyl-phosphate reductase"/>
    <m/>
    <m/>
    <s v="MARHY_RS02610"/>
    <n v="1038"/>
    <m/>
    <s v="old_locus_tag=MARHY0546"/>
  </r>
  <r>
    <x v="0"/>
    <x v="0"/>
    <s v="GCF_000284615.1"/>
    <s v="Primary Assembly"/>
    <s v="chromosome"/>
    <m/>
    <s v="NC_017067.1"/>
    <n v="580558"/>
    <n v="581298"/>
    <x v="0"/>
    <s v="WP_022991911.1"/>
    <s v="WP_022991911.1"/>
    <n v="0"/>
    <s v="hypothetical protein"/>
    <m/>
    <m/>
    <s v="MARHY_RS02615"/>
    <n v="741"/>
    <m/>
    <s v="old_locus_tag=MARHY0547"/>
  </r>
  <r>
    <x v="0"/>
    <x v="0"/>
    <s v="GCF_000284615.1"/>
    <s v="Primary Assembly"/>
    <s v="chromosome"/>
    <m/>
    <s v="NC_017067.1"/>
    <n v="581300"/>
    <n v="581746"/>
    <x v="0"/>
    <s v="WP_014420471.1"/>
    <s v="WP_014420471.1"/>
    <n v="0"/>
    <s v="polymer-forming cytoskeletal protein"/>
    <m/>
    <m/>
    <s v="MARHY_RS02620"/>
    <n v="447"/>
    <m/>
    <s v="old_locus_tag=MARHY0548"/>
  </r>
  <r>
    <x v="0"/>
    <x v="0"/>
    <s v="GCF_000284615.1"/>
    <s v="Primary Assembly"/>
    <s v="chromosome"/>
    <m/>
    <s v="NC_017067.1"/>
    <n v="581809"/>
    <n v="582162"/>
    <x v="0"/>
    <s v="WP_014420472.1"/>
    <s v="WP_014420472.1"/>
    <n v="0"/>
    <s v="iron-sulfur cluster insertion protein ErpA"/>
    <s v="erpA"/>
    <m/>
    <s v="MARHY_RS02625"/>
    <n v="354"/>
    <m/>
    <s v="old_locus_tag=MARHY0549"/>
  </r>
  <r>
    <x v="0"/>
    <x v="0"/>
    <s v="GCF_000284615.1"/>
    <s v="Primary Assembly"/>
    <s v="chromosome"/>
    <m/>
    <s v="NC_017067.1"/>
    <n v="582164"/>
    <n v="583264"/>
    <x v="1"/>
    <s v="WP_011784225.1"/>
    <s v="WP_011784225.1"/>
    <n v="0"/>
    <s v="anhydro-N-acetylmuramic acid kinase"/>
    <m/>
    <m/>
    <s v="MARHY_RS02630"/>
    <n v="1101"/>
    <m/>
    <s v="old_locus_tag=MARHY0550"/>
  </r>
  <r>
    <x v="0"/>
    <x v="0"/>
    <s v="GCF_000284615.1"/>
    <s v="Primary Assembly"/>
    <s v="chromosome"/>
    <m/>
    <s v="NC_017067.1"/>
    <n v="583267"/>
    <n v="584646"/>
    <x v="1"/>
    <s v="WP_041654541.1"/>
    <s v="WP_041654541.1"/>
    <n v="0"/>
    <s v="peptidoglycan DD-metalloendopeptidase family protein"/>
    <m/>
    <m/>
    <s v="MARHY_RS02635"/>
    <n v="1380"/>
    <m/>
    <s v="old_locus_tag=MARHY0551"/>
  </r>
  <r>
    <x v="0"/>
    <x v="0"/>
    <s v="GCF_000284615.1"/>
    <s v="Primary Assembly"/>
    <s v="chromosome"/>
    <m/>
    <s v="NC_017067.1"/>
    <n v="584951"/>
    <n v="586153"/>
    <x v="0"/>
    <s v="WP_011784227.1"/>
    <s v="WP_011784227.1"/>
    <n v="0"/>
    <s v="tyrosine--tRNA ligase"/>
    <m/>
    <m/>
    <s v="MARHY_RS02640"/>
    <n v="1203"/>
    <m/>
    <s v="old_locus_tag=MARHY0552"/>
  </r>
  <r>
    <x v="0"/>
    <x v="3"/>
    <s v="GCF_000284615.1"/>
    <s v="Primary Assembly"/>
    <s v="chromosome"/>
    <m/>
    <s v="NC_017067.1"/>
    <n v="586631"/>
    <n v="588171"/>
    <x v="0"/>
    <n v="0"/>
    <n v="0"/>
    <n v="0"/>
    <s v="16S ribosomal RNA"/>
    <m/>
    <m/>
    <s v="MARHY_RS02645"/>
    <n v="1541"/>
    <m/>
    <s v="old_locus_tag=MARHY_16S_2"/>
  </r>
  <r>
    <x v="0"/>
    <x v="1"/>
    <s v="GCF_000284615.1"/>
    <s v="Primary Assembly"/>
    <s v="chromosome"/>
    <m/>
    <s v="NC_017067.1"/>
    <n v="588261"/>
    <n v="588337"/>
    <x v="0"/>
    <n v="0"/>
    <n v="0"/>
    <n v="0"/>
    <s v="tRNA-Ile"/>
    <m/>
    <m/>
    <s v="MARHY_RS02650"/>
    <n v="77"/>
    <m/>
    <s v="old_locus_tag=MARHYtRNA2"/>
  </r>
  <r>
    <x v="0"/>
    <x v="1"/>
    <s v="GCF_000284615.1"/>
    <s v="Primary Assembly"/>
    <s v="chromosome"/>
    <m/>
    <s v="NC_017067.1"/>
    <n v="588434"/>
    <n v="588509"/>
    <x v="0"/>
    <n v="0"/>
    <n v="0"/>
    <n v="0"/>
    <s v="tRNA-Ala"/>
    <m/>
    <m/>
    <s v="MARHY_RS02655"/>
    <n v="76"/>
    <m/>
    <s v="old_locus_tag=MARHYtRNA3"/>
  </r>
  <r>
    <x v="0"/>
    <x v="3"/>
    <s v="GCF_000284615.1"/>
    <s v="Primary Assembly"/>
    <s v="chromosome"/>
    <m/>
    <s v="NC_017067.1"/>
    <n v="588813"/>
    <n v="591704"/>
    <x v="0"/>
    <n v="0"/>
    <n v="0"/>
    <n v="0"/>
    <s v="23S ribosomal RNA"/>
    <m/>
    <m/>
    <s v="MARHY_RS02660"/>
    <n v="2892"/>
    <m/>
    <s v="old_locus_tag=MARHY_23S_2"/>
  </r>
  <r>
    <x v="0"/>
    <x v="3"/>
    <s v="GCF_000284615.1"/>
    <s v="Primary Assembly"/>
    <s v="chromosome"/>
    <m/>
    <s v="NC_017067.1"/>
    <n v="591788"/>
    <n v="591902"/>
    <x v="0"/>
    <n v="0"/>
    <n v="0"/>
    <n v="0"/>
    <s v="5S ribosomal RNA"/>
    <s v="rrf"/>
    <m/>
    <s v="MARHY_RS02665"/>
    <n v="115"/>
    <m/>
    <s v="old_locus_tag=MARHY_5S_2"/>
  </r>
  <r>
    <x v="0"/>
    <x v="0"/>
    <s v="GCF_000284615.1"/>
    <s v="Primary Assembly"/>
    <s v="chromosome"/>
    <m/>
    <s v="NC_017067.1"/>
    <n v="592166"/>
    <n v="593332"/>
    <x v="0"/>
    <s v="WP_050999040.1"/>
    <s v="WP_050999040.1"/>
    <n v="0"/>
    <s v="hypothetical protein"/>
    <m/>
    <m/>
    <s v="MARHY_RS02670"/>
    <n v="1167"/>
    <m/>
    <s v="old_locus_tag=MARHY0559"/>
  </r>
  <r>
    <x v="0"/>
    <x v="0"/>
    <s v="GCF_000284615.1"/>
    <s v="Primary Assembly"/>
    <s v="chromosome"/>
    <m/>
    <s v="NC_017067.1"/>
    <n v="593332"/>
    <n v="594399"/>
    <x v="0"/>
    <s v="WP_041654543.1"/>
    <s v="WP_041654543.1"/>
    <n v="0"/>
    <s v="hypothetical protein"/>
    <m/>
    <m/>
    <s v="MARHY_RS02675"/>
    <n v="1068"/>
    <m/>
    <s v="old_locus_tag=MARHY0560"/>
  </r>
  <r>
    <x v="0"/>
    <x v="0"/>
    <s v="GCF_000284615.1"/>
    <s v="Primary Assembly"/>
    <s v="chromosome"/>
    <m/>
    <s v="NC_017067.1"/>
    <n v="594396"/>
    <n v="594953"/>
    <x v="0"/>
    <s v="WP_023009396.1"/>
    <s v="WP_023009396.1"/>
    <n v="0"/>
    <s v="hypothetical protein"/>
    <m/>
    <m/>
    <s v="MARHY_RS02680"/>
    <n v="558"/>
    <m/>
    <s v="old_locus_tag=MARHY0561"/>
  </r>
  <r>
    <x v="0"/>
    <x v="0"/>
    <s v="GCF_000284615.1"/>
    <s v="Primary Assembly"/>
    <s v="chromosome"/>
    <m/>
    <s v="NC_017067.1"/>
    <n v="594966"/>
    <n v="597359"/>
    <x v="0"/>
    <s v="WP_014420477.1"/>
    <s v="WP_014420477.1"/>
    <n v="0"/>
    <s v="hypothetical protein"/>
    <m/>
    <m/>
    <s v="MARHY_RS02685"/>
    <n v="2394"/>
    <m/>
    <s v="old_locus_tag=MARHY0562"/>
  </r>
  <r>
    <x v="0"/>
    <x v="0"/>
    <s v="GCF_000284615.1"/>
    <s v="Primary Assembly"/>
    <s v="chromosome"/>
    <m/>
    <s v="NC_017067.1"/>
    <n v="597464"/>
    <n v="598423"/>
    <x v="0"/>
    <s v="WP_041654544.1"/>
    <s v="WP_041654544.1"/>
    <n v="0"/>
    <s v="biotin--[acetyl-CoA-carboxylase] ligase"/>
    <m/>
    <m/>
    <s v="MARHY_RS02690"/>
    <n v="960"/>
    <m/>
    <s v="old_locus_tag=MARHY0563"/>
  </r>
  <r>
    <x v="0"/>
    <x v="0"/>
    <s v="GCF_000284615.1"/>
    <s v="Primary Assembly"/>
    <s v="chromosome"/>
    <m/>
    <s v="NC_017067.1"/>
    <n v="598420"/>
    <n v="599148"/>
    <x v="0"/>
    <s v="WP_014420479.1"/>
    <s v="WP_014420479.1"/>
    <n v="0"/>
    <s v="type III pantothenate kinase"/>
    <m/>
    <m/>
    <s v="MARHY_RS02695"/>
    <n v="729"/>
    <m/>
    <s v="old_locus_tag=MARHY0564"/>
  </r>
  <r>
    <x v="0"/>
    <x v="0"/>
    <s v="GCF_000284615.1"/>
    <s v="Primary Assembly"/>
    <s v="chromosome"/>
    <m/>
    <s v="NC_017067.1"/>
    <n v="599148"/>
    <n v="599792"/>
    <x v="0"/>
    <s v="WP_041654546.1"/>
    <s v="WP_041654546.1"/>
    <n v="0"/>
    <s v="hypothetical protein"/>
    <m/>
    <m/>
    <s v="MARHY_RS02700"/>
    <n v="645"/>
    <m/>
    <s v="old_locus_tag=MARHY0565"/>
  </r>
  <r>
    <x v="0"/>
    <x v="1"/>
    <s v="GCF_000284615.1"/>
    <s v="Primary Assembly"/>
    <s v="chromosome"/>
    <m/>
    <s v="NC_017067.1"/>
    <n v="599824"/>
    <n v="599899"/>
    <x v="0"/>
    <n v="0"/>
    <n v="0"/>
    <n v="0"/>
    <s v="tRNA-Thr"/>
    <m/>
    <m/>
    <s v="MARHY_RS02705"/>
    <n v="76"/>
    <m/>
    <s v="old_locus_tag=MARHYtRNA4"/>
  </r>
  <r>
    <x v="0"/>
    <x v="1"/>
    <s v="GCF_000284615.1"/>
    <s v="Primary Assembly"/>
    <s v="chromosome"/>
    <m/>
    <s v="NC_017067.1"/>
    <n v="599940"/>
    <n v="600023"/>
    <x v="0"/>
    <n v="0"/>
    <n v="0"/>
    <n v="0"/>
    <s v="tRNA-Tyr"/>
    <m/>
    <m/>
    <s v="MARHY_RS02710"/>
    <n v="84"/>
    <m/>
    <s v="old_locus_tag=MARHYtRNA5"/>
  </r>
  <r>
    <x v="0"/>
    <x v="1"/>
    <s v="GCF_000284615.1"/>
    <s v="Primary Assembly"/>
    <s v="chromosome"/>
    <m/>
    <s v="NC_017067.1"/>
    <n v="600034"/>
    <n v="600108"/>
    <x v="0"/>
    <n v="0"/>
    <n v="0"/>
    <n v="0"/>
    <s v="tRNA-Gly"/>
    <m/>
    <m/>
    <s v="MARHY_RS02715"/>
    <n v="75"/>
    <m/>
    <s v="old_locus_tag=MARHYtRNA6"/>
  </r>
  <r>
    <x v="0"/>
    <x v="1"/>
    <s v="GCF_000284615.1"/>
    <s v="Primary Assembly"/>
    <s v="chromosome"/>
    <m/>
    <s v="NC_017067.1"/>
    <n v="600122"/>
    <n v="600197"/>
    <x v="0"/>
    <n v="0"/>
    <n v="0"/>
    <n v="0"/>
    <s v="tRNA-Thr"/>
    <m/>
    <m/>
    <s v="MARHY_RS02720"/>
    <n v="76"/>
    <m/>
    <s v="old_locus_tag=MARHYtRNA7"/>
  </r>
  <r>
    <x v="0"/>
    <x v="0"/>
    <s v="GCF_000284615.1"/>
    <s v="Primary Assembly"/>
    <s v="chromosome"/>
    <m/>
    <s v="NC_017067.1"/>
    <n v="600250"/>
    <n v="601446"/>
    <x v="0"/>
    <s v="WP_011784245.1"/>
    <s v="WP_011784245.1"/>
    <n v="0"/>
    <s v="elongation factor Tu"/>
    <s v="tuf"/>
    <m/>
    <s v="MARHY_RS02725"/>
    <n v="1197"/>
    <m/>
    <s v="old_locus_tag=MARHY0567"/>
  </r>
  <r>
    <x v="0"/>
    <x v="1"/>
    <s v="GCF_000284615.1"/>
    <s v="Primary Assembly"/>
    <s v="chromosome"/>
    <m/>
    <s v="NC_017067.1"/>
    <n v="601491"/>
    <n v="601566"/>
    <x v="0"/>
    <n v="0"/>
    <n v="0"/>
    <n v="0"/>
    <s v="tRNA-Trp"/>
    <m/>
    <m/>
    <s v="MARHY_RS02730"/>
    <n v="76"/>
    <m/>
    <s v="old_locus_tag=MARHYtRNA8"/>
  </r>
  <r>
    <x v="0"/>
    <x v="0"/>
    <s v="GCF_000284615.1"/>
    <s v="Primary Assembly"/>
    <s v="chromosome"/>
    <m/>
    <s v="NC_017067.1"/>
    <n v="601600"/>
    <n v="601968"/>
    <x v="0"/>
    <s v="WP_011784235.1"/>
    <s v="WP_011784235.1"/>
    <n v="0"/>
    <s v="preprotein translocase subunit SecE"/>
    <s v="secE"/>
    <m/>
    <s v="MARHY_RS02735"/>
    <n v="369"/>
    <m/>
    <s v="old_locus_tag=MARHY0568"/>
  </r>
  <r>
    <x v="0"/>
    <x v="0"/>
    <s v="GCF_000284615.1"/>
    <s v="Primary Assembly"/>
    <s v="chromosome"/>
    <m/>
    <s v="NC_017067.1"/>
    <n v="601981"/>
    <n v="602514"/>
    <x v="0"/>
    <s v="WP_011784236.1"/>
    <s v="WP_011784236.1"/>
    <n v="0"/>
    <s v="transcription termination/antitermination protein NusG"/>
    <s v="nusG"/>
    <m/>
    <s v="MARHY_RS02740"/>
    <n v="534"/>
    <m/>
    <s v="old_locus_tag=MARHY0569"/>
  </r>
  <r>
    <x v="0"/>
    <x v="0"/>
    <s v="GCF_000284615.1"/>
    <s v="Primary Assembly"/>
    <s v="chromosome"/>
    <m/>
    <s v="NC_017067.1"/>
    <n v="602632"/>
    <n v="603063"/>
    <x v="0"/>
    <s v="WP_014420481.1"/>
    <s v="WP_014420481.1"/>
    <n v="0"/>
    <s v="50S ribosomal protein L11"/>
    <s v="rplK"/>
    <m/>
    <s v="MARHY_RS02745"/>
    <n v="432"/>
    <m/>
    <s v="old_locus_tag=MARHY0570"/>
  </r>
  <r>
    <x v="0"/>
    <x v="0"/>
    <s v="GCF_000284615.1"/>
    <s v="Primary Assembly"/>
    <s v="chromosome"/>
    <m/>
    <s v="NC_017067.1"/>
    <n v="603065"/>
    <n v="603763"/>
    <x v="0"/>
    <s v="WP_014420482.1"/>
    <s v="WP_014420482.1"/>
    <n v="0"/>
    <s v="50S ribosomal protein L1"/>
    <s v="rplA"/>
    <m/>
    <s v="MARHY_RS02750"/>
    <n v="699"/>
    <m/>
    <s v="old_locus_tag=MARHY0571"/>
  </r>
  <r>
    <x v="0"/>
    <x v="0"/>
    <s v="GCF_000284615.1"/>
    <s v="Primary Assembly"/>
    <s v="chromosome"/>
    <m/>
    <s v="NC_017067.1"/>
    <n v="603983"/>
    <n v="604513"/>
    <x v="0"/>
    <s v="WP_014420483.1"/>
    <s v="WP_014420483.1"/>
    <n v="0"/>
    <s v="50S ribosomal protein L10"/>
    <s v="rplJ"/>
    <m/>
    <s v="MARHY_RS02755"/>
    <n v="531"/>
    <m/>
    <s v="old_locus_tag=MARHY0573"/>
  </r>
  <r>
    <x v="0"/>
    <x v="0"/>
    <s v="GCF_000284615.1"/>
    <s v="Primary Assembly"/>
    <s v="chromosome"/>
    <m/>
    <s v="NC_017067.1"/>
    <n v="604554"/>
    <n v="604928"/>
    <x v="0"/>
    <s v="WP_011784240.1"/>
    <s v="WP_011784240.1"/>
    <n v="0"/>
    <s v="50S ribosomal protein L7/L12"/>
    <s v="rplL"/>
    <m/>
    <s v="MARHY_RS02760"/>
    <n v="375"/>
    <m/>
    <s v="old_locus_tag=MARHY0574"/>
  </r>
  <r>
    <x v="0"/>
    <x v="0"/>
    <s v="GCF_000284615.1"/>
    <s v="Primary Assembly"/>
    <s v="chromosome"/>
    <m/>
    <s v="NC_017067.1"/>
    <n v="605171"/>
    <n v="609247"/>
    <x v="0"/>
    <s v="WP_011784241.1"/>
    <s v="WP_011784241.1"/>
    <n v="0"/>
    <s v="DNA-directed RNA polymerase subunit beta"/>
    <s v="rpoB"/>
    <m/>
    <s v="MARHY_RS02765"/>
    <n v="4077"/>
    <m/>
    <s v="old_locus_tag=MARHY0575"/>
  </r>
  <r>
    <x v="0"/>
    <x v="0"/>
    <s v="GCF_000284615.1"/>
    <s v="Primary Assembly"/>
    <s v="chromosome"/>
    <m/>
    <s v="NC_017067.1"/>
    <n v="609324"/>
    <n v="613538"/>
    <x v="0"/>
    <s v="WP_011784242.1"/>
    <s v="WP_011784242.1"/>
    <n v="0"/>
    <s v="DNA-directed RNA polymerase subunit beta'"/>
    <s v="rpoC"/>
    <m/>
    <s v="MARHY_RS02770"/>
    <n v="4215"/>
    <m/>
    <s v="old_locus_tag=MARHY0576"/>
  </r>
  <r>
    <x v="0"/>
    <x v="0"/>
    <s v="GCF_000284615.1"/>
    <s v="Primary Assembly"/>
    <s v="chromosome"/>
    <m/>
    <s v="NC_017067.1"/>
    <n v="613705"/>
    <n v="614079"/>
    <x v="0"/>
    <s v="WP_008174844.1"/>
    <s v="WP_008174844.1"/>
    <n v="0"/>
    <s v="30S ribosomal protein S12"/>
    <s v="rpsL"/>
    <m/>
    <s v="MARHY_RS02775"/>
    <n v="375"/>
    <m/>
    <s v="old_locus_tag=MARHY0577"/>
  </r>
  <r>
    <x v="0"/>
    <x v="0"/>
    <s v="GCF_000284615.1"/>
    <s v="Primary Assembly"/>
    <s v="chromosome"/>
    <m/>
    <s v="NC_017067.1"/>
    <n v="614195"/>
    <n v="614665"/>
    <x v="0"/>
    <s v="WP_011784243.1"/>
    <s v="WP_011784243.1"/>
    <n v="0"/>
    <s v="30S ribosomal protein S7"/>
    <s v="rpsG"/>
    <m/>
    <s v="MARHY_RS02780"/>
    <n v="471"/>
    <m/>
    <s v="old_locus_tag=MARHY0578"/>
  </r>
  <r>
    <x v="0"/>
    <x v="0"/>
    <s v="GCF_000284615.1"/>
    <s v="Primary Assembly"/>
    <s v="chromosome"/>
    <m/>
    <s v="NC_017067.1"/>
    <n v="614684"/>
    <n v="616789"/>
    <x v="0"/>
    <s v="WP_014420485.1"/>
    <s v="WP_014420485.1"/>
    <n v="0"/>
    <s v="elongation factor G"/>
    <s v="fusA"/>
    <m/>
    <s v="MARHY_RS02785"/>
    <n v="2106"/>
    <m/>
    <s v="old_locus_tag=MARHY0579"/>
  </r>
  <r>
    <x v="0"/>
    <x v="0"/>
    <s v="GCF_000284615.1"/>
    <s v="Primary Assembly"/>
    <s v="chromosome"/>
    <m/>
    <s v="NC_017067.1"/>
    <n v="616824"/>
    <n v="618020"/>
    <x v="0"/>
    <s v="WP_011784245.1"/>
    <s v="WP_011784245.1"/>
    <n v="0"/>
    <s v="elongation factor Tu"/>
    <s v="tuf"/>
    <m/>
    <s v="MARHY_RS02790"/>
    <n v="1197"/>
    <m/>
    <s v="old_locus_tag=MARHY0580"/>
  </r>
  <r>
    <x v="0"/>
    <x v="0"/>
    <s v="GCF_000284615.1"/>
    <s v="Primary Assembly"/>
    <s v="chromosome"/>
    <m/>
    <s v="NC_017067.1"/>
    <n v="618205"/>
    <n v="618516"/>
    <x v="0"/>
    <s v="WP_004580743.1"/>
    <s v="WP_004580743.1"/>
    <n v="0"/>
    <s v="30S ribosomal protein S10"/>
    <s v="rpsJ"/>
    <m/>
    <s v="MARHY_RS02795"/>
    <n v="312"/>
    <m/>
    <s v="old_locus_tag=MARHY0582"/>
  </r>
  <r>
    <x v="0"/>
    <x v="0"/>
    <s v="GCF_000284615.1"/>
    <s v="Primary Assembly"/>
    <s v="chromosome"/>
    <m/>
    <s v="NC_017067.1"/>
    <n v="618592"/>
    <n v="619230"/>
    <x v="0"/>
    <s v="WP_011784246.1"/>
    <s v="WP_011784246.1"/>
    <n v="0"/>
    <s v="50S ribosomal protein L3"/>
    <s v="rplC"/>
    <m/>
    <s v="MARHY_RS02800"/>
    <n v="639"/>
    <m/>
    <s v="old_locus_tag=MARHY0583"/>
  </r>
  <r>
    <x v="0"/>
    <x v="0"/>
    <s v="GCF_000284615.1"/>
    <s v="Primary Assembly"/>
    <s v="chromosome"/>
    <m/>
    <s v="NC_017067.1"/>
    <n v="619242"/>
    <n v="619847"/>
    <x v="0"/>
    <s v="WP_011784247.1"/>
    <s v="WP_011784247.1"/>
    <n v="0"/>
    <s v="50S ribosomal protein L4"/>
    <s v="rplD"/>
    <m/>
    <s v="MARHY_RS02805"/>
    <n v="606"/>
    <m/>
    <s v="old_locus_tag=MARHY0584"/>
  </r>
  <r>
    <x v="0"/>
    <x v="0"/>
    <s v="GCF_000284615.1"/>
    <s v="Primary Assembly"/>
    <s v="chromosome"/>
    <m/>
    <s v="NC_017067.1"/>
    <n v="619844"/>
    <n v="620137"/>
    <x v="0"/>
    <s v="WP_008174862.1"/>
    <s v="WP_008174862.1"/>
    <n v="0"/>
    <s v="50S ribosomal protein L23"/>
    <s v="rplW"/>
    <m/>
    <s v="MARHY_RS02810"/>
    <n v="294"/>
    <m/>
    <s v="old_locus_tag=MARHY0585"/>
  </r>
  <r>
    <x v="0"/>
    <x v="0"/>
    <s v="GCF_000284615.1"/>
    <s v="Primary Assembly"/>
    <s v="chromosome"/>
    <m/>
    <s v="NC_017067.1"/>
    <n v="620155"/>
    <n v="620982"/>
    <x v="0"/>
    <s v="WP_011784248.1"/>
    <s v="WP_011784248.1"/>
    <n v="0"/>
    <s v="50S ribosomal protein L2"/>
    <s v="rplB"/>
    <m/>
    <s v="MARHY_RS02815"/>
    <n v="828"/>
    <m/>
    <s v="old_locus_tag=MARHY0586"/>
  </r>
  <r>
    <x v="0"/>
    <x v="0"/>
    <s v="GCF_000284615.1"/>
    <s v="Primary Assembly"/>
    <s v="chromosome"/>
    <m/>
    <s v="NC_017067.1"/>
    <n v="621006"/>
    <n v="621281"/>
    <x v="0"/>
    <s v="WP_007154011.1"/>
    <s v="WP_007154011.1"/>
    <n v="0"/>
    <s v="30S ribosomal protein S19"/>
    <s v="rpsS"/>
    <m/>
    <s v="MARHY_RS02820"/>
    <n v="276"/>
    <m/>
    <s v="old_locus_tag=MARHY0587"/>
  </r>
  <r>
    <x v="0"/>
    <x v="0"/>
    <s v="GCF_000284615.1"/>
    <s v="Primary Assembly"/>
    <s v="chromosome"/>
    <m/>
    <s v="NC_017067.1"/>
    <n v="621298"/>
    <n v="621630"/>
    <x v="0"/>
    <s v="WP_008940674.1"/>
    <s v="WP_008940674.1"/>
    <n v="0"/>
    <s v="50S ribosomal protein L22"/>
    <s v="rplV"/>
    <m/>
    <s v="MARHY_RS02825"/>
    <n v="333"/>
    <m/>
    <s v="old_locus_tag=MARHY0588"/>
  </r>
  <r>
    <x v="0"/>
    <x v="0"/>
    <s v="GCF_000284615.1"/>
    <s v="Primary Assembly"/>
    <s v="chromosome"/>
    <m/>
    <s v="NC_017067.1"/>
    <n v="621642"/>
    <n v="622325"/>
    <x v="0"/>
    <s v="WP_011784249.1"/>
    <s v="WP_011784249.1"/>
    <n v="0"/>
    <s v="30S ribosomal protein S3"/>
    <s v="rpsC"/>
    <m/>
    <s v="MARHY_RS02830"/>
    <n v="684"/>
    <m/>
    <s v="old_locus_tag=MARHY0589"/>
  </r>
  <r>
    <x v="0"/>
    <x v="0"/>
    <s v="GCF_000284615.1"/>
    <s v="Primary Assembly"/>
    <s v="chromosome"/>
    <m/>
    <s v="NC_017067.1"/>
    <n v="622338"/>
    <n v="622751"/>
    <x v="0"/>
    <s v="WP_011784250.1"/>
    <s v="WP_011784250.1"/>
    <n v="0"/>
    <s v="50S ribosomal protein L16"/>
    <s v="rplP"/>
    <m/>
    <s v="MARHY_RS02835"/>
    <n v="414"/>
    <m/>
    <s v="old_locus_tag=MARHY0590"/>
  </r>
  <r>
    <x v="0"/>
    <x v="0"/>
    <s v="GCF_000284615.1"/>
    <s v="Primary Assembly"/>
    <s v="chromosome"/>
    <m/>
    <s v="NC_017067.1"/>
    <n v="622751"/>
    <n v="622942"/>
    <x v="0"/>
    <s v="WP_008174877.1"/>
    <s v="WP_008174877.1"/>
    <n v="0"/>
    <s v="50S ribosomal protein L29"/>
    <s v="rpmC"/>
    <m/>
    <s v="MARHY_RS02840"/>
    <n v="192"/>
    <m/>
    <s v="old_locus_tag=MARHY0591"/>
  </r>
  <r>
    <x v="0"/>
    <x v="0"/>
    <s v="GCF_000284615.1"/>
    <s v="Primary Assembly"/>
    <s v="chromosome"/>
    <m/>
    <s v="NC_017067.1"/>
    <n v="622944"/>
    <n v="623210"/>
    <x v="0"/>
    <s v="WP_014420489.1"/>
    <s v="WP_014420489.1"/>
    <n v="0"/>
    <s v="30S ribosomal protein S17"/>
    <s v="rpsQ"/>
    <m/>
    <s v="MARHY_RS02845"/>
    <n v="267"/>
    <m/>
    <s v="old_locus_tag=MARHY0592"/>
  </r>
  <r>
    <x v="0"/>
    <x v="0"/>
    <s v="GCF_000284615.1"/>
    <s v="Primary Assembly"/>
    <s v="chromosome"/>
    <m/>
    <s v="NC_017067.1"/>
    <n v="623229"/>
    <n v="623597"/>
    <x v="0"/>
    <s v="WP_011784252.1"/>
    <s v="WP_011784252.1"/>
    <n v="0"/>
    <s v="50S ribosomal protein L14"/>
    <s v="rplN"/>
    <m/>
    <s v="MARHY_RS02850"/>
    <n v="369"/>
    <m/>
    <s v="old_locus_tag=MARHY0593"/>
  </r>
  <r>
    <x v="0"/>
    <x v="0"/>
    <s v="GCF_000284615.1"/>
    <s v="Primary Assembly"/>
    <s v="chromosome"/>
    <m/>
    <s v="NC_017067.1"/>
    <n v="623615"/>
    <n v="623935"/>
    <x v="0"/>
    <s v="WP_011784253.1"/>
    <s v="WP_011784253.1"/>
    <n v="0"/>
    <s v="50S ribosomal protein L24"/>
    <s v="rplX"/>
    <m/>
    <s v="MARHY_RS02855"/>
    <n v="321"/>
    <m/>
    <s v="old_locus_tag=MARHY0594"/>
  </r>
  <r>
    <x v="0"/>
    <x v="0"/>
    <s v="GCF_000284615.1"/>
    <s v="Primary Assembly"/>
    <s v="chromosome"/>
    <m/>
    <s v="NC_017067.1"/>
    <n v="623951"/>
    <n v="624490"/>
    <x v="0"/>
    <s v="WP_011784254.1"/>
    <s v="WP_011784254.1"/>
    <n v="0"/>
    <s v="50S ribosomal protein L5"/>
    <s v="rplE"/>
    <m/>
    <s v="MARHY_RS02860"/>
    <n v="540"/>
    <m/>
    <s v="old_locus_tag=MARHY0595"/>
  </r>
  <r>
    <x v="0"/>
    <x v="0"/>
    <s v="GCF_000284615.1"/>
    <s v="Primary Assembly"/>
    <s v="chromosome"/>
    <m/>
    <s v="NC_017067.1"/>
    <n v="624503"/>
    <n v="624808"/>
    <x v="0"/>
    <s v="WP_011784255.1"/>
    <s v="WP_011784255.1"/>
    <n v="0"/>
    <s v="30S ribosomal protein S14"/>
    <s v="rpsN"/>
    <m/>
    <s v="MARHY_RS02865"/>
    <n v="306"/>
    <m/>
    <s v="old_locus_tag=MARHY0596"/>
  </r>
  <r>
    <x v="0"/>
    <x v="0"/>
    <s v="GCF_000284615.1"/>
    <s v="Primary Assembly"/>
    <s v="chromosome"/>
    <m/>
    <s v="NC_017067.1"/>
    <n v="624897"/>
    <n v="625289"/>
    <x v="0"/>
    <s v="WP_011784256.1"/>
    <s v="WP_011784256.1"/>
    <n v="0"/>
    <s v="30S ribosomal protein S8"/>
    <s v="rpsH"/>
    <m/>
    <s v="MARHY_RS02870"/>
    <n v="393"/>
    <m/>
    <s v="old_locus_tag=MARHY0597"/>
  </r>
  <r>
    <x v="0"/>
    <x v="0"/>
    <s v="GCF_000284615.1"/>
    <s v="Primary Assembly"/>
    <s v="chromosome"/>
    <m/>
    <s v="NC_017067.1"/>
    <n v="625299"/>
    <n v="625832"/>
    <x v="0"/>
    <s v="WP_011784257.1"/>
    <s v="WP_011784257.1"/>
    <n v="0"/>
    <s v="50S ribosomal protein L6"/>
    <s v="rplF"/>
    <m/>
    <s v="MARHY_RS02875"/>
    <n v="534"/>
    <m/>
    <s v="old_locus_tag=MARHY0598"/>
  </r>
  <r>
    <x v="0"/>
    <x v="0"/>
    <s v="GCF_000284615.1"/>
    <s v="Primary Assembly"/>
    <s v="chromosome"/>
    <m/>
    <s v="NC_017067.1"/>
    <n v="625842"/>
    <n v="626189"/>
    <x v="0"/>
    <s v="WP_011784258.1"/>
    <s v="WP_011784258.1"/>
    <n v="0"/>
    <s v="50S ribosomal protein L18"/>
    <s v="rplR"/>
    <m/>
    <s v="MARHY_RS02880"/>
    <n v="348"/>
    <m/>
    <s v="old_locus_tag=MARHY0599"/>
  </r>
  <r>
    <x v="0"/>
    <x v="0"/>
    <s v="GCF_000284615.1"/>
    <s v="Primary Assembly"/>
    <s v="chromosome"/>
    <m/>
    <s v="NC_017067.1"/>
    <n v="626202"/>
    <n v="626702"/>
    <x v="0"/>
    <s v="WP_011784259.1"/>
    <s v="WP_011784259.1"/>
    <n v="0"/>
    <s v="30S ribosomal protein S5"/>
    <s v="rpsE"/>
    <m/>
    <s v="MARHY_RS02885"/>
    <n v="501"/>
    <m/>
    <s v="old_locus_tag=MARHY0601"/>
  </r>
  <r>
    <x v="0"/>
    <x v="0"/>
    <s v="GCF_000284615.1"/>
    <s v="Primary Assembly"/>
    <s v="chromosome"/>
    <m/>
    <s v="NC_017067.1"/>
    <n v="626707"/>
    <n v="626895"/>
    <x v="0"/>
    <s v="WP_008174894.1"/>
    <s v="WP_008174894.1"/>
    <n v="0"/>
    <s v="50S ribosomal protein L30"/>
    <s v="rpmD"/>
    <m/>
    <s v="MARHY_RS02890"/>
    <n v="189"/>
    <m/>
    <s v="old_locus_tag=MARHY0602"/>
  </r>
  <r>
    <x v="0"/>
    <x v="0"/>
    <s v="GCF_000284615.1"/>
    <s v="Primary Assembly"/>
    <s v="chromosome"/>
    <m/>
    <s v="NC_017067.1"/>
    <n v="626897"/>
    <n v="627331"/>
    <x v="0"/>
    <s v="WP_011784260.1"/>
    <s v="WP_011784260.1"/>
    <n v="0"/>
    <s v="50S ribosomal protein L15"/>
    <s v="rplO"/>
    <m/>
    <s v="MARHY_RS02895"/>
    <n v="435"/>
    <m/>
    <s v="old_locus_tag=MARHY0603"/>
  </r>
  <r>
    <x v="0"/>
    <x v="0"/>
    <s v="GCF_000284615.1"/>
    <s v="Primary Assembly"/>
    <s v="chromosome"/>
    <m/>
    <s v="NC_017067.1"/>
    <n v="627349"/>
    <n v="628671"/>
    <x v="0"/>
    <s v="WP_011784261.1"/>
    <s v="WP_011784261.1"/>
    <n v="0"/>
    <s v="preprotein translocase subunit SecY"/>
    <s v="secY"/>
    <m/>
    <s v="MARHY_RS02900"/>
    <n v="1323"/>
    <m/>
    <s v="old_locus_tag=MARHY0604"/>
  </r>
  <r>
    <x v="0"/>
    <x v="0"/>
    <s v="GCF_000284615.1"/>
    <s v="Primary Assembly"/>
    <s v="chromosome"/>
    <m/>
    <s v="NC_017067.1"/>
    <n v="628705"/>
    <n v="628818"/>
    <x v="0"/>
    <s v="WP_008174902.1"/>
    <s v="WP_008174902.1"/>
    <n v="0"/>
    <s v="50S ribosomal protein L36"/>
    <s v="rpmJ"/>
    <m/>
    <s v="MARHY_RS18455"/>
    <n v="114"/>
    <m/>
    <s v="old_locus_tag=MARHYCDS628705D"/>
  </r>
  <r>
    <x v="0"/>
    <x v="0"/>
    <s v="GCF_000284615.1"/>
    <s v="Primary Assembly"/>
    <s v="chromosome"/>
    <m/>
    <s v="NC_017067.1"/>
    <n v="628961"/>
    <n v="629317"/>
    <x v="0"/>
    <s v="WP_011784262.1"/>
    <s v="WP_011784262.1"/>
    <n v="0"/>
    <s v="30S ribosomal protein S13"/>
    <s v="rpsM"/>
    <m/>
    <s v="MARHY_RS02905"/>
    <n v="357"/>
    <m/>
    <s v="old_locus_tag=MARHY0606"/>
  </r>
  <r>
    <x v="0"/>
    <x v="0"/>
    <s v="GCF_000284615.1"/>
    <s v="Primary Assembly"/>
    <s v="chromosome"/>
    <m/>
    <s v="NC_017067.1"/>
    <n v="629331"/>
    <n v="629720"/>
    <x v="0"/>
    <s v="WP_007153992.1"/>
    <s v="WP_007153992.1"/>
    <n v="0"/>
    <s v="30S ribosomal protein S11"/>
    <s v="rpsK"/>
    <m/>
    <s v="MARHY_RS02910"/>
    <n v="390"/>
    <m/>
    <s v="old_locus_tag=MARHY0607"/>
  </r>
  <r>
    <x v="0"/>
    <x v="0"/>
    <s v="GCF_000284615.1"/>
    <s v="Primary Assembly"/>
    <s v="chromosome"/>
    <m/>
    <s v="NC_017067.1"/>
    <n v="629739"/>
    <n v="630359"/>
    <x v="0"/>
    <s v="WP_014420494.1"/>
    <s v="WP_014420494.1"/>
    <n v="0"/>
    <s v="30S ribosomal protein S4"/>
    <s v="rpsD"/>
    <m/>
    <s v="MARHY_RS02915"/>
    <n v="621"/>
    <m/>
    <s v="old_locus_tag=MARHY0608"/>
  </r>
  <r>
    <x v="0"/>
    <x v="0"/>
    <s v="GCF_000284615.1"/>
    <s v="Primary Assembly"/>
    <s v="chromosome"/>
    <m/>
    <s v="NC_017067.1"/>
    <n v="630395"/>
    <n v="631399"/>
    <x v="0"/>
    <s v="WP_008174911.1"/>
    <s v="WP_008174911.1"/>
    <n v="0"/>
    <s v="DNA-directed RNA polymerase subunit alpha"/>
    <s v="rpoA"/>
    <m/>
    <s v="MARHY_RS02920"/>
    <n v="1005"/>
    <m/>
    <s v="old_locus_tag=MARHY0609"/>
  </r>
  <r>
    <x v="0"/>
    <x v="0"/>
    <s v="GCF_000284615.1"/>
    <s v="Primary Assembly"/>
    <s v="chromosome"/>
    <m/>
    <s v="NC_017067.1"/>
    <n v="631433"/>
    <n v="631831"/>
    <x v="0"/>
    <s v="WP_041654547.1"/>
    <s v="WP_041654547.1"/>
    <n v="0"/>
    <s v="50S ribosomal protein L17"/>
    <s v="rplQ"/>
    <m/>
    <s v="MARHY_RS02925"/>
    <n v="399"/>
    <m/>
    <s v="old_locus_tag=MARHY0610"/>
  </r>
  <r>
    <x v="0"/>
    <x v="0"/>
    <s v="GCF_000284615.1"/>
    <s v="Primary Assembly"/>
    <s v="chromosome"/>
    <m/>
    <s v="NC_017067.1"/>
    <n v="631904"/>
    <n v="634726"/>
    <x v="1"/>
    <s v="WP_014420496.1"/>
    <s v="WP_014420496.1"/>
    <n v="0"/>
    <s v="excinuclease ABC subunit UvrA"/>
    <s v="uvrA"/>
    <m/>
    <s v="MARHY_RS02930"/>
    <n v="2823"/>
    <m/>
    <s v="old_locus_tag=MARHY0611"/>
  </r>
  <r>
    <x v="0"/>
    <x v="0"/>
    <s v="GCF_000284615.1"/>
    <s v="Primary Assembly"/>
    <s v="chromosome"/>
    <m/>
    <s v="NC_017067.1"/>
    <n v="634891"/>
    <n v="636261"/>
    <x v="0"/>
    <s v="WP_014420497.1"/>
    <s v="WP_014420497.1"/>
    <n v="0"/>
    <s v="MFS transporter"/>
    <m/>
    <m/>
    <s v="MARHY_RS02935"/>
    <n v="1371"/>
    <m/>
    <s v="old_locus_tag=MARHY0612"/>
  </r>
  <r>
    <x v="0"/>
    <x v="0"/>
    <s v="GCF_000284615.1"/>
    <s v="Primary Assembly"/>
    <s v="chromosome"/>
    <m/>
    <s v="NC_017067.1"/>
    <n v="636319"/>
    <n v="636843"/>
    <x v="0"/>
    <s v="WP_014420498.1"/>
    <s v="WP_014420498.1"/>
    <n v="0"/>
    <s v="single-stranded DNA-binding protein"/>
    <s v="ssb"/>
    <m/>
    <s v="MARHY_RS02940"/>
    <n v="525"/>
    <m/>
    <s v="old_locus_tag=MARHY0613"/>
  </r>
  <r>
    <x v="0"/>
    <x v="0"/>
    <s v="GCF_000284615.1"/>
    <s v="Primary Assembly"/>
    <s v="chromosome"/>
    <m/>
    <s v="NC_017067.1"/>
    <n v="637053"/>
    <n v="637979"/>
    <x v="0"/>
    <s v="WP_158011866.1"/>
    <s v="WP_158011866.1"/>
    <n v="0"/>
    <s v="biogenesis protein MshI"/>
    <m/>
    <m/>
    <s v="MARHY_RS02945"/>
    <n v="927"/>
    <m/>
    <s v="old_locus_tag=MARHY0615"/>
  </r>
  <r>
    <x v="0"/>
    <x v="0"/>
    <s v="GCF_000284615.1"/>
    <s v="Primary Assembly"/>
    <s v="chromosome"/>
    <m/>
    <s v="NC_017067.1"/>
    <n v="637979"/>
    <n v="638596"/>
    <x v="0"/>
    <s v="WP_011784269.1"/>
    <s v="WP_011784269.1"/>
    <n v="0"/>
    <s v="PilN domain-containing protein"/>
    <m/>
    <m/>
    <s v="MARHY_RS02950"/>
    <n v="618"/>
    <m/>
    <s v="old_locus_tag=MARHY0616"/>
  </r>
  <r>
    <x v="0"/>
    <x v="0"/>
    <s v="GCF_000284615.1"/>
    <s v="Primary Assembly"/>
    <s v="chromosome"/>
    <m/>
    <s v="NC_017067.1"/>
    <n v="638593"/>
    <n v="639282"/>
    <x v="0"/>
    <s v="WP_011784270.1"/>
    <s v="WP_011784270.1"/>
    <n v="0"/>
    <s v="type II secretion system protein M"/>
    <m/>
    <m/>
    <s v="MARHY_RS02955"/>
    <n v="690"/>
    <m/>
    <s v="old_locus_tag=MARHY0617"/>
  </r>
  <r>
    <x v="0"/>
    <x v="0"/>
    <s v="GCF_000284615.1"/>
    <s v="Primary Assembly"/>
    <s v="chromosome"/>
    <m/>
    <s v="NC_017067.1"/>
    <n v="639284"/>
    <n v="639613"/>
    <x v="0"/>
    <s v="WP_011784271.1"/>
    <s v="WP_011784271.1"/>
    <n v="0"/>
    <s v="hypothetical protein"/>
    <m/>
    <m/>
    <s v="MARHY_RS02960"/>
    <n v="330"/>
    <m/>
    <s v="old_locus_tag=MARHY0618"/>
  </r>
  <r>
    <x v="0"/>
    <x v="0"/>
    <s v="GCF_000284615.1"/>
    <s v="Primary Assembly"/>
    <s v="chromosome"/>
    <m/>
    <s v="NC_017067.1"/>
    <n v="639631"/>
    <n v="641328"/>
    <x v="0"/>
    <s v="WP_157680706.1"/>
    <s v="WP_157680706.1"/>
    <n v="0"/>
    <s v="pilus (MSHA type) biogenesis protein MshL"/>
    <s v="mshL"/>
    <m/>
    <s v="MARHY_RS02965"/>
    <n v="1698"/>
    <m/>
    <s v="old_locus_tag=MARHY0619"/>
  </r>
  <r>
    <x v="0"/>
    <x v="0"/>
    <s v="GCF_000284615.1"/>
    <s v="Primary Assembly"/>
    <s v="chromosome"/>
    <m/>
    <s v="NC_017067.1"/>
    <n v="641328"/>
    <n v="642167"/>
    <x v="0"/>
    <s v="WP_014420504.1"/>
    <s v="WP_014420504.1"/>
    <n v="0"/>
    <s v="AAA family ATPase"/>
    <m/>
    <m/>
    <s v="MARHY_RS02970"/>
    <n v="840"/>
    <m/>
    <s v="old_locus_tag=MARHY0620"/>
  </r>
  <r>
    <x v="0"/>
    <x v="0"/>
    <s v="GCF_000284615.1"/>
    <s v="Primary Assembly"/>
    <s v="chromosome"/>
    <m/>
    <s v="NC_017067.1"/>
    <n v="642164"/>
    <n v="643315"/>
    <x v="0"/>
    <s v="WP_041654548.1"/>
    <s v="WP_041654548.1"/>
    <n v="0"/>
    <s v="tetratricopeptide repeat protein"/>
    <m/>
    <m/>
    <s v="MARHY_RS02975"/>
    <n v="1152"/>
    <m/>
    <s v="old_locus_tag=MARHY0621"/>
  </r>
  <r>
    <x v="0"/>
    <x v="0"/>
    <s v="GCF_000284615.1"/>
    <s v="Primary Assembly"/>
    <s v="chromosome"/>
    <m/>
    <s v="NC_017067.1"/>
    <n v="643312"/>
    <n v="645081"/>
    <x v="0"/>
    <s v="WP_014420506.1"/>
    <s v="WP_014420506.1"/>
    <n v="0"/>
    <s v="GspE/PulE family protein"/>
    <s v="tadA"/>
    <m/>
    <s v="MARHY_RS02980"/>
    <n v="1770"/>
    <m/>
    <s v="old_locus_tag=MARHY0622"/>
  </r>
  <r>
    <x v="0"/>
    <x v="0"/>
    <s v="GCF_000284615.1"/>
    <s v="Primary Assembly"/>
    <s v="chromosome"/>
    <m/>
    <s v="NC_017067.1"/>
    <n v="645081"/>
    <n v="646310"/>
    <x v="0"/>
    <s v="WP_014420507.1"/>
    <s v="WP_014420507.1"/>
    <n v="0"/>
    <s v="type II secretion system F family protein"/>
    <m/>
    <m/>
    <s v="MARHY_RS02985"/>
    <n v="1230"/>
    <m/>
    <s v="old_locus_tag=MARHY0623"/>
  </r>
  <r>
    <x v="0"/>
    <x v="0"/>
    <s v="GCF_000284615.1"/>
    <s v="Primary Assembly"/>
    <s v="chromosome"/>
    <m/>
    <s v="NC_017067.1"/>
    <n v="646311"/>
    <n v="646892"/>
    <x v="0"/>
    <s v="WP_041654549.1"/>
    <s v="WP_041654549.1"/>
    <n v="0"/>
    <s v="hypothetical protein"/>
    <m/>
    <m/>
    <s v="MARHY_RS02990"/>
    <n v="582"/>
    <m/>
    <s v="old_locus_tag=MARHY0624"/>
  </r>
  <r>
    <x v="0"/>
    <x v="0"/>
    <s v="GCF_000284615.1"/>
    <s v="Primary Assembly"/>
    <s v="chromosome"/>
    <m/>
    <s v="NC_017067.1"/>
    <n v="646929"/>
    <n v="647426"/>
    <x v="0"/>
    <s v="WP_011784278.1"/>
    <s v="WP_011784278.1"/>
    <n v="0"/>
    <s v="prepilin-type N-terminal cleavage/methylation domain-containing protein"/>
    <m/>
    <m/>
    <s v="MARHY_RS02995"/>
    <n v="498"/>
    <m/>
    <s v="old_locus_tag=MARHY0625"/>
  </r>
  <r>
    <x v="0"/>
    <x v="0"/>
    <s v="GCF_000284615.1"/>
    <s v="Primary Assembly"/>
    <s v="chromosome"/>
    <m/>
    <s v="NC_017067.1"/>
    <n v="647463"/>
    <n v="647933"/>
    <x v="0"/>
    <s v="WP_011784279.1"/>
    <s v="WP_011784279.1"/>
    <n v="0"/>
    <s v="type II secretion system protein"/>
    <m/>
    <m/>
    <s v="MARHY_RS03000"/>
    <n v="471"/>
    <m/>
    <s v="old_locus_tag=MARHY0626"/>
  </r>
  <r>
    <x v="0"/>
    <x v="0"/>
    <s v="GCF_000284615.1"/>
    <s v="Primary Assembly"/>
    <s v="chromosome"/>
    <m/>
    <s v="NC_017067.1"/>
    <n v="648055"/>
    <n v="648483"/>
    <x v="0"/>
    <s v="WP_011784280.1"/>
    <s v="WP_011784280.1"/>
    <n v="0"/>
    <s v="type II secretion system protein"/>
    <m/>
    <m/>
    <s v="MARHY_RS03005"/>
    <n v="429"/>
    <m/>
    <s v="old_locus_tag=MARHY0627"/>
  </r>
  <r>
    <x v="0"/>
    <x v="0"/>
    <s v="GCF_000284615.1"/>
    <s v="Primary Assembly"/>
    <s v="chromosome"/>
    <m/>
    <s v="NC_017067.1"/>
    <n v="648480"/>
    <n v="648986"/>
    <x v="0"/>
    <s v="WP_041654550.1"/>
    <s v="WP_041654550.1"/>
    <n v="0"/>
    <s v="type II secretion system protein"/>
    <m/>
    <m/>
    <s v="MARHY_RS03010"/>
    <n v="507"/>
    <m/>
    <s v="old_locus_tag=MARHY0628"/>
  </r>
  <r>
    <x v="0"/>
    <x v="0"/>
    <s v="GCF_000284615.1"/>
    <s v="Primary Assembly"/>
    <s v="chromosome"/>
    <m/>
    <s v="NC_017067.1"/>
    <n v="648986"/>
    <n v="649771"/>
    <x v="0"/>
    <s v="WP_011784282.1"/>
    <s v="WP_011784282.1"/>
    <n v="0"/>
    <s v="type II secretion system protein"/>
    <m/>
    <m/>
    <s v="MARHY_RS03015"/>
    <n v="786"/>
    <m/>
    <s v="old_locus_tag=MARHY0629"/>
  </r>
  <r>
    <x v="0"/>
    <x v="0"/>
    <s v="GCF_000284615.1"/>
    <s v="Primary Assembly"/>
    <s v="chromosome"/>
    <m/>
    <s v="NC_017067.1"/>
    <n v="649761"/>
    <n v="650174"/>
    <x v="0"/>
    <s v="WP_011784283.1"/>
    <s v="WP_011784283.1"/>
    <n v="0"/>
    <s v="hypothetical protein"/>
    <m/>
    <m/>
    <s v="MARHY_RS03020"/>
    <n v="414"/>
    <m/>
    <s v="old_locus_tag=MARHY0630"/>
  </r>
  <r>
    <x v="0"/>
    <x v="0"/>
    <s v="GCF_000284615.1"/>
    <s v="Primary Assembly"/>
    <s v="chromosome"/>
    <m/>
    <s v="NC_017067.1"/>
    <n v="650837"/>
    <n v="653428"/>
    <x v="0"/>
    <s v="WP_167539879.1"/>
    <s v="WP_167539879.1"/>
    <n v="0"/>
    <s v="MSHA biogenesis protein MshQ"/>
    <m/>
    <m/>
    <s v="MARHY_RS03025"/>
    <n v="2592"/>
    <m/>
    <s v="old_locus_tag=MARHY0631"/>
  </r>
  <r>
    <x v="0"/>
    <x v="0"/>
    <s v="GCF_000284615.1"/>
    <s v="Primary Assembly"/>
    <s v="chromosome"/>
    <m/>
    <s v="NC_017067.1"/>
    <n v="653448"/>
    <n v="654881"/>
    <x v="1"/>
    <s v="WP_011784285.1"/>
    <s v="WP_011784285.1"/>
    <n v="0"/>
    <s v="nitrogen regulation protein NR(I)"/>
    <s v="ntrC"/>
    <m/>
    <s v="MARHY_RS03030"/>
    <n v="1434"/>
    <m/>
    <s v="old_locus_tag=MARHY0632"/>
  </r>
  <r>
    <x v="0"/>
    <x v="0"/>
    <s v="GCF_000284615.1"/>
    <s v="Primary Assembly"/>
    <s v="chromosome"/>
    <m/>
    <s v="NC_017067.1"/>
    <n v="654878"/>
    <n v="655978"/>
    <x v="1"/>
    <s v="WP_014420513.1"/>
    <s v="WP_014420513.1"/>
    <n v="0"/>
    <s v="nitrogen regulation protein NR(II)"/>
    <s v="glnL"/>
    <m/>
    <s v="MARHY_RS03035"/>
    <n v="1101"/>
    <m/>
    <s v="old_locus_tag=MARHY0633"/>
  </r>
  <r>
    <x v="0"/>
    <x v="0"/>
    <s v="GCF_000284615.1"/>
    <s v="Primary Assembly"/>
    <s v="chromosome"/>
    <m/>
    <s v="NC_017067.1"/>
    <n v="656222"/>
    <n v="656746"/>
    <x v="1"/>
    <s v="WP_011784287.1"/>
    <s v="WP_011784287.1"/>
    <n v="0"/>
    <s v="DUF4124 domain-containing protein"/>
    <m/>
    <m/>
    <s v="MARHY_RS03040"/>
    <n v="525"/>
    <m/>
    <s v="old_locus_tag=MARHY0634"/>
  </r>
  <r>
    <x v="0"/>
    <x v="0"/>
    <s v="GCF_000284615.1"/>
    <s v="Primary Assembly"/>
    <s v="chromosome"/>
    <m/>
    <s v="NC_017067.1"/>
    <n v="656944"/>
    <n v="658347"/>
    <x v="1"/>
    <s v="WP_011784288.1"/>
    <s v="WP_011784288.1"/>
    <n v="0"/>
    <s v="glutamate--ammonia ligase"/>
    <s v="glnA"/>
    <m/>
    <s v="MARHY_RS03045"/>
    <n v="1404"/>
    <m/>
    <s v="old_locus_tag=MARHY0635"/>
  </r>
  <r>
    <x v="0"/>
    <x v="0"/>
    <s v="GCF_000284615.1"/>
    <s v="Primary Assembly"/>
    <s v="chromosome"/>
    <m/>
    <s v="NC_017067.1"/>
    <n v="658741"/>
    <n v="660552"/>
    <x v="0"/>
    <s v="WP_011784289.1"/>
    <s v="WP_011784289.1"/>
    <n v="0"/>
    <s v="translational GTPase TypA"/>
    <s v="typA"/>
    <m/>
    <s v="MARHY_RS03050"/>
    <n v="1812"/>
    <m/>
    <s v="old_locus_tag=MARHY0636"/>
  </r>
  <r>
    <x v="0"/>
    <x v="0"/>
    <s v="GCF_000284615.1"/>
    <s v="Primary Assembly"/>
    <s v="chromosome"/>
    <m/>
    <s v="NC_017067.1"/>
    <n v="660672"/>
    <n v="661634"/>
    <x v="0"/>
    <s v="WP_014420515.1"/>
    <s v="WP_014420515.1"/>
    <n v="0"/>
    <s v="prolyl aminopeptidase"/>
    <s v="pip"/>
    <m/>
    <s v="MARHY_RS03055"/>
    <n v="963"/>
    <m/>
    <s v="old_locus_tag=MARHY0637"/>
  </r>
  <r>
    <x v="0"/>
    <x v="0"/>
    <s v="GCF_000284615.1"/>
    <s v="Primary Assembly"/>
    <s v="chromosome"/>
    <m/>
    <s v="NC_017067.1"/>
    <n v="661742"/>
    <n v="662212"/>
    <x v="0"/>
    <s v="WP_014420516.1"/>
    <s v="WP_014420516.1"/>
    <n v="0"/>
    <s v="D-tyrosyl-tRNA(Tyr) deacylase"/>
    <m/>
    <m/>
    <s v="MARHY_RS03060"/>
    <n v="471"/>
    <m/>
    <s v="old_locus_tag=MARHY0638"/>
  </r>
  <r>
    <x v="0"/>
    <x v="0"/>
    <s v="GCF_000284615.1"/>
    <s v="Primary Assembly"/>
    <s v="chromosome"/>
    <m/>
    <s v="NC_017067.1"/>
    <n v="662676"/>
    <n v="663686"/>
    <x v="0"/>
    <s v="WP_014420518.1"/>
    <s v="WP_014420518.1"/>
    <n v="0"/>
    <s v="porin"/>
    <m/>
    <m/>
    <s v="MARHY_RS03065"/>
    <n v="1011"/>
    <m/>
    <s v="old_locus_tag=MARHY0640"/>
  </r>
  <r>
    <x v="0"/>
    <x v="0"/>
    <s v="GCF_000284615.1"/>
    <s v="Primary Assembly"/>
    <s v="chromosome"/>
    <m/>
    <s v="NC_017067.1"/>
    <n v="663782"/>
    <n v="664642"/>
    <x v="0"/>
    <s v="WP_041654551.1"/>
    <s v="WP_041654551.1"/>
    <n v="0"/>
    <s v="CYTH domain-containing protein"/>
    <m/>
    <m/>
    <s v="MARHY_RS03070"/>
    <n v="861"/>
    <m/>
    <s v="old_locus_tag=MARHY0641"/>
  </r>
  <r>
    <x v="0"/>
    <x v="0"/>
    <s v="GCF_000284615.1"/>
    <s v="Primary Assembly"/>
    <s v="chromosome"/>
    <m/>
    <s v="NC_017067.1"/>
    <n v="664619"/>
    <n v="665812"/>
    <x v="1"/>
    <s v="WP_014420520.1"/>
    <s v="WP_014420520.1"/>
    <n v="0"/>
    <s v="two pore domain potassium channel family protein"/>
    <m/>
    <m/>
    <s v="MARHY_RS03075"/>
    <n v="1194"/>
    <m/>
    <s v="old_locus_tag=MARHY0642"/>
  </r>
  <r>
    <x v="0"/>
    <x v="0"/>
    <s v="GCF_000284615.1"/>
    <s v="Primary Assembly"/>
    <s v="chromosome"/>
    <m/>
    <s v="NC_017067.1"/>
    <n v="665893"/>
    <n v="668793"/>
    <x v="0"/>
    <s v="WP_014420521.1"/>
    <s v="WP_014420521.1"/>
    <n v="0"/>
    <s v="bifunctional [glutamate--ammonia ligase]-adenylyl-L-tyrosine phosphorylase/[glutamate--ammonia-ligase] adenylyltransferase"/>
    <s v="glnE"/>
    <m/>
    <s v="MARHY_RS03080"/>
    <n v="2901"/>
    <m/>
    <s v="old_locus_tag=MARHY0643"/>
  </r>
  <r>
    <x v="0"/>
    <x v="0"/>
    <s v="GCF_000284615.1"/>
    <s v="Primary Assembly"/>
    <s v="chromosome"/>
    <m/>
    <s v="NC_017067.1"/>
    <n v="668873"/>
    <n v="669799"/>
    <x v="0"/>
    <s v="WP_041654552.1"/>
    <s v="WP_041654552.1"/>
    <n v="0"/>
    <s v="branched-chain amino acid transaminase"/>
    <m/>
    <m/>
    <s v="MARHY_RS03085"/>
    <n v="927"/>
    <m/>
    <s v="old_locus_tag=MARHY0644"/>
  </r>
  <r>
    <x v="0"/>
    <x v="0"/>
    <s v="GCF_000284615.1"/>
    <s v="Primary Assembly"/>
    <s v="chromosome"/>
    <m/>
    <s v="NC_017067.1"/>
    <n v="669891"/>
    <n v="670298"/>
    <x v="0"/>
    <s v="WP_014420523.1"/>
    <s v="WP_014420523.1"/>
    <n v="0"/>
    <s v="hypothetical protein"/>
    <m/>
    <m/>
    <s v="MARHY_RS03090"/>
    <n v="408"/>
    <m/>
    <s v="old_locus_tag=MARHY0645"/>
  </r>
  <r>
    <x v="0"/>
    <x v="0"/>
    <s v="GCF_000284615.1"/>
    <s v="Primary Assembly"/>
    <s v="chromosome"/>
    <m/>
    <s v="NC_017067.1"/>
    <n v="670340"/>
    <n v="671401"/>
    <x v="1"/>
    <s v="WP_014420524.1"/>
    <s v="WP_014420524.1"/>
    <n v="0"/>
    <s v="glycosyltransferase family 9 protein"/>
    <m/>
    <m/>
    <s v="MARHY_RS03095"/>
    <n v="1062"/>
    <m/>
    <s v="old_locus_tag=MARHY0646"/>
  </r>
  <r>
    <x v="0"/>
    <x v="0"/>
    <s v="GCF_000284615.1"/>
    <s v="Primary Assembly"/>
    <s v="chromosome"/>
    <m/>
    <s v="NC_017067.1"/>
    <n v="671541"/>
    <n v="672263"/>
    <x v="0"/>
    <s v="WP_014420525.1"/>
    <s v="WP_014420525.1"/>
    <n v="0"/>
    <s v="3-deoxy-D-manno-octulosonic acid kinase"/>
    <m/>
    <m/>
    <s v="MARHY_RS03100"/>
    <n v="723"/>
    <m/>
    <s v="old_locus_tag=MARHY0647"/>
  </r>
  <r>
    <x v="0"/>
    <x v="0"/>
    <s v="GCF_000284615.1"/>
    <s v="Primary Assembly"/>
    <s v="chromosome"/>
    <m/>
    <s v="NC_017067.1"/>
    <n v="672325"/>
    <n v="673611"/>
    <x v="0"/>
    <s v="WP_014420526.1"/>
    <s v="WP_014420526.1"/>
    <n v="0"/>
    <s v="O-antigen ligase family protein"/>
    <m/>
    <m/>
    <s v="MARHY_RS03105"/>
    <n v="1287"/>
    <m/>
    <s v="old_locus_tag=MARHY0648"/>
  </r>
  <r>
    <x v="0"/>
    <x v="0"/>
    <s v="GCF_000284615.1"/>
    <s v="Primary Assembly"/>
    <s v="chromosome"/>
    <m/>
    <s v="NC_017067.1"/>
    <n v="673707"/>
    <n v="675221"/>
    <x v="0"/>
    <s v="WP_158011910.1"/>
    <s v="WP_158011910.1"/>
    <n v="0"/>
    <s v="aldolase"/>
    <m/>
    <m/>
    <s v="MARHY_RS03110"/>
    <n v="1515"/>
    <m/>
    <s v="old_locus_tag=MARHY0649"/>
  </r>
  <r>
    <x v="0"/>
    <x v="0"/>
    <s v="GCF_000284615.1"/>
    <s v="Primary Assembly"/>
    <s v="chromosome"/>
    <m/>
    <s v="NC_017067.1"/>
    <n v="675243"/>
    <n v="675995"/>
    <x v="0"/>
    <s v="WP_014420528.1"/>
    <s v="WP_014420528.1"/>
    <n v="0"/>
    <s v="aldolase"/>
    <m/>
    <m/>
    <s v="MARHY_RS03115"/>
    <n v="753"/>
    <m/>
    <s v="old_locus_tag=MARHY0650"/>
  </r>
  <r>
    <x v="0"/>
    <x v="0"/>
    <s v="GCF_000284615.1"/>
    <s v="Primary Assembly"/>
    <s v="chromosome"/>
    <m/>
    <s v="NC_017067.1"/>
    <n v="675988"/>
    <n v="676677"/>
    <x v="0"/>
    <s v="WP_014420529.1"/>
    <s v="WP_014420529.1"/>
    <n v="0"/>
    <s v="acylneuraminate cytidylyltransferase"/>
    <m/>
    <m/>
    <s v="MARHY_RS03120"/>
    <n v="690"/>
    <m/>
    <s v="old_locus_tag=MARHY0651"/>
  </r>
  <r>
    <x v="0"/>
    <x v="0"/>
    <s v="GCF_000284615.1"/>
    <s v="Primary Assembly"/>
    <s v="chromosome"/>
    <m/>
    <s v="NC_017067.1"/>
    <n v="676734"/>
    <n v="677996"/>
    <x v="0"/>
    <s v="WP_158011867.1"/>
    <s v="WP_158011867.1"/>
    <n v="0"/>
    <s v="hypothetical protein"/>
    <m/>
    <m/>
    <s v="MARHY_RS03125"/>
    <n v="1263"/>
    <m/>
    <s v="old_locus_tag=MARHY0652"/>
  </r>
  <r>
    <x v="0"/>
    <x v="0"/>
    <s v="GCF_000284615.1"/>
    <s v="Primary Assembly"/>
    <s v="chromosome"/>
    <m/>
    <s v="NC_017067.1"/>
    <n v="677996"/>
    <n v="678763"/>
    <x v="0"/>
    <s v="WP_014420531.1"/>
    <s v="WP_014420531.1"/>
    <n v="0"/>
    <s v="hypothetical protein"/>
    <m/>
    <m/>
    <s v="MARHY_RS03130"/>
    <n v="768"/>
    <m/>
    <s v="old_locus_tag=MARHY0653"/>
  </r>
  <r>
    <x v="0"/>
    <x v="0"/>
    <s v="GCF_000284615.1"/>
    <s v="Primary Assembly"/>
    <s v="chromosome"/>
    <m/>
    <s v="NC_017067.1"/>
    <n v="678812"/>
    <n v="679885"/>
    <x v="0"/>
    <s v="WP_014420532.1"/>
    <s v="WP_014420532.1"/>
    <n v="0"/>
    <s v="glycosyltransferase"/>
    <m/>
    <m/>
    <s v="MARHY_RS03135"/>
    <n v="1074"/>
    <m/>
    <s v="old_locus_tag=MARHY0654"/>
  </r>
  <r>
    <x v="0"/>
    <x v="0"/>
    <s v="GCF_000284615.1"/>
    <s v="Primary Assembly"/>
    <s v="chromosome"/>
    <m/>
    <s v="NC_017067.1"/>
    <n v="679875"/>
    <n v="680513"/>
    <x v="0"/>
    <s v="WP_081496548.1"/>
    <s v="WP_081496548.1"/>
    <n v="0"/>
    <s v="hypothetical protein"/>
    <m/>
    <m/>
    <s v="MARHY_RS03140"/>
    <n v="639"/>
    <m/>
    <s v="old_locus_tag=MARHY0655"/>
  </r>
  <r>
    <x v="0"/>
    <x v="0"/>
    <s v="GCF_000284615.1"/>
    <s v="Primary Assembly"/>
    <s v="chromosome"/>
    <m/>
    <s v="NC_017067.1"/>
    <n v="680558"/>
    <n v="681205"/>
    <x v="0"/>
    <s v="WP_158011911.1"/>
    <s v="WP_158011911.1"/>
    <n v="0"/>
    <s v="HAD-IA family hydrolase"/>
    <m/>
    <m/>
    <s v="MARHY_RS03145"/>
    <n v="648"/>
    <m/>
    <s v="old_locus_tag=MARHY0656"/>
  </r>
  <r>
    <x v="0"/>
    <x v="0"/>
    <s v="GCF_000284615.1"/>
    <s v="Primary Assembly"/>
    <s v="chromosome"/>
    <m/>
    <s v="NC_017067.1"/>
    <n v="681228"/>
    <n v="684326"/>
    <x v="0"/>
    <s v="WP_158011868.1"/>
    <s v="WP_158011868.1"/>
    <n v="0"/>
    <s v="hypothetical protein"/>
    <m/>
    <m/>
    <s v="MARHY_RS03150"/>
    <n v="3099"/>
    <m/>
    <s v="old_locus_tag=MARHY0657"/>
  </r>
  <r>
    <x v="0"/>
    <x v="0"/>
    <s v="GCF_000284615.1"/>
    <s v="Primary Assembly"/>
    <s v="chromosome"/>
    <m/>
    <s v="NC_017067.1"/>
    <n v="684328"/>
    <n v="684975"/>
    <x v="0"/>
    <s v="WP_014420536.1"/>
    <s v="WP_014420536.1"/>
    <n v="0"/>
    <s v="gamma-glutamyl-gamma-aminobutyrate hydrolase family protein"/>
    <m/>
    <m/>
    <s v="MARHY_RS03155"/>
    <n v="648"/>
    <m/>
    <s v="old_locus_tag=MARHY0658"/>
  </r>
  <r>
    <x v="0"/>
    <x v="0"/>
    <s v="GCF_000284615.1"/>
    <s v="Primary Assembly"/>
    <s v="chromosome"/>
    <m/>
    <s v="NC_017067.1"/>
    <n v="684963"/>
    <n v="685745"/>
    <x v="0"/>
    <s v="WP_041654557.1"/>
    <s v="WP_041654557.1"/>
    <n v="0"/>
    <s v="phosphocholine cytidylyltransferase family protein"/>
    <m/>
    <m/>
    <s v="MARHY_RS03160"/>
    <n v="783"/>
    <m/>
    <s v="old_locus_tag=MARHY0659"/>
  </r>
  <r>
    <x v="0"/>
    <x v="0"/>
    <s v="GCF_000284615.1"/>
    <s v="Primary Assembly"/>
    <s v="chromosome"/>
    <m/>
    <s v="NC_017067.1"/>
    <n v="685724"/>
    <n v="686656"/>
    <x v="1"/>
    <s v="WP_014420538.1"/>
    <s v="WP_014420538.1"/>
    <n v="0"/>
    <s v="sulfotransferase"/>
    <m/>
    <m/>
    <s v="MARHY_RS03165"/>
    <n v="933"/>
    <m/>
    <s v="old_locus_tag=MARHY0660"/>
  </r>
  <r>
    <x v="0"/>
    <x v="0"/>
    <s v="GCF_000284615.1"/>
    <s v="Primary Assembly"/>
    <s v="chromosome"/>
    <m/>
    <s v="NC_017067.1"/>
    <n v="686666"/>
    <n v="687820"/>
    <x v="1"/>
    <s v="WP_014420539.1"/>
    <s v="WP_014420539.1"/>
    <n v="0"/>
    <s v="glycosyltransferase"/>
    <m/>
    <m/>
    <s v="MARHY_RS03170"/>
    <n v="1155"/>
    <m/>
    <s v="old_locus_tag=MARHY0661"/>
  </r>
  <r>
    <x v="0"/>
    <x v="0"/>
    <s v="GCF_000284615.1"/>
    <s v="Primary Assembly"/>
    <s v="chromosome"/>
    <m/>
    <s v="NC_017067.1"/>
    <n v="687817"/>
    <n v="688647"/>
    <x v="1"/>
    <s v="WP_014420540.1"/>
    <s v="WP_014420540.1"/>
    <n v="0"/>
    <s v="glycosyltransferase family 2 protein"/>
    <m/>
    <m/>
    <s v="MARHY_RS03175"/>
    <n v="831"/>
    <m/>
    <s v="old_locus_tag=MARHY0662"/>
  </r>
  <r>
    <x v="0"/>
    <x v="0"/>
    <s v="GCF_000284615.1"/>
    <s v="Primary Assembly"/>
    <s v="chromosome"/>
    <m/>
    <s v="NC_017067.1"/>
    <n v="688729"/>
    <n v="689703"/>
    <x v="1"/>
    <s v="WP_014420541.1"/>
    <s v="WP_014420541.1"/>
    <n v="0"/>
    <s v="LPS A protein"/>
    <m/>
    <m/>
    <s v="MARHY_RS03180"/>
    <n v="975"/>
    <m/>
    <s v="old_locus_tag=MARHY0663"/>
  </r>
  <r>
    <x v="0"/>
    <x v="0"/>
    <s v="GCF_000284615.1"/>
    <s v="Primary Assembly"/>
    <s v="chromosome"/>
    <m/>
    <s v="NC_017067.1"/>
    <n v="689812"/>
    <n v="690720"/>
    <x v="1"/>
    <s v="WP_014420542.1"/>
    <s v="WP_014420542.1"/>
    <n v="0"/>
    <s v="lysophospholipid acyltransferase family protein"/>
    <m/>
    <m/>
    <s v="MARHY_RS03185"/>
    <n v="909"/>
    <m/>
    <s v="old_locus_tag=MARHY0664"/>
  </r>
  <r>
    <x v="0"/>
    <x v="0"/>
    <s v="GCF_000284615.1"/>
    <s v="Primary Assembly"/>
    <s v="chromosome"/>
    <m/>
    <s v="NC_017067.1"/>
    <n v="690717"/>
    <n v="692135"/>
    <x v="1"/>
    <s v="WP_041654558.1"/>
    <s v="WP_041654558.1"/>
    <n v="0"/>
    <s v="mannose-1-phosphate guanylyltransferase/mannose-6-phosphate isomerase"/>
    <m/>
    <m/>
    <s v="MARHY_RS03190"/>
    <n v="1419"/>
    <m/>
    <s v="old_locus_tag=MARHY0665"/>
  </r>
  <r>
    <x v="0"/>
    <x v="0"/>
    <s v="GCF_000284615.1"/>
    <s v="Primary Assembly"/>
    <s v="chromosome"/>
    <m/>
    <s v="NC_017067.1"/>
    <n v="692215"/>
    <n v="692877"/>
    <x v="1"/>
    <s v="WP_158011912.1"/>
    <s v="WP_158011912.1"/>
    <n v="0"/>
    <s v="hypothetical protein"/>
    <m/>
    <m/>
    <s v="MARHY_RS03195"/>
    <n v="663"/>
    <m/>
    <s v="old_locus_tag=MARHY0666"/>
  </r>
  <r>
    <x v="0"/>
    <x v="0"/>
    <s v="GCF_000284615.1"/>
    <s v="Primary Assembly"/>
    <s v="chromosome"/>
    <m/>
    <s v="NC_017067.1"/>
    <n v="692912"/>
    <n v="693913"/>
    <x v="1"/>
    <s v="WP_014420545.1"/>
    <s v="WP_014420545.1"/>
    <n v="0"/>
    <s v="glycosyltransferase"/>
    <m/>
    <m/>
    <s v="MARHY_RS03200"/>
    <n v="1002"/>
    <m/>
    <s v="old_locus_tag=MARHY0667"/>
  </r>
  <r>
    <x v="0"/>
    <x v="0"/>
    <s v="GCF_000284615.1"/>
    <s v="Primary Assembly"/>
    <s v="chromosome"/>
    <m/>
    <s v="NC_017067.1"/>
    <n v="693910"/>
    <n v="695028"/>
    <x v="1"/>
    <s v="WP_014420546.1"/>
    <s v="WP_014420546.1"/>
    <n v="0"/>
    <s v="glycosyltransferase family 4 protein"/>
    <m/>
    <m/>
    <s v="MARHY_RS03205"/>
    <n v="1119"/>
    <m/>
    <s v="old_locus_tag=MARHY0668"/>
  </r>
  <r>
    <x v="0"/>
    <x v="0"/>
    <s v="GCF_000284615.1"/>
    <s v="Primary Assembly"/>
    <s v="chromosome"/>
    <m/>
    <s v="NC_017067.1"/>
    <n v="695025"/>
    <n v="695993"/>
    <x v="1"/>
    <s v="WP_041654559.1"/>
    <s v="WP_041654559.1"/>
    <n v="0"/>
    <s v="mitochondrial fission ELM1 family protein"/>
    <m/>
    <m/>
    <s v="MARHY_RS03210"/>
    <n v="969"/>
    <m/>
    <s v="old_locus_tag=MARHY0669"/>
  </r>
  <r>
    <x v="0"/>
    <x v="0"/>
    <s v="GCF_000284615.1"/>
    <s v="Primary Assembly"/>
    <s v="chromosome"/>
    <m/>
    <s v="NC_017067.1"/>
    <n v="695997"/>
    <n v="696959"/>
    <x v="1"/>
    <s v="WP_081496549.1"/>
    <s v="WP_081496549.1"/>
    <n v="0"/>
    <s v="LpxL/LpxP family Kdo(2)-lipid IV(A) lauroyl/palmitoleoyl acyltransferase"/>
    <s v="lpxL"/>
    <m/>
    <s v="MARHY_RS03215"/>
    <n v="963"/>
    <m/>
    <s v="old_locus_tag=MARHY0670"/>
  </r>
  <r>
    <x v="0"/>
    <x v="0"/>
    <s v="GCF_000284615.1"/>
    <s v="Primary Assembly"/>
    <s v="chromosome"/>
    <m/>
    <s v="NC_017067.1"/>
    <n v="697062"/>
    <n v="698315"/>
    <x v="0"/>
    <s v="WP_014420549.1"/>
    <s v="WP_014420549.1"/>
    <n v="0"/>
    <s v="lipid IV(A) 3-deoxy-D-manno-octulosonic acid transferase"/>
    <s v="waaA"/>
    <m/>
    <s v="MARHY_RS03220"/>
    <n v="1254"/>
    <m/>
    <s v="old_locus_tag=MARHY0671"/>
  </r>
  <r>
    <x v="0"/>
    <x v="0"/>
    <s v="GCF_000284615.1"/>
    <s v="Primary Assembly"/>
    <s v="chromosome"/>
    <m/>
    <s v="NC_017067.1"/>
    <n v="698359"/>
    <n v="699720"/>
    <x v="1"/>
    <s v="WP_014420550.1"/>
    <s v="WP_014420550.1"/>
    <n v="0"/>
    <s v="TolC family outer membrane protein"/>
    <m/>
    <m/>
    <s v="MARHY_RS03225"/>
    <n v="1362"/>
    <m/>
    <s v="old_locus_tag=MARHY0672"/>
  </r>
  <r>
    <x v="0"/>
    <x v="0"/>
    <s v="GCF_000284615.1"/>
    <s v="Primary Assembly"/>
    <s v="chromosome"/>
    <m/>
    <s v="NC_017067.1"/>
    <n v="700104"/>
    <n v="701981"/>
    <x v="0"/>
    <s v="WP_014420551.1"/>
    <s v="WP_014420551.1"/>
    <n v="0"/>
    <s v="phosphomethylpyrimidine synthase ThiC"/>
    <s v="thiC"/>
    <m/>
    <s v="MARHY_RS03230"/>
    <n v="1878"/>
    <m/>
    <s v="old_locus_tag=MARHY0673"/>
  </r>
  <r>
    <x v="0"/>
    <x v="0"/>
    <s v="GCF_000284615.1"/>
    <s v="Primary Assembly"/>
    <s v="chromosome"/>
    <m/>
    <s v="NC_017067.1"/>
    <n v="702096"/>
    <n v="702716"/>
    <x v="0"/>
    <s v="WP_014420552.1"/>
    <s v="WP_014420552.1"/>
    <n v="0"/>
    <s v="NUDIX domain-containing protein"/>
    <m/>
    <m/>
    <s v="MARHY_RS03235"/>
    <n v="621"/>
    <m/>
    <s v="old_locus_tag=MARHY0674"/>
  </r>
  <r>
    <x v="0"/>
    <x v="0"/>
    <s v="GCF_000284615.1"/>
    <s v="Primary Assembly"/>
    <s v="chromosome"/>
    <m/>
    <s v="NC_017067.1"/>
    <n v="702713"/>
    <n v="703198"/>
    <x v="0"/>
    <s v="WP_023010963.1"/>
    <s v="WP_023010963.1"/>
    <n v="0"/>
    <s v="DUF1249 domain-containing protein"/>
    <m/>
    <m/>
    <s v="MARHY_RS03240"/>
    <n v="486"/>
    <m/>
    <s v="old_locus_tag=MARHY0675"/>
  </r>
  <r>
    <x v="0"/>
    <x v="0"/>
    <s v="GCF_000284615.1"/>
    <s v="Primary Assembly"/>
    <s v="chromosome"/>
    <m/>
    <s v="NC_017067.1"/>
    <n v="703409"/>
    <n v="704215"/>
    <x v="0"/>
    <s v="WP_041654561.1"/>
    <s v="WP_041654561.1"/>
    <n v="0"/>
    <s v="3',5'-cyclic-AMP phosphodiesterase"/>
    <s v="cpdA"/>
    <m/>
    <s v="MARHY_RS03245"/>
    <n v="807"/>
    <m/>
    <s v="old_locus_tag=MARHY0676"/>
  </r>
  <r>
    <x v="0"/>
    <x v="0"/>
    <s v="GCF_000284615.1"/>
    <s v="Primary Assembly"/>
    <s v="chromosome"/>
    <m/>
    <s v="NC_017067.1"/>
    <n v="704329"/>
    <n v="706389"/>
    <x v="0"/>
    <s v="WP_014420555.1"/>
    <s v="WP_014420555.1"/>
    <n v="0"/>
    <s v="DUF2235 domain-containing protein"/>
    <m/>
    <m/>
    <s v="MARHY_RS03250"/>
    <n v="2061"/>
    <m/>
    <s v="old_locus_tag=MARHY0677"/>
  </r>
  <r>
    <x v="0"/>
    <x v="0"/>
    <s v="GCF_000284615.1"/>
    <s v="Primary Assembly"/>
    <s v="chromosome"/>
    <m/>
    <s v="NC_017067.1"/>
    <n v="706426"/>
    <n v="707001"/>
    <x v="0"/>
    <s v="WP_152525040.1"/>
    <s v="WP_152525040.1"/>
    <n v="0"/>
    <s v="DUF2931 family protein"/>
    <m/>
    <m/>
    <s v="MARHY_RS03255"/>
    <n v="576"/>
    <m/>
    <s v="old_locus_tag=MARHY0678"/>
  </r>
  <r>
    <x v="0"/>
    <x v="0"/>
    <s v="GCF_000284615.1"/>
    <s v="Primary Assembly"/>
    <s v="chromosome"/>
    <m/>
    <s v="NC_017067.1"/>
    <n v="707066"/>
    <n v="709336"/>
    <x v="1"/>
    <s v="WP_014420557.1"/>
    <s v="WP_014420557.1"/>
    <n v="0"/>
    <s v="5-methyltetrahydropteroyltriglutamate--homocysteine S-methyltransferase"/>
    <s v="metE"/>
    <m/>
    <s v="MARHY_RS03260"/>
    <n v="2271"/>
    <m/>
    <s v="old_locus_tag=MARHY0679"/>
  </r>
  <r>
    <x v="0"/>
    <x v="0"/>
    <s v="GCF_000284615.1"/>
    <s v="Primary Assembly"/>
    <s v="chromosome"/>
    <m/>
    <s v="NC_017067.1"/>
    <n v="709450"/>
    <n v="710340"/>
    <x v="0"/>
    <s v="WP_022992065.1"/>
    <s v="WP_022992065.1"/>
    <n v="0"/>
    <s v="LysR family transcriptional regulator"/>
    <m/>
    <m/>
    <s v="MARHY_RS03265"/>
    <n v="891"/>
    <m/>
    <s v="old_locus_tag=MARHY0680"/>
  </r>
  <r>
    <x v="0"/>
    <x v="0"/>
    <s v="GCF_000284615.1"/>
    <s v="Primary Assembly"/>
    <s v="chromosome"/>
    <m/>
    <s v="NC_017067.1"/>
    <n v="710388"/>
    <n v="710780"/>
    <x v="0"/>
    <s v="WP_011784330.1"/>
    <s v="WP_011784330.1"/>
    <n v="0"/>
    <s v="glycine cleavage system protein GcvH"/>
    <s v="gcvH"/>
    <m/>
    <s v="MARHY_RS03270"/>
    <n v="393"/>
    <m/>
    <s v="old_locus_tag=MARHY0681"/>
  </r>
  <r>
    <x v="0"/>
    <x v="0"/>
    <s v="GCF_000284615.1"/>
    <s v="Primary Assembly"/>
    <s v="chromosome"/>
    <m/>
    <s v="NC_017067.1"/>
    <n v="710787"/>
    <n v="711983"/>
    <x v="0"/>
    <s v="WP_011784331.1"/>
    <s v="WP_011784331.1"/>
    <n v="0"/>
    <s v="class I SAM-dependent rRNA methyltransferase"/>
    <m/>
    <m/>
    <s v="MARHY_RS03275"/>
    <n v="1197"/>
    <m/>
    <s v="old_locus_tag=MARHY0682"/>
  </r>
  <r>
    <x v="0"/>
    <x v="0"/>
    <s v="GCF_000284615.1"/>
    <s v="Primary Assembly"/>
    <s v="chromosome"/>
    <m/>
    <s v="NC_017067.1"/>
    <n v="711994"/>
    <n v="712650"/>
    <x v="1"/>
    <s v="WP_014420560.1"/>
    <s v="WP_014420560.1"/>
    <n v="0"/>
    <s v="HAD family hydrolase"/>
    <m/>
    <m/>
    <s v="MARHY_RS03280"/>
    <n v="657"/>
    <m/>
    <s v="old_locus_tag=MARHY0683"/>
  </r>
  <r>
    <x v="0"/>
    <x v="0"/>
    <s v="GCF_000284615.1"/>
    <s v="Primary Assembly"/>
    <s v="chromosome"/>
    <m/>
    <s v="NC_017067.1"/>
    <n v="712833"/>
    <n v="713363"/>
    <x v="0"/>
    <s v="WP_011784333.1"/>
    <s v="WP_011784333.1"/>
    <n v="0"/>
    <s v="RNA pyrophosphohydrolase"/>
    <m/>
    <m/>
    <s v="MARHY_RS03285"/>
    <n v="531"/>
    <m/>
    <s v="old_locus_tag=MARHY0684"/>
  </r>
  <r>
    <x v="0"/>
    <x v="0"/>
    <s v="GCF_000284615.1"/>
    <s v="Primary Assembly"/>
    <s v="chromosome"/>
    <m/>
    <s v="NC_017067.1"/>
    <n v="713376"/>
    <n v="715682"/>
    <x v="0"/>
    <s v="WP_011784334.1"/>
    <s v="WP_011784334.1"/>
    <n v="0"/>
    <s v="phosphoenolpyruvate--protein phosphotransferase"/>
    <s v="ptsP"/>
    <m/>
    <s v="MARHY_RS03290"/>
    <n v="2307"/>
    <m/>
    <s v="old_locus_tag=MARHY0685"/>
  </r>
  <r>
    <x v="0"/>
    <x v="0"/>
    <s v="GCF_000284615.1"/>
    <s v="Primary Assembly"/>
    <s v="chromosome"/>
    <m/>
    <s v="NC_017067.1"/>
    <n v="715776"/>
    <n v="717017"/>
    <x v="0"/>
    <s v="WP_014420561.1"/>
    <s v="WP_014420561.1"/>
    <n v="0"/>
    <s v="patatin family protein"/>
    <m/>
    <m/>
    <s v="MARHY_RS03295"/>
    <n v="1242"/>
    <m/>
    <s v="old_locus_tag=MARHY0686"/>
  </r>
  <r>
    <x v="0"/>
    <x v="0"/>
    <s v="GCF_000284615.1"/>
    <s v="Primary Assembly"/>
    <s v="chromosome"/>
    <m/>
    <s v="NC_017067.1"/>
    <n v="717103"/>
    <n v="718434"/>
    <x v="1"/>
    <s v="WP_011784336.1"/>
    <s v="WP_011784336.1"/>
    <n v="0"/>
    <s v="HslU--HslV peptidase ATPase subunit"/>
    <s v="hslU"/>
    <m/>
    <s v="MARHY_RS03300"/>
    <n v="1332"/>
    <m/>
    <s v="old_locus_tag=MARHY0687"/>
  </r>
  <r>
    <x v="0"/>
    <x v="0"/>
    <s v="GCF_000284615.1"/>
    <s v="Primary Assembly"/>
    <s v="chromosome"/>
    <m/>
    <s v="NC_017067.1"/>
    <n v="718449"/>
    <n v="718979"/>
    <x v="1"/>
    <s v="WP_011784337.1"/>
    <s v="WP_011784337.1"/>
    <n v="0"/>
    <s v="ATP-dependent protease subunit HslV"/>
    <s v="hslV"/>
    <m/>
    <s v="MARHY_RS03305"/>
    <n v="531"/>
    <m/>
    <s v="old_locus_tag=MARHY0688"/>
  </r>
  <r>
    <x v="0"/>
    <x v="0"/>
    <s v="GCF_000284615.1"/>
    <s v="Primary Assembly"/>
    <s v="chromosome"/>
    <m/>
    <s v="NC_017067.1"/>
    <n v="719071"/>
    <n v="719715"/>
    <x v="1"/>
    <s v="WP_014420562.1"/>
    <s v="WP_014420562.1"/>
    <n v="0"/>
    <s v="SPOR domain-containing protein"/>
    <m/>
    <m/>
    <s v="MARHY_RS03310"/>
    <n v="645"/>
    <m/>
    <s v="old_locus_tag=MARHY0689"/>
  </r>
  <r>
    <x v="0"/>
    <x v="0"/>
    <s v="GCF_000284615.1"/>
    <s v="Primary Assembly"/>
    <s v="chromosome"/>
    <m/>
    <s v="NC_017067.1"/>
    <n v="719723"/>
    <n v="721408"/>
    <x v="1"/>
    <s v="WP_014420563.1"/>
    <s v="WP_014420563.1"/>
    <n v="0"/>
    <s v="arginine--tRNA ligase"/>
    <m/>
    <m/>
    <s v="MARHY_RS03315"/>
    <n v="1686"/>
    <m/>
    <s v="old_locus_tag=MARHY0690"/>
  </r>
  <r>
    <x v="0"/>
    <x v="0"/>
    <s v="GCF_000284615.1"/>
    <s v="Primary Assembly"/>
    <s v="chromosome"/>
    <m/>
    <s v="NC_017067.1"/>
    <n v="721620"/>
    <n v="723449"/>
    <x v="1"/>
    <s v="WP_158011869.1"/>
    <s v="WP_158011869.1"/>
    <n v="0"/>
    <s v="Ig-like domain-containing protein"/>
    <m/>
    <m/>
    <s v="MARHY_RS03320"/>
    <n v="1830"/>
    <m/>
    <s v="old_locus_tag=MARHY0691"/>
  </r>
  <r>
    <x v="0"/>
    <x v="0"/>
    <s v="GCF_000284615.1"/>
    <s v="Primary Assembly"/>
    <s v="chromosome"/>
    <m/>
    <s v="NC_017067.1"/>
    <n v="723665"/>
    <n v="725836"/>
    <x v="1"/>
    <s v="WP_041654562.1"/>
    <s v="WP_041654562.1"/>
    <n v="0"/>
    <s v="primosomal protein N'"/>
    <m/>
    <m/>
    <s v="MARHY_RS03325"/>
    <n v="2172"/>
    <m/>
    <s v="old_locus_tag=MARHY0692"/>
  </r>
  <r>
    <x v="0"/>
    <x v="0"/>
    <s v="GCF_000284615.1"/>
    <s v="Primary Assembly"/>
    <s v="chromosome"/>
    <m/>
    <s v="NC_017067.1"/>
    <n v="726072"/>
    <n v="726293"/>
    <x v="0"/>
    <s v="WP_014420566.1"/>
    <s v="WP_014420566.1"/>
    <n v="0"/>
    <s v="50S ribosomal protein L31"/>
    <s v="rpmE"/>
    <m/>
    <s v="MARHY_RS03330"/>
    <n v="222"/>
    <m/>
    <s v="old_locus_tag=MARHY0694"/>
  </r>
  <r>
    <x v="0"/>
    <x v="0"/>
    <s v="GCF_000284615.1"/>
    <s v="Primary Assembly"/>
    <s v="chromosome"/>
    <m/>
    <s v="NC_017067.1"/>
    <n v="726507"/>
    <n v="727772"/>
    <x v="0"/>
    <s v="WP_041654564.1"/>
    <s v="WP_041654564.1"/>
    <n v="0"/>
    <s v="malate dehydrogenase"/>
    <m/>
    <m/>
    <s v="MARHY_RS03335"/>
    <n v="1266"/>
    <m/>
    <s v="old_locus_tag=MARHY0695"/>
  </r>
  <r>
    <x v="0"/>
    <x v="0"/>
    <s v="GCF_000284615.1"/>
    <s v="Primary Assembly"/>
    <s v="chromosome"/>
    <m/>
    <s v="NC_017067.1"/>
    <n v="727858"/>
    <n v="730398"/>
    <x v="1"/>
    <s v="WP_014420568.1"/>
    <s v="WP_014420568.1"/>
    <n v="0"/>
    <s v="penicillin-binding protein 1A"/>
    <m/>
    <m/>
    <s v="MARHY_RS03340"/>
    <n v="2541"/>
    <m/>
    <s v="old_locus_tag=MARHY0696"/>
  </r>
  <r>
    <x v="0"/>
    <x v="0"/>
    <s v="GCF_000284615.1"/>
    <s v="Primary Assembly"/>
    <s v="chromosome"/>
    <m/>
    <s v="NC_017067.1"/>
    <n v="730636"/>
    <n v="731700"/>
    <x v="0"/>
    <s v="WP_011784345.1"/>
    <s v="WP_011784345.1"/>
    <n v="0"/>
    <s v="pilus assembly protein PilM"/>
    <m/>
    <m/>
    <s v="MARHY_RS03345"/>
    <n v="1065"/>
    <m/>
    <s v="old_locus_tag=MARHY0697"/>
  </r>
  <r>
    <x v="0"/>
    <x v="0"/>
    <s v="GCF_000284615.1"/>
    <s v="Primary Assembly"/>
    <s v="chromosome"/>
    <m/>
    <s v="NC_017067.1"/>
    <n v="731700"/>
    <n v="732263"/>
    <x v="0"/>
    <s v="WP_014420569.1"/>
    <s v="WP_014420569.1"/>
    <n v="0"/>
    <s v="PilN domain-containing protein"/>
    <m/>
    <m/>
    <s v="MARHY_RS03350"/>
    <n v="564"/>
    <m/>
    <s v="old_locus_tag=MARHY0698"/>
  </r>
  <r>
    <x v="0"/>
    <x v="0"/>
    <s v="GCF_000284615.1"/>
    <s v="Primary Assembly"/>
    <s v="chromosome"/>
    <m/>
    <s v="NC_017067.1"/>
    <n v="732263"/>
    <n v="732874"/>
    <x v="0"/>
    <s v="WP_014420570.1"/>
    <s v="WP_014420570.1"/>
    <n v="0"/>
    <s v="type 4a pilus biogenesis protein PilO"/>
    <s v="pilO"/>
    <m/>
    <s v="MARHY_RS03355"/>
    <n v="612"/>
    <m/>
    <s v="old_locus_tag=MARHY0699"/>
  </r>
  <r>
    <x v="0"/>
    <x v="0"/>
    <s v="GCF_000284615.1"/>
    <s v="Primary Assembly"/>
    <s v="chromosome"/>
    <m/>
    <s v="NC_017067.1"/>
    <n v="732877"/>
    <n v="733419"/>
    <x v="0"/>
    <s v="WP_023007639.1"/>
    <s v="WP_023007639.1"/>
    <n v="0"/>
    <s v="pilus assembly protein PilP"/>
    <m/>
    <m/>
    <s v="MARHY_RS03360"/>
    <n v="543"/>
    <m/>
    <s v="old_locus_tag=MARHY0700"/>
  </r>
  <r>
    <x v="0"/>
    <x v="0"/>
    <s v="GCF_000284615.1"/>
    <s v="Primary Assembly"/>
    <s v="chromosome"/>
    <m/>
    <s v="NC_017067.1"/>
    <n v="733434"/>
    <n v="735548"/>
    <x v="0"/>
    <s v="WP_014420572.1"/>
    <s v="WP_014420572.1"/>
    <n v="0"/>
    <s v="type IV pilus secretin PilQ family protein"/>
    <m/>
    <m/>
    <s v="MARHY_RS03365"/>
    <n v="2115"/>
    <m/>
    <s v="old_locus_tag=MARHY0701"/>
  </r>
  <r>
    <x v="0"/>
    <x v="0"/>
    <s v="GCF_000284615.1"/>
    <s v="Primary Assembly"/>
    <s v="chromosome"/>
    <m/>
    <s v="NC_017067.1"/>
    <n v="735687"/>
    <n v="736277"/>
    <x v="0"/>
    <s v="WP_014420573.1"/>
    <s v="WP_014420573.1"/>
    <n v="0"/>
    <s v="shikimate kinase AroK"/>
    <s v="aroK"/>
    <m/>
    <s v="MARHY_RS03370"/>
    <n v="591"/>
    <m/>
    <s v="old_locus_tag=MARHY0702"/>
  </r>
  <r>
    <x v="0"/>
    <x v="0"/>
    <s v="GCF_000284615.1"/>
    <s v="Primary Assembly"/>
    <s v="chromosome"/>
    <m/>
    <s v="NC_017067.1"/>
    <n v="736246"/>
    <n v="737343"/>
    <x v="0"/>
    <s v="WP_011784350.1"/>
    <s v="WP_011784350.1"/>
    <n v="0"/>
    <s v="3-dehydroquinate synthase"/>
    <s v="aroB"/>
    <m/>
    <s v="MARHY_RS03375"/>
    <n v="1098"/>
    <m/>
    <s v="old_locus_tag=MARHY0703"/>
  </r>
  <r>
    <x v="0"/>
    <x v="0"/>
    <s v="GCF_000284615.1"/>
    <s v="Primary Assembly"/>
    <s v="chromosome"/>
    <m/>
    <s v="NC_017067.1"/>
    <n v="737375"/>
    <n v="738925"/>
    <x v="0"/>
    <s v="WP_014420574.1"/>
    <s v="WP_014420574.1"/>
    <n v="0"/>
    <s v="AAA family ATPase"/>
    <m/>
    <m/>
    <s v="MARHY_RS03380"/>
    <n v="1551"/>
    <m/>
    <s v="old_locus_tag=MARHY0704"/>
  </r>
  <r>
    <x v="0"/>
    <x v="0"/>
    <s v="GCF_000284615.1"/>
    <s v="Primary Assembly"/>
    <s v="chromosome"/>
    <m/>
    <s v="NC_017067.1"/>
    <n v="739107"/>
    <n v="743555"/>
    <x v="0"/>
    <s v="WP_041654565.1"/>
    <s v="WP_041654565.1"/>
    <n v="0"/>
    <s v="glutamate synthase large subunit"/>
    <s v="gltB"/>
    <m/>
    <s v="MARHY_RS03385"/>
    <n v="4449"/>
    <m/>
    <s v="old_locus_tag=MARHY0705"/>
  </r>
  <r>
    <x v="0"/>
    <x v="0"/>
    <s v="GCF_000284615.1"/>
    <s v="Primary Assembly"/>
    <s v="chromosome"/>
    <m/>
    <s v="NC_017067.1"/>
    <n v="743632"/>
    <n v="745050"/>
    <x v="0"/>
    <s v="WP_011784353.1"/>
    <s v="WP_011784353.1"/>
    <n v="0"/>
    <s v="FAD-dependent oxidoreductase"/>
    <m/>
    <m/>
    <s v="MARHY_RS03390"/>
    <n v="1419"/>
    <m/>
    <s v="old_locus_tag=MARHY0706"/>
  </r>
  <r>
    <x v="0"/>
    <x v="0"/>
    <s v="GCF_000284615.1"/>
    <s v="Primary Assembly"/>
    <s v="chromosome"/>
    <m/>
    <s v="NC_017067.1"/>
    <n v="745179"/>
    <n v="746249"/>
    <x v="0"/>
    <s v="WP_014420576.1"/>
    <s v="WP_014420576.1"/>
    <n v="0"/>
    <s v="uroporphyrinogen decarboxylase"/>
    <s v="hemE"/>
    <m/>
    <s v="MARHY_RS03395"/>
    <n v="1071"/>
    <m/>
    <s v="old_locus_tag=MARHY0707"/>
  </r>
  <r>
    <x v="0"/>
    <x v="0"/>
    <s v="GCF_000284615.1"/>
    <s v="Primary Assembly"/>
    <s v="chromosome"/>
    <m/>
    <s v="NC_017067.1"/>
    <n v="746558"/>
    <n v="746926"/>
    <x v="0"/>
    <s v="WP_023011676.1"/>
    <s v="WP_023011676.1"/>
    <n v="0"/>
    <s v="PilZ domain-containing protein"/>
    <m/>
    <m/>
    <s v="MARHY_RS03400"/>
    <n v="369"/>
    <m/>
    <s v="old_locus_tag=MARHY0708"/>
  </r>
  <r>
    <x v="0"/>
    <x v="0"/>
    <s v="GCF_000284615.1"/>
    <s v="Primary Assembly"/>
    <s v="chromosome"/>
    <m/>
    <s v="NC_017067.1"/>
    <n v="747140"/>
    <n v="748516"/>
    <x v="1"/>
    <s v="WP_011784357.1"/>
    <s v="WP_011784357.1"/>
    <n v="0"/>
    <s v="DNA repair protein RadA"/>
    <s v="radA"/>
    <m/>
    <s v="MARHY_RS03405"/>
    <n v="1377"/>
    <m/>
    <s v="old_locus_tag=MARHY0709"/>
  </r>
  <r>
    <x v="0"/>
    <x v="0"/>
    <s v="GCF_000284615.1"/>
    <s v="Primary Assembly"/>
    <s v="chromosome"/>
    <m/>
    <s v="NC_017067.1"/>
    <n v="748587"/>
    <n v="750248"/>
    <x v="1"/>
    <s v="WP_014420578.1"/>
    <s v="WP_014420578.1"/>
    <n v="0"/>
    <s v="energy-dependent translational throttle protein EttA"/>
    <s v="ettA"/>
    <m/>
    <s v="MARHY_RS03410"/>
    <n v="1662"/>
    <m/>
    <s v="old_locus_tag=MARHY0710"/>
  </r>
  <r>
    <x v="0"/>
    <x v="0"/>
    <s v="GCF_000284615.1"/>
    <s v="Primary Assembly"/>
    <s v="chromosome"/>
    <m/>
    <s v="NC_017067.1"/>
    <n v="750636"/>
    <n v="751889"/>
    <x v="0"/>
    <s v="WP_014420579.1"/>
    <s v="WP_014420579.1"/>
    <n v="0"/>
    <s v="serine hydroxymethyltransferase"/>
    <m/>
    <m/>
    <s v="MARHY_RS03415"/>
    <n v="1254"/>
    <m/>
    <s v="old_locus_tag=MARHY0711"/>
  </r>
  <r>
    <x v="0"/>
    <x v="0"/>
    <s v="GCF_000284615.1"/>
    <s v="Primary Assembly"/>
    <s v="chromosome"/>
    <m/>
    <s v="NC_017067.1"/>
    <n v="751962"/>
    <n v="752480"/>
    <x v="0"/>
    <s v="WP_011784360.1"/>
    <s v="WP_011784360.1"/>
    <n v="0"/>
    <s v="transcriptional regulator NrdR"/>
    <s v="nrdR"/>
    <m/>
    <s v="MARHY_RS03420"/>
    <n v="519"/>
    <m/>
    <s v="old_locus_tag=MARHY0712"/>
  </r>
  <r>
    <x v="0"/>
    <x v="0"/>
    <s v="GCF_000284615.1"/>
    <s v="Primary Assembly"/>
    <s v="chromosome"/>
    <m/>
    <s v="NC_017067.1"/>
    <n v="752477"/>
    <n v="753592"/>
    <x v="0"/>
    <s v="WP_014420580.1"/>
    <s v="WP_014420580.1"/>
    <n v="0"/>
    <s v="bifunctional diaminohydroxyphosphoribosylaminopyrimidine deaminase/5-amino-6-(5-phosphoribosylamino)uracil reductase RibD"/>
    <s v="ribD"/>
    <m/>
    <s v="MARHY_RS03425"/>
    <n v="1116"/>
    <m/>
    <s v="old_locus_tag=MARHY0713"/>
  </r>
  <r>
    <x v="0"/>
    <x v="0"/>
    <s v="GCF_000284615.1"/>
    <s v="Primary Assembly"/>
    <s v="chromosome"/>
    <m/>
    <s v="NC_017067.1"/>
    <n v="753657"/>
    <n v="754772"/>
    <x v="0"/>
    <s v="WP_011784362.1"/>
    <s v="WP_011784362.1"/>
    <n v="0"/>
    <s v="bifunctional 3,4-dihydroxy-2-butanone-4-phosphate synthase/GTP cyclohydrolase II"/>
    <m/>
    <m/>
    <s v="MARHY_RS03430"/>
    <n v="1116"/>
    <m/>
    <s v="old_locus_tag=MARHY0714"/>
  </r>
  <r>
    <x v="0"/>
    <x v="0"/>
    <s v="GCF_000284615.1"/>
    <s v="Primary Assembly"/>
    <s v="chromosome"/>
    <m/>
    <s v="NC_017067.1"/>
    <n v="754821"/>
    <n v="755297"/>
    <x v="0"/>
    <s v="WP_011784363.1"/>
    <s v="WP_011784363.1"/>
    <n v="0"/>
    <s v="6,7-dimethyl-8-ribityllumazine synthase"/>
    <s v="ribE"/>
    <m/>
    <s v="MARHY_RS03435"/>
    <n v="477"/>
    <m/>
    <s v="old_locus_tag=MARHY0715"/>
  </r>
  <r>
    <x v="0"/>
    <x v="0"/>
    <s v="GCF_000284615.1"/>
    <s v="Primary Assembly"/>
    <s v="chromosome"/>
    <m/>
    <s v="NC_017067.1"/>
    <n v="755297"/>
    <n v="755773"/>
    <x v="0"/>
    <s v="WP_014420583.1"/>
    <s v="WP_014420583.1"/>
    <n v="0"/>
    <s v="transcription antitermination factor NusB"/>
    <s v="nusB"/>
    <m/>
    <s v="MARHY_RS03440"/>
    <n v="477"/>
    <m/>
    <s v="old_locus_tag=MARHY0716"/>
  </r>
  <r>
    <x v="0"/>
    <x v="0"/>
    <s v="GCF_000284615.1"/>
    <s v="Primary Assembly"/>
    <s v="chromosome"/>
    <m/>
    <s v="NC_017067.1"/>
    <n v="755777"/>
    <n v="756724"/>
    <x v="0"/>
    <s v="WP_014420584.1"/>
    <s v="WP_014420584.1"/>
    <n v="0"/>
    <s v="thiamine-phosphate kinase"/>
    <s v="thiL"/>
    <m/>
    <s v="MARHY_RS03445"/>
    <n v="948"/>
    <m/>
    <s v="old_locus_tag=MARHY0717"/>
  </r>
  <r>
    <x v="0"/>
    <x v="0"/>
    <s v="GCF_000284615.1"/>
    <s v="Primary Assembly"/>
    <s v="chromosome"/>
    <m/>
    <s v="NC_017067.1"/>
    <n v="756721"/>
    <n v="757245"/>
    <x v="0"/>
    <s v="WP_014420585.1"/>
    <s v="WP_014420585.1"/>
    <n v="0"/>
    <s v="phosphatidylglycerophosphatase A"/>
    <m/>
    <m/>
    <s v="MARHY_RS03450"/>
    <n v="525"/>
    <m/>
    <s v="old_locus_tag=MARHY0718"/>
  </r>
  <r>
    <x v="0"/>
    <x v="0"/>
    <s v="GCF_000284615.1"/>
    <s v="Primary Assembly"/>
    <s v="chromosome"/>
    <m/>
    <s v="NC_017067.1"/>
    <n v="757751"/>
    <n v="758398"/>
    <x v="0"/>
    <s v="WP_041654567.1"/>
    <s v="WP_041654567.1"/>
    <n v="0"/>
    <s v="DUF2057 family protein"/>
    <m/>
    <m/>
    <s v="MARHY_RS03460"/>
    <n v="648"/>
    <m/>
    <s v="old_locus_tag=MARHY0720"/>
  </r>
  <r>
    <x v="0"/>
    <x v="0"/>
    <s v="GCF_000284615.1"/>
    <s v="Primary Assembly"/>
    <s v="chromosome"/>
    <m/>
    <s v="NC_017067.1"/>
    <n v="758424"/>
    <n v="759950"/>
    <x v="1"/>
    <s v="WP_041654568.1"/>
    <s v="WP_041654568.1"/>
    <n v="0"/>
    <s v="wax ester/triacylglycerol synthase family O-acyltransferase"/>
    <m/>
    <m/>
    <s v="MARHY_RS03465"/>
    <n v="1527"/>
    <m/>
    <s v="old_locus_tag=MARHY0721"/>
  </r>
  <r>
    <x v="0"/>
    <x v="0"/>
    <s v="GCF_000284615.1"/>
    <s v="Primary Assembly"/>
    <s v="chromosome"/>
    <m/>
    <s v="NC_017067.1"/>
    <n v="760033"/>
    <n v="760953"/>
    <x v="1"/>
    <s v="WP_014420588.1"/>
    <s v="WP_014420588.1"/>
    <n v="0"/>
    <s v="LysR family transcriptional regulator"/>
    <m/>
    <m/>
    <s v="MARHY_RS03470"/>
    <n v="921"/>
    <m/>
    <s v="old_locus_tag=MARHY0722"/>
  </r>
  <r>
    <x v="0"/>
    <x v="0"/>
    <s v="GCF_000284615.1"/>
    <s v="Primary Assembly"/>
    <s v="chromosome"/>
    <m/>
    <s v="NC_017067.1"/>
    <n v="761106"/>
    <n v="762092"/>
    <x v="0"/>
    <s v="WP_014420589.1"/>
    <s v="WP_014420589.1"/>
    <n v="0"/>
    <s v="glutathione S-transferase family protein"/>
    <m/>
    <m/>
    <s v="MARHY_RS03475"/>
    <n v="987"/>
    <m/>
    <s v="old_locus_tag=MARHY0723"/>
  </r>
  <r>
    <x v="0"/>
    <x v="0"/>
    <s v="GCF_000284615.1"/>
    <s v="Primary Assembly"/>
    <s v="chromosome"/>
    <m/>
    <s v="NC_017067.1"/>
    <n v="762107"/>
    <n v="763075"/>
    <x v="1"/>
    <s v="WP_023009250.1"/>
    <s v="WP_023009250.1"/>
    <n v="0"/>
    <s v="octaprenyl diphosphate synthase"/>
    <s v="ispB"/>
    <m/>
    <s v="MARHY_RS03480"/>
    <n v="969"/>
    <m/>
    <s v="old_locus_tag=MARHY0724"/>
  </r>
  <r>
    <x v="0"/>
    <x v="0"/>
    <s v="GCF_000284615.1"/>
    <s v="Primary Assembly"/>
    <s v="chromosome"/>
    <m/>
    <s v="NC_017067.1"/>
    <n v="763317"/>
    <n v="763628"/>
    <x v="0"/>
    <s v="WP_011784373.1"/>
    <s v="WP_011784373.1"/>
    <n v="0"/>
    <s v="50S ribosomal protein L21"/>
    <s v="rplU"/>
    <m/>
    <s v="MARHY_RS03485"/>
    <n v="312"/>
    <m/>
    <s v="old_locus_tag=MARHY0725"/>
  </r>
  <r>
    <x v="0"/>
    <x v="0"/>
    <s v="GCF_000284615.1"/>
    <s v="Primary Assembly"/>
    <s v="chromosome"/>
    <m/>
    <s v="NC_017067.1"/>
    <n v="763664"/>
    <n v="763924"/>
    <x v="0"/>
    <s v="WP_011784374.1"/>
    <s v="WP_011784374.1"/>
    <n v="0"/>
    <s v="50S ribosomal protein L27"/>
    <s v="rpmA"/>
    <m/>
    <s v="MARHY_RS03490"/>
    <n v="261"/>
    <m/>
    <s v="old_locus_tag=MARHY0726"/>
  </r>
  <r>
    <x v="0"/>
    <x v="0"/>
    <s v="GCF_000284615.1"/>
    <s v="Primary Assembly"/>
    <s v="chromosome"/>
    <m/>
    <s v="NC_017067.1"/>
    <n v="764061"/>
    <n v="765254"/>
    <x v="0"/>
    <s v="WP_011784375.1"/>
    <s v="WP_011784375.1"/>
    <n v="0"/>
    <s v="GTPase ObgE"/>
    <s v="obgE"/>
    <m/>
    <s v="MARHY_RS03495"/>
    <n v="1194"/>
    <m/>
    <s v="old_locus_tag=MARHY0727"/>
  </r>
  <r>
    <x v="0"/>
    <x v="0"/>
    <s v="GCF_000284615.1"/>
    <s v="Primary Assembly"/>
    <s v="chromosome"/>
    <m/>
    <s v="NC_017067.1"/>
    <n v="765285"/>
    <n v="766409"/>
    <x v="0"/>
    <s v="WP_014420591.1"/>
    <s v="WP_014420591.1"/>
    <n v="0"/>
    <s v="glutamate 5-kinase"/>
    <m/>
    <m/>
    <s v="MARHY_RS03500"/>
    <n v="1125"/>
    <m/>
    <s v="old_locus_tag=MARHY0728"/>
  </r>
  <r>
    <x v="0"/>
    <x v="0"/>
    <s v="GCF_000284615.1"/>
    <s v="Primary Assembly"/>
    <s v="chromosome"/>
    <m/>
    <s v="NC_017067.1"/>
    <n v="766476"/>
    <n v="766745"/>
    <x v="1"/>
    <s v="WP_011784377.1"/>
    <s v="WP_011784377.1"/>
    <n v="0"/>
    <s v="30S ribosomal protein S20"/>
    <s v="rpsT"/>
    <m/>
    <s v="MARHY_RS03505"/>
    <n v="270"/>
    <m/>
    <s v="old_locus_tag=MARHY0729"/>
  </r>
  <r>
    <x v="0"/>
    <x v="0"/>
    <s v="GCF_000284615.1"/>
    <s v="Primary Assembly"/>
    <s v="chromosome"/>
    <m/>
    <s v="NC_017067.1"/>
    <n v="767012"/>
    <n v="768598"/>
    <x v="0"/>
    <s v="WP_081496550.1"/>
    <s v="WP_081496550.1"/>
    <n v="0"/>
    <s v="murein biosynthesis integral membrane protein MurJ"/>
    <s v="murJ"/>
    <m/>
    <s v="MARHY_RS03510"/>
    <n v="1587"/>
    <m/>
    <s v="old_locus_tag=MARHY0731"/>
  </r>
  <r>
    <x v="0"/>
    <x v="0"/>
    <s v="GCF_000284615.1"/>
    <s v="Primary Assembly"/>
    <s v="chromosome"/>
    <m/>
    <s v="NC_017067.1"/>
    <n v="768717"/>
    <n v="769685"/>
    <x v="0"/>
    <s v="WP_011784379.1"/>
    <s v="WP_011784379.1"/>
    <n v="0"/>
    <s v="bifunctional riboflavin kinase/FAD synthetase"/>
    <s v="ribF"/>
    <m/>
    <s v="MARHY_RS03515"/>
    <n v="969"/>
    <m/>
    <s v="old_locus_tag=MARHY0732"/>
  </r>
  <r>
    <x v="0"/>
    <x v="0"/>
    <s v="GCF_000284615.1"/>
    <s v="Primary Assembly"/>
    <s v="chromosome"/>
    <m/>
    <s v="NC_017067.1"/>
    <n v="769719"/>
    <n v="772538"/>
    <x v="0"/>
    <s v="WP_014420594.1"/>
    <s v="WP_014420594.1"/>
    <n v="0"/>
    <s v="isoleucine--tRNA ligase"/>
    <s v="ileS"/>
    <m/>
    <s v="MARHY_RS03520"/>
    <n v="2820"/>
    <m/>
    <s v="old_locus_tag=MARHY0733"/>
  </r>
  <r>
    <x v="0"/>
    <x v="0"/>
    <s v="GCF_000284615.1"/>
    <s v="Primary Assembly"/>
    <s v="chromosome"/>
    <m/>
    <s v="NC_017067.1"/>
    <n v="772538"/>
    <n v="773059"/>
    <x v="0"/>
    <s v="WP_014420595.1"/>
    <s v="WP_014420595.1"/>
    <n v="0"/>
    <s v="signal peptidase II"/>
    <s v="lspA"/>
    <m/>
    <s v="MARHY_RS03525"/>
    <n v="522"/>
    <m/>
    <s v="old_locus_tag=MARHY0734"/>
  </r>
  <r>
    <x v="0"/>
    <x v="0"/>
    <s v="GCF_000284615.1"/>
    <s v="Primary Assembly"/>
    <s v="chromosome"/>
    <m/>
    <s v="NC_017067.1"/>
    <n v="773065"/>
    <n v="773517"/>
    <x v="0"/>
    <s v="WP_014420596.1"/>
    <s v="WP_014420596.1"/>
    <n v="0"/>
    <s v="FKBP-type peptidyl-prolyl cis-trans isomerase"/>
    <s v="fkpB"/>
    <m/>
    <s v="MARHY_RS03530"/>
    <n v="453"/>
    <m/>
    <s v="old_locus_tag=MARHY0735"/>
  </r>
  <r>
    <x v="0"/>
    <x v="0"/>
    <s v="GCF_000284615.1"/>
    <s v="Primary Assembly"/>
    <s v="chromosome"/>
    <m/>
    <s v="NC_017067.1"/>
    <n v="773520"/>
    <n v="774473"/>
    <x v="0"/>
    <s v="WP_014420597.1"/>
    <s v="WP_014420597.1"/>
    <n v="0"/>
    <s v="4-hydroxy-3-methylbut-2-enyl diphosphate reductase"/>
    <s v="ispH"/>
    <m/>
    <s v="MARHY_RS03535"/>
    <n v="954"/>
    <m/>
    <s v="old_locus_tag=MARHY0736"/>
  </r>
  <r>
    <x v="0"/>
    <x v="0"/>
    <s v="GCF_000284615.1"/>
    <s v="Primary Assembly"/>
    <s v="chromosome"/>
    <m/>
    <s v="NC_017067.1"/>
    <n v="774503"/>
    <n v="774901"/>
    <x v="1"/>
    <s v="WP_183580592.1"/>
    <s v="WP_183580592.1"/>
    <n v="0"/>
    <s v="prepilin-type N-terminal cleavage/methylation domain-containing protein"/>
    <m/>
    <m/>
    <s v="MARHY_RS03540"/>
    <n v="399"/>
    <m/>
    <s v="old_locus_tag=MARHY0737"/>
  </r>
  <r>
    <x v="0"/>
    <x v="0"/>
    <s v="GCF_000284615.1"/>
    <s v="Primary Assembly"/>
    <s v="chromosome"/>
    <m/>
    <s v="NC_017067.1"/>
    <n v="774945"/>
    <n v="775328"/>
    <x v="1"/>
    <s v="WP_023009255.1"/>
    <s v="WP_023009255.1"/>
    <n v="0"/>
    <s v="hypothetical protein"/>
    <m/>
    <m/>
    <s v="MARHY_RS03545"/>
    <n v="384"/>
    <m/>
    <s v="old_locus_tag=MARHY0738"/>
  </r>
  <r>
    <x v="0"/>
    <x v="0"/>
    <s v="GCF_000284615.1"/>
    <s v="Primary Assembly"/>
    <s v="chromosome"/>
    <m/>
    <s v="NC_017067.1"/>
    <n v="775373"/>
    <n v="778777"/>
    <x v="1"/>
    <s v="WP_041654569.1"/>
    <s v="WP_041654569.1"/>
    <n v="0"/>
    <s v="hypothetical protein"/>
    <m/>
    <m/>
    <s v="MARHY_RS03550"/>
    <n v="3405"/>
    <m/>
    <s v="old_locus_tag=MARHY0739"/>
  </r>
  <r>
    <x v="0"/>
    <x v="0"/>
    <s v="GCF_000284615.1"/>
    <s v="Primary Assembly"/>
    <s v="chromosome"/>
    <m/>
    <s v="NC_017067.1"/>
    <n v="778838"/>
    <n v="779347"/>
    <x v="1"/>
    <s v="WP_023009257.1"/>
    <s v="WP_023009257.1"/>
    <n v="0"/>
    <s v="hypothetical protein"/>
    <m/>
    <m/>
    <s v="MARHY_RS03555"/>
    <n v="510"/>
    <m/>
    <s v="old_locus_tag=MARHY0740"/>
  </r>
  <r>
    <x v="0"/>
    <x v="0"/>
    <s v="GCF_000284615.1"/>
    <s v="Primary Assembly"/>
    <s v="chromosome"/>
    <m/>
    <s v="NC_017067.1"/>
    <n v="779344"/>
    <n v="780477"/>
    <x v="1"/>
    <s v="WP_014420602.1"/>
    <s v="WP_014420602.1"/>
    <n v="0"/>
    <s v="PilW family protein"/>
    <m/>
    <m/>
    <s v="MARHY_RS03560"/>
    <n v="1134"/>
    <m/>
    <s v="old_locus_tag=MARHY0741"/>
  </r>
  <r>
    <x v="0"/>
    <x v="0"/>
    <s v="GCF_000284615.1"/>
    <s v="Primary Assembly"/>
    <s v="chromosome"/>
    <m/>
    <s v="NC_017067.1"/>
    <n v="780477"/>
    <n v="780977"/>
    <x v="1"/>
    <s v="WP_081496551.1"/>
    <s v="WP_081496551.1"/>
    <n v="0"/>
    <s v="type IV pilus modification protein PilV"/>
    <s v="pilV"/>
    <m/>
    <s v="MARHY_RS03565"/>
    <n v="501"/>
    <m/>
    <s v="old_locus_tag=MARHY0742"/>
  </r>
  <r>
    <x v="0"/>
    <x v="0"/>
    <s v="GCF_000284615.1"/>
    <s v="Primary Assembly"/>
    <s v="chromosome"/>
    <m/>
    <s v="NC_017067.1"/>
    <n v="780968"/>
    <n v="781450"/>
    <x v="1"/>
    <s v="WP_014420604.1"/>
    <s v="WP_014420604.1"/>
    <n v="0"/>
    <s v="GspH/FimT family pseudopilin"/>
    <m/>
    <m/>
    <s v="MARHY_RS03570"/>
    <n v="483"/>
    <m/>
    <s v="old_locus_tag=MARHY0743"/>
  </r>
  <r>
    <x v="0"/>
    <x v="0"/>
    <s v="GCF_000284615.1"/>
    <s v="Primary Assembly"/>
    <s v="chromosome"/>
    <m/>
    <s v="NC_017067.1"/>
    <n v="781598"/>
    <n v="782164"/>
    <x v="1"/>
    <s v="WP_162132548.1"/>
    <s v="WP_162132548.1"/>
    <n v="0"/>
    <s v="GspH/FimT family pseudopilin"/>
    <m/>
    <m/>
    <s v="MARHY_RS03575"/>
    <n v="567"/>
    <m/>
    <s v="old_locus_tag=MARHY0744"/>
  </r>
  <r>
    <x v="0"/>
    <x v="0"/>
    <s v="GCF_000284615.1"/>
    <s v="Primary Assembly"/>
    <s v="chromosome"/>
    <m/>
    <s v="NC_017067.1"/>
    <n v="782277"/>
    <n v="783665"/>
    <x v="1"/>
    <s v="WP_041654572.1"/>
    <s v="WP_041654572.1"/>
    <n v="0"/>
    <s v="sigma-54-dependent Fis family transcriptional regulator"/>
    <m/>
    <m/>
    <s v="MARHY_RS03580"/>
    <n v="1389"/>
    <m/>
    <s v="old_locus_tag=MARHY0745"/>
  </r>
  <r>
    <x v="0"/>
    <x v="0"/>
    <s v="GCF_000284615.1"/>
    <s v="Primary Assembly"/>
    <s v="chromosome"/>
    <m/>
    <s v="NC_017067.1"/>
    <n v="783715"/>
    <n v="785361"/>
    <x v="1"/>
    <s v="WP_023009262.1"/>
    <s v="WP_023009262.1"/>
    <n v="0"/>
    <s v="PAS domain-containing protein"/>
    <m/>
    <m/>
    <s v="MARHY_RS03585"/>
    <n v="1647"/>
    <m/>
    <s v="old_locus_tag=MARHY0746"/>
  </r>
  <r>
    <x v="0"/>
    <x v="0"/>
    <s v="GCF_000284615.1"/>
    <s v="Primary Assembly"/>
    <s v="chromosome"/>
    <m/>
    <s v="NC_017067.1"/>
    <n v="785454"/>
    <n v="787118"/>
    <x v="0"/>
    <s v="WP_014420608.1"/>
    <s v="WP_014420608.1"/>
    <n v="0"/>
    <s v="NAD+ synthase"/>
    <m/>
    <m/>
    <s v="MARHY_RS03590"/>
    <n v="1665"/>
    <m/>
    <s v="old_locus_tag=MARHY0747"/>
  </r>
  <r>
    <x v="0"/>
    <x v="0"/>
    <s v="GCF_000284615.1"/>
    <s v="Primary Assembly"/>
    <s v="chromosome"/>
    <m/>
    <s v="NC_017067.1"/>
    <n v="787127"/>
    <n v="787960"/>
    <x v="1"/>
    <s v="WP_011784395.1"/>
    <s v="WP_011784395.1"/>
    <n v="0"/>
    <s v="outer membrane protein assembly factor BamD"/>
    <m/>
    <m/>
    <s v="MARHY_RS03595"/>
    <n v="834"/>
    <m/>
    <s v="old_locus_tag=MARHY0748"/>
  </r>
  <r>
    <x v="0"/>
    <x v="0"/>
    <s v="GCF_000284615.1"/>
    <s v="Primary Assembly"/>
    <s v="chromosome"/>
    <m/>
    <s v="NC_017067.1"/>
    <n v="788133"/>
    <n v="789110"/>
    <x v="0"/>
    <s v="WP_014420609.1"/>
    <s v="WP_014420609.1"/>
    <n v="0"/>
    <s v="23S rRNA pseudouridine(1911/1915/1917) synthase RluD"/>
    <s v="rluD"/>
    <m/>
    <s v="MARHY_RS03600"/>
    <n v="978"/>
    <m/>
    <s v="old_locus_tag=MARHY0749"/>
  </r>
  <r>
    <x v="0"/>
    <x v="0"/>
    <s v="GCF_000284615.1"/>
    <s v="Primary Assembly"/>
    <s v="chromosome"/>
    <m/>
    <s v="NC_017067.1"/>
    <n v="789160"/>
    <n v="789858"/>
    <x v="0"/>
    <s v="WP_081496552.1"/>
    <s v="WP_081496552.1"/>
    <n v="0"/>
    <s v="peptidoglycan editing factor PgeF"/>
    <s v="pgeF"/>
    <m/>
    <s v="MARHY_RS03605"/>
    <n v="699"/>
    <m/>
    <s v="old_locus_tag=MARHY0750"/>
  </r>
  <r>
    <x v="0"/>
    <x v="0"/>
    <s v="GCF_000284615.1"/>
    <s v="Primary Assembly"/>
    <s v="chromosome"/>
    <m/>
    <s v="NC_017067.1"/>
    <n v="790033"/>
    <n v="792612"/>
    <x v="0"/>
    <s v="WP_014420611.1"/>
    <s v="WP_014420611.1"/>
    <n v="0"/>
    <s v="ATP-dependent chaperone ClpB"/>
    <s v="clpB"/>
    <m/>
    <s v="MARHY_RS03610"/>
    <n v="2580"/>
    <m/>
    <s v="old_locus_tag=MARHY0751"/>
  </r>
  <r>
    <x v="0"/>
    <x v="0"/>
    <s v="GCF_000284615.1"/>
    <s v="Primary Assembly"/>
    <s v="chromosome"/>
    <m/>
    <s v="NC_017067.1"/>
    <n v="792694"/>
    <n v="793170"/>
    <x v="1"/>
    <s v="WP_041654573.1"/>
    <s v="WP_041654573.1"/>
    <n v="0"/>
    <s v="DUF4124 domain-containing protein"/>
    <m/>
    <m/>
    <s v="MARHY_RS03615"/>
    <n v="477"/>
    <m/>
    <s v="old_locus_tag=MARHY0752"/>
  </r>
  <r>
    <x v="0"/>
    <x v="0"/>
    <s v="GCF_000284615.1"/>
    <s v="Primary Assembly"/>
    <s v="chromosome"/>
    <m/>
    <s v="NC_017067.1"/>
    <n v="793641"/>
    <n v="795359"/>
    <x v="0"/>
    <s v="WP_011784400.1"/>
    <s v="WP_011784400.1"/>
    <n v="0"/>
    <s v="acetolactate synthase 3 large subunit"/>
    <m/>
    <m/>
    <s v="MARHY_RS03620"/>
    <n v="1719"/>
    <m/>
    <s v="old_locus_tag=MARHY0754"/>
  </r>
  <r>
    <x v="0"/>
    <x v="0"/>
    <s v="GCF_000284615.1"/>
    <s v="Primary Assembly"/>
    <s v="chromosome"/>
    <m/>
    <s v="NC_017067.1"/>
    <n v="795362"/>
    <n v="795853"/>
    <x v="0"/>
    <s v="WP_011784401.1"/>
    <s v="WP_011784401.1"/>
    <n v="0"/>
    <s v="acetolactate synthase small subunit"/>
    <s v="ilvN"/>
    <m/>
    <s v="MARHY_RS03625"/>
    <n v="492"/>
    <m/>
    <s v="old_locus_tag=MARHY0755"/>
  </r>
  <r>
    <x v="0"/>
    <x v="0"/>
    <s v="GCF_000284615.1"/>
    <s v="Primary Assembly"/>
    <s v="chromosome"/>
    <m/>
    <s v="NC_017067.1"/>
    <n v="795918"/>
    <n v="796934"/>
    <x v="0"/>
    <s v="WP_011784402.1"/>
    <s v="WP_011784402.1"/>
    <n v="0"/>
    <s v="ketol-acid reductoisomerase"/>
    <s v="ilvC"/>
    <m/>
    <s v="MARHY_RS03630"/>
    <n v="1017"/>
    <m/>
    <s v="old_locus_tag=MARHY0756"/>
  </r>
  <r>
    <x v="0"/>
    <x v="0"/>
    <s v="GCF_000284615.1"/>
    <s v="Primary Assembly"/>
    <s v="chromosome"/>
    <m/>
    <s v="NC_017067.1"/>
    <n v="797025"/>
    <n v="797840"/>
    <x v="0"/>
    <s v="WP_011784403.1"/>
    <s v="WP_011784403.1"/>
    <n v="0"/>
    <s v="CDP-diacylglycerol--serine O-phosphatidyltransferase"/>
    <s v="pssA"/>
    <m/>
    <s v="MARHY_RS03635"/>
    <n v="816"/>
    <m/>
    <s v="old_locus_tag=MARHY0757"/>
  </r>
  <r>
    <x v="0"/>
    <x v="0"/>
    <s v="GCF_000284615.1"/>
    <s v="Primary Assembly"/>
    <s v="chromosome"/>
    <m/>
    <s v="NC_017067.1"/>
    <n v="797928"/>
    <n v="798902"/>
    <x v="0"/>
    <s v="WP_041654574.1"/>
    <s v="WP_041654574.1"/>
    <n v="0"/>
    <s v="protein-methionine-sulfoxide reductase catalytic subunit MsrP"/>
    <s v="msrP"/>
    <m/>
    <s v="MARHY_RS03640"/>
    <n v="975"/>
    <m/>
    <s v="old_locus_tag=MARHY0758"/>
  </r>
  <r>
    <x v="0"/>
    <x v="0"/>
    <s v="GCF_000284615.1"/>
    <s v="Primary Assembly"/>
    <s v="chromosome"/>
    <m/>
    <s v="NC_017067.1"/>
    <n v="798902"/>
    <n v="799519"/>
    <x v="0"/>
    <s v="WP_014420616.1"/>
    <s v="WP_014420616.1"/>
    <n v="0"/>
    <s v="sulfoxide reductase heme-binding subunit YedZ"/>
    <m/>
    <m/>
    <s v="MARHY_RS03645"/>
    <n v="618"/>
    <m/>
    <s v="old_locus_tag=MARHY0759"/>
  </r>
  <r>
    <x v="0"/>
    <x v="3"/>
    <s v="GCF_000284615.1"/>
    <s v="Primary Assembly"/>
    <s v="chromosome"/>
    <m/>
    <s v="NC_017067.1"/>
    <n v="799938"/>
    <n v="801478"/>
    <x v="0"/>
    <n v="0"/>
    <n v="0"/>
    <n v="0"/>
    <s v="16S ribosomal RNA"/>
    <m/>
    <m/>
    <s v="MARHY_RS03650"/>
    <n v="1541"/>
    <m/>
    <s v="old_locus_tag=MARHY_16S_3"/>
  </r>
  <r>
    <x v="0"/>
    <x v="1"/>
    <s v="GCF_000284615.1"/>
    <s v="Primary Assembly"/>
    <s v="chromosome"/>
    <m/>
    <s v="NC_017067.1"/>
    <n v="801568"/>
    <n v="801644"/>
    <x v="0"/>
    <n v="0"/>
    <n v="0"/>
    <n v="0"/>
    <s v="tRNA-Ile"/>
    <m/>
    <m/>
    <s v="MARHY_RS03655"/>
    <n v="77"/>
    <m/>
    <s v="old_locus_tag=MARHYtRNA9"/>
  </r>
  <r>
    <x v="0"/>
    <x v="1"/>
    <s v="GCF_000284615.1"/>
    <s v="Primary Assembly"/>
    <s v="chromosome"/>
    <m/>
    <s v="NC_017067.1"/>
    <n v="801741"/>
    <n v="801816"/>
    <x v="0"/>
    <n v="0"/>
    <n v="0"/>
    <n v="0"/>
    <s v="tRNA-Ala"/>
    <m/>
    <m/>
    <s v="MARHY_RS03660"/>
    <n v="76"/>
    <m/>
    <s v="old_locus_tag=MARHYtRNA10"/>
  </r>
  <r>
    <x v="0"/>
    <x v="3"/>
    <s v="GCF_000284615.1"/>
    <s v="Primary Assembly"/>
    <s v="chromosome"/>
    <m/>
    <s v="NC_017067.1"/>
    <n v="802120"/>
    <n v="805011"/>
    <x v="0"/>
    <n v="0"/>
    <n v="0"/>
    <n v="0"/>
    <s v="23S ribosomal RNA"/>
    <m/>
    <m/>
    <s v="MARHY_RS03665"/>
    <n v="2892"/>
    <m/>
    <s v="old_locus_tag=MARHY_23S_3"/>
  </r>
  <r>
    <x v="0"/>
    <x v="3"/>
    <s v="GCF_000284615.1"/>
    <s v="Primary Assembly"/>
    <s v="chromosome"/>
    <m/>
    <s v="NC_017067.1"/>
    <n v="805095"/>
    <n v="805209"/>
    <x v="0"/>
    <n v="0"/>
    <n v="0"/>
    <n v="0"/>
    <s v="5S ribosomal RNA"/>
    <s v="rrf"/>
    <m/>
    <s v="MARHY_RS03670"/>
    <n v="115"/>
    <m/>
    <s v="old_locus_tag=MARHY_5S_3"/>
  </r>
  <r>
    <x v="0"/>
    <x v="0"/>
    <s v="GCF_000284615.1"/>
    <s v="Primary Assembly"/>
    <s v="chromosome"/>
    <m/>
    <s v="NC_017067.1"/>
    <n v="805326"/>
    <n v="806876"/>
    <x v="0"/>
    <s v="WP_011785936.1"/>
    <s v="WP_011785936.1"/>
    <n v="0"/>
    <s v="2-isopropylmalate synthase"/>
    <m/>
    <m/>
    <s v="MARHY_RS03675"/>
    <n v="1551"/>
    <m/>
    <s v="old_locus_tag=MARHY0767"/>
  </r>
  <r>
    <x v="0"/>
    <x v="0"/>
    <s v="GCF_000284615.1"/>
    <s v="Primary Assembly"/>
    <s v="chromosome"/>
    <m/>
    <s v="NC_017067.1"/>
    <n v="806895"/>
    <n v="807725"/>
    <x v="0"/>
    <s v="WP_014420618.1"/>
    <s v="WP_014420618.1"/>
    <n v="0"/>
    <s v="hypothetical protein"/>
    <m/>
    <m/>
    <s v="MARHY_RS03680"/>
    <n v="831"/>
    <m/>
    <s v="old_locus_tag=MARHY0768"/>
  </r>
  <r>
    <x v="0"/>
    <x v="0"/>
    <s v="GCF_000284615.1"/>
    <s v="Primary Assembly"/>
    <s v="chromosome"/>
    <m/>
    <s v="NC_017067.1"/>
    <n v="807722"/>
    <n v="808204"/>
    <x v="0"/>
    <s v="WP_011785934.1"/>
    <s v="WP_011785934.1"/>
    <n v="0"/>
    <s v="ribosomal protein S18-alanine N-acetyltransferase"/>
    <s v="rimI"/>
    <m/>
    <s v="MARHY_RS03685"/>
    <n v="483"/>
    <m/>
    <s v="old_locus_tag=MARHY0769"/>
  </r>
  <r>
    <x v="0"/>
    <x v="0"/>
    <s v="GCF_000284615.1"/>
    <s v="Primary Assembly"/>
    <s v="chromosome"/>
    <m/>
    <s v="NC_017067.1"/>
    <n v="808266"/>
    <n v="809846"/>
    <x v="0"/>
    <s v="WP_014420619.1"/>
    <s v="WP_014420619.1"/>
    <n v="0"/>
    <s v="peptide chain release factor 3"/>
    <s v="prfC"/>
    <m/>
    <s v="MARHY_RS03690"/>
    <n v="1581"/>
    <m/>
    <s v="old_locus_tag=MARHY0770"/>
  </r>
  <r>
    <x v="0"/>
    <x v="0"/>
    <s v="GCF_000284615.1"/>
    <s v="Primary Assembly"/>
    <s v="chromosome"/>
    <m/>
    <s v="NC_017067.1"/>
    <n v="809870"/>
    <n v="810661"/>
    <x v="0"/>
    <s v="WP_014420620.1"/>
    <s v="WP_014420620.1"/>
    <n v="0"/>
    <s v="TatD family hydrolase"/>
    <m/>
    <m/>
    <s v="MARHY_RS03695"/>
    <n v="792"/>
    <m/>
    <s v="old_locus_tag=MARHY0771"/>
  </r>
  <r>
    <x v="0"/>
    <x v="0"/>
    <s v="GCF_000284615.1"/>
    <s v="Primary Assembly"/>
    <s v="chromosome"/>
    <m/>
    <s v="NC_017067.1"/>
    <n v="810864"/>
    <n v="811292"/>
    <x v="0"/>
    <s v="WP_011785931.1"/>
    <s v="WP_011785931.1"/>
    <n v="0"/>
    <s v="50S ribosomal protein L13"/>
    <s v="rplM"/>
    <m/>
    <s v="MARHY_RS03700"/>
    <n v="429"/>
    <m/>
    <s v="old_locus_tag=MARHY0772"/>
  </r>
  <r>
    <x v="0"/>
    <x v="0"/>
    <s v="GCF_000284615.1"/>
    <s v="Primary Assembly"/>
    <s v="chromosome"/>
    <m/>
    <s v="NC_017067.1"/>
    <n v="811305"/>
    <n v="811697"/>
    <x v="0"/>
    <s v="WP_011785930.1"/>
    <s v="WP_011785930.1"/>
    <n v="0"/>
    <s v="30S ribosomal protein S9"/>
    <s v="rpsI"/>
    <m/>
    <s v="MARHY_RS03705"/>
    <n v="393"/>
    <m/>
    <s v="old_locus_tag=MARHY0773"/>
  </r>
  <r>
    <x v="0"/>
    <x v="0"/>
    <s v="GCF_000284615.1"/>
    <s v="Primary Assembly"/>
    <s v="chromosome"/>
    <m/>
    <s v="NC_017067.1"/>
    <n v="811936"/>
    <n v="812529"/>
    <x v="0"/>
    <s v="WP_014420621.1"/>
    <s v="WP_014420621.1"/>
    <n v="0"/>
    <s v="ubiquinol-cytochrome c reductase iron-sulfur subunit"/>
    <s v="petA"/>
    <m/>
    <s v="MARHY_RS03710"/>
    <n v="594"/>
    <m/>
    <s v="old_locus_tag=MARHY0774"/>
  </r>
  <r>
    <x v="0"/>
    <x v="0"/>
    <s v="GCF_000284615.1"/>
    <s v="Primary Assembly"/>
    <s v="chromosome"/>
    <m/>
    <s v="NC_017067.1"/>
    <n v="812529"/>
    <n v="813761"/>
    <x v="0"/>
    <s v="WP_014420622.1"/>
    <s v="WP_014420622.1"/>
    <n v="0"/>
    <s v="cytochrome bc complex cytochrome b subunit"/>
    <m/>
    <m/>
    <s v="MARHY_RS03715"/>
    <n v="1233"/>
    <m/>
    <s v="old_locus_tag=MARHY0775"/>
  </r>
  <r>
    <x v="0"/>
    <x v="0"/>
    <s v="GCF_000284615.1"/>
    <s v="Primary Assembly"/>
    <s v="chromosome"/>
    <m/>
    <s v="NC_017067.1"/>
    <n v="813761"/>
    <n v="814516"/>
    <x v="0"/>
    <s v="WP_014420623.1"/>
    <s v="WP_014420623.1"/>
    <n v="0"/>
    <s v="cytochrome c1"/>
    <m/>
    <m/>
    <s v="MARHY_RS03720"/>
    <n v="756"/>
    <m/>
    <s v="old_locus_tag=MARHY0776"/>
  </r>
  <r>
    <x v="0"/>
    <x v="0"/>
    <s v="GCF_000284615.1"/>
    <s v="Primary Assembly"/>
    <s v="chromosome"/>
    <m/>
    <s v="NC_017067.1"/>
    <n v="814621"/>
    <n v="815250"/>
    <x v="0"/>
    <s v="WP_011785926.1"/>
    <s v="WP_011785926.1"/>
    <n v="0"/>
    <s v="glutathione S-transferase N-terminal domain-containing protein"/>
    <m/>
    <m/>
    <s v="MARHY_RS03725"/>
    <n v="630"/>
    <m/>
    <s v="old_locus_tag=MARHY0777"/>
  </r>
  <r>
    <x v="0"/>
    <x v="0"/>
    <s v="GCF_000284615.1"/>
    <s v="Primary Assembly"/>
    <s v="chromosome"/>
    <m/>
    <s v="NC_017067.1"/>
    <n v="815287"/>
    <n v="815712"/>
    <x v="0"/>
    <s v="WP_014420624.1"/>
    <s v="WP_014420624.1"/>
    <n v="0"/>
    <s v="ClpXP protease specificity-enhancing factor"/>
    <m/>
    <m/>
    <s v="MARHY_RS03730"/>
    <n v="426"/>
    <m/>
    <s v="old_locus_tag=MARHY0778"/>
  </r>
  <r>
    <x v="0"/>
    <x v="0"/>
    <s v="GCF_000284615.1"/>
    <s v="Primary Assembly"/>
    <s v="chromosome"/>
    <m/>
    <s v="NC_017067.1"/>
    <n v="815741"/>
    <n v="816331"/>
    <x v="1"/>
    <s v="WP_011785924.1"/>
    <s v="WP_011785924.1"/>
    <n v="0"/>
    <s v="SIS domain-containing protein"/>
    <m/>
    <m/>
    <s v="MARHY_RS03735"/>
    <n v="591"/>
    <m/>
    <s v="old_locus_tag=MARHY0779"/>
  </r>
  <r>
    <x v="0"/>
    <x v="0"/>
    <s v="GCF_000284615.1"/>
    <s v="Primary Assembly"/>
    <s v="chromosome"/>
    <m/>
    <s v="NC_017067.1"/>
    <n v="816341"/>
    <n v="816712"/>
    <x v="1"/>
    <s v="WP_014420625.1"/>
    <s v="WP_014420625.1"/>
    <n v="0"/>
    <s v="YraN family protein"/>
    <m/>
    <m/>
    <s v="MARHY_RS03740"/>
    <n v="372"/>
    <m/>
    <s v="old_locus_tag=MARHY0780"/>
  </r>
  <r>
    <x v="0"/>
    <x v="0"/>
    <s v="GCF_000284615.1"/>
    <s v="Primary Assembly"/>
    <s v="chromosome"/>
    <m/>
    <s v="NC_017067.1"/>
    <n v="816719"/>
    <n v="818572"/>
    <x v="1"/>
    <s v="WP_081496587.1"/>
    <s v="WP_081496587.1"/>
    <n v="0"/>
    <s v="penicillin-binding protein activator"/>
    <m/>
    <m/>
    <s v="MARHY_RS03745"/>
    <n v="1854"/>
    <m/>
    <s v="old_locus_tag=MARHY0781"/>
  </r>
  <r>
    <x v="0"/>
    <x v="0"/>
    <s v="GCF_000284615.1"/>
    <s v="Primary Assembly"/>
    <s v="chromosome"/>
    <m/>
    <s v="NC_017067.1"/>
    <n v="818717"/>
    <n v="819580"/>
    <x v="0"/>
    <s v="WP_041654578.1"/>
    <s v="WP_041654578.1"/>
    <n v="0"/>
    <s v="16S rRNA (cytidine(1402)-2'-O)-methyltransferase"/>
    <s v="rsmI"/>
    <m/>
    <s v="MARHY_RS03750"/>
    <n v="864"/>
    <m/>
    <s v="old_locus_tag=MARHY0782"/>
  </r>
  <r>
    <x v="0"/>
    <x v="4"/>
    <s v="GCF_000284615.1"/>
    <s v="Primary Assembly"/>
    <s v="chromosome"/>
    <m/>
    <s v="NC_017067.1"/>
    <n v="819619"/>
    <n v="819969"/>
    <x v="0"/>
    <n v="0"/>
    <n v="0"/>
    <n v="0"/>
    <s v="RNase P RNA component class A"/>
    <s v="rnpB"/>
    <m/>
    <s v="MARHY_RS18430"/>
    <n v="351"/>
    <m/>
    <m/>
  </r>
  <r>
    <x v="0"/>
    <x v="0"/>
    <s v="GCF_000284615.1"/>
    <s v="Primary Assembly"/>
    <s v="chromosome"/>
    <m/>
    <s v="NC_017067.1"/>
    <n v="820280"/>
    <n v="820732"/>
    <x v="0"/>
    <s v="WP_011785920.1"/>
    <s v="WP_011785920.1"/>
    <n v="0"/>
    <s v="division/cell wall cluster transcriptional repressor MraZ"/>
    <s v="mraZ"/>
    <m/>
    <s v="MARHY_RS03755"/>
    <n v="453"/>
    <m/>
    <s v="old_locus_tag=MARHY0783"/>
  </r>
  <r>
    <x v="0"/>
    <x v="0"/>
    <s v="GCF_000284615.1"/>
    <s v="Primary Assembly"/>
    <s v="chromosome"/>
    <m/>
    <s v="NC_017067.1"/>
    <n v="820729"/>
    <n v="821688"/>
    <x v="0"/>
    <s v="WP_014420628.1"/>
    <s v="WP_014420628.1"/>
    <n v="0"/>
    <s v="16S rRNA (cytosine(1402)-N(4))-methyltransferase RsmH"/>
    <s v="rsmH"/>
    <m/>
    <s v="MARHY_RS03760"/>
    <n v="960"/>
    <m/>
    <s v="old_locus_tag=MARHY0784"/>
  </r>
  <r>
    <x v="0"/>
    <x v="0"/>
    <s v="GCF_000284615.1"/>
    <s v="Primary Assembly"/>
    <s v="chromosome"/>
    <m/>
    <s v="NC_017067.1"/>
    <n v="821714"/>
    <n v="822118"/>
    <x v="0"/>
    <s v="WP_014420629.1"/>
    <s v="WP_014420629.1"/>
    <n v="0"/>
    <s v="cell division protein FtsL"/>
    <s v="ftsL"/>
    <m/>
    <s v="MARHY_RS03765"/>
    <n v="405"/>
    <m/>
    <s v="old_locus_tag=MARHY0785"/>
  </r>
  <r>
    <x v="0"/>
    <x v="0"/>
    <s v="GCF_000284615.1"/>
    <s v="Primary Assembly"/>
    <s v="chromosome"/>
    <m/>
    <s v="NC_017067.1"/>
    <n v="822149"/>
    <n v="823891"/>
    <x v="0"/>
    <s v="WP_014420630.1"/>
    <s v="WP_014420630.1"/>
    <n v="0"/>
    <s v="cell division protein"/>
    <m/>
    <m/>
    <s v="MARHY_RS03770"/>
    <n v="1743"/>
    <m/>
    <s v="old_locus_tag=MARHY0786"/>
  </r>
  <r>
    <x v="0"/>
    <x v="0"/>
    <s v="GCF_000284615.1"/>
    <s v="Primary Assembly"/>
    <s v="chromosome"/>
    <m/>
    <s v="NC_017067.1"/>
    <n v="823895"/>
    <n v="825379"/>
    <x v="0"/>
    <s v="WP_014420631.1"/>
    <s v="WP_014420631.1"/>
    <n v="0"/>
    <s v="UDP-N-acetylmuramoyl-L-alanyl-D-glutamate--2,6-diaminopimelate ligase"/>
    <m/>
    <m/>
    <s v="MARHY_RS03775"/>
    <n v="1485"/>
    <m/>
    <s v="old_locus_tag=MARHY0787"/>
  </r>
  <r>
    <x v="0"/>
    <x v="0"/>
    <s v="GCF_000284615.1"/>
    <s v="Primary Assembly"/>
    <s v="chromosome"/>
    <m/>
    <s v="NC_017067.1"/>
    <n v="825376"/>
    <n v="826773"/>
    <x v="0"/>
    <s v="WP_014420632.1"/>
    <s v="WP_014420632.1"/>
    <n v="0"/>
    <s v="UDP-N-acetylmuramoyl-tripeptide--D-alanyl-D-alanine ligase"/>
    <m/>
    <m/>
    <s v="MARHY_RS03780"/>
    <n v="1398"/>
    <m/>
    <s v="old_locus_tag=MARHY0788"/>
  </r>
  <r>
    <x v="0"/>
    <x v="0"/>
    <s v="GCF_000284615.1"/>
    <s v="Primary Assembly"/>
    <s v="chromosome"/>
    <m/>
    <s v="NC_017067.1"/>
    <n v="826758"/>
    <n v="827843"/>
    <x v="0"/>
    <s v="WP_014420633.1"/>
    <s v="WP_014420633.1"/>
    <n v="0"/>
    <s v="phospho-N-acetylmuramoyl-pentapeptide-transferase"/>
    <m/>
    <m/>
    <s v="MARHY_RS03785"/>
    <n v="1086"/>
    <m/>
    <s v="old_locus_tag=MARHY0789"/>
  </r>
  <r>
    <x v="0"/>
    <x v="0"/>
    <s v="GCF_000284615.1"/>
    <s v="Primary Assembly"/>
    <s v="chromosome"/>
    <m/>
    <s v="NC_017067.1"/>
    <n v="827859"/>
    <n v="829199"/>
    <x v="0"/>
    <s v="WP_014420634.1"/>
    <s v="WP_014420634.1"/>
    <n v="0"/>
    <s v="UDP-N-acetylmuramoyl-L-alanine--D-glutamate ligase"/>
    <m/>
    <m/>
    <s v="MARHY_RS03790"/>
    <n v="1341"/>
    <m/>
    <s v="old_locus_tag=MARHY0790"/>
  </r>
  <r>
    <x v="0"/>
    <x v="0"/>
    <s v="GCF_000284615.1"/>
    <s v="Primary Assembly"/>
    <s v="chromosome"/>
    <m/>
    <s v="NC_017067.1"/>
    <n v="829199"/>
    <n v="830398"/>
    <x v="0"/>
    <s v="WP_014420635.1"/>
    <s v="WP_014420635.1"/>
    <n v="0"/>
    <s v="putative lipid II flippase FtsW"/>
    <s v="ftsW"/>
    <m/>
    <s v="MARHY_RS03795"/>
    <n v="1200"/>
    <m/>
    <s v="old_locus_tag=MARHY0791"/>
  </r>
  <r>
    <x v="0"/>
    <x v="0"/>
    <s v="GCF_000284615.1"/>
    <s v="Primary Assembly"/>
    <s v="chromosome"/>
    <m/>
    <s v="NC_017067.1"/>
    <n v="830391"/>
    <n v="831482"/>
    <x v="0"/>
    <s v="WP_014420636.1"/>
    <s v="WP_014420636.1"/>
    <n v="0"/>
    <s v="undecaprenyldiphospho-muramoylpentapeptide beta-N-acetylglucosaminyltransferase"/>
    <s v="murG"/>
    <m/>
    <s v="MARHY_RS03800"/>
    <n v="1092"/>
    <m/>
    <s v="old_locus_tag=MARHY0792"/>
  </r>
  <r>
    <x v="0"/>
    <x v="0"/>
    <s v="GCF_000284615.1"/>
    <s v="Primary Assembly"/>
    <s v="chromosome"/>
    <m/>
    <s v="NC_017067.1"/>
    <n v="831475"/>
    <n v="832920"/>
    <x v="0"/>
    <s v="WP_014420637.1"/>
    <s v="WP_014420637.1"/>
    <n v="0"/>
    <s v="UDP-N-acetylmuramate--L-alanine ligase"/>
    <s v="murC"/>
    <m/>
    <s v="MARHY_RS03805"/>
    <n v="1446"/>
    <m/>
    <s v="old_locus_tag=MARHY0793"/>
  </r>
  <r>
    <x v="0"/>
    <x v="0"/>
    <s v="GCF_000284615.1"/>
    <s v="Primary Assembly"/>
    <s v="chromosome"/>
    <m/>
    <s v="NC_017067.1"/>
    <n v="832913"/>
    <n v="833890"/>
    <x v="0"/>
    <s v="WP_014420638.1"/>
    <s v="WP_014420638.1"/>
    <n v="0"/>
    <s v="D-alanine--D-alanine ligase"/>
    <m/>
    <m/>
    <s v="MARHY_RS03810"/>
    <n v="978"/>
    <m/>
    <s v="old_locus_tag=MARHY0794"/>
  </r>
  <r>
    <x v="0"/>
    <x v="0"/>
    <s v="GCF_000284615.1"/>
    <s v="Primary Assembly"/>
    <s v="chromosome"/>
    <m/>
    <s v="NC_017067.1"/>
    <n v="833883"/>
    <n v="834722"/>
    <x v="0"/>
    <s v="WP_011785908.1"/>
    <s v="WP_011785908.1"/>
    <n v="0"/>
    <s v="cell division protein FtsQ/DivIB"/>
    <m/>
    <m/>
    <s v="MARHY_RS03815"/>
    <n v="840"/>
    <m/>
    <s v="old_locus_tag=MARHY0795"/>
  </r>
  <r>
    <x v="0"/>
    <x v="0"/>
    <s v="GCF_000284615.1"/>
    <s v="Primary Assembly"/>
    <s v="chromosome"/>
    <m/>
    <s v="NC_017067.1"/>
    <n v="834759"/>
    <n v="835994"/>
    <x v="0"/>
    <s v="WP_011785907.1"/>
    <s v="WP_011785907.1"/>
    <n v="0"/>
    <s v="cell division protein FtsA"/>
    <s v="ftsA"/>
    <m/>
    <s v="MARHY_RS03820"/>
    <n v="1236"/>
    <m/>
    <s v="old_locus_tag=MARHY0796"/>
  </r>
  <r>
    <x v="0"/>
    <x v="0"/>
    <s v="GCF_000284615.1"/>
    <s v="Primary Assembly"/>
    <s v="chromosome"/>
    <m/>
    <s v="NC_017067.1"/>
    <n v="836095"/>
    <n v="837252"/>
    <x v="0"/>
    <s v="WP_011785906.1"/>
    <s v="WP_011785906.1"/>
    <n v="0"/>
    <s v="cell division protein FtsZ"/>
    <s v="ftsZ"/>
    <m/>
    <s v="MARHY_RS03825"/>
    <n v="1158"/>
    <m/>
    <s v="old_locus_tag=MARHY0798"/>
  </r>
  <r>
    <x v="0"/>
    <x v="0"/>
    <s v="GCF_000284615.1"/>
    <s v="Primary Assembly"/>
    <s v="chromosome"/>
    <m/>
    <s v="NC_017067.1"/>
    <n v="837463"/>
    <n v="838377"/>
    <x v="0"/>
    <s v="WP_011785905.1"/>
    <s v="WP_011785905.1"/>
    <n v="0"/>
    <s v="UDP-3-O-acyl-N-acetylglucosamine deacetylase"/>
    <m/>
    <m/>
    <s v="MARHY_RS03830"/>
    <n v="915"/>
    <m/>
    <s v="old_locus_tag=MARHY0799"/>
  </r>
  <r>
    <x v="0"/>
    <x v="0"/>
    <s v="GCF_000284615.1"/>
    <s v="Primary Assembly"/>
    <s v="chromosome"/>
    <m/>
    <s v="NC_017067.1"/>
    <n v="838389"/>
    <n v="838838"/>
    <x v="1"/>
    <s v="WP_011785904.1"/>
    <s v="WP_011785904.1"/>
    <n v="0"/>
    <s v="DUF721 domain-containing protein"/>
    <m/>
    <m/>
    <s v="MARHY_RS03835"/>
    <n v="450"/>
    <m/>
    <s v="old_locus_tag=MARHY0800"/>
  </r>
  <r>
    <x v="0"/>
    <x v="0"/>
    <s v="GCF_000284615.1"/>
    <s v="Primary Assembly"/>
    <s v="chromosome"/>
    <m/>
    <s v="NC_017067.1"/>
    <n v="839052"/>
    <n v="840008"/>
    <x v="0"/>
    <s v="WP_011785903.1"/>
    <s v="WP_011785903.1"/>
    <n v="0"/>
    <s v="M23 family metallopeptidase"/>
    <m/>
    <m/>
    <s v="MARHY_RS03840"/>
    <n v="957"/>
    <m/>
    <s v="old_locus_tag=MARHY0801"/>
  </r>
  <r>
    <x v="0"/>
    <x v="0"/>
    <s v="GCF_000284615.1"/>
    <s v="Primary Assembly"/>
    <s v="chromosome"/>
    <m/>
    <s v="NC_017067.1"/>
    <n v="840098"/>
    <n v="842836"/>
    <x v="0"/>
    <s v="WP_014420641.1"/>
    <s v="WP_014420641.1"/>
    <n v="0"/>
    <s v="preprotein translocase subunit SecA"/>
    <s v="secA"/>
    <m/>
    <s v="MARHY_RS03845"/>
    <n v="2739"/>
    <m/>
    <s v="old_locus_tag=MARHY0802"/>
  </r>
  <r>
    <x v="0"/>
    <x v="0"/>
    <s v="GCF_000284615.1"/>
    <s v="Primary Assembly"/>
    <s v="chromosome"/>
    <m/>
    <s v="NC_017067.1"/>
    <n v="842938"/>
    <n v="844155"/>
    <x v="0"/>
    <s v="WP_011785901.1"/>
    <s v="WP_011785901.1"/>
    <n v="0"/>
    <s v="bifunctional glutamate N-acetyltransferase/amino-acid acetyltransferase ArgJ"/>
    <s v="argJ"/>
    <m/>
    <s v="MARHY_RS03850"/>
    <n v="1218"/>
    <m/>
    <s v="old_locus_tag=MARHY0803"/>
  </r>
  <r>
    <x v="0"/>
    <x v="0"/>
    <s v="GCF_000284615.1"/>
    <s v="Primary Assembly"/>
    <s v="chromosome"/>
    <m/>
    <s v="NC_017067.1"/>
    <n v="844136"/>
    <n v="845125"/>
    <x v="0"/>
    <s v="WP_014420642.1"/>
    <s v="WP_014420642.1"/>
    <n v="0"/>
    <s v="Nudix family hydrolase"/>
    <m/>
    <m/>
    <s v="MARHY_RS03855"/>
    <n v="990"/>
    <m/>
    <s v="old_locus_tag=MARHY0804"/>
  </r>
  <r>
    <x v="0"/>
    <x v="0"/>
    <s v="GCF_000284615.1"/>
    <s v="Primary Assembly"/>
    <s v="chromosome"/>
    <m/>
    <s v="NC_017067.1"/>
    <n v="845213"/>
    <n v="845695"/>
    <x v="0"/>
    <s v="WP_014420643.1"/>
    <s v="WP_014420643.1"/>
    <n v="0"/>
    <s v="cyclic pyranopterin monophosphate synthase MoaC"/>
    <s v="moaC"/>
    <m/>
    <s v="MARHY_RS03860"/>
    <n v="483"/>
    <m/>
    <s v="old_locus_tag=MARHY0805"/>
  </r>
  <r>
    <x v="0"/>
    <x v="0"/>
    <s v="GCF_000284615.1"/>
    <s v="Primary Assembly"/>
    <s v="chromosome"/>
    <m/>
    <s v="NC_017067.1"/>
    <n v="845828"/>
    <n v="846439"/>
    <x v="0"/>
    <s v="WP_014420644.1"/>
    <s v="WP_014420644.1"/>
    <n v="0"/>
    <s v="GTP cyclohydrolase II"/>
    <s v="ribA"/>
    <m/>
    <s v="MARHY_RS03865"/>
    <n v="612"/>
    <m/>
    <s v="old_locus_tag=MARHY0806"/>
  </r>
  <r>
    <x v="0"/>
    <x v="0"/>
    <s v="GCF_000284615.1"/>
    <s v="Primary Assembly"/>
    <s v="chromosome"/>
    <m/>
    <s v="NC_017067.1"/>
    <n v="846483"/>
    <n v="848414"/>
    <x v="1"/>
    <s v="WP_014420645.1"/>
    <s v="WP_014420645.1"/>
    <n v="0"/>
    <s v="1-deoxy-D-xylulose-5-phosphate synthase"/>
    <s v="dxs"/>
    <m/>
    <s v="MARHY_RS03870"/>
    <n v="1932"/>
    <m/>
    <s v="old_locus_tag=MARHY0807"/>
  </r>
  <r>
    <x v="0"/>
    <x v="0"/>
    <s v="GCF_000284615.1"/>
    <s v="Primary Assembly"/>
    <s v="chromosome"/>
    <m/>
    <s v="NC_017067.1"/>
    <n v="848535"/>
    <n v="849431"/>
    <x v="1"/>
    <s v="WP_014420646.1"/>
    <s v="WP_014420646.1"/>
    <n v="0"/>
    <s v="(2E,6E)-farnesyl diphosphate synthase"/>
    <s v="ispA"/>
    <m/>
    <s v="MARHY_RS03875"/>
    <n v="897"/>
    <m/>
    <s v="old_locus_tag=MARHY0809"/>
  </r>
  <r>
    <x v="0"/>
    <x v="0"/>
    <s v="GCF_000284615.1"/>
    <s v="Primary Assembly"/>
    <s v="chromosome"/>
    <m/>
    <s v="NC_017067.1"/>
    <n v="849431"/>
    <n v="849688"/>
    <x v="1"/>
    <s v="WP_011785895.1"/>
    <s v="WP_011785895.1"/>
    <n v="0"/>
    <s v="exodeoxyribonuclease VII small subunit"/>
    <m/>
    <m/>
    <s v="MARHY_RS03880"/>
    <n v="258"/>
    <m/>
    <s v="old_locus_tag=MARHY0810"/>
  </r>
  <r>
    <x v="0"/>
    <x v="0"/>
    <s v="GCF_000284615.1"/>
    <s v="Primary Assembly"/>
    <s v="chromosome"/>
    <m/>
    <s v="NC_017067.1"/>
    <n v="849747"/>
    <n v="850520"/>
    <x v="1"/>
    <s v="WP_014420647.1"/>
    <s v="WP_014420647.1"/>
    <n v="0"/>
    <s v="NRDE family protein"/>
    <m/>
    <m/>
    <s v="MARHY_RS03885"/>
    <n v="774"/>
    <m/>
    <s v="old_locus_tag=MARHY0811"/>
  </r>
  <r>
    <x v="0"/>
    <x v="0"/>
    <s v="GCF_000284615.1"/>
    <s v="Primary Assembly"/>
    <s v="chromosome"/>
    <m/>
    <s v="NC_017067.1"/>
    <n v="850613"/>
    <n v="851410"/>
    <x v="0"/>
    <s v="WP_011785893.1"/>
    <s v="WP_011785893.1"/>
    <n v="0"/>
    <s v="sulfite exporter TauE/SafE family protein"/>
    <m/>
    <m/>
    <s v="MARHY_RS03890"/>
    <n v="798"/>
    <m/>
    <s v="old_locus_tag=MARHY0812"/>
  </r>
  <r>
    <x v="0"/>
    <x v="0"/>
    <s v="GCF_000284615.1"/>
    <s v="Primary Assembly"/>
    <s v="chromosome"/>
    <m/>
    <s v="NC_017067.1"/>
    <n v="851421"/>
    <n v="852209"/>
    <x v="0"/>
    <s v="WP_014420648.1"/>
    <s v="WP_014420648.1"/>
    <n v="0"/>
    <s v="prolipoprotein diacylglyceryl transferase"/>
    <m/>
    <m/>
    <s v="MARHY_RS03895"/>
    <n v="789"/>
    <m/>
    <s v="old_locus_tag=MARHY0813"/>
  </r>
  <r>
    <x v="0"/>
    <x v="0"/>
    <s v="GCF_000284615.1"/>
    <s v="Primary Assembly"/>
    <s v="chromosome"/>
    <m/>
    <s v="NC_017067.1"/>
    <n v="852206"/>
    <n v="853045"/>
    <x v="0"/>
    <s v="WP_014420649.1"/>
    <s v="WP_014420649.1"/>
    <n v="0"/>
    <s v="thymidylate synthase"/>
    <m/>
    <m/>
    <s v="MARHY_RS03900"/>
    <n v="840"/>
    <m/>
    <s v="old_locus_tag=MARHY0814"/>
  </r>
  <r>
    <x v="0"/>
    <x v="0"/>
    <s v="GCF_000284615.1"/>
    <s v="Primary Assembly"/>
    <s v="chromosome"/>
    <m/>
    <s v="NC_017067.1"/>
    <n v="853060"/>
    <n v="853575"/>
    <x v="0"/>
    <s v="WP_014420650.1"/>
    <s v="WP_014420650.1"/>
    <n v="0"/>
    <s v="dihydrofolate reductase"/>
    <m/>
    <m/>
    <s v="MARHY_RS03905"/>
    <n v="516"/>
    <m/>
    <s v="old_locus_tag=MARHY0815"/>
  </r>
  <r>
    <x v="0"/>
    <x v="0"/>
    <s v="GCF_000284615.1"/>
    <s v="Primary Assembly"/>
    <s v="chromosome"/>
    <m/>
    <s v="NC_017067.1"/>
    <n v="853595"/>
    <n v="855121"/>
    <x v="1"/>
    <s v="WP_022991977.1"/>
    <s v="WP_022991977.1"/>
    <n v="0"/>
    <s v="DEAD/DEAH box helicase"/>
    <m/>
    <m/>
    <s v="MARHY_RS03910"/>
    <n v="1527"/>
    <m/>
    <s v="old_locus_tag=MARHY0816"/>
  </r>
  <r>
    <x v="0"/>
    <x v="0"/>
    <s v="GCF_000284615.1"/>
    <s v="Primary Assembly"/>
    <s v="chromosome"/>
    <m/>
    <s v="NC_017067.1"/>
    <n v="855320"/>
    <n v="856108"/>
    <x v="0"/>
    <s v="WP_014420651.1"/>
    <s v="WP_014420651.1"/>
    <n v="0"/>
    <s v="thioesterase family protein"/>
    <m/>
    <m/>
    <s v="MARHY_RS03915"/>
    <n v="789"/>
    <m/>
    <s v="old_locus_tag=MARHY0817"/>
  </r>
  <r>
    <x v="0"/>
    <x v="0"/>
    <s v="GCF_000284615.1"/>
    <s v="Primary Assembly"/>
    <s v="chromosome"/>
    <m/>
    <s v="NC_017067.1"/>
    <n v="856127"/>
    <n v="857026"/>
    <x v="1"/>
    <s v="WP_014420652.1"/>
    <s v="WP_014420652.1"/>
    <n v="0"/>
    <s v="haloalkane dehalogenase"/>
    <m/>
    <m/>
    <s v="MARHY_RS03920"/>
    <n v="900"/>
    <m/>
    <s v="old_locus_tag=MARHY0818"/>
  </r>
  <r>
    <x v="0"/>
    <x v="0"/>
    <s v="GCF_000284615.1"/>
    <s v="Primary Assembly"/>
    <s v="chromosome"/>
    <m/>
    <s v="NC_017067.1"/>
    <n v="857149"/>
    <n v="857397"/>
    <x v="1"/>
    <s v="WP_011785886.1"/>
    <s v="WP_011785886.1"/>
    <n v="0"/>
    <s v="hypothetical protein"/>
    <m/>
    <m/>
    <s v="MARHY_RS03925"/>
    <n v="249"/>
    <m/>
    <s v="old_locus_tag=MARHY0819"/>
  </r>
  <r>
    <x v="0"/>
    <x v="0"/>
    <s v="GCF_000284615.1"/>
    <s v="Primary Assembly"/>
    <s v="chromosome"/>
    <m/>
    <s v="NC_017067.1"/>
    <n v="857496"/>
    <n v="857846"/>
    <x v="1"/>
    <s v="WP_014420653.1"/>
    <s v="WP_014420653.1"/>
    <n v="0"/>
    <s v="hypothetical protein"/>
    <m/>
    <m/>
    <s v="MARHY_RS03930"/>
    <n v="351"/>
    <m/>
    <s v="old_locus_tag=MARHY0820"/>
  </r>
  <r>
    <x v="0"/>
    <x v="0"/>
    <s v="GCF_000284615.1"/>
    <s v="Primary Assembly"/>
    <s v="chromosome"/>
    <m/>
    <s v="NC_017067.1"/>
    <n v="857976"/>
    <n v="859067"/>
    <x v="0"/>
    <s v="WP_014420654.1"/>
    <s v="WP_014420654.1"/>
    <n v="0"/>
    <s v="AI-2E family transporter"/>
    <m/>
    <m/>
    <s v="MARHY_RS03935"/>
    <n v="1092"/>
    <m/>
    <s v="old_locus_tag=MARHY0821"/>
  </r>
  <r>
    <x v="0"/>
    <x v="0"/>
    <s v="GCF_000284615.1"/>
    <s v="Primary Assembly"/>
    <s v="chromosome"/>
    <m/>
    <s v="NC_017067.1"/>
    <n v="859175"/>
    <n v="859585"/>
    <x v="0"/>
    <s v="WP_011785883.1"/>
    <s v="WP_011785883.1"/>
    <n v="0"/>
    <s v="peptidoglycan-binding protein"/>
    <m/>
    <m/>
    <s v="MARHY_RS03940"/>
    <n v="411"/>
    <m/>
    <s v="old_locus_tag=MARHY0822"/>
  </r>
  <r>
    <x v="0"/>
    <x v="0"/>
    <s v="GCF_000284615.1"/>
    <s v="Primary Assembly"/>
    <s v="chromosome"/>
    <m/>
    <s v="NC_017067.1"/>
    <n v="859652"/>
    <n v="861487"/>
    <x v="1"/>
    <s v="WP_014420655.1"/>
    <s v="WP_014420655.1"/>
    <n v="0"/>
    <s v="dihydroxy-acid dehydratase"/>
    <s v="ilvD"/>
    <m/>
    <s v="MARHY_RS03945"/>
    <n v="1836"/>
    <m/>
    <s v="old_locus_tag=MARHY0823"/>
  </r>
  <r>
    <x v="0"/>
    <x v="0"/>
    <s v="GCF_000284615.1"/>
    <s v="Primary Assembly"/>
    <s v="chromosome"/>
    <m/>
    <s v="NC_017067.1"/>
    <n v="861641"/>
    <n v="862894"/>
    <x v="0"/>
    <s v="WP_014420656.1"/>
    <s v="WP_014420656.1"/>
    <n v="0"/>
    <s v="HDOD domain-containing protein"/>
    <m/>
    <m/>
    <s v="MARHY_RS03950"/>
    <n v="1254"/>
    <m/>
    <s v="old_locus_tag=MARHY0824"/>
  </r>
  <r>
    <x v="0"/>
    <x v="0"/>
    <s v="GCF_000284615.1"/>
    <s v="Primary Assembly"/>
    <s v="chromosome"/>
    <m/>
    <s v="NC_017067.1"/>
    <n v="862939"/>
    <n v="863520"/>
    <x v="0"/>
    <s v="WP_014420657.1"/>
    <s v="WP_014420657.1"/>
    <n v="0"/>
    <s v="LON peptidase substrate-binding domain-containing protein"/>
    <m/>
    <m/>
    <s v="MARHY_RS03955"/>
    <n v="582"/>
    <m/>
    <s v="old_locus_tag=MARHY0825"/>
  </r>
  <r>
    <x v="0"/>
    <x v="0"/>
    <s v="GCF_000284615.1"/>
    <s v="Primary Assembly"/>
    <s v="chromosome"/>
    <m/>
    <s v="NC_017067.1"/>
    <n v="863524"/>
    <n v="864975"/>
    <x v="1"/>
    <s v="WP_014420658.1"/>
    <s v="WP_014420658.1"/>
    <n v="0"/>
    <s v="bifunctional DedA family/phosphatase PAP2 family protein"/>
    <m/>
    <m/>
    <s v="MARHY_RS03960"/>
    <n v="1452"/>
    <m/>
    <s v="old_locus_tag=MARHY0826"/>
  </r>
  <r>
    <x v="0"/>
    <x v="0"/>
    <s v="GCF_000284615.1"/>
    <s v="Primary Assembly"/>
    <s v="chromosome"/>
    <m/>
    <s v="NC_017067.1"/>
    <n v="864972"/>
    <n v="865970"/>
    <x v="1"/>
    <s v="WP_014420659.1"/>
    <s v="WP_014420659.1"/>
    <n v="0"/>
    <s v="GGDEF domain-containing protein"/>
    <m/>
    <m/>
    <s v="MARHY_RS03965"/>
    <n v="999"/>
    <m/>
    <s v="old_locus_tag=MARHY0827"/>
  </r>
  <r>
    <x v="0"/>
    <x v="0"/>
    <s v="GCF_000284615.1"/>
    <s v="Primary Assembly"/>
    <s v="chromosome"/>
    <m/>
    <s v="NC_017067.1"/>
    <n v="865967"/>
    <n v="866989"/>
    <x v="1"/>
    <s v="WP_014420660.1"/>
    <s v="WP_014420660.1"/>
    <n v="0"/>
    <s v="diguanylate cyclase"/>
    <m/>
    <m/>
    <s v="MARHY_RS03970"/>
    <n v="1023"/>
    <m/>
    <s v="old_locus_tag=MARHY0828"/>
  </r>
  <r>
    <x v="0"/>
    <x v="0"/>
    <s v="GCF_000284615.1"/>
    <s v="Primary Assembly"/>
    <s v="chromosome"/>
    <m/>
    <s v="NC_017067.1"/>
    <n v="867126"/>
    <n v="868382"/>
    <x v="0"/>
    <s v="WP_014420661.1"/>
    <s v="WP_014420661.1"/>
    <n v="0"/>
    <s v="glutamate-5-semialdehyde dehydrogenase"/>
    <m/>
    <m/>
    <s v="MARHY_RS03975"/>
    <n v="1257"/>
    <m/>
    <s v="old_locus_tag=MARHY0829"/>
  </r>
  <r>
    <x v="0"/>
    <x v="0"/>
    <s v="GCF_000284615.1"/>
    <s v="Primary Assembly"/>
    <s v="chromosome"/>
    <m/>
    <s v="NC_017067.1"/>
    <n v="868387"/>
    <n v="869037"/>
    <x v="0"/>
    <s v="WP_014420662.1"/>
    <s v="WP_014420662.1"/>
    <n v="0"/>
    <s v="nicotinate-nucleotide adenylyltransferase"/>
    <s v="nadD"/>
    <m/>
    <s v="MARHY_RS03980"/>
    <n v="651"/>
    <m/>
    <s v="old_locus_tag=MARHY0830"/>
  </r>
  <r>
    <x v="0"/>
    <x v="0"/>
    <s v="GCF_000284615.1"/>
    <s v="Primary Assembly"/>
    <s v="chromosome"/>
    <m/>
    <s v="NC_017067.1"/>
    <n v="869131"/>
    <n v="869481"/>
    <x v="0"/>
    <s v="WP_011785874.1"/>
    <s v="WP_011785874.1"/>
    <n v="0"/>
    <s v="ribosome silencing factor"/>
    <s v="rsfS"/>
    <m/>
    <s v="MARHY_RS03985"/>
    <n v="351"/>
    <m/>
    <s v="old_locus_tag=MARHY0831"/>
  </r>
  <r>
    <x v="0"/>
    <x v="0"/>
    <s v="GCF_000284615.1"/>
    <s v="Primary Assembly"/>
    <s v="chromosome"/>
    <m/>
    <s v="NC_017067.1"/>
    <n v="869484"/>
    <n v="869954"/>
    <x v="0"/>
    <s v="WP_014420663.1"/>
    <s v="WP_014420663.1"/>
    <n v="0"/>
    <s v="23S rRNA (pseudouridine(1915)-N(3))-methyltransferase RlmH"/>
    <s v="rlmH"/>
    <m/>
    <s v="MARHY_RS03990"/>
    <n v="471"/>
    <m/>
    <s v="old_locus_tag=MARHY0832"/>
  </r>
  <r>
    <x v="0"/>
    <x v="0"/>
    <s v="GCF_000284615.1"/>
    <s v="Primary Assembly"/>
    <s v="chromosome"/>
    <m/>
    <s v="NC_017067.1"/>
    <n v="869963"/>
    <n v="871861"/>
    <x v="0"/>
    <s v="WP_014420664.1"/>
    <s v="WP_014420664.1"/>
    <n v="0"/>
    <s v="penicillin-binding protein 2"/>
    <s v="mrdA"/>
    <m/>
    <s v="MARHY_RS03995"/>
    <n v="1899"/>
    <m/>
    <s v="old_locus_tag=MARHY0833"/>
  </r>
  <r>
    <x v="0"/>
    <x v="0"/>
    <s v="GCF_000284615.1"/>
    <s v="Primary Assembly"/>
    <s v="chromosome"/>
    <m/>
    <s v="NC_017067.1"/>
    <n v="871861"/>
    <n v="873003"/>
    <x v="0"/>
    <s v="WP_014420665.1"/>
    <s v="WP_014420665.1"/>
    <n v="0"/>
    <s v="rod shape-determining protein RodA"/>
    <s v="rodA"/>
    <m/>
    <s v="MARHY_RS04000"/>
    <n v="1143"/>
    <m/>
    <s v="old_locus_tag=MARHY0834"/>
  </r>
  <r>
    <x v="0"/>
    <x v="0"/>
    <s v="GCF_000284615.1"/>
    <s v="Primary Assembly"/>
    <s v="chromosome"/>
    <m/>
    <s v="NC_017067.1"/>
    <n v="873114"/>
    <n v="874001"/>
    <x v="0"/>
    <s v="WP_014420666.1"/>
    <s v="WP_014420666.1"/>
    <n v="0"/>
    <s v="septal ring lytic transglycosylase RlpA family protein"/>
    <m/>
    <m/>
    <s v="MARHY_RS04005"/>
    <n v="888"/>
    <m/>
    <s v="old_locus_tag=MARHY0835"/>
  </r>
  <r>
    <x v="0"/>
    <x v="0"/>
    <s v="GCF_000284615.1"/>
    <s v="Primary Assembly"/>
    <s v="chromosome"/>
    <m/>
    <s v="NC_017067.1"/>
    <n v="874047"/>
    <n v="875222"/>
    <x v="0"/>
    <s v="WP_041654580.1"/>
    <s v="WP_041654580.1"/>
    <n v="0"/>
    <s v="D-alanyl-D-alanine carboxypeptidase"/>
    <m/>
    <m/>
    <s v="MARHY_RS04010"/>
    <n v="1176"/>
    <m/>
    <s v="old_locus_tag=MARHY0836"/>
  </r>
  <r>
    <x v="0"/>
    <x v="0"/>
    <s v="GCF_000284615.1"/>
    <s v="Primary Assembly"/>
    <s v="chromosome"/>
    <m/>
    <s v="NC_017067.1"/>
    <n v="875264"/>
    <n v="875533"/>
    <x v="0"/>
    <s v="WP_014420668.1"/>
    <s v="WP_014420668.1"/>
    <n v="0"/>
    <s v="DUF493 domain-containing protein"/>
    <m/>
    <m/>
    <s v="MARHY_RS04015"/>
    <n v="270"/>
    <m/>
    <s v="old_locus_tag=MARHY0837"/>
  </r>
  <r>
    <x v="0"/>
    <x v="0"/>
    <s v="GCF_000284615.1"/>
    <s v="Primary Assembly"/>
    <s v="chromosome"/>
    <m/>
    <s v="NC_017067.1"/>
    <n v="875536"/>
    <n v="876174"/>
    <x v="0"/>
    <s v="WP_014420669.1"/>
    <s v="WP_014420669.1"/>
    <n v="0"/>
    <s v="lipoyl(octanoyl) transferase LipB"/>
    <s v="lipB"/>
    <m/>
    <s v="MARHY_RS04020"/>
    <n v="639"/>
    <m/>
    <s v="old_locus_tag=MARHY0838"/>
  </r>
  <r>
    <x v="0"/>
    <x v="0"/>
    <s v="GCF_000284615.1"/>
    <s v="Primary Assembly"/>
    <s v="chromosome"/>
    <m/>
    <s v="NC_017067.1"/>
    <n v="876162"/>
    <n v="877256"/>
    <x v="1"/>
    <s v="WP_014420670.1"/>
    <s v="WP_014420670.1"/>
    <n v="0"/>
    <s v="GGDEF domain-containing protein"/>
    <m/>
    <m/>
    <s v="MARHY_RS04025"/>
    <n v="1095"/>
    <m/>
    <s v="old_locus_tag=MARHY0839"/>
  </r>
  <r>
    <x v="0"/>
    <x v="0"/>
    <s v="GCF_000284615.1"/>
    <s v="Primary Assembly"/>
    <s v="chromosome"/>
    <m/>
    <s v="NC_017067.1"/>
    <n v="877510"/>
    <n v="878916"/>
    <x v="0"/>
    <s v="WP_014420672.1"/>
    <s v="WP_014420672.1"/>
    <n v="0"/>
    <s v="AarF/ABC1/UbiB kinase family protein"/>
    <m/>
    <m/>
    <s v="MARHY_RS04030"/>
    <n v="1407"/>
    <m/>
    <s v="old_locus_tag=MARHY0841"/>
  </r>
  <r>
    <x v="0"/>
    <x v="0"/>
    <s v="GCF_000284615.1"/>
    <s v="Primary Assembly"/>
    <s v="chromosome"/>
    <m/>
    <s v="NC_017067.1"/>
    <n v="878913"/>
    <n v="879338"/>
    <x v="1"/>
    <s v="WP_014420673.1"/>
    <s v="WP_014420673.1"/>
    <n v="0"/>
    <s v="DedA family protein"/>
    <m/>
    <m/>
    <s v="MARHY_RS04035"/>
    <n v="426"/>
    <m/>
    <s v="old_locus_tag=MARHY0842"/>
  </r>
  <r>
    <x v="0"/>
    <x v="0"/>
    <s v="GCF_000284615.1"/>
    <s v="Primary Assembly"/>
    <s v="chromosome"/>
    <m/>
    <s v="NC_017067.1"/>
    <n v="879397"/>
    <n v="881523"/>
    <x v="0"/>
    <s v="WP_041655402.1"/>
    <s v="WP_041655402.1"/>
    <n v="0"/>
    <s v="methyl-accepting chemotaxis protein"/>
    <m/>
    <m/>
    <s v="MARHY_RS04040"/>
    <n v="2127"/>
    <m/>
    <s v="old_locus_tag=MARHY0843"/>
  </r>
  <r>
    <x v="0"/>
    <x v="0"/>
    <s v="GCF_000284615.1"/>
    <s v="Primary Assembly"/>
    <s v="chromosome"/>
    <m/>
    <s v="NC_017067.1"/>
    <n v="881678"/>
    <n v="881932"/>
    <x v="0"/>
    <s v="WP_011785863.1"/>
    <s v="WP_011785863.1"/>
    <n v="0"/>
    <s v="GrxA family glutaredoxin"/>
    <m/>
    <m/>
    <s v="MARHY_RS04045"/>
    <n v="255"/>
    <m/>
    <s v="old_locus_tag=MARHY0844"/>
  </r>
  <r>
    <x v="0"/>
    <x v="0"/>
    <s v="GCF_000284615.1"/>
    <s v="Primary Assembly"/>
    <s v="chromosome"/>
    <m/>
    <s v="NC_017067.1"/>
    <n v="882006"/>
    <n v="883268"/>
    <x v="1"/>
    <s v="WP_011785862.1"/>
    <s v="WP_011785862.1"/>
    <n v="0"/>
    <s v="6-phosphofructokinase"/>
    <m/>
    <m/>
    <s v="MARHY_RS04050"/>
    <n v="1263"/>
    <m/>
    <s v="old_locus_tag=MARHY0845"/>
  </r>
  <r>
    <x v="0"/>
    <x v="0"/>
    <s v="GCF_000284615.1"/>
    <s v="Primary Assembly"/>
    <s v="chromosome"/>
    <m/>
    <s v="NC_017067.1"/>
    <n v="883413"/>
    <n v="884807"/>
    <x v="0"/>
    <s v="WP_014420675.1"/>
    <s v="WP_014420675.1"/>
    <n v="0"/>
    <s v="UDP-N-acetylmuramate:L-alanyl-gamma-D-glutamyl-meso-diaminopimelate ligase"/>
    <s v="mpl"/>
    <m/>
    <s v="MARHY_RS04055"/>
    <n v="1395"/>
    <m/>
    <s v="old_locus_tag=MARHY0846"/>
  </r>
  <r>
    <x v="0"/>
    <x v="0"/>
    <s v="GCF_000284615.1"/>
    <s v="Primary Assembly"/>
    <s v="chromosome"/>
    <m/>
    <s v="NC_017067.1"/>
    <n v="884800"/>
    <n v="885423"/>
    <x v="0"/>
    <s v="WP_014420676.1"/>
    <s v="WP_014420676.1"/>
    <n v="0"/>
    <s v="UbiX family flavin prenyltransferase"/>
    <m/>
    <m/>
    <s v="MARHY_RS04060"/>
    <n v="624"/>
    <m/>
    <s v="old_locus_tag=MARHY0847"/>
  </r>
  <r>
    <x v="0"/>
    <x v="0"/>
    <s v="GCF_000284615.1"/>
    <s v="Primary Assembly"/>
    <s v="chromosome"/>
    <m/>
    <s v="NC_017067.1"/>
    <n v="885546"/>
    <n v="886685"/>
    <x v="0"/>
    <s v="WP_014420677.1"/>
    <s v="WP_014420677.1"/>
    <n v="0"/>
    <s v="acyl-CoA dehydrogenase family protein"/>
    <m/>
    <m/>
    <s v="MARHY_RS04065"/>
    <n v="1140"/>
    <m/>
    <s v="old_locus_tag=MARHY0848"/>
  </r>
  <r>
    <x v="0"/>
    <x v="0"/>
    <s v="GCF_000284615.1"/>
    <s v="Primary Assembly"/>
    <s v="chromosome"/>
    <m/>
    <s v="NC_017067.1"/>
    <n v="886832"/>
    <n v="888766"/>
    <x v="0"/>
    <s v="WP_041655405.1"/>
    <s v="WP_041655405.1"/>
    <n v="0"/>
    <s v="hypothetical protein"/>
    <m/>
    <m/>
    <s v="MARHY_RS04070"/>
    <n v="1935"/>
    <m/>
    <s v="old_locus_tag=MARHY0849"/>
  </r>
  <r>
    <x v="0"/>
    <x v="1"/>
    <s v="GCF_000284615.1"/>
    <s v="Primary Assembly"/>
    <s v="chromosome"/>
    <m/>
    <s v="NC_017067.1"/>
    <n v="888915"/>
    <n v="889001"/>
    <x v="1"/>
    <n v="0"/>
    <n v="0"/>
    <n v="0"/>
    <s v="tRNA-Leu"/>
    <m/>
    <m/>
    <s v="MARHY_RS04075"/>
    <n v="87"/>
    <m/>
    <s v="old_locus_tag=MARHYtRNA47"/>
  </r>
  <r>
    <x v="0"/>
    <x v="0"/>
    <s v="GCF_000284615.1"/>
    <s v="Primary Assembly"/>
    <s v="chromosome"/>
    <m/>
    <s v="NC_017067.1"/>
    <n v="889275"/>
    <n v="891722"/>
    <x v="0"/>
    <s v="WP_014420680.1"/>
    <s v="WP_014420680.1"/>
    <n v="0"/>
    <s v="ribonuclease R"/>
    <s v="rnr"/>
    <m/>
    <s v="MARHY_RS04080"/>
    <n v="2448"/>
    <m/>
    <s v="old_locus_tag=MARHY0852"/>
  </r>
  <r>
    <x v="0"/>
    <x v="0"/>
    <s v="GCF_000284615.1"/>
    <s v="Primary Assembly"/>
    <s v="chromosome"/>
    <m/>
    <s v="NC_017067.1"/>
    <n v="891748"/>
    <n v="892485"/>
    <x v="0"/>
    <s v="WP_014420681.1"/>
    <s v="WP_014420681.1"/>
    <n v="0"/>
    <s v="23S rRNA (guanosine(2251)-2'-O)-methyltransferase RlmB"/>
    <s v="rlmB"/>
    <m/>
    <s v="MARHY_RS04085"/>
    <n v="738"/>
    <m/>
    <s v="old_locus_tag=MARHY0853"/>
  </r>
  <r>
    <x v="0"/>
    <x v="0"/>
    <s v="GCF_000284615.1"/>
    <s v="Primary Assembly"/>
    <s v="chromosome"/>
    <m/>
    <s v="NC_017067.1"/>
    <n v="892731"/>
    <n v="893144"/>
    <x v="0"/>
    <s v="WP_011785849.1"/>
    <s v="WP_011785849.1"/>
    <n v="0"/>
    <s v="30S ribosomal protein S6"/>
    <s v="rpsF"/>
    <m/>
    <s v="MARHY_RS04090"/>
    <n v="414"/>
    <m/>
    <s v="old_locus_tag=MARHY0854"/>
  </r>
  <r>
    <x v="0"/>
    <x v="0"/>
    <s v="GCF_000284615.1"/>
    <s v="Primary Assembly"/>
    <s v="chromosome"/>
    <m/>
    <s v="NC_017067.1"/>
    <n v="893169"/>
    <n v="893399"/>
    <x v="0"/>
    <s v="WP_011785848.1"/>
    <s v="WP_011785848.1"/>
    <n v="0"/>
    <s v="30S ribosomal protein S18"/>
    <s v="rpsR"/>
    <m/>
    <s v="MARHY_RS04095"/>
    <n v="231"/>
    <m/>
    <s v="old_locus_tag=MARHY0855"/>
  </r>
  <r>
    <x v="0"/>
    <x v="0"/>
    <s v="GCF_000284615.1"/>
    <s v="Primary Assembly"/>
    <s v="chromosome"/>
    <m/>
    <s v="NC_017067.1"/>
    <n v="893425"/>
    <n v="894288"/>
    <x v="0"/>
    <s v="WP_014420682.1"/>
    <s v="WP_014420682.1"/>
    <n v="0"/>
    <s v="hypothetical protein"/>
    <m/>
    <m/>
    <s v="MARHY_RS04100"/>
    <n v="864"/>
    <m/>
    <s v="old_locus_tag=MARHY0856"/>
  </r>
  <r>
    <x v="0"/>
    <x v="0"/>
    <s v="GCF_000284615.1"/>
    <s v="Primary Assembly"/>
    <s v="chromosome"/>
    <m/>
    <s v="NC_017067.1"/>
    <n v="894309"/>
    <n v="894755"/>
    <x v="0"/>
    <s v="WP_011785846.1"/>
    <s v="WP_011785846.1"/>
    <n v="0"/>
    <s v="50S ribosomal protein L9"/>
    <s v="rplI"/>
    <m/>
    <s v="MARHY_RS04105"/>
    <n v="447"/>
    <m/>
    <s v="old_locus_tag=MARHY0857"/>
  </r>
  <r>
    <x v="0"/>
    <x v="0"/>
    <s v="GCF_000284615.1"/>
    <s v="Primary Assembly"/>
    <s v="chromosome"/>
    <m/>
    <s v="NC_017067.1"/>
    <n v="894905"/>
    <n v="896311"/>
    <x v="0"/>
    <s v="WP_014420683.1"/>
    <s v="WP_014420683.1"/>
    <n v="0"/>
    <s v="replicative DNA helicase"/>
    <s v="dnaB"/>
    <m/>
    <s v="MARHY_RS04110"/>
    <n v="1407"/>
    <m/>
    <s v="old_locus_tag=MARHY0858"/>
  </r>
  <r>
    <x v="0"/>
    <x v="0"/>
    <s v="GCF_000284615.1"/>
    <s v="Primary Assembly"/>
    <s v="chromosome"/>
    <m/>
    <s v="NC_017067.1"/>
    <n v="896311"/>
    <n v="897384"/>
    <x v="0"/>
    <s v="WP_014420684.1"/>
    <s v="WP_014420684.1"/>
    <n v="0"/>
    <s v="alanine racemase"/>
    <s v="alr"/>
    <m/>
    <s v="MARHY_RS04115"/>
    <n v="1074"/>
    <m/>
    <s v="old_locus_tag=MARHY0859"/>
  </r>
  <r>
    <x v="0"/>
    <x v="0"/>
    <s v="GCF_000284615.1"/>
    <s v="Primary Assembly"/>
    <s v="chromosome"/>
    <m/>
    <s v="NC_017067.1"/>
    <n v="897353"/>
    <n v="897715"/>
    <x v="1"/>
    <s v="WP_014420685.1"/>
    <s v="WP_014420685.1"/>
    <n v="0"/>
    <s v="hypothetical protein"/>
    <m/>
    <m/>
    <s v="MARHY_RS04120"/>
    <n v="363"/>
    <m/>
    <s v="old_locus_tag=MARHY0860"/>
  </r>
  <r>
    <x v="0"/>
    <x v="0"/>
    <s v="GCF_000284615.1"/>
    <s v="Primary Assembly"/>
    <s v="chromosome"/>
    <m/>
    <s v="NC_017067.1"/>
    <n v="897885"/>
    <n v="898757"/>
    <x v="0"/>
    <s v="WP_014420686.1"/>
    <s v="WP_014420686.1"/>
    <n v="0"/>
    <s v="sugar nucleotide-binding protein"/>
    <m/>
    <m/>
    <s v="MARHY_RS04125"/>
    <n v="873"/>
    <m/>
    <s v="old_locus_tag=MARHY0861"/>
  </r>
  <r>
    <x v="0"/>
    <x v="0"/>
    <s v="GCF_000284615.1"/>
    <s v="Primary Assembly"/>
    <s v="chromosome"/>
    <m/>
    <s v="NC_017067.1"/>
    <n v="898788"/>
    <n v="899534"/>
    <x v="1"/>
    <s v="WP_011785841.1"/>
    <s v="WP_011785841.1"/>
    <n v="0"/>
    <s v="fumarate/nitrate reduction transcriptional regulator Fnr"/>
    <s v="fnr"/>
    <m/>
    <s v="MARHY_RS04130"/>
    <n v="747"/>
    <m/>
    <s v="old_locus_tag=MARHY0862"/>
  </r>
  <r>
    <x v="0"/>
    <x v="0"/>
    <s v="GCF_000284615.1"/>
    <s v="Primary Assembly"/>
    <s v="chromosome"/>
    <m/>
    <s v="NC_017067.1"/>
    <n v="899802"/>
    <n v="900725"/>
    <x v="1"/>
    <s v="WP_014420687.1"/>
    <s v="WP_014420687.1"/>
    <n v="0"/>
    <s v="ribosome biogenesis GTPase YlqF"/>
    <s v="ylqF"/>
    <m/>
    <s v="MARHY_RS04135"/>
    <n v="924"/>
    <m/>
    <s v="old_locus_tag=MARHY0863"/>
  </r>
  <r>
    <x v="0"/>
    <x v="0"/>
    <s v="GCF_000284615.1"/>
    <s v="Primary Assembly"/>
    <s v="chromosome"/>
    <m/>
    <s v="NC_017067.1"/>
    <n v="900962"/>
    <n v="901411"/>
    <x v="0"/>
    <s v="WP_014420689.1"/>
    <s v="WP_014420689.1"/>
    <n v="0"/>
    <s v="periplasmic heavy metal sensor"/>
    <m/>
    <m/>
    <s v="MARHY_RS04140"/>
    <n v="450"/>
    <m/>
    <s v="old_locus_tag=MARHY0865"/>
  </r>
  <r>
    <x v="0"/>
    <x v="0"/>
    <s v="GCF_000284615.1"/>
    <s v="Primary Assembly"/>
    <s v="chromosome"/>
    <m/>
    <s v="NC_017067.1"/>
    <n v="901474"/>
    <n v="903951"/>
    <x v="1"/>
    <s v="WP_014420690.1"/>
    <s v="WP_014420690.1"/>
    <n v="0"/>
    <s v="MMPL family transporter"/>
    <m/>
    <m/>
    <s v="MARHY_RS04145"/>
    <n v="2478"/>
    <m/>
    <s v="old_locus_tag=MARHY0866"/>
  </r>
  <r>
    <x v="0"/>
    <x v="0"/>
    <s v="GCF_000284615.1"/>
    <s v="Primary Assembly"/>
    <s v="chromosome"/>
    <m/>
    <s v="NC_017067.1"/>
    <n v="904000"/>
    <n v="905220"/>
    <x v="1"/>
    <s v="WP_014420691.1"/>
    <s v="WP_014420691.1"/>
    <n v="0"/>
    <s v="methyl-accepting chemotaxis protein"/>
    <m/>
    <m/>
    <s v="MARHY_RS04150"/>
    <n v="1221"/>
    <m/>
    <s v="old_locus_tag=MARHY0867"/>
  </r>
  <r>
    <x v="0"/>
    <x v="0"/>
    <s v="GCF_000284615.1"/>
    <s v="Primary Assembly"/>
    <s v="chromosome"/>
    <m/>
    <s v="NC_017067.1"/>
    <n v="905230"/>
    <n v="906276"/>
    <x v="1"/>
    <s v="WP_011785836.1"/>
    <s v="WP_011785836.1"/>
    <n v="0"/>
    <s v="lipoyl synthase"/>
    <s v="lipA"/>
    <m/>
    <s v="MARHY_RS04155"/>
    <n v="1047"/>
    <m/>
    <s v="old_locus_tag=MARHY0868"/>
  </r>
  <r>
    <x v="0"/>
    <x v="0"/>
    <s v="GCF_000284615.1"/>
    <s v="Primary Assembly"/>
    <s v="chromosome"/>
    <m/>
    <s v="NC_017067.1"/>
    <n v="906407"/>
    <n v="907684"/>
    <x v="1"/>
    <s v="WP_014420692.1"/>
    <s v="WP_014420692.1"/>
    <n v="0"/>
    <s v="aminotransferase class I/II-fold pyridoxal phosphate-dependent enzyme"/>
    <m/>
    <m/>
    <s v="MARHY_RS04160"/>
    <n v="1278"/>
    <m/>
    <s v="old_locus_tag=MARHY0869"/>
  </r>
  <r>
    <x v="0"/>
    <x v="0"/>
    <s v="GCF_000284615.1"/>
    <s v="Primary Assembly"/>
    <s v="chromosome"/>
    <m/>
    <s v="NC_017067.1"/>
    <n v="907802"/>
    <n v="908998"/>
    <x v="1"/>
    <s v="WP_041654581.1"/>
    <s v="WP_041654581.1"/>
    <n v="0"/>
    <s v="serine hydrolase"/>
    <m/>
    <m/>
    <s v="MARHY_RS04165"/>
    <n v="1197"/>
    <m/>
    <s v="old_locus_tag=MARHY0870"/>
  </r>
  <r>
    <x v="0"/>
    <x v="0"/>
    <s v="GCF_000284615.1"/>
    <s v="Primary Assembly"/>
    <s v="chromosome"/>
    <m/>
    <s v="NC_017067.1"/>
    <n v="909116"/>
    <n v="909817"/>
    <x v="0"/>
    <s v="WP_014420694.1"/>
    <s v="WP_014420694.1"/>
    <n v="0"/>
    <s v="transporter substrate-binding domain-containing protein"/>
    <m/>
    <m/>
    <s v="MARHY_RS04170"/>
    <n v="702"/>
    <m/>
    <s v="old_locus_tag=MARHY0871"/>
  </r>
  <r>
    <x v="0"/>
    <x v="0"/>
    <s v="GCF_000284615.1"/>
    <s v="Primary Assembly"/>
    <s v="chromosome"/>
    <m/>
    <s v="NC_017067.1"/>
    <n v="910014"/>
    <n v="910715"/>
    <x v="0"/>
    <s v="WP_193364635.1"/>
    <s v="WP_193364635.1"/>
    <n v="0"/>
    <s v="amino acid ABC transporter substrate-binding protein"/>
    <m/>
    <m/>
    <s v="MARHY_RS04175"/>
    <n v="702"/>
    <m/>
    <s v="old_locus_tag=MARHY0872"/>
  </r>
  <r>
    <x v="0"/>
    <x v="1"/>
    <s v="GCF_000284615.1"/>
    <s v="Primary Assembly"/>
    <s v="chromosome"/>
    <m/>
    <s v="NC_017067.1"/>
    <n v="911187"/>
    <n v="911263"/>
    <x v="1"/>
    <n v="0"/>
    <n v="0"/>
    <n v="0"/>
    <s v="tRNA-Met"/>
    <m/>
    <m/>
    <s v="MARHY_RS04180"/>
    <n v="77"/>
    <m/>
    <s v="old_locus_tag=MARHYtRNA46"/>
  </r>
  <r>
    <x v="0"/>
    <x v="0"/>
    <s v="GCF_000284615.1"/>
    <s v="Primary Assembly"/>
    <s v="chromosome"/>
    <m/>
    <s v="NC_017067.1"/>
    <n v="911355"/>
    <n v="912446"/>
    <x v="1"/>
    <s v="WP_014420697.1"/>
    <s v="WP_014420697.1"/>
    <n v="0"/>
    <s v="redox-regulated ATPase YchF"/>
    <s v="ychF"/>
    <m/>
    <s v="MARHY_RS04185"/>
    <n v="1092"/>
    <m/>
    <s v="old_locus_tag=MARHY0874"/>
  </r>
  <r>
    <x v="0"/>
    <x v="0"/>
    <s v="GCF_000284615.1"/>
    <s v="Primary Assembly"/>
    <s v="chromosome"/>
    <m/>
    <s v="NC_017067.1"/>
    <n v="912530"/>
    <n v="913120"/>
    <x v="1"/>
    <s v="WP_014420698.1"/>
    <s v="WP_014420698.1"/>
    <n v="0"/>
    <s v="aminoacyl-tRNA hydrolase"/>
    <s v="pth"/>
    <m/>
    <s v="MARHY_RS04190"/>
    <n v="591"/>
    <m/>
    <s v="old_locus_tag=MARHY0875"/>
  </r>
  <r>
    <x v="0"/>
    <x v="0"/>
    <s v="GCF_000284615.1"/>
    <s v="Primary Assembly"/>
    <s v="chromosome"/>
    <m/>
    <s v="NC_017067.1"/>
    <n v="913142"/>
    <n v="913780"/>
    <x v="1"/>
    <s v="WP_011785829.1"/>
    <s v="WP_011785829.1"/>
    <n v="0"/>
    <s v="50S ribosomal protein L25/general stress protein Ctc"/>
    <m/>
    <m/>
    <s v="MARHY_RS04195"/>
    <n v="639"/>
    <m/>
    <s v="old_locus_tag=MARHY0876"/>
  </r>
  <r>
    <x v="0"/>
    <x v="0"/>
    <s v="GCF_000284615.1"/>
    <s v="Primary Assembly"/>
    <s v="chromosome"/>
    <m/>
    <s v="NC_017067.1"/>
    <n v="913946"/>
    <n v="914896"/>
    <x v="1"/>
    <s v="WP_011785828.1"/>
    <s v="WP_011785828.1"/>
    <n v="0"/>
    <s v="ribose-phosphate diphosphokinase"/>
    <m/>
    <m/>
    <s v="MARHY_RS04200"/>
    <n v="951"/>
    <m/>
    <s v="old_locus_tag=MARHY0877"/>
  </r>
  <r>
    <x v="0"/>
    <x v="1"/>
    <s v="GCF_000284615.1"/>
    <s v="Primary Assembly"/>
    <s v="chromosome"/>
    <m/>
    <s v="NC_017067.1"/>
    <n v="914949"/>
    <n v="915023"/>
    <x v="1"/>
    <n v="0"/>
    <n v="0"/>
    <n v="0"/>
    <s v="tRNA-Gln"/>
    <m/>
    <m/>
    <s v="MARHY_RS04205"/>
    <n v="75"/>
    <m/>
    <s v="old_locus_tag=MARHYtRNA45"/>
  </r>
  <r>
    <x v="0"/>
    <x v="0"/>
    <s v="GCF_000284615.1"/>
    <s v="Primary Assembly"/>
    <s v="chromosome"/>
    <m/>
    <s v="NC_017067.1"/>
    <n v="915046"/>
    <n v="915909"/>
    <x v="1"/>
    <s v="WP_014420700.1"/>
    <s v="WP_014420700.1"/>
    <n v="0"/>
    <s v="4-(cytidine 5'-diphospho)-2-C-methyl-D-erythritol kinase"/>
    <s v="ispE"/>
    <m/>
    <s v="MARHY_RS04210"/>
    <n v="864"/>
    <m/>
    <s v="old_locus_tag=MARHY0878"/>
  </r>
  <r>
    <x v="0"/>
    <x v="0"/>
    <s v="GCF_000284615.1"/>
    <s v="Primary Assembly"/>
    <s v="chromosome"/>
    <m/>
    <s v="NC_017067.1"/>
    <n v="915913"/>
    <n v="916539"/>
    <x v="1"/>
    <s v="WP_011785826.1"/>
    <s v="WP_011785826.1"/>
    <n v="0"/>
    <s v="outer membrane lipoprotein LolB"/>
    <s v="lolB"/>
    <m/>
    <s v="MARHY_RS04215"/>
    <n v="627"/>
    <m/>
    <s v="old_locus_tag=MARHY0879"/>
  </r>
  <r>
    <x v="0"/>
    <x v="0"/>
    <s v="GCF_000284615.1"/>
    <s v="Primary Assembly"/>
    <s v="chromosome"/>
    <m/>
    <s v="NC_017067.1"/>
    <n v="916536"/>
    <n v="918293"/>
    <x v="1"/>
    <s v="WP_014420701.1"/>
    <s v="WP_014420701.1"/>
    <n v="0"/>
    <s v="tetratricopeptide repeat protein"/>
    <m/>
    <m/>
    <s v="MARHY_RS04220"/>
    <n v="1758"/>
    <m/>
    <s v="old_locus_tag=MARHY0880"/>
  </r>
  <r>
    <x v="0"/>
    <x v="0"/>
    <s v="GCF_000284615.1"/>
    <s v="Primary Assembly"/>
    <s v="chromosome"/>
    <m/>
    <s v="NC_017067.1"/>
    <n v="918528"/>
    <n v="919817"/>
    <x v="0"/>
    <s v="WP_014420702.1"/>
    <s v="WP_014420702.1"/>
    <n v="0"/>
    <s v="glutamyl-tRNA reductase"/>
    <m/>
    <m/>
    <s v="MARHY_RS04225"/>
    <n v="1290"/>
    <m/>
    <s v="old_locus_tag=MARHY0881"/>
  </r>
  <r>
    <x v="0"/>
    <x v="0"/>
    <s v="GCF_000284615.1"/>
    <s v="Primary Assembly"/>
    <s v="chromosome"/>
    <m/>
    <s v="NC_017067.1"/>
    <n v="919814"/>
    <n v="920905"/>
    <x v="0"/>
    <s v="WP_014420703.1"/>
    <s v="WP_014420703.1"/>
    <n v="0"/>
    <s v="peptide chain release factor 1"/>
    <s v="prfA"/>
    <m/>
    <s v="MARHY_RS04230"/>
    <n v="1092"/>
    <m/>
    <s v="old_locus_tag=MARHY0882"/>
  </r>
  <r>
    <x v="0"/>
    <x v="0"/>
    <s v="GCF_000284615.1"/>
    <s v="Primary Assembly"/>
    <s v="chromosome"/>
    <m/>
    <s v="NC_017067.1"/>
    <n v="920928"/>
    <n v="921749"/>
    <x v="0"/>
    <s v="WP_181861280.1"/>
    <s v="WP_181861280.1"/>
    <n v="0"/>
    <s v="peptide chain release factor N(5)-glutamine methyltransferase"/>
    <s v="prmC"/>
    <m/>
    <s v="MARHY_RS04235"/>
    <n v="822"/>
    <m/>
    <s v="old_locus_tag=MARHY0883"/>
  </r>
  <r>
    <x v="0"/>
    <x v="0"/>
    <s v="GCF_000284615.1"/>
    <s v="Primary Assembly"/>
    <s v="chromosome"/>
    <m/>
    <s v="NC_017067.1"/>
    <n v="921761"/>
    <n v="922507"/>
    <x v="0"/>
    <s v="WP_014420705.1"/>
    <s v="WP_014420705.1"/>
    <n v="0"/>
    <s v="molybdopterin-synthase adenylyltransferase MoeB"/>
    <m/>
    <m/>
    <s v="MARHY_RS04240"/>
    <n v="747"/>
    <m/>
    <s v="old_locus_tag=MARHY0884"/>
  </r>
  <r>
    <x v="0"/>
    <x v="0"/>
    <s v="GCF_000284615.1"/>
    <s v="Primary Assembly"/>
    <s v="chromosome"/>
    <m/>
    <s v="NC_017067.1"/>
    <n v="922518"/>
    <n v="923909"/>
    <x v="1"/>
    <s v="WP_014420706.1"/>
    <s v="WP_014420706.1"/>
    <n v="0"/>
    <s v="deoxyribodipyrimidine photo-lyase"/>
    <s v="phrB"/>
    <m/>
    <s v="MARHY_RS04245"/>
    <n v="1392"/>
    <m/>
    <s v="old_locus_tag=MARHY0885"/>
  </r>
  <r>
    <x v="0"/>
    <x v="0"/>
    <s v="GCF_000284615.1"/>
    <s v="Primary Assembly"/>
    <s v="chromosome"/>
    <m/>
    <s v="NC_017067.1"/>
    <n v="924061"/>
    <n v="924873"/>
    <x v="0"/>
    <s v="WP_014420707.1"/>
    <s v="WP_014420707.1"/>
    <n v="0"/>
    <s v="hypothetical protein"/>
    <m/>
    <m/>
    <s v="MARHY_RS04250"/>
    <n v="813"/>
    <m/>
    <s v="old_locus_tag=MARHY0886"/>
  </r>
  <r>
    <x v="0"/>
    <x v="0"/>
    <s v="GCF_000284615.1"/>
    <s v="Primary Assembly"/>
    <s v="chromosome"/>
    <m/>
    <s v="NC_017067.1"/>
    <n v="924894"/>
    <n v="925781"/>
    <x v="0"/>
    <s v="WP_014420708.1"/>
    <s v="WP_014420708.1"/>
    <n v="0"/>
    <s v="mechanosensitive ion channel family protein"/>
    <m/>
    <m/>
    <s v="MARHY_RS04255"/>
    <n v="888"/>
    <m/>
    <s v="old_locus_tag=MARHY0887"/>
  </r>
  <r>
    <x v="0"/>
    <x v="0"/>
    <s v="GCF_000284615.1"/>
    <s v="Primary Assembly"/>
    <s v="chromosome"/>
    <m/>
    <s v="NC_017067.1"/>
    <n v="925762"/>
    <n v="926253"/>
    <x v="0"/>
    <s v="WP_011785817.1"/>
    <s v="WP_011785817.1"/>
    <n v="0"/>
    <s v="ATP-dependent zinc protease"/>
    <m/>
    <m/>
    <s v="MARHY_RS04260"/>
    <n v="492"/>
    <m/>
    <s v="old_locus_tag=MARHY0888"/>
  </r>
  <r>
    <x v="0"/>
    <x v="0"/>
    <s v="GCF_000284615.1"/>
    <s v="Primary Assembly"/>
    <s v="chromosome"/>
    <m/>
    <s v="NC_017067.1"/>
    <n v="926256"/>
    <n v="927161"/>
    <x v="0"/>
    <s v="WP_011785816.1"/>
    <s v="WP_011785816.1"/>
    <n v="0"/>
    <s v="30S ribosomal protein S6--L-glutamate ligase"/>
    <s v="rimK"/>
    <m/>
    <s v="MARHY_RS04265"/>
    <n v="906"/>
    <m/>
    <s v="old_locus_tag=MARHY0889"/>
  </r>
  <r>
    <x v="0"/>
    <x v="0"/>
    <s v="GCF_000284615.1"/>
    <s v="Primary Assembly"/>
    <s v="chromosome"/>
    <m/>
    <s v="NC_017067.1"/>
    <n v="927168"/>
    <n v="928235"/>
    <x v="0"/>
    <s v="WP_011785815.1"/>
    <s v="WP_011785815.1"/>
    <n v="0"/>
    <s v="succinylglutamate desuccinylase/aspartoacylase family protein"/>
    <m/>
    <m/>
    <s v="MARHY_RS04270"/>
    <n v="1068"/>
    <m/>
    <s v="old_locus_tag=MARHY0890"/>
  </r>
  <r>
    <x v="0"/>
    <x v="0"/>
    <s v="GCF_000284615.1"/>
    <s v="Primary Assembly"/>
    <s v="chromosome"/>
    <m/>
    <s v="NC_017067.1"/>
    <n v="928254"/>
    <n v="928679"/>
    <x v="0"/>
    <s v="WP_014420709.1"/>
    <s v="WP_014420709.1"/>
    <n v="0"/>
    <s v="YjbQ family protein"/>
    <m/>
    <m/>
    <s v="MARHY_RS04275"/>
    <n v="426"/>
    <m/>
    <s v="old_locus_tag=MARHY0891"/>
  </r>
  <r>
    <x v="0"/>
    <x v="0"/>
    <s v="GCF_000284615.1"/>
    <s v="Primary Assembly"/>
    <s v="chromosome"/>
    <m/>
    <s v="NC_017067.1"/>
    <n v="928716"/>
    <n v="929180"/>
    <x v="1"/>
    <s v="WP_014420710.1"/>
    <s v="WP_014420710.1"/>
    <n v="0"/>
    <s v="winged helix-turn-helix transcriptional regulator"/>
    <m/>
    <m/>
    <s v="MARHY_RS04280"/>
    <n v="465"/>
    <m/>
    <s v="old_locus_tag=MARHY0892"/>
  </r>
  <r>
    <x v="0"/>
    <x v="0"/>
    <s v="GCF_000284615.1"/>
    <s v="Primary Assembly"/>
    <s v="chromosome"/>
    <m/>
    <s v="NC_017067.1"/>
    <n v="929387"/>
    <n v="930217"/>
    <x v="0"/>
    <s v="WP_114434405.1"/>
    <s v="WP_114434405.1"/>
    <n v="0"/>
    <s v="alpha/beta fold hydrolase"/>
    <m/>
    <m/>
    <s v="MARHY_RS04285"/>
    <n v="831"/>
    <m/>
    <s v="old_locus_tag=MARHY0893"/>
  </r>
  <r>
    <x v="0"/>
    <x v="0"/>
    <s v="GCF_000284615.1"/>
    <s v="Primary Assembly"/>
    <s v="chromosome"/>
    <m/>
    <s v="NC_017067.1"/>
    <n v="930265"/>
    <n v="933414"/>
    <x v="0"/>
    <s v="WP_014420712.1"/>
    <s v="WP_014420712.1"/>
    <n v="0"/>
    <s v="outer membrane lipoprotein-sorting protein"/>
    <m/>
    <m/>
    <s v="MARHY_RS04290"/>
    <n v="3150"/>
    <m/>
    <s v="old_locus_tag=MARHY0894"/>
  </r>
  <r>
    <x v="0"/>
    <x v="0"/>
    <s v="GCF_000284615.1"/>
    <s v="Primary Assembly"/>
    <s v="chromosome"/>
    <m/>
    <s v="NC_017067.1"/>
    <n v="933416"/>
    <n v="934678"/>
    <x v="0"/>
    <s v="WP_014420713.1"/>
    <s v="WP_014420713.1"/>
    <n v="0"/>
    <s v="hypothetical protein"/>
    <m/>
    <m/>
    <s v="MARHY_RS04295"/>
    <n v="1263"/>
    <m/>
    <s v="old_locus_tag=MARHY0895"/>
  </r>
  <r>
    <x v="0"/>
    <x v="0"/>
    <s v="GCF_000284615.1"/>
    <s v="Primary Assembly"/>
    <s v="chromosome"/>
    <m/>
    <s v="NC_017067.1"/>
    <n v="934928"/>
    <n v="935905"/>
    <x v="0"/>
    <s v="WP_011785813.1"/>
    <s v="WP_011785813.1"/>
    <n v="0"/>
    <s v="TAXI family TRAP transporter solute-binding subunit"/>
    <m/>
    <m/>
    <s v="MARHY_RS04300"/>
    <n v="978"/>
    <m/>
    <s v="old_locus_tag=MARHY0896"/>
  </r>
  <r>
    <x v="0"/>
    <x v="0"/>
    <s v="GCF_000284615.1"/>
    <s v="Primary Assembly"/>
    <s v="chromosome"/>
    <m/>
    <s v="NC_017067.1"/>
    <n v="935990"/>
    <n v="938185"/>
    <x v="0"/>
    <s v="WP_014420714.1"/>
    <s v="WP_014420714.1"/>
    <n v="0"/>
    <s v="TRAP transporter fused permease subunit"/>
    <m/>
    <m/>
    <s v="MARHY_RS04305"/>
    <n v="2196"/>
    <m/>
    <s v="old_locus_tag=MARHY0897"/>
  </r>
  <r>
    <x v="0"/>
    <x v="0"/>
    <s v="GCF_000284615.1"/>
    <s v="Primary Assembly"/>
    <s v="chromosome"/>
    <m/>
    <s v="NC_017067.1"/>
    <n v="938293"/>
    <n v="940107"/>
    <x v="0"/>
    <s v="WP_014420715.1"/>
    <s v="WP_014420715.1"/>
    <n v="0"/>
    <s v="sensor histidine kinase"/>
    <m/>
    <m/>
    <s v="MARHY_RS04310"/>
    <n v="1815"/>
    <m/>
    <s v="old_locus_tag=MARHY0898"/>
  </r>
  <r>
    <x v="0"/>
    <x v="0"/>
    <s v="GCF_000284615.1"/>
    <s v="Primary Assembly"/>
    <s v="chromosome"/>
    <m/>
    <s v="NC_017067.1"/>
    <n v="940104"/>
    <n v="941456"/>
    <x v="0"/>
    <s v="WP_011785810.1"/>
    <s v="WP_011785810.1"/>
    <n v="0"/>
    <s v="sigma-54-dependent Fis family transcriptional regulator"/>
    <m/>
    <m/>
    <s v="MARHY_RS04315"/>
    <n v="1353"/>
    <m/>
    <s v="old_locus_tag=MARHY0899"/>
  </r>
  <r>
    <x v="0"/>
    <x v="0"/>
    <s v="GCF_000284615.1"/>
    <s v="Primary Assembly"/>
    <s v="chromosome"/>
    <m/>
    <s v="NC_017067.1"/>
    <n v="941605"/>
    <n v="943299"/>
    <x v="0"/>
    <s v="WP_014420716.1"/>
    <s v="WP_014420716.1"/>
    <n v="0"/>
    <s v="methyl-accepting chemotaxis protein"/>
    <m/>
    <m/>
    <s v="MARHY_RS04320"/>
    <n v="1695"/>
    <m/>
    <s v="old_locus_tag=MARHY0900"/>
  </r>
  <r>
    <x v="0"/>
    <x v="0"/>
    <s v="GCF_000284615.1"/>
    <s v="Primary Assembly"/>
    <s v="chromosome"/>
    <m/>
    <s v="NC_017067.1"/>
    <n v="943371"/>
    <n v="945029"/>
    <x v="1"/>
    <s v="WP_014420717.1"/>
    <s v="WP_014420717.1"/>
    <n v="0"/>
    <s v="acetolactate synthase large subunit"/>
    <m/>
    <m/>
    <s v="MARHY_RS04325"/>
    <n v="1659"/>
    <m/>
    <s v="old_locus_tag=MARHY0901"/>
  </r>
  <r>
    <x v="0"/>
    <x v="0"/>
    <s v="GCF_000284615.1"/>
    <s v="Primary Assembly"/>
    <s v="chromosome"/>
    <m/>
    <s v="NC_017067.1"/>
    <n v="945026"/>
    <n v="946213"/>
    <x v="1"/>
    <s v="WP_014420718.1"/>
    <s v="WP_014420718.1"/>
    <n v="0"/>
    <s v="L-lactate dehydrogenase"/>
    <m/>
    <m/>
    <s v="MARHY_RS04330"/>
    <n v="1188"/>
    <m/>
    <s v="old_locus_tag=MARHY0902"/>
  </r>
  <r>
    <x v="0"/>
    <x v="0"/>
    <s v="GCF_000284615.1"/>
    <s v="Primary Assembly"/>
    <s v="chromosome"/>
    <m/>
    <s v="NC_017067.1"/>
    <n v="946218"/>
    <n v="947831"/>
    <x v="1"/>
    <s v="WP_014420719.1"/>
    <s v="WP_014420719.1"/>
    <n v="0"/>
    <s v="FAD-binding dehydrogenase"/>
    <m/>
    <m/>
    <s v="MARHY_RS04335"/>
    <n v="1614"/>
    <m/>
    <s v="old_locus_tag=MARHY0903"/>
  </r>
  <r>
    <x v="0"/>
    <x v="0"/>
    <s v="GCF_000284615.1"/>
    <s v="Primary Assembly"/>
    <s v="chromosome"/>
    <m/>
    <s v="NC_017067.1"/>
    <n v="947922"/>
    <n v="948929"/>
    <x v="0"/>
    <s v="WP_011785805.1"/>
    <s v="WP_011785805.1"/>
    <n v="0"/>
    <s v="AraC family transcriptional regulator"/>
    <m/>
    <m/>
    <s v="MARHY_RS04340"/>
    <n v="1008"/>
    <m/>
    <s v="old_locus_tag=MARHY0904"/>
  </r>
  <r>
    <x v="0"/>
    <x v="0"/>
    <s v="GCF_000284615.1"/>
    <s v="Primary Assembly"/>
    <s v="chromosome"/>
    <m/>
    <s v="NC_017067.1"/>
    <n v="948933"/>
    <n v="950288"/>
    <x v="1"/>
    <s v="WP_014420721.1"/>
    <s v="WP_014420721.1"/>
    <n v="0"/>
    <s v="PhoH family protein"/>
    <m/>
    <m/>
    <s v="MARHY_RS04345"/>
    <n v="1356"/>
    <m/>
    <s v="old_locus_tag=MARHY0905"/>
  </r>
  <r>
    <x v="0"/>
    <x v="0"/>
    <s v="GCF_000284615.1"/>
    <s v="Primary Assembly"/>
    <s v="chromosome"/>
    <m/>
    <s v="NC_017067.1"/>
    <n v="950343"/>
    <n v="950834"/>
    <x v="1"/>
    <s v="WP_014420722.1"/>
    <s v="WP_014420722.1"/>
    <n v="0"/>
    <s v="CBS domain-containing protein"/>
    <m/>
    <m/>
    <s v="MARHY_RS04350"/>
    <n v="492"/>
    <m/>
    <s v="old_locus_tag=MARHY0906"/>
  </r>
  <r>
    <x v="0"/>
    <x v="0"/>
    <s v="GCF_000284615.1"/>
    <s v="Primary Assembly"/>
    <s v="chromosome"/>
    <m/>
    <s v="NC_017067.1"/>
    <n v="950918"/>
    <n v="951643"/>
    <x v="1"/>
    <s v="WP_014420723.1"/>
    <s v="WP_014420723.1"/>
    <n v="0"/>
    <s v="START domain-containing protein"/>
    <m/>
    <m/>
    <s v="MARHY_RS04355"/>
    <n v="726"/>
    <m/>
    <s v="old_locus_tag=MARHY0907"/>
  </r>
  <r>
    <x v="0"/>
    <x v="0"/>
    <s v="GCF_000284615.1"/>
    <s v="Primary Assembly"/>
    <s v="chromosome"/>
    <m/>
    <s v="NC_017067.1"/>
    <n v="951781"/>
    <n v="952788"/>
    <x v="0"/>
    <s v="WP_011785801.1"/>
    <s v="WP_011785801.1"/>
    <n v="0"/>
    <s v="DUF2804 domain-containing protein"/>
    <m/>
    <m/>
    <s v="MARHY_RS04360"/>
    <n v="1008"/>
    <m/>
    <s v="old_locus_tag=MARHY0908"/>
  </r>
  <r>
    <x v="0"/>
    <x v="0"/>
    <s v="GCF_000284615.1"/>
    <s v="Primary Assembly"/>
    <s v="chromosome"/>
    <m/>
    <s v="NC_017067.1"/>
    <n v="952803"/>
    <n v="953054"/>
    <x v="1"/>
    <s v="WP_011785800.1"/>
    <s v="WP_011785800.1"/>
    <n v="0"/>
    <s v="cell division topological specificity factor MinE"/>
    <s v="minE"/>
    <m/>
    <s v="MARHY_RS04365"/>
    <n v="252"/>
    <m/>
    <s v="old_locus_tag=MARHY0909"/>
  </r>
  <r>
    <x v="0"/>
    <x v="0"/>
    <s v="GCF_000284615.1"/>
    <s v="Primary Assembly"/>
    <s v="chromosome"/>
    <m/>
    <s v="NC_017067.1"/>
    <n v="953058"/>
    <n v="953870"/>
    <x v="1"/>
    <s v="WP_011785799.1"/>
    <s v="WP_011785799.1"/>
    <n v="0"/>
    <s v="septum site-determining protein MinD"/>
    <s v="minD"/>
    <m/>
    <s v="MARHY_RS04370"/>
    <n v="813"/>
    <m/>
    <s v="old_locus_tag=MARHY0910"/>
  </r>
  <r>
    <x v="0"/>
    <x v="0"/>
    <s v="GCF_000284615.1"/>
    <s v="Primary Assembly"/>
    <s v="chromosome"/>
    <m/>
    <s v="NC_017067.1"/>
    <n v="953936"/>
    <n v="954685"/>
    <x v="1"/>
    <s v="WP_014420726.1"/>
    <s v="WP_014420726.1"/>
    <n v="0"/>
    <s v="septum site-determining protein MinC"/>
    <s v="minC"/>
    <m/>
    <s v="MARHY_RS04375"/>
    <n v="750"/>
    <m/>
    <s v="old_locus_tag=MARHY0911"/>
  </r>
  <r>
    <x v="0"/>
    <x v="0"/>
    <s v="GCF_000284615.1"/>
    <s v="Primary Assembly"/>
    <s v="chromosome"/>
    <m/>
    <s v="NC_017067.1"/>
    <n v="954682"/>
    <n v="955071"/>
    <x v="1"/>
    <s v="WP_011785797.1"/>
    <s v="WP_011785797.1"/>
    <n v="0"/>
    <s v="HopJ type III effector protein"/>
    <m/>
    <m/>
    <s v="MARHY_RS04380"/>
    <n v="390"/>
    <m/>
    <s v="old_locus_tag=MARHY0912"/>
  </r>
  <r>
    <x v="0"/>
    <x v="0"/>
    <s v="GCF_000284615.1"/>
    <s v="Primary Assembly"/>
    <s v="chromosome"/>
    <m/>
    <s v="NC_017067.1"/>
    <n v="955071"/>
    <n v="955349"/>
    <x v="1"/>
    <s v="WP_011785796.1"/>
    <s v="WP_011785796.1"/>
    <n v="0"/>
    <s v="DUF1244 domain-containing protein"/>
    <m/>
    <m/>
    <s v="MARHY_RS04385"/>
    <n v="279"/>
    <m/>
    <s v="old_locus_tag=MARHY0913"/>
  </r>
  <r>
    <x v="0"/>
    <x v="0"/>
    <s v="GCF_000284615.1"/>
    <s v="Primary Assembly"/>
    <s v="chromosome"/>
    <m/>
    <s v="NC_017067.1"/>
    <n v="955462"/>
    <n v="956523"/>
    <x v="0"/>
    <s v="WP_014420727.1"/>
    <s v="WP_014420727.1"/>
    <n v="0"/>
    <s v="DNA polymerase IV"/>
    <s v="dinB"/>
    <m/>
    <s v="MARHY_RS04390"/>
    <n v="1062"/>
    <m/>
    <s v="old_locus_tag=MARHY0914"/>
  </r>
  <r>
    <x v="0"/>
    <x v="0"/>
    <s v="GCF_000284615.1"/>
    <s v="Primary Assembly"/>
    <s v="chromosome"/>
    <m/>
    <s v="NC_017067.1"/>
    <n v="956685"/>
    <n v="958094"/>
    <x v="0"/>
    <s v="WP_014420728.1"/>
    <s v="WP_014420728.1"/>
    <n v="0"/>
    <s v="hypothetical protein"/>
    <m/>
    <m/>
    <s v="MARHY_RS04395"/>
    <n v="1410"/>
    <m/>
    <s v="old_locus_tag=MARHY0915"/>
  </r>
  <r>
    <x v="0"/>
    <x v="0"/>
    <s v="GCF_000284615.1"/>
    <s v="Primary Assembly"/>
    <s v="chromosome"/>
    <m/>
    <s v="NC_017067.1"/>
    <n v="958082"/>
    <n v="958744"/>
    <x v="1"/>
    <s v="WP_011785793.1"/>
    <s v="WP_011785793.1"/>
    <n v="0"/>
    <s v="hypothetical protein"/>
    <m/>
    <m/>
    <s v="MARHY_RS04400"/>
    <n v="663"/>
    <m/>
    <s v="old_locus_tag=MARHY0916"/>
  </r>
  <r>
    <x v="0"/>
    <x v="0"/>
    <s v="GCF_000284615.1"/>
    <s v="Primary Assembly"/>
    <s v="chromosome"/>
    <m/>
    <s v="NC_017067.1"/>
    <n v="958811"/>
    <n v="959359"/>
    <x v="1"/>
    <s v="WP_014420729.1"/>
    <s v="WP_014420729.1"/>
    <n v="0"/>
    <s v="phosphatase PAP2 family protein"/>
    <m/>
    <m/>
    <s v="MARHY_RS04405"/>
    <n v="549"/>
    <m/>
    <s v="old_locus_tag=MARHY0917"/>
  </r>
  <r>
    <x v="0"/>
    <x v="0"/>
    <s v="GCF_000284615.1"/>
    <s v="Primary Assembly"/>
    <s v="chromosome"/>
    <m/>
    <s v="NC_017067.1"/>
    <n v="959325"/>
    <n v="960572"/>
    <x v="1"/>
    <s v="WP_081496588.1"/>
    <s v="WP_081496588.1"/>
    <n v="0"/>
    <s v="glycosyltransferase family 1 protein"/>
    <m/>
    <m/>
    <s v="MARHY_RS04410"/>
    <n v="1248"/>
    <m/>
    <s v="old_locus_tag=MARHY0918"/>
  </r>
  <r>
    <x v="0"/>
    <x v="0"/>
    <s v="GCF_000284615.1"/>
    <s v="Primary Assembly"/>
    <s v="chromosome"/>
    <m/>
    <s v="NC_017067.1"/>
    <n v="960677"/>
    <n v="961714"/>
    <x v="0"/>
    <s v="WP_014420731.1"/>
    <s v="WP_014420731.1"/>
    <n v="0"/>
    <s v="NADP(H)-dependent aldo-keto reductase"/>
    <m/>
    <m/>
    <s v="MARHY_RS04415"/>
    <n v="1038"/>
    <m/>
    <s v="old_locus_tag=MARHY0919"/>
  </r>
  <r>
    <x v="0"/>
    <x v="0"/>
    <s v="GCF_000284615.1"/>
    <s v="Primary Assembly"/>
    <s v="chromosome"/>
    <m/>
    <s v="NC_017067.1"/>
    <n v="961948"/>
    <n v="962301"/>
    <x v="0"/>
    <s v="WP_011785789.1"/>
    <s v="WP_011785789.1"/>
    <n v="0"/>
    <s v="hypothetical protein"/>
    <m/>
    <m/>
    <s v="MARHY_RS04420"/>
    <n v="354"/>
    <m/>
    <s v="old_locus_tag=MARHY0920"/>
  </r>
  <r>
    <x v="0"/>
    <x v="0"/>
    <s v="GCF_000284615.1"/>
    <s v="Primary Assembly"/>
    <s v="chromosome"/>
    <m/>
    <s v="NC_017067.1"/>
    <n v="962441"/>
    <n v="964654"/>
    <x v="0"/>
    <s v="WP_011785788.1"/>
    <s v="WP_011785788.1"/>
    <n v="0"/>
    <s v="acetyl-CoA hydrolase"/>
    <m/>
    <m/>
    <s v="MARHY_RS04425"/>
    <n v="2214"/>
    <m/>
    <s v="old_locus_tag=MARHY0921"/>
  </r>
  <r>
    <x v="0"/>
    <x v="0"/>
    <s v="GCF_000284615.1"/>
    <s v="Primary Assembly"/>
    <s v="chromosome"/>
    <m/>
    <s v="NC_017067.1"/>
    <n v="964654"/>
    <n v="965130"/>
    <x v="0"/>
    <s v="WP_011785787.1"/>
    <s v="WP_011785787.1"/>
    <n v="0"/>
    <s v="peptidylprolyl isomerase"/>
    <m/>
    <m/>
    <s v="MARHY_RS04430"/>
    <n v="477"/>
    <m/>
    <s v="old_locus_tag=MARHY0922"/>
  </r>
  <r>
    <x v="0"/>
    <x v="0"/>
    <s v="GCF_000284615.1"/>
    <s v="Primary Assembly"/>
    <s v="chromosome"/>
    <m/>
    <s v="NC_017067.1"/>
    <n v="965090"/>
    <n v="965908"/>
    <x v="1"/>
    <s v="WP_014420732.1"/>
    <s v="WP_014420732.1"/>
    <n v="0"/>
    <s v="1-acyl-sn-glycerol-3-phosphate acyltransferase"/>
    <m/>
    <m/>
    <s v="MARHY_RS04435"/>
    <n v="819"/>
    <m/>
    <s v="old_locus_tag=MARHY0923"/>
  </r>
  <r>
    <x v="0"/>
    <x v="0"/>
    <s v="GCF_000284615.1"/>
    <s v="Primary Assembly"/>
    <s v="chromosome"/>
    <m/>
    <s v="NC_017067.1"/>
    <n v="965924"/>
    <n v="966685"/>
    <x v="1"/>
    <s v="WP_014420733.1"/>
    <s v="WP_014420733.1"/>
    <n v="0"/>
    <s v="GNAT family N-acetyltransferase"/>
    <m/>
    <m/>
    <s v="MARHY_RS04440"/>
    <n v="762"/>
    <m/>
    <s v="old_locus_tag=MARHY0924"/>
  </r>
  <r>
    <x v="0"/>
    <x v="0"/>
    <s v="GCF_000284615.1"/>
    <s v="Primary Assembly"/>
    <s v="chromosome"/>
    <m/>
    <s v="NC_017067.1"/>
    <n v="966928"/>
    <n v="967662"/>
    <x v="0"/>
    <s v="WP_011785784.1"/>
    <s v="WP_011785784.1"/>
    <n v="0"/>
    <s v="response regulator"/>
    <m/>
    <m/>
    <s v="MARHY_RS04445"/>
    <n v="735"/>
    <m/>
    <s v="old_locus_tag=MARHY0925"/>
  </r>
  <r>
    <x v="0"/>
    <x v="0"/>
    <s v="GCF_000284615.1"/>
    <s v="Primary Assembly"/>
    <s v="chromosome"/>
    <m/>
    <s v="NC_017067.1"/>
    <n v="967721"/>
    <n v="969292"/>
    <x v="0"/>
    <s v="WP_014420734.1"/>
    <s v="WP_014420734.1"/>
    <n v="0"/>
    <s v="two-component sensor histidine kinase"/>
    <m/>
    <m/>
    <s v="MARHY_RS04450"/>
    <n v="1572"/>
    <m/>
    <s v="old_locus_tag=MARHY0926"/>
  </r>
  <r>
    <x v="0"/>
    <x v="0"/>
    <s v="GCF_000284615.1"/>
    <s v="Primary Assembly"/>
    <s v="chromosome"/>
    <m/>
    <s v="NC_017067.1"/>
    <n v="969537"/>
    <n v="971018"/>
    <x v="0"/>
    <s v="WP_011785782.1"/>
    <s v="WP_011785782.1"/>
    <n v="0"/>
    <s v="glycerol kinase GlpK"/>
    <s v="glpK"/>
    <m/>
    <s v="MARHY_RS04455"/>
    <n v="1482"/>
    <m/>
    <s v="old_locus_tag=MARHY0927"/>
  </r>
  <r>
    <x v="0"/>
    <x v="0"/>
    <s v="GCF_000284615.1"/>
    <s v="Primary Assembly"/>
    <s v="chromosome"/>
    <m/>
    <s v="NC_017067.1"/>
    <n v="971022"/>
    <n v="972098"/>
    <x v="1"/>
    <s v="WP_011785781.1"/>
    <s v="WP_011785781.1"/>
    <n v="0"/>
    <s v="ABC transporter ATP-binding protein"/>
    <m/>
    <m/>
    <s v="MARHY_RS04460"/>
    <n v="1077"/>
    <m/>
    <s v="old_locus_tag=MARHY0928"/>
  </r>
  <r>
    <x v="0"/>
    <x v="0"/>
    <s v="GCF_000284615.1"/>
    <s v="Primary Assembly"/>
    <s v="chromosome"/>
    <m/>
    <s v="NC_017067.1"/>
    <n v="972102"/>
    <n v="973016"/>
    <x v="1"/>
    <s v="WP_011785780.1"/>
    <s v="WP_011785780.1"/>
    <n v="0"/>
    <s v="ornithine carbamoyltransferase"/>
    <s v="argF"/>
    <m/>
    <s v="MARHY_RS04465"/>
    <n v="915"/>
    <m/>
    <s v="old_locus_tag=MARHY0929"/>
  </r>
  <r>
    <x v="0"/>
    <x v="0"/>
    <s v="GCF_000284615.1"/>
    <s v="Primary Assembly"/>
    <s v="chromosome"/>
    <m/>
    <s v="NC_017067.1"/>
    <n v="973217"/>
    <n v="973543"/>
    <x v="0"/>
    <s v="WP_014420735.1"/>
    <s v="WP_014420735.1"/>
    <n v="0"/>
    <s v="Grx4 family monothiol glutaredoxin"/>
    <s v="grxD"/>
    <m/>
    <s v="MARHY_RS04470"/>
    <n v="327"/>
    <m/>
    <s v="old_locus_tag=MARHY0930"/>
  </r>
  <r>
    <x v="0"/>
    <x v="0"/>
    <s v="GCF_000284615.1"/>
    <s v="Primary Assembly"/>
    <s v="chromosome"/>
    <m/>
    <s v="NC_017067.1"/>
    <n v="973552"/>
    <n v="974316"/>
    <x v="1"/>
    <s v="WP_014420736.1"/>
    <s v="WP_014420736.1"/>
    <n v="0"/>
    <s v="TonB C-terminal domain-containing protein"/>
    <m/>
    <m/>
    <s v="MARHY_RS04475"/>
    <n v="765"/>
    <m/>
    <s v="old_locus_tag=MARHY0931"/>
  </r>
  <r>
    <x v="0"/>
    <x v="0"/>
    <s v="GCF_000284615.1"/>
    <s v="Primary Assembly"/>
    <s v="chromosome"/>
    <m/>
    <s v="NC_017067.1"/>
    <n v="974322"/>
    <n v="976529"/>
    <x v="1"/>
    <s v="WP_014420737.1"/>
    <s v="WP_014420737.1"/>
    <n v="0"/>
    <s v="DUF1631 domain-containing protein"/>
    <m/>
    <m/>
    <s v="MARHY_RS04480"/>
    <n v="2208"/>
    <m/>
    <s v="old_locus_tag=MARHY0932"/>
  </r>
  <r>
    <x v="0"/>
    <x v="0"/>
    <s v="GCF_000284615.1"/>
    <s v="Primary Assembly"/>
    <s v="chromosome"/>
    <m/>
    <s v="NC_017067.1"/>
    <n v="976658"/>
    <n v="977938"/>
    <x v="1"/>
    <s v="WP_011785776.1"/>
    <s v="WP_011785776.1"/>
    <n v="0"/>
    <s v="HlyC/CorC family transporter"/>
    <m/>
    <m/>
    <s v="MARHY_RS04485"/>
    <n v="1281"/>
    <m/>
    <s v="old_locus_tag=MARHY0933"/>
  </r>
  <r>
    <x v="0"/>
    <x v="0"/>
    <s v="GCF_000284615.1"/>
    <s v="Primary Assembly"/>
    <s v="chromosome"/>
    <m/>
    <s v="NC_017067.1"/>
    <n v="978030"/>
    <n v="978836"/>
    <x v="1"/>
    <s v="WP_014420738.1"/>
    <s v="WP_014420738.1"/>
    <n v="0"/>
    <s v="cytochrome c biogenesis protein CcsA"/>
    <s v="ccsA"/>
    <m/>
    <s v="MARHY_RS04490"/>
    <n v="807"/>
    <m/>
    <s v="old_locus_tag=MARHY0934"/>
  </r>
  <r>
    <x v="0"/>
    <x v="0"/>
    <s v="GCF_000284615.1"/>
    <s v="Primary Assembly"/>
    <s v="chromosome"/>
    <m/>
    <s v="NC_017067.1"/>
    <n v="978998"/>
    <n v="980383"/>
    <x v="0"/>
    <s v="WP_014420740.1"/>
    <s v="WP_014420740.1"/>
    <n v="0"/>
    <s v="signal recognition particle protein"/>
    <s v="ffh"/>
    <m/>
    <s v="MARHY_RS04495"/>
    <n v="1386"/>
    <m/>
    <s v="old_locus_tag=MARHY0936"/>
  </r>
  <r>
    <x v="0"/>
    <x v="0"/>
    <s v="GCF_000284615.1"/>
    <s v="Primary Assembly"/>
    <s v="chromosome"/>
    <m/>
    <s v="NC_017067.1"/>
    <n v="980549"/>
    <n v="980788"/>
    <x v="0"/>
    <s v="WP_011785745.1"/>
    <s v="WP_011785745.1"/>
    <n v="0"/>
    <s v="30S ribosomal protein S16"/>
    <s v="rpsP"/>
    <m/>
    <s v="MARHY_RS04500"/>
    <n v="240"/>
    <m/>
    <s v="old_locus_tag=MARHY0937"/>
  </r>
  <r>
    <x v="0"/>
    <x v="0"/>
    <s v="GCF_000284615.1"/>
    <s v="Primary Assembly"/>
    <s v="chromosome"/>
    <m/>
    <s v="NC_017067.1"/>
    <n v="980819"/>
    <n v="981346"/>
    <x v="0"/>
    <s v="WP_011785744.1"/>
    <s v="WP_011785744.1"/>
    <n v="0"/>
    <s v="ribosome maturation factor RimM"/>
    <s v="rimM"/>
    <m/>
    <s v="MARHY_RS04505"/>
    <n v="528"/>
    <m/>
    <s v="old_locus_tag=MARHY0938"/>
  </r>
  <r>
    <x v="0"/>
    <x v="0"/>
    <s v="GCF_000284615.1"/>
    <s v="Primary Assembly"/>
    <s v="chromosome"/>
    <m/>
    <s v="NC_017067.1"/>
    <n v="981350"/>
    <n v="982108"/>
    <x v="0"/>
    <s v="WP_014420741.1"/>
    <s v="WP_014420741.1"/>
    <n v="0"/>
    <s v="tRNA (guanosine(37)-N1)-methyltransferase TrmD"/>
    <s v="trmD"/>
    <m/>
    <s v="MARHY_RS04510"/>
    <n v="759"/>
    <m/>
    <s v="old_locus_tag=MARHY0939"/>
  </r>
  <r>
    <x v="0"/>
    <x v="0"/>
    <s v="GCF_000284615.1"/>
    <s v="Primary Assembly"/>
    <s v="chromosome"/>
    <m/>
    <s v="NC_017067.1"/>
    <n v="982134"/>
    <n v="982490"/>
    <x v="0"/>
    <s v="WP_011785742.1"/>
    <s v="WP_011785742.1"/>
    <n v="0"/>
    <s v="50S ribosomal protein L19"/>
    <s v="rplS"/>
    <m/>
    <s v="MARHY_RS04515"/>
    <n v="357"/>
    <m/>
    <s v="old_locus_tag=MARHY0940"/>
  </r>
  <r>
    <x v="0"/>
    <x v="0"/>
    <s v="GCF_000284615.1"/>
    <s v="Primary Assembly"/>
    <s v="chromosome"/>
    <m/>
    <s v="NC_017067.1"/>
    <n v="982587"/>
    <n v="983492"/>
    <x v="0"/>
    <s v="WP_014420742.1"/>
    <s v="WP_014420742.1"/>
    <n v="0"/>
    <s v="site-specific tyrosine recombinase XerD"/>
    <s v="xerD"/>
    <m/>
    <s v="MARHY_RS04520"/>
    <n v="906"/>
    <m/>
    <s v="old_locus_tag=MARHY0941"/>
  </r>
  <r>
    <x v="0"/>
    <x v="0"/>
    <s v="GCF_000284615.1"/>
    <s v="Primary Assembly"/>
    <s v="chromosome"/>
    <m/>
    <s v="NC_017067.1"/>
    <n v="983576"/>
    <n v="984310"/>
    <x v="0"/>
    <s v="WP_014420743.1"/>
    <s v="WP_014420743.1"/>
    <n v="0"/>
    <s v="DsbC family protein"/>
    <m/>
    <m/>
    <s v="MARHY_RS04525"/>
    <n v="735"/>
    <m/>
    <s v="old_locus_tag=MARHY0942"/>
  </r>
  <r>
    <x v="0"/>
    <x v="0"/>
    <s v="GCF_000284615.1"/>
    <s v="Primary Assembly"/>
    <s v="chromosome"/>
    <m/>
    <s v="NC_017067.1"/>
    <n v="984451"/>
    <n v="985752"/>
    <x v="0"/>
    <s v="WP_014420744.1"/>
    <s v="WP_014420744.1"/>
    <n v="0"/>
    <s v="homoserine dehydrogenase"/>
    <m/>
    <m/>
    <s v="MARHY_RS04530"/>
    <n v="1302"/>
    <m/>
    <s v="old_locus_tag=MARHY0943"/>
  </r>
  <r>
    <x v="0"/>
    <x v="0"/>
    <s v="GCF_000284615.1"/>
    <s v="Primary Assembly"/>
    <s v="chromosome"/>
    <m/>
    <s v="NC_017067.1"/>
    <n v="985764"/>
    <n v="987164"/>
    <x v="0"/>
    <s v="WP_011785738.1"/>
    <s v="WP_011785738.1"/>
    <n v="0"/>
    <s v="threonine synthase"/>
    <m/>
    <m/>
    <s v="MARHY_RS04535"/>
    <n v="1401"/>
    <m/>
    <s v="old_locus_tag=MARHY0944"/>
  </r>
  <r>
    <x v="0"/>
    <x v="0"/>
    <s v="GCF_000284615.1"/>
    <s v="Primary Assembly"/>
    <s v="chromosome"/>
    <m/>
    <s v="NC_017067.1"/>
    <n v="987171"/>
    <n v="988904"/>
    <x v="0"/>
    <s v="WP_014420745.1"/>
    <s v="WP_014420745.1"/>
    <n v="0"/>
    <s v="single-stranded-DNA-specific exonuclease RecJ"/>
    <s v="recJ"/>
    <m/>
    <s v="MARHY_RS04540"/>
    <n v="1734"/>
    <m/>
    <s v="old_locus_tag=MARHY0945"/>
  </r>
  <r>
    <x v="0"/>
    <x v="0"/>
    <s v="GCF_000284615.1"/>
    <s v="Primary Assembly"/>
    <s v="chromosome"/>
    <m/>
    <s v="NC_017067.1"/>
    <n v="988991"/>
    <n v="990086"/>
    <x v="0"/>
    <s v="WP_113879872.1"/>
    <s v="WP_113879872.1"/>
    <n v="0"/>
    <s v="peptide chain release factor 2"/>
    <s v="prfB"/>
    <m/>
    <s v="MARHY_RS04545"/>
    <n v="1096"/>
    <m/>
    <s v="old_locus_tag=MARHY0946"/>
  </r>
  <r>
    <x v="0"/>
    <x v="0"/>
    <s v="GCF_000284615.1"/>
    <s v="Primary Assembly"/>
    <s v="chromosome"/>
    <m/>
    <s v="NC_017067.1"/>
    <n v="990139"/>
    <n v="991674"/>
    <x v="0"/>
    <s v="WP_014420746.1"/>
    <s v="WP_014420746.1"/>
    <n v="0"/>
    <s v="lysine--tRNA ligase"/>
    <s v="lysS"/>
    <m/>
    <s v="MARHY_RS04550"/>
    <n v="1536"/>
    <m/>
    <s v="old_locus_tag=MARHY0947"/>
  </r>
  <r>
    <x v="0"/>
    <x v="0"/>
    <s v="GCF_000284615.1"/>
    <s v="Primary Assembly"/>
    <s v="chromosome"/>
    <m/>
    <s v="NC_017067.1"/>
    <n v="991679"/>
    <n v="992410"/>
    <x v="0"/>
    <s v="WP_014420747.1"/>
    <s v="WP_014420747.1"/>
    <n v="0"/>
    <s v="uracil-DNA glycosylase"/>
    <s v="ung"/>
    <m/>
    <s v="MARHY_RS04555"/>
    <n v="732"/>
    <m/>
    <s v="old_locus_tag=MARHY0948"/>
  </r>
  <r>
    <x v="0"/>
    <x v="0"/>
    <s v="GCF_000284615.1"/>
    <s v="Primary Assembly"/>
    <s v="chromosome"/>
    <m/>
    <s v="NC_017067.1"/>
    <n v="992456"/>
    <n v="993289"/>
    <x v="1"/>
    <s v="WP_014420748.1"/>
    <s v="WP_014420748.1"/>
    <n v="0"/>
    <s v="HDOD domain-containing protein"/>
    <m/>
    <m/>
    <s v="MARHY_RS04560"/>
    <n v="834"/>
    <m/>
    <s v="old_locus_tag=MARHY0949"/>
  </r>
  <r>
    <x v="0"/>
    <x v="0"/>
    <s v="GCF_000284615.1"/>
    <s v="Primary Assembly"/>
    <s v="chromosome"/>
    <m/>
    <s v="NC_017067.1"/>
    <n v="993390"/>
    <n v="994370"/>
    <x v="1"/>
    <s v="WP_014420749.1"/>
    <s v="WP_014420749.1"/>
    <n v="0"/>
    <s v="folate-binding protein YgfZ"/>
    <m/>
    <m/>
    <s v="MARHY_RS04565"/>
    <n v="981"/>
    <m/>
    <s v="old_locus_tag=MARHY0950"/>
  </r>
  <r>
    <x v="0"/>
    <x v="0"/>
    <s v="GCF_000284615.1"/>
    <s v="Primary Assembly"/>
    <s v="chromosome"/>
    <m/>
    <s v="NC_017067.1"/>
    <n v="994397"/>
    <n v="994858"/>
    <x v="1"/>
    <s v="WP_014420750.1"/>
    <s v="WP_014420750.1"/>
    <n v="0"/>
    <s v="hypothetical protein"/>
    <m/>
    <m/>
    <s v="MARHY_RS04570"/>
    <n v="462"/>
    <m/>
    <s v="old_locus_tag=MARHY0951"/>
  </r>
  <r>
    <x v="0"/>
    <x v="0"/>
    <s v="GCF_000284615.1"/>
    <s v="Primary Assembly"/>
    <s v="chromosome"/>
    <m/>
    <s v="NC_017067.1"/>
    <n v="994842"/>
    <n v="995114"/>
    <x v="1"/>
    <s v="WP_011785730.1"/>
    <s v="WP_011785730.1"/>
    <n v="0"/>
    <s v="succinate dehydrogenase assembly factor 2"/>
    <m/>
    <m/>
    <s v="MARHY_RS04575"/>
    <n v="273"/>
    <m/>
    <s v="old_locus_tag=MARHY0952"/>
  </r>
  <r>
    <x v="0"/>
    <x v="0"/>
    <s v="GCF_000284615.1"/>
    <s v="Primary Assembly"/>
    <s v="chromosome"/>
    <m/>
    <s v="NC_017067.1"/>
    <n v="995153"/>
    <n v="996760"/>
    <x v="1"/>
    <s v="WP_181861274.1"/>
    <s v="WP_181861274.1"/>
    <n v="0"/>
    <s v="L-aspartate oxidase"/>
    <s v="nadB"/>
    <m/>
    <s v="MARHY_RS04580"/>
    <n v="1608"/>
    <m/>
    <s v="old_locus_tag=MARHY0953"/>
  </r>
  <r>
    <x v="0"/>
    <x v="0"/>
    <s v="GCF_000284615.1"/>
    <s v="Primary Assembly"/>
    <s v="chromosome"/>
    <m/>
    <s v="NC_017067.1"/>
    <n v="996969"/>
    <n v="997586"/>
    <x v="0"/>
    <s v="WP_023008839.1"/>
    <s v="WP_023008839.1"/>
    <n v="0"/>
    <s v="RNA polymerase sigma factor RpoE"/>
    <s v="rpoE"/>
    <m/>
    <s v="MARHY_RS04585"/>
    <n v="618"/>
    <m/>
    <s v="old_locus_tag=MARHY0954"/>
  </r>
  <r>
    <x v="0"/>
    <x v="0"/>
    <s v="GCF_000284615.1"/>
    <s v="Primary Assembly"/>
    <s v="chromosome"/>
    <m/>
    <s v="NC_017067.1"/>
    <n v="997602"/>
    <n v="998168"/>
    <x v="0"/>
    <s v="WP_014420752.1"/>
    <s v="WP_014420752.1"/>
    <n v="0"/>
    <s v="anti-sigma factor"/>
    <m/>
    <m/>
    <s v="MARHY_RS04590"/>
    <n v="567"/>
    <m/>
    <s v="old_locus_tag=MARHY0955"/>
  </r>
  <r>
    <x v="0"/>
    <x v="0"/>
    <s v="GCF_000284615.1"/>
    <s v="Primary Assembly"/>
    <s v="chromosome"/>
    <m/>
    <s v="NC_017067.1"/>
    <n v="998186"/>
    <n v="999244"/>
    <x v="0"/>
    <s v="WP_041654584.1"/>
    <s v="WP_041654584.1"/>
    <n v="0"/>
    <s v="MucB/RseB C-terminal domain-containing protein"/>
    <m/>
    <m/>
    <s v="MARHY_RS04595"/>
    <n v="1059"/>
    <m/>
    <s v="old_locus_tag=MARHY0956"/>
  </r>
  <r>
    <x v="0"/>
    <x v="0"/>
    <s v="GCF_000284615.1"/>
    <s v="Primary Assembly"/>
    <s v="chromosome"/>
    <m/>
    <s v="NC_017067.1"/>
    <n v="999225"/>
    <n v="999674"/>
    <x v="0"/>
    <s v="WP_014420754.1"/>
    <s v="WP_014420754.1"/>
    <n v="0"/>
    <s v="SoxR reducing system RseC family protein"/>
    <m/>
    <m/>
    <s v="MARHY_RS04600"/>
    <n v="450"/>
    <m/>
    <s v="old_locus_tag=MARHY0957"/>
  </r>
  <r>
    <x v="0"/>
    <x v="0"/>
    <s v="GCF_000284615.1"/>
    <s v="Primary Assembly"/>
    <s v="chromosome"/>
    <m/>
    <s v="NC_017067.1"/>
    <n v="999814"/>
    <n v="1001235"/>
    <x v="0"/>
    <s v="WP_158011913.1"/>
    <s v="WP_158011913.1"/>
    <n v="0"/>
    <s v="Do family serine endopeptidase"/>
    <m/>
    <m/>
    <s v="MARHY_RS04605"/>
    <n v="1422"/>
    <m/>
    <s v="old_locus_tag=MARHY0958"/>
  </r>
  <r>
    <x v="0"/>
    <x v="2"/>
    <s v="GCF_000284615.1"/>
    <s v="Primary Assembly"/>
    <s v="chromosome"/>
    <m/>
    <s v="NC_017067.1"/>
    <n v="1001614"/>
    <n v="1001946"/>
    <x v="1"/>
    <n v="0"/>
    <n v="0"/>
    <n v="0"/>
    <s v="cytochrome c biogenesis protein CcdA"/>
    <m/>
    <m/>
    <s v="MARHY_RS18470"/>
    <n v="333"/>
    <m/>
    <s v="partial;pseudo;old_locus_tag=MARHY0959"/>
  </r>
  <r>
    <x v="0"/>
    <x v="0"/>
    <s v="GCF_000284615.1"/>
    <s v="Primary Assembly"/>
    <s v="chromosome"/>
    <m/>
    <s v="NC_017067.1"/>
    <n v="1002080"/>
    <n v="1002664"/>
    <x v="0"/>
    <s v="WP_011784907.1"/>
    <s v="WP_011784907.1"/>
    <n v="0"/>
    <s v="TetR/AcrR family transcriptional regulator"/>
    <m/>
    <m/>
    <s v="MARHY_RS04610"/>
    <n v="585"/>
    <m/>
    <s v="old_locus_tag=MARHY0960"/>
  </r>
  <r>
    <x v="0"/>
    <x v="0"/>
    <s v="GCF_000284615.1"/>
    <s v="Primary Assembly"/>
    <s v="chromosome"/>
    <m/>
    <s v="NC_017067.1"/>
    <n v="1002688"/>
    <n v="1003842"/>
    <x v="0"/>
    <s v="WP_008172291.1"/>
    <s v="WP_008172291.1"/>
    <n v="0"/>
    <s v="efflux RND transporter periplasmic adaptor subunit"/>
    <m/>
    <m/>
    <s v="MARHY_RS04615"/>
    <n v="1155"/>
    <m/>
    <s v="old_locus_tag=MARHY0961"/>
  </r>
  <r>
    <x v="0"/>
    <x v="0"/>
    <s v="GCF_000284615.1"/>
    <s v="Primary Assembly"/>
    <s v="chromosome"/>
    <m/>
    <s v="NC_017067.1"/>
    <n v="1003844"/>
    <n v="1006894"/>
    <x v="0"/>
    <s v="WP_014420757.1"/>
    <s v="WP_014420757.1"/>
    <n v="0"/>
    <s v="efflux RND transporter permease subunit"/>
    <m/>
    <m/>
    <s v="MARHY_RS04620"/>
    <n v="3051"/>
    <m/>
    <s v="old_locus_tag=MARHY0962"/>
  </r>
  <r>
    <x v="0"/>
    <x v="2"/>
    <s v="GCF_000284615.1"/>
    <s v="Primary Assembly"/>
    <s v="chromosome"/>
    <m/>
    <s v="NC_017067.1"/>
    <n v="1006910"/>
    <n v="1007551"/>
    <x v="1"/>
    <n v="0"/>
    <n v="0"/>
    <n v="0"/>
    <s v="substrate binding domain-containing protein"/>
    <m/>
    <m/>
    <s v="MARHY_RS04625"/>
    <n v="642"/>
    <m/>
    <s v="partial;pseudo;old_locus_tag=MARHY0963"/>
  </r>
  <r>
    <x v="0"/>
    <x v="0"/>
    <s v="GCF_000284615.1"/>
    <s v="Primary Assembly"/>
    <s v="chromosome"/>
    <m/>
    <s v="NC_017067.1"/>
    <n v="1007481"/>
    <n v="1008545"/>
    <x v="1"/>
    <s v="WP_014420759.1"/>
    <s v="WP_014420759.1"/>
    <n v="0"/>
    <s v="TolC family protein"/>
    <m/>
    <m/>
    <s v="MARHY_RS04630"/>
    <n v="1065"/>
    <m/>
    <s v="old_locus_tag=MARHY0964"/>
  </r>
  <r>
    <x v="0"/>
    <x v="0"/>
    <s v="GCF_000284615.1"/>
    <s v="Primary Assembly"/>
    <s v="chromosome"/>
    <m/>
    <s v="NC_017067.1"/>
    <n v="1008653"/>
    <n v="1009015"/>
    <x v="1"/>
    <s v="WP_014420760.1"/>
    <s v="WP_014420760.1"/>
    <n v="0"/>
    <s v="hypothetical protein"/>
    <m/>
    <m/>
    <s v="MARHY_RS18690"/>
    <n v="363"/>
    <m/>
    <s v="old_locus_tag=MARHY0965"/>
  </r>
  <r>
    <x v="0"/>
    <x v="0"/>
    <s v="GCF_000284615.1"/>
    <s v="Primary Assembly"/>
    <s v="chromosome"/>
    <m/>
    <s v="NC_017067.1"/>
    <n v="1009831"/>
    <n v="1010445"/>
    <x v="0"/>
    <s v="WP_014420762.1"/>
    <s v="WP_014420762.1"/>
    <n v="0"/>
    <s v="tyrosine-type recombinase/integrase"/>
    <m/>
    <m/>
    <s v="MARHY_RS04635"/>
    <n v="615"/>
    <m/>
    <s v="old_locus_tag=MARHY0968"/>
  </r>
  <r>
    <x v="0"/>
    <x v="0"/>
    <s v="GCF_000284615.1"/>
    <s v="Primary Assembly"/>
    <s v="chromosome"/>
    <m/>
    <s v="NC_017067.1"/>
    <n v="1010569"/>
    <n v="1010925"/>
    <x v="1"/>
    <s v="WP_014420763.1"/>
    <s v="WP_014420763.1"/>
    <n v="0"/>
    <s v="DUF3703 domain-containing protein"/>
    <m/>
    <m/>
    <s v="MARHY_RS04640"/>
    <n v="357"/>
    <m/>
    <s v="old_locus_tag=MARHY0969"/>
  </r>
  <r>
    <x v="0"/>
    <x v="0"/>
    <s v="GCF_000284615.1"/>
    <s v="Primary Assembly"/>
    <s v="chromosome"/>
    <m/>
    <s v="NC_017067.1"/>
    <n v="1010990"/>
    <n v="1011886"/>
    <x v="1"/>
    <s v="WP_014420764.1"/>
    <s v="WP_014420764.1"/>
    <n v="0"/>
    <s v="cation transporter"/>
    <m/>
    <m/>
    <s v="MARHY_RS04645"/>
    <n v="897"/>
    <m/>
    <s v="old_locus_tag=MARHY0970"/>
  </r>
  <r>
    <x v="0"/>
    <x v="0"/>
    <s v="GCF_000284615.1"/>
    <s v="Primary Assembly"/>
    <s v="chromosome"/>
    <m/>
    <s v="NC_017067.1"/>
    <n v="1012059"/>
    <n v="1012526"/>
    <x v="0"/>
    <s v="WP_041343552.1"/>
    <s v="WP_041343552.1"/>
    <n v="0"/>
    <s v="hypothetical protein"/>
    <m/>
    <m/>
    <s v="MARHY_RS04650"/>
    <n v="468"/>
    <m/>
    <s v="old_locus_tag=MARHY0971"/>
  </r>
  <r>
    <x v="0"/>
    <x v="0"/>
    <s v="GCF_000284615.1"/>
    <s v="Primary Assembly"/>
    <s v="chromosome"/>
    <m/>
    <s v="NC_017067.1"/>
    <n v="1012810"/>
    <n v="1013337"/>
    <x v="1"/>
    <s v="WP_014420765.1"/>
    <s v="WP_014420765.1"/>
    <n v="0"/>
    <s v="YgjV family protein"/>
    <m/>
    <m/>
    <s v="MARHY_RS04655"/>
    <n v="528"/>
    <m/>
    <s v="old_locus_tag=MARHY0972"/>
  </r>
  <r>
    <x v="0"/>
    <x v="0"/>
    <s v="GCF_000284615.1"/>
    <s v="Primary Assembly"/>
    <s v="chromosome"/>
    <m/>
    <s v="NC_017067.1"/>
    <n v="1013523"/>
    <n v="1014482"/>
    <x v="0"/>
    <s v="WP_081496553.1"/>
    <s v="WP_081496553.1"/>
    <n v="0"/>
    <s v="LysR family transcriptional regulator"/>
    <m/>
    <m/>
    <s v="MARHY_RS04660"/>
    <n v="960"/>
    <m/>
    <s v="old_locus_tag=MARHY0973"/>
  </r>
  <r>
    <x v="0"/>
    <x v="0"/>
    <s v="GCF_000284615.1"/>
    <s v="Primary Assembly"/>
    <s v="chromosome"/>
    <m/>
    <s v="NC_017067.1"/>
    <n v="1014666"/>
    <n v="1015517"/>
    <x v="1"/>
    <s v="WP_014420767.1"/>
    <s v="WP_014420767.1"/>
    <n v="0"/>
    <s v="S-formylglutathione hydrolase"/>
    <s v="fghA"/>
    <m/>
    <s v="MARHY_RS04665"/>
    <n v="852"/>
    <m/>
    <s v="old_locus_tag=MARHY0974"/>
  </r>
  <r>
    <x v="0"/>
    <x v="0"/>
    <s v="GCF_000284615.1"/>
    <s v="Primary Assembly"/>
    <s v="chromosome"/>
    <m/>
    <s v="NC_017067.1"/>
    <n v="1015569"/>
    <n v="1016684"/>
    <x v="1"/>
    <s v="WP_193364636.1"/>
    <s v="WP_193364636.1"/>
    <n v="0"/>
    <s v="S-(hydroxymethyl)glutathione dehydrogenase/class III alcohol dehydrogenase"/>
    <m/>
    <m/>
    <s v="MARHY_RS04670"/>
    <n v="1116"/>
    <m/>
    <s v="old_locus_tag=MARHY0975"/>
  </r>
  <r>
    <x v="0"/>
    <x v="0"/>
    <s v="GCF_000284615.1"/>
    <s v="Primary Assembly"/>
    <s v="chromosome"/>
    <m/>
    <s v="NC_017067.1"/>
    <n v="1016847"/>
    <n v="1017755"/>
    <x v="0"/>
    <s v="WP_014420769.1"/>
    <s v="WP_014420769.1"/>
    <n v="0"/>
    <s v="LysR family transcriptional regulator"/>
    <m/>
    <m/>
    <s v="MARHY_RS04675"/>
    <n v="909"/>
    <m/>
    <s v="old_locus_tag=MARHY0976"/>
  </r>
  <r>
    <x v="0"/>
    <x v="0"/>
    <s v="GCF_000284615.1"/>
    <s v="Primary Assembly"/>
    <s v="chromosome"/>
    <m/>
    <s v="NC_017067.1"/>
    <n v="1017981"/>
    <n v="1020707"/>
    <x v="0"/>
    <s v="WP_011785716.1"/>
    <s v="WP_011785716.1"/>
    <n v="0"/>
    <s v="EAL domain-containing protein"/>
    <m/>
    <m/>
    <s v="MARHY_RS04680"/>
    <n v="2727"/>
    <m/>
    <s v="old_locus_tag=MARHY0978"/>
  </r>
  <r>
    <x v="0"/>
    <x v="0"/>
    <s v="GCF_000284615.1"/>
    <s v="Primary Assembly"/>
    <s v="chromosome"/>
    <m/>
    <s v="NC_017067.1"/>
    <n v="1020812"/>
    <n v="1022614"/>
    <x v="0"/>
    <s v="WP_011785715.1"/>
    <s v="WP_011785715.1"/>
    <n v="0"/>
    <s v="elongation factor 4"/>
    <s v="lepA"/>
    <m/>
    <s v="MARHY_RS04685"/>
    <n v="1803"/>
    <m/>
    <s v="old_locus_tag=MARHY0979"/>
  </r>
  <r>
    <x v="0"/>
    <x v="0"/>
    <s v="GCF_000284615.1"/>
    <s v="Primary Assembly"/>
    <s v="chromosome"/>
    <m/>
    <s v="NC_017067.1"/>
    <n v="1022627"/>
    <n v="1023418"/>
    <x v="0"/>
    <s v="WP_014420772.1"/>
    <s v="WP_014420772.1"/>
    <n v="0"/>
    <s v="signal peptidase I"/>
    <s v="lepB"/>
    <m/>
    <s v="MARHY_RS04690"/>
    <n v="792"/>
    <m/>
    <s v="old_locus_tag=MARHY0980"/>
  </r>
  <r>
    <x v="0"/>
    <x v="0"/>
    <s v="GCF_000284615.1"/>
    <s v="Primary Assembly"/>
    <s v="chromosome"/>
    <m/>
    <s v="NC_017067.1"/>
    <n v="1023445"/>
    <n v="1023831"/>
    <x v="0"/>
    <s v="WP_014420773.1"/>
    <s v="WP_014420773.1"/>
    <n v="0"/>
    <s v="DUF4845 domain-containing protein"/>
    <m/>
    <m/>
    <s v="MARHY_RS04695"/>
    <n v="387"/>
    <m/>
    <s v="old_locus_tag=MARHY0981"/>
  </r>
  <r>
    <x v="0"/>
    <x v="0"/>
    <s v="GCF_000284615.1"/>
    <s v="Primary Assembly"/>
    <s v="chromosome"/>
    <m/>
    <s v="NC_017067.1"/>
    <n v="1023828"/>
    <n v="1024517"/>
    <x v="0"/>
    <s v="WP_011785712.1"/>
    <s v="WP_011785712.1"/>
    <n v="0"/>
    <s v="ribonuclease III"/>
    <s v="rnc"/>
    <m/>
    <s v="MARHY_RS04700"/>
    <n v="690"/>
    <m/>
    <s v="old_locus_tag=MARHY0982"/>
  </r>
  <r>
    <x v="0"/>
    <x v="0"/>
    <s v="GCF_000284615.1"/>
    <s v="Primary Assembly"/>
    <s v="chromosome"/>
    <m/>
    <s v="NC_017067.1"/>
    <n v="1024517"/>
    <n v="1025434"/>
    <x v="0"/>
    <s v="WP_011785711.1"/>
    <s v="WP_011785711.1"/>
    <n v="0"/>
    <s v="GTPase Era"/>
    <s v="era"/>
    <m/>
    <s v="MARHY_RS04705"/>
    <n v="918"/>
    <m/>
    <s v="old_locus_tag=MARHY0983"/>
  </r>
  <r>
    <x v="0"/>
    <x v="0"/>
    <s v="GCF_000284615.1"/>
    <s v="Primary Assembly"/>
    <s v="chromosome"/>
    <m/>
    <s v="NC_017067.1"/>
    <n v="1025442"/>
    <n v="1026182"/>
    <x v="0"/>
    <s v="WP_014420774.1"/>
    <s v="WP_014420774.1"/>
    <n v="0"/>
    <s v="DNA repair protein RecO"/>
    <s v="recO"/>
    <m/>
    <s v="MARHY_RS04710"/>
    <n v="741"/>
    <m/>
    <s v="old_locus_tag=MARHY0984"/>
  </r>
  <r>
    <x v="0"/>
    <x v="0"/>
    <s v="GCF_000284615.1"/>
    <s v="Primary Assembly"/>
    <s v="chromosome"/>
    <m/>
    <s v="NC_017067.1"/>
    <n v="1026179"/>
    <n v="1026913"/>
    <x v="0"/>
    <s v="WP_014420775.1"/>
    <s v="WP_014420775.1"/>
    <n v="0"/>
    <s v="pyridoxine 5'-phosphate synthase"/>
    <s v="pdxJ"/>
    <m/>
    <s v="MARHY_RS04715"/>
    <n v="735"/>
    <m/>
    <s v="old_locus_tag=MARHY0985"/>
  </r>
  <r>
    <x v="0"/>
    <x v="0"/>
    <s v="GCF_000284615.1"/>
    <s v="Primary Assembly"/>
    <s v="chromosome"/>
    <m/>
    <s v="NC_017067.1"/>
    <n v="1026921"/>
    <n v="1029791"/>
    <x v="1"/>
    <s v="WP_041655427.1"/>
    <s v="WP_041655427.1"/>
    <n v="0"/>
    <s v="response regulator"/>
    <m/>
    <m/>
    <s v="MARHY_RS04720"/>
    <n v="2871"/>
    <m/>
    <s v="old_locus_tag=MARHY0986"/>
  </r>
  <r>
    <x v="0"/>
    <x v="0"/>
    <s v="GCF_000284615.1"/>
    <s v="Primary Assembly"/>
    <s v="chromosome"/>
    <m/>
    <s v="NC_017067.1"/>
    <n v="1030011"/>
    <n v="1030904"/>
    <x v="0"/>
    <s v="WP_014420777.1"/>
    <s v="WP_014420777.1"/>
    <n v="0"/>
    <s v="cysteine synthase CysM"/>
    <s v="cysM"/>
    <m/>
    <s v="MARHY_RS04725"/>
    <n v="894"/>
    <m/>
    <s v="old_locus_tag=MARHY0987"/>
  </r>
  <r>
    <x v="0"/>
    <x v="0"/>
    <s v="GCF_000284615.1"/>
    <s v="Primary Assembly"/>
    <s v="chromosome"/>
    <m/>
    <s v="NC_017067.1"/>
    <n v="1030931"/>
    <n v="1032280"/>
    <x v="0"/>
    <s v="WP_014420778.1"/>
    <s v="WP_014420778.1"/>
    <n v="0"/>
    <s v="23S rRNA (uracil(1939)-C(5))-methyltransferase RlmD"/>
    <s v="rlmD"/>
    <m/>
    <s v="MARHY_RS04730"/>
    <n v="1350"/>
    <m/>
    <s v="old_locus_tag=MARHY0988"/>
  </r>
  <r>
    <x v="0"/>
    <x v="0"/>
    <s v="GCF_000284615.1"/>
    <s v="Primary Assembly"/>
    <s v="chromosome"/>
    <m/>
    <s v="NC_017067.1"/>
    <n v="1032359"/>
    <n v="1034596"/>
    <x v="0"/>
    <s v="WP_011785705.1"/>
    <s v="WP_011785705.1"/>
    <n v="0"/>
    <s v="GTP diphosphokinase"/>
    <s v="relA"/>
    <m/>
    <s v="MARHY_RS04735"/>
    <n v="2238"/>
    <m/>
    <s v="old_locus_tag=MARHY0990"/>
  </r>
  <r>
    <x v="0"/>
    <x v="0"/>
    <s v="GCF_000284615.1"/>
    <s v="Primary Assembly"/>
    <s v="chromosome"/>
    <m/>
    <s v="NC_017067.1"/>
    <n v="1034593"/>
    <n v="1035432"/>
    <x v="0"/>
    <s v="WP_014420779.1"/>
    <s v="WP_014420779.1"/>
    <n v="0"/>
    <s v="nucleoside triphosphate pyrophosphohydrolase"/>
    <s v="mazG"/>
    <m/>
    <s v="MARHY_RS04740"/>
    <n v="840"/>
    <m/>
    <s v="old_locus_tag=MARHY0991"/>
  </r>
  <r>
    <x v="0"/>
    <x v="0"/>
    <s v="GCF_000284615.1"/>
    <s v="Primary Assembly"/>
    <s v="chromosome"/>
    <m/>
    <s v="NC_017067.1"/>
    <n v="1035581"/>
    <n v="1035925"/>
    <x v="0"/>
    <s v="WP_011785703.1"/>
    <s v="WP_011785703.1"/>
    <n v="0"/>
    <s v="hypothetical protein"/>
    <m/>
    <m/>
    <s v="MARHY_RS04745"/>
    <n v="345"/>
    <m/>
    <s v="old_locus_tag=MARHY0992"/>
  </r>
  <r>
    <x v="0"/>
    <x v="0"/>
    <s v="GCF_000284615.1"/>
    <s v="Primary Assembly"/>
    <s v="chromosome"/>
    <m/>
    <s v="NC_017067.1"/>
    <n v="1035997"/>
    <n v="1036233"/>
    <x v="1"/>
    <s v="WP_011785702.1"/>
    <s v="WP_011785702.1"/>
    <n v="0"/>
    <s v="hypothetical protein"/>
    <m/>
    <m/>
    <s v="MARHY_RS04750"/>
    <n v="237"/>
    <m/>
    <s v="old_locus_tag=MARHY0993"/>
  </r>
  <r>
    <x v="0"/>
    <x v="0"/>
    <s v="GCF_000284615.1"/>
    <s v="Primary Assembly"/>
    <s v="chromosome"/>
    <m/>
    <s v="NC_017067.1"/>
    <n v="1036336"/>
    <n v="1038981"/>
    <x v="0"/>
    <s v="WP_014420780.1"/>
    <s v="WP_014420780.1"/>
    <n v="0"/>
    <s v="phosphoenolpyruvate carboxylase"/>
    <s v="ppc"/>
    <m/>
    <s v="MARHY_RS04755"/>
    <n v="2646"/>
    <m/>
    <s v="old_locus_tag=MARHY0994"/>
  </r>
  <r>
    <x v="0"/>
    <x v="0"/>
    <s v="GCF_000284615.1"/>
    <s v="Primary Assembly"/>
    <s v="chromosome"/>
    <m/>
    <s v="NC_017067.1"/>
    <n v="1039043"/>
    <n v="1040413"/>
    <x v="0"/>
    <s v="WP_014420781.1"/>
    <s v="WP_014420781.1"/>
    <n v="0"/>
    <s v="HDOD domain-containing protein"/>
    <m/>
    <m/>
    <s v="MARHY_RS04760"/>
    <n v="1371"/>
    <m/>
    <s v="old_locus_tag=MARHY0995"/>
  </r>
  <r>
    <x v="0"/>
    <x v="0"/>
    <s v="GCF_000284615.1"/>
    <s v="Primary Assembly"/>
    <s v="chromosome"/>
    <m/>
    <s v="NC_017067.1"/>
    <n v="1040640"/>
    <n v="1041293"/>
    <x v="0"/>
    <s v="WP_011785699.1"/>
    <s v="WP_011785699.1"/>
    <n v="0"/>
    <s v="adenylate kinase"/>
    <s v="adk"/>
    <m/>
    <s v="MARHY_RS04765"/>
    <n v="654"/>
    <m/>
    <s v="old_locus_tag=MARHY0996"/>
  </r>
  <r>
    <x v="0"/>
    <x v="0"/>
    <s v="GCF_000284615.1"/>
    <s v="Primary Assembly"/>
    <s v="chromosome"/>
    <m/>
    <s v="NC_017067.1"/>
    <n v="1041327"/>
    <n v="1042028"/>
    <x v="0"/>
    <s v="WP_014420782.1"/>
    <s v="WP_014420782.1"/>
    <n v="0"/>
    <s v="tRNA (adenosine(37)-N6)-threonylcarbamoyltransferase complex dimerization subunit type 1 TsaB"/>
    <s v="tsaB"/>
    <m/>
    <s v="MARHY_RS04770"/>
    <n v="702"/>
    <m/>
    <s v="old_locus_tag=MARHY0997"/>
  </r>
  <r>
    <x v="0"/>
    <x v="0"/>
    <s v="GCF_000284615.1"/>
    <s v="Primary Assembly"/>
    <s v="chromosome"/>
    <m/>
    <s v="NC_017067.1"/>
    <n v="1042116"/>
    <n v="1042505"/>
    <x v="0"/>
    <s v="WP_011785697.1"/>
    <s v="WP_011785697.1"/>
    <n v="0"/>
    <s v="hypothetical protein"/>
    <m/>
    <m/>
    <s v="MARHY_RS04775"/>
    <n v="390"/>
    <m/>
    <s v="old_locus_tag=MARHY0998"/>
  </r>
  <r>
    <x v="0"/>
    <x v="0"/>
    <s v="GCF_000284615.1"/>
    <s v="Primary Assembly"/>
    <s v="chromosome"/>
    <m/>
    <s v="NC_017067.1"/>
    <n v="1042505"/>
    <n v="1043341"/>
    <x v="0"/>
    <s v="WP_014420783.1"/>
    <s v="WP_014420783.1"/>
    <n v="0"/>
    <s v="class I SAM-dependent methyltransferase"/>
    <m/>
    <m/>
    <s v="MARHY_RS04780"/>
    <n v="837"/>
    <m/>
    <s v="old_locus_tag=MARHY0999"/>
  </r>
  <r>
    <x v="0"/>
    <x v="0"/>
    <s v="GCF_000284615.1"/>
    <s v="Primary Assembly"/>
    <s v="chromosome"/>
    <m/>
    <s v="NC_017067.1"/>
    <n v="1043360"/>
    <n v="1045831"/>
    <x v="1"/>
    <s v="WP_014420784.1"/>
    <s v="WP_014420784.1"/>
    <n v="0"/>
    <s v="glycerol-3-phosphate 1-O-acyltransferase PlsB"/>
    <s v="plsB"/>
    <m/>
    <s v="MARHY_RS04785"/>
    <n v="2472"/>
    <m/>
    <s v="old_locus_tag=MARHY1000"/>
  </r>
  <r>
    <x v="0"/>
    <x v="0"/>
    <s v="GCF_000284615.1"/>
    <s v="Primary Assembly"/>
    <s v="chromosome"/>
    <m/>
    <s v="NC_017067.1"/>
    <n v="1045924"/>
    <n v="1046808"/>
    <x v="0"/>
    <s v="WP_011785694.1"/>
    <s v="WP_011785694.1"/>
    <n v="0"/>
    <s v="NAD(+) diphosphatase"/>
    <s v="nudC"/>
    <m/>
    <s v="MARHY_RS04790"/>
    <n v="885"/>
    <m/>
    <s v="old_locus_tag=MARHY1001"/>
  </r>
  <r>
    <x v="0"/>
    <x v="0"/>
    <s v="GCF_000284615.1"/>
    <s v="Primary Assembly"/>
    <s v="chromosome"/>
    <m/>
    <s v="NC_017067.1"/>
    <n v="1046801"/>
    <n v="1047646"/>
    <x v="0"/>
    <s v="WP_014420786.1"/>
    <s v="WP_014420786.1"/>
    <n v="0"/>
    <s v="glutamate racemase"/>
    <m/>
    <m/>
    <s v="MARHY_RS04795"/>
    <n v="846"/>
    <m/>
    <s v="old_locus_tag=MARHY1002"/>
  </r>
  <r>
    <x v="0"/>
    <x v="0"/>
    <s v="GCF_000284615.1"/>
    <s v="Primary Assembly"/>
    <s v="chromosome"/>
    <m/>
    <s v="NC_017067.1"/>
    <n v="1047624"/>
    <n v="1048631"/>
    <x v="1"/>
    <s v="WP_014420787.1"/>
    <s v="WP_014420787.1"/>
    <n v="0"/>
    <s v="DUF2156 domain-containing protein"/>
    <m/>
    <m/>
    <s v="MARHY_RS04800"/>
    <n v="1008"/>
    <m/>
    <s v="old_locus_tag=MARHY1003"/>
  </r>
  <r>
    <x v="0"/>
    <x v="0"/>
    <s v="GCF_000284615.1"/>
    <s v="Primary Assembly"/>
    <s v="chromosome"/>
    <m/>
    <s v="NC_017067.1"/>
    <n v="1048676"/>
    <n v="1049329"/>
    <x v="1"/>
    <s v="WP_011785691.1"/>
    <s v="WP_011785691.1"/>
    <n v="0"/>
    <s v="class I SAM-dependent methyltransferase"/>
    <m/>
    <m/>
    <s v="MARHY_RS04805"/>
    <n v="654"/>
    <m/>
    <s v="old_locus_tag=MARHY1004"/>
  </r>
  <r>
    <x v="0"/>
    <x v="0"/>
    <s v="GCF_000284615.1"/>
    <s v="Primary Assembly"/>
    <s v="chromosome"/>
    <m/>
    <s v="NC_017067.1"/>
    <n v="1049565"/>
    <n v="1051742"/>
    <x v="1"/>
    <s v="WP_014420788.1"/>
    <s v="WP_014420788.1"/>
    <n v="0"/>
    <s v="EAL domain-containing protein"/>
    <m/>
    <m/>
    <s v="MARHY_RS04810"/>
    <n v="2178"/>
    <m/>
    <s v="old_locus_tag=MARHY1005"/>
  </r>
  <r>
    <x v="0"/>
    <x v="0"/>
    <s v="GCF_000284615.1"/>
    <s v="Primary Assembly"/>
    <s v="chromosome"/>
    <m/>
    <s v="NC_017067.1"/>
    <n v="1051767"/>
    <n v="1053734"/>
    <x v="1"/>
    <s v="WP_014420789.1"/>
    <s v="WP_014420789.1"/>
    <n v="0"/>
    <s v="HDOD domain-containing protein"/>
    <m/>
    <m/>
    <s v="MARHY_RS04815"/>
    <n v="1968"/>
    <m/>
    <s v="old_locus_tag=MARHY1006"/>
  </r>
  <r>
    <x v="0"/>
    <x v="0"/>
    <s v="GCF_000284615.1"/>
    <s v="Primary Assembly"/>
    <s v="chromosome"/>
    <m/>
    <s v="NC_017067.1"/>
    <n v="1053983"/>
    <n v="1055308"/>
    <x v="0"/>
    <s v="WP_014420790.1"/>
    <s v="WP_014420790.1"/>
    <n v="0"/>
    <s v="AAA family ATPase"/>
    <m/>
    <m/>
    <s v="MARHY_RS04820"/>
    <n v="1326"/>
    <m/>
    <s v="old_locus_tag=MARHY1007"/>
  </r>
  <r>
    <x v="0"/>
    <x v="0"/>
    <s v="GCF_000284615.1"/>
    <s v="Primary Assembly"/>
    <s v="chromosome"/>
    <m/>
    <s v="NC_017067.1"/>
    <n v="1055578"/>
    <n v="1057119"/>
    <x v="0"/>
    <s v="WP_014420791.1"/>
    <s v="WP_014420791.1"/>
    <n v="0"/>
    <s v="SDR family oxidoreductase"/>
    <m/>
    <m/>
    <s v="MARHY_RS04825"/>
    <n v="1542"/>
    <m/>
    <s v="old_locus_tag=MARHY1008"/>
  </r>
  <r>
    <x v="0"/>
    <x v="0"/>
    <s v="GCF_000284615.1"/>
    <s v="Primary Assembly"/>
    <s v="chromosome"/>
    <m/>
    <s v="NC_017067.1"/>
    <n v="1057418"/>
    <n v="1059367"/>
    <x v="0"/>
    <s v="WP_014420792.1"/>
    <s v="WP_014420792.1"/>
    <n v="0"/>
    <s v="acetate--CoA ligase"/>
    <s v="acs"/>
    <m/>
    <s v="MARHY_RS04830"/>
    <n v="1950"/>
    <m/>
    <s v="old_locus_tag=MARHY1009"/>
  </r>
  <r>
    <x v="0"/>
    <x v="0"/>
    <s v="GCF_000284615.1"/>
    <s v="Primary Assembly"/>
    <s v="chromosome"/>
    <m/>
    <s v="NC_017067.1"/>
    <n v="1059407"/>
    <n v="1060072"/>
    <x v="0"/>
    <s v="WP_011785685.1"/>
    <s v="WP_011785685.1"/>
    <n v="0"/>
    <s v="response regulator transcription factor"/>
    <m/>
    <m/>
    <s v="MARHY_RS04835"/>
    <n v="666"/>
    <m/>
    <s v="old_locus_tag=MARHY1010"/>
  </r>
  <r>
    <x v="0"/>
    <x v="0"/>
    <s v="GCF_000284615.1"/>
    <s v="Primary Assembly"/>
    <s v="chromosome"/>
    <m/>
    <s v="NC_017067.1"/>
    <n v="1060440"/>
    <n v="1061528"/>
    <x v="0"/>
    <s v="WP_014420794.1"/>
    <s v="WP_014420794.1"/>
    <n v="0"/>
    <s v="acyl-CoA desaturase"/>
    <m/>
    <m/>
    <s v="MARHY_RS04840"/>
    <n v="1089"/>
    <m/>
    <s v="old_locus_tag=MARHY1012"/>
  </r>
  <r>
    <x v="0"/>
    <x v="0"/>
    <s v="GCF_000284615.1"/>
    <s v="Primary Assembly"/>
    <s v="chromosome"/>
    <m/>
    <s v="NC_017067.1"/>
    <n v="1061525"/>
    <n v="1062505"/>
    <x v="1"/>
    <s v="WP_011785683.1"/>
    <s v="WP_011785683.1"/>
    <n v="0"/>
    <s v="D-2-hydroxyacid dehydrogenase"/>
    <m/>
    <m/>
    <s v="MARHY_RS04845"/>
    <n v="981"/>
    <m/>
    <s v="old_locus_tag=MARHY1013"/>
  </r>
  <r>
    <x v="0"/>
    <x v="0"/>
    <s v="GCF_000284615.1"/>
    <s v="Primary Assembly"/>
    <s v="chromosome"/>
    <m/>
    <s v="NC_017067.1"/>
    <n v="1062707"/>
    <n v="1063933"/>
    <x v="0"/>
    <s v="WP_011785682.1"/>
    <s v="WP_011785682.1"/>
    <n v="0"/>
    <s v="pyridoxal phosphate-dependent aminotransferase"/>
    <m/>
    <m/>
    <s v="MARHY_RS04850"/>
    <n v="1227"/>
    <m/>
    <s v="old_locus_tag=MARHY1014"/>
  </r>
  <r>
    <x v="0"/>
    <x v="0"/>
    <s v="GCF_000284615.1"/>
    <s v="Primary Assembly"/>
    <s v="chromosome"/>
    <m/>
    <s v="NC_017067.1"/>
    <n v="1063942"/>
    <n v="1064133"/>
    <x v="0"/>
    <s v="WP_011785681.1"/>
    <s v="WP_011785681.1"/>
    <n v="0"/>
    <s v="CPXCG motif-containing cysteine-rich protein"/>
    <m/>
    <m/>
    <s v="MARHY_RS04855"/>
    <n v="192"/>
    <m/>
    <s v="old_locus_tag=MARHY1015"/>
  </r>
  <r>
    <x v="0"/>
    <x v="0"/>
    <s v="GCF_000284615.1"/>
    <s v="Primary Assembly"/>
    <s v="chromosome"/>
    <m/>
    <s v="NC_017067.1"/>
    <n v="1064223"/>
    <n v="1064789"/>
    <x v="0"/>
    <s v="WP_011785680.1"/>
    <s v="WP_011785680.1"/>
    <n v="0"/>
    <s v="DUF1439 domain-containing protein"/>
    <m/>
    <m/>
    <s v="MARHY_RS04860"/>
    <n v="567"/>
    <m/>
    <s v="old_locus_tag=MARHY1016"/>
  </r>
  <r>
    <x v="0"/>
    <x v="0"/>
    <s v="GCF_000284615.1"/>
    <s v="Primary Assembly"/>
    <s v="chromosome"/>
    <m/>
    <s v="NC_017067.1"/>
    <n v="1064883"/>
    <n v="1066142"/>
    <x v="1"/>
    <s v="WP_011785679.1"/>
    <s v="WP_011785679.1"/>
    <n v="0"/>
    <s v="aminotransferase class III-fold pyridoxal phosphate-dependent enzyme"/>
    <m/>
    <m/>
    <s v="MARHY_RS04865"/>
    <n v="1260"/>
    <m/>
    <s v="old_locus_tag=MARHY1017"/>
  </r>
  <r>
    <x v="0"/>
    <x v="0"/>
    <s v="GCF_000284615.1"/>
    <s v="Primary Assembly"/>
    <s v="chromosome"/>
    <m/>
    <s v="NC_017067.1"/>
    <n v="1066186"/>
    <n v="1067340"/>
    <x v="1"/>
    <s v="WP_014420795.1"/>
    <s v="WP_014420795.1"/>
    <n v="0"/>
    <s v="isocitrate/isopropylmalate dehydrogenase family protein"/>
    <m/>
    <m/>
    <s v="MARHY_RS04870"/>
    <n v="1155"/>
    <m/>
    <s v="old_locus_tag=MARHY1018"/>
  </r>
  <r>
    <x v="0"/>
    <x v="0"/>
    <s v="GCF_000284615.1"/>
    <s v="Primary Assembly"/>
    <s v="chromosome"/>
    <m/>
    <s v="NC_017067.1"/>
    <n v="1067545"/>
    <n v="1068309"/>
    <x v="0"/>
    <s v="WP_014420796.1"/>
    <s v="WP_014420796.1"/>
    <n v="0"/>
    <s v="EAL domain-containing protein"/>
    <m/>
    <m/>
    <s v="MARHY_RS04875"/>
    <n v="765"/>
    <m/>
    <s v="old_locus_tag=MARHY1019"/>
  </r>
  <r>
    <x v="0"/>
    <x v="0"/>
    <s v="GCF_000284615.1"/>
    <s v="Primary Assembly"/>
    <s v="chromosome"/>
    <m/>
    <s v="NC_017067.1"/>
    <n v="1068333"/>
    <n v="1068689"/>
    <x v="0"/>
    <s v="WP_014420797.1"/>
    <s v="WP_014420797.1"/>
    <n v="0"/>
    <s v="hypothetical protein"/>
    <m/>
    <m/>
    <s v="MARHY_RS04880"/>
    <n v="357"/>
    <m/>
    <s v="old_locus_tag=MARHY1020"/>
  </r>
  <r>
    <x v="0"/>
    <x v="0"/>
    <s v="GCF_000284615.1"/>
    <s v="Primary Assembly"/>
    <s v="chromosome"/>
    <m/>
    <s v="NC_017067.1"/>
    <n v="1068683"/>
    <n v="1069585"/>
    <x v="1"/>
    <s v="WP_011785675.1"/>
    <s v="WP_011785675.1"/>
    <n v="0"/>
    <s v="LysR family transcriptional regulator"/>
    <m/>
    <m/>
    <s v="MARHY_RS04885"/>
    <n v="903"/>
    <m/>
    <s v="old_locus_tag=MARHY1021"/>
  </r>
  <r>
    <x v="0"/>
    <x v="0"/>
    <s v="GCF_000284615.1"/>
    <s v="Primary Assembly"/>
    <s v="chromosome"/>
    <m/>
    <s v="NC_017067.1"/>
    <n v="1069730"/>
    <n v="1070941"/>
    <x v="0"/>
    <s v="WP_014420798.1"/>
    <s v="WP_014420798.1"/>
    <n v="0"/>
    <s v="acyl-CoA dehydrogenase family protein"/>
    <m/>
    <m/>
    <s v="MARHY_RS04890"/>
    <n v="1212"/>
    <m/>
    <s v="old_locus_tag=MARHY1022"/>
  </r>
  <r>
    <x v="0"/>
    <x v="0"/>
    <s v="GCF_000284615.1"/>
    <s v="Primary Assembly"/>
    <s v="chromosome"/>
    <m/>
    <s v="NC_017067.1"/>
    <n v="1071416"/>
    <n v="1072237"/>
    <x v="0"/>
    <s v="WP_014420799.1"/>
    <s v="WP_014420799.1"/>
    <n v="0"/>
    <s v="SDR family oxidoreductase"/>
    <m/>
    <m/>
    <s v="MARHY_RS04895"/>
    <n v="822"/>
    <m/>
    <s v="old_locus_tag=MARHY1023"/>
  </r>
  <r>
    <x v="0"/>
    <x v="0"/>
    <s v="GCF_000284615.1"/>
    <s v="Primary Assembly"/>
    <s v="chromosome"/>
    <m/>
    <s v="NC_017067.1"/>
    <n v="1072259"/>
    <n v="1073323"/>
    <x v="0"/>
    <s v="WP_011785672.1"/>
    <s v="WP_011785672.1"/>
    <n v="0"/>
    <s v="phosphotransferase family protein"/>
    <m/>
    <m/>
    <s v="MARHY_RS04900"/>
    <n v="1065"/>
    <m/>
    <s v="old_locus_tag=MARHY1024"/>
  </r>
  <r>
    <x v="0"/>
    <x v="0"/>
    <s v="GCF_000284615.1"/>
    <s v="Primary Assembly"/>
    <s v="chromosome"/>
    <m/>
    <s v="NC_017067.1"/>
    <n v="1073323"/>
    <n v="1074012"/>
    <x v="0"/>
    <s v="WP_014420800.1"/>
    <s v="WP_014420800.1"/>
    <n v="0"/>
    <s v="histidine phosphatase family protein"/>
    <m/>
    <m/>
    <s v="MARHY_RS04905"/>
    <n v="690"/>
    <m/>
    <s v="old_locus_tag=MARHY1025"/>
  </r>
  <r>
    <x v="0"/>
    <x v="0"/>
    <s v="GCF_000284615.1"/>
    <s v="Primary Assembly"/>
    <s v="chromosome"/>
    <m/>
    <s v="NC_017067.1"/>
    <n v="1074027"/>
    <n v="1074797"/>
    <x v="0"/>
    <s v="WP_014420801.1"/>
    <s v="WP_014420801.1"/>
    <n v="0"/>
    <s v="SDR family oxidoreductase"/>
    <m/>
    <m/>
    <s v="MARHY_RS04910"/>
    <n v="771"/>
    <m/>
    <s v="old_locus_tag=MARHY1026"/>
  </r>
  <r>
    <x v="0"/>
    <x v="0"/>
    <s v="GCF_000284615.1"/>
    <s v="Primary Assembly"/>
    <s v="chromosome"/>
    <m/>
    <s v="NC_017067.1"/>
    <n v="1074870"/>
    <n v="1075736"/>
    <x v="1"/>
    <s v="WP_014420802.1"/>
    <s v="WP_014420802.1"/>
    <n v="0"/>
    <s v="hypothetical protein"/>
    <m/>
    <m/>
    <s v="MARHY_RS04915"/>
    <n v="867"/>
    <m/>
    <s v="old_locus_tag=MARHY1027"/>
  </r>
  <r>
    <x v="0"/>
    <x v="0"/>
    <s v="GCF_000284615.1"/>
    <s v="Primary Assembly"/>
    <s v="chromosome"/>
    <m/>
    <s v="NC_017067.1"/>
    <n v="1075891"/>
    <n v="1076151"/>
    <x v="0"/>
    <s v="WP_014420803.1"/>
    <s v="WP_014420803.1"/>
    <n v="0"/>
    <s v="DUF2798 domain-containing protein"/>
    <m/>
    <m/>
    <s v="MARHY_RS04920"/>
    <n v="261"/>
    <m/>
    <s v="old_locus_tag=MARHY1028"/>
  </r>
  <r>
    <x v="0"/>
    <x v="0"/>
    <s v="GCF_000284615.1"/>
    <s v="Primary Assembly"/>
    <s v="chromosome"/>
    <m/>
    <s v="NC_017067.1"/>
    <n v="1076327"/>
    <n v="1077361"/>
    <x v="0"/>
    <s v="WP_041654586.1"/>
    <s v="WP_041654586.1"/>
    <n v="0"/>
    <s v="fasciclin domain-containing protein"/>
    <m/>
    <m/>
    <s v="MARHY_RS04925"/>
    <n v="1035"/>
    <m/>
    <s v="old_locus_tag=MARHY1029"/>
  </r>
  <r>
    <x v="0"/>
    <x v="0"/>
    <s v="GCF_000284615.1"/>
    <s v="Primary Assembly"/>
    <s v="chromosome"/>
    <m/>
    <s v="NC_017067.1"/>
    <n v="1077436"/>
    <n v="1079007"/>
    <x v="1"/>
    <s v="WP_014420805.1"/>
    <s v="WP_014420805.1"/>
    <n v="0"/>
    <s v="D-alanyl-D-alanine carboxypeptidase/D-alanyl-D-alanine-endopeptidase"/>
    <s v="dacB"/>
    <m/>
    <s v="MARHY_RS04930"/>
    <n v="1572"/>
    <m/>
    <s v="old_locus_tag=MARHY1030"/>
  </r>
  <r>
    <x v="0"/>
    <x v="0"/>
    <s v="GCF_000284615.1"/>
    <s v="Primary Assembly"/>
    <s v="chromosome"/>
    <m/>
    <s v="NC_017067.1"/>
    <n v="1079257"/>
    <n v="1080024"/>
    <x v="0"/>
    <s v="WP_041655430.1"/>
    <s v="WP_041655430.1"/>
    <n v="0"/>
    <s v="glutathione S-transferase N-terminal domain-containing protein"/>
    <m/>
    <m/>
    <s v="MARHY_RS04935"/>
    <n v="768"/>
    <m/>
    <s v="old_locus_tag=MARHY1032"/>
  </r>
  <r>
    <x v="0"/>
    <x v="0"/>
    <s v="GCF_000284615.1"/>
    <s v="Primary Assembly"/>
    <s v="chromosome"/>
    <m/>
    <s v="NC_017067.1"/>
    <n v="1080111"/>
    <n v="1080524"/>
    <x v="0"/>
    <s v="WP_014420808.1"/>
    <s v="WP_014420808.1"/>
    <n v="0"/>
    <s v="GFA family protein"/>
    <m/>
    <m/>
    <s v="MARHY_RS04940"/>
    <n v="414"/>
    <m/>
    <s v="old_locus_tag=MARHY1033"/>
  </r>
  <r>
    <x v="0"/>
    <x v="0"/>
    <s v="GCF_000284615.1"/>
    <s v="Primary Assembly"/>
    <s v="chromosome"/>
    <m/>
    <s v="NC_017067.1"/>
    <n v="1080528"/>
    <n v="1081655"/>
    <x v="1"/>
    <s v="WP_014420809.1"/>
    <s v="WP_014420809.1"/>
    <n v="0"/>
    <s v="PQQ-dependent sugar dehydrogenase"/>
    <m/>
    <m/>
    <s v="MARHY_RS04945"/>
    <n v="1128"/>
    <m/>
    <s v="old_locus_tag=MARHY1034"/>
  </r>
  <r>
    <x v="0"/>
    <x v="0"/>
    <s v="GCF_000284615.1"/>
    <s v="Primary Assembly"/>
    <s v="chromosome"/>
    <m/>
    <s v="NC_017067.1"/>
    <n v="1081869"/>
    <n v="1084046"/>
    <x v="0"/>
    <s v="WP_014420810.1"/>
    <s v="WP_014420810.1"/>
    <n v="0"/>
    <s v="TonB-dependent siderophore receptor"/>
    <m/>
    <m/>
    <s v="MARHY_RS04950"/>
    <n v="2178"/>
    <m/>
    <s v="old_locus_tag=MARHY1035"/>
  </r>
  <r>
    <x v="0"/>
    <x v="0"/>
    <s v="GCF_000284615.1"/>
    <s v="Primary Assembly"/>
    <s v="chromosome"/>
    <m/>
    <s v="NC_017067.1"/>
    <n v="1084224"/>
    <n v="1084985"/>
    <x v="1"/>
    <s v="WP_014420811.1"/>
    <s v="WP_014420811.1"/>
    <n v="0"/>
    <s v="(2Fe-2S)-binding protein"/>
    <m/>
    <m/>
    <s v="MARHY_RS04955"/>
    <n v="762"/>
    <m/>
    <s v="old_locus_tag=MARHY1036"/>
  </r>
  <r>
    <x v="0"/>
    <x v="0"/>
    <s v="GCF_000284615.1"/>
    <s v="Primary Assembly"/>
    <s v="chromosome"/>
    <m/>
    <s v="NC_017067.1"/>
    <n v="1084972"/>
    <n v="1087005"/>
    <x v="1"/>
    <s v="WP_014420812.1"/>
    <s v="WP_014420812.1"/>
    <n v="0"/>
    <s v="Fe(3+)-hydroxamate ABC transporter permease FhuB"/>
    <s v="fhuB"/>
    <m/>
    <s v="MARHY_RS04960"/>
    <n v="2034"/>
    <m/>
    <s v="old_locus_tag=MARHY1037"/>
  </r>
  <r>
    <x v="0"/>
    <x v="0"/>
    <s v="GCF_000284615.1"/>
    <s v="Primary Assembly"/>
    <s v="chromosome"/>
    <m/>
    <s v="NC_017067.1"/>
    <n v="1086992"/>
    <n v="1087921"/>
    <x v="1"/>
    <s v="WP_014420813.1"/>
    <s v="WP_014420813.1"/>
    <n v="0"/>
    <s v="ABC transporter substrate-binding protein"/>
    <m/>
    <m/>
    <s v="MARHY_RS04965"/>
    <n v="930"/>
    <m/>
    <s v="old_locus_tag=MARHY1038"/>
  </r>
  <r>
    <x v="0"/>
    <x v="0"/>
    <s v="GCF_000284615.1"/>
    <s v="Primary Assembly"/>
    <s v="chromosome"/>
    <m/>
    <s v="NC_017067.1"/>
    <n v="1087911"/>
    <n v="1088684"/>
    <x v="1"/>
    <s v="WP_014420814.1"/>
    <s v="WP_014420814.1"/>
    <n v="0"/>
    <s v="ATP-binding cassette domain-containing protein"/>
    <m/>
    <m/>
    <s v="MARHY_RS04970"/>
    <n v="774"/>
    <m/>
    <s v="old_locus_tag=MARHY1039"/>
  </r>
  <r>
    <x v="0"/>
    <x v="0"/>
    <s v="GCF_000284615.1"/>
    <s v="Primary Assembly"/>
    <s v="chromosome"/>
    <m/>
    <s v="NC_017067.1"/>
    <n v="1088768"/>
    <n v="1090555"/>
    <x v="1"/>
    <s v="WP_014420815.1"/>
    <s v="WP_014420815.1"/>
    <n v="0"/>
    <s v="ABC transporter ATP-binding protein"/>
    <m/>
    <m/>
    <s v="MARHY_RS04975"/>
    <n v="1788"/>
    <m/>
    <s v="old_locus_tag=MARHY1040"/>
  </r>
  <r>
    <x v="0"/>
    <x v="0"/>
    <s v="GCF_000284615.1"/>
    <s v="Primary Assembly"/>
    <s v="chromosome"/>
    <m/>
    <s v="NC_017067.1"/>
    <n v="1090635"/>
    <n v="1091087"/>
    <x v="1"/>
    <s v="WP_014420816.1"/>
    <s v="WP_014420816.1"/>
    <n v="0"/>
    <s v="YaiI/YqxD family protein"/>
    <m/>
    <m/>
    <s v="MARHY_RS04980"/>
    <n v="453"/>
    <m/>
    <s v="old_locus_tag=MARHY1041"/>
  </r>
  <r>
    <x v="0"/>
    <x v="0"/>
    <s v="GCF_000284615.1"/>
    <s v="Primary Assembly"/>
    <s v="chromosome"/>
    <m/>
    <s v="NC_017067.1"/>
    <n v="1091386"/>
    <n v="1091952"/>
    <x v="0"/>
    <s v="WP_041654588.1"/>
    <s v="WP_041654588.1"/>
    <n v="0"/>
    <s v="histidine phosphatase family protein"/>
    <m/>
    <m/>
    <s v="MARHY_RS04985"/>
    <n v="567"/>
    <m/>
    <s v="old_locus_tag=MARHY1044"/>
  </r>
  <r>
    <x v="0"/>
    <x v="0"/>
    <s v="GCF_000284615.1"/>
    <s v="Primary Assembly"/>
    <s v="chromosome"/>
    <m/>
    <s v="NC_017067.1"/>
    <n v="1091993"/>
    <n v="1092331"/>
    <x v="0"/>
    <s v="WP_011785654.1"/>
    <s v="WP_011785654.1"/>
    <n v="0"/>
    <s v="alkylphosphonate utilization protein"/>
    <m/>
    <m/>
    <s v="MARHY_RS04990"/>
    <n v="339"/>
    <m/>
    <s v="old_locus_tag=MARHY1045"/>
  </r>
  <r>
    <x v="0"/>
    <x v="0"/>
    <s v="GCF_000284615.1"/>
    <s v="Primary Assembly"/>
    <s v="chromosome"/>
    <m/>
    <s v="NC_017067.1"/>
    <n v="1092377"/>
    <n v="1093096"/>
    <x v="1"/>
    <s v="WP_014420820.1"/>
    <s v="WP_014420820.1"/>
    <n v="0"/>
    <s v="tellurite resistance TerB family protein"/>
    <m/>
    <m/>
    <s v="MARHY_RS04995"/>
    <n v="720"/>
    <m/>
    <s v="old_locus_tag=MARHY1046"/>
  </r>
  <r>
    <x v="0"/>
    <x v="0"/>
    <s v="GCF_000284615.1"/>
    <s v="Primary Assembly"/>
    <s v="chromosome"/>
    <m/>
    <s v="NC_017067.1"/>
    <n v="1093333"/>
    <n v="1095639"/>
    <x v="0"/>
    <s v="WP_014420822.1"/>
    <s v="WP_014420822.1"/>
    <n v="0"/>
    <s v="EAL domain-containing protein"/>
    <m/>
    <m/>
    <s v="MARHY_RS05000"/>
    <n v="2307"/>
    <m/>
    <s v="old_locus_tag=MARHY1048"/>
  </r>
  <r>
    <x v="0"/>
    <x v="0"/>
    <s v="GCF_000284615.1"/>
    <s v="Primary Assembly"/>
    <s v="chromosome"/>
    <m/>
    <s v="NC_017067.1"/>
    <n v="1095706"/>
    <n v="1096209"/>
    <x v="0"/>
    <s v="WP_014420823.1"/>
    <s v="WP_014420823.1"/>
    <n v="0"/>
    <s v="copper chaperone PCu(A)C"/>
    <m/>
    <m/>
    <s v="MARHY_RS05005"/>
    <n v="504"/>
    <m/>
    <s v="old_locus_tag=MARHY1049"/>
  </r>
  <r>
    <x v="0"/>
    <x v="0"/>
    <s v="GCF_000284615.1"/>
    <s v="Primary Assembly"/>
    <s v="chromosome"/>
    <m/>
    <s v="NC_017067.1"/>
    <n v="1096242"/>
    <n v="1096985"/>
    <x v="1"/>
    <s v="WP_014420824.1"/>
    <s v="WP_014420824.1"/>
    <n v="0"/>
    <s v="class I SAM-dependent methyltransferase"/>
    <m/>
    <m/>
    <s v="MARHY_RS05010"/>
    <n v="744"/>
    <m/>
    <s v="old_locus_tag=MARHY1050"/>
  </r>
  <r>
    <x v="0"/>
    <x v="0"/>
    <s v="GCF_000284615.1"/>
    <s v="Primary Assembly"/>
    <s v="chromosome"/>
    <m/>
    <s v="NC_017067.1"/>
    <n v="1097126"/>
    <n v="1097404"/>
    <x v="1"/>
    <s v="WP_014420825.1"/>
    <s v="WP_014420825.1"/>
    <n v="0"/>
    <s v="SelT/SelW/SelH family protein"/>
    <m/>
    <m/>
    <s v="MARHY_RS05015"/>
    <n v="279"/>
    <m/>
    <s v="old_locus_tag=MARHY1051"/>
  </r>
  <r>
    <x v="0"/>
    <x v="0"/>
    <s v="GCF_000284615.1"/>
    <s v="Primary Assembly"/>
    <s v="chromosome"/>
    <m/>
    <s v="NC_017067.1"/>
    <n v="1097487"/>
    <n v="1098380"/>
    <x v="0"/>
    <s v="WP_014420826.1"/>
    <s v="WP_014420826.1"/>
    <n v="0"/>
    <s v="diacylglycerol kinase family lipid kinase"/>
    <m/>
    <m/>
    <s v="MARHY_RS05020"/>
    <n v="894"/>
    <m/>
    <s v="old_locus_tag=MARHY1052"/>
  </r>
  <r>
    <x v="0"/>
    <x v="0"/>
    <s v="GCF_000284615.1"/>
    <s v="Primary Assembly"/>
    <s v="chromosome"/>
    <m/>
    <s v="NC_017067.1"/>
    <n v="1098377"/>
    <n v="1100569"/>
    <x v="1"/>
    <s v="WP_014420827.1"/>
    <s v="WP_014420827.1"/>
    <n v="0"/>
    <s v="OsmC domain/YcaO domain-containing protein"/>
    <m/>
    <m/>
    <s v="MARHY_RS05025"/>
    <n v="2193"/>
    <m/>
    <s v="old_locus_tag=MARHY1053"/>
  </r>
  <r>
    <x v="0"/>
    <x v="0"/>
    <s v="GCF_000284615.1"/>
    <s v="Primary Assembly"/>
    <s v="chromosome"/>
    <m/>
    <s v="NC_017067.1"/>
    <n v="1100594"/>
    <n v="1100827"/>
    <x v="0"/>
    <s v="WP_014420828.1"/>
    <s v="WP_014420828.1"/>
    <n v="0"/>
    <s v="hypothetical protein"/>
    <m/>
    <m/>
    <s v="MARHY_RS05030"/>
    <n v="234"/>
    <m/>
    <s v="old_locus_tag=MARHY1054"/>
  </r>
  <r>
    <x v="0"/>
    <x v="0"/>
    <s v="GCF_000284615.1"/>
    <s v="Primary Assembly"/>
    <s v="chromosome"/>
    <m/>
    <s v="NC_017067.1"/>
    <n v="1100831"/>
    <n v="1101664"/>
    <x v="1"/>
    <s v="WP_014420829.1"/>
    <s v="WP_014420829.1"/>
    <n v="0"/>
    <s v="zinc-dependent peptidase"/>
    <m/>
    <m/>
    <s v="MARHY_RS05035"/>
    <n v="834"/>
    <m/>
    <s v="old_locus_tag=MARHY1055"/>
  </r>
  <r>
    <x v="0"/>
    <x v="0"/>
    <s v="GCF_000284615.1"/>
    <s v="Primary Assembly"/>
    <s v="chromosome"/>
    <m/>
    <s v="NC_017067.1"/>
    <n v="1101707"/>
    <n v="1102126"/>
    <x v="1"/>
    <s v="WP_011785641.1"/>
    <s v="WP_011785641.1"/>
    <n v="0"/>
    <s v="universal stress protein"/>
    <m/>
    <m/>
    <s v="MARHY_RS05040"/>
    <n v="420"/>
    <m/>
    <s v="old_locus_tag=MARHY1056"/>
  </r>
  <r>
    <x v="0"/>
    <x v="0"/>
    <s v="GCF_000284615.1"/>
    <s v="Primary Assembly"/>
    <s v="chromosome"/>
    <m/>
    <s v="NC_017067.1"/>
    <n v="1102212"/>
    <n v="1102535"/>
    <x v="0"/>
    <s v="WP_014420830.1"/>
    <s v="WP_014420830.1"/>
    <n v="0"/>
    <s v="antibiotic biosynthesis monooxygenase"/>
    <m/>
    <m/>
    <s v="MARHY_RS05045"/>
    <n v="324"/>
    <m/>
    <s v="old_locus_tag=MARHY1057"/>
  </r>
  <r>
    <x v="0"/>
    <x v="0"/>
    <s v="GCF_000284615.1"/>
    <s v="Primary Assembly"/>
    <s v="chromosome"/>
    <m/>
    <s v="NC_017067.1"/>
    <n v="1102536"/>
    <n v="1103507"/>
    <x v="1"/>
    <s v="WP_014420831.1"/>
    <s v="WP_014420831.1"/>
    <n v="0"/>
    <s v="ribonuclease Z"/>
    <m/>
    <m/>
    <s v="MARHY_RS05050"/>
    <n v="972"/>
    <m/>
    <s v="old_locus_tag=MARHY1058"/>
  </r>
  <r>
    <x v="0"/>
    <x v="0"/>
    <s v="GCF_000284615.1"/>
    <s v="Primary Assembly"/>
    <s v="chromosome"/>
    <m/>
    <s v="NC_017067.1"/>
    <n v="1103579"/>
    <n v="1104433"/>
    <x v="0"/>
    <s v="WP_011785638.1"/>
    <s v="WP_011785638.1"/>
    <n v="0"/>
    <s v="crotonase/enoyl-CoA hydratase family protein"/>
    <m/>
    <m/>
    <s v="MARHY_RS05055"/>
    <n v="855"/>
    <m/>
    <s v="old_locus_tag=MARHY1059"/>
  </r>
  <r>
    <x v="0"/>
    <x v="0"/>
    <s v="GCF_000284615.1"/>
    <s v="Primary Assembly"/>
    <s v="chromosome"/>
    <m/>
    <s v="NC_017067.1"/>
    <n v="1104437"/>
    <n v="1105018"/>
    <x v="0"/>
    <s v="WP_014420832.1"/>
    <s v="WP_014420832.1"/>
    <n v="0"/>
    <s v="CPBP family intramembrane metalloprotease"/>
    <m/>
    <m/>
    <s v="MARHY_RS05060"/>
    <n v="582"/>
    <m/>
    <s v="old_locus_tag=MARHY1060"/>
  </r>
  <r>
    <x v="0"/>
    <x v="0"/>
    <s v="GCF_000284615.1"/>
    <s v="Primary Assembly"/>
    <s v="chromosome"/>
    <m/>
    <s v="NC_017067.1"/>
    <n v="1105139"/>
    <n v="1105615"/>
    <x v="0"/>
    <s v="WP_014420833.1"/>
    <s v="WP_014420833.1"/>
    <n v="0"/>
    <s v="DUF4442 domain-containing protein"/>
    <m/>
    <m/>
    <s v="MARHY_RS05065"/>
    <n v="477"/>
    <m/>
    <s v="old_locus_tag=MARHY1061"/>
  </r>
  <r>
    <x v="0"/>
    <x v="0"/>
    <s v="GCF_000284615.1"/>
    <s v="Primary Assembly"/>
    <s v="chromosome"/>
    <m/>
    <s v="NC_017067.1"/>
    <n v="1105632"/>
    <n v="1106681"/>
    <x v="1"/>
    <s v="WP_014420834.1"/>
    <s v="WP_014420834.1"/>
    <n v="0"/>
    <s v="alpha/beta hydrolase"/>
    <m/>
    <m/>
    <s v="MARHY_RS05070"/>
    <n v="1050"/>
    <m/>
    <s v="old_locus_tag=MARHY1062"/>
  </r>
  <r>
    <x v="0"/>
    <x v="0"/>
    <s v="GCF_000284615.1"/>
    <s v="Primary Assembly"/>
    <s v="chromosome"/>
    <m/>
    <s v="NC_017067.1"/>
    <n v="1106763"/>
    <n v="1106987"/>
    <x v="0"/>
    <s v="WP_011785634.1"/>
    <s v="WP_011785634.1"/>
    <n v="0"/>
    <s v="DUF2007 domain-containing protein"/>
    <m/>
    <m/>
    <s v="MARHY_RS05075"/>
    <n v="225"/>
    <m/>
    <s v="old_locus_tag=MARHY1063"/>
  </r>
  <r>
    <x v="0"/>
    <x v="0"/>
    <s v="GCF_000284615.1"/>
    <s v="Primary Assembly"/>
    <s v="chromosome"/>
    <m/>
    <s v="NC_017067.1"/>
    <n v="1106992"/>
    <n v="1107528"/>
    <x v="1"/>
    <s v="WP_011785633.1"/>
    <s v="WP_011785633.1"/>
    <n v="0"/>
    <s v="RNA 2',3'-cyclic phosphodiesterase"/>
    <s v="thpR"/>
    <m/>
    <s v="MARHY_RS05080"/>
    <n v="537"/>
    <m/>
    <s v="old_locus_tag=MARHY1064"/>
  </r>
  <r>
    <x v="0"/>
    <x v="0"/>
    <s v="GCF_000284615.1"/>
    <s v="Primary Assembly"/>
    <s v="chromosome"/>
    <m/>
    <s v="NC_017067.1"/>
    <n v="1107603"/>
    <n v="1108598"/>
    <x v="0"/>
    <s v="WP_014420835.1"/>
    <s v="WP_014420835.1"/>
    <n v="0"/>
    <s v="GTP-binding protein"/>
    <m/>
    <m/>
    <s v="MARHY_RS05085"/>
    <n v="996"/>
    <m/>
    <s v="old_locus_tag=MARHY1065"/>
  </r>
  <r>
    <x v="0"/>
    <x v="0"/>
    <s v="GCF_000284615.1"/>
    <s v="Primary Assembly"/>
    <s v="chromosome"/>
    <m/>
    <s v="NC_017067.1"/>
    <n v="1108624"/>
    <n v="1109484"/>
    <x v="1"/>
    <s v="WP_011785631.1"/>
    <s v="WP_011785631.1"/>
    <n v="0"/>
    <s v="hypothetical protein"/>
    <m/>
    <m/>
    <s v="MARHY_RS05090"/>
    <n v="861"/>
    <m/>
    <s v="old_locus_tag=MARHY1066"/>
  </r>
  <r>
    <x v="0"/>
    <x v="0"/>
    <s v="GCF_000284615.1"/>
    <s v="Primary Assembly"/>
    <s v="chromosome"/>
    <m/>
    <s v="NC_017067.1"/>
    <n v="1109583"/>
    <n v="1111397"/>
    <x v="1"/>
    <s v="WP_014420836.1"/>
    <s v="WP_014420836.1"/>
    <n v="0"/>
    <s v="choice-of-anchor D domain-containing protein"/>
    <m/>
    <m/>
    <s v="MARHY_RS05095"/>
    <n v="1815"/>
    <m/>
    <s v="old_locus_tag=MARHY1067"/>
  </r>
  <r>
    <x v="0"/>
    <x v="0"/>
    <s v="GCF_000284615.1"/>
    <s v="Primary Assembly"/>
    <s v="chromosome"/>
    <m/>
    <s v="NC_017067.1"/>
    <n v="1111641"/>
    <n v="1112663"/>
    <x v="1"/>
    <s v="WP_014420837.1"/>
    <s v="WP_014420837.1"/>
    <n v="0"/>
    <s v="AraC family transcriptional regulator"/>
    <m/>
    <m/>
    <s v="MARHY_RS05100"/>
    <n v="1023"/>
    <m/>
    <s v="old_locus_tag=MARHY1068"/>
  </r>
  <r>
    <x v="0"/>
    <x v="0"/>
    <s v="GCF_000284615.1"/>
    <s v="Primary Assembly"/>
    <s v="chromosome"/>
    <m/>
    <s v="NC_017067.1"/>
    <n v="1112860"/>
    <n v="1113531"/>
    <x v="0"/>
    <s v="WP_050998997.1"/>
    <s v="WP_050998997.1"/>
    <n v="0"/>
    <s v="class I SAM-dependent methyltransferase"/>
    <m/>
    <m/>
    <s v="MARHY_RS05105"/>
    <n v="672"/>
    <m/>
    <s v="old_locus_tag=MARHY1069"/>
  </r>
  <r>
    <x v="0"/>
    <x v="0"/>
    <s v="GCF_000284615.1"/>
    <s v="Primary Assembly"/>
    <s v="chromosome"/>
    <m/>
    <s v="NC_017067.1"/>
    <n v="1113539"/>
    <n v="1114537"/>
    <x v="1"/>
    <s v="WP_014420839.1"/>
    <s v="WP_014420839.1"/>
    <n v="0"/>
    <s v="PA2778 family cysteine peptidase"/>
    <m/>
    <m/>
    <s v="MARHY_RS05110"/>
    <n v="999"/>
    <m/>
    <s v="old_locus_tag=MARHY1070"/>
  </r>
  <r>
    <x v="0"/>
    <x v="0"/>
    <s v="GCF_000284615.1"/>
    <s v="Primary Assembly"/>
    <s v="chromosome"/>
    <m/>
    <s v="NC_017067.1"/>
    <n v="1114544"/>
    <n v="1114945"/>
    <x v="1"/>
    <s v="WP_014420840.1"/>
    <s v="WP_014420840.1"/>
    <n v="0"/>
    <s v="PA2779 family protein"/>
    <m/>
    <m/>
    <s v="MARHY_RS05115"/>
    <n v="402"/>
    <m/>
    <s v="old_locus_tag=MARHY1071"/>
  </r>
  <r>
    <x v="0"/>
    <x v="0"/>
    <s v="GCF_000284615.1"/>
    <s v="Primary Assembly"/>
    <s v="chromosome"/>
    <m/>
    <s v="NC_017067.1"/>
    <n v="1115042"/>
    <n v="1115773"/>
    <x v="1"/>
    <s v="WP_011785625.1"/>
    <s v="WP_011785625.1"/>
    <n v="0"/>
    <s v="glutamine amidotransferase"/>
    <m/>
    <m/>
    <s v="MARHY_RS05120"/>
    <n v="732"/>
    <m/>
    <s v="old_locus_tag=MARHY1072"/>
  </r>
  <r>
    <x v="0"/>
    <x v="0"/>
    <s v="GCF_000284615.1"/>
    <s v="Primary Assembly"/>
    <s v="chromosome"/>
    <m/>
    <s v="NC_017067.1"/>
    <n v="1115827"/>
    <n v="1116552"/>
    <x v="1"/>
    <s v="WP_011785624.1"/>
    <s v="WP_011785624.1"/>
    <n v="0"/>
    <s v="YebC/PmpR family DNA-binding transcriptional regulator"/>
    <m/>
    <m/>
    <s v="MARHY_RS05125"/>
    <n v="726"/>
    <m/>
    <s v="old_locus_tag=MARHY1073"/>
  </r>
  <r>
    <x v="0"/>
    <x v="0"/>
    <s v="GCF_000284615.1"/>
    <s v="Primary Assembly"/>
    <s v="chromosome"/>
    <m/>
    <s v="NC_017067.1"/>
    <n v="1116673"/>
    <n v="1117473"/>
    <x v="1"/>
    <s v="WP_011785623.1"/>
    <s v="WP_011785623.1"/>
    <n v="0"/>
    <s v="FprA family A-type flavoprotein"/>
    <m/>
    <m/>
    <s v="MARHY_RS05130"/>
    <n v="801"/>
    <m/>
    <s v="old_locus_tag=MARHY1074"/>
  </r>
  <r>
    <x v="0"/>
    <x v="0"/>
    <s v="GCF_000284615.1"/>
    <s v="Primary Assembly"/>
    <s v="chromosome"/>
    <m/>
    <s v="NC_017067.1"/>
    <n v="1117646"/>
    <n v="1118074"/>
    <x v="1"/>
    <s v="WP_014420841.1"/>
    <s v="WP_014420841.1"/>
    <n v="0"/>
    <s v="SRPBCC family protein"/>
    <m/>
    <m/>
    <s v="MARHY_RS05135"/>
    <n v="429"/>
    <m/>
    <s v="old_locus_tag=MARHY1075"/>
  </r>
  <r>
    <x v="0"/>
    <x v="0"/>
    <s v="GCF_000284615.1"/>
    <s v="Primary Assembly"/>
    <s v="chromosome"/>
    <m/>
    <s v="NC_017067.1"/>
    <n v="1118273"/>
    <n v="1120393"/>
    <x v="0"/>
    <s v="WP_014420842.1"/>
    <s v="WP_014420842.1"/>
    <n v="0"/>
    <s v="type VI secretion system tip protein VgrG"/>
    <s v="tssI"/>
    <m/>
    <s v="MARHY_RS05140"/>
    <n v="2121"/>
    <m/>
    <s v="old_locus_tag=MARHY1076"/>
  </r>
  <r>
    <x v="0"/>
    <x v="0"/>
    <s v="GCF_000284615.1"/>
    <s v="Primary Assembly"/>
    <s v="chromosome"/>
    <m/>
    <s v="NC_017067.1"/>
    <n v="1120390"/>
    <n v="1121187"/>
    <x v="0"/>
    <s v="WP_014420843.1"/>
    <s v="WP_014420843.1"/>
    <n v="0"/>
    <s v="DUF4123 domain-containing protein"/>
    <m/>
    <m/>
    <s v="MARHY_RS05145"/>
    <n v="798"/>
    <m/>
    <s v="old_locus_tag=MARHY1077"/>
  </r>
  <r>
    <x v="0"/>
    <x v="0"/>
    <s v="GCF_000284615.1"/>
    <s v="Primary Assembly"/>
    <s v="chromosome"/>
    <m/>
    <s v="NC_017067.1"/>
    <n v="1121184"/>
    <n v="1123301"/>
    <x v="0"/>
    <s v="WP_014420844.1"/>
    <s v="WP_014420844.1"/>
    <n v="0"/>
    <s v="LysM peptidoglycan-binding domain-containing protein"/>
    <m/>
    <m/>
    <s v="MARHY_RS05150"/>
    <n v="2118"/>
    <m/>
    <s v="old_locus_tag=MARHY1078"/>
  </r>
  <r>
    <x v="0"/>
    <x v="0"/>
    <s v="GCF_000284615.1"/>
    <s v="Primary Assembly"/>
    <s v="chromosome"/>
    <m/>
    <s v="NC_017067.1"/>
    <n v="1123315"/>
    <n v="1124253"/>
    <x v="0"/>
    <s v="WP_041654589.1"/>
    <s v="WP_041654589.1"/>
    <n v="0"/>
    <s v="SUMF1/EgtB/PvdO family nonheme iron enzyme"/>
    <m/>
    <m/>
    <s v="MARHY_RS05155"/>
    <n v="939"/>
    <m/>
    <s v="old_locus_tag=MARHY1079"/>
  </r>
  <r>
    <x v="0"/>
    <x v="0"/>
    <s v="GCF_000284615.1"/>
    <s v="Primary Assembly"/>
    <s v="chromosome"/>
    <m/>
    <s v="NC_017067.1"/>
    <n v="1124381"/>
    <n v="1125220"/>
    <x v="0"/>
    <s v="WP_014420846.1"/>
    <s v="WP_014420846.1"/>
    <n v="0"/>
    <s v="hypothetical protein"/>
    <m/>
    <m/>
    <s v="MARHY_RS05160"/>
    <n v="840"/>
    <m/>
    <s v="old_locus_tag=MARHY1080"/>
  </r>
  <r>
    <x v="0"/>
    <x v="0"/>
    <s v="GCF_000284615.1"/>
    <s v="Primary Assembly"/>
    <s v="chromosome"/>
    <m/>
    <s v="NC_017067.1"/>
    <n v="1125344"/>
    <n v="1126042"/>
    <x v="0"/>
    <s v="WP_014420847.1"/>
    <s v="WP_014420847.1"/>
    <n v="0"/>
    <s v="DUF3592 domain-containing protein"/>
    <m/>
    <m/>
    <s v="MARHY_RS05165"/>
    <n v="699"/>
    <m/>
    <s v="old_locus_tag=MARHY1081"/>
  </r>
  <r>
    <x v="0"/>
    <x v="0"/>
    <s v="GCF_000284615.1"/>
    <s v="Primary Assembly"/>
    <s v="chromosome"/>
    <m/>
    <s v="NC_017067.1"/>
    <n v="1126055"/>
    <n v="1126441"/>
    <x v="1"/>
    <s v="WP_014420848.1"/>
    <s v="WP_014420848.1"/>
    <n v="0"/>
    <s v="DUF393 domain-containing protein"/>
    <m/>
    <m/>
    <s v="MARHY_RS05170"/>
    <n v="387"/>
    <m/>
    <s v="old_locus_tag=MARHY1082"/>
  </r>
  <r>
    <x v="0"/>
    <x v="0"/>
    <s v="GCF_000284615.1"/>
    <s v="Primary Assembly"/>
    <s v="chromosome"/>
    <m/>
    <s v="NC_017067.1"/>
    <n v="1126643"/>
    <n v="1127743"/>
    <x v="0"/>
    <s v="WP_011785614.1"/>
    <s v="WP_011785614.1"/>
    <n v="0"/>
    <s v="AI-2E family transporter"/>
    <m/>
    <m/>
    <s v="MARHY_RS05175"/>
    <n v="1101"/>
    <m/>
    <s v="old_locus_tag=MARHY1083"/>
  </r>
  <r>
    <x v="0"/>
    <x v="0"/>
    <s v="GCF_000284615.1"/>
    <s v="Primary Assembly"/>
    <s v="chromosome"/>
    <m/>
    <s v="NC_017067.1"/>
    <n v="1127849"/>
    <n v="1128991"/>
    <x v="0"/>
    <s v="WP_011785613.1"/>
    <s v="WP_011785613.1"/>
    <n v="0"/>
    <s v="zinc-binding dehydrogenase"/>
    <m/>
    <m/>
    <s v="MARHY_RS05180"/>
    <n v="1143"/>
    <m/>
    <s v="old_locus_tag=MARHY1084"/>
  </r>
  <r>
    <x v="0"/>
    <x v="0"/>
    <s v="GCF_000284615.1"/>
    <s v="Primary Assembly"/>
    <s v="chromosome"/>
    <m/>
    <s v="NC_017067.1"/>
    <n v="1128991"/>
    <n v="1130046"/>
    <x v="0"/>
    <s v="WP_014420850.1"/>
    <s v="WP_014420850.1"/>
    <n v="0"/>
    <s v="proline racemase family protein"/>
    <m/>
    <m/>
    <s v="MARHY_RS05185"/>
    <n v="1056"/>
    <m/>
    <s v="old_locus_tag=MARHY1085"/>
  </r>
  <r>
    <x v="0"/>
    <x v="0"/>
    <s v="GCF_000284615.1"/>
    <s v="Primary Assembly"/>
    <s v="chromosome"/>
    <m/>
    <s v="NC_017067.1"/>
    <n v="1130184"/>
    <n v="1131365"/>
    <x v="0"/>
    <s v="WP_014420851.1"/>
    <s v="WP_014420851.1"/>
    <n v="0"/>
    <s v="efflux RND transporter periplasmic adaptor subunit"/>
    <m/>
    <m/>
    <s v="MARHY_RS05190"/>
    <n v="1182"/>
    <m/>
    <s v="old_locus_tag=MARHY1086"/>
  </r>
  <r>
    <x v="0"/>
    <x v="0"/>
    <s v="GCF_000284615.1"/>
    <s v="Primary Assembly"/>
    <s v="chromosome"/>
    <m/>
    <s v="NC_017067.1"/>
    <n v="1131362"/>
    <n v="1134478"/>
    <x v="0"/>
    <s v="WP_014420852.1"/>
    <s v="WP_014420852.1"/>
    <n v="0"/>
    <s v="multidrug efflux RND transporter permease subunit"/>
    <m/>
    <m/>
    <s v="MARHY_RS05195"/>
    <n v="3117"/>
    <m/>
    <s v="old_locus_tag=MARHY1087"/>
  </r>
  <r>
    <x v="0"/>
    <x v="0"/>
    <s v="GCF_000284615.1"/>
    <s v="Primary Assembly"/>
    <s v="chromosome"/>
    <m/>
    <s v="NC_017067.1"/>
    <n v="1134496"/>
    <n v="1135314"/>
    <x v="1"/>
    <s v="WP_011785609.1"/>
    <s v="WP_011785609.1"/>
    <n v="0"/>
    <s v="ABC transporter permease subunit"/>
    <m/>
    <m/>
    <s v="MARHY_RS05200"/>
    <n v="819"/>
    <m/>
    <s v="old_locus_tag=MARHY1088"/>
  </r>
  <r>
    <x v="0"/>
    <x v="0"/>
    <s v="GCF_000284615.1"/>
    <s v="Primary Assembly"/>
    <s v="chromosome"/>
    <m/>
    <s v="NC_017067.1"/>
    <n v="1135307"/>
    <n v="1136236"/>
    <x v="1"/>
    <s v="WP_014420853.1"/>
    <s v="WP_014420853.1"/>
    <n v="0"/>
    <s v="ABC transporter permease subunit"/>
    <m/>
    <m/>
    <s v="MARHY_RS05205"/>
    <n v="930"/>
    <m/>
    <s v="old_locus_tag=MARHY1089"/>
  </r>
  <r>
    <x v="0"/>
    <x v="0"/>
    <s v="GCF_000284615.1"/>
    <s v="Primary Assembly"/>
    <s v="chromosome"/>
    <m/>
    <s v="NC_017067.1"/>
    <n v="1136241"/>
    <n v="1137359"/>
    <x v="1"/>
    <s v="WP_014420854.1"/>
    <s v="WP_014420854.1"/>
    <n v="0"/>
    <s v="polyamine ABC transporter ATP-binding protein"/>
    <s v="potA"/>
    <m/>
    <s v="MARHY_RS05210"/>
    <n v="1119"/>
    <m/>
    <s v="old_locus_tag=MARHY1090"/>
  </r>
  <r>
    <x v="0"/>
    <x v="0"/>
    <s v="GCF_000284615.1"/>
    <s v="Primary Assembly"/>
    <s v="chromosome"/>
    <m/>
    <s v="NC_017067.1"/>
    <n v="1137362"/>
    <n v="1138468"/>
    <x v="1"/>
    <s v="WP_014420855.1"/>
    <s v="WP_014420855.1"/>
    <n v="0"/>
    <s v="polyamine ABC transporter substrate-binding protein"/>
    <m/>
    <m/>
    <s v="MARHY_RS05215"/>
    <n v="1107"/>
    <m/>
    <s v="old_locus_tag=MARHY1091"/>
  </r>
  <r>
    <x v="0"/>
    <x v="0"/>
    <s v="GCF_000284615.1"/>
    <s v="Primary Assembly"/>
    <s v="chromosome"/>
    <m/>
    <s v="NC_017067.1"/>
    <n v="1138778"/>
    <n v="1139209"/>
    <x v="1"/>
    <s v="WP_014420857.1"/>
    <s v="WP_014420857.1"/>
    <n v="0"/>
    <s v="hypothetical protein"/>
    <m/>
    <m/>
    <s v="MARHY_RS05220"/>
    <n v="432"/>
    <m/>
    <s v="old_locus_tag=MARHY1093"/>
  </r>
  <r>
    <x v="0"/>
    <x v="0"/>
    <s v="GCF_000284615.1"/>
    <s v="Primary Assembly"/>
    <s v="chromosome"/>
    <m/>
    <s v="NC_017067.1"/>
    <n v="1139317"/>
    <n v="1140045"/>
    <x v="1"/>
    <s v="WP_014420858.1"/>
    <s v="WP_014420858.1"/>
    <n v="0"/>
    <s v="anti-sigma factor"/>
    <m/>
    <m/>
    <s v="MARHY_RS05225"/>
    <n v="729"/>
    <m/>
    <s v="old_locus_tag=MARHY1094"/>
  </r>
  <r>
    <x v="0"/>
    <x v="0"/>
    <s v="GCF_000284615.1"/>
    <s v="Primary Assembly"/>
    <s v="chromosome"/>
    <m/>
    <s v="NC_017067.1"/>
    <n v="1140042"/>
    <n v="1140599"/>
    <x v="1"/>
    <s v="WP_152526083.1"/>
    <s v="WP_152526083.1"/>
    <n v="0"/>
    <s v="sigma-70 family RNA polymerase sigma factor"/>
    <m/>
    <m/>
    <s v="MARHY_RS05230"/>
    <n v="558"/>
    <m/>
    <s v="old_locus_tag=MARHY1095"/>
  </r>
  <r>
    <x v="0"/>
    <x v="0"/>
    <s v="GCF_000284615.1"/>
    <s v="Primary Assembly"/>
    <s v="chromosome"/>
    <m/>
    <s v="NC_017067.1"/>
    <n v="1140596"/>
    <n v="1141129"/>
    <x v="1"/>
    <s v="WP_014420860.1"/>
    <s v="WP_014420860.1"/>
    <n v="0"/>
    <s v="hypothetical protein"/>
    <m/>
    <m/>
    <s v="MARHY_RS05235"/>
    <n v="534"/>
    <m/>
    <s v="old_locus_tag=MARHY1096"/>
  </r>
  <r>
    <x v="0"/>
    <x v="0"/>
    <s v="GCF_000284615.1"/>
    <s v="Primary Assembly"/>
    <s v="chromosome"/>
    <m/>
    <s v="NC_017067.1"/>
    <n v="1141209"/>
    <n v="1142129"/>
    <x v="1"/>
    <s v="WP_081496554.1"/>
    <s v="WP_081496554.1"/>
    <n v="0"/>
    <s v="AraC family transcriptional regulator"/>
    <m/>
    <m/>
    <s v="MARHY_RS05240"/>
    <n v="921"/>
    <m/>
    <s v="old_locus_tag=MARHY1097"/>
  </r>
  <r>
    <x v="0"/>
    <x v="0"/>
    <s v="GCF_000284615.1"/>
    <s v="Primary Assembly"/>
    <s v="chromosome"/>
    <m/>
    <s v="NC_017067.1"/>
    <n v="1142255"/>
    <n v="1143748"/>
    <x v="0"/>
    <s v="WP_014420862.1"/>
    <s v="WP_014420862.1"/>
    <n v="0"/>
    <s v="CoA-acylating methylmalonate-semialdehyde dehydrogenase"/>
    <m/>
    <m/>
    <s v="MARHY_RS05245"/>
    <n v="1494"/>
    <m/>
    <s v="old_locus_tag=MARHY1098"/>
  </r>
  <r>
    <x v="0"/>
    <x v="0"/>
    <s v="GCF_000284615.1"/>
    <s v="Primary Assembly"/>
    <s v="chromosome"/>
    <m/>
    <s v="NC_017067.1"/>
    <n v="1143847"/>
    <n v="1145013"/>
    <x v="0"/>
    <s v="WP_014420863.1"/>
    <s v="WP_014420863.1"/>
    <n v="0"/>
    <s v="acyl-CoA dehydrogenase family protein"/>
    <m/>
    <m/>
    <s v="MARHY_RS05250"/>
    <n v="1167"/>
    <m/>
    <s v="old_locus_tag=MARHY1099"/>
  </r>
  <r>
    <x v="0"/>
    <x v="0"/>
    <s v="GCF_000284615.1"/>
    <s v="Primary Assembly"/>
    <s v="chromosome"/>
    <m/>
    <s v="NC_017067.1"/>
    <n v="1145042"/>
    <n v="1145821"/>
    <x v="0"/>
    <s v="WP_014420864.1"/>
    <s v="WP_014420864.1"/>
    <n v="0"/>
    <s v="enoyl-CoA hydratase"/>
    <m/>
    <m/>
    <s v="MARHY_RS05255"/>
    <n v="780"/>
    <m/>
    <s v="old_locus_tag=MARHY1100"/>
  </r>
  <r>
    <x v="0"/>
    <x v="0"/>
    <s v="GCF_000284615.1"/>
    <s v="Primary Assembly"/>
    <s v="chromosome"/>
    <m/>
    <s v="NC_017067.1"/>
    <n v="1145834"/>
    <n v="1146907"/>
    <x v="0"/>
    <s v="WP_014420865.1"/>
    <s v="WP_014420865.1"/>
    <n v="0"/>
    <s v="enoyl-CoA hydratase/isomerase family protein"/>
    <m/>
    <m/>
    <s v="MARHY_RS05260"/>
    <n v="1074"/>
    <m/>
    <s v="old_locus_tag=MARHY1101"/>
  </r>
  <r>
    <x v="0"/>
    <x v="0"/>
    <s v="GCF_000284615.1"/>
    <s v="Primary Assembly"/>
    <s v="chromosome"/>
    <m/>
    <s v="NC_017067.1"/>
    <n v="1146955"/>
    <n v="1147842"/>
    <x v="0"/>
    <s v="WP_014420866.1"/>
    <s v="WP_014420866.1"/>
    <n v="0"/>
    <s v="3-hydroxyisobutyrate dehydrogenase"/>
    <s v="mmsB"/>
    <m/>
    <s v="MARHY_RS05265"/>
    <n v="888"/>
    <m/>
    <s v="old_locus_tag=MARHY1102"/>
  </r>
  <r>
    <x v="0"/>
    <x v="2"/>
    <s v="GCF_000284615.1"/>
    <s v="Primary Assembly"/>
    <s v="chromosome"/>
    <m/>
    <s v="NC_017067.1"/>
    <n v="1147969"/>
    <n v="1149618"/>
    <x v="0"/>
    <n v="0"/>
    <n v="0"/>
    <n v="0"/>
    <s v="AMP-binding protein"/>
    <m/>
    <m/>
    <s v="MARHY_RS05270"/>
    <n v="1650"/>
    <m/>
    <s v="pseudo;old_locus_tag=MARHY1104"/>
  </r>
  <r>
    <x v="0"/>
    <x v="0"/>
    <s v="GCF_000284615.1"/>
    <s v="Primary Assembly"/>
    <s v="chromosome"/>
    <m/>
    <s v="NC_017067.1"/>
    <n v="1149615"/>
    <n v="1150031"/>
    <x v="0"/>
    <s v="WP_014420869.1"/>
    <s v="WP_014420869.1"/>
    <n v="0"/>
    <s v="PaaI family thioesterase"/>
    <m/>
    <m/>
    <s v="MARHY_RS05275"/>
    <n v="417"/>
    <m/>
    <s v="old_locus_tag=MARHY1105"/>
  </r>
  <r>
    <x v="0"/>
    <x v="0"/>
    <s v="GCF_000284615.1"/>
    <s v="Primary Assembly"/>
    <s v="chromosome"/>
    <m/>
    <s v="NC_017067.1"/>
    <n v="1150120"/>
    <n v="1150926"/>
    <x v="0"/>
    <s v="WP_014420870.1"/>
    <s v="WP_014420870.1"/>
    <n v="0"/>
    <s v="ABC transporter ATP-binding protein"/>
    <m/>
    <m/>
    <s v="MARHY_RS05280"/>
    <n v="807"/>
    <m/>
    <s v="old_locus_tag=MARHY1106"/>
  </r>
  <r>
    <x v="0"/>
    <x v="0"/>
    <s v="GCF_000284615.1"/>
    <s v="Primary Assembly"/>
    <s v="chromosome"/>
    <m/>
    <s v="NC_017067.1"/>
    <n v="1150923"/>
    <n v="1151645"/>
    <x v="0"/>
    <s v="WP_014420871.1"/>
    <s v="WP_014420871.1"/>
    <n v="0"/>
    <s v="ABC transporter ATP-binding protein"/>
    <m/>
    <m/>
    <s v="MARHY_RS05285"/>
    <n v="723"/>
    <m/>
    <s v="old_locus_tag=MARHY1107"/>
  </r>
  <r>
    <x v="0"/>
    <x v="0"/>
    <s v="GCF_000284615.1"/>
    <s v="Primary Assembly"/>
    <s v="chromosome"/>
    <m/>
    <s v="NC_017067.1"/>
    <n v="1151718"/>
    <n v="1152926"/>
    <x v="0"/>
    <s v="WP_014420872.1"/>
    <s v="WP_014420872.1"/>
    <n v="0"/>
    <s v="ABC transporter substrate-binding protein"/>
    <m/>
    <m/>
    <s v="MARHY_RS05290"/>
    <n v="1209"/>
    <m/>
    <s v="old_locus_tag=MARHY1108"/>
  </r>
  <r>
    <x v="0"/>
    <x v="0"/>
    <s v="GCF_000284615.1"/>
    <s v="Primary Assembly"/>
    <s v="chromosome"/>
    <m/>
    <s v="NC_017067.1"/>
    <n v="1153038"/>
    <n v="1153925"/>
    <x v="0"/>
    <s v="WP_014420873.1"/>
    <s v="WP_014420873.1"/>
    <n v="0"/>
    <s v="branched-chain amino acid ABC transporter permease"/>
    <m/>
    <m/>
    <s v="MARHY_RS05295"/>
    <n v="888"/>
    <m/>
    <s v="old_locus_tag=MARHY1109"/>
  </r>
  <r>
    <x v="0"/>
    <x v="0"/>
    <s v="GCF_000284615.1"/>
    <s v="Primary Assembly"/>
    <s v="chromosome"/>
    <m/>
    <s v="NC_017067.1"/>
    <n v="1153928"/>
    <n v="1154923"/>
    <x v="0"/>
    <s v="WP_014420874.1"/>
    <s v="WP_014420874.1"/>
    <n v="0"/>
    <s v="branched-chain amino acid ABC transporter permease"/>
    <m/>
    <m/>
    <s v="MARHY_RS05300"/>
    <n v="996"/>
    <m/>
    <s v="old_locus_tag=MARHY1110"/>
  </r>
  <r>
    <x v="0"/>
    <x v="0"/>
    <s v="GCF_000284615.1"/>
    <s v="Primary Assembly"/>
    <s v="chromosome"/>
    <m/>
    <s v="NC_017067.1"/>
    <n v="1154925"/>
    <n v="1155647"/>
    <x v="1"/>
    <s v="WP_014420875.1"/>
    <s v="WP_014420875.1"/>
    <n v="0"/>
    <s v="SGNH/GDSL hydrolase family protein"/>
    <m/>
    <m/>
    <s v="MARHY_RS05305"/>
    <n v="723"/>
    <m/>
    <s v="old_locus_tag=MARHY1111"/>
  </r>
  <r>
    <x v="0"/>
    <x v="0"/>
    <s v="GCF_000284615.1"/>
    <s v="Primary Assembly"/>
    <s v="chromosome"/>
    <m/>
    <s v="NC_017067.1"/>
    <n v="1156052"/>
    <n v="1156771"/>
    <x v="0"/>
    <s v="WP_014420877.1"/>
    <s v="WP_014420877.1"/>
    <n v="0"/>
    <s v="hypothetical protein"/>
    <m/>
    <m/>
    <s v="MARHY_RS05310"/>
    <n v="720"/>
    <m/>
    <s v="old_locus_tag=MARHY1113"/>
  </r>
  <r>
    <x v="0"/>
    <x v="0"/>
    <s v="GCF_000284615.1"/>
    <s v="Primary Assembly"/>
    <s v="chromosome"/>
    <m/>
    <s v="NC_017067.1"/>
    <n v="1157984"/>
    <n v="1158337"/>
    <x v="0"/>
    <s v="WP_113878822.1"/>
    <s v="WP_113878822.1"/>
    <n v="0"/>
    <s v="hypothetical protein"/>
    <m/>
    <m/>
    <s v="MARHY_RS05330"/>
    <n v="354"/>
    <m/>
    <s v="old_locus_tag=MARHY1117"/>
  </r>
  <r>
    <x v="0"/>
    <x v="0"/>
    <s v="GCF_000284615.1"/>
    <s v="Primary Assembly"/>
    <s v="chromosome"/>
    <m/>
    <s v="NC_017067.1"/>
    <n v="1158453"/>
    <n v="1158908"/>
    <x v="0"/>
    <s v="WP_041654593.1"/>
    <s v="WP_041654593.1"/>
    <n v="0"/>
    <s v="hypothetical protein"/>
    <m/>
    <m/>
    <s v="MARHY_RS05335"/>
    <n v="456"/>
    <m/>
    <m/>
  </r>
  <r>
    <x v="0"/>
    <x v="0"/>
    <s v="GCF_000284615.1"/>
    <s v="Primary Assembly"/>
    <s v="chromosome"/>
    <m/>
    <s v="NC_017067.1"/>
    <n v="1158976"/>
    <n v="1159272"/>
    <x v="0"/>
    <s v="WP_014420883.1"/>
    <s v="WP_014420883.1"/>
    <n v="0"/>
    <s v="hypothetical protein"/>
    <m/>
    <m/>
    <s v="MARHY_RS05340"/>
    <n v="297"/>
    <m/>
    <s v="old_locus_tag=MARHY1119"/>
  </r>
  <r>
    <x v="0"/>
    <x v="0"/>
    <s v="GCF_000284615.1"/>
    <s v="Primary Assembly"/>
    <s v="chromosome"/>
    <m/>
    <s v="NC_017067.1"/>
    <n v="1159385"/>
    <n v="1159717"/>
    <x v="0"/>
    <s v="WP_014420884.1"/>
    <s v="WP_014420884.1"/>
    <n v="0"/>
    <s v="hypothetical protein"/>
    <m/>
    <m/>
    <s v="MARHY_RS05345"/>
    <n v="333"/>
    <m/>
    <s v="old_locus_tag=MARHY1120"/>
  </r>
  <r>
    <x v="0"/>
    <x v="0"/>
    <s v="GCF_000284615.1"/>
    <s v="Primary Assembly"/>
    <s v="chromosome"/>
    <m/>
    <s v="NC_017067.1"/>
    <n v="1159828"/>
    <n v="1160250"/>
    <x v="0"/>
    <s v="WP_041654594.1"/>
    <s v="WP_041654594.1"/>
    <n v="0"/>
    <s v="hypothetical protein"/>
    <m/>
    <m/>
    <s v="MARHY_RS05350"/>
    <n v="423"/>
    <m/>
    <s v="old_locus_tag=MARHY1121"/>
  </r>
  <r>
    <x v="0"/>
    <x v="0"/>
    <s v="GCF_000284615.1"/>
    <s v="Primary Assembly"/>
    <s v="chromosome"/>
    <m/>
    <s v="NC_017067.1"/>
    <n v="1160425"/>
    <n v="1160634"/>
    <x v="0"/>
    <s v="WP_014420886.1"/>
    <s v="WP_014420886.1"/>
    <n v="0"/>
    <s v="hypothetical protein"/>
    <m/>
    <m/>
    <s v="MARHY_RS18695"/>
    <n v="210"/>
    <m/>
    <s v="old_locus_tag=MARHY1122"/>
  </r>
  <r>
    <x v="0"/>
    <x v="0"/>
    <s v="GCF_000284615.1"/>
    <s v="Primary Assembly"/>
    <s v="chromosome"/>
    <m/>
    <s v="NC_017067.1"/>
    <n v="1160731"/>
    <n v="1161024"/>
    <x v="0"/>
    <s v="WP_158011871.1"/>
    <s v="WP_158011871.1"/>
    <n v="0"/>
    <s v="ribonuclease E inhibitor RraB"/>
    <m/>
    <m/>
    <s v="MARHY_RS18480"/>
    <n v="294"/>
    <m/>
    <s v="old_locus_tag=MARHY1123"/>
  </r>
  <r>
    <x v="0"/>
    <x v="0"/>
    <s v="GCF_000284615.1"/>
    <s v="Primary Assembly"/>
    <s v="chromosome"/>
    <m/>
    <s v="NC_017067.1"/>
    <n v="1161069"/>
    <n v="1162276"/>
    <x v="0"/>
    <s v="WP_158011872.1"/>
    <s v="WP_158011872.1"/>
    <n v="0"/>
    <s v="IS3 family transposase"/>
    <m/>
    <m/>
    <s v="MARHY_RS05365"/>
    <n v="1208"/>
    <m/>
    <s v="old_locus_tag=MARHY1125"/>
  </r>
  <r>
    <x v="0"/>
    <x v="2"/>
    <s v="GCF_000284615.1"/>
    <s v="Primary Assembly"/>
    <s v="chromosome"/>
    <m/>
    <s v="NC_017067.1"/>
    <n v="1162310"/>
    <n v="1162450"/>
    <x v="0"/>
    <n v="0"/>
    <n v="0"/>
    <n v="0"/>
    <s v="ribonuclease E inhibitor RraB"/>
    <m/>
    <m/>
    <s v="MARHY_RS18485"/>
    <n v="141"/>
    <m/>
    <s v="partial;pseudo"/>
  </r>
  <r>
    <x v="0"/>
    <x v="0"/>
    <s v="GCF_000284615.1"/>
    <s v="Primary Assembly"/>
    <s v="chromosome"/>
    <m/>
    <s v="NC_017067.1"/>
    <n v="1162535"/>
    <n v="1162861"/>
    <x v="0"/>
    <s v="WP_041654597.1"/>
    <s v="WP_041654597.1"/>
    <n v="0"/>
    <s v="hypothetical protein"/>
    <m/>
    <m/>
    <s v="MARHY_RS18805"/>
    <n v="327"/>
    <m/>
    <m/>
  </r>
  <r>
    <x v="0"/>
    <x v="0"/>
    <s v="GCF_000284615.1"/>
    <s v="Primary Assembly"/>
    <s v="chromosome"/>
    <m/>
    <s v="NC_017067.1"/>
    <n v="1163294"/>
    <n v="1163590"/>
    <x v="0"/>
    <s v="WP_014420892.1"/>
    <s v="WP_014420892.1"/>
    <n v="0"/>
    <s v="hypothetical protein"/>
    <m/>
    <m/>
    <s v="MARHY_RS05375"/>
    <n v="297"/>
    <m/>
    <s v="old_locus_tag=MARHY1128"/>
  </r>
  <r>
    <x v="0"/>
    <x v="0"/>
    <s v="GCF_000284615.1"/>
    <s v="Primary Assembly"/>
    <s v="chromosome"/>
    <m/>
    <s v="NC_017067.1"/>
    <n v="1164154"/>
    <n v="1164399"/>
    <x v="0"/>
    <s v="WP_158011873.1"/>
    <s v="WP_158011873.1"/>
    <n v="0"/>
    <s v="hypothetical protein"/>
    <m/>
    <m/>
    <s v="MARHY_RS05385"/>
    <n v="246"/>
    <m/>
    <s v="old_locus_tag=MARHY1130"/>
  </r>
  <r>
    <x v="0"/>
    <x v="0"/>
    <s v="GCF_000284615.1"/>
    <s v="Primary Assembly"/>
    <s v="chromosome"/>
    <m/>
    <s v="NC_017067.1"/>
    <n v="1164516"/>
    <n v="1165019"/>
    <x v="0"/>
    <s v="WP_158011874.1"/>
    <s v="WP_158011874.1"/>
    <n v="0"/>
    <s v="hypothetical protein"/>
    <m/>
    <m/>
    <s v="MARHY_RS05390"/>
    <n v="504"/>
    <m/>
    <s v="old_locus_tag=MARHY1131"/>
  </r>
  <r>
    <x v="0"/>
    <x v="0"/>
    <s v="GCF_000284615.1"/>
    <s v="Primary Assembly"/>
    <s v="chromosome"/>
    <m/>
    <s v="NC_017067.1"/>
    <n v="1165809"/>
    <n v="1166132"/>
    <x v="0"/>
    <s v="WP_041654601.1"/>
    <s v="WP_041654601.1"/>
    <n v="0"/>
    <s v="hypothetical protein"/>
    <m/>
    <m/>
    <s v="MARHY_RS05400"/>
    <n v="324"/>
    <m/>
    <s v="old_locus_tag=MARHY1132"/>
  </r>
  <r>
    <x v="0"/>
    <x v="0"/>
    <s v="GCF_000284615.1"/>
    <s v="Primary Assembly"/>
    <s v="chromosome"/>
    <m/>
    <s v="NC_017067.1"/>
    <n v="1166947"/>
    <n v="1167354"/>
    <x v="0"/>
    <s v="WP_041654603.1"/>
    <s v="WP_041654603.1"/>
    <n v="0"/>
    <s v="DUF4279 domain-containing protein"/>
    <m/>
    <m/>
    <s v="MARHY_RS05410"/>
    <n v="408"/>
    <m/>
    <s v="old_locus_tag=MARHY1134"/>
  </r>
  <r>
    <x v="0"/>
    <x v="0"/>
    <s v="GCF_000284615.1"/>
    <s v="Primary Assembly"/>
    <s v="chromosome"/>
    <m/>
    <s v="NC_017067.1"/>
    <n v="1167448"/>
    <n v="1167822"/>
    <x v="0"/>
    <s v="WP_014420899.1"/>
    <s v="WP_014420899.1"/>
    <n v="0"/>
    <s v="nuclear transport factor 2 family protein"/>
    <m/>
    <m/>
    <s v="MARHY_RS05415"/>
    <n v="375"/>
    <m/>
    <s v="old_locus_tag=MARHY1135"/>
  </r>
  <r>
    <x v="0"/>
    <x v="0"/>
    <s v="GCF_000284615.1"/>
    <s v="Primary Assembly"/>
    <s v="chromosome"/>
    <m/>
    <s v="NC_017067.1"/>
    <n v="1167890"/>
    <n v="1168351"/>
    <x v="0"/>
    <s v="WP_158011875.1"/>
    <s v="WP_158011875.1"/>
    <n v="0"/>
    <s v="hypothetical protein"/>
    <m/>
    <m/>
    <s v="MARHY_RS18700"/>
    <n v="462"/>
    <m/>
    <s v="old_locus_tag=MARHY1136"/>
  </r>
  <r>
    <x v="0"/>
    <x v="2"/>
    <s v="GCF_000284615.1"/>
    <s v="Primary Assembly"/>
    <s v="chromosome"/>
    <m/>
    <s v="NC_017067.1"/>
    <n v="1168464"/>
    <n v="1169645"/>
    <x v="0"/>
    <n v="0"/>
    <n v="0"/>
    <n v="0"/>
    <s v="IS3 family transposase"/>
    <m/>
    <m/>
    <s v="MARHY_RS18490"/>
    <n v="1182"/>
    <m/>
    <s v="pseudo"/>
  </r>
  <r>
    <x v="0"/>
    <x v="0"/>
    <s v="GCF_000284615.1"/>
    <s v="Primary Assembly"/>
    <s v="chromosome"/>
    <m/>
    <s v="NC_017067.1"/>
    <n v="1169652"/>
    <n v="1170077"/>
    <x v="0"/>
    <s v="WP_014420904.1"/>
    <s v="WP_014420904.1"/>
    <n v="0"/>
    <s v="hypothetical protein"/>
    <m/>
    <m/>
    <s v="MARHY_RS05430"/>
    <n v="426"/>
    <m/>
    <s v="old_locus_tag=MARHY1140"/>
  </r>
  <r>
    <x v="0"/>
    <x v="0"/>
    <s v="GCF_000284615.1"/>
    <s v="Primary Assembly"/>
    <s v="chromosome"/>
    <m/>
    <s v="NC_017067.1"/>
    <n v="1170195"/>
    <n v="1170671"/>
    <x v="0"/>
    <s v="WP_041654605.1"/>
    <s v="WP_041654605.1"/>
    <n v="0"/>
    <s v="DUF523 domain-containing protein"/>
    <m/>
    <m/>
    <s v="MARHY_RS05435"/>
    <n v="477"/>
    <m/>
    <s v="old_locus_tag=MARHY1141"/>
  </r>
  <r>
    <x v="0"/>
    <x v="0"/>
    <s v="GCF_000284615.1"/>
    <s v="Primary Assembly"/>
    <s v="chromosome"/>
    <m/>
    <s v="NC_017067.1"/>
    <n v="1170844"/>
    <n v="1171440"/>
    <x v="0"/>
    <s v="WP_014420907.1"/>
    <s v="WP_014420907.1"/>
    <n v="0"/>
    <s v="glutathione S-transferase family protein"/>
    <m/>
    <m/>
    <s v="MARHY_RS05440"/>
    <n v="597"/>
    <m/>
    <s v="old_locus_tag=MARHY1143"/>
  </r>
  <r>
    <x v="0"/>
    <x v="0"/>
    <s v="GCF_000284615.1"/>
    <s v="Primary Assembly"/>
    <s v="chromosome"/>
    <m/>
    <s v="NC_017067.1"/>
    <n v="1171534"/>
    <n v="1172418"/>
    <x v="0"/>
    <s v="WP_014420908.1"/>
    <s v="WP_014420908.1"/>
    <n v="0"/>
    <s v="alpha/beta hydrolase"/>
    <m/>
    <m/>
    <s v="MARHY_RS05445"/>
    <n v="885"/>
    <m/>
    <s v="old_locus_tag=MARHY1144"/>
  </r>
  <r>
    <x v="0"/>
    <x v="0"/>
    <s v="GCF_000284615.1"/>
    <s v="Primary Assembly"/>
    <s v="chromosome"/>
    <m/>
    <s v="NC_017067.1"/>
    <n v="1172460"/>
    <n v="1173137"/>
    <x v="0"/>
    <s v="WP_014420909.1"/>
    <s v="WP_014420909.1"/>
    <n v="0"/>
    <s v="class I SAM-dependent methyltransferase"/>
    <m/>
    <m/>
    <s v="MARHY_RS05450"/>
    <n v="678"/>
    <m/>
    <s v="old_locus_tag=MARHY1145"/>
  </r>
  <r>
    <x v="0"/>
    <x v="0"/>
    <s v="GCF_000284615.1"/>
    <s v="Primary Assembly"/>
    <s v="chromosome"/>
    <m/>
    <s v="NC_017067.1"/>
    <n v="1173167"/>
    <n v="1173463"/>
    <x v="0"/>
    <s v="WP_014420910.1"/>
    <s v="WP_014420910.1"/>
    <n v="0"/>
    <s v="antibiotic biosynthesis monooxygenase"/>
    <m/>
    <m/>
    <s v="MARHY_RS05455"/>
    <n v="297"/>
    <m/>
    <s v="old_locus_tag=MARHY1146"/>
  </r>
  <r>
    <x v="0"/>
    <x v="0"/>
    <s v="GCF_000284615.1"/>
    <s v="Primary Assembly"/>
    <s v="chromosome"/>
    <m/>
    <s v="NC_017067.1"/>
    <n v="1173536"/>
    <n v="1174018"/>
    <x v="1"/>
    <s v="WP_014420911.1"/>
    <s v="WP_014420911.1"/>
    <n v="0"/>
    <s v="VOC family protein"/>
    <m/>
    <m/>
    <s v="MARHY_RS05460"/>
    <n v="483"/>
    <m/>
    <s v="old_locus_tag=MARHY1147"/>
  </r>
  <r>
    <x v="0"/>
    <x v="0"/>
    <s v="GCF_000284615.1"/>
    <s v="Primary Assembly"/>
    <s v="chromosome"/>
    <m/>
    <s v="NC_017067.1"/>
    <n v="1174093"/>
    <n v="1175049"/>
    <x v="1"/>
    <s v="WP_014420912.1"/>
    <s v="WP_014420912.1"/>
    <n v="0"/>
    <s v="YafY family transcriptional regulator"/>
    <m/>
    <m/>
    <s v="MARHY_RS05465"/>
    <n v="957"/>
    <m/>
    <s v="old_locus_tag=MARHY1148"/>
  </r>
  <r>
    <x v="0"/>
    <x v="0"/>
    <s v="GCF_000284615.1"/>
    <s v="Primary Assembly"/>
    <s v="chromosome"/>
    <m/>
    <s v="NC_017067.1"/>
    <n v="1175196"/>
    <n v="1175831"/>
    <x v="0"/>
    <s v="WP_014420913.1"/>
    <s v="WP_014420913.1"/>
    <n v="0"/>
    <s v="glutathione S-transferase family protein"/>
    <m/>
    <m/>
    <s v="MARHY_RS05470"/>
    <n v="636"/>
    <m/>
    <s v="old_locus_tag=MARHY1149"/>
  </r>
  <r>
    <x v="0"/>
    <x v="0"/>
    <s v="GCF_000284615.1"/>
    <s v="Primary Assembly"/>
    <s v="chromosome"/>
    <m/>
    <s v="NC_017067.1"/>
    <n v="1176061"/>
    <n v="1178490"/>
    <x v="0"/>
    <s v="WP_014420914.1"/>
    <s v="WP_014420914.1"/>
    <n v="0"/>
    <s v="metallophosphoesterase"/>
    <m/>
    <m/>
    <s v="MARHY_RS05475"/>
    <n v="2430"/>
    <m/>
    <s v="old_locus_tag=MARHY1150"/>
  </r>
  <r>
    <x v="0"/>
    <x v="0"/>
    <s v="GCF_000284615.1"/>
    <s v="Primary Assembly"/>
    <s v="chromosome"/>
    <m/>
    <s v="NC_017067.1"/>
    <n v="1178667"/>
    <n v="1179395"/>
    <x v="0"/>
    <s v="WP_014420915.1"/>
    <s v="WP_014420915.1"/>
    <n v="0"/>
    <s v="UTRA domain-containing protein"/>
    <m/>
    <m/>
    <s v="MARHY_RS05480"/>
    <n v="729"/>
    <m/>
    <s v="old_locus_tag=MARHY1151"/>
  </r>
  <r>
    <x v="0"/>
    <x v="0"/>
    <s v="GCF_000284615.1"/>
    <s v="Primary Assembly"/>
    <s v="chromosome"/>
    <m/>
    <s v="NC_017067.1"/>
    <n v="1179494"/>
    <n v="1180726"/>
    <x v="0"/>
    <s v="WP_014420916.1"/>
    <s v="WP_014420916.1"/>
    <n v="0"/>
    <s v="FAD-binding oxidoreductase"/>
    <m/>
    <m/>
    <s v="MARHY_RS05485"/>
    <n v="1233"/>
    <m/>
    <s v="old_locus_tag=MARHY1152"/>
  </r>
  <r>
    <x v="0"/>
    <x v="0"/>
    <s v="GCF_000284615.1"/>
    <s v="Primary Assembly"/>
    <s v="chromosome"/>
    <m/>
    <s v="NC_017067.1"/>
    <n v="1180744"/>
    <n v="1181895"/>
    <x v="0"/>
    <s v="WP_014420917.1"/>
    <s v="WP_014420917.1"/>
    <n v="0"/>
    <s v="2-aminoethylphosphonate--pyruvate transaminase"/>
    <m/>
    <m/>
    <s v="MARHY_RS05490"/>
    <n v="1152"/>
    <m/>
    <s v="old_locus_tag=MARHY1153"/>
  </r>
  <r>
    <x v="0"/>
    <x v="0"/>
    <s v="GCF_000284615.1"/>
    <s v="Primary Assembly"/>
    <s v="chromosome"/>
    <m/>
    <s v="NC_017067.1"/>
    <n v="1181927"/>
    <n v="1182754"/>
    <x v="0"/>
    <s v="WP_014420918.1"/>
    <s v="WP_014420918.1"/>
    <n v="0"/>
    <s v="phosphonoacetaldehyde hydrolase"/>
    <m/>
    <m/>
    <s v="MARHY_RS05495"/>
    <n v="828"/>
    <m/>
    <s v="old_locus_tag=MARHY1154"/>
  </r>
  <r>
    <x v="0"/>
    <x v="0"/>
    <s v="GCF_000284615.1"/>
    <s v="Primary Assembly"/>
    <s v="chromosome"/>
    <m/>
    <s v="NC_017067.1"/>
    <n v="1182920"/>
    <n v="1183894"/>
    <x v="0"/>
    <s v="WP_050999043.1"/>
    <s v="WP_050999043.1"/>
    <n v="0"/>
    <s v="putative 2-aminoethylphosphonate ABC transporter substrate-binding protein"/>
    <m/>
    <m/>
    <s v="MARHY_RS05500"/>
    <n v="975"/>
    <m/>
    <s v="old_locus_tag=MARHY1155"/>
  </r>
  <r>
    <x v="0"/>
    <x v="0"/>
    <s v="GCF_000284615.1"/>
    <s v="Primary Assembly"/>
    <s v="chromosome"/>
    <m/>
    <s v="NC_017067.1"/>
    <n v="1183984"/>
    <n v="1185054"/>
    <x v="0"/>
    <s v="WP_014420920.1"/>
    <s v="WP_014420920.1"/>
    <n v="0"/>
    <s v="putative 2-aminoethylphosphonate ABC transporter ATP-binding protein"/>
    <m/>
    <m/>
    <s v="MARHY_RS05505"/>
    <n v="1071"/>
    <m/>
    <s v="old_locus_tag=MARHY1156"/>
  </r>
  <r>
    <x v="0"/>
    <x v="0"/>
    <s v="GCF_000284615.1"/>
    <s v="Primary Assembly"/>
    <s v="chromosome"/>
    <m/>
    <s v="NC_017067.1"/>
    <n v="1185104"/>
    <n v="1186834"/>
    <x v="0"/>
    <s v="WP_014420921.1"/>
    <s v="WP_014420921.1"/>
    <n v="0"/>
    <s v="putative 2-aminoethylphosphonate ABC transporter permease subunit"/>
    <m/>
    <m/>
    <s v="MARHY_RS05510"/>
    <n v="1731"/>
    <m/>
    <s v="old_locus_tag=MARHY1157"/>
  </r>
  <r>
    <x v="0"/>
    <x v="0"/>
    <s v="GCF_000284615.1"/>
    <s v="Primary Assembly"/>
    <s v="chromosome"/>
    <m/>
    <s v="NC_017067.1"/>
    <n v="1186854"/>
    <n v="1187759"/>
    <x v="0"/>
    <s v="WP_014420922.1"/>
    <s v="WP_014420922.1"/>
    <n v="0"/>
    <s v="EamA family transporter"/>
    <m/>
    <m/>
    <s v="MARHY_RS05515"/>
    <n v="906"/>
    <m/>
    <s v="old_locus_tag=MARHY1158"/>
  </r>
  <r>
    <x v="0"/>
    <x v="0"/>
    <s v="GCF_000284615.1"/>
    <s v="Primary Assembly"/>
    <s v="chromosome"/>
    <m/>
    <s v="NC_017067.1"/>
    <n v="1187835"/>
    <n v="1188497"/>
    <x v="1"/>
    <s v="WP_014420923.1"/>
    <s v="WP_014420923.1"/>
    <n v="0"/>
    <s v="HAD-IB family hydrolase"/>
    <m/>
    <m/>
    <s v="MARHY_RS05520"/>
    <n v="663"/>
    <m/>
    <s v="old_locus_tag=MARHY1159"/>
  </r>
  <r>
    <x v="0"/>
    <x v="0"/>
    <s v="GCF_000284615.1"/>
    <s v="Primary Assembly"/>
    <s v="chromosome"/>
    <m/>
    <s v="NC_017067.1"/>
    <n v="1188653"/>
    <n v="1189918"/>
    <x v="0"/>
    <s v="WP_014420924.1"/>
    <s v="WP_014420924.1"/>
    <n v="0"/>
    <s v="MFS transporter"/>
    <m/>
    <m/>
    <s v="MARHY_RS05525"/>
    <n v="1266"/>
    <m/>
    <s v="old_locus_tag=MARHY1160"/>
  </r>
  <r>
    <x v="0"/>
    <x v="0"/>
    <s v="GCF_000284615.1"/>
    <s v="Primary Assembly"/>
    <s v="chromosome"/>
    <m/>
    <s v="NC_017067.1"/>
    <n v="1189979"/>
    <n v="1191667"/>
    <x v="1"/>
    <s v="WP_014420925.1"/>
    <s v="WP_014420925.1"/>
    <n v="0"/>
    <s v="AMP-binding protein"/>
    <m/>
    <m/>
    <s v="MARHY_RS05530"/>
    <n v="1689"/>
    <m/>
    <s v="old_locus_tag=MARHY1161"/>
  </r>
  <r>
    <x v="0"/>
    <x v="0"/>
    <s v="GCF_000284615.1"/>
    <s v="Primary Assembly"/>
    <s v="chromosome"/>
    <m/>
    <s v="NC_017067.1"/>
    <n v="1191708"/>
    <n v="1192616"/>
    <x v="1"/>
    <s v="WP_014420926.1"/>
    <s v="WP_014420926.1"/>
    <n v="0"/>
    <s v="hydroxymethylglutaryl-CoA lyase"/>
    <m/>
    <m/>
    <s v="MARHY_RS05535"/>
    <n v="909"/>
    <m/>
    <s v="old_locus_tag=MARHY1162"/>
  </r>
  <r>
    <x v="0"/>
    <x v="0"/>
    <s v="GCF_000284615.1"/>
    <s v="Primary Assembly"/>
    <s v="chromosome"/>
    <m/>
    <s v="NC_017067.1"/>
    <n v="1192616"/>
    <n v="1194604"/>
    <x v="1"/>
    <s v="WP_014420927.1"/>
    <s v="WP_014420927.1"/>
    <n v="0"/>
    <s v="acetyl/propionyl/methylcrotonyl-CoA carboxylase subunit alpha"/>
    <m/>
    <m/>
    <s v="MARHY_RS05540"/>
    <n v="1989"/>
    <m/>
    <s v="old_locus_tag=MARHY1163"/>
  </r>
  <r>
    <x v="0"/>
    <x v="0"/>
    <s v="GCF_000284615.1"/>
    <s v="Primary Assembly"/>
    <s v="chromosome"/>
    <m/>
    <s v="NC_017067.1"/>
    <n v="1194604"/>
    <n v="1195410"/>
    <x v="1"/>
    <s v="WP_014420928.1"/>
    <s v="WP_014420928.1"/>
    <n v="0"/>
    <s v="enoyl-CoA hydratase/isomerase family protein"/>
    <m/>
    <m/>
    <s v="MARHY_RS05545"/>
    <n v="807"/>
    <m/>
    <s v="old_locus_tag=MARHY1164"/>
  </r>
  <r>
    <x v="0"/>
    <x v="0"/>
    <s v="GCF_000284615.1"/>
    <s v="Primary Assembly"/>
    <s v="chromosome"/>
    <m/>
    <s v="NC_017067.1"/>
    <n v="1195423"/>
    <n v="1197030"/>
    <x v="1"/>
    <s v="WP_014420929.1"/>
    <s v="WP_014420929.1"/>
    <n v="0"/>
    <s v="methylcrotonoyl-CoA carboxylase"/>
    <m/>
    <m/>
    <s v="MARHY_RS05550"/>
    <n v="1608"/>
    <m/>
    <s v="old_locus_tag=MARHY1165"/>
  </r>
  <r>
    <x v="0"/>
    <x v="0"/>
    <s v="GCF_000284615.1"/>
    <s v="Primary Assembly"/>
    <s v="chromosome"/>
    <m/>
    <s v="NC_017067.1"/>
    <n v="1197201"/>
    <n v="1198367"/>
    <x v="1"/>
    <s v="WP_014420930.1"/>
    <s v="WP_014420930.1"/>
    <n v="0"/>
    <s v="isovaleryl-CoA dehydrogenase"/>
    <m/>
    <m/>
    <s v="MARHY_RS05555"/>
    <n v="1167"/>
    <m/>
    <s v="old_locus_tag=MARHY1166"/>
  </r>
  <r>
    <x v="0"/>
    <x v="0"/>
    <s v="GCF_000284615.1"/>
    <s v="Primary Assembly"/>
    <s v="chromosome"/>
    <m/>
    <s v="NC_017067.1"/>
    <n v="1198419"/>
    <n v="1198862"/>
    <x v="1"/>
    <s v="WP_011785591.1"/>
    <s v="WP_011785591.1"/>
    <n v="0"/>
    <s v="MerR family DNA-binding transcriptional regulator"/>
    <m/>
    <m/>
    <s v="MARHY_RS05560"/>
    <n v="444"/>
    <m/>
    <s v="old_locus_tag=MARHY1167"/>
  </r>
  <r>
    <x v="0"/>
    <x v="0"/>
    <s v="GCF_000284615.1"/>
    <s v="Primary Assembly"/>
    <s v="chromosome"/>
    <m/>
    <s v="NC_017067.1"/>
    <n v="1198980"/>
    <n v="1199741"/>
    <x v="0"/>
    <s v="WP_014420931.1"/>
    <s v="WP_014420931.1"/>
    <n v="0"/>
    <s v="3-hydroxyacyl-CoA dehydrogenase"/>
    <m/>
    <m/>
    <s v="MARHY_RS05565"/>
    <n v="762"/>
    <m/>
    <s v="old_locus_tag=MARHY1168"/>
  </r>
  <r>
    <x v="0"/>
    <x v="0"/>
    <s v="GCF_000284615.1"/>
    <s v="Primary Assembly"/>
    <s v="chromosome"/>
    <m/>
    <s v="NC_017067.1"/>
    <n v="1199819"/>
    <n v="1200967"/>
    <x v="0"/>
    <s v="WP_014420932.1"/>
    <s v="WP_014420932.1"/>
    <n v="0"/>
    <s v="acyl-CoA dehydrogenase family protein"/>
    <m/>
    <m/>
    <s v="MARHY_RS05570"/>
    <n v="1149"/>
    <m/>
    <s v="old_locus_tag=MARHY1169"/>
  </r>
  <r>
    <x v="0"/>
    <x v="0"/>
    <s v="GCF_000284615.1"/>
    <s v="Primary Assembly"/>
    <s v="chromosome"/>
    <m/>
    <s v="NC_017067.1"/>
    <n v="1201160"/>
    <n v="1202341"/>
    <x v="0"/>
    <s v="WP_014420933.1"/>
    <s v="WP_014420933.1"/>
    <n v="0"/>
    <s v="acetyl-CoA C-acyltransferase"/>
    <m/>
    <m/>
    <s v="MARHY_RS05575"/>
    <n v="1182"/>
    <m/>
    <s v="old_locus_tag=MARHY1170"/>
  </r>
  <r>
    <x v="0"/>
    <x v="0"/>
    <s v="GCF_000284615.1"/>
    <s v="Primary Assembly"/>
    <s v="chromosome"/>
    <m/>
    <s v="NC_017067.1"/>
    <n v="1202399"/>
    <n v="1204315"/>
    <x v="1"/>
    <s v="WP_014420934.1"/>
    <s v="WP_014420934.1"/>
    <n v="0"/>
    <s v="sigma 54-interacting transcriptional regulator"/>
    <m/>
    <m/>
    <s v="MARHY_RS05580"/>
    <n v="1917"/>
    <m/>
    <s v="old_locus_tag=MARHY1171"/>
  </r>
  <r>
    <x v="0"/>
    <x v="0"/>
    <s v="GCF_000284615.1"/>
    <s v="Primary Assembly"/>
    <s v="chromosome"/>
    <m/>
    <s v="NC_017067.1"/>
    <n v="1204618"/>
    <n v="1206039"/>
    <x v="0"/>
    <s v="WP_014420935.1"/>
    <s v="WP_014420935.1"/>
    <n v="0"/>
    <s v="ABC transporter substrate-binding protein"/>
    <m/>
    <m/>
    <s v="MARHY_RS05585"/>
    <n v="1422"/>
    <m/>
    <s v="old_locus_tag=MARHY1172"/>
  </r>
  <r>
    <x v="0"/>
    <x v="0"/>
    <s v="GCF_000284615.1"/>
    <s v="Primary Assembly"/>
    <s v="chromosome"/>
    <m/>
    <s v="NC_017067.1"/>
    <n v="1206042"/>
    <n v="1206869"/>
    <x v="0"/>
    <s v="WP_014420936.1"/>
    <s v="WP_014420936.1"/>
    <n v="0"/>
    <s v="nitrate ABC transporter permease"/>
    <s v="ntrB"/>
    <m/>
    <s v="MARHY_RS05590"/>
    <n v="828"/>
    <m/>
    <s v="old_locus_tag=MARHY1173"/>
  </r>
  <r>
    <x v="0"/>
    <x v="0"/>
    <s v="GCF_000284615.1"/>
    <s v="Primary Assembly"/>
    <s v="chromosome"/>
    <m/>
    <s v="NC_017067.1"/>
    <n v="1206925"/>
    <n v="1207827"/>
    <x v="0"/>
    <s v="WP_014420937.1"/>
    <s v="WP_014420937.1"/>
    <n v="0"/>
    <s v="ABC transporter ATP-binding protein"/>
    <m/>
    <m/>
    <s v="MARHY_RS05595"/>
    <n v="903"/>
    <m/>
    <s v="old_locus_tag=MARHY1174"/>
  </r>
  <r>
    <x v="0"/>
    <x v="0"/>
    <s v="GCF_000284615.1"/>
    <s v="Primary Assembly"/>
    <s v="chromosome"/>
    <m/>
    <s v="NC_017067.1"/>
    <n v="1207855"/>
    <n v="1208298"/>
    <x v="0"/>
    <s v="WP_014420938.1"/>
    <s v="WP_014420938.1"/>
    <n v="0"/>
    <s v="cyanase"/>
    <s v="cynS"/>
    <m/>
    <s v="MARHY_RS05600"/>
    <n v="444"/>
    <m/>
    <s v="old_locus_tag=MARHY1175"/>
  </r>
  <r>
    <x v="0"/>
    <x v="0"/>
    <s v="GCF_000284615.1"/>
    <s v="Primary Assembly"/>
    <s v="chromosome"/>
    <m/>
    <s v="NC_017067.1"/>
    <n v="1208478"/>
    <n v="1210154"/>
    <x v="1"/>
    <s v="WP_014420939.1"/>
    <s v="WP_014420939.1"/>
    <n v="0"/>
    <s v="dihydroxy-acid dehydratase"/>
    <s v="ilvD"/>
    <m/>
    <s v="MARHY_RS05605"/>
    <n v="1677"/>
    <m/>
    <s v="old_locus_tag=MARHY1176"/>
  </r>
  <r>
    <x v="0"/>
    <x v="0"/>
    <s v="GCF_000284615.1"/>
    <s v="Primary Assembly"/>
    <s v="chromosome"/>
    <m/>
    <s v="NC_017067.1"/>
    <n v="1210176"/>
    <n v="1210454"/>
    <x v="1"/>
    <s v="WP_011785586.1"/>
    <s v="WP_011785586.1"/>
    <n v="0"/>
    <s v="ACT domain-containing protein"/>
    <m/>
    <m/>
    <s v="MARHY_RS05610"/>
    <n v="279"/>
    <m/>
    <s v="old_locus_tag=MARHY1177"/>
  </r>
  <r>
    <x v="0"/>
    <x v="0"/>
    <s v="GCF_000284615.1"/>
    <s v="Primary Assembly"/>
    <s v="chromosome"/>
    <m/>
    <s v="NC_017067.1"/>
    <n v="1210451"/>
    <n v="1212148"/>
    <x v="1"/>
    <s v="WP_014420940.1"/>
    <s v="WP_014420940.1"/>
    <n v="0"/>
    <s v="acetolactate synthase 2 catalytic subunit"/>
    <m/>
    <m/>
    <s v="MARHY_RS05615"/>
    <n v="1698"/>
    <m/>
    <s v="old_locus_tag=MARHY1178"/>
  </r>
  <r>
    <x v="0"/>
    <x v="0"/>
    <s v="GCF_000284615.1"/>
    <s v="Primary Assembly"/>
    <s v="chromosome"/>
    <m/>
    <s v="NC_017067.1"/>
    <n v="1212481"/>
    <n v="1213563"/>
    <x v="0"/>
    <s v="WP_041654607.1"/>
    <s v="WP_041654607.1"/>
    <n v="0"/>
    <s v="efflux RND transporter periplasmic adaptor subunit"/>
    <m/>
    <m/>
    <s v="MARHY_RS05620"/>
    <n v="1083"/>
    <m/>
    <s v="old_locus_tag=MARHY1180"/>
  </r>
  <r>
    <x v="0"/>
    <x v="0"/>
    <s v="GCF_000284615.1"/>
    <s v="Primary Assembly"/>
    <s v="chromosome"/>
    <m/>
    <s v="NC_017067.1"/>
    <n v="1213569"/>
    <n v="1216658"/>
    <x v="0"/>
    <s v="WP_014420943.1"/>
    <s v="WP_014420943.1"/>
    <n v="0"/>
    <s v="efflux RND transporter permease subunit"/>
    <m/>
    <m/>
    <s v="MARHY_RS05625"/>
    <n v="3090"/>
    <m/>
    <s v="old_locus_tag=MARHY1181"/>
  </r>
  <r>
    <x v="0"/>
    <x v="0"/>
    <s v="GCF_000284615.1"/>
    <s v="Primary Assembly"/>
    <s v="chromosome"/>
    <m/>
    <s v="NC_017067.1"/>
    <n v="1216652"/>
    <n v="1218277"/>
    <x v="1"/>
    <s v="WP_014420944.1"/>
    <s v="WP_014420944.1"/>
    <n v="0"/>
    <s v="methyl-accepting chemotaxis protein"/>
    <m/>
    <m/>
    <s v="MARHY_RS05630"/>
    <n v="1626"/>
    <m/>
    <s v="old_locus_tag=MARHY1182"/>
  </r>
  <r>
    <x v="0"/>
    <x v="0"/>
    <s v="GCF_000284615.1"/>
    <s v="Primary Assembly"/>
    <s v="chromosome"/>
    <m/>
    <s v="NC_017067.1"/>
    <n v="1218367"/>
    <n v="1219098"/>
    <x v="0"/>
    <s v="WP_050998998.1"/>
    <s v="WP_050998998.1"/>
    <n v="0"/>
    <s v="pseudouridylate synthase"/>
    <m/>
    <m/>
    <s v="MARHY_RS05635"/>
    <n v="732"/>
    <m/>
    <s v="old_locus_tag=MARHY1183"/>
  </r>
  <r>
    <x v="0"/>
    <x v="0"/>
    <s v="GCF_000284615.1"/>
    <s v="Primary Assembly"/>
    <s v="chromosome"/>
    <m/>
    <s v="NC_017067.1"/>
    <n v="1219232"/>
    <n v="1221124"/>
    <x v="0"/>
    <s v="WP_158011876.1"/>
    <s v="WP_158011876.1"/>
    <n v="0"/>
    <s v="diguanylate cyclase"/>
    <m/>
    <m/>
    <s v="MARHY_RS05640"/>
    <n v="1893"/>
    <m/>
    <s v="old_locus_tag=MARHY1184"/>
  </r>
  <r>
    <x v="0"/>
    <x v="0"/>
    <s v="GCF_000284615.1"/>
    <s v="Primary Assembly"/>
    <s v="chromosome"/>
    <m/>
    <s v="NC_017067.1"/>
    <n v="1221115"/>
    <n v="1222560"/>
    <x v="1"/>
    <s v="WP_014420947.1"/>
    <s v="WP_014420947.1"/>
    <n v="0"/>
    <s v="amidase"/>
    <m/>
    <m/>
    <s v="MARHY_RS05645"/>
    <n v="1446"/>
    <m/>
    <s v="old_locus_tag=MARHY1185"/>
  </r>
  <r>
    <x v="0"/>
    <x v="0"/>
    <s v="GCF_000284615.1"/>
    <s v="Primary Assembly"/>
    <s v="chromosome"/>
    <m/>
    <s v="NC_017067.1"/>
    <n v="1222749"/>
    <n v="1223357"/>
    <x v="0"/>
    <s v="WP_014420948.1"/>
    <s v="WP_014420948.1"/>
    <n v="0"/>
    <s v="isoprenylcysteine carboxylmethyltransferase family protein"/>
    <m/>
    <m/>
    <s v="MARHY_RS05650"/>
    <n v="609"/>
    <m/>
    <s v="old_locus_tag=MARHY1186"/>
  </r>
  <r>
    <x v="0"/>
    <x v="0"/>
    <s v="GCF_000284615.1"/>
    <s v="Primary Assembly"/>
    <s v="chromosome"/>
    <m/>
    <s v="NC_017067.1"/>
    <n v="1223367"/>
    <n v="1224149"/>
    <x v="1"/>
    <s v="WP_014420949.1"/>
    <s v="WP_014420949.1"/>
    <n v="0"/>
    <s v="co-chaperone DjlA"/>
    <s v="djlA"/>
    <m/>
    <s v="MARHY_RS05655"/>
    <n v="783"/>
    <m/>
    <s v="old_locus_tag=MARHY1187"/>
  </r>
  <r>
    <x v="0"/>
    <x v="0"/>
    <s v="GCF_000284615.1"/>
    <s v="Primary Assembly"/>
    <s v="chromosome"/>
    <m/>
    <s v="NC_017067.1"/>
    <n v="1224199"/>
    <n v="1227015"/>
    <x v="1"/>
    <s v="WP_041655449.1"/>
    <s v="WP_041655449.1"/>
    <n v="0"/>
    <s v="HAMP domain-containing protein"/>
    <m/>
    <m/>
    <s v="MARHY_RS05660"/>
    <n v="2817"/>
    <m/>
    <s v="old_locus_tag=MARHY1188"/>
  </r>
  <r>
    <x v="0"/>
    <x v="0"/>
    <s v="GCF_000284615.1"/>
    <s v="Primary Assembly"/>
    <s v="chromosome"/>
    <m/>
    <s v="NC_017067.1"/>
    <n v="1227106"/>
    <n v="1227756"/>
    <x v="0"/>
    <s v="WP_014420951.1"/>
    <s v="WP_014420951.1"/>
    <n v="0"/>
    <s v="DNA oxidative demethylase AlkB"/>
    <s v="alkB"/>
    <m/>
    <s v="MARHY_RS05665"/>
    <n v="651"/>
    <m/>
    <s v="old_locus_tag=MARHY1189"/>
  </r>
  <r>
    <x v="0"/>
    <x v="0"/>
    <s v="GCF_000284615.1"/>
    <s v="Primary Assembly"/>
    <s v="chromosome"/>
    <m/>
    <s v="NC_017067.1"/>
    <n v="1227761"/>
    <n v="1229041"/>
    <x v="1"/>
    <s v="WP_014420952.1"/>
    <s v="WP_014420952.1"/>
    <n v="0"/>
    <s v="MgtC/SapB family protein"/>
    <m/>
    <m/>
    <s v="MARHY_RS05670"/>
    <n v="1281"/>
    <m/>
    <s v="old_locus_tag=MARHY1190"/>
  </r>
  <r>
    <x v="0"/>
    <x v="0"/>
    <s v="GCF_000284615.1"/>
    <s v="Primary Assembly"/>
    <s v="chromosome"/>
    <m/>
    <s v="NC_017067.1"/>
    <n v="1229211"/>
    <n v="1230698"/>
    <x v="0"/>
    <s v="WP_011785574.1"/>
    <s v="WP_011785574.1"/>
    <n v="0"/>
    <s v="SulP family inorganic anion transporter"/>
    <m/>
    <m/>
    <s v="MARHY_RS05675"/>
    <n v="1488"/>
    <m/>
    <s v="old_locus_tag=MARHY1191"/>
  </r>
  <r>
    <x v="0"/>
    <x v="0"/>
    <s v="GCF_000284615.1"/>
    <s v="Primary Assembly"/>
    <s v="chromosome"/>
    <m/>
    <s v="NC_017067.1"/>
    <n v="1230700"/>
    <n v="1231638"/>
    <x v="0"/>
    <s v="WP_014420953.1"/>
    <s v="WP_014420953.1"/>
    <n v="0"/>
    <s v="universal stress protein"/>
    <m/>
    <m/>
    <s v="MARHY_RS05680"/>
    <n v="939"/>
    <m/>
    <s v="old_locus_tag=MARHY1192"/>
  </r>
  <r>
    <x v="0"/>
    <x v="0"/>
    <s v="GCF_000284615.1"/>
    <s v="Primary Assembly"/>
    <s v="chromosome"/>
    <m/>
    <s v="NC_017067.1"/>
    <n v="1231679"/>
    <n v="1233199"/>
    <x v="0"/>
    <s v="WP_041654610.1"/>
    <s v="WP_041654610.1"/>
    <n v="0"/>
    <s v="phospholipase D family protein"/>
    <m/>
    <m/>
    <s v="MARHY_RS05685"/>
    <n v="1521"/>
    <m/>
    <s v="old_locus_tag=MARHY1193"/>
  </r>
  <r>
    <x v="0"/>
    <x v="0"/>
    <s v="GCF_000284615.1"/>
    <s v="Primary Assembly"/>
    <s v="chromosome"/>
    <m/>
    <s v="NC_017067.1"/>
    <n v="1233206"/>
    <n v="1234396"/>
    <x v="1"/>
    <s v="WP_014420955.1"/>
    <s v="WP_014420955.1"/>
    <n v="0"/>
    <s v="NAD(P)/FAD-dependent oxidoreductase"/>
    <m/>
    <m/>
    <s v="MARHY_RS05690"/>
    <n v="1191"/>
    <m/>
    <s v="old_locus_tag=MARHY1194"/>
  </r>
  <r>
    <x v="0"/>
    <x v="0"/>
    <s v="GCF_000284615.1"/>
    <s v="Primary Assembly"/>
    <s v="chromosome"/>
    <m/>
    <s v="NC_017067.1"/>
    <n v="1234442"/>
    <n v="1235251"/>
    <x v="1"/>
    <s v="WP_014420956.1"/>
    <s v="WP_014420956.1"/>
    <n v="0"/>
    <s v="PhzF family phenazine biosynthesis protein"/>
    <m/>
    <m/>
    <s v="MARHY_RS05695"/>
    <n v="810"/>
    <m/>
    <s v="old_locus_tag=MARHY1195"/>
  </r>
  <r>
    <x v="0"/>
    <x v="0"/>
    <s v="GCF_000284615.1"/>
    <s v="Primary Assembly"/>
    <s v="chromosome"/>
    <m/>
    <s v="NC_017067.1"/>
    <n v="1235248"/>
    <n v="1235553"/>
    <x v="1"/>
    <s v="WP_014420957.1"/>
    <s v="WP_014420957.1"/>
    <n v="0"/>
    <s v="hypothetical protein"/>
    <m/>
    <m/>
    <s v="MARHY_RS05700"/>
    <n v="306"/>
    <m/>
    <s v="old_locus_tag=MARHY1196"/>
  </r>
  <r>
    <x v="0"/>
    <x v="0"/>
    <s v="GCF_000284615.1"/>
    <s v="Primary Assembly"/>
    <s v="chromosome"/>
    <m/>
    <s v="NC_017067.1"/>
    <n v="1235759"/>
    <n v="1237174"/>
    <x v="0"/>
    <s v="WP_014420958.1"/>
    <s v="WP_014420958.1"/>
    <n v="0"/>
    <s v="PLP-dependent aminotransferase family protein"/>
    <m/>
    <m/>
    <s v="MARHY_RS05705"/>
    <n v="1416"/>
    <m/>
    <s v="old_locus_tag=MARHY1197"/>
  </r>
  <r>
    <x v="0"/>
    <x v="0"/>
    <s v="GCF_000284615.1"/>
    <s v="Primary Assembly"/>
    <s v="chromosome"/>
    <m/>
    <s v="NC_017067.1"/>
    <n v="1237162"/>
    <n v="1237812"/>
    <x v="1"/>
    <s v="WP_014420959.1"/>
    <s v="WP_014420959.1"/>
    <n v="0"/>
    <s v="response regulator transcription factor"/>
    <m/>
    <m/>
    <s v="MARHY_RS05710"/>
    <n v="651"/>
    <m/>
    <s v="old_locus_tag=MARHY1198"/>
  </r>
  <r>
    <x v="0"/>
    <x v="0"/>
    <s v="GCF_000284615.1"/>
    <s v="Primary Assembly"/>
    <s v="chromosome"/>
    <m/>
    <s v="NC_017067.1"/>
    <n v="1237812"/>
    <n v="1239323"/>
    <x v="1"/>
    <s v="WP_014420960.1"/>
    <s v="WP_014420960.1"/>
    <n v="0"/>
    <s v="PAS domain S-box protein"/>
    <m/>
    <m/>
    <s v="MARHY_RS05715"/>
    <n v="1512"/>
    <m/>
    <s v="old_locus_tag=MARHY1199"/>
  </r>
  <r>
    <x v="0"/>
    <x v="0"/>
    <s v="GCF_000284615.1"/>
    <s v="Primary Assembly"/>
    <s v="chromosome"/>
    <m/>
    <s v="NC_017067.1"/>
    <n v="1239472"/>
    <n v="1241100"/>
    <x v="0"/>
    <s v="WP_014420961.1"/>
    <s v="WP_014420961.1"/>
    <n v="0"/>
    <s v="acyl-CoA synthetase"/>
    <m/>
    <m/>
    <s v="MARHY_RS05720"/>
    <n v="1629"/>
    <m/>
    <s v="old_locus_tag=MARHY1200"/>
  </r>
  <r>
    <x v="0"/>
    <x v="0"/>
    <s v="GCF_000284615.1"/>
    <s v="Primary Assembly"/>
    <s v="chromosome"/>
    <m/>
    <s v="NC_017067.1"/>
    <n v="1241194"/>
    <n v="1242570"/>
    <x v="0"/>
    <s v="WP_014420962.1"/>
    <s v="WP_014420962.1"/>
    <n v="0"/>
    <s v="hypothetical protein"/>
    <m/>
    <m/>
    <s v="MARHY_RS05725"/>
    <n v="1377"/>
    <m/>
    <s v="old_locus_tag=MARHY1201"/>
  </r>
  <r>
    <x v="0"/>
    <x v="0"/>
    <s v="GCF_000284615.1"/>
    <s v="Primary Assembly"/>
    <s v="chromosome"/>
    <m/>
    <s v="NC_017067.1"/>
    <n v="1242812"/>
    <n v="1243630"/>
    <x v="0"/>
    <s v="WP_011785563.1"/>
    <s v="WP_011785563.1"/>
    <n v="0"/>
    <s v="metal-dependent hydrolase"/>
    <m/>
    <m/>
    <s v="MARHY_RS05730"/>
    <n v="819"/>
    <m/>
    <s v="old_locus_tag=MARHY1202"/>
  </r>
  <r>
    <x v="0"/>
    <x v="0"/>
    <s v="GCF_000284615.1"/>
    <s v="Primary Assembly"/>
    <s v="chromosome"/>
    <m/>
    <s v="NC_017067.1"/>
    <n v="1243748"/>
    <n v="1244698"/>
    <x v="0"/>
    <s v="WP_011785562.1"/>
    <s v="WP_011785562.1"/>
    <n v="0"/>
    <s v="DegV family protein"/>
    <m/>
    <m/>
    <s v="MARHY_RS05735"/>
    <n v="951"/>
    <m/>
    <s v="old_locus_tag=MARHY1203"/>
  </r>
  <r>
    <x v="0"/>
    <x v="0"/>
    <s v="GCF_000284615.1"/>
    <s v="Primary Assembly"/>
    <s v="chromosome"/>
    <m/>
    <s v="NC_017067.1"/>
    <n v="1244828"/>
    <n v="1245862"/>
    <x v="0"/>
    <s v="WP_011785561.1"/>
    <s v="WP_011785561.1"/>
    <n v="0"/>
    <s v="hypothetical protein"/>
    <m/>
    <m/>
    <s v="MARHY_RS05740"/>
    <n v="1035"/>
    <m/>
    <s v="old_locus_tag=MARHY1204"/>
  </r>
  <r>
    <x v="0"/>
    <x v="0"/>
    <s v="GCF_000284615.1"/>
    <s v="Primary Assembly"/>
    <s v="chromosome"/>
    <m/>
    <s v="NC_017067.1"/>
    <n v="1245935"/>
    <n v="1246258"/>
    <x v="1"/>
    <s v="WP_011785560.1"/>
    <s v="WP_011785560.1"/>
    <n v="0"/>
    <s v="ferredoxin family protein"/>
    <m/>
    <m/>
    <s v="MARHY_RS05745"/>
    <n v="324"/>
    <m/>
    <s v="old_locus_tag=MARHY1205"/>
  </r>
  <r>
    <x v="0"/>
    <x v="0"/>
    <s v="GCF_000284615.1"/>
    <s v="Primary Assembly"/>
    <s v="chromosome"/>
    <m/>
    <s v="NC_017067.1"/>
    <n v="1246422"/>
    <n v="1249046"/>
    <x v="1"/>
    <s v="WP_014420963.1"/>
    <s v="WP_014420963.1"/>
    <n v="0"/>
    <s v="DNA mismatch repair protein MutS"/>
    <s v="mutS"/>
    <m/>
    <s v="MARHY_RS05750"/>
    <n v="2625"/>
    <m/>
    <s v="old_locus_tag=MARHY1206"/>
  </r>
  <r>
    <x v="0"/>
    <x v="0"/>
    <s v="GCF_000284615.1"/>
    <s v="Primary Assembly"/>
    <s v="chromosome"/>
    <m/>
    <s v="NC_017067.1"/>
    <n v="1249158"/>
    <n v="1249781"/>
    <x v="1"/>
    <s v="WP_014420964.1"/>
    <s v="WP_014420964.1"/>
    <n v="0"/>
    <s v="TIGR04282 family arsenosugar biosynthesis glycosyltransferase"/>
    <m/>
    <m/>
    <s v="MARHY_RS05755"/>
    <n v="624"/>
    <m/>
    <s v="old_locus_tag=MARHY1207"/>
  </r>
  <r>
    <x v="0"/>
    <x v="0"/>
    <s v="GCF_000284615.1"/>
    <s v="Primary Assembly"/>
    <s v="chromosome"/>
    <m/>
    <s v="NC_017067.1"/>
    <n v="1249778"/>
    <n v="1250482"/>
    <x v="1"/>
    <s v="WP_014420965.1"/>
    <s v="WP_014420965.1"/>
    <n v="0"/>
    <s v="TIGR04283 family arsenosugar biosynthesis glycosyltransferase"/>
    <m/>
    <m/>
    <s v="MARHY_RS05760"/>
    <n v="705"/>
    <m/>
    <s v="old_locus_tag=MARHY1208"/>
  </r>
  <r>
    <x v="0"/>
    <x v="0"/>
    <s v="GCF_000284615.1"/>
    <s v="Primary Assembly"/>
    <s v="chromosome"/>
    <m/>
    <s v="NC_017067.1"/>
    <n v="1250556"/>
    <n v="1251656"/>
    <x v="0"/>
    <s v="WP_014420966.1"/>
    <s v="WP_014420966.1"/>
    <n v="0"/>
    <s v="FAD-dependent oxidoreductase"/>
    <m/>
    <m/>
    <s v="MARHY_RS05765"/>
    <n v="1101"/>
    <m/>
    <s v="old_locus_tag=MARHY1209"/>
  </r>
  <r>
    <x v="0"/>
    <x v="0"/>
    <s v="GCF_000284615.1"/>
    <s v="Primary Assembly"/>
    <s v="chromosome"/>
    <m/>
    <s v="NC_017067.1"/>
    <n v="1251694"/>
    <n v="1252194"/>
    <x v="0"/>
    <s v="WP_014420967.1"/>
    <s v="WP_014420967.1"/>
    <n v="0"/>
    <s v="nicotinamide-nucleotide amidohydrolase family protein"/>
    <m/>
    <m/>
    <s v="MARHY_RS05770"/>
    <n v="501"/>
    <m/>
    <s v="old_locus_tag=MARHY1210"/>
  </r>
  <r>
    <x v="0"/>
    <x v="0"/>
    <s v="GCF_000284615.1"/>
    <s v="Primary Assembly"/>
    <s v="chromosome"/>
    <m/>
    <s v="NC_017067.1"/>
    <n v="1252352"/>
    <n v="1253395"/>
    <x v="0"/>
    <s v="WP_011785554.1"/>
    <s v="WP_011785554.1"/>
    <n v="0"/>
    <s v="recombinase RecA"/>
    <s v="recA"/>
    <m/>
    <s v="MARHY_RS05775"/>
    <n v="1044"/>
    <m/>
    <s v="old_locus_tag=MARHY1211"/>
  </r>
  <r>
    <x v="0"/>
    <x v="0"/>
    <s v="GCF_000284615.1"/>
    <s v="Primary Assembly"/>
    <s v="chromosome"/>
    <m/>
    <s v="NC_017067.1"/>
    <n v="1253428"/>
    <n v="1253889"/>
    <x v="0"/>
    <s v="WP_014420968.1"/>
    <s v="WP_014420968.1"/>
    <n v="0"/>
    <s v="flavodoxin family protein"/>
    <m/>
    <m/>
    <s v="MARHY_RS05780"/>
    <n v="462"/>
    <m/>
    <s v="old_locus_tag=MARHY1212"/>
  </r>
  <r>
    <x v="0"/>
    <x v="0"/>
    <s v="GCF_000284615.1"/>
    <s v="Primary Assembly"/>
    <s v="chromosome"/>
    <m/>
    <s v="NC_017067.1"/>
    <n v="1253890"/>
    <n v="1254267"/>
    <x v="1"/>
    <s v="WP_031210250.1"/>
    <s v="WP_031210250.1"/>
    <n v="0"/>
    <s v="PilZ domain-containing protein"/>
    <m/>
    <m/>
    <s v="MARHY_RS05785"/>
    <n v="378"/>
    <m/>
    <s v="old_locus_tag=MARHY1213"/>
  </r>
  <r>
    <x v="0"/>
    <x v="0"/>
    <s v="GCF_000284615.1"/>
    <s v="Primary Assembly"/>
    <s v="chromosome"/>
    <m/>
    <s v="NC_017067.1"/>
    <n v="1254506"/>
    <n v="1256914"/>
    <x v="0"/>
    <s v="WP_011785551.1"/>
    <s v="WP_011785551.1"/>
    <n v="0"/>
    <s v="ATP-binding protein"/>
    <m/>
    <m/>
    <s v="MARHY_RS05790"/>
    <n v="2409"/>
    <m/>
    <s v="old_locus_tag=MARHY1214"/>
  </r>
  <r>
    <x v="0"/>
    <x v="0"/>
    <s v="GCF_000284615.1"/>
    <s v="Primary Assembly"/>
    <s v="chromosome"/>
    <m/>
    <s v="NC_017067.1"/>
    <n v="1256953"/>
    <n v="1257573"/>
    <x v="0"/>
    <s v="WP_014420970.1"/>
    <s v="WP_014420970.1"/>
    <n v="0"/>
    <s v="response regulator transcription factor"/>
    <m/>
    <m/>
    <s v="MARHY_RS05795"/>
    <n v="621"/>
    <m/>
    <s v="old_locus_tag=MARHY1215"/>
  </r>
  <r>
    <x v="0"/>
    <x v="0"/>
    <s v="GCF_000284615.1"/>
    <s v="Primary Assembly"/>
    <s v="chromosome"/>
    <m/>
    <s v="NC_017067.1"/>
    <n v="1257625"/>
    <n v="1259193"/>
    <x v="0"/>
    <s v="WP_014420971.1"/>
    <s v="WP_014420971.1"/>
    <n v="0"/>
    <s v="response regulator"/>
    <m/>
    <m/>
    <s v="MARHY_RS05800"/>
    <n v="1569"/>
    <m/>
    <s v="old_locus_tag=MARHY1216"/>
  </r>
  <r>
    <x v="0"/>
    <x v="0"/>
    <s v="GCF_000284615.1"/>
    <s v="Primary Assembly"/>
    <s v="chromosome"/>
    <m/>
    <s v="NC_017067.1"/>
    <n v="1259197"/>
    <n v="1260072"/>
    <x v="1"/>
    <s v="WP_014420972.1"/>
    <s v="WP_014420972.1"/>
    <n v="0"/>
    <s v="hypothetical protein"/>
    <m/>
    <m/>
    <s v="MARHY_RS05805"/>
    <n v="876"/>
    <m/>
    <s v="old_locus_tag=MARHY1217"/>
  </r>
  <r>
    <x v="0"/>
    <x v="0"/>
    <s v="GCF_000284615.1"/>
    <s v="Primary Assembly"/>
    <s v="chromosome"/>
    <m/>
    <s v="NC_017067.1"/>
    <n v="1260309"/>
    <n v="1261340"/>
    <x v="0"/>
    <s v="WP_014420974.1"/>
    <s v="WP_014420974.1"/>
    <n v="0"/>
    <s v="AraC family transcriptional regulator"/>
    <m/>
    <m/>
    <s v="MARHY_RS05810"/>
    <n v="1032"/>
    <m/>
    <s v="old_locus_tag=MARHY1219"/>
  </r>
  <r>
    <x v="0"/>
    <x v="1"/>
    <s v="GCF_000284615.1"/>
    <s v="Primary Assembly"/>
    <s v="chromosome"/>
    <m/>
    <s v="NC_017067.1"/>
    <n v="1261459"/>
    <n v="1261535"/>
    <x v="0"/>
    <n v="0"/>
    <n v="0"/>
    <n v="0"/>
    <s v="tRNA-Asp"/>
    <m/>
    <m/>
    <s v="MARHY_RS05815"/>
    <n v="77"/>
    <m/>
    <s v="old_locus_tag=MARHYtRNA11"/>
  </r>
  <r>
    <x v="0"/>
    <x v="0"/>
    <s v="GCF_000284615.1"/>
    <s v="Primary Assembly"/>
    <s v="chromosome"/>
    <m/>
    <s v="NC_017067.1"/>
    <n v="1261559"/>
    <n v="1262605"/>
    <x v="1"/>
    <s v="WP_014420975.1"/>
    <s v="WP_014420975.1"/>
    <n v="0"/>
    <s v="AraC family transcriptional regulator"/>
    <m/>
    <m/>
    <s v="MARHY_RS05820"/>
    <n v="1047"/>
    <m/>
    <s v="old_locus_tag=MARHY1220"/>
  </r>
  <r>
    <x v="0"/>
    <x v="0"/>
    <s v="GCF_000284615.1"/>
    <s v="Primary Assembly"/>
    <s v="chromosome"/>
    <m/>
    <s v="NC_017067.1"/>
    <n v="1262741"/>
    <n v="1264804"/>
    <x v="0"/>
    <s v="WP_011785547.1"/>
    <s v="WP_011785547.1"/>
    <n v="0"/>
    <s v="NADPH-dependent 2,4-dienoyl-CoA reductase"/>
    <m/>
    <m/>
    <s v="MARHY_RS05825"/>
    <n v="2064"/>
    <m/>
    <s v="old_locus_tag=MARHY1221"/>
  </r>
  <r>
    <x v="0"/>
    <x v="0"/>
    <s v="GCF_000284615.1"/>
    <s v="Primary Assembly"/>
    <s v="chromosome"/>
    <m/>
    <s v="NC_017067.1"/>
    <n v="1264938"/>
    <n v="1266173"/>
    <x v="0"/>
    <s v="WP_011785546.1"/>
    <s v="WP_011785546.1"/>
    <n v="0"/>
    <s v="DNA repair ATPase"/>
    <m/>
    <m/>
    <s v="MARHY_RS05830"/>
    <n v="1236"/>
    <m/>
    <s v="old_locus_tag=MARHY1222"/>
  </r>
  <r>
    <x v="0"/>
    <x v="0"/>
    <s v="GCF_000284615.1"/>
    <s v="Primary Assembly"/>
    <s v="chromosome"/>
    <m/>
    <s v="NC_017067.1"/>
    <n v="1266250"/>
    <n v="1267134"/>
    <x v="0"/>
    <s v="WP_011785545.1"/>
    <s v="WP_011785545.1"/>
    <n v="0"/>
    <s v="NAD(+) kinase"/>
    <m/>
    <m/>
    <s v="MARHY_RS05835"/>
    <n v="885"/>
    <m/>
    <s v="old_locus_tag=MARHY1223"/>
  </r>
  <r>
    <x v="0"/>
    <x v="0"/>
    <s v="GCF_000284615.1"/>
    <s v="Primary Assembly"/>
    <s v="chromosome"/>
    <m/>
    <s v="NC_017067.1"/>
    <n v="1267137"/>
    <n v="1268150"/>
    <x v="0"/>
    <s v="WP_014420976.1"/>
    <s v="WP_014420976.1"/>
    <n v="0"/>
    <s v="metallophosphoesterase"/>
    <m/>
    <m/>
    <s v="MARHY_RS05840"/>
    <n v="1014"/>
    <m/>
    <s v="old_locus_tag=MARHY1224"/>
  </r>
  <r>
    <x v="0"/>
    <x v="0"/>
    <s v="GCF_000284615.1"/>
    <s v="Primary Assembly"/>
    <s v="chromosome"/>
    <m/>
    <s v="NC_017067.1"/>
    <n v="1268050"/>
    <n v="1268841"/>
    <x v="0"/>
    <s v="WP_114433414.1"/>
    <s v="WP_114433414.1"/>
    <n v="0"/>
    <s v="rhomboid family intramembrane serine protease"/>
    <m/>
    <m/>
    <s v="MARHY_RS05845"/>
    <n v="792"/>
    <m/>
    <s v="old_locus_tag=MARHY1225"/>
  </r>
  <r>
    <x v="0"/>
    <x v="0"/>
    <s v="GCF_000284615.1"/>
    <s v="Primary Assembly"/>
    <s v="chromosome"/>
    <m/>
    <s v="NC_017067.1"/>
    <n v="1269017"/>
    <n v="1269316"/>
    <x v="0"/>
    <s v="WP_011785542.1"/>
    <s v="WP_011785542.1"/>
    <n v="0"/>
    <s v="DUF1315 family protein"/>
    <m/>
    <m/>
    <s v="MARHY_RS05850"/>
    <n v="300"/>
    <m/>
    <s v="old_locus_tag=MARHY1227"/>
  </r>
  <r>
    <x v="0"/>
    <x v="0"/>
    <s v="GCF_000284615.1"/>
    <s v="Primary Assembly"/>
    <s v="chromosome"/>
    <m/>
    <s v="NC_017067.1"/>
    <n v="1269313"/>
    <n v="1270149"/>
    <x v="0"/>
    <s v="WP_014420979.1"/>
    <s v="WP_014420979.1"/>
    <n v="0"/>
    <s v="DUF2797 domain-containing protein"/>
    <m/>
    <m/>
    <s v="MARHY_RS05855"/>
    <n v="837"/>
    <m/>
    <s v="old_locus_tag=MARHY1228"/>
  </r>
  <r>
    <x v="0"/>
    <x v="0"/>
    <s v="GCF_000284615.1"/>
    <s v="Primary Assembly"/>
    <s v="chromosome"/>
    <m/>
    <s v="NC_017067.1"/>
    <n v="1270181"/>
    <n v="1272823"/>
    <x v="0"/>
    <s v="WP_014420980.1"/>
    <s v="WP_014420980.1"/>
    <n v="0"/>
    <s v="aminopeptidase N"/>
    <s v="pepN"/>
    <m/>
    <s v="MARHY_RS05860"/>
    <n v="2643"/>
    <m/>
    <s v="old_locus_tag=MARHY1229"/>
  </r>
  <r>
    <x v="0"/>
    <x v="0"/>
    <s v="GCF_000284615.1"/>
    <s v="Primary Assembly"/>
    <s v="chromosome"/>
    <m/>
    <s v="NC_017067.1"/>
    <n v="1273029"/>
    <n v="1274417"/>
    <x v="0"/>
    <s v="WP_011785539.1"/>
    <s v="WP_011785539.1"/>
    <n v="0"/>
    <s v="DUF1329 domain-containing protein"/>
    <m/>
    <m/>
    <s v="MARHY_RS05865"/>
    <n v="1389"/>
    <m/>
    <s v="old_locus_tag=MARHY1230"/>
  </r>
  <r>
    <x v="0"/>
    <x v="0"/>
    <s v="GCF_000284615.1"/>
    <s v="Primary Assembly"/>
    <s v="chromosome"/>
    <m/>
    <s v="NC_017067.1"/>
    <n v="1274578"/>
    <n v="1275711"/>
    <x v="0"/>
    <s v="WP_036192860.1"/>
    <s v="WP_036192860.1"/>
    <n v="0"/>
    <s v="photosystem I reaction center subunit IV"/>
    <m/>
    <m/>
    <s v="MARHY_RS05870"/>
    <n v="1134"/>
    <m/>
    <s v="old_locus_tag=MARHY1231"/>
  </r>
  <r>
    <x v="0"/>
    <x v="0"/>
    <s v="GCF_000284615.1"/>
    <s v="Primary Assembly"/>
    <s v="chromosome"/>
    <m/>
    <s v="NC_017067.1"/>
    <n v="1275758"/>
    <n v="1278145"/>
    <x v="0"/>
    <s v="WP_014420982.1"/>
    <s v="WP_014420982.1"/>
    <n v="0"/>
    <s v="RND family transporter"/>
    <m/>
    <m/>
    <s v="MARHY_RS05875"/>
    <n v="2388"/>
    <m/>
    <s v="old_locus_tag=MARHY1232"/>
  </r>
  <r>
    <x v="0"/>
    <x v="0"/>
    <s v="GCF_000284615.1"/>
    <s v="Primary Assembly"/>
    <s v="chromosome"/>
    <m/>
    <s v="NC_017067.1"/>
    <n v="1278333"/>
    <n v="1279316"/>
    <x v="0"/>
    <s v="WP_011785536.1"/>
    <s v="WP_011785536.1"/>
    <n v="0"/>
    <s v="TAXI family TRAP transporter solute-binding subunit"/>
    <m/>
    <m/>
    <s v="MARHY_RS05880"/>
    <n v="984"/>
    <m/>
    <s v="old_locus_tag=MARHY1234"/>
  </r>
  <r>
    <x v="0"/>
    <x v="0"/>
    <s v="GCF_000284615.1"/>
    <s v="Primary Assembly"/>
    <s v="chromosome"/>
    <m/>
    <s v="NC_017067.1"/>
    <n v="1279397"/>
    <n v="1281997"/>
    <x v="0"/>
    <s v="WP_011785535.1"/>
    <s v="WP_011785535.1"/>
    <n v="0"/>
    <s v="TRAP transporter permease"/>
    <m/>
    <m/>
    <s v="MARHY_RS05885"/>
    <n v="2601"/>
    <m/>
    <s v="old_locus_tag=MARHY1235"/>
  </r>
  <r>
    <x v="0"/>
    <x v="0"/>
    <s v="GCF_000284615.1"/>
    <s v="Primary Assembly"/>
    <s v="chromosome"/>
    <m/>
    <s v="NC_017067.1"/>
    <n v="1282149"/>
    <n v="1284074"/>
    <x v="0"/>
    <s v="WP_014420984.1"/>
    <s v="WP_014420984.1"/>
    <n v="0"/>
    <s v="threonine--tRNA ligase"/>
    <s v="thrS"/>
    <m/>
    <s v="MARHY_RS05890"/>
    <n v="1926"/>
    <m/>
    <s v="old_locus_tag=MARHY1236"/>
  </r>
  <r>
    <x v="0"/>
    <x v="0"/>
    <s v="GCF_000284615.1"/>
    <s v="Primary Assembly"/>
    <s v="chromosome"/>
    <m/>
    <s v="NC_017067.1"/>
    <n v="1284071"/>
    <n v="1284616"/>
    <x v="0"/>
    <s v="WP_081432078.1"/>
    <s v="WP_081432078.1"/>
    <n v="0"/>
    <s v="translation initiation factor IF-3"/>
    <s v="infC"/>
    <m/>
    <s v="MARHY_RS18495"/>
    <n v="546"/>
    <m/>
    <s v="old_locus_tag=MARHY1237"/>
  </r>
  <r>
    <x v="0"/>
    <x v="0"/>
    <s v="GCF_000284615.1"/>
    <s v="Primary Assembly"/>
    <s v="chromosome"/>
    <m/>
    <s v="NC_017067.1"/>
    <n v="1284709"/>
    <n v="1284900"/>
    <x v="0"/>
    <s v="WP_007151842.1"/>
    <s v="WP_007151842.1"/>
    <n v="0"/>
    <s v="50S ribosomal protein L35"/>
    <s v="rpmI"/>
    <m/>
    <s v="MARHY_RS05900"/>
    <n v="192"/>
    <m/>
    <s v="old_locus_tag=MARHY1239"/>
  </r>
  <r>
    <x v="0"/>
    <x v="0"/>
    <s v="GCF_000284615.1"/>
    <s v="Primary Assembly"/>
    <s v="chromosome"/>
    <m/>
    <s v="NC_017067.1"/>
    <n v="1284951"/>
    <n v="1285304"/>
    <x v="0"/>
    <s v="WP_011785532.1"/>
    <s v="WP_011785532.1"/>
    <n v="0"/>
    <s v="50S ribosomal protein L20"/>
    <s v="rplT"/>
    <m/>
    <s v="MARHY_RS05905"/>
    <n v="354"/>
    <m/>
    <s v="old_locus_tag=MARHY1241"/>
  </r>
  <r>
    <x v="0"/>
    <x v="0"/>
    <s v="GCF_000284615.1"/>
    <s v="Primary Assembly"/>
    <s v="chromosome"/>
    <m/>
    <s v="NC_017067.1"/>
    <n v="1285442"/>
    <n v="1286440"/>
    <x v="0"/>
    <s v="WP_011785531.1"/>
    <s v="WP_011785531.1"/>
    <n v="0"/>
    <s v="phenylalanine--tRNA ligase subunit alpha"/>
    <s v="pheS"/>
    <m/>
    <s v="MARHY_RS05910"/>
    <n v="999"/>
    <m/>
    <s v="old_locus_tag=MARHY1242"/>
  </r>
  <r>
    <x v="0"/>
    <x v="0"/>
    <s v="GCF_000284615.1"/>
    <s v="Primary Assembly"/>
    <s v="chromosome"/>
    <m/>
    <s v="NC_017067.1"/>
    <n v="1286503"/>
    <n v="1288875"/>
    <x v="0"/>
    <s v="WP_014420987.1"/>
    <s v="WP_014420987.1"/>
    <n v="0"/>
    <s v="phenylalanine--tRNA ligase subunit beta"/>
    <s v="pheT"/>
    <m/>
    <s v="MARHY_RS05915"/>
    <n v="2373"/>
    <m/>
    <s v="old_locus_tag=MARHY1243"/>
  </r>
  <r>
    <x v="0"/>
    <x v="0"/>
    <s v="GCF_000284615.1"/>
    <s v="Primary Assembly"/>
    <s v="chromosome"/>
    <m/>
    <s v="NC_017067.1"/>
    <n v="1288879"/>
    <n v="1289181"/>
    <x v="0"/>
    <s v="WP_011785529.1"/>
    <s v="WP_011785529.1"/>
    <n v="0"/>
    <s v="integration host factor subunit alpha"/>
    <s v="ihfA"/>
    <m/>
    <s v="MARHY_RS05920"/>
    <n v="303"/>
    <m/>
    <s v="old_locus_tag=MARHY1244"/>
  </r>
  <r>
    <x v="0"/>
    <x v="0"/>
    <s v="GCF_000284615.1"/>
    <s v="Primary Assembly"/>
    <s v="chromosome"/>
    <m/>
    <s v="NC_017067.1"/>
    <n v="1289162"/>
    <n v="1289527"/>
    <x v="0"/>
    <s v="WP_011785528.1"/>
    <s v="WP_011785528.1"/>
    <n v="0"/>
    <s v="MerR family transcriptional regulator"/>
    <m/>
    <m/>
    <s v="MARHY_RS05925"/>
    <n v="366"/>
    <m/>
    <s v="old_locus_tag=MARHY1245"/>
  </r>
  <r>
    <x v="0"/>
    <x v="0"/>
    <s v="GCF_000284615.1"/>
    <s v="Primary Assembly"/>
    <s v="chromosome"/>
    <m/>
    <s v="NC_017067.1"/>
    <n v="1289617"/>
    <n v="1289805"/>
    <x v="1"/>
    <s v="WP_011785527.1"/>
    <s v="WP_011785527.1"/>
    <n v="0"/>
    <s v="DUF2892 domain-containing protein"/>
    <m/>
    <m/>
    <s v="MARHY_RS05930"/>
    <n v="189"/>
    <m/>
    <s v="old_locus_tag=MARHY1247"/>
  </r>
  <r>
    <x v="0"/>
    <x v="0"/>
    <s v="GCF_000284615.1"/>
    <s v="Primary Assembly"/>
    <s v="chromosome"/>
    <m/>
    <s v="NC_017067.1"/>
    <n v="1289918"/>
    <n v="1290559"/>
    <x v="0"/>
    <s v="WP_014420989.1"/>
    <s v="WP_014420989.1"/>
    <n v="0"/>
    <s v="Crp/Fnr family transcriptional regulator"/>
    <m/>
    <m/>
    <s v="MARHY_RS05935"/>
    <n v="642"/>
    <m/>
    <s v="old_locus_tag=MARHY1248"/>
  </r>
  <r>
    <x v="0"/>
    <x v="0"/>
    <s v="GCF_000284615.1"/>
    <s v="Primary Assembly"/>
    <s v="chromosome"/>
    <m/>
    <s v="NC_017067.1"/>
    <n v="1290548"/>
    <n v="1291684"/>
    <x v="1"/>
    <s v="WP_014420990.1"/>
    <s v="WP_014420990.1"/>
    <n v="0"/>
    <s v="glycerate kinase"/>
    <m/>
    <m/>
    <s v="MARHY_RS05940"/>
    <n v="1137"/>
    <m/>
    <s v="old_locus_tag=MARHY1249"/>
  </r>
  <r>
    <x v="0"/>
    <x v="0"/>
    <s v="GCF_000284615.1"/>
    <s v="Primary Assembly"/>
    <s v="chromosome"/>
    <m/>
    <s v="NC_017067.1"/>
    <n v="1291686"/>
    <n v="1292138"/>
    <x v="1"/>
    <s v="WP_011785524.1"/>
    <s v="WP_011785524.1"/>
    <n v="0"/>
    <s v="winged helix-turn-helix transcriptional regulator"/>
    <m/>
    <m/>
    <s v="MARHY_RS05945"/>
    <n v="453"/>
    <m/>
    <s v="old_locus_tag=MARHY1250"/>
  </r>
  <r>
    <x v="0"/>
    <x v="0"/>
    <s v="GCF_000284615.1"/>
    <s v="Primary Assembly"/>
    <s v="chromosome"/>
    <m/>
    <s v="NC_017067.1"/>
    <n v="1292338"/>
    <n v="1295967"/>
    <x v="0"/>
    <s v="WP_014420991.1"/>
    <s v="WP_014420991.1"/>
    <n v="0"/>
    <s v="bifunctional proline dehydrogenase/L-glutamate gamma-semialdehyde dehydrogenase PutA"/>
    <s v="putA"/>
    <m/>
    <s v="MARHY_RS05950"/>
    <n v="3630"/>
    <m/>
    <s v="old_locus_tag=MARHY1251"/>
  </r>
  <r>
    <x v="0"/>
    <x v="0"/>
    <s v="GCF_000284615.1"/>
    <s v="Primary Assembly"/>
    <s v="chromosome"/>
    <m/>
    <s v="NC_017067.1"/>
    <n v="1296085"/>
    <n v="1297296"/>
    <x v="0"/>
    <s v="WP_081496555.1"/>
    <s v="WP_081496555.1"/>
    <n v="0"/>
    <s v="MFS transporter"/>
    <m/>
    <m/>
    <s v="MARHY_RS05955"/>
    <n v="1212"/>
    <m/>
    <s v="old_locus_tag=MARHY1252"/>
  </r>
  <r>
    <x v="0"/>
    <x v="0"/>
    <s v="GCF_000284615.1"/>
    <s v="Primary Assembly"/>
    <s v="chromosome"/>
    <m/>
    <s v="NC_017067.1"/>
    <n v="1297299"/>
    <n v="1298564"/>
    <x v="0"/>
    <s v="WP_014420993.1"/>
    <s v="WP_014420993.1"/>
    <n v="0"/>
    <s v="MFS transporter"/>
    <m/>
    <m/>
    <s v="MARHY_RS05960"/>
    <n v="1266"/>
    <m/>
    <s v="old_locus_tag=MARHY1253"/>
  </r>
  <r>
    <x v="0"/>
    <x v="1"/>
    <s v="GCF_000284615.1"/>
    <s v="Primary Assembly"/>
    <s v="chromosome"/>
    <m/>
    <s v="NC_017067.1"/>
    <n v="1298615"/>
    <n v="1298691"/>
    <x v="1"/>
    <n v="0"/>
    <n v="0"/>
    <n v="0"/>
    <s v="tRNA-Pro"/>
    <m/>
    <m/>
    <s v="MARHY_RS05965"/>
    <n v="77"/>
    <m/>
    <s v="old_locus_tag=MARHYtRNA44"/>
  </r>
  <r>
    <x v="0"/>
    <x v="0"/>
    <s v="GCF_000284615.1"/>
    <s v="Primary Assembly"/>
    <s v="chromosome"/>
    <m/>
    <s v="NC_017067.1"/>
    <n v="1298802"/>
    <n v="1300445"/>
    <x v="1"/>
    <s v="WP_014420994.1"/>
    <s v="WP_014420994.1"/>
    <n v="0"/>
    <s v="FMN-binding glutamate synthase family protein"/>
    <m/>
    <m/>
    <s v="MARHY_RS05970"/>
    <n v="1644"/>
    <m/>
    <s v="old_locus_tag=MARHY1254"/>
  </r>
  <r>
    <x v="0"/>
    <x v="0"/>
    <s v="GCF_000284615.1"/>
    <s v="Primary Assembly"/>
    <s v="chromosome"/>
    <m/>
    <s v="NC_017067.1"/>
    <n v="1300718"/>
    <n v="1302313"/>
    <x v="0"/>
    <s v="WP_014420995.1"/>
    <s v="WP_014420995.1"/>
    <n v="0"/>
    <s v="BCCT family transporter"/>
    <m/>
    <m/>
    <s v="MARHY_RS05975"/>
    <n v="1596"/>
    <m/>
    <s v="old_locus_tag=MARHY1255"/>
  </r>
  <r>
    <x v="0"/>
    <x v="0"/>
    <s v="GCF_000284615.1"/>
    <s v="Primary Assembly"/>
    <s v="chromosome"/>
    <m/>
    <s v="NC_017067.1"/>
    <n v="1302381"/>
    <n v="1303328"/>
    <x v="1"/>
    <s v="WP_014420996.1"/>
    <s v="WP_014420996.1"/>
    <n v="0"/>
    <s v="alpha-L-glutamate ligase-like protein"/>
    <m/>
    <m/>
    <s v="MARHY_RS05980"/>
    <n v="948"/>
    <m/>
    <s v="old_locus_tag=MARHY1256"/>
  </r>
  <r>
    <x v="0"/>
    <x v="0"/>
    <s v="GCF_000284615.1"/>
    <s v="Primary Assembly"/>
    <s v="chromosome"/>
    <m/>
    <s v="NC_017067.1"/>
    <n v="1303330"/>
    <n v="1304847"/>
    <x v="1"/>
    <s v="WP_014420997.1"/>
    <s v="WP_014420997.1"/>
    <n v="0"/>
    <s v="inactive transglutaminase family protein"/>
    <m/>
    <m/>
    <s v="MARHY_RS05985"/>
    <n v="1518"/>
    <m/>
    <s v="old_locus_tag=MARHY1257"/>
  </r>
  <r>
    <x v="0"/>
    <x v="0"/>
    <s v="GCF_000284615.1"/>
    <s v="Primary Assembly"/>
    <s v="chromosome"/>
    <m/>
    <s v="NC_017067.1"/>
    <n v="1304844"/>
    <n v="1305650"/>
    <x v="1"/>
    <s v="WP_014420998.1"/>
    <s v="WP_014420998.1"/>
    <n v="0"/>
    <s v="ATP-dependent zinc protease"/>
    <m/>
    <m/>
    <s v="MARHY_RS05990"/>
    <n v="807"/>
    <m/>
    <s v="old_locus_tag=MARHY1258"/>
  </r>
  <r>
    <x v="0"/>
    <x v="0"/>
    <s v="GCF_000284615.1"/>
    <s v="Primary Assembly"/>
    <s v="chromosome"/>
    <m/>
    <s v="NC_017067.1"/>
    <n v="1305783"/>
    <n v="1306166"/>
    <x v="1"/>
    <s v="WP_014420999.1"/>
    <s v="WP_014420999.1"/>
    <n v="0"/>
    <s v="hypothetical protein"/>
    <m/>
    <m/>
    <s v="MARHY_RS05995"/>
    <n v="384"/>
    <m/>
    <s v="old_locus_tag=MARHY1259"/>
  </r>
  <r>
    <x v="0"/>
    <x v="0"/>
    <s v="GCF_000284615.1"/>
    <s v="Primary Assembly"/>
    <s v="chromosome"/>
    <m/>
    <s v="NC_017067.1"/>
    <n v="1306417"/>
    <n v="1308063"/>
    <x v="0"/>
    <s v="WP_014421000.1"/>
    <s v="WP_014421000.1"/>
    <n v="0"/>
    <s v="DNA recombination protein RmuC"/>
    <s v="rmuC"/>
    <m/>
    <s v="MARHY_RS06000"/>
    <n v="1647"/>
    <m/>
    <s v="old_locus_tag=MARHY1260"/>
  </r>
  <r>
    <x v="0"/>
    <x v="0"/>
    <s v="GCF_000284615.1"/>
    <s v="Primary Assembly"/>
    <s v="chromosome"/>
    <m/>
    <s v="NC_017067.1"/>
    <n v="1308068"/>
    <n v="1308943"/>
    <x v="0"/>
    <s v="WP_014421001.1"/>
    <s v="WP_014421001.1"/>
    <n v="0"/>
    <s v="hypothetical protein"/>
    <m/>
    <m/>
    <s v="MARHY_RS06005"/>
    <n v="876"/>
    <m/>
    <s v="old_locus_tag=MARHY1261"/>
  </r>
  <r>
    <x v="0"/>
    <x v="0"/>
    <s v="GCF_000284615.1"/>
    <s v="Primary Assembly"/>
    <s v="chromosome"/>
    <m/>
    <s v="NC_017067.1"/>
    <n v="1308954"/>
    <n v="1309970"/>
    <x v="1"/>
    <s v="WP_014421002.1"/>
    <s v="WP_014421002.1"/>
    <n v="0"/>
    <s v="AraC family transcriptional regulator"/>
    <m/>
    <m/>
    <s v="MARHY_RS06010"/>
    <n v="1017"/>
    <m/>
    <s v="old_locus_tag=MARHY1262"/>
  </r>
  <r>
    <x v="0"/>
    <x v="0"/>
    <s v="GCF_000284615.1"/>
    <s v="Primary Assembly"/>
    <s v="chromosome"/>
    <m/>
    <s v="NC_017067.1"/>
    <n v="1310157"/>
    <n v="1311209"/>
    <x v="0"/>
    <s v="WP_014421003.1"/>
    <s v="WP_014421003.1"/>
    <n v="0"/>
    <s v="CoA transferase"/>
    <m/>
    <m/>
    <s v="MARHY_RS06015"/>
    <n v="1053"/>
    <m/>
    <s v="old_locus_tag=MARHY1263"/>
  </r>
  <r>
    <x v="0"/>
    <x v="0"/>
    <s v="GCF_000284615.1"/>
    <s v="Primary Assembly"/>
    <s v="chromosome"/>
    <m/>
    <s v="NC_017067.1"/>
    <n v="1311273"/>
    <n v="1314089"/>
    <x v="1"/>
    <s v="WP_014421004.1"/>
    <s v="WP_014421004.1"/>
    <n v="0"/>
    <s v="hypothetical protein"/>
    <m/>
    <m/>
    <s v="MARHY_RS06020"/>
    <n v="2817"/>
    <m/>
    <s v="old_locus_tag=MARHY1264"/>
  </r>
  <r>
    <x v="0"/>
    <x v="0"/>
    <s v="GCF_000284615.1"/>
    <s v="Primary Assembly"/>
    <s v="chromosome"/>
    <m/>
    <s v="NC_017067.1"/>
    <n v="1314567"/>
    <n v="1316081"/>
    <x v="0"/>
    <s v="WP_041655452.1"/>
    <s v="WP_041655452.1"/>
    <n v="0"/>
    <s v="fumarate hydratase"/>
    <m/>
    <m/>
    <s v="MARHY_RS06025"/>
    <n v="1515"/>
    <m/>
    <s v="old_locus_tag=MARHY1265"/>
  </r>
  <r>
    <x v="0"/>
    <x v="0"/>
    <s v="GCF_000284615.1"/>
    <s v="Primary Assembly"/>
    <s v="chromosome"/>
    <m/>
    <s v="NC_017067.1"/>
    <n v="1316124"/>
    <n v="1316447"/>
    <x v="1"/>
    <s v="WP_014421006.1"/>
    <s v="WP_014421006.1"/>
    <n v="0"/>
    <s v="methylated-DNA--[protein]-cysteine S-methyltransferase"/>
    <m/>
    <m/>
    <s v="MARHY_RS06030"/>
    <n v="324"/>
    <m/>
    <s v="old_locus_tag=MARHY1266"/>
  </r>
  <r>
    <x v="0"/>
    <x v="0"/>
    <s v="GCF_000284615.1"/>
    <s v="Primary Assembly"/>
    <s v="chromosome"/>
    <m/>
    <s v="NC_017067.1"/>
    <n v="1316471"/>
    <n v="1317232"/>
    <x v="1"/>
    <s v="WP_011785507.1"/>
    <s v="WP_011785507.1"/>
    <n v="0"/>
    <s v="SDR family oxidoreductase"/>
    <m/>
    <m/>
    <s v="MARHY_RS06035"/>
    <n v="762"/>
    <m/>
    <s v="old_locus_tag=MARHY1267"/>
  </r>
  <r>
    <x v="0"/>
    <x v="0"/>
    <s v="GCF_000284615.1"/>
    <s v="Primary Assembly"/>
    <s v="chromosome"/>
    <m/>
    <s v="NC_017067.1"/>
    <n v="1317305"/>
    <n v="1317862"/>
    <x v="0"/>
    <s v="WP_014421007.1"/>
    <s v="WP_014421007.1"/>
    <n v="0"/>
    <s v="FxsA family protein"/>
    <m/>
    <m/>
    <s v="MARHY_RS06040"/>
    <n v="558"/>
    <m/>
    <s v="old_locus_tag=MARHY1268"/>
  </r>
  <r>
    <x v="0"/>
    <x v="0"/>
    <s v="GCF_000284615.1"/>
    <s v="Primary Assembly"/>
    <s v="chromosome"/>
    <m/>
    <s v="NC_017067.1"/>
    <n v="1318059"/>
    <n v="1318346"/>
    <x v="0"/>
    <s v="WP_011785505.1"/>
    <s v="WP_011785505.1"/>
    <n v="0"/>
    <s v="co-chaperone GroES"/>
    <s v="groES"/>
    <m/>
    <s v="MARHY_RS06045"/>
    <n v="288"/>
    <m/>
    <s v="old_locus_tag=MARHY1270"/>
  </r>
  <r>
    <x v="0"/>
    <x v="0"/>
    <s v="GCF_000284615.1"/>
    <s v="Primary Assembly"/>
    <s v="chromosome"/>
    <m/>
    <s v="NC_017067.1"/>
    <n v="1318423"/>
    <n v="1320075"/>
    <x v="0"/>
    <s v="WP_014421008.1"/>
    <s v="WP_014421008.1"/>
    <n v="0"/>
    <s v="chaperonin GroEL"/>
    <s v="groL"/>
    <m/>
    <s v="MARHY_RS06050"/>
    <n v="1653"/>
    <m/>
    <s v="old_locus_tag=MARHY1271"/>
  </r>
  <r>
    <x v="0"/>
    <x v="0"/>
    <s v="GCF_000284615.1"/>
    <s v="Primary Assembly"/>
    <s v="chromosome"/>
    <m/>
    <s v="NC_017067.1"/>
    <n v="1320242"/>
    <n v="1321033"/>
    <x v="0"/>
    <s v="WP_041654614.1"/>
    <s v="WP_041654614.1"/>
    <n v="0"/>
    <s v="type II secretion system protein N"/>
    <s v="gspN"/>
    <m/>
    <s v="MARHY_RS06055"/>
    <n v="792"/>
    <m/>
    <s v="old_locus_tag=MARHY1272"/>
  </r>
  <r>
    <x v="0"/>
    <x v="0"/>
    <s v="GCF_000284615.1"/>
    <s v="Primary Assembly"/>
    <s v="chromosome"/>
    <m/>
    <s v="NC_017067.1"/>
    <n v="1321035"/>
    <n v="1321883"/>
    <x v="0"/>
    <s v="WP_014421010.1"/>
    <s v="WP_014421010.1"/>
    <n v="0"/>
    <s v="general secretion pathway protein GspC"/>
    <m/>
    <m/>
    <s v="MARHY_RS06060"/>
    <n v="849"/>
    <m/>
    <s v="old_locus_tag=MARHY1273"/>
  </r>
  <r>
    <x v="0"/>
    <x v="0"/>
    <s v="GCF_000284615.1"/>
    <s v="Primary Assembly"/>
    <s v="chromosome"/>
    <m/>
    <s v="NC_017067.1"/>
    <n v="1321918"/>
    <n v="1323867"/>
    <x v="0"/>
    <s v="WP_011785501.1"/>
    <s v="WP_011785501.1"/>
    <n v="0"/>
    <s v="type II secretion system secretin GspD"/>
    <s v="gspD"/>
    <m/>
    <s v="MARHY_RS06065"/>
    <n v="1950"/>
    <m/>
    <s v="old_locus_tag=MARHY1274"/>
  </r>
  <r>
    <x v="0"/>
    <x v="0"/>
    <s v="GCF_000284615.1"/>
    <s v="Primary Assembly"/>
    <s v="chromosome"/>
    <m/>
    <s v="NC_017067.1"/>
    <n v="1323955"/>
    <n v="1325934"/>
    <x v="1"/>
    <s v="WP_014421011.1"/>
    <s v="WP_014421011.1"/>
    <n v="0"/>
    <s v="M48 family metallopeptidase"/>
    <m/>
    <m/>
    <s v="MARHY_RS06070"/>
    <n v="1980"/>
    <m/>
    <s v="old_locus_tag=MARHY1275"/>
  </r>
  <r>
    <x v="0"/>
    <x v="0"/>
    <s v="GCF_000284615.1"/>
    <s v="Primary Assembly"/>
    <s v="chromosome"/>
    <m/>
    <s v="NC_017067.1"/>
    <n v="1325945"/>
    <n v="1326532"/>
    <x v="1"/>
    <s v="WP_011785499.1"/>
    <s v="WP_011785499.1"/>
    <n v="0"/>
    <s v="LemA family protein"/>
    <m/>
    <m/>
    <s v="MARHY_RS06075"/>
    <n v="588"/>
    <m/>
    <s v="old_locus_tag=MARHY1276"/>
  </r>
  <r>
    <x v="0"/>
    <x v="0"/>
    <s v="GCF_000284615.1"/>
    <s v="Primary Assembly"/>
    <s v="chromosome"/>
    <m/>
    <s v="NC_017067.1"/>
    <n v="1326556"/>
    <n v="1328634"/>
    <x v="1"/>
    <s v="WP_014421012.1"/>
    <s v="WP_014421012.1"/>
    <n v="0"/>
    <s v="GGDEF and EAL domain-containing protein"/>
    <m/>
    <m/>
    <s v="MARHY_RS06080"/>
    <n v="2079"/>
    <m/>
    <s v="old_locus_tag=MARHY1278"/>
  </r>
  <r>
    <x v="0"/>
    <x v="0"/>
    <s v="GCF_000284615.1"/>
    <s v="Primary Assembly"/>
    <s v="chromosome"/>
    <m/>
    <s v="NC_017067.1"/>
    <n v="1328873"/>
    <n v="1329451"/>
    <x v="1"/>
    <s v="WP_011785497.1"/>
    <s v="WP_011785497.1"/>
    <n v="0"/>
    <s v="superoxide dismutase [Fe]"/>
    <s v="sodB"/>
    <m/>
    <s v="MARHY_RS06085"/>
    <n v="579"/>
    <m/>
    <s v="old_locus_tag=MARHY1279"/>
  </r>
  <r>
    <x v="0"/>
    <x v="0"/>
    <s v="GCF_000284615.1"/>
    <s v="Primary Assembly"/>
    <s v="chromosome"/>
    <m/>
    <s v="NC_017067.1"/>
    <n v="1329525"/>
    <n v="1330643"/>
    <x v="1"/>
    <s v="WP_014421013.1"/>
    <s v="WP_014421013.1"/>
    <n v="0"/>
    <s v="5-(carboxyamino)imidazole ribonucleotide synthase"/>
    <m/>
    <m/>
    <s v="MARHY_RS06090"/>
    <n v="1119"/>
    <m/>
    <s v="old_locus_tag=MARHY1280"/>
  </r>
  <r>
    <x v="0"/>
    <x v="0"/>
    <s v="GCF_000284615.1"/>
    <s v="Primary Assembly"/>
    <s v="chromosome"/>
    <m/>
    <s v="NC_017067.1"/>
    <n v="1330807"/>
    <n v="1331298"/>
    <x v="1"/>
    <s v="WP_011785495.1"/>
    <s v="WP_011785495.1"/>
    <n v="0"/>
    <s v="5-(carboxyamino)imidazole ribonucleotide mutase"/>
    <s v="purE"/>
    <m/>
    <s v="MARHY_RS06095"/>
    <n v="492"/>
    <m/>
    <s v="old_locus_tag=MARHY1281"/>
  </r>
  <r>
    <x v="0"/>
    <x v="0"/>
    <s v="GCF_000284615.1"/>
    <s v="Primary Assembly"/>
    <s v="chromosome"/>
    <m/>
    <s v="NC_017067.1"/>
    <n v="1331485"/>
    <n v="1332444"/>
    <x v="0"/>
    <s v="WP_014421014.1"/>
    <s v="WP_014421014.1"/>
    <n v="0"/>
    <s v="hypothetical protein"/>
    <m/>
    <m/>
    <s v="MARHY_RS06100"/>
    <n v="960"/>
    <m/>
    <s v="old_locus_tag=MARHY1282"/>
  </r>
  <r>
    <x v="0"/>
    <x v="0"/>
    <s v="GCF_000284615.1"/>
    <s v="Primary Assembly"/>
    <s v="chromosome"/>
    <m/>
    <s v="NC_017067.1"/>
    <n v="1332562"/>
    <n v="1333419"/>
    <x v="0"/>
    <s v="WP_014421015.1"/>
    <s v="WP_014421015.1"/>
    <n v="0"/>
    <s v="DUF2846 domain-containing protein"/>
    <m/>
    <m/>
    <s v="MARHY_RS06105"/>
    <n v="858"/>
    <m/>
    <s v="old_locus_tag=MARHY1283"/>
  </r>
  <r>
    <x v="0"/>
    <x v="0"/>
    <s v="GCF_000284615.1"/>
    <s v="Primary Assembly"/>
    <s v="chromosome"/>
    <m/>
    <s v="NC_017067.1"/>
    <n v="1333465"/>
    <n v="1333734"/>
    <x v="0"/>
    <s v="WP_014421016.1"/>
    <s v="WP_014421016.1"/>
    <n v="0"/>
    <s v="hypothetical protein"/>
    <m/>
    <m/>
    <s v="MARHY_RS06110"/>
    <n v="270"/>
    <m/>
    <s v="old_locus_tag=MARHY1284"/>
  </r>
  <r>
    <x v="0"/>
    <x v="1"/>
    <s v="GCF_000284615.1"/>
    <s v="Primary Assembly"/>
    <s v="chromosome"/>
    <m/>
    <s v="NC_017067.1"/>
    <n v="1333914"/>
    <n v="1333989"/>
    <x v="0"/>
    <n v="0"/>
    <n v="0"/>
    <n v="0"/>
    <s v="tRNA-Val"/>
    <m/>
    <m/>
    <s v="MARHY_RS06115"/>
    <n v="76"/>
    <m/>
    <s v="old_locus_tag=MARHYtRNA12"/>
  </r>
  <r>
    <x v="0"/>
    <x v="1"/>
    <s v="GCF_000284615.1"/>
    <s v="Primary Assembly"/>
    <s v="chromosome"/>
    <m/>
    <s v="NC_017067.1"/>
    <n v="1334032"/>
    <n v="1334108"/>
    <x v="0"/>
    <n v="0"/>
    <n v="0"/>
    <n v="0"/>
    <s v="tRNA-Asp"/>
    <m/>
    <m/>
    <s v="MARHY_RS06120"/>
    <n v="77"/>
    <m/>
    <s v="old_locus_tag=MARHYtRNA13"/>
  </r>
  <r>
    <x v="0"/>
    <x v="1"/>
    <s v="GCF_000284615.1"/>
    <s v="Primary Assembly"/>
    <s v="chromosome"/>
    <m/>
    <s v="NC_017067.1"/>
    <n v="1334118"/>
    <n v="1334193"/>
    <x v="0"/>
    <n v="0"/>
    <n v="0"/>
    <n v="0"/>
    <s v="tRNA-Val"/>
    <m/>
    <m/>
    <s v="MARHY_RS06125"/>
    <n v="76"/>
    <m/>
    <s v="old_locus_tag=MARHYtRNA14"/>
  </r>
  <r>
    <x v="0"/>
    <x v="0"/>
    <s v="GCF_000284615.1"/>
    <s v="Primary Assembly"/>
    <s v="chromosome"/>
    <m/>
    <s v="NC_017067.1"/>
    <n v="1334325"/>
    <n v="1335731"/>
    <x v="1"/>
    <s v="WP_014421017.1"/>
    <s v="WP_014421017.1"/>
    <n v="0"/>
    <s v="3-oxoacyl-ACP reductase"/>
    <m/>
    <m/>
    <s v="MARHY_RS06130"/>
    <n v="1407"/>
    <m/>
    <s v="old_locus_tag=MARHY1285"/>
  </r>
  <r>
    <x v="0"/>
    <x v="0"/>
    <s v="GCF_000284615.1"/>
    <s v="Primary Assembly"/>
    <s v="chromosome"/>
    <m/>
    <s v="NC_017067.1"/>
    <n v="1335923"/>
    <n v="1337239"/>
    <x v="0"/>
    <s v="WP_014421018.1"/>
    <s v="WP_014421018.1"/>
    <n v="0"/>
    <s v="acetyl-CoA C-acetyltransferase"/>
    <m/>
    <m/>
    <s v="MARHY_RS06135"/>
    <n v="1317"/>
    <m/>
    <s v="old_locus_tag=MARHY1286"/>
  </r>
  <r>
    <x v="0"/>
    <x v="1"/>
    <s v="GCF_000284615.1"/>
    <s v="Primary Assembly"/>
    <s v="chromosome"/>
    <m/>
    <s v="NC_017067.1"/>
    <n v="1337348"/>
    <n v="1337424"/>
    <x v="0"/>
    <n v="0"/>
    <n v="0"/>
    <n v="0"/>
    <s v="tRNA-Met"/>
    <m/>
    <m/>
    <s v="MARHY_RS06140"/>
    <n v="77"/>
    <m/>
    <s v="old_locus_tag=MARHYtRNA15"/>
  </r>
  <r>
    <x v="0"/>
    <x v="0"/>
    <s v="GCF_000284615.1"/>
    <s v="Primary Assembly"/>
    <s v="chromosome"/>
    <m/>
    <s v="NC_017067.1"/>
    <n v="1337551"/>
    <n v="1338777"/>
    <x v="0"/>
    <s v="WP_014421019.1"/>
    <s v="WP_014421019.1"/>
    <n v="0"/>
    <s v="serine/threonine transporter SstT"/>
    <s v="sstT"/>
    <m/>
    <s v="MARHY_RS06145"/>
    <n v="1227"/>
    <m/>
    <s v="old_locus_tag=MARHY1287"/>
  </r>
  <r>
    <x v="0"/>
    <x v="0"/>
    <s v="GCF_000284615.1"/>
    <s v="Primary Assembly"/>
    <s v="chromosome"/>
    <m/>
    <s v="NC_017067.1"/>
    <n v="1338774"/>
    <n v="1339283"/>
    <x v="0"/>
    <s v="WP_014421020.1"/>
    <s v="WP_014421020.1"/>
    <n v="0"/>
    <s v="shikimate kinase"/>
    <m/>
    <m/>
    <s v="MARHY_RS06150"/>
    <n v="510"/>
    <m/>
    <s v="old_locus_tag=MARHY1288"/>
  </r>
  <r>
    <x v="0"/>
    <x v="0"/>
    <s v="GCF_000284615.1"/>
    <s v="Primary Assembly"/>
    <s v="chromosome"/>
    <m/>
    <s v="NC_017067.1"/>
    <n v="1339297"/>
    <n v="1340301"/>
    <x v="1"/>
    <s v="WP_014421021.1"/>
    <s v="WP_014421021.1"/>
    <n v="0"/>
    <s v="hypothetical protein"/>
    <m/>
    <m/>
    <s v="MARHY_RS06155"/>
    <n v="1005"/>
    <m/>
    <s v="old_locus_tag=MARHY1289"/>
  </r>
  <r>
    <x v="0"/>
    <x v="0"/>
    <s v="GCF_000284615.1"/>
    <s v="Primary Assembly"/>
    <s v="chromosome"/>
    <m/>
    <s v="NC_017067.1"/>
    <n v="1340561"/>
    <n v="1342255"/>
    <x v="0"/>
    <s v="WP_158011914.1"/>
    <s v="WP_158011914.1"/>
    <n v="0"/>
    <s v="BamA/TamA family outer membrane protein"/>
    <m/>
    <m/>
    <s v="MARHY_RS06160"/>
    <n v="1695"/>
    <m/>
    <s v="old_locus_tag=MARHY1291"/>
  </r>
  <r>
    <x v="0"/>
    <x v="0"/>
    <s v="GCF_000284615.1"/>
    <s v="Primary Assembly"/>
    <s v="chromosome"/>
    <m/>
    <s v="NC_017067.1"/>
    <n v="1342252"/>
    <n v="1346019"/>
    <x v="0"/>
    <s v="WP_014421024.1"/>
    <s v="WP_014421024.1"/>
    <n v="0"/>
    <s v="translocation/assembly module TamB"/>
    <m/>
    <m/>
    <s v="MARHY_RS06165"/>
    <n v="3768"/>
    <m/>
    <s v="old_locus_tag=MARHY1292"/>
  </r>
  <r>
    <x v="0"/>
    <x v="0"/>
    <s v="GCF_000284615.1"/>
    <s v="Primary Assembly"/>
    <s v="chromosome"/>
    <m/>
    <s v="NC_017067.1"/>
    <n v="1346029"/>
    <n v="1346712"/>
    <x v="1"/>
    <s v="WP_114433376.1"/>
    <s v="WP_114433376.1"/>
    <n v="0"/>
    <s v="SIMPL domain-containing protein"/>
    <m/>
    <m/>
    <s v="MARHY_RS06170"/>
    <n v="684"/>
    <m/>
    <s v="old_locus_tag=MARHY1293"/>
  </r>
  <r>
    <x v="0"/>
    <x v="0"/>
    <s v="GCF_000284615.1"/>
    <s v="Primary Assembly"/>
    <s v="chromosome"/>
    <m/>
    <s v="NC_017067.1"/>
    <n v="1346724"/>
    <n v="1347461"/>
    <x v="1"/>
    <s v="WP_011785483.1"/>
    <s v="WP_011785483.1"/>
    <n v="0"/>
    <s v="type 1 glutamine amidotransferase"/>
    <m/>
    <m/>
    <s v="MARHY_RS06175"/>
    <n v="738"/>
    <m/>
    <s v="old_locus_tag=MARHY1294"/>
  </r>
  <r>
    <x v="0"/>
    <x v="0"/>
    <s v="GCF_000284615.1"/>
    <s v="Primary Assembly"/>
    <s v="chromosome"/>
    <m/>
    <s v="NC_017067.1"/>
    <n v="1347454"/>
    <n v="1348455"/>
    <x v="1"/>
    <s v="WP_014421026.1"/>
    <s v="WP_014421026.1"/>
    <n v="0"/>
    <s v="amidoligase family protein"/>
    <m/>
    <m/>
    <s v="MARHY_RS06180"/>
    <n v="1002"/>
    <m/>
    <s v="old_locus_tag=MARHY1295"/>
  </r>
  <r>
    <x v="0"/>
    <x v="0"/>
    <s v="GCF_000284615.1"/>
    <s v="Primary Assembly"/>
    <s v="chromosome"/>
    <m/>
    <s v="NC_017067.1"/>
    <n v="1348622"/>
    <n v="1349233"/>
    <x v="0"/>
    <s v="WP_031210455.1"/>
    <s v="WP_031210455.1"/>
    <n v="0"/>
    <s v="repressor LexA"/>
    <s v="lexA"/>
    <m/>
    <s v="MARHY_RS06185"/>
    <n v="612"/>
    <m/>
    <s v="old_locus_tag=MARHY1296"/>
  </r>
  <r>
    <x v="0"/>
    <x v="0"/>
    <s v="GCF_000284615.1"/>
    <s v="Primary Assembly"/>
    <s v="chromosome"/>
    <m/>
    <s v="NC_017067.1"/>
    <n v="1349273"/>
    <n v="1349767"/>
    <x v="0"/>
    <s v="WP_014421027.1"/>
    <s v="WP_014421027.1"/>
    <n v="0"/>
    <s v="LexA family transcriptional regulator"/>
    <m/>
    <m/>
    <s v="MARHY_RS06190"/>
    <n v="495"/>
    <m/>
    <s v="old_locus_tag=MARHY1297"/>
  </r>
  <r>
    <x v="0"/>
    <x v="0"/>
    <s v="GCF_000284615.1"/>
    <s v="Primary Assembly"/>
    <s v="chromosome"/>
    <m/>
    <s v="NC_017067.1"/>
    <n v="1349775"/>
    <n v="1350035"/>
    <x v="1"/>
    <s v="WP_011785479.1"/>
    <s v="WP_011785479.1"/>
    <n v="0"/>
    <s v="hypothetical protein"/>
    <m/>
    <m/>
    <s v="MARHY_RS06195"/>
    <n v="261"/>
    <m/>
    <s v="old_locus_tag=MARHY1298"/>
  </r>
  <r>
    <x v="0"/>
    <x v="0"/>
    <s v="GCF_000284615.1"/>
    <s v="Primary Assembly"/>
    <s v="chromosome"/>
    <m/>
    <s v="NC_017067.1"/>
    <n v="1350093"/>
    <n v="1350575"/>
    <x v="1"/>
    <s v="WP_014421028.1"/>
    <s v="WP_014421028.1"/>
    <n v="0"/>
    <s v="hypothetical protein"/>
    <m/>
    <m/>
    <s v="MARHY_RS06200"/>
    <n v="483"/>
    <m/>
    <s v="old_locus_tag=MARHY1299"/>
  </r>
  <r>
    <x v="0"/>
    <x v="0"/>
    <s v="GCF_000284615.1"/>
    <s v="Primary Assembly"/>
    <s v="chromosome"/>
    <m/>
    <s v="NC_017067.1"/>
    <n v="1350795"/>
    <n v="1352153"/>
    <x v="0"/>
    <s v="WP_014421029.1"/>
    <s v="WP_014421029.1"/>
    <n v="0"/>
    <s v="DUF1329 domain-containing protein"/>
    <m/>
    <m/>
    <s v="MARHY_RS06205"/>
    <n v="1359"/>
    <m/>
    <s v="old_locus_tag=MARHY1300"/>
  </r>
  <r>
    <x v="0"/>
    <x v="0"/>
    <s v="GCF_000284615.1"/>
    <s v="Primary Assembly"/>
    <s v="chromosome"/>
    <m/>
    <s v="NC_017067.1"/>
    <n v="1352234"/>
    <n v="1352563"/>
    <x v="0"/>
    <s v="WP_014421030.1"/>
    <s v="WP_014421030.1"/>
    <n v="0"/>
    <s v="hypothetical protein"/>
    <m/>
    <m/>
    <s v="MARHY_RS06210"/>
    <n v="330"/>
    <m/>
    <s v="old_locus_tag=MARHY1301"/>
  </r>
  <r>
    <x v="0"/>
    <x v="0"/>
    <s v="GCF_000284615.1"/>
    <s v="Primary Assembly"/>
    <s v="chromosome"/>
    <m/>
    <s v="NC_017067.1"/>
    <n v="1352634"/>
    <n v="1354082"/>
    <x v="0"/>
    <s v="WP_014421031.1"/>
    <s v="WP_014421031.1"/>
    <n v="0"/>
    <s v="sigma-54-dependent Fis family transcriptional regulator"/>
    <m/>
    <m/>
    <s v="MARHY_RS06215"/>
    <n v="1449"/>
    <m/>
    <s v="old_locus_tag=MARHY1302"/>
  </r>
  <r>
    <x v="0"/>
    <x v="0"/>
    <s v="GCF_000284615.1"/>
    <s v="Primary Assembly"/>
    <s v="chromosome"/>
    <m/>
    <s v="NC_017067.1"/>
    <n v="1354296"/>
    <n v="1355531"/>
    <x v="0"/>
    <s v="WP_011785474.1"/>
    <s v="WP_011785474.1"/>
    <n v="0"/>
    <s v="PAS domain-containing sensor histidine kinase"/>
    <m/>
    <m/>
    <s v="MARHY_RS06220"/>
    <n v="1236"/>
    <m/>
    <s v="old_locus_tag=MARHY1303"/>
  </r>
  <r>
    <x v="0"/>
    <x v="0"/>
    <s v="GCF_000284615.1"/>
    <s v="Primary Assembly"/>
    <s v="chromosome"/>
    <m/>
    <s v="NC_017067.1"/>
    <n v="1355555"/>
    <n v="1357000"/>
    <x v="0"/>
    <s v="WP_014421032.1"/>
    <s v="WP_014421032.1"/>
    <n v="0"/>
    <s v="sigma-54-dependent Fis family transcriptional regulator"/>
    <m/>
    <m/>
    <s v="MARHY_RS06225"/>
    <n v="1446"/>
    <m/>
    <s v="old_locus_tag=MARHY1304"/>
  </r>
  <r>
    <x v="0"/>
    <x v="0"/>
    <s v="GCF_000284615.1"/>
    <s v="Primary Assembly"/>
    <s v="chromosome"/>
    <m/>
    <s v="NC_017067.1"/>
    <n v="1357256"/>
    <n v="1357624"/>
    <x v="0"/>
    <s v="WP_011785472.1"/>
    <s v="WP_011785472.1"/>
    <n v="0"/>
    <s v="flagellar hook-basal body complex protein FliE"/>
    <s v="fliE"/>
    <m/>
    <s v="MARHY_RS06230"/>
    <n v="369"/>
    <m/>
    <s v="old_locus_tag=MARHY1305"/>
  </r>
  <r>
    <x v="0"/>
    <x v="0"/>
    <s v="GCF_000284615.1"/>
    <s v="Primary Assembly"/>
    <s v="chromosome"/>
    <m/>
    <s v="NC_017067.1"/>
    <n v="1357640"/>
    <n v="1359346"/>
    <x v="0"/>
    <s v="WP_014421033.1"/>
    <s v="WP_014421033.1"/>
    <n v="0"/>
    <s v="flagellar M-ring protein FliF"/>
    <s v="fliF"/>
    <m/>
    <s v="MARHY_RS06235"/>
    <n v="1707"/>
    <m/>
    <s v="old_locus_tag=MARHY1306"/>
  </r>
  <r>
    <x v="0"/>
    <x v="0"/>
    <s v="GCF_000284615.1"/>
    <s v="Primary Assembly"/>
    <s v="chromosome"/>
    <m/>
    <s v="NC_017067.1"/>
    <n v="1359339"/>
    <n v="1360382"/>
    <x v="0"/>
    <s v="WP_011785470.1"/>
    <s v="WP_011785470.1"/>
    <n v="0"/>
    <s v="flagellar motor switch protein FliG"/>
    <s v="fliG"/>
    <m/>
    <s v="MARHY_RS06240"/>
    <n v="1044"/>
    <m/>
    <s v="old_locus_tag=MARHY1307"/>
  </r>
  <r>
    <x v="0"/>
    <x v="2"/>
    <s v="GCF_000284615.1"/>
    <s v="Primary Assembly"/>
    <s v="chromosome"/>
    <m/>
    <s v="NC_017067.1"/>
    <n v="1360382"/>
    <n v="1361238"/>
    <x v="0"/>
    <n v="0"/>
    <n v="0"/>
    <n v="0"/>
    <s v="flagellar assembly protein FliH"/>
    <m/>
    <m/>
    <s v="MARHY_RS06245"/>
    <n v="857"/>
    <m/>
    <s v="pseudo"/>
  </r>
  <r>
    <x v="0"/>
    <x v="0"/>
    <s v="GCF_000284615.1"/>
    <s v="Primary Assembly"/>
    <s v="chromosome"/>
    <m/>
    <s v="NC_017067.1"/>
    <n v="1361219"/>
    <n v="1362610"/>
    <x v="0"/>
    <s v="WP_011785468.1"/>
    <s v="WP_011785468.1"/>
    <n v="0"/>
    <s v="flagellar protein export ATPase FliI"/>
    <s v="fliI"/>
    <m/>
    <s v="MARHY_RS06250"/>
    <n v="1392"/>
    <m/>
    <s v="old_locus_tag=MARHY1310"/>
  </r>
  <r>
    <x v="0"/>
    <x v="0"/>
    <s v="GCF_000284615.1"/>
    <s v="Primary Assembly"/>
    <s v="chromosome"/>
    <m/>
    <s v="NC_017067.1"/>
    <n v="1362610"/>
    <n v="1363053"/>
    <x v="0"/>
    <s v="WP_011785467.1"/>
    <s v="WP_011785467.1"/>
    <n v="0"/>
    <s v="flagellar export protein FliJ"/>
    <s v="fliJ"/>
    <m/>
    <s v="MARHY_RS06255"/>
    <n v="444"/>
    <m/>
    <s v="old_locus_tag=MARHY1311"/>
  </r>
  <r>
    <x v="0"/>
    <x v="0"/>
    <s v="GCF_000284615.1"/>
    <s v="Primary Assembly"/>
    <s v="chromosome"/>
    <m/>
    <s v="NC_017067.1"/>
    <n v="1363191"/>
    <n v="1363496"/>
    <x v="0"/>
    <s v="WP_014421036.1"/>
    <s v="WP_014421036.1"/>
    <n v="0"/>
    <s v="STAS domain-containing protein"/>
    <m/>
    <m/>
    <s v="MARHY_RS06260"/>
    <n v="306"/>
    <m/>
    <s v="old_locus_tag=MARHY1312"/>
  </r>
  <r>
    <x v="0"/>
    <x v="0"/>
    <s v="GCF_000284615.1"/>
    <s v="Primary Assembly"/>
    <s v="chromosome"/>
    <m/>
    <s v="NC_017067.1"/>
    <n v="1363507"/>
    <n v="1365231"/>
    <x v="0"/>
    <s v="WP_014421037.1"/>
    <s v="WP_014421037.1"/>
    <n v="0"/>
    <s v="fused response regulator/phosphatase"/>
    <m/>
    <m/>
    <s v="MARHY_RS06265"/>
    <n v="1725"/>
    <m/>
    <s v="old_locus_tag=MARHY1313"/>
  </r>
  <r>
    <x v="0"/>
    <x v="0"/>
    <s v="GCF_000284615.1"/>
    <s v="Primary Assembly"/>
    <s v="chromosome"/>
    <m/>
    <s v="NC_017067.1"/>
    <n v="1365255"/>
    <n v="1365605"/>
    <x v="0"/>
    <s v="WP_011785464.1"/>
    <s v="WP_011785464.1"/>
    <n v="0"/>
    <s v="Hpt domain-containing protein"/>
    <m/>
    <m/>
    <s v="MARHY_RS06270"/>
    <n v="351"/>
    <m/>
    <s v="old_locus_tag=MARHY1314"/>
  </r>
  <r>
    <x v="0"/>
    <x v="0"/>
    <s v="GCF_000284615.1"/>
    <s v="Primary Assembly"/>
    <s v="chromosome"/>
    <m/>
    <s v="NC_017067.1"/>
    <n v="1365703"/>
    <n v="1366887"/>
    <x v="0"/>
    <s v="WP_014421038.1"/>
    <s v="WP_014421038.1"/>
    <n v="0"/>
    <s v="flagellar hook-length control protein FliK"/>
    <m/>
    <m/>
    <s v="MARHY_RS06275"/>
    <n v="1185"/>
    <m/>
    <s v="old_locus_tag=MARHY1315"/>
  </r>
  <r>
    <x v="0"/>
    <x v="0"/>
    <s v="GCF_000284615.1"/>
    <s v="Primary Assembly"/>
    <s v="chromosome"/>
    <m/>
    <s v="NC_017067.1"/>
    <n v="1367069"/>
    <n v="1367569"/>
    <x v="0"/>
    <s v="WP_011785462.1"/>
    <s v="WP_011785462.1"/>
    <n v="0"/>
    <s v="flagellar basal body-associated FliL family protein"/>
    <m/>
    <m/>
    <s v="MARHY_RS06280"/>
    <n v="501"/>
    <m/>
    <s v="old_locus_tag=MARHY1316"/>
  </r>
  <r>
    <x v="0"/>
    <x v="0"/>
    <s v="GCF_000284615.1"/>
    <s v="Primary Assembly"/>
    <s v="chromosome"/>
    <m/>
    <s v="NC_017067.1"/>
    <n v="1367611"/>
    <n v="1368609"/>
    <x v="0"/>
    <s v="WP_014421039.1"/>
    <s v="WP_014421039.1"/>
    <n v="0"/>
    <s v="flagellar motor switch protein FliM"/>
    <s v="fliM"/>
    <m/>
    <s v="MARHY_RS06285"/>
    <n v="999"/>
    <m/>
    <s v="old_locus_tag=MARHY1317"/>
  </r>
  <r>
    <x v="0"/>
    <x v="0"/>
    <s v="GCF_000284615.1"/>
    <s v="Primary Assembly"/>
    <s v="chromosome"/>
    <m/>
    <s v="NC_017067.1"/>
    <n v="1368602"/>
    <n v="1369102"/>
    <x v="0"/>
    <s v="WP_014421040.1"/>
    <s v="WP_014421040.1"/>
    <n v="0"/>
    <s v="flagellar motor switch protein FliN"/>
    <s v="fliN"/>
    <m/>
    <s v="MARHY_RS06290"/>
    <n v="501"/>
    <m/>
    <s v="old_locus_tag=MARHY1318"/>
  </r>
  <r>
    <x v="0"/>
    <x v="0"/>
    <s v="GCF_000284615.1"/>
    <s v="Primary Assembly"/>
    <s v="chromosome"/>
    <m/>
    <s v="NC_017067.1"/>
    <n v="1369104"/>
    <n v="1369553"/>
    <x v="0"/>
    <s v="WP_014421041.1"/>
    <s v="WP_014421041.1"/>
    <n v="0"/>
    <s v="flagellar biosynthetic protein FliO"/>
    <s v="fliO"/>
    <m/>
    <s v="MARHY_RS06295"/>
    <n v="450"/>
    <m/>
    <s v="old_locus_tag=MARHY1319"/>
  </r>
  <r>
    <x v="0"/>
    <x v="0"/>
    <s v="GCF_000284615.1"/>
    <s v="Primary Assembly"/>
    <s v="chromosome"/>
    <m/>
    <s v="NC_017067.1"/>
    <n v="1369558"/>
    <n v="1370319"/>
    <x v="0"/>
    <s v="WP_011785458.1"/>
    <s v="WP_011785458.1"/>
    <n v="0"/>
    <s v="flagellar type III secretion system pore protein FliP"/>
    <s v="fliP"/>
    <m/>
    <s v="MARHY_RS06300"/>
    <n v="762"/>
    <m/>
    <s v="old_locus_tag=MARHY1320"/>
  </r>
  <r>
    <x v="0"/>
    <x v="0"/>
    <s v="GCF_000284615.1"/>
    <s v="Primary Assembly"/>
    <s v="chromosome"/>
    <m/>
    <s v="NC_017067.1"/>
    <n v="1370328"/>
    <n v="1370597"/>
    <x v="0"/>
    <s v="WP_014421042.1"/>
    <s v="WP_014421042.1"/>
    <n v="0"/>
    <s v="flagellar biosynthesis protein FliQ"/>
    <s v="fliQ"/>
    <m/>
    <s v="MARHY_RS06305"/>
    <n v="270"/>
    <m/>
    <s v="old_locus_tag=MARHY1321"/>
  </r>
  <r>
    <x v="0"/>
    <x v="0"/>
    <s v="GCF_000284615.1"/>
    <s v="Primary Assembly"/>
    <s v="chromosome"/>
    <m/>
    <s v="NC_017067.1"/>
    <n v="1370602"/>
    <n v="1371387"/>
    <x v="0"/>
    <s v="WP_014421043.1"/>
    <s v="WP_014421043.1"/>
    <n v="0"/>
    <s v="flagellar type III secretion system protein FliR"/>
    <s v="fliR"/>
    <m/>
    <s v="MARHY_RS06310"/>
    <n v="786"/>
    <m/>
    <s v="old_locus_tag=MARHY1322"/>
  </r>
  <r>
    <x v="0"/>
    <x v="0"/>
    <s v="GCF_000284615.1"/>
    <s v="Primary Assembly"/>
    <s v="chromosome"/>
    <m/>
    <s v="NC_017067.1"/>
    <n v="1371390"/>
    <n v="1372526"/>
    <x v="0"/>
    <s v="WP_011785455.1"/>
    <s v="WP_011785455.1"/>
    <n v="0"/>
    <s v="flagellar type III secretion system protein FlhB"/>
    <s v="flhB"/>
    <m/>
    <s v="MARHY_RS06315"/>
    <n v="1137"/>
    <m/>
    <s v="old_locus_tag=MARHY1323"/>
  </r>
  <r>
    <x v="0"/>
    <x v="0"/>
    <s v="GCF_000284615.1"/>
    <s v="Primary Assembly"/>
    <s v="chromosome"/>
    <m/>
    <s v="NC_017067.1"/>
    <n v="1372580"/>
    <n v="1373836"/>
    <x v="1"/>
    <s v="WP_011785454.1"/>
    <s v="WP_011785454.1"/>
    <n v="0"/>
    <s v="uracil-xanthine permease"/>
    <m/>
    <m/>
    <s v="MARHY_RS06320"/>
    <n v="1257"/>
    <m/>
    <s v="old_locus_tag=MARHY1324"/>
  </r>
  <r>
    <x v="0"/>
    <x v="0"/>
    <s v="GCF_000284615.1"/>
    <s v="Primary Assembly"/>
    <s v="chromosome"/>
    <m/>
    <s v="NC_017067.1"/>
    <n v="1373839"/>
    <n v="1374477"/>
    <x v="1"/>
    <s v="WP_011785453.1"/>
    <s v="WP_011785453.1"/>
    <n v="0"/>
    <s v="uracil phosphoribosyltransferase"/>
    <s v="upp"/>
    <m/>
    <s v="MARHY_RS06325"/>
    <n v="639"/>
    <m/>
    <s v="old_locus_tag=MARHY1325"/>
  </r>
  <r>
    <x v="0"/>
    <x v="0"/>
    <s v="GCF_000284615.1"/>
    <s v="Primary Assembly"/>
    <s v="chromosome"/>
    <m/>
    <s v="NC_017067.1"/>
    <n v="1374701"/>
    <n v="1376875"/>
    <x v="0"/>
    <s v="WP_014421044.1"/>
    <s v="WP_014421044.1"/>
    <n v="0"/>
    <s v="flagellar biosynthesis protein FlhA"/>
    <s v="flhA"/>
    <m/>
    <s v="MARHY_RS06330"/>
    <n v="2175"/>
    <m/>
    <s v="old_locus_tag=MARHY1326"/>
  </r>
  <r>
    <x v="0"/>
    <x v="0"/>
    <s v="GCF_000284615.1"/>
    <s v="Primary Assembly"/>
    <s v="chromosome"/>
    <m/>
    <s v="NC_017067.1"/>
    <n v="1376931"/>
    <n v="1378244"/>
    <x v="0"/>
    <s v="WP_014421045.1"/>
    <s v="WP_014421045.1"/>
    <n v="0"/>
    <s v="flagellar biosynthesis protein FlhF"/>
    <s v="flhF"/>
    <m/>
    <s v="MARHY_RS06335"/>
    <n v="1314"/>
    <m/>
    <s v="old_locus_tag=MARHY1327"/>
  </r>
  <r>
    <x v="0"/>
    <x v="0"/>
    <s v="GCF_000284615.1"/>
    <s v="Primary Assembly"/>
    <s v="chromosome"/>
    <m/>
    <s v="NC_017067.1"/>
    <n v="1378317"/>
    <n v="1379129"/>
    <x v="0"/>
    <s v="WP_011785450.1"/>
    <s v="WP_011785450.1"/>
    <n v="0"/>
    <s v="MinD/ParA family protein"/>
    <m/>
    <m/>
    <s v="MARHY_RS06340"/>
    <n v="813"/>
    <m/>
    <s v="old_locus_tag=MARHY1328"/>
  </r>
  <r>
    <x v="0"/>
    <x v="0"/>
    <s v="GCF_000284615.1"/>
    <s v="Primary Assembly"/>
    <s v="chromosome"/>
    <m/>
    <s v="NC_017067.1"/>
    <n v="1379162"/>
    <n v="1379905"/>
    <x v="0"/>
    <s v="WP_023010591.1"/>
    <s v="WP_023010591.1"/>
    <n v="0"/>
    <s v="RNA polymerase sigma factor FliA"/>
    <m/>
    <m/>
    <s v="MARHY_RS06345"/>
    <n v="744"/>
    <m/>
    <s v="old_locus_tag=MARHY1329"/>
  </r>
  <r>
    <x v="0"/>
    <x v="0"/>
    <s v="GCF_000284615.1"/>
    <s v="Primary Assembly"/>
    <s v="chromosome"/>
    <m/>
    <s v="NC_017067.1"/>
    <n v="1380054"/>
    <n v="1380449"/>
    <x v="0"/>
    <s v="WP_171040029.1"/>
    <s v="WP_171040029.1"/>
    <n v="0"/>
    <s v="chemotaxis response regulator CheY"/>
    <s v="cheY"/>
    <m/>
    <s v="MARHY_RS06350"/>
    <n v="396"/>
    <m/>
    <s v="old_locus_tag=MARHY1330"/>
  </r>
  <r>
    <x v="0"/>
    <x v="0"/>
    <s v="GCF_000284615.1"/>
    <s v="Primary Assembly"/>
    <s v="chromosome"/>
    <m/>
    <s v="NC_017067.1"/>
    <n v="1380471"/>
    <n v="1381256"/>
    <x v="0"/>
    <s v="WP_014421047.1"/>
    <s v="WP_014421047.1"/>
    <n v="0"/>
    <s v="protein phosphatase CheZ"/>
    <m/>
    <m/>
    <s v="MARHY_RS06355"/>
    <n v="786"/>
    <m/>
    <s v="old_locus_tag=MARHY1331"/>
  </r>
  <r>
    <x v="0"/>
    <x v="0"/>
    <s v="GCF_000284615.1"/>
    <s v="Primary Assembly"/>
    <s v="chromosome"/>
    <m/>
    <s v="NC_017067.1"/>
    <n v="1381275"/>
    <n v="1383404"/>
    <x v="0"/>
    <s v="WP_014421048.1"/>
    <s v="WP_014421048.1"/>
    <n v="0"/>
    <s v="chemotaxis protein CheA"/>
    <m/>
    <m/>
    <s v="MARHY_RS06360"/>
    <n v="2130"/>
    <m/>
    <s v="old_locus_tag=MARHY1332"/>
  </r>
  <r>
    <x v="0"/>
    <x v="0"/>
    <s v="GCF_000284615.1"/>
    <s v="Primary Assembly"/>
    <s v="chromosome"/>
    <m/>
    <s v="NC_017067.1"/>
    <n v="1383438"/>
    <n v="1384583"/>
    <x v="0"/>
    <s v="WP_014421049.1"/>
    <s v="WP_014421049.1"/>
    <n v="0"/>
    <s v="chemotaxis response regulator protein-glutamate methylesterase"/>
    <m/>
    <m/>
    <s v="MARHY_RS06365"/>
    <n v="1146"/>
    <m/>
    <s v="old_locus_tag=MARHY1333"/>
  </r>
  <r>
    <x v="0"/>
    <x v="0"/>
    <s v="GCF_000284615.1"/>
    <s v="Primary Assembly"/>
    <s v="chromosome"/>
    <m/>
    <s v="NC_017067.1"/>
    <n v="1384583"/>
    <n v="1385323"/>
    <x v="0"/>
    <s v="WP_011785444.1"/>
    <s v="WP_011785444.1"/>
    <n v="0"/>
    <s v="flagellar motor protein"/>
    <m/>
    <m/>
    <s v="MARHY_RS06370"/>
    <n v="741"/>
    <m/>
    <s v="old_locus_tag=MARHY1334"/>
  </r>
  <r>
    <x v="0"/>
    <x v="0"/>
    <s v="GCF_000284615.1"/>
    <s v="Primary Assembly"/>
    <s v="chromosome"/>
    <m/>
    <s v="NC_017067.1"/>
    <n v="1385343"/>
    <n v="1386125"/>
    <x v="0"/>
    <s v="WP_011785443.1"/>
    <s v="WP_011785443.1"/>
    <n v="0"/>
    <s v="flagellar motor protein MotD"/>
    <s v="motD"/>
    <m/>
    <s v="MARHY_RS06375"/>
    <n v="783"/>
    <m/>
    <s v="old_locus_tag=MARHY1335"/>
  </r>
  <r>
    <x v="0"/>
    <x v="0"/>
    <s v="GCF_000284615.1"/>
    <s v="Primary Assembly"/>
    <s v="chromosome"/>
    <m/>
    <s v="NC_017067.1"/>
    <n v="1386149"/>
    <n v="1386295"/>
    <x v="0"/>
    <s v="WP_157680627.1"/>
    <s v="WP_157680627.1"/>
    <n v="0"/>
    <s v="hypothetical protein"/>
    <m/>
    <m/>
    <s v="MARHY_RS18705"/>
    <n v="147"/>
    <m/>
    <m/>
  </r>
  <r>
    <x v="0"/>
    <x v="0"/>
    <s v="GCF_000284615.1"/>
    <s v="Primary Assembly"/>
    <s v="chromosome"/>
    <m/>
    <s v="NC_017067.1"/>
    <n v="1386317"/>
    <n v="1387114"/>
    <x v="0"/>
    <s v="WP_011785442.1"/>
    <s v="WP_011785442.1"/>
    <n v="0"/>
    <s v="ParA family protein"/>
    <m/>
    <m/>
    <s v="MARHY_RS06380"/>
    <n v="798"/>
    <m/>
    <s v="old_locus_tag=MARHY1336"/>
  </r>
  <r>
    <x v="0"/>
    <x v="0"/>
    <s v="GCF_000284615.1"/>
    <s v="Primary Assembly"/>
    <s v="chromosome"/>
    <m/>
    <s v="NC_017067.1"/>
    <n v="1387107"/>
    <n v="1387883"/>
    <x v="0"/>
    <s v="WP_023010589.1"/>
    <s v="WP_023010589.1"/>
    <n v="0"/>
    <s v="chemotaxis protein CheW"/>
    <m/>
    <m/>
    <s v="MARHY_RS06385"/>
    <n v="777"/>
    <m/>
    <s v="old_locus_tag=MARHY1337"/>
  </r>
  <r>
    <x v="0"/>
    <x v="0"/>
    <s v="GCF_000284615.1"/>
    <s v="Primary Assembly"/>
    <s v="chromosome"/>
    <m/>
    <s v="NC_017067.1"/>
    <n v="1388013"/>
    <n v="1388501"/>
    <x v="0"/>
    <s v="WP_011785440.1"/>
    <s v="WP_011785440.1"/>
    <n v="0"/>
    <s v="chemotaxis protein CheW"/>
    <m/>
    <m/>
    <s v="MARHY_RS06390"/>
    <n v="489"/>
    <m/>
    <s v="old_locus_tag=MARHY1338"/>
  </r>
  <r>
    <x v="0"/>
    <x v="0"/>
    <s v="GCF_000284615.1"/>
    <s v="Primary Assembly"/>
    <s v="chromosome"/>
    <m/>
    <s v="NC_017067.1"/>
    <n v="1388564"/>
    <n v="1388956"/>
    <x v="0"/>
    <s v="WP_011785439.1"/>
    <s v="WP_011785439.1"/>
    <n v="0"/>
    <s v="DUF2802 domain-containing protein"/>
    <m/>
    <m/>
    <s v="MARHY_RS06395"/>
    <n v="393"/>
    <m/>
    <s v="old_locus_tag=MARHY1339"/>
  </r>
  <r>
    <x v="0"/>
    <x v="0"/>
    <s v="GCF_000284615.1"/>
    <s v="Primary Assembly"/>
    <s v="chromosome"/>
    <m/>
    <s v="NC_017067.1"/>
    <n v="1388983"/>
    <n v="1391262"/>
    <x v="0"/>
    <s v="WP_014421052.1"/>
    <s v="WP_014421052.1"/>
    <n v="0"/>
    <s v="Flp pilus assembly complex ATPase component TadA"/>
    <s v="tadA"/>
    <m/>
    <s v="MARHY_RS06400"/>
    <n v="2280"/>
    <m/>
    <s v="old_locus_tag=MARHY1340"/>
  </r>
  <r>
    <x v="0"/>
    <x v="0"/>
    <s v="GCF_000284615.1"/>
    <s v="Primary Assembly"/>
    <s v="chromosome"/>
    <m/>
    <s v="NC_017067.1"/>
    <n v="1391259"/>
    <n v="1392362"/>
    <x v="0"/>
    <s v="WP_014421053.1"/>
    <s v="WP_014421053.1"/>
    <n v="0"/>
    <s v="AAA family ATPase"/>
    <m/>
    <m/>
    <s v="MARHY_RS06405"/>
    <n v="1104"/>
    <m/>
    <s v="old_locus_tag=MARHY1341"/>
  </r>
  <r>
    <x v="0"/>
    <x v="0"/>
    <s v="GCF_000284615.1"/>
    <s v="Primary Assembly"/>
    <s v="chromosome"/>
    <m/>
    <s v="NC_017067.1"/>
    <n v="1392342"/>
    <n v="1392662"/>
    <x v="1"/>
    <s v="WP_011785436.1"/>
    <s v="WP_011785436.1"/>
    <n v="0"/>
    <s v="EscU/YscU/HrcU family type III secretion system export apparatus switch protein"/>
    <m/>
    <m/>
    <s v="MARHY_RS06410"/>
    <n v="321"/>
    <m/>
    <s v="old_locus_tag=MARHY1342"/>
  </r>
  <r>
    <x v="0"/>
    <x v="0"/>
    <s v="GCF_000284615.1"/>
    <s v="Primary Assembly"/>
    <s v="chromosome"/>
    <m/>
    <s v="NC_017067.1"/>
    <n v="1392659"/>
    <n v="1394023"/>
    <x v="1"/>
    <s v="WP_014421055.1"/>
    <s v="WP_014421055.1"/>
    <n v="0"/>
    <s v="flagellar hook-length control protein FliK"/>
    <m/>
    <m/>
    <s v="MARHY_RS06415"/>
    <n v="1365"/>
    <m/>
    <s v="old_locus_tag=MARHY1343"/>
  </r>
  <r>
    <x v="0"/>
    <x v="0"/>
    <s v="GCF_000284615.1"/>
    <s v="Primary Assembly"/>
    <s v="chromosome"/>
    <m/>
    <s v="NC_017067.1"/>
    <n v="1394184"/>
    <n v="1394822"/>
    <x v="0"/>
    <s v="WP_014421057.1"/>
    <s v="WP_014421057.1"/>
    <n v="0"/>
    <s v="cytochrome c biogenesis heme-transporting ATPase CcmA"/>
    <s v="ccmA"/>
    <m/>
    <s v="MARHY_RS06420"/>
    <n v="639"/>
    <m/>
    <s v="old_locus_tag=MARHY1345"/>
  </r>
  <r>
    <x v="0"/>
    <x v="0"/>
    <s v="GCF_000284615.1"/>
    <s v="Primary Assembly"/>
    <s v="chromosome"/>
    <m/>
    <s v="NC_017067.1"/>
    <n v="1394812"/>
    <n v="1395537"/>
    <x v="0"/>
    <s v="WP_011785433.1"/>
    <s v="WP_011785433.1"/>
    <n v="0"/>
    <s v="heme exporter protein CcmB"/>
    <s v="ccmB"/>
    <m/>
    <s v="MARHY_RS06425"/>
    <n v="726"/>
    <m/>
    <s v="old_locus_tag=MARHY1346"/>
  </r>
  <r>
    <x v="0"/>
    <x v="0"/>
    <s v="GCF_000284615.1"/>
    <s v="Primary Assembly"/>
    <s v="chromosome"/>
    <m/>
    <s v="NC_017067.1"/>
    <n v="1395596"/>
    <n v="1396339"/>
    <x v="0"/>
    <s v="WP_014421058.1"/>
    <s v="WP_014421058.1"/>
    <n v="0"/>
    <s v="heme ABC transporter permease"/>
    <m/>
    <m/>
    <s v="MARHY_RS06430"/>
    <n v="744"/>
    <m/>
    <s v="old_locus_tag=MARHY1347"/>
  </r>
  <r>
    <x v="0"/>
    <x v="0"/>
    <s v="GCF_000284615.1"/>
    <s v="Primary Assembly"/>
    <s v="chromosome"/>
    <m/>
    <s v="NC_017067.1"/>
    <n v="1396343"/>
    <n v="1396576"/>
    <x v="0"/>
    <s v="WP_011785431.1"/>
    <s v="WP_011785431.1"/>
    <n v="0"/>
    <s v="heme exporter protein CcmD"/>
    <s v="ccmD"/>
    <m/>
    <s v="MARHY_RS06435"/>
    <n v="234"/>
    <m/>
    <s v="old_locus_tag=MARHY1348"/>
  </r>
  <r>
    <x v="0"/>
    <x v="0"/>
    <s v="GCF_000284615.1"/>
    <s v="Primary Assembly"/>
    <s v="chromosome"/>
    <m/>
    <s v="NC_017067.1"/>
    <n v="1396591"/>
    <n v="1397070"/>
    <x v="0"/>
    <s v="WP_014421059.1"/>
    <s v="WP_014421059.1"/>
    <n v="0"/>
    <s v="cytochrome c maturation protein CcmE"/>
    <s v="ccmE"/>
    <m/>
    <s v="MARHY_RS06440"/>
    <n v="480"/>
    <m/>
    <s v="old_locus_tag=MARHY1349"/>
  </r>
  <r>
    <x v="0"/>
    <x v="0"/>
    <s v="GCF_000284615.1"/>
    <s v="Primary Assembly"/>
    <s v="chromosome"/>
    <m/>
    <s v="NC_017067.1"/>
    <n v="1397105"/>
    <n v="1399102"/>
    <x v="0"/>
    <s v="WP_014421060.1"/>
    <s v="WP_014421060.1"/>
    <n v="0"/>
    <s v="heme lyase CcmF/NrfE family subunit"/>
    <m/>
    <m/>
    <s v="MARHY_RS06445"/>
    <n v="1998"/>
    <m/>
    <s v="old_locus_tag=MARHY1350"/>
  </r>
  <r>
    <x v="0"/>
    <x v="0"/>
    <s v="GCF_000284615.1"/>
    <s v="Primary Assembly"/>
    <s v="chromosome"/>
    <m/>
    <s v="NC_017067.1"/>
    <n v="1399099"/>
    <n v="1399635"/>
    <x v="0"/>
    <s v="WP_014421061.1"/>
    <s v="WP_014421061.1"/>
    <n v="0"/>
    <s v="DsbE family thiol:disulfide interchange protein"/>
    <m/>
    <m/>
    <s v="MARHY_RS06450"/>
    <n v="537"/>
    <m/>
    <s v="old_locus_tag=MARHY1351"/>
  </r>
  <r>
    <x v="0"/>
    <x v="0"/>
    <s v="GCF_000284615.1"/>
    <s v="Primary Assembly"/>
    <s v="chromosome"/>
    <m/>
    <s v="NC_017067.1"/>
    <n v="1399635"/>
    <n v="1400117"/>
    <x v="0"/>
    <s v="WP_014421062.1"/>
    <s v="WP_014421062.1"/>
    <n v="0"/>
    <s v="cytochrome c-type biogenesis protein CcmH"/>
    <m/>
    <m/>
    <s v="MARHY_RS06455"/>
    <n v="483"/>
    <m/>
    <s v="old_locus_tag=MARHY1352"/>
  </r>
  <r>
    <x v="0"/>
    <x v="0"/>
    <s v="GCF_000284615.1"/>
    <s v="Primary Assembly"/>
    <s v="chromosome"/>
    <m/>
    <s v="NC_017067.1"/>
    <n v="1400151"/>
    <n v="1401425"/>
    <x v="0"/>
    <s v="WP_014421063.1"/>
    <s v="WP_014421063.1"/>
    <n v="0"/>
    <s v="c-type cytochrome biogenesis protein CcmI"/>
    <s v="ccmI"/>
    <m/>
    <s v="MARHY_RS06460"/>
    <n v="1275"/>
    <m/>
    <s v="old_locus_tag=MARHY1353"/>
  </r>
  <r>
    <x v="0"/>
    <x v="0"/>
    <s v="GCF_000284615.1"/>
    <s v="Primary Assembly"/>
    <s v="chromosome"/>
    <m/>
    <s v="NC_017067.1"/>
    <n v="1401471"/>
    <n v="1403213"/>
    <x v="1"/>
    <s v="WP_014421064.1"/>
    <s v="WP_014421064.1"/>
    <n v="0"/>
    <s v="protein BatD"/>
    <m/>
    <m/>
    <s v="MARHY_RS06465"/>
    <n v="1743"/>
    <m/>
    <s v="old_locus_tag=MARHY1354"/>
  </r>
  <r>
    <x v="0"/>
    <x v="0"/>
    <s v="GCF_000284615.1"/>
    <s v="Primary Assembly"/>
    <s v="chromosome"/>
    <m/>
    <s v="NC_017067.1"/>
    <n v="1403207"/>
    <n v="1405036"/>
    <x v="1"/>
    <s v="WP_014421065.1"/>
    <s v="WP_014421065.1"/>
    <n v="0"/>
    <s v="VWA domain-containing protein"/>
    <m/>
    <m/>
    <s v="MARHY_RS06470"/>
    <n v="1830"/>
    <m/>
    <s v="old_locus_tag=MARHY1355"/>
  </r>
  <r>
    <x v="0"/>
    <x v="0"/>
    <s v="GCF_000284615.1"/>
    <s v="Primary Assembly"/>
    <s v="chromosome"/>
    <m/>
    <s v="NC_017067.1"/>
    <n v="1405029"/>
    <n v="1406048"/>
    <x v="1"/>
    <s v="WP_014421066.1"/>
    <s v="WP_014421066.1"/>
    <n v="0"/>
    <s v="VWA domain-containing protein"/>
    <m/>
    <m/>
    <s v="MARHY_RS06475"/>
    <n v="1020"/>
    <m/>
    <s v="old_locus_tag=MARHY1356"/>
  </r>
  <r>
    <x v="0"/>
    <x v="0"/>
    <s v="GCF_000284615.1"/>
    <s v="Primary Assembly"/>
    <s v="chromosome"/>
    <m/>
    <s v="NC_017067.1"/>
    <n v="1406045"/>
    <n v="1406512"/>
    <x v="1"/>
    <s v="WP_014421067.1"/>
    <s v="WP_014421067.1"/>
    <n v="0"/>
    <s v="DUF4381 domain-containing protein"/>
    <m/>
    <m/>
    <s v="MARHY_RS06480"/>
    <n v="468"/>
    <m/>
    <s v="old_locus_tag=MARHY1357"/>
  </r>
  <r>
    <x v="0"/>
    <x v="0"/>
    <s v="GCF_000284615.1"/>
    <s v="Primary Assembly"/>
    <s v="chromosome"/>
    <m/>
    <s v="NC_017067.1"/>
    <n v="1406509"/>
    <n v="1407447"/>
    <x v="1"/>
    <s v="WP_014421068.1"/>
    <s v="WP_014421068.1"/>
    <n v="0"/>
    <s v="DUF58 domain-containing protein"/>
    <m/>
    <m/>
    <s v="MARHY_RS06485"/>
    <n v="939"/>
    <m/>
    <s v="old_locus_tag=MARHY1358"/>
  </r>
  <r>
    <x v="0"/>
    <x v="0"/>
    <s v="GCF_000284615.1"/>
    <s v="Primary Assembly"/>
    <s v="chromosome"/>
    <m/>
    <s v="NC_017067.1"/>
    <n v="1407479"/>
    <n v="1408441"/>
    <x v="1"/>
    <s v="WP_011785419.1"/>
    <s v="WP_011785419.1"/>
    <n v="0"/>
    <s v="MoxR family ATPase"/>
    <m/>
    <m/>
    <s v="MARHY_RS06490"/>
    <n v="963"/>
    <m/>
    <s v="old_locus_tag=MARHY1359"/>
  </r>
  <r>
    <x v="0"/>
    <x v="0"/>
    <s v="GCF_000284615.1"/>
    <s v="Primary Assembly"/>
    <s v="chromosome"/>
    <m/>
    <s v="NC_017067.1"/>
    <n v="1408584"/>
    <n v="1413464"/>
    <x v="0"/>
    <s v="WP_014421069.1"/>
    <s v="WP_014421069.1"/>
    <n v="0"/>
    <s v="NAD-glutamate dehydrogenase"/>
    <m/>
    <m/>
    <s v="MARHY_RS06495"/>
    <n v="4881"/>
    <m/>
    <s v="old_locus_tag=MARHY1360"/>
  </r>
  <r>
    <x v="0"/>
    <x v="0"/>
    <s v="GCF_000284615.1"/>
    <s v="Primary Assembly"/>
    <s v="chromosome"/>
    <m/>
    <s v="NC_017067.1"/>
    <n v="1413533"/>
    <n v="1414210"/>
    <x v="0"/>
    <s v="WP_011785417.1"/>
    <s v="WP_011785417.1"/>
    <n v="0"/>
    <s v="carbonate dehydratase"/>
    <s v="can"/>
    <m/>
    <s v="MARHY_RS06500"/>
    <n v="678"/>
    <m/>
    <s v="old_locus_tag=MARHY1361"/>
  </r>
  <r>
    <x v="0"/>
    <x v="0"/>
    <s v="GCF_000284615.1"/>
    <s v="Primary Assembly"/>
    <s v="chromosome"/>
    <m/>
    <s v="NC_017067.1"/>
    <n v="1414337"/>
    <n v="1414510"/>
    <x v="0"/>
    <s v="WP_014421070.1"/>
    <s v="WP_014421070.1"/>
    <n v="0"/>
    <s v="hypothetical protein"/>
    <m/>
    <m/>
    <s v="MARHY_RS18825"/>
    <n v="174"/>
    <m/>
    <s v="old_locus_tag=MARHY1362"/>
  </r>
  <r>
    <x v="0"/>
    <x v="0"/>
    <s v="GCF_000284615.1"/>
    <s v="Primary Assembly"/>
    <s v="chromosome"/>
    <m/>
    <s v="NC_017067.1"/>
    <n v="1414644"/>
    <n v="1415699"/>
    <x v="0"/>
    <s v="WP_014421071.1"/>
    <s v="WP_014421071.1"/>
    <n v="0"/>
    <s v="class I SAM-dependent methyltransferase"/>
    <m/>
    <m/>
    <s v="MARHY_RS06505"/>
    <n v="1056"/>
    <m/>
    <s v="old_locus_tag=MARHY1363"/>
  </r>
  <r>
    <x v="0"/>
    <x v="0"/>
    <s v="GCF_000284615.1"/>
    <s v="Primary Assembly"/>
    <s v="chromosome"/>
    <m/>
    <s v="NC_017067.1"/>
    <n v="1415895"/>
    <n v="1417034"/>
    <x v="0"/>
    <s v="WP_014421072.1"/>
    <s v="WP_014421072.1"/>
    <n v="0"/>
    <s v="class I SAM-dependent methyltransferase"/>
    <m/>
    <m/>
    <s v="MARHY_RS06510"/>
    <n v="1140"/>
    <m/>
    <s v="old_locus_tag=MARHY1364"/>
  </r>
  <r>
    <x v="0"/>
    <x v="0"/>
    <s v="GCF_000284615.1"/>
    <s v="Primary Assembly"/>
    <s v="chromosome"/>
    <m/>
    <s v="NC_017067.1"/>
    <n v="1417038"/>
    <n v="1417655"/>
    <x v="1"/>
    <s v="WP_014421073.1"/>
    <s v="WP_014421073.1"/>
    <n v="0"/>
    <s v="riboflavin synthase"/>
    <m/>
    <m/>
    <s v="MARHY_RS06515"/>
    <n v="618"/>
    <m/>
    <s v="old_locus_tag=MARHY1365"/>
  </r>
  <r>
    <x v="0"/>
    <x v="0"/>
    <s v="GCF_000284615.1"/>
    <s v="Primary Assembly"/>
    <s v="chromosome"/>
    <m/>
    <s v="NC_017067.1"/>
    <n v="1417813"/>
    <n v="1418706"/>
    <x v="0"/>
    <s v="WP_014421074.1"/>
    <s v="WP_014421074.1"/>
    <n v="0"/>
    <s v="hypothetical protein"/>
    <m/>
    <m/>
    <s v="MARHY_RS06520"/>
    <n v="894"/>
    <m/>
    <s v="old_locus_tag=MARHY1366"/>
  </r>
  <r>
    <x v="0"/>
    <x v="0"/>
    <s v="GCF_000284615.1"/>
    <s v="Primary Assembly"/>
    <s v="chromosome"/>
    <m/>
    <s v="NC_017067.1"/>
    <n v="1418767"/>
    <n v="1419444"/>
    <x v="0"/>
    <s v="WP_011785412.1"/>
    <s v="WP_011785412.1"/>
    <n v="0"/>
    <s v="TetR family transcriptional regulator"/>
    <m/>
    <m/>
    <s v="MARHY_RS06525"/>
    <n v="678"/>
    <m/>
    <s v="old_locus_tag=MARHY1367"/>
  </r>
  <r>
    <x v="0"/>
    <x v="0"/>
    <s v="GCF_000284615.1"/>
    <s v="Primary Assembly"/>
    <s v="chromosome"/>
    <m/>
    <s v="NC_017067.1"/>
    <n v="1419503"/>
    <n v="1420003"/>
    <x v="0"/>
    <s v="WP_014421075.1"/>
    <s v="WP_014421075.1"/>
    <n v="0"/>
    <s v="L,D-transpeptidase"/>
    <m/>
    <m/>
    <s v="MARHY_RS06530"/>
    <n v="501"/>
    <m/>
    <s v="old_locus_tag=MARHY1368"/>
  </r>
  <r>
    <x v="0"/>
    <x v="0"/>
    <s v="GCF_000284615.1"/>
    <s v="Primary Assembly"/>
    <s v="chromosome"/>
    <m/>
    <s v="NC_017067.1"/>
    <n v="1420027"/>
    <n v="1421268"/>
    <x v="0"/>
    <s v="WP_014421076.1"/>
    <s v="WP_014421076.1"/>
    <n v="0"/>
    <s v="mechanosensitive ion channel family protein"/>
    <m/>
    <m/>
    <s v="MARHY_RS06535"/>
    <n v="1242"/>
    <m/>
    <s v="old_locus_tag=MARHY1369"/>
  </r>
  <r>
    <x v="0"/>
    <x v="0"/>
    <s v="GCF_000284615.1"/>
    <s v="Primary Assembly"/>
    <s v="chromosome"/>
    <m/>
    <s v="NC_017067.1"/>
    <n v="1421265"/>
    <n v="1422053"/>
    <x v="0"/>
    <s v="WP_014421077.1"/>
    <s v="WP_014421077.1"/>
    <n v="0"/>
    <s v="S-methyl-5'-thioinosine phosphorylase"/>
    <m/>
    <m/>
    <s v="MARHY_RS06540"/>
    <n v="789"/>
    <m/>
    <s v="old_locus_tag=MARHY1370"/>
  </r>
  <r>
    <x v="0"/>
    <x v="0"/>
    <s v="GCF_000284615.1"/>
    <s v="Primary Assembly"/>
    <s v="chromosome"/>
    <m/>
    <s v="NC_017067.1"/>
    <n v="1422034"/>
    <n v="1422828"/>
    <x v="1"/>
    <s v="WP_014421078.1"/>
    <s v="WP_014421078.1"/>
    <n v="0"/>
    <s v="hypothetical protein"/>
    <m/>
    <m/>
    <s v="MARHY_RS06545"/>
    <n v="795"/>
    <m/>
    <s v="old_locus_tag=MARHY1371"/>
  </r>
  <r>
    <x v="0"/>
    <x v="0"/>
    <s v="GCF_000284615.1"/>
    <s v="Primary Assembly"/>
    <s v="chromosome"/>
    <m/>
    <s v="NC_017067.1"/>
    <n v="1422858"/>
    <n v="1426379"/>
    <x v="1"/>
    <s v="WP_014421079.1"/>
    <s v="WP_014421079.1"/>
    <n v="0"/>
    <s v="transcription-repair coupling factor"/>
    <s v="mfd"/>
    <m/>
    <s v="MARHY_RS06550"/>
    <n v="3522"/>
    <m/>
    <s v="old_locus_tag=MARHY1372"/>
  </r>
  <r>
    <x v="0"/>
    <x v="0"/>
    <s v="GCF_000284615.1"/>
    <s v="Primary Assembly"/>
    <s v="chromosome"/>
    <m/>
    <s v="NC_017067.1"/>
    <n v="1426551"/>
    <n v="1428020"/>
    <x v="0"/>
    <s v="WP_014421080.1"/>
    <s v="WP_014421080.1"/>
    <n v="0"/>
    <s v="glyceraldehyde-3-phosphate dehydrogenase"/>
    <m/>
    <m/>
    <s v="MARHY_RS06555"/>
    <n v="1470"/>
    <m/>
    <s v="old_locus_tag=MARHY1373"/>
  </r>
  <r>
    <x v="0"/>
    <x v="0"/>
    <s v="GCF_000284615.1"/>
    <s v="Primary Assembly"/>
    <s v="chromosome"/>
    <m/>
    <s v="NC_017067.1"/>
    <n v="1428344"/>
    <n v="1429690"/>
    <x v="0"/>
    <s v="WP_014421081.1"/>
    <s v="WP_014421081.1"/>
    <n v="0"/>
    <s v="Na(+)-translocating NADH-quinone reductase subunit A"/>
    <m/>
    <m/>
    <s v="MARHY_RS06560"/>
    <n v="1347"/>
    <m/>
    <s v="old_locus_tag=MARHY1374"/>
  </r>
  <r>
    <x v="0"/>
    <x v="0"/>
    <s v="GCF_000284615.1"/>
    <s v="Primary Assembly"/>
    <s v="chromosome"/>
    <m/>
    <s v="NC_017067.1"/>
    <n v="1429695"/>
    <n v="1430903"/>
    <x v="0"/>
    <s v="WP_011785404.1"/>
    <s v="WP_011785404.1"/>
    <n v="0"/>
    <s v="NADH:ubiquinone reductase (Na(+)-transporting) subunit B"/>
    <m/>
    <m/>
    <s v="MARHY_RS06565"/>
    <n v="1209"/>
    <m/>
    <s v="old_locus_tag=MARHY1375"/>
  </r>
  <r>
    <x v="0"/>
    <x v="0"/>
    <s v="GCF_000284615.1"/>
    <s v="Primary Assembly"/>
    <s v="chromosome"/>
    <m/>
    <s v="NC_017067.1"/>
    <n v="1430896"/>
    <n v="1431699"/>
    <x v="0"/>
    <s v="WP_014421082.1"/>
    <s v="WP_014421082.1"/>
    <n v="0"/>
    <s v="Na(+)-translocating NADH-quinone reductase subunit C"/>
    <m/>
    <m/>
    <s v="MARHY_RS06570"/>
    <n v="804"/>
    <m/>
    <s v="old_locus_tag=MARHY1376"/>
  </r>
  <r>
    <x v="0"/>
    <x v="0"/>
    <s v="GCF_000284615.1"/>
    <s v="Primary Assembly"/>
    <s v="chromosome"/>
    <m/>
    <s v="NC_017067.1"/>
    <n v="1431702"/>
    <n v="1432367"/>
    <x v="0"/>
    <s v="WP_014421083.1"/>
    <s v="WP_014421083.1"/>
    <n v="0"/>
    <s v="NADH:ubiquinone reductase (Na(+)-transporting) subunit D"/>
    <m/>
    <m/>
    <s v="MARHY_RS06575"/>
    <n v="666"/>
    <m/>
    <s v="old_locus_tag=MARHY1377"/>
  </r>
  <r>
    <x v="0"/>
    <x v="0"/>
    <s v="GCF_000284615.1"/>
    <s v="Primary Assembly"/>
    <s v="chromosome"/>
    <m/>
    <s v="NC_017067.1"/>
    <n v="1432367"/>
    <n v="1432975"/>
    <x v="0"/>
    <s v="WP_011785401.1"/>
    <s v="WP_011785401.1"/>
    <n v="0"/>
    <s v="NADH:ubiquinone reductase (Na(+)-transporting) subunit E"/>
    <s v="nqrE"/>
    <m/>
    <s v="MARHY_RS06580"/>
    <n v="609"/>
    <m/>
    <s v="old_locus_tag=MARHY1378"/>
  </r>
  <r>
    <x v="0"/>
    <x v="0"/>
    <s v="GCF_000284615.1"/>
    <s v="Primary Assembly"/>
    <s v="chromosome"/>
    <m/>
    <s v="NC_017067.1"/>
    <n v="1433013"/>
    <n v="1434239"/>
    <x v="0"/>
    <s v="WP_014421084.1"/>
    <s v="WP_014421084.1"/>
    <n v="0"/>
    <s v="NADH:ubiquinone reductase (Na(+)-transporting) subunit F"/>
    <m/>
    <m/>
    <s v="MARHY_RS06585"/>
    <n v="1227"/>
    <m/>
    <s v="old_locus_tag=MARHY1379"/>
  </r>
  <r>
    <x v="0"/>
    <x v="0"/>
    <s v="GCF_000284615.1"/>
    <s v="Primary Assembly"/>
    <s v="chromosome"/>
    <m/>
    <s v="NC_017067.1"/>
    <n v="1434249"/>
    <n v="1435298"/>
    <x v="0"/>
    <s v="WP_014421085.1"/>
    <s v="WP_014421085.1"/>
    <n v="0"/>
    <s v="FAD:protein FMN transferase"/>
    <m/>
    <m/>
    <s v="MARHY_RS06590"/>
    <n v="1050"/>
    <m/>
    <s v="old_locus_tag=MARHY1380"/>
  </r>
  <r>
    <x v="0"/>
    <x v="0"/>
    <s v="GCF_000284615.1"/>
    <s v="Primary Assembly"/>
    <s v="chromosome"/>
    <m/>
    <s v="NC_017067.1"/>
    <n v="1435311"/>
    <n v="1435553"/>
    <x v="0"/>
    <s v="WP_014421086.1"/>
    <s v="WP_014421086.1"/>
    <n v="0"/>
    <s v="(Na+)-NQR maturation NqrM"/>
    <s v="nqrM"/>
    <m/>
    <s v="MARHY_RS06595"/>
    <n v="243"/>
    <m/>
    <s v="old_locus_tag=MARHY1381"/>
  </r>
  <r>
    <x v="0"/>
    <x v="0"/>
    <s v="GCF_000284615.1"/>
    <s v="Primary Assembly"/>
    <s v="chromosome"/>
    <m/>
    <s v="NC_017067.1"/>
    <n v="1435626"/>
    <n v="1437017"/>
    <x v="0"/>
    <s v="WP_011785397.1"/>
    <s v="WP_011785397.1"/>
    <n v="0"/>
    <s v="Si-specific NAD(P)(+) transhydrogenase"/>
    <s v="sthA"/>
    <m/>
    <s v="MARHY_RS06600"/>
    <n v="1392"/>
    <m/>
    <s v="old_locus_tag=MARHY1382"/>
  </r>
  <r>
    <x v="0"/>
    <x v="0"/>
    <s v="GCF_000284615.1"/>
    <s v="Primary Assembly"/>
    <s v="chromosome"/>
    <m/>
    <s v="NC_017067.1"/>
    <n v="1437046"/>
    <n v="1437819"/>
    <x v="1"/>
    <s v="WP_011785396.1"/>
    <s v="WP_011785396.1"/>
    <n v="0"/>
    <s v="glycerophosphodiester phosphodiesterase"/>
    <m/>
    <m/>
    <s v="MARHY_RS06605"/>
    <n v="774"/>
    <m/>
    <s v="old_locus_tag=MARHY1383"/>
  </r>
  <r>
    <x v="0"/>
    <x v="0"/>
    <s v="GCF_000284615.1"/>
    <s v="Primary Assembly"/>
    <s v="chromosome"/>
    <m/>
    <s v="NC_017067.1"/>
    <n v="1437816"/>
    <n v="1438943"/>
    <x v="1"/>
    <s v="WP_014421087.1"/>
    <s v="WP_014421087.1"/>
    <n v="0"/>
    <s v="3-deoxy-7-phosphoheptulonate synthase"/>
    <m/>
    <m/>
    <s v="MARHY_RS06610"/>
    <n v="1128"/>
    <m/>
    <s v="old_locus_tag=MARHY1384"/>
  </r>
  <r>
    <x v="0"/>
    <x v="0"/>
    <s v="GCF_000284615.1"/>
    <s v="Primary Assembly"/>
    <s v="chromosome"/>
    <m/>
    <s v="NC_017067.1"/>
    <n v="1438958"/>
    <n v="1439407"/>
    <x v="1"/>
    <s v="WP_014421088.1"/>
    <s v="WP_014421088.1"/>
    <n v="0"/>
    <s v="TerB family tellurite resistance protein"/>
    <m/>
    <m/>
    <s v="MARHY_RS06615"/>
    <n v="450"/>
    <m/>
    <s v="old_locus_tag=MARHY1385"/>
  </r>
  <r>
    <x v="0"/>
    <x v="0"/>
    <s v="GCF_000284615.1"/>
    <s v="Primary Assembly"/>
    <s v="chromosome"/>
    <m/>
    <s v="NC_017067.1"/>
    <n v="1439434"/>
    <n v="1440399"/>
    <x v="1"/>
    <s v="WP_014421089.1"/>
    <s v="WP_014421089.1"/>
    <n v="0"/>
    <s v="transaldolase"/>
    <s v="tal"/>
    <m/>
    <s v="MARHY_RS06620"/>
    <n v="966"/>
    <m/>
    <s v="old_locus_tag=MARHY1386"/>
  </r>
  <r>
    <x v="0"/>
    <x v="0"/>
    <s v="GCF_000284615.1"/>
    <s v="Primary Assembly"/>
    <s v="chromosome"/>
    <m/>
    <s v="NC_017067.1"/>
    <n v="1440517"/>
    <n v="1441530"/>
    <x v="1"/>
    <s v="WP_014421090.1"/>
    <s v="WP_014421090.1"/>
    <n v="0"/>
    <s v="tRNA dihydrouridine(20/20a) synthase DusA"/>
    <s v="dusA"/>
    <m/>
    <s v="MARHY_RS06625"/>
    <n v="1014"/>
    <m/>
    <s v="old_locus_tag=MARHY1387"/>
  </r>
  <r>
    <x v="0"/>
    <x v="0"/>
    <s v="GCF_000284615.1"/>
    <s v="Primary Assembly"/>
    <s v="chromosome"/>
    <m/>
    <s v="NC_017067.1"/>
    <n v="1441658"/>
    <n v="1443190"/>
    <x v="0"/>
    <s v="WP_014421091.1"/>
    <s v="WP_014421091.1"/>
    <n v="0"/>
    <s v="YdbH domain-containing protein"/>
    <m/>
    <m/>
    <s v="MARHY_RS06630"/>
    <n v="1533"/>
    <m/>
    <s v="old_locus_tag=MARHY1388"/>
  </r>
  <r>
    <x v="0"/>
    <x v="0"/>
    <s v="GCF_000284615.1"/>
    <s v="Primary Assembly"/>
    <s v="chromosome"/>
    <m/>
    <s v="NC_017067.1"/>
    <n v="1443187"/>
    <n v="1443402"/>
    <x v="0"/>
    <s v="WP_011785390.1"/>
    <s v="WP_011785390.1"/>
    <n v="0"/>
    <s v="YnbE family lipoprotein"/>
    <m/>
    <m/>
    <s v="MARHY_RS06635"/>
    <n v="216"/>
    <m/>
    <m/>
  </r>
  <r>
    <x v="0"/>
    <x v="0"/>
    <s v="GCF_000284615.1"/>
    <s v="Primary Assembly"/>
    <s v="chromosome"/>
    <m/>
    <s v="NC_017067.1"/>
    <n v="1443444"/>
    <n v="1443788"/>
    <x v="0"/>
    <s v="WP_014421093.1"/>
    <s v="WP_014421093.1"/>
    <n v="0"/>
    <s v="YdbL family protein"/>
    <m/>
    <m/>
    <s v="MARHY_RS06640"/>
    <n v="345"/>
    <m/>
    <s v="old_locus_tag=MARHY1390"/>
  </r>
  <r>
    <x v="0"/>
    <x v="0"/>
    <s v="GCF_000284615.1"/>
    <s v="Primary Assembly"/>
    <s v="chromosome"/>
    <m/>
    <s v="NC_017067.1"/>
    <n v="1443792"/>
    <n v="1444424"/>
    <x v="1"/>
    <s v="WP_014421094.1"/>
    <s v="WP_014421094.1"/>
    <n v="0"/>
    <s v="HPP family protein"/>
    <m/>
    <m/>
    <s v="MARHY_RS06645"/>
    <n v="633"/>
    <m/>
    <s v="old_locus_tag=MARHY1391"/>
  </r>
  <r>
    <x v="0"/>
    <x v="0"/>
    <s v="GCF_000284615.1"/>
    <s v="Primary Assembly"/>
    <s v="chromosome"/>
    <m/>
    <s v="NC_017067.1"/>
    <n v="1444635"/>
    <n v="1445549"/>
    <x v="0"/>
    <s v="WP_014421095.1"/>
    <s v="WP_014421095.1"/>
    <n v="0"/>
    <s v="ROK family protein"/>
    <m/>
    <m/>
    <s v="MARHY_RS06650"/>
    <n v="915"/>
    <m/>
    <s v="old_locus_tag=MARHY1392"/>
  </r>
  <r>
    <x v="0"/>
    <x v="0"/>
    <s v="GCF_000284615.1"/>
    <s v="Primary Assembly"/>
    <s v="chromosome"/>
    <m/>
    <s v="NC_017067.1"/>
    <n v="1445634"/>
    <n v="1446686"/>
    <x v="1"/>
    <s v="WP_014421096.1"/>
    <s v="WP_014421096.1"/>
    <n v="0"/>
    <s v="nitronate monooxygenase"/>
    <m/>
    <m/>
    <s v="MARHY_RS06655"/>
    <n v="1053"/>
    <m/>
    <s v="old_locus_tag=MARHY1393"/>
  </r>
  <r>
    <x v="0"/>
    <x v="0"/>
    <s v="GCF_000284615.1"/>
    <s v="Primary Assembly"/>
    <s v="chromosome"/>
    <m/>
    <s v="NC_017067.1"/>
    <n v="1446724"/>
    <n v="1447464"/>
    <x v="1"/>
    <s v="WP_014421097.1"/>
    <s v="WP_014421097.1"/>
    <n v="0"/>
    <s v="hypothetical protein"/>
    <m/>
    <m/>
    <s v="MARHY_RS06660"/>
    <n v="741"/>
    <m/>
    <s v="old_locus_tag=MARHY1394"/>
  </r>
  <r>
    <x v="0"/>
    <x v="0"/>
    <s v="GCF_000284615.1"/>
    <s v="Primary Assembly"/>
    <s v="chromosome"/>
    <m/>
    <s v="NC_017067.1"/>
    <n v="1447541"/>
    <n v="1447981"/>
    <x v="1"/>
    <s v="WP_014421098.1"/>
    <s v="WP_014421098.1"/>
    <n v="0"/>
    <s v="methylglyoxal synthase"/>
    <m/>
    <m/>
    <s v="MARHY_RS06665"/>
    <n v="441"/>
    <m/>
    <s v="old_locus_tag=MARHY1395"/>
  </r>
  <r>
    <x v="0"/>
    <x v="0"/>
    <s v="GCF_000284615.1"/>
    <s v="Primary Assembly"/>
    <s v="chromosome"/>
    <m/>
    <s v="NC_017067.1"/>
    <n v="1448189"/>
    <n v="1449004"/>
    <x v="0"/>
    <s v="WP_014421099.1"/>
    <s v="WP_014421099.1"/>
    <n v="0"/>
    <s v="SDR family oxidoreductase"/>
    <m/>
    <m/>
    <s v="MARHY_RS06670"/>
    <n v="816"/>
    <m/>
    <s v="old_locus_tag=MARHY1396"/>
  </r>
  <r>
    <x v="0"/>
    <x v="0"/>
    <s v="GCF_000284615.1"/>
    <s v="Primary Assembly"/>
    <s v="chromosome"/>
    <m/>
    <s v="NC_017067.1"/>
    <n v="1449123"/>
    <n v="1451876"/>
    <x v="0"/>
    <s v="WP_014421100.1"/>
    <s v="WP_014421100.1"/>
    <n v="0"/>
    <s v="endo alpha-1,4 polygalactosaminidase"/>
    <m/>
    <m/>
    <s v="MARHY_RS06675"/>
    <n v="2754"/>
    <m/>
    <s v="old_locus_tag=MARHY1397"/>
  </r>
  <r>
    <x v="0"/>
    <x v="0"/>
    <s v="GCF_000284615.1"/>
    <s v="Primary Assembly"/>
    <s v="chromosome"/>
    <m/>
    <s v="NC_017067.1"/>
    <n v="1451877"/>
    <n v="1455065"/>
    <x v="0"/>
    <s v="WP_014421101.1"/>
    <s v="WP_014421101.1"/>
    <n v="0"/>
    <s v="tetratricopeptide repeat protein"/>
    <m/>
    <m/>
    <s v="MARHY_RS06680"/>
    <n v="3189"/>
    <m/>
    <s v="old_locus_tag=MARHY1398"/>
  </r>
  <r>
    <x v="0"/>
    <x v="0"/>
    <s v="GCF_000284615.1"/>
    <s v="Primary Assembly"/>
    <s v="chromosome"/>
    <m/>
    <s v="NC_017067.1"/>
    <n v="1455062"/>
    <n v="1455595"/>
    <x v="0"/>
    <s v="WP_014421102.1"/>
    <s v="WP_014421102.1"/>
    <n v="0"/>
    <s v="hypothetical protein"/>
    <m/>
    <m/>
    <s v="MARHY_RS06685"/>
    <n v="534"/>
    <m/>
    <s v="old_locus_tag=MARHY1399"/>
  </r>
  <r>
    <x v="0"/>
    <x v="0"/>
    <s v="GCF_000284615.1"/>
    <s v="Primary Assembly"/>
    <s v="chromosome"/>
    <m/>
    <s v="NC_017067.1"/>
    <n v="1455601"/>
    <n v="1456932"/>
    <x v="0"/>
    <s v="WP_014421103.1"/>
    <s v="WP_014421103.1"/>
    <n v="0"/>
    <s v="polysaccharide biosynthesis protein"/>
    <m/>
    <m/>
    <s v="MARHY_RS06690"/>
    <n v="1332"/>
    <m/>
    <s v="old_locus_tag=MARHY1400"/>
  </r>
  <r>
    <x v="0"/>
    <x v="0"/>
    <s v="GCF_000284615.1"/>
    <s v="Primary Assembly"/>
    <s v="chromosome"/>
    <m/>
    <s v="NC_017067.1"/>
    <n v="1456925"/>
    <n v="1457914"/>
    <x v="0"/>
    <s v="WP_023009910.1"/>
    <s v="WP_023009910.1"/>
    <n v="0"/>
    <s v="hypothetical protein"/>
    <m/>
    <m/>
    <s v="MARHY_RS06695"/>
    <n v="990"/>
    <m/>
    <s v="old_locus_tag=MARHY1401"/>
  </r>
  <r>
    <x v="0"/>
    <x v="0"/>
    <s v="GCF_000284615.1"/>
    <s v="Primary Assembly"/>
    <s v="chromosome"/>
    <m/>
    <s v="NC_017067.1"/>
    <n v="1457911"/>
    <n v="1459449"/>
    <x v="0"/>
    <s v="WP_014421105.1"/>
    <s v="WP_014421105.1"/>
    <n v="0"/>
    <s v="GT4 family glycosyltransferase PelF"/>
    <s v="pelF"/>
    <m/>
    <s v="MARHY_RS06700"/>
    <n v="1539"/>
    <m/>
    <s v="old_locus_tag=MARHY1402"/>
  </r>
  <r>
    <x v="0"/>
    <x v="0"/>
    <s v="GCF_000284615.1"/>
    <s v="Primary Assembly"/>
    <s v="chromosome"/>
    <m/>
    <s v="NC_017067.1"/>
    <n v="1459449"/>
    <n v="1460825"/>
    <x v="0"/>
    <s v="WP_011785372.1"/>
    <s v="WP_011785372.1"/>
    <n v="0"/>
    <s v="exopolysaccharide Pel transporter PelG"/>
    <s v="pelG"/>
    <m/>
    <s v="MARHY_RS06705"/>
    <n v="1377"/>
    <m/>
    <s v="old_locus_tag=MARHY1403"/>
  </r>
  <r>
    <x v="0"/>
    <x v="0"/>
    <s v="GCF_000284615.1"/>
    <s v="Primary Assembly"/>
    <s v="chromosome"/>
    <m/>
    <s v="NC_017067.1"/>
    <n v="1460822"/>
    <n v="1462003"/>
    <x v="1"/>
    <s v="WP_014421106.1"/>
    <s v="WP_014421106.1"/>
    <n v="0"/>
    <s v="aminotransferase class I/II-fold pyridoxal phosphate-dependent enzyme"/>
    <m/>
    <m/>
    <s v="MARHY_RS06710"/>
    <n v="1182"/>
    <m/>
    <s v="old_locus_tag=MARHY1404"/>
  </r>
  <r>
    <x v="0"/>
    <x v="0"/>
    <s v="GCF_000284615.1"/>
    <s v="Primary Assembly"/>
    <s v="chromosome"/>
    <m/>
    <s v="NC_017067.1"/>
    <n v="1462105"/>
    <n v="1463142"/>
    <x v="0"/>
    <s v="WP_014421107.1"/>
    <s v="WP_014421107.1"/>
    <n v="0"/>
    <s v="selenide, water dikinase SelD"/>
    <s v="selD"/>
    <m/>
    <s v="MARHY_RS06715"/>
    <n v="1038"/>
    <m/>
    <s v="old_locus_tag=MARHY1405"/>
  </r>
  <r>
    <x v="0"/>
    <x v="0"/>
    <s v="GCF_000284615.1"/>
    <s v="Primary Assembly"/>
    <s v="chromosome"/>
    <m/>
    <s v="NC_017067.1"/>
    <n v="1463211"/>
    <n v="1464365"/>
    <x v="1"/>
    <s v="WP_014421108.1"/>
    <s v="WP_014421108.1"/>
    <n v="0"/>
    <s v="cytochrome P450"/>
    <m/>
    <m/>
    <s v="MARHY_RS06720"/>
    <n v="1155"/>
    <m/>
    <s v="old_locus_tag=MARHY1406"/>
  </r>
  <r>
    <x v="0"/>
    <x v="0"/>
    <s v="GCF_000284615.1"/>
    <s v="Primary Assembly"/>
    <s v="chromosome"/>
    <m/>
    <s v="NC_017067.1"/>
    <n v="1464468"/>
    <n v="1464854"/>
    <x v="1"/>
    <s v="WP_014421109.1"/>
    <s v="WP_014421109.1"/>
    <n v="0"/>
    <s v="nucleoside diphosphate kinase regulator"/>
    <s v="rnk"/>
    <m/>
    <s v="MARHY_RS06725"/>
    <n v="387"/>
    <m/>
    <s v="old_locus_tag=MARHY1407"/>
  </r>
  <r>
    <x v="0"/>
    <x v="0"/>
    <s v="GCF_000284615.1"/>
    <s v="Primary Assembly"/>
    <s v="chromosome"/>
    <m/>
    <s v="NC_017067.1"/>
    <n v="1465163"/>
    <n v="1466077"/>
    <x v="0"/>
    <s v="WP_014421111.1"/>
    <s v="WP_014421111.1"/>
    <n v="0"/>
    <s v="AEC family transporter"/>
    <m/>
    <m/>
    <s v="MARHY_RS06730"/>
    <n v="915"/>
    <m/>
    <s v="old_locus_tag=MARHY1409"/>
  </r>
  <r>
    <x v="0"/>
    <x v="0"/>
    <s v="GCF_000284615.1"/>
    <s v="Primary Assembly"/>
    <s v="chromosome"/>
    <m/>
    <s v="NC_017067.1"/>
    <n v="1466057"/>
    <n v="1467022"/>
    <x v="1"/>
    <s v="WP_014421112.1"/>
    <s v="WP_014421112.1"/>
    <n v="0"/>
    <s v="zinc ABC transporter substrate-binding protein"/>
    <m/>
    <m/>
    <s v="MARHY_RS06735"/>
    <n v="966"/>
    <m/>
    <s v="old_locus_tag=MARHY1410"/>
  </r>
  <r>
    <x v="0"/>
    <x v="0"/>
    <s v="GCF_000284615.1"/>
    <s v="Primary Assembly"/>
    <s v="chromosome"/>
    <m/>
    <s v="NC_017067.1"/>
    <n v="1467165"/>
    <n v="1468646"/>
    <x v="0"/>
    <s v="WP_014421113.1"/>
    <s v="WP_014421113.1"/>
    <n v="0"/>
    <s v="glutamate--tRNA ligase"/>
    <m/>
    <m/>
    <s v="MARHY_RS06740"/>
    <n v="1482"/>
    <m/>
    <s v="old_locus_tag=MARHY1411"/>
  </r>
  <r>
    <x v="0"/>
    <x v="1"/>
    <s v="GCF_000284615.1"/>
    <s v="Primary Assembly"/>
    <s v="chromosome"/>
    <m/>
    <s v="NC_017067.1"/>
    <n v="1468763"/>
    <n v="1468838"/>
    <x v="0"/>
    <n v="0"/>
    <n v="0"/>
    <n v="0"/>
    <s v="tRNA-Ala"/>
    <m/>
    <m/>
    <s v="MARHY_RS06745"/>
    <n v="76"/>
    <m/>
    <s v="old_locus_tag=MARHYtRNA16"/>
  </r>
  <r>
    <x v="0"/>
    <x v="1"/>
    <s v="GCF_000284615.1"/>
    <s v="Primary Assembly"/>
    <s v="chromosome"/>
    <m/>
    <s v="NC_017067.1"/>
    <n v="1468846"/>
    <n v="1468921"/>
    <x v="0"/>
    <n v="0"/>
    <n v="0"/>
    <n v="0"/>
    <s v="tRNA-Glu"/>
    <m/>
    <m/>
    <s v="MARHY_RS06750"/>
    <n v="76"/>
    <m/>
    <s v="old_locus_tag=MARHYtRNA17"/>
  </r>
  <r>
    <x v="0"/>
    <x v="0"/>
    <s v="GCF_000284615.1"/>
    <s v="Primary Assembly"/>
    <s v="chromosome"/>
    <m/>
    <s v="NC_017067.1"/>
    <n v="1469048"/>
    <n v="1469902"/>
    <x v="1"/>
    <s v="WP_014421114.1"/>
    <s v="WP_014421114.1"/>
    <n v="0"/>
    <s v="6-carboxytetrahydropterin synthase"/>
    <m/>
    <m/>
    <s v="MARHY_RS06755"/>
    <n v="855"/>
    <m/>
    <s v="old_locus_tag=MARHY1412"/>
  </r>
  <r>
    <x v="0"/>
    <x v="0"/>
    <s v="GCF_000284615.1"/>
    <s v="Primary Assembly"/>
    <s v="chromosome"/>
    <m/>
    <s v="NC_017067.1"/>
    <n v="1470056"/>
    <n v="1470601"/>
    <x v="0"/>
    <s v="WP_014421115.1"/>
    <s v="WP_014421115.1"/>
    <n v="0"/>
    <s v="nucleotidyltransferase family protein"/>
    <m/>
    <m/>
    <s v="MARHY_RS06760"/>
    <n v="546"/>
    <m/>
    <s v="old_locus_tag=MARHY1413"/>
  </r>
  <r>
    <x v="0"/>
    <x v="0"/>
    <s v="GCF_000284615.1"/>
    <s v="Primary Assembly"/>
    <s v="chromosome"/>
    <m/>
    <s v="NC_017067.1"/>
    <n v="1470581"/>
    <n v="1471678"/>
    <x v="1"/>
    <s v="WP_014421116.1"/>
    <s v="WP_014421116.1"/>
    <n v="0"/>
    <s v="response regulator"/>
    <m/>
    <m/>
    <s v="MARHY_RS06765"/>
    <n v="1098"/>
    <m/>
    <s v="old_locus_tag=MARHY1414"/>
  </r>
  <r>
    <x v="0"/>
    <x v="0"/>
    <s v="GCF_000284615.1"/>
    <s v="Primary Assembly"/>
    <s v="chromosome"/>
    <m/>
    <s v="NC_017067.1"/>
    <n v="1471730"/>
    <n v="1473115"/>
    <x v="1"/>
    <s v="WP_014421117.1"/>
    <s v="WP_014421117.1"/>
    <n v="0"/>
    <s v="PEGA domain-containing protein"/>
    <m/>
    <m/>
    <s v="MARHY_RS06770"/>
    <n v="1386"/>
    <m/>
    <s v="old_locus_tag=MARHY1415"/>
  </r>
  <r>
    <x v="0"/>
    <x v="0"/>
    <s v="GCF_000284615.1"/>
    <s v="Primary Assembly"/>
    <s v="chromosome"/>
    <m/>
    <s v="NC_017067.1"/>
    <n v="1473230"/>
    <n v="1473691"/>
    <x v="1"/>
    <s v="WP_014421118.1"/>
    <s v="WP_014421118.1"/>
    <n v="0"/>
    <s v="hypothetical protein"/>
    <m/>
    <m/>
    <s v="MARHY_RS06775"/>
    <n v="462"/>
    <m/>
    <s v="old_locus_tag=MARHY1416"/>
  </r>
  <r>
    <x v="0"/>
    <x v="0"/>
    <s v="GCF_000284615.1"/>
    <s v="Primary Assembly"/>
    <s v="chromosome"/>
    <m/>
    <s v="NC_017067.1"/>
    <n v="1473791"/>
    <n v="1476715"/>
    <x v="0"/>
    <s v="WP_014421119.1"/>
    <s v="WP_014421119.1"/>
    <n v="0"/>
    <s v="insulinase family protein"/>
    <m/>
    <m/>
    <s v="MARHY_RS06780"/>
    <n v="2925"/>
    <m/>
    <s v="old_locus_tag=MARHY1417"/>
  </r>
  <r>
    <x v="0"/>
    <x v="0"/>
    <s v="GCF_000284615.1"/>
    <s v="Primary Assembly"/>
    <s v="chromosome"/>
    <m/>
    <s v="NC_017067.1"/>
    <n v="1476760"/>
    <n v="1477575"/>
    <x v="1"/>
    <s v="WP_011785359.1"/>
    <s v="WP_011785359.1"/>
    <n v="0"/>
    <s v="kinase/pyrophosphorylase"/>
    <m/>
    <m/>
    <s v="MARHY_RS06785"/>
    <n v="816"/>
    <m/>
    <s v="old_locus_tag=MARHY1418"/>
  </r>
  <r>
    <x v="0"/>
    <x v="0"/>
    <s v="GCF_000284615.1"/>
    <s v="Primary Assembly"/>
    <s v="chromosome"/>
    <m/>
    <s v="NC_017067.1"/>
    <n v="1477708"/>
    <n v="1480080"/>
    <x v="0"/>
    <s v="WP_014421120.1"/>
    <s v="WP_014421120.1"/>
    <n v="0"/>
    <s v="phosphoenolpyruvate synthase"/>
    <s v="ppsA"/>
    <m/>
    <s v="MARHY_RS06790"/>
    <n v="2373"/>
    <m/>
    <s v="old_locus_tag=MARHY1419"/>
  </r>
  <r>
    <x v="0"/>
    <x v="0"/>
    <s v="GCF_000284615.1"/>
    <s v="Primary Assembly"/>
    <s v="chromosome"/>
    <m/>
    <s v="NC_017067.1"/>
    <n v="1480113"/>
    <n v="1480592"/>
    <x v="0"/>
    <s v="WP_014421121.1"/>
    <s v="WP_014421121.1"/>
    <n v="0"/>
    <s v="ribonuclease E activity regulator RraA"/>
    <s v="rraA"/>
    <m/>
    <s v="MARHY_RS06795"/>
    <n v="480"/>
    <m/>
    <s v="old_locus_tag=MARHY1420"/>
  </r>
  <r>
    <x v="0"/>
    <x v="0"/>
    <s v="GCF_000284615.1"/>
    <s v="Primary Assembly"/>
    <s v="chromosome"/>
    <m/>
    <s v="NC_017067.1"/>
    <n v="1480642"/>
    <n v="1480932"/>
    <x v="1"/>
    <s v="WP_014421122.1"/>
    <s v="WP_014421122.1"/>
    <n v="0"/>
    <s v="PilZ domain-containing protein"/>
    <m/>
    <m/>
    <s v="MARHY_RS06800"/>
    <n v="291"/>
    <m/>
    <s v="old_locus_tag=MARHY1421"/>
  </r>
  <r>
    <x v="0"/>
    <x v="0"/>
    <s v="GCF_000284615.1"/>
    <s v="Primary Assembly"/>
    <s v="chromosome"/>
    <m/>
    <s v="NC_017067.1"/>
    <n v="1480938"/>
    <n v="1481606"/>
    <x v="1"/>
    <s v="WP_014421123.1"/>
    <s v="WP_014421123.1"/>
    <n v="0"/>
    <s v="TIGR04211 family SH3 domain-containing protein"/>
    <m/>
    <m/>
    <s v="MARHY_RS06805"/>
    <n v="669"/>
    <m/>
    <s v="old_locus_tag=MARHY1422"/>
  </r>
  <r>
    <x v="0"/>
    <x v="0"/>
    <s v="GCF_000284615.1"/>
    <s v="Primary Assembly"/>
    <s v="chromosome"/>
    <m/>
    <s v="NC_017067.1"/>
    <n v="1481724"/>
    <n v="1482023"/>
    <x v="1"/>
    <s v="WP_014421124.1"/>
    <s v="WP_014421124.1"/>
    <n v="0"/>
    <s v="YciI family protein"/>
    <m/>
    <m/>
    <s v="MARHY_RS06810"/>
    <n v="300"/>
    <m/>
    <s v="old_locus_tag=MARHY1423"/>
  </r>
  <r>
    <x v="0"/>
    <x v="0"/>
    <s v="GCF_000284615.1"/>
    <s v="Primary Assembly"/>
    <s v="chromosome"/>
    <m/>
    <s v="NC_017067.1"/>
    <n v="1482111"/>
    <n v="1482977"/>
    <x v="0"/>
    <s v="WP_014421125.1"/>
    <s v="WP_014421125.1"/>
    <n v="0"/>
    <s v="PHP domain-containing protein"/>
    <m/>
    <m/>
    <s v="MARHY_RS06815"/>
    <n v="867"/>
    <m/>
    <s v="old_locus_tag=MARHY1424"/>
  </r>
  <r>
    <x v="0"/>
    <x v="0"/>
    <s v="GCF_000284615.1"/>
    <s v="Primary Assembly"/>
    <s v="chromosome"/>
    <m/>
    <s v="NC_017067.1"/>
    <n v="1482982"/>
    <n v="1483524"/>
    <x v="1"/>
    <s v="WP_014421126.1"/>
    <s v="WP_014421126.1"/>
    <n v="0"/>
    <s v="YecA family protein"/>
    <m/>
    <m/>
    <s v="MARHY_RS06820"/>
    <n v="543"/>
    <m/>
    <s v="old_locus_tag=MARHY1425"/>
  </r>
  <r>
    <x v="0"/>
    <x v="0"/>
    <s v="GCF_000284615.1"/>
    <s v="Primary Assembly"/>
    <s v="chromosome"/>
    <m/>
    <s v="NC_017067.1"/>
    <n v="1483527"/>
    <n v="1486697"/>
    <x v="1"/>
    <s v="WP_014421127.1"/>
    <s v="WP_014421127.1"/>
    <n v="0"/>
    <s v="ribonuclease E"/>
    <s v="rne"/>
    <m/>
    <s v="MARHY_RS06825"/>
    <n v="3171"/>
    <m/>
    <s v="old_locus_tag=MARHY1426"/>
  </r>
  <r>
    <x v="0"/>
    <x v="0"/>
    <s v="GCF_000284615.1"/>
    <s v="Primary Assembly"/>
    <s v="chromosome"/>
    <m/>
    <s v="NC_017067.1"/>
    <n v="1487442"/>
    <n v="1488395"/>
    <x v="0"/>
    <s v="WP_041655469.1"/>
    <s v="WP_041655469.1"/>
    <n v="0"/>
    <s v="23S rRNA pseudouridine(955/2504/2580) synthase RluC"/>
    <s v="rluC"/>
    <m/>
    <s v="MARHY_RS06830"/>
    <n v="954"/>
    <m/>
    <s v="old_locus_tag=MARHY1428"/>
  </r>
  <r>
    <x v="0"/>
    <x v="0"/>
    <s v="GCF_000284615.1"/>
    <s v="Primary Assembly"/>
    <s v="chromosome"/>
    <m/>
    <s v="NC_017067.1"/>
    <n v="1488395"/>
    <n v="1489045"/>
    <x v="0"/>
    <s v="WP_014421130.1"/>
    <s v="WP_014421130.1"/>
    <n v="0"/>
    <s v="HAD-IA family hydrolase"/>
    <m/>
    <m/>
    <s v="MARHY_RS06835"/>
    <n v="651"/>
    <m/>
    <s v="old_locus_tag=MARHY1429"/>
  </r>
  <r>
    <x v="0"/>
    <x v="0"/>
    <s v="GCF_000284615.1"/>
    <s v="Primary Assembly"/>
    <s v="chromosome"/>
    <m/>
    <s v="NC_017067.1"/>
    <n v="1489075"/>
    <n v="1490124"/>
    <x v="0"/>
    <s v="WP_014421131.1"/>
    <s v="WP_014421131.1"/>
    <n v="0"/>
    <s v="S49 family peptidase"/>
    <m/>
    <m/>
    <s v="MARHY_RS06840"/>
    <n v="1050"/>
    <m/>
    <s v="old_locus_tag=MARHY1430"/>
  </r>
  <r>
    <x v="0"/>
    <x v="0"/>
    <s v="GCF_000284615.1"/>
    <s v="Primary Assembly"/>
    <s v="chromosome"/>
    <m/>
    <s v="NC_017067.1"/>
    <n v="1490138"/>
    <n v="1490731"/>
    <x v="1"/>
    <s v="WP_014421132.1"/>
    <s v="WP_014421132.1"/>
    <n v="0"/>
    <s v="septum formation inhibitor Maf"/>
    <s v="maf"/>
    <m/>
    <s v="MARHY_RS06845"/>
    <n v="594"/>
    <m/>
    <s v="old_locus_tag=MARHY1431"/>
  </r>
  <r>
    <x v="0"/>
    <x v="0"/>
    <s v="GCF_000284615.1"/>
    <s v="Primary Assembly"/>
    <s v="chromosome"/>
    <m/>
    <s v="NC_017067.1"/>
    <n v="1490873"/>
    <n v="1491430"/>
    <x v="0"/>
    <s v="WP_014421133.1"/>
    <s v="WP_014421133.1"/>
    <n v="0"/>
    <s v="DUF177 domain-containing protein"/>
    <m/>
    <m/>
    <s v="MARHY_RS06850"/>
    <n v="558"/>
    <m/>
    <s v="old_locus_tag=MARHY1432"/>
  </r>
  <r>
    <x v="0"/>
    <x v="0"/>
    <s v="GCF_000284615.1"/>
    <s v="Primary Assembly"/>
    <s v="chromosome"/>
    <m/>
    <s v="NC_017067.1"/>
    <n v="1491461"/>
    <n v="1491640"/>
    <x v="0"/>
    <s v="WP_011785345.1"/>
    <s v="WP_011785345.1"/>
    <n v="0"/>
    <s v="50S ribosomal protein L32"/>
    <s v="rpmF"/>
    <m/>
    <s v="MARHY_RS06855"/>
    <n v="180"/>
    <m/>
    <s v="old_locus_tag=MARHY1433"/>
  </r>
  <r>
    <x v="0"/>
    <x v="0"/>
    <s v="GCF_000284615.1"/>
    <s v="Primary Assembly"/>
    <s v="chromosome"/>
    <m/>
    <s v="NC_017067.1"/>
    <n v="1491665"/>
    <n v="1492687"/>
    <x v="0"/>
    <s v="WP_011785344.1"/>
    <s v="WP_011785344.1"/>
    <n v="0"/>
    <s v="phosphate acyltransferase PlsX"/>
    <s v="plsX"/>
    <m/>
    <s v="MARHY_RS06860"/>
    <n v="1023"/>
    <m/>
    <s v="old_locus_tag=MARHY1434"/>
  </r>
  <r>
    <x v="0"/>
    <x v="0"/>
    <s v="GCF_000284615.1"/>
    <s v="Primary Assembly"/>
    <s v="chromosome"/>
    <m/>
    <s v="NC_017067.1"/>
    <n v="1492815"/>
    <n v="1493753"/>
    <x v="0"/>
    <s v="WP_014421135.1"/>
    <s v="WP_014421135.1"/>
    <n v="0"/>
    <s v="ACP S-malonyltransferase"/>
    <s v="fabD"/>
    <m/>
    <s v="MARHY_RS06865"/>
    <n v="939"/>
    <m/>
    <s v="old_locus_tag=MARHY1435"/>
  </r>
  <r>
    <x v="0"/>
    <x v="0"/>
    <s v="GCF_000284615.1"/>
    <s v="Primary Assembly"/>
    <s v="chromosome"/>
    <m/>
    <s v="NC_017067.1"/>
    <n v="1493770"/>
    <n v="1494513"/>
    <x v="0"/>
    <s v="WP_014421136.1"/>
    <s v="WP_014421136.1"/>
    <n v="0"/>
    <s v="3-oxoacyl-ACP reductase FabG"/>
    <s v="fabG"/>
    <m/>
    <s v="MARHY_RS06870"/>
    <n v="744"/>
    <m/>
    <s v="old_locus_tag=MARHY1436"/>
  </r>
  <r>
    <x v="0"/>
    <x v="0"/>
    <s v="GCF_000284615.1"/>
    <s v="Primary Assembly"/>
    <s v="chromosome"/>
    <m/>
    <s v="NC_017067.1"/>
    <n v="1494646"/>
    <n v="1494879"/>
    <x v="0"/>
    <s v="WP_008938713.1"/>
    <s v="WP_008938713.1"/>
    <n v="0"/>
    <s v="acyl carrier protein"/>
    <s v="acpP"/>
    <m/>
    <s v="MARHY_RS06875"/>
    <n v="234"/>
    <m/>
    <s v="old_locus_tag=MARHY1437"/>
  </r>
  <r>
    <x v="0"/>
    <x v="0"/>
    <s v="GCF_000284615.1"/>
    <s v="Primary Assembly"/>
    <s v="chromosome"/>
    <m/>
    <s v="NC_017067.1"/>
    <n v="1495005"/>
    <n v="1496252"/>
    <x v="0"/>
    <s v="WP_041655471.1"/>
    <s v="WP_041655471.1"/>
    <n v="0"/>
    <s v="beta-ketoacyl-ACP synthase II"/>
    <s v="fabF"/>
    <m/>
    <s v="MARHY_RS06880"/>
    <n v="1248"/>
    <m/>
    <s v="old_locus_tag=MARHY1438"/>
  </r>
  <r>
    <x v="0"/>
    <x v="0"/>
    <s v="GCF_000284615.1"/>
    <s v="Primary Assembly"/>
    <s v="chromosome"/>
    <m/>
    <s v="NC_017067.1"/>
    <n v="1496259"/>
    <n v="1497077"/>
    <x v="0"/>
    <s v="WP_014421138.1"/>
    <s v="WP_014421138.1"/>
    <n v="0"/>
    <s v="aminodeoxychorismate lyase"/>
    <s v="pabC"/>
    <m/>
    <s v="MARHY_RS06885"/>
    <n v="819"/>
    <m/>
    <s v="old_locus_tag=MARHY1439"/>
  </r>
  <r>
    <x v="0"/>
    <x v="0"/>
    <s v="GCF_000284615.1"/>
    <s v="Primary Assembly"/>
    <s v="chromosome"/>
    <m/>
    <s v="NC_017067.1"/>
    <n v="1497077"/>
    <n v="1498147"/>
    <x v="0"/>
    <s v="WP_014421139.1"/>
    <s v="WP_014421139.1"/>
    <n v="0"/>
    <s v="endolytic transglycosylase MltG"/>
    <s v="mltG"/>
    <m/>
    <s v="MARHY_RS06890"/>
    <n v="1071"/>
    <m/>
    <s v="old_locus_tag=MARHY1440"/>
  </r>
  <r>
    <x v="0"/>
    <x v="0"/>
    <s v="GCF_000284615.1"/>
    <s v="Primary Assembly"/>
    <s v="chromosome"/>
    <m/>
    <s v="NC_017067.1"/>
    <n v="1498144"/>
    <n v="1498788"/>
    <x v="0"/>
    <s v="WP_014421140.1"/>
    <s v="WP_014421140.1"/>
    <n v="0"/>
    <s v="dTMP kinase"/>
    <m/>
    <m/>
    <s v="MARHY_RS06895"/>
    <n v="645"/>
    <m/>
    <s v="old_locus_tag=MARHY1441"/>
  </r>
  <r>
    <x v="0"/>
    <x v="0"/>
    <s v="GCF_000284615.1"/>
    <s v="Primary Assembly"/>
    <s v="chromosome"/>
    <m/>
    <s v="NC_017067.1"/>
    <n v="1498887"/>
    <n v="1499666"/>
    <x v="0"/>
    <s v="WP_011785337.1"/>
    <s v="WP_011785337.1"/>
    <n v="0"/>
    <s v="helix-turn-helix domain-containing protein"/>
    <m/>
    <m/>
    <s v="MARHY_RS06900"/>
    <n v="780"/>
    <m/>
    <s v="old_locus_tag=MARHY1442"/>
  </r>
  <r>
    <x v="0"/>
    <x v="0"/>
    <s v="GCF_000284615.1"/>
    <s v="Primary Assembly"/>
    <s v="chromosome"/>
    <m/>
    <s v="NC_017067.1"/>
    <n v="1499979"/>
    <n v="1501469"/>
    <x v="0"/>
    <s v="WP_011785336.1"/>
    <s v="WP_011785336.1"/>
    <n v="0"/>
    <s v="sodium/proline symporter PutP"/>
    <s v="putP"/>
    <m/>
    <s v="MARHY_RS06905"/>
    <n v="1491"/>
    <m/>
    <s v="old_locus_tag=MARHY1443"/>
  </r>
  <r>
    <x v="0"/>
    <x v="0"/>
    <s v="GCF_000284615.1"/>
    <s v="Primary Assembly"/>
    <s v="chromosome"/>
    <m/>
    <s v="NC_017067.1"/>
    <n v="1501628"/>
    <n v="1504222"/>
    <x v="1"/>
    <s v="WP_041655473.1"/>
    <s v="WP_041655473.1"/>
    <n v="0"/>
    <s v="bifunctional aconitate hydratase 2/2-methylisocitrate dehydratase"/>
    <s v="acnB"/>
    <m/>
    <s v="MARHY_RS06910"/>
    <n v="2595"/>
    <m/>
    <s v="old_locus_tag=MARHY1444"/>
  </r>
  <r>
    <x v="0"/>
    <x v="0"/>
    <s v="GCF_000284615.1"/>
    <s v="Primary Assembly"/>
    <s v="chromosome"/>
    <m/>
    <s v="NC_017067.1"/>
    <n v="1504480"/>
    <n v="1505091"/>
    <x v="0"/>
    <s v="WP_041655475.1"/>
    <s v="WP_041655475.1"/>
    <n v="0"/>
    <s v="tRNA-(ms[2]io[6]A)-hydroxylase"/>
    <m/>
    <m/>
    <s v="MARHY_RS06915"/>
    <n v="612"/>
    <m/>
    <s v="old_locus_tag=MARHY1445"/>
  </r>
  <r>
    <x v="0"/>
    <x v="0"/>
    <s v="GCF_000284615.1"/>
    <s v="Primary Assembly"/>
    <s v="chromosome"/>
    <m/>
    <s v="NC_017067.1"/>
    <n v="1505064"/>
    <n v="1505969"/>
    <x v="1"/>
    <s v="WP_014421143.1"/>
    <s v="WP_014421143.1"/>
    <n v="0"/>
    <s v="LysR family transcriptional regulator"/>
    <m/>
    <m/>
    <s v="MARHY_RS06920"/>
    <n v="906"/>
    <m/>
    <s v="old_locus_tag=MARHY1446"/>
  </r>
  <r>
    <x v="0"/>
    <x v="0"/>
    <s v="GCF_000284615.1"/>
    <s v="Primary Assembly"/>
    <s v="chromosome"/>
    <m/>
    <s v="NC_017067.1"/>
    <n v="1506106"/>
    <n v="1506876"/>
    <x v="0"/>
    <s v="WP_014421144.1"/>
    <s v="WP_014421144.1"/>
    <n v="0"/>
    <s v="ferredoxin--NADP reductase"/>
    <m/>
    <m/>
    <s v="MARHY_RS06925"/>
    <n v="771"/>
    <m/>
    <s v="old_locus_tag=MARHY1447"/>
  </r>
  <r>
    <x v="0"/>
    <x v="0"/>
    <s v="GCF_000284615.1"/>
    <s v="Primary Assembly"/>
    <s v="chromosome"/>
    <m/>
    <s v="NC_017067.1"/>
    <n v="1506983"/>
    <n v="1507384"/>
    <x v="0"/>
    <s v="WP_014421145.1"/>
    <s v="WP_014421145.1"/>
    <n v="0"/>
    <s v="acyl-CoA thioesterase"/>
    <m/>
    <m/>
    <s v="MARHY_RS06930"/>
    <n v="402"/>
    <m/>
    <s v="old_locus_tag=MARHY1448"/>
  </r>
  <r>
    <x v="0"/>
    <x v="0"/>
    <s v="GCF_000284615.1"/>
    <s v="Primary Assembly"/>
    <s v="chromosome"/>
    <m/>
    <s v="NC_017067.1"/>
    <n v="1507455"/>
    <n v="1508207"/>
    <x v="1"/>
    <s v="WP_014421146.1"/>
    <s v="WP_014421146.1"/>
    <n v="0"/>
    <s v="helix-turn-helix domain-containing protein"/>
    <m/>
    <m/>
    <s v="MARHY_RS06935"/>
    <n v="753"/>
    <m/>
    <s v="old_locus_tag=MARHY1449"/>
  </r>
  <r>
    <x v="0"/>
    <x v="0"/>
    <s v="GCF_000284615.1"/>
    <s v="Primary Assembly"/>
    <s v="chromosome"/>
    <m/>
    <s v="NC_017067.1"/>
    <n v="1508469"/>
    <n v="1509122"/>
    <x v="0"/>
    <s v="WP_050999000.1"/>
    <s v="WP_050999000.1"/>
    <n v="0"/>
    <s v="response regulator"/>
    <m/>
    <m/>
    <s v="MARHY_RS06940"/>
    <n v="654"/>
    <m/>
    <s v="old_locus_tag=MARHY1450"/>
  </r>
  <r>
    <x v="0"/>
    <x v="0"/>
    <s v="GCF_000284615.1"/>
    <s v="Primary Assembly"/>
    <s v="chromosome"/>
    <m/>
    <s v="NC_017067.1"/>
    <n v="1509290"/>
    <n v="1510144"/>
    <x v="0"/>
    <s v="WP_081496590.1"/>
    <s v="WP_081496590.1"/>
    <n v="0"/>
    <s v="hypothetical protein"/>
    <m/>
    <m/>
    <s v="MARHY_RS06945"/>
    <n v="855"/>
    <m/>
    <s v="old_locus_tag=MARHY1451"/>
  </r>
  <r>
    <x v="0"/>
    <x v="0"/>
    <s v="GCF_000284615.1"/>
    <s v="Primary Assembly"/>
    <s v="chromosome"/>
    <m/>
    <s v="NC_017067.1"/>
    <n v="1510258"/>
    <n v="1511166"/>
    <x v="0"/>
    <s v="WP_041654626.1"/>
    <s v="WP_041654626.1"/>
    <n v="0"/>
    <s v="ectoine hydroxylase"/>
    <s v="thpD"/>
    <m/>
    <s v="MARHY_RS06950"/>
    <n v="909"/>
    <m/>
    <s v="old_locus_tag=MARHY1452"/>
  </r>
  <r>
    <x v="0"/>
    <x v="0"/>
    <s v="GCF_000284615.1"/>
    <s v="Primary Assembly"/>
    <s v="chromosome"/>
    <m/>
    <s v="NC_017067.1"/>
    <n v="1511212"/>
    <n v="1511442"/>
    <x v="0"/>
    <s v="WP_011785326.1"/>
    <s v="WP_011785326.1"/>
    <n v="0"/>
    <s v="putative cation transport regulator ChaB"/>
    <s v="chaB"/>
    <m/>
    <s v="MARHY_RS06955"/>
    <n v="231"/>
    <m/>
    <s v="old_locus_tag=MARHY1453"/>
  </r>
  <r>
    <x v="0"/>
    <x v="0"/>
    <s v="GCF_000284615.1"/>
    <s v="Primary Assembly"/>
    <s v="chromosome"/>
    <m/>
    <s v="NC_017067.1"/>
    <n v="1511475"/>
    <n v="1512209"/>
    <x v="1"/>
    <s v="WP_014421150.1"/>
    <s v="WP_014421150.1"/>
    <n v="0"/>
    <s v="UDP-2,3-diacylglucosamine diphosphatase"/>
    <s v="lpxH"/>
    <m/>
    <s v="MARHY_RS06960"/>
    <n v="735"/>
    <m/>
    <s v="old_locus_tag=MARHY1454"/>
  </r>
  <r>
    <x v="0"/>
    <x v="0"/>
    <s v="GCF_000284615.1"/>
    <s v="Primary Assembly"/>
    <s v="chromosome"/>
    <m/>
    <s v="NC_017067.1"/>
    <n v="1512206"/>
    <n v="1512706"/>
    <x v="1"/>
    <s v="WP_011785324.1"/>
    <s v="WP_011785324.1"/>
    <n v="0"/>
    <s v="peptidyl-prolyl cis-trans isomerase"/>
    <m/>
    <m/>
    <s v="MARHY_RS06965"/>
    <n v="501"/>
    <m/>
    <s v="old_locus_tag=MARHY1455"/>
  </r>
  <r>
    <x v="0"/>
    <x v="0"/>
    <s v="GCF_000284615.1"/>
    <s v="Primary Assembly"/>
    <s v="chromosome"/>
    <m/>
    <s v="NC_017067.1"/>
    <n v="1512868"/>
    <n v="1514547"/>
    <x v="0"/>
    <s v="WP_014421151.1"/>
    <s v="WP_014421151.1"/>
    <n v="0"/>
    <s v="glutamine--tRNA ligase/YqeY domain fusion protein"/>
    <m/>
    <m/>
    <s v="MARHY_RS06970"/>
    <n v="1680"/>
    <m/>
    <s v="old_locus_tag=MARHY1456"/>
  </r>
  <r>
    <x v="0"/>
    <x v="0"/>
    <s v="GCF_000284615.1"/>
    <s v="Primary Assembly"/>
    <s v="chromosome"/>
    <m/>
    <s v="NC_017067.1"/>
    <n v="1514547"/>
    <n v="1515938"/>
    <x v="0"/>
    <s v="WP_014421152.1"/>
    <s v="WP_014421152.1"/>
    <n v="0"/>
    <s v="cysteine--tRNA ligase"/>
    <m/>
    <m/>
    <s v="MARHY_RS06975"/>
    <n v="1392"/>
    <m/>
    <s v="old_locus_tag=MARHY1457"/>
  </r>
  <r>
    <x v="0"/>
    <x v="0"/>
    <s v="GCF_000284615.1"/>
    <s v="Primary Assembly"/>
    <s v="chromosome"/>
    <m/>
    <s v="NC_017067.1"/>
    <n v="1516085"/>
    <n v="1518265"/>
    <x v="0"/>
    <s v="WP_014421153.1"/>
    <s v="WP_014421153.1"/>
    <n v="0"/>
    <s v="malate synthase G"/>
    <m/>
    <m/>
    <s v="MARHY_RS06980"/>
    <n v="2181"/>
    <m/>
    <s v="old_locus_tag=MARHY1458"/>
  </r>
  <r>
    <x v="0"/>
    <x v="0"/>
    <s v="GCF_000284615.1"/>
    <s v="Primary Assembly"/>
    <s v="chromosome"/>
    <m/>
    <s v="NC_017067.1"/>
    <n v="1518350"/>
    <n v="1519210"/>
    <x v="1"/>
    <s v="WP_014421154.1"/>
    <s v="WP_014421154.1"/>
    <n v="0"/>
    <s v="bifunctional methylenetetrahydrofolate dehydrogenase/methenyltetrahydrofolate cyclohydrolase FolD"/>
    <s v="folD"/>
    <m/>
    <s v="MARHY_RS06985"/>
    <n v="861"/>
    <m/>
    <s v="old_locus_tag=MARHY1459"/>
  </r>
  <r>
    <x v="0"/>
    <x v="1"/>
    <s v="GCF_000284615.1"/>
    <s v="Primary Assembly"/>
    <s v="chromosome"/>
    <m/>
    <s v="NC_017067.1"/>
    <n v="1519433"/>
    <n v="1519509"/>
    <x v="0"/>
    <n v="0"/>
    <n v="0"/>
    <n v="0"/>
    <s v="tRNA-Pro"/>
    <m/>
    <m/>
    <s v="MARHY_RS06990"/>
    <n v="77"/>
    <m/>
    <s v="old_locus_tag=MARHYtRNA18"/>
  </r>
  <r>
    <x v="0"/>
    <x v="1"/>
    <s v="GCF_000284615.1"/>
    <s v="Primary Assembly"/>
    <s v="chromosome"/>
    <m/>
    <s v="NC_017067.1"/>
    <n v="1519542"/>
    <n v="1519618"/>
    <x v="0"/>
    <n v="0"/>
    <n v="0"/>
    <n v="0"/>
    <s v="tRNA-Arg"/>
    <m/>
    <m/>
    <s v="MARHY_RS06995"/>
    <n v="77"/>
    <m/>
    <s v="old_locus_tag=MARHYtRNA19"/>
  </r>
  <r>
    <x v="0"/>
    <x v="1"/>
    <s v="GCF_000284615.1"/>
    <s v="Primary Assembly"/>
    <s v="chromosome"/>
    <m/>
    <s v="NC_017067.1"/>
    <n v="1519707"/>
    <n v="1519782"/>
    <x v="0"/>
    <n v="0"/>
    <n v="0"/>
    <n v="0"/>
    <s v="tRNA-His"/>
    <m/>
    <m/>
    <s v="MARHY_RS07000"/>
    <n v="76"/>
    <m/>
    <s v="old_locus_tag=MARHYtRNA20"/>
  </r>
  <r>
    <x v="0"/>
    <x v="1"/>
    <s v="GCF_000284615.1"/>
    <s v="Primary Assembly"/>
    <s v="chromosome"/>
    <m/>
    <s v="NC_017067.1"/>
    <n v="1519848"/>
    <n v="1519932"/>
    <x v="0"/>
    <n v="0"/>
    <n v="0"/>
    <n v="0"/>
    <s v="tRNA-Leu"/>
    <m/>
    <m/>
    <s v="MARHY_RS07005"/>
    <n v="85"/>
    <m/>
    <s v="old_locus_tag=MARHYtRNA21"/>
  </r>
  <r>
    <x v="0"/>
    <x v="0"/>
    <s v="GCF_000284615.1"/>
    <s v="Primary Assembly"/>
    <s v="chromosome"/>
    <m/>
    <s v="NC_017067.1"/>
    <n v="1520151"/>
    <n v="1521455"/>
    <x v="0"/>
    <s v="WP_014421155.1"/>
    <s v="WP_014421155.1"/>
    <n v="0"/>
    <s v="trigger factor"/>
    <s v="tig"/>
    <m/>
    <s v="MARHY_RS07010"/>
    <n v="1305"/>
    <m/>
    <s v="old_locus_tag=MARHY1461"/>
  </r>
  <r>
    <x v="0"/>
    <x v="0"/>
    <s v="GCF_000284615.1"/>
    <s v="Primary Assembly"/>
    <s v="chromosome"/>
    <m/>
    <s v="NC_017067.1"/>
    <n v="1521619"/>
    <n v="1522254"/>
    <x v="0"/>
    <s v="WP_011785318.1"/>
    <s v="WP_011785318.1"/>
    <n v="0"/>
    <s v="ATP-dependent Clp endopeptidase proteolytic subunit ClpP"/>
    <s v="clpP"/>
    <m/>
    <s v="MARHY_RS07015"/>
    <n v="636"/>
    <m/>
    <s v="old_locus_tag=MARHY1462"/>
  </r>
  <r>
    <x v="0"/>
    <x v="0"/>
    <s v="GCF_000284615.1"/>
    <s v="Primary Assembly"/>
    <s v="chromosome"/>
    <m/>
    <s v="NC_017067.1"/>
    <n v="1522331"/>
    <n v="1523614"/>
    <x v="0"/>
    <s v="WP_011785317.1"/>
    <s v="WP_011785317.1"/>
    <n v="0"/>
    <s v="ATP-dependent Clp protease ATP-binding subunit ClpX"/>
    <s v="clpX"/>
    <m/>
    <s v="MARHY_RS07020"/>
    <n v="1284"/>
    <m/>
    <s v="old_locus_tag=MARHY1463"/>
  </r>
  <r>
    <x v="0"/>
    <x v="0"/>
    <s v="GCF_000284615.1"/>
    <s v="Primary Assembly"/>
    <s v="chromosome"/>
    <m/>
    <s v="NC_017067.1"/>
    <n v="1523790"/>
    <n v="1526207"/>
    <x v="0"/>
    <s v="WP_014421157.1"/>
    <s v="WP_014421157.1"/>
    <n v="0"/>
    <s v="endopeptidase La"/>
    <s v="lon"/>
    <m/>
    <s v="MARHY_RS07025"/>
    <n v="2418"/>
    <m/>
    <s v="old_locus_tag=MARHY1465"/>
  </r>
  <r>
    <x v="0"/>
    <x v="0"/>
    <s v="GCF_000284615.1"/>
    <s v="Primary Assembly"/>
    <s v="chromosome"/>
    <m/>
    <s v="NC_017067.1"/>
    <n v="1526446"/>
    <n v="1526718"/>
    <x v="0"/>
    <s v="WP_008174603.1"/>
    <s v="WP_008174603.1"/>
    <n v="0"/>
    <s v="HU family DNA-binding protein"/>
    <m/>
    <m/>
    <s v="MARHY_RS07030"/>
    <n v="273"/>
    <m/>
    <s v="old_locus_tag=MARHY1466"/>
  </r>
  <r>
    <x v="0"/>
    <x v="0"/>
    <s v="GCF_000284615.1"/>
    <s v="Primary Assembly"/>
    <s v="chromosome"/>
    <m/>
    <s v="NC_017067.1"/>
    <n v="1526877"/>
    <n v="1528730"/>
    <x v="0"/>
    <s v="WP_014421159.1"/>
    <s v="WP_014421159.1"/>
    <n v="0"/>
    <s v="SurA N-terminal domain-containing protein"/>
    <m/>
    <m/>
    <s v="MARHY_RS07035"/>
    <n v="1854"/>
    <m/>
    <s v="old_locus_tag=MARHY1468"/>
  </r>
  <r>
    <x v="0"/>
    <x v="0"/>
    <s v="GCF_000284615.1"/>
    <s v="Primary Assembly"/>
    <s v="chromosome"/>
    <m/>
    <s v="NC_017067.1"/>
    <n v="1528785"/>
    <n v="1529657"/>
    <x v="1"/>
    <s v="WP_011785314.1"/>
    <s v="WP_011785314.1"/>
    <n v="0"/>
    <s v="MurR/RpiR family transcriptional regulator"/>
    <m/>
    <m/>
    <s v="MARHY_RS07040"/>
    <n v="873"/>
    <m/>
    <s v="old_locus_tag=MARHY1469"/>
  </r>
  <r>
    <x v="0"/>
    <x v="0"/>
    <s v="GCF_000284615.1"/>
    <s v="Primary Assembly"/>
    <s v="chromosome"/>
    <m/>
    <s v="NC_017067.1"/>
    <n v="1529865"/>
    <n v="1531340"/>
    <x v="0"/>
    <s v="WP_014421160.1"/>
    <s v="WP_014421160.1"/>
    <n v="0"/>
    <s v="glucose-6-phosphate dehydrogenase"/>
    <s v="zwf"/>
    <m/>
    <s v="MARHY_RS07045"/>
    <n v="1476"/>
    <m/>
    <s v="old_locus_tag=MARHY1470"/>
  </r>
  <r>
    <x v="0"/>
    <x v="0"/>
    <s v="GCF_000284615.1"/>
    <s v="Primary Assembly"/>
    <s v="chromosome"/>
    <m/>
    <s v="NC_017067.1"/>
    <n v="1531333"/>
    <n v="1532046"/>
    <x v="0"/>
    <s v="WP_014421161.1"/>
    <s v="WP_014421161.1"/>
    <n v="0"/>
    <s v="6-phosphogluconolactonase"/>
    <s v="pgl"/>
    <m/>
    <s v="MARHY_RS07050"/>
    <n v="714"/>
    <m/>
    <s v="old_locus_tag=MARHY1471"/>
  </r>
  <r>
    <x v="0"/>
    <x v="0"/>
    <s v="GCF_000284615.1"/>
    <s v="Primary Assembly"/>
    <s v="chromosome"/>
    <m/>
    <s v="NC_017067.1"/>
    <n v="1532097"/>
    <n v="1532744"/>
    <x v="0"/>
    <s v="WP_014421162.1"/>
    <s v="WP_014421162.1"/>
    <n v="0"/>
    <s v="bifunctional 4-hydroxy-2-oxoglutarate aldolase/2-dehydro-3-deoxy-phosphogluconate aldolase"/>
    <m/>
    <m/>
    <s v="MARHY_RS07055"/>
    <n v="648"/>
    <m/>
    <s v="old_locus_tag=MARHY1472"/>
  </r>
  <r>
    <x v="0"/>
    <x v="0"/>
    <s v="GCF_000284615.1"/>
    <s v="Primary Assembly"/>
    <s v="chromosome"/>
    <m/>
    <s v="NC_017067.1"/>
    <n v="1532822"/>
    <n v="1534270"/>
    <x v="1"/>
    <s v="WP_014421163.1"/>
    <s v="WP_014421163.1"/>
    <n v="0"/>
    <s v="pyruvate kinase"/>
    <s v="pyk"/>
    <m/>
    <s v="MARHY_RS07060"/>
    <n v="1449"/>
    <m/>
    <s v="old_locus_tag=MARHY1473"/>
  </r>
  <r>
    <x v="0"/>
    <x v="0"/>
    <s v="GCF_000284615.1"/>
    <s v="Primary Assembly"/>
    <s v="chromosome"/>
    <m/>
    <s v="NC_017067.1"/>
    <n v="1534546"/>
    <n v="1536366"/>
    <x v="0"/>
    <s v="WP_014421164.1"/>
    <s v="WP_014421164.1"/>
    <n v="0"/>
    <s v="phosphogluconate dehydratase"/>
    <m/>
    <m/>
    <s v="MARHY_RS07065"/>
    <n v="1821"/>
    <m/>
    <s v="old_locus_tag=MARHY1474"/>
  </r>
  <r>
    <x v="0"/>
    <x v="0"/>
    <s v="GCF_000284615.1"/>
    <s v="Primary Assembly"/>
    <s v="chromosome"/>
    <m/>
    <s v="NC_017067.1"/>
    <n v="1536363"/>
    <n v="1537328"/>
    <x v="0"/>
    <s v="WP_014421165.1"/>
    <s v="WP_014421165.1"/>
    <n v="0"/>
    <s v="glucokinase"/>
    <s v="glk"/>
    <m/>
    <s v="MARHY_RS07070"/>
    <n v="966"/>
    <m/>
    <s v="old_locus_tag=MARHY1475"/>
  </r>
  <r>
    <x v="0"/>
    <x v="0"/>
    <s v="GCF_000284615.1"/>
    <s v="Primary Assembly"/>
    <s v="chromosome"/>
    <m/>
    <s v="NC_017067.1"/>
    <n v="1537325"/>
    <n v="1537921"/>
    <x v="0"/>
    <s v="WP_011785307.1"/>
    <s v="WP_011785307.1"/>
    <n v="0"/>
    <s v="uracil-DNA glycosylase family protein"/>
    <m/>
    <m/>
    <s v="MARHY_RS07075"/>
    <n v="597"/>
    <m/>
    <s v="old_locus_tag=MARHY1476"/>
  </r>
  <r>
    <x v="0"/>
    <x v="0"/>
    <s v="GCF_000284615.1"/>
    <s v="Primary Assembly"/>
    <s v="chromosome"/>
    <m/>
    <s v="NC_017067.1"/>
    <n v="1537905"/>
    <n v="1539428"/>
    <x v="1"/>
    <s v="WP_041655477.1"/>
    <s v="WP_041655477.1"/>
    <n v="0"/>
    <s v="glycerol-3-phosphate dehydrogenase"/>
    <s v="glpD"/>
    <m/>
    <s v="MARHY_RS07080"/>
    <n v="1524"/>
    <m/>
    <s v="old_locus_tag=MARHY1477"/>
  </r>
  <r>
    <x v="0"/>
    <x v="0"/>
    <s v="GCF_000284615.1"/>
    <s v="Primary Assembly"/>
    <s v="chromosome"/>
    <m/>
    <s v="NC_017067.1"/>
    <n v="1539531"/>
    <n v="1540781"/>
    <x v="1"/>
    <s v="WP_011785305.1"/>
    <s v="WP_011785305.1"/>
    <n v="0"/>
    <s v="substrate-binding protein"/>
    <m/>
    <m/>
    <s v="MARHY_RS07085"/>
    <n v="1251"/>
    <m/>
    <s v="old_locus_tag=MARHY1478"/>
  </r>
  <r>
    <x v="0"/>
    <x v="0"/>
    <s v="GCF_000284615.1"/>
    <s v="Primary Assembly"/>
    <s v="chromosome"/>
    <m/>
    <s v="NC_017067.1"/>
    <n v="1541024"/>
    <n v="1541983"/>
    <x v="0"/>
    <s v="WP_167539885.1"/>
    <s v="WP_167539885.1"/>
    <n v="0"/>
    <s v="FAD:protein FMN transferase"/>
    <m/>
    <m/>
    <s v="MARHY_RS07090"/>
    <n v="960"/>
    <m/>
    <s v="old_locus_tag=MARHY1479"/>
  </r>
  <r>
    <x v="0"/>
    <x v="0"/>
    <s v="GCF_000284615.1"/>
    <s v="Primary Assembly"/>
    <s v="chromosome"/>
    <m/>
    <s v="NC_017067.1"/>
    <n v="1542004"/>
    <n v="1543563"/>
    <x v="1"/>
    <s v="WP_011785303.1"/>
    <s v="WP_011785303.1"/>
    <n v="0"/>
    <s v="hypothetical protein"/>
    <m/>
    <m/>
    <s v="MARHY_RS07095"/>
    <n v="1560"/>
    <m/>
    <s v="old_locus_tag=MARHY1480"/>
  </r>
  <r>
    <x v="0"/>
    <x v="0"/>
    <s v="GCF_000284615.1"/>
    <s v="Primary Assembly"/>
    <s v="chromosome"/>
    <m/>
    <s v="NC_017067.1"/>
    <n v="1543576"/>
    <n v="1546065"/>
    <x v="1"/>
    <s v="WP_014421168.1"/>
    <s v="WP_014421168.1"/>
    <n v="0"/>
    <s v="LamG domain-containing protein"/>
    <m/>
    <m/>
    <s v="MARHY_RS07100"/>
    <n v="2490"/>
    <m/>
    <s v="old_locus_tag=MARHY1481"/>
  </r>
  <r>
    <x v="0"/>
    <x v="0"/>
    <s v="GCF_000284615.1"/>
    <s v="Primary Assembly"/>
    <s v="chromosome"/>
    <m/>
    <s v="NC_017067.1"/>
    <n v="1546069"/>
    <n v="1547292"/>
    <x v="1"/>
    <s v="WP_014421169.1"/>
    <s v="WP_014421169.1"/>
    <n v="0"/>
    <s v="hypothetical protein"/>
    <m/>
    <m/>
    <s v="MARHY_RS07105"/>
    <n v="1224"/>
    <m/>
    <s v="old_locus_tag=MARHY1482"/>
  </r>
  <r>
    <x v="0"/>
    <x v="0"/>
    <s v="GCF_000284615.1"/>
    <s v="Primary Assembly"/>
    <s v="chromosome"/>
    <m/>
    <s v="NC_017067.1"/>
    <n v="1547464"/>
    <n v="1550142"/>
    <x v="0"/>
    <s v="WP_050999001.1"/>
    <s v="WP_050999001.1"/>
    <n v="0"/>
    <s v="PD40 domain-containing protein"/>
    <m/>
    <m/>
    <s v="MARHY_RS07110"/>
    <n v="2679"/>
    <m/>
    <s v="old_locus_tag=MARHY1483"/>
  </r>
  <r>
    <x v="0"/>
    <x v="0"/>
    <s v="GCF_000284615.1"/>
    <s v="Primary Assembly"/>
    <s v="chromosome"/>
    <m/>
    <s v="NC_017067.1"/>
    <n v="1550165"/>
    <n v="1550917"/>
    <x v="0"/>
    <s v="WP_014421171.1"/>
    <s v="WP_014421171.1"/>
    <n v="0"/>
    <s v="hypothetical protein"/>
    <m/>
    <m/>
    <s v="MARHY_RS07115"/>
    <n v="753"/>
    <m/>
    <s v="old_locus_tag=MARHY1484"/>
  </r>
  <r>
    <x v="0"/>
    <x v="0"/>
    <s v="GCF_000284615.1"/>
    <s v="Primary Assembly"/>
    <s v="chromosome"/>
    <m/>
    <s v="NC_017067.1"/>
    <n v="1550887"/>
    <n v="1551531"/>
    <x v="0"/>
    <s v="WP_014421172.1"/>
    <s v="WP_014421172.1"/>
    <n v="0"/>
    <s v="outer membrane beta-barrel domain-containing protein"/>
    <m/>
    <m/>
    <s v="MARHY_RS07120"/>
    <n v="645"/>
    <m/>
    <s v="old_locus_tag=MARHY1485"/>
  </r>
  <r>
    <x v="0"/>
    <x v="0"/>
    <s v="GCF_000284615.1"/>
    <s v="Primary Assembly"/>
    <s v="chromosome"/>
    <m/>
    <s v="NC_017067.1"/>
    <n v="1551544"/>
    <n v="1552047"/>
    <x v="0"/>
    <s v="WP_014421174.1"/>
    <s v="WP_014421174.1"/>
    <n v="0"/>
    <s v="TlpA family protein disulfide reductase"/>
    <m/>
    <m/>
    <s v="MARHY_RS07125"/>
    <n v="504"/>
    <m/>
    <s v="old_locus_tag=MARHY1487"/>
  </r>
  <r>
    <x v="0"/>
    <x v="0"/>
    <s v="GCF_000284615.1"/>
    <s v="Primary Assembly"/>
    <s v="chromosome"/>
    <m/>
    <s v="NC_017067.1"/>
    <n v="1552067"/>
    <n v="1552303"/>
    <x v="0"/>
    <s v="WP_014421175.1"/>
    <s v="WP_014421175.1"/>
    <n v="0"/>
    <s v="DUF4266 domain-containing protein"/>
    <m/>
    <m/>
    <s v="MARHY_RS07130"/>
    <n v="237"/>
    <m/>
    <s v="old_locus_tag=MARHY1488"/>
  </r>
  <r>
    <x v="0"/>
    <x v="0"/>
    <s v="GCF_000284615.1"/>
    <s v="Primary Assembly"/>
    <s v="chromosome"/>
    <m/>
    <s v="NC_017067.1"/>
    <n v="1552341"/>
    <n v="1553450"/>
    <x v="0"/>
    <s v="WP_114435018.1"/>
    <s v="WP_114435018.1"/>
    <n v="0"/>
    <s v="DUF3570 domain-containing protein"/>
    <m/>
    <m/>
    <s v="MARHY_RS07135"/>
    <n v="1110"/>
    <m/>
    <s v="old_locus_tag=MARHY1489"/>
  </r>
  <r>
    <x v="0"/>
    <x v="0"/>
    <s v="GCF_000284615.1"/>
    <s v="Primary Assembly"/>
    <s v="chromosome"/>
    <m/>
    <s v="NC_017067.1"/>
    <n v="1553470"/>
    <n v="1554021"/>
    <x v="0"/>
    <s v="WP_011785294.1"/>
    <s v="WP_011785294.1"/>
    <n v="0"/>
    <s v="hypothetical protein"/>
    <m/>
    <m/>
    <s v="MARHY_RS07140"/>
    <n v="552"/>
    <m/>
    <s v="old_locus_tag=MARHY1490"/>
  </r>
  <r>
    <x v="0"/>
    <x v="0"/>
    <s v="GCF_000284615.1"/>
    <s v="Primary Assembly"/>
    <s v="chromosome"/>
    <m/>
    <s v="NC_017067.1"/>
    <n v="1554030"/>
    <n v="1555976"/>
    <x v="0"/>
    <s v="WP_158011877.1"/>
    <s v="WP_158011877.1"/>
    <n v="0"/>
    <s v="hypothetical protein"/>
    <m/>
    <m/>
    <s v="MARHY_RS07145"/>
    <n v="1947"/>
    <m/>
    <s v="old_locus_tag=MARHY1491"/>
  </r>
  <r>
    <x v="0"/>
    <x v="0"/>
    <s v="GCF_000284615.1"/>
    <s v="Primary Assembly"/>
    <s v="chromosome"/>
    <m/>
    <s v="NC_017067.1"/>
    <n v="1555993"/>
    <n v="1558851"/>
    <x v="0"/>
    <s v="WP_014421178.1"/>
    <s v="WP_014421178.1"/>
    <n v="0"/>
    <s v="tetratricopeptide repeat protein"/>
    <m/>
    <m/>
    <s v="MARHY_RS07150"/>
    <n v="2859"/>
    <m/>
    <s v="old_locus_tag=MARHY1492"/>
  </r>
  <r>
    <x v="0"/>
    <x v="0"/>
    <s v="GCF_000284615.1"/>
    <s v="Primary Assembly"/>
    <s v="chromosome"/>
    <m/>
    <s v="NC_017067.1"/>
    <n v="1558838"/>
    <n v="1559407"/>
    <x v="0"/>
    <s v="WP_014421179.1"/>
    <s v="WP_014421179.1"/>
    <n v="0"/>
    <s v="tetratricopeptide repeat protein"/>
    <m/>
    <m/>
    <s v="MARHY_RS07155"/>
    <n v="570"/>
    <m/>
    <s v="old_locus_tag=MARHY1493"/>
  </r>
  <r>
    <x v="0"/>
    <x v="0"/>
    <s v="GCF_000284615.1"/>
    <s v="Primary Assembly"/>
    <s v="chromosome"/>
    <m/>
    <s v="NC_017067.1"/>
    <n v="1559423"/>
    <n v="1559734"/>
    <x v="0"/>
    <s v="WP_014421180.1"/>
    <s v="WP_014421180.1"/>
    <n v="0"/>
    <s v="hypothetical protein"/>
    <m/>
    <m/>
    <s v="MARHY_RS07160"/>
    <n v="312"/>
    <m/>
    <s v="old_locus_tag=MARHY1494"/>
  </r>
  <r>
    <x v="0"/>
    <x v="0"/>
    <s v="GCF_000284615.1"/>
    <s v="Primary Assembly"/>
    <s v="chromosome"/>
    <m/>
    <s v="NC_017067.1"/>
    <n v="1559868"/>
    <n v="1560575"/>
    <x v="0"/>
    <s v="WP_014421181.1"/>
    <s v="WP_014421181.1"/>
    <n v="0"/>
    <s v="MotA/TolQ/ExbB proton channel family protein"/>
    <m/>
    <m/>
    <s v="MARHY_RS07165"/>
    <n v="708"/>
    <m/>
    <s v="old_locus_tag=MARHY1495"/>
  </r>
  <r>
    <x v="0"/>
    <x v="0"/>
    <s v="GCF_000284615.1"/>
    <s v="Primary Assembly"/>
    <s v="chromosome"/>
    <m/>
    <s v="NC_017067.1"/>
    <n v="1560601"/>
    <n v="1561113"/>
    <x v="0"/>
    <s v="WP_014421182.1"/>
    <s v="WP_014421182.1"/>
    <n v="0"/>
    <s v="biopolymer transporter ExbD"/>
    <m/>
    <m/>
    <s v="MARHY_RS07170"/>
    <n v="513"/>
    <m/>
    <s v="old_locus_tag=MARHY1496"/>
  </r>
  <r>
    <x v="0"/>
    <x v="0"/>
    <s v="GCF_000284615.1"/>
    <s v="Primary Assembly"/>
    <s v="chromosome"/>
    <m/>
    <s v="NC_017067.1"/>
    <n v="1561110"/>
    <n v="1561610"/>
    <x v="0"/>
    <s v="WP_014421183.1"/>
    <s v="WP_014421183.1"/>
    <n v="0"/>
    <s v="biopolymer transporter ExbD"/>
    <m/>
    <m/>
    <s v="MARHY_RS07175"/>
    <n v="501"/>
    <m/>
    <s v="old_locus_tag=MARHY1497"/>
  </r>
  <r>
    <x v="0"/>
    <x v="0"/>
    <s v="GCF_000284615.1"/>
    <s v="Primary Assembly"/>
    <s v="chromosome"/>
    <m/>
    <s v="NC_017067.1"/>
    <n v="1561616"/>
    <n v="1562590"/>
    <x v="0"/>
    <s v="WP_014421184.1"/>
    <s v="WP_014421184.1"/>
    <n v="0"/>
    <s v="AgmX/PglI C-terminal domain-containing protein"/>
    <m/>
    <m/>
    <s v="MARHY_RS07180"/>
    <n v="975"/>
    <m/>
    <s v="old_locus_tag=MARHY1498"/>
  </r>
  <r>
    <x v="0"/>
    <x v="0"/>
    <s v="GCF_000284615.1"/>
    <s v="Primary Assembly"/>
    <s v="chromosome"/>
    <m/>
    <s v="NC_017067.1"/>
    <n v="1562632"/>
    <n v="1564356"/>
    <x v="1"/>
    <s v="WP_014421185.1"/>
    <s v="WP_014421185.1"/>
    <n v="0"/>
    <s v="diguanylate cyclase"/>
    <m/>
    <m/>
    <s v="MARHY_RS07185"/>
    <n v="1725"/>
    <m/>
    <s v="old_locus_tag=MARHY1499"/>
  </r>
  <r>
    <x v="0"/>
    <x v="0"/>
    <s v="GCF_000284615.1"/>
    <s v="Primary Assembly"/>
    <s v="chromosome"/>
    <m/>
    <s v="NC_017067.1"/>
    <n v="1564437"/>
    <n v="1566236"/>
    <x v="1"/>
    <s v="WP_014421186.1"/>
    <s v="WP_014421186.1"/>
    <n v="0"/>
    <s v="class I poly(R)-hydroxyalkanoic acid synthase"/>
    <s v="phaC"/>
    <m/>
    <s v="MARHY_RS07190"/>
    <n v="1800"/>
    <m/>
    <s v="old_locus_tag=MARHY1500"/>
  </r>
  <r>
    <x v="0"/>
    <x v="0"/>
    <s v="GCF_000284615.1"/>
    <s v="Primary Assembly"/>
    <s v="chromosome"/>
    <m/>
    <s v="NC_017067.1"/>
    <n v="1566307"/>
    <n v="1566663"/>
    <x v="1"/>
    <s v="WP_014421187.1"/>
    <s v="WP_014421187.1"/>
    <n v="0"/>
    <s v="phasin family protein"/>
    <m/>
    <m/>
    <s v="MARHY_RS07195"/>
    <n v="357"/>
    <m/>
    <s v="old_locus_tag=MARHY1501"/>
  </r>
  <r>
    <x v="0"/>
    <x v="0"/>
    <s v="GCF_000284615.1"/>
    <s v="Primary Assembly"/>
    <s v="chromosome"/>
    <m/>
    <s v="NC_017067.1"/>
    <n v="1566809"/>
    <n v="1567129"/>
    <x v="0"/>
    <s v="WP_014421188.1"/>
    <s v="WP_014421188.1"/>
    <n v="0"/>
    <s v="TraR/DksA family transcriptional regulator"/>
    <m/>
    <m/>
    <s v="MARHY_RS07200"/>
    <n v="321"/>
    <m/>
    <s v="old_locus_tag=MARHY1502"/>
  </r>
  <r>
    <x v="0"/>
    <x v="0"/>
    <s v="GCF_000284615.1"/>
    <s v="Primary Assembly"/>
    <s v="chromosome"/>
    <m/>
    <s v="NC_017067.1"/>
    <n v="1567160"/>
    <n v="1568623"/>
    <x v="0"/>
    <s v="WP_014421189.1"/>
    <s v="WP_014421189.1"/>
    <n v="0"/>
    <s v="DASS family sodium-coupled anion symporter"/>
    <m/>
    <m/>
    <s v="MARHY_RS07205"/>
    <n v="1464"/>
    <m/>
    <s v="old_locus_tag=MARHY1503"/>
  </r>
  <r>
    <x v="0"/>
    <x v="0"/>
    <s v="GCF_000284615.1"/>
    <s v="Primary Assembly"/>
    <s v="chromosome"/>
    <m/>
    <s v="NC_017067.1"/>
    <n v="1568812"/>
    <n v="1569612"/>
    <x v="0"/>
    <s v="WP_011785280.1"/>
    <s v="WP_011785280.1"/>
    <n v="0"/>
    <s v="C39 family peptidase"/>
    <m/>
    <m/>
    <s v="MARHY_RS07210"/>
    <n v="801"/>
    <m/>
    <s v="old_locus_tag=MARHY1504"/>
  </r>
  <r>
    <x v="0"/>
    <x v="0"/>
    <s v="GCF_000284615.1"/>
    <s v="Primary Assembly"/>
    <s v="chromosome"/>
    <m/>
    <s v="NC_017067.1"/>
    <n v="1569668"/>
    <n v="1570678"/>
    <x v="0"/>
    <s v="WP_011785279.1"/>
    <s v="WP_011785279.1"/>
    <n v="0"/>
    <s v="hypothetical protein"/>
    <m/>
    <m/>
    <s v="MARHY_RS07215"/>
    <n v="1011"/>
    <m/>
    <s v="old_locus_tag=MARHY1505"/>
  </r>
  <r>
    <x v="0"/>
    <x v="0"/>
    <s v="GCF_000284615.1"/>
    <s v="Primary Assembly"/>
    <s v="chromosome"/>
    <m/>
    <s v="NC_017067.1"/>
    <n v="1570718"/>
    <n v="1572343"/>
    <x v="0"/>
    <s v="WP_014421190.1"/>
    <s v="WP_014421190.1"/>
    <n v="0"/>
    <s v="outer membrane protein transport protein"/>
    <m/>
    <m/>
    <s v="MARHY_RS07220"/>
    <n v="1626"/>
    <m/>
    <s v="old_locus_tag=MARHY1506"/>
  </r>
  <r>
    <x v="0"/>
    <x v="0"/>
    <s v="GCF_000284615.1"/>
    <s v="Primary Assembly"/>
    <s v="chromosome"/>
    <m/>
    <s v="NC_017067.1"/>
    <n v="1572363"/>
    <n v="1573436"/>
    <x v="0"/>
    <s v="WP_014421191.1"/>
    <s v="WP_014421191.1"/>
    <n v="0"/>
    <s v="DUF4124 domain-containing protein"/>
    <m/>
    <m/>
    <s v="MARHY_RS07225"/>
    <n v="1074"/>
    <m/>
    <s v="old_locus_tag=MARHY1507"/>
  </r>
  <r>
    <x v="0"/>
    <x v="0"/>
    <s v="GCF_000284615.1"/>
    <s v="Primary Assembly"/>
    <s v="chromosome"/>
    <m/>
    <s v="NC_017067.1"/>
    <n v="1573446"/>
    <n v="1574480"/>
    <x v="1"/>
    <s v="WP_014421192.1"/>
    <s v="WP_014421192.1"/>
    <n v="0"/>
    <s v="polysaccharide deacetylase family protein"/>
    <m/>
    <m/>
    <s v="MARHY_RS07230"/>
    <n v="1035"/>
    <m/>
    <s v="old_locus_tag=MARHY1508"/>
  </r>
  <r>
    <x v="0"/>
    <x v="0"/>
    <s v="GCF_000284615.1"/>
    <s v="Primary Assembly"/>
    <s v="chromosome"/>
    <m/>
    <s v="NC_017067.1"/>
    <n v="1574519"/>
    <n v="1575196"/>
    <x v="1"/>
    <s v="WP_014421193.1"/>
    <s v="WP_014421193.1"/>
    <n v="0"/>
    <s v="molecular chaperone DnaJ"/>
    <m/>
    <m/>
    <s v="MARHY_RS07235"/>
    <n v="678"/>
    <m/>
    <s v="old_locus_tag=MARHY1509"/>
  </r>
  <r>
    <x v="0"/>
    <x v="0"/>
    <s v="GCF_000284615.1"/>
    <s v="Primary Assembly"/>
    <s v="chromosome"/>
    <m/>
    <s v="NC_017067.1"/>
    <n v="1575207"/>
    <n v="1575863"/>
    <x v="1"/>
    <s v="WP_014421194.1"/>
    <s v="WP_014421194.1"/>
    <n v="0"/>
    <s v="TetR/AcrR family transcriptional regulator"/>
    <m/>
    <m/>
    <s v="MARHY_RS07240"/>
    <n v="657"/>
    <m/>
    <s v="old_locus_tag=MARHY1510"/>
  </r>
  <r>
    <x v="0"/>
    <x v="0"/>
    <s v="GCF_000284615.1"/>
    <s v="Primary Assembly"/>
    <s v="chromosome"/>
    <m/>
    <s v="NC_017067.1"/>
    <n v="1575937"/>
    <n v="1576845"/>
    <x v="0"/>
    <s v="WP_011785273.1"/>
    <s v="WP_011785273.1"/>
    <n v="0"/>
    <s v="tRNA 2-thiocytidine(32) synthetase TtcA"/>
    <s v="ttcA"/>
    <m/>
    <s v="MARHY_RS07245"/>
    <n v="909"/>
    <m/>
    <s v="old_locus_tag=MARHY1511"/>
  </r>
  <r>
    <x v="0"/>
    <x v="0"/>
    <s v="GCF_000284615.1"/>
    <s v="Primary Assembly"/>
    <s v="chromosome"/>
    <m/>
    <s v="NC_017067.1"/>
    <n v="1576849"/>
    <n v="1577538"/>
    <x v="1"/>
    <s v="WP_011785272.1"/>
    <s v="WP_011785272.1"/>
    <n v="0"/>
    <s v="sulfite exporter TauE/SafE family protein"/>
    <m/>
    <m/>
    <s v="MARHY_RS07250"/>
    <n v="690"/>
    <m/>
    <s v="old_locus_tag=MARHY1512"/>
  </r>
  <r>
    <x v="0"/>
    <x v="0"/>
    <s v="GCF_000284615.1"/>
    <s v="Primary Assembly"/>
    <s v="chromosome"/>
    <m/>
    <s v="NC_017067.1"/>
    <n v="1577550"/>
    <n v="1577786"/>
    <x v="1"/>
    <s v="WP_014421195.1"/>
    <s v="WP_014421195.1"/>
    <n v="0"/>
    <s v="cbb3-type cytochrome oxidase assembly protein CcoS"/>
    <s v="ccoS"/>
    <m/>
    <s v="MARHY_RS07255"/>
    <n v="237"/>
    <m/>
    <s v="old_locus_tag=MARHY1513"/>
  </r>
  <r>
    <x v="0"/>
    <x v="0"/>
    <s v="GCF_000284615.1"/>
    <s v="Primary Assembly"/>
    <s v="chromosome"/>
    <m/>
    <s v="NC_017067.1"/>
    <n v="1577823"/>
    <n v="1580270"/>
    <x v="1"/>
    <s v="WP_014421196.1"/>
    <s v="WP_014421196.1"/>
    <n v="0"/>
    <s v="cadmium-translocating P-type ATPase"/>
    <s v="cadA"/>
    <m/>
    <s v="MARHY_RS07260"/>
    <n v="2448"/>
    <m/>
    <s v="old_locus_tag=MARHY1514"/>
  </r>
  <r>
    <x v="0"/>
    <x v="0"/>
    <s v="GCF_000284615.1"/>
    <s v="Primary Assembly"/>
    <s v="chromosome"/>
    <m/>
    <s v="NC_017067.1"/>
    <n v="1580267"/>
    <n v="1580782"/>
    <x v="1"/>
    <s v="WP_014421197.1"/>
    <s v="WP_014421197.1"/>
    <n v="0"/>
    <s v="FixH family protein"/>
    <m/>
    <m/>
    <s v="MARHY_RS07265"/>
    <n v="516"/>
    <m/>
    <s v="old_locus_tag=MARHY1515"/>
  </r>
  <r>
    <x v="0"/>
    <x v="0"/>
    <s v="GCF_000284615.1"/>
    <s v="Primary Assembly"/>
    <s v="chromosome"/>
    <m/>
    <s v="NC_017067.1"/>
    <n v="1580834"/>
    <n v="1582267"/>
    <x v="1"/>
    <s v="WP_014421199.1"/>
    <s v="WP_014421199.1"/>
    <n v="0"/>
    <s v="cytochrome c oxidase accessory protein CcoG"/>
    <s v="ccoG"/>
    <m/>
    <s v="MARHY_RS07270"/>
    <n v="1434"/>
    <m/>
    <s v="old_locus_tag=MARHY1517"/>
  </r>
  <r>
    <x v="0"/>
    <x v="0"/>
    <s v="GCF_000284615.1"/>
    <s v="Primary Assembly"/>
    <s v="chromosome"/>
    <m/>
    <s v="NC_017067.1"/>
    <n v="1582399"/>
    <n v="1583289"/>
    <x v="1"/>
    <s v="WP_011785267.1"/>
    <s v="WP_011785267.1"/>
    <n v="0"/>
    <s v="cytochrome-c oxidase, cbb3-type subunit III"/>
    <s v="ccoP"/>
    <m/>
    <s v="MARHY_RS07275"/>
    <n v="891"/>
    <m/>
    <s v="old_locus_tag=MARHY1518"/>
  </r>
  <r>
    <x v="0"/>
    <x v="0"/>
    <s v="GCF_000284615.1"/>
    <s v="Primary Assembly"/>
    <s v="chromosome"/>
    <m/>
    <s v="NC_017067.1"/>
    <n v="1583286"/>
    <n v="1583471"/>
    <x v="1"/>
    <s v="WP_011785266.1"/>
    <s v="WP_011785266.1"/>
    <n v="0"/>
    <s v="CcoQ/FixQ family Cbb3-type cytochrome c oxidase assembly chaperone"/>
    <m/>
    <m/>
    <s v="MARHY_RS07280"/>
    <n v="186"/>
    <m/>
    <s v="old_locus_tag=MARHY1519"/>
  </r>
  <r>
    <x v="0"/>
    <x v="0"/>
    <s v="GCF_000284615.1"/>
    <s v="Primary Assembly"/>
    <s v="chromosome"/>
    <m/>
    <s v="NC_017067.1"/>
    <n v="1583476"/>
    <n v="1584084"/>
    <x v="1"/>
    <s v="WP_011785265.1"/>
    <s v="WP_011785265.1"/>
    <n v="0"/>
    <s v="cytochrome-c oxidase, cbb3-type subunit II"/>
    <s v="ccoO"/>
    <m/>
    <s v="MARHY_RS07285"/>
    <n v="609"/>
    <m/>
    <s v="old_locus_tag=MARHY1520"/>
  </r>
  <r>
    <x v="0"/>
    <x v="0"/>
    <s v="GCF_000284615.1"/>
    <s v="Primary Assembly"/>
    <s v="chromosome"/>
    <m/>
    <s v="NC_017067.1"/>
    <n v="1584099"/>
    <n v="1585529"/>
    <x v="1"/>
    <s v="WP_011785264.1"/>
    <s v="WP_011785264.1"/>
    <n v="0"/>
    <s v="cytochrome-c oxidase, cbb3-type subunit I"/>
    <s v="ccoN"/>
    <m/>
    <s v="MARHY_RS07290"/>
    <n v="1431"/>
    <m/>
    <s v="old_locus_tag=MARHY1521"/>
  </r>
  <r>
    <x v="0"/>
    <x v="0"/>
    <s v="GCF_000284615.1"/>
    <s v="Primary Assembly"/>
    <s v="chromosome"/>
    <m/>
    <s v="NC_017067.1"/>
    <n v="1585764"/>
    <n v="1586411"/>
    <x v="0"/>
    <s v="WP_041655484.1"/>
    <s v="WP_041655484.1"/>
    <n v="0"/>
    <s v="alpha/beta hydrolase"/>
    <m/>
    <m/>
    <s v="MARHY_RS07295"/>
    <n v="648"/>
    <m/>
    <s v="old_locus_tag=MARHY1522"/>
  </r>
  <r>
    <x v="0"/>
    <x v="0"/>
    <s v="GCF_000284615.1"/>
    <s v="Primary Assembly"/>
    <s v="chromosome"/>
    <m/>
    <s v="NC_017067.1"/>
    <n v="1586384"/>
    <n v="1588273"/>
    <x v="1"/>
    <s v="WP_014421202.1"/>
    <s v="WP_014421202.1"/>
    <n v="0"/>
    <s v="GGDEF domain-containing protein"/>
    <m/>
    <m/>
    <s v="MARHY_RS07300"/>
    <n v="1890"/>
    <m/>
    <s v="old_locus_tag=MARHY1523"/>
  </r>
  <r>
    <x v="0"/>
    <x v="0"/>
    <s v="GCF_000284615.1"/>
    <s v="Primary Assembly"/>
    <s v="chromosome"/>
    <m/>
    <s v="NC_017067.1"/>
    <n v="1588405"/>
    <n v="1589481"/>
    <x v="0"/>
    <s v="WP_011785261.1"/>
    <s v="WP_011785261.1"/>
    <n v="0"/>
    <s v="23S rRNA (cytidine(2498)-2'-O)-methyltransferase RlmM"/>
    <s v="rlmM"/>
    <m/>
    <s v="MARHY_RS07305"/>
    <n v="1077"/>
    <m/>
    <s v="old_locus_tag=MARHY1524"/>
  </r>
  <r>
    <x v="0"/>
    <x v="0"/>
    <s v="GCF_000284615.1"/>
    <s v="Primary Assembly"/>
    <s v="chromosome"/>
    <m/>
    <s v="NC_017067.1"/>
    <n v="1589491"/>
    <n v="1589784"/>
    <x v="1"/>
    <s v="WP_011785260.1"/>
    <s v="WP_011785260.1"/>
    <n v="0"/>
    <s v="antibiotic biosynthesis monooxygenase"/>
    <m/>
    <m/>
    <s v="MARHY_RS07310"/>
    <n v="294"/>
    <m/>
    <s v="old_locus_tag=MARHY1525"/>
  </r>
  <r>
    <x v="0"/>
    <x v="0"/>
    <s v="GCF_000284615.1"/>
    <s v="Primary Assembly"/>
    <s v="chromosome"/>
    <m/>
    <s v="NC_017067.1"/>
    <n v="1589869"/>
    <n v="1590114"/>
    <x v="0"/>
    <s v="WP_014421203.1"/>
    <s v="WP_014421203.1"/>
    <n v="0"/>
    <s v="sulfurtransferase TusA"/>
    <s v="tusA"/>
    <m/>
    <s v="MARHY_RS07315"/>
    <n v="246"/>
    <m/>
    <s v="old_locus_tag=MARHY1526"/>
  </r>
  <r>
    <x v="0"/>
    <x v="0"/>
    <s v="GCF_000284615.1"/>
    <s v="Primary Assembly"/>
    <s v="chromosome"/>
    <m/>
    <s v="NC_017067.1"/>
    <n v="1590116"/>
    <n v="1592005"/>
    <x v="1"/>
    <s v="WP_041654630.1"/>
    <s v="WP_041654630.1"/>
    <n v="0"/>
    <s v="protein-disulfide reductase DsbD"/>
    <s v="dsbD"/>
    <m/>
    <s v="MARHY_RS07320"/>
    <n v="1890"/>
    <m/>
    <s v="old_locus_tag=MARHY1528"/>
  </r>
  <r>
    <x v="0"/>
    <x v="0"/>
    <s v="GCF_000284615.1"/>
    <s v="Primary Assembly"/>
    <s v="chromosome"/>
    <m/>
    <s v="NC_017067.1"/>
    <n v="1592113"/>
    <n v="1592703"/>
    <x v="0"/>
    <s v="WP_041655486.1"/>
    <s v="WP_041655486.1"/>
    <n v="0"/>
    <s v="elongation factor P hydroxylase"/>
    <m/>
    <m/>
    <s v="MARHY_RS07325"/>
    <n v="591"/>
    <m/>
    <s v="old_locus_tag=MARHY1529"/>
  </r>
  <r>
    <x v="0"/>
    <x v="0"/>
    <s v="GCF_000284615.1"/>
    <s v="Primary Assembly"/>
    <s v="chromosome"/>
    <m/>
    <s v="NC_017067.1"/>
    <n v="1592700"/>
    <n v="1593971"/>
    <x v="0"/>
    <s v="WP_014421207.1"/>
    <s v="WP_014421207.1"/>
    <n v="0"/>
    <s v="DEAD/DEAH box helicase"/>
    <m/>
    <m/>
    <s v="MARHY_RS07330"/>
    <n v="1272"/>
    <m/>
    <s v="old_locus_tag=MARHY1530"/>
  </r>
  <r>
    <x v="0"/>
    <x v="0"/>
    <s v="GCF_000284615.1"/>
    <s v="Primary Assembly"/>
    <s v="chromosome"/>
    <m/>
    <s v="NC_017067.1"/>
    <n v="1593995"/>
    <n v="1595149"/>
    <x v="0"/>
    <s v="WP_014421208.1"/>
    <s v="WP_014421208.1"/>
    <n v="0"/>
    <s v="4-phosphoerythronate dehydrogenase PdxB"/>
    <s v="pdxB"/>
    <m/>
    <s v="MARHY_RS07335"/>
    <n v="1155"/>
    <m/>
    <s v="old_locus_tag=MARHY1531"/>
  </r>
  <r>
    <x v="0"/>
    <x v="0"/>
    <s v="GCF_000284615.1"/>
    <s v="Primary Assembly"/>
    <s v="chromosome"/>
    <m/>
    <s v="NC_017067.1"/>
    <n v="1595212"/>
    <n v="1596093"/>
    <x v="1"/>
    <s v="WP_014421209.1"/>
    <s v="WP_014421209.1"/>
    <n v="0"/>
    <s v="protease HtpX"/>
    <s v="htpX"/>
    <m/>
    <s v="MARHY_RS07340"/>
    <n v="882"/>
    <m/>
    <s v="old_locus_tag=MARHY1532"/>
  </r>
  <r>
    <x v="0"/>
    <x v="0"/>
    <s v="GCF_000284615.1"/>
    <s v="Primary Assembly"/>
    <s v="chromosome"/>
    <m/>
    <s v="NC_017067.1"/>
    <n v="1596187"/>
    <n v="1596660"/>
    <x v="1"/>
    <s v="WP_014421210.1"/>
    <s v="WP_014421210.1"/>
    <n v="0"/>
    <s v="hypothetical protein"/>
    <m/>
    <m/>
    <s v="MARHY_RS07345"/>
    <n v="474"/>
    <m/>
    <s v="old_locus_tag=MARHY1533"/>
  </r>
  <r>
    <x v="0"/>
    <x v="0"/>
    <s v="GCF_000284615.1"/>
    <s v="Primary Assembly"/>
    <s v="chromosome"/>
    <m/>
    <s v="NC_017067.1"/>
    <n v="1596673"/>
    <n v="1597887"/>
    <x v="1"/>
    <s v="WP_014421211.1"/>
    <s v="WP_014421211.1"/>
    <n v="0"/>
    <s v="pyridoxal phosphate-dependent aminotransferase"/>
    <m/>
    <m/>
    <s v="MARHY_RS07350"/>
    <n v="1215"/>
    <m/>
    <s v="old_locus_tag=MARHY1534"/>
  </r>
  <r>
    <x v="0"/>
    <x v="0"/>
    <s v="GCF_000284615.1"/>
    <s v="Primary Assembly"/>
    <s v="chromosome"/>
    <m/>
    <s v="NC_017067.1"/>
    <n v="1598143"/>
    <n v="1598628"/>
    <x v="0"/>
    <s v="WP_014421212.1"/>
    <s v="WP_014421212.1"/>
    <n v="0"/>
    <s v="glutathione peroxidase"/>
    <m/>
    <m/>
    <s v="MARHY_RS07355"/>
    <n v="486"/>
    <m/>
    <s v="old_locus_tag=MARHY1535"/>
  </r>
  <r>
    <x v="0"/>
    <x v="0"/>
    <s v="GCF_000284615.1"/>
    <s v="Primary Assembly"/>
    <s v="chromosome"/>
    <m/>
    <s v="NC_017067.1"/>
    <n v="1598631"/>
    <n v="1599098"/>
    <x v="0"/>
    <s v="WP_014421213.1"/>
    <s v="WP_014421213.1"/>
    <n v="0"/>
    <s v="MarR family transcriptional regulator"/>
    <m/>
    <m/>
    <s v="MARHY_RS07360"/>
    <n v="468"/>
    <m/>
    <s v="old_locus_tag=MARHY1536"/>
  </r>
  <r>
    <x v="0"/>
    <x v="0"/>
    <s v="GCF_000284615.1"/>
    <s v="Primary Assembly"/>
    <s v="chromosome"/>
    <m/>
    <s v="NC_017067.1"/>
    <n v="1599049"/>
    <n v="1601397"/>
    <x v="1"/>
    <s v="WP_014421214.1"/>
    <s v="WP_014421214.1"/>
    <n v="0"/>
    <s v="response regulator"/>
    <m/>
    <m/>
    <s v="MARHY_RS07365"/>
    <n v="2349"/>
    <m/>
    <s v="old_locus_tag=MARHY1537"/>
  </r>
  <r>
    <x v="0"/>
    <x v="0"/>
    <s v="GCF_000284615.1"/>
    <s v="Primary Assembly"/>
    <s v="chromosome"/>
    <m/>
    <s v="NC_017067.1"/>
    <n v="1601442"/>
    <n v="1602212"/>
    <x v="1"/>
    <s v="WP_014421215.1"/>
    <s v="WP_014421215.1"/>
    <n v="0"/>
    <s v="hypothetical protein"/>
    <m/>
    <m/>
    <s v="MARHY_RS07370"/>
    <n v="771"/>
    <m/>
    <s v="old_locus_tag=MARHY1538"/>
  </r>
  <r>
    <x v="0"/>
    <x v="0"/>
    <s v="GCF_000284615.1"/>
    <s v="Primary Assembly"/>
    <s v="chromosome"/>
    <m/>
    <s v="NC_017067.1"/>
    <n v="1602440"/>
    <n v="1603450"/>
    <x v="0"/>
    <s v="WP_011785247.1"/>
    <s v="WP_011785247.1"/>
    <n v="0"/>
    <s v="LysR family transcriptional regulator"/>
    <m/>
    <m/>
    <s v="MARHY_RS07375"/>
    <n v="1011"/>
    <m/>
    <s v="old_locus_tag=MARHY1539"/>
  </r>
  <r>
    <x v="0"/>
    <x v="0"/>
    <s v="GCF_000284615.1"/>
    <s v="Primary Assembly"/>
    <s v="chromosome"/>
    <m/>
    <s v="NC_017067.1"/>
    <n v="1603439"/>
    <n v="1604407"/>
    <x v="1"/>
    <s v="WP_014421216.1"/>
    <s v="WP_014421216.1"/>
    <n v="0"/>
    <s v="GNAT family N-acetyltransferase"/>
    <m/>
    <m/>
    <s v="MARHY_RS07380"/>
    <n v="969"/>
    <m/>
    <s v="old_locus_tag=MARHY1540"/>
  </r>
  <r>
    <x v="0"/>
    <x v="0"/>
    <s v="GCF_000284615.1"/>
    <s v="Primary Assembly"/>
    <s v="chromosome"/>
    <m/>
    <s v="NC_017067.1"/>
    <n v="1604411"/>
    <n v="1605562"/>
    <x v="1"/>
    <s v="WP_014421217.1"/>
    <s v="WP_014421217.1"/>
    <n v="0"/>
    <s v="cupin domain-containing protein"/>
    <m/>
    <m/>
    <s v="MARHY_RS07385"/>
    <n v="1152"/>
    <m/>
    <s v="old_locus_tag=MARHY1541"/>
  </r>
  <r>
    <x v="0"/>
    <x v="0"/>
    <s v="GCF_000284615.1"/>
    <s v="Primary Assembly"/>
    <s v="chromosome"/>
    <m/>
    <s v="NC_017067.1"/>
    <n v="1605577"/>
    <n v="1606944"/>
    <x v="1"/>
    <s v="WP_014421218.1"/>
    <s v="WP_014421218.1"/>
    <n v="0"/>
    <s v="adenylosuccinate lyase"/>
    <s v="purB"/>
    <m/>
    <s v="MARHY_RS07390"/>
    <n v="1368"/>
    <m/>
    <s v="old_locus_tag=MARHY1542"/>
  </r>
  <r>
    <x v="0"/>
    <x v="0"/>
    <s v="GCF_000284615.1"/>
    <s v="Primary Assembly"/>
    <s v="chromosome"/>
    <m/>
    <s v="NC_017067.1"/>
    <n v="1607024"/>
    <n v="1607644"/>
    <x v="1"/>
    <s v="WP_014421219.1"/>
    <s v="WP_014421219.1"/>
    <n v="0"/>
    <s v="high frequency lysogenization protein HflD"/>
    <s v="hflD"/>
    <m/>
    <s v="MARHY_RS07395"/>
    <n v="621"/>
    <m/>
    <s v="old_locus_tag=MARHY1543"/>
  </r>
  <r>
    <x v="0"/>
    <x v="0"/>
    <s v="GCF_000284615.1"/>
    <s v="Primary Assembly"/>
    <s v="chromosome"/>
    <m/>
    <s v="NC_017067.1"/>
    <n v="1607641"/>
    <n v="1608819"/>
    <x v="1"/>
    <s v="WP_041654634.1"/>
    <s v="WP_041654634.1"/>
    <n v="0"/>
    <s v="tRNA 2-thiouridine(34) synthase MnmA"/>
    <s v="mnmA"/>
    <m/>
    <s v="MARHY_RS07400"/>
    <n v="1179"/>
    <m/>
    <s v="old_locus_tag=MARHY1544"/>
  </r>
  <r>
    <x v="0"/>
    <x v="0"/>
    <s v="GCF_000284615.1"/>
    <s v="Primary Assembly"/>
    <s v="chromosome"/>
    <m/>
    <s v="NC_017067.1"/>
    <n v="1608868"/>
    <n v="1609317"/>
    <x v="1"/>
    <s v="WP_014421221.1"/>
    <s v="WP_014421221.1"/>
    <n v="0"/>
    <s v="NUDIX hydrolase"/>
    <m/>
    <m/>
    <s v="MARHY_RS07405"/>
    <n v="450"/>
    <m/>
    <s v="old_locus_tag=MARHY1545"/>
  </r>
  <r>
    <x v="0"/>
    <x v="0"/>
    <s v="GCF_000284615.1"/>
    <s v="Primary Assembly"/>
    <s v="chromosome"/>
    <m/>
    <s v="NC_017067.1"/>
    <n v="1609314"/>
    <n v="1609922"/>
    <x v="1"/>
    <s v="WP_011785240.1"/>
    <s v="WP_011785240.1"/>
    <n v="0"/>
    <s v="pseudouridine synthase"/>
    <m/>
    <m/>
    <s v="MARHY_RS07410"/>
    <n v="609"/>
    <m/>
    <s v="old_locus_tag=MARHY1546"/>
  </r>
  <r>
    <x v="0"/>
    <x v="0"/>
    <s v="GCF_000284615.1"/>
    <s v="Primary Assembly"/>
    <s v="chromosome"/>
    <m/>
    <s v="NC_017067.1"/>
    <n v="1610081"/>
    <n v="1610392"/>
    <x v="1"/>
    <s v="WP_014421222.1"/>
    <s v="WP_014421222.1"/>
    <n v="0"/>
    <s v="cold shock domain-containing protein"/>
    <m/>
    <m/>
    <s v="MARHY_RS07415"/>
    <n v="312"/>
    <m/>
    <s v="old_locus_tag=MARHY1547"/>
  </r>
  <r>
    <x v="0"/>
    <x v="0"/>
    <s v="GCF_000284615.1"/>
    <s v="Primary Assembly"/>
    <s v="chromosome"/>
    <m/>
    <s v="NC_017067.1"/>
    <n v="1610824"/>
    <n v="1611183"/>
    <x v="0"/>
    <s v="WP_011785238.1"/>
    <s v="WP_011785238.1"/>
    <n v="0"/>
    <s v="ATP-dependent Clp protease adapter ClpS"/>
    <s v="clpS"/>
    <m/>
    <s v="MARHY_RS07420"/>
    <n v="360"/>
    <m/>
    <s v="old_locus_tag=MARHY1548"/>
  </r>
  <r>
    <x v="0"/>
    <x v="0"/>
    <s v="GCF_000284615.1"/>
    <s v="Primary Assembly"/>
    <s v="chromosome"/>
    <m/>
    <s v="NC_017067.1"/>
    <n v="1611202"/>
    <n v="1613472"/>
    <x v="0"/>
    <s v="WP_022991058.1"/>
    <s v="WP_022991058.1"/>
    <n v="0"/>
    <s v="ATP-dependent Clp protease ATP-binding subunit ClpA"/>
    <s v="clpA"/>
    <m/>
    <s v="MARHY_RS07425"/>
    <n v="2271"/>
    <m/>
    <s v="old_locus_tag=MARHY1549"/>
  </r>
  <r>
    <x v="0"/>
    <x v="0"/>
    <s v="GCF_000284615.1"/>
    <s v="Primary Assembly"/>
    <s v="chromosome"/>
    <m/>
    <s v="NC_017067.1"/>
    <n v="1613652"/>
    <n v="1614725"/>
    <x v="0"/>
    <s v="WP_158011878.1"/>
    <s v="WP_158011878.1"/>
    <n v="0"/>
    <s v="hypothetical protein"/>
    <m/>
    <m/>
    <s v="MARHY_RS07430"/>
    <n v="1074"/>
    <m/>
    <s v="old_locus_tag=MARHY1551"/>
  </r>
  <r>
    <x v="0"/>
    <x v="0"/>
    <s v="GCF_000284615.1"/>
    <s v="Primary Assembly"/>
    <s v="chromosome"/>
    <m/>
    <s v="NC_017067.1"/>
    <n v="1614788"/>
    <n v="1615006"/>
    <x v="1"/>
    <s v="WP_014421226.1"/>
    <s v="WP_014421226.1"/>
    <n v="0"/>
    <s v="translation initiation factor IF-1"/>
    <s v="infA"/>
    <m/>
    <s v="MARHY_RS07435"/>
    <n v="219"/>
    <m/>
    <s v="old_locus_tag=MARHY1552"/>
  </r>
  <r>
    <x v="0"/>
    <x v="0"/>
    <s v="GCF_000284615.1"/>
    <s v="Primary Assembly"/>
    <s v="chromosome"/>
    <m/>
    <s v="NC_017067.1"/>
    <n v="1615088"/>
    <n v="1615801"/>
    <x v="1"/>
    <s v="WP_014421227.1"/>
    <s v="WP_014421227.1"/>
    <n v="0"/>
    <s v="arginyltransferase"/>
    <m/>
    <m/>
    <s v="MARHY_RS07440"/>
    <n v="714"/>
    <m/>
    <s v="old_locus_tag=MARHY1553"/>
  </r>
  <r>
    <x v="0"/>
    <x v="0"/>
    <s v="GCF_000284615.1"/>
    <s v="Primary Assembly"/>
    <s v="chromosome"/>
    <m/>
    <s v="NC_017067.1"/>
    <n v="1615798"/>
    <n v="1616514"/>
    <x v="1"/>
    <s v="WP_014421228.1"/>
    <s v="WP_014421228.1"/>
    <n v="0"/>
    <s v="leucyl/phenylalanyl-tRNA--protein transferase"/>
    <m/>
    <m/>
    <s v="MARHY_RS07445"/>
    <n v="717"/>
    <m/>
    <s v="old_locus_tag=MARHY1554"/>
  </r>
  <r>
    <x v="0"/>
    <x v="0"/>
    <s v="GCF_000284615.1"/>
    <s v="Primary Assembly"/>
    <s v="chromosome"/>
    <m/>
    <s v="NC_017067.1"/>
    <n v="1616530"/>
    <n v="1617483"/>
    <x v="1"/>
    <s v="WP_014421229.1"/>
    <s v="WP_014421229.1"/>
    <n v="0"/>
    <s v="thioredoxin-disulfide reductase"/>
    <s v="trxB"/>
    <m/>
    <s v="MARHY_RS07450"/>
    <n v="954"/>
    <m/>
    <s v="old_locus_tag=MARHY1555"/>
  </r>
  <r>
    <x v="0"/>
    <x v="0"/>
    <s v="GCF_000284615.1"/>
    <s v="Primary Assembly"/>
    <s v="chromosome"/>
    <m/>
    <s v="NC_017067.1"/>
    <n v="1617658"/>
    <n v="1618569"/>
    <x v="1"/>
    <s v="WP_014421230.1"/>
    <s v="WP_014421230.1"/>
    <n v="0"/>
    <s v="AAA family ATPase"/>
    <m/>
    <m/>
    <s v="MARHY_RS07455"/>
    <n v="912"/>
    <m/>
    <s v="old_locus_tag=MARHY1556"/>
  </r>
  <r>
    <x v="0"/>
    <x v="0"/>
    <s v="GCF_000284615.1"/>
    <s v="Primary Assembly"/>
    <s v="chromosome"/>
    <m/>
    <s v="NC_017067.1"/>
    <n v="1618577"/>
    <n v="1619473"/>
    <x v="1"/>
    <s v="WP_193364637.1"/>
    <s v="WP_193364637.1"/>
    <n v="0"/>
    <s v="carbon-nitrogen hydrolase"/>
    <m/>
    <m/>
    <s v="MARHY_RS07460"/>
    <n v="897"/>
    <m/>
    <s v="old_locus_tag=MARHY1557"/>
  </r>
  <r>
    <x v="0"/>
    <x v="0"/>
    <s v="GCF_000284615.1"/>
    <s v="Primary Assembly"/>
    <s v="chromosome"/>
    <m/>
    <s v="NC_017067.1"/>
    <n v="1619497"/>
    <n v="1620549"/>
    <x v="1"/>
    <s v="WP_081496557.1"/>
    <s v="WP_081496557.1"/>
    <n v="0"/>
    <s v="agmatine deiminase family protein"/>
    <m/>
    <m/>
    <s v="MARHY_RS07465"/>
    <n v="1053"/>
    <m/>
    <s v="old_locus_tag=MARHY1558"/>
  </r>
  <r>
    <x v="0"/>
    <x v="0"/>
    <s v="GCF_000284615.1"/>
    <s v="Primary Assembly"/>
    <s v="chromosome"/>
    <m/>
    <s v="NC_017067.1"/>
    <n v="1620650"/>
    <n v="1620955"/>
    <x v="1"/>
    <s v="WP_023010003.1"/>
    <s v="WP_023010003.1"/>
    <n v="0"/>
    <s v="hypothetical protein"/>
    <m/>
    <m/>
    <s v="MARHY_RS07470"/>
    <n v="306"/>
    <m/>
    <s v="old_locus_tag=MARHY1559"/>
  </r>
  <r>
    <x v="0"/>
    <x v="0"/>
    <s v="GCF_000284615.1"/>
    <s v="Primary Assembly"/>
    <s v="chromosome"/>
    <m/>
    <s v="NC_017067.1"/>
    <n v="1621060"/>
    <n v="1621644"/>
    <x v="1"/>
    <s v="WP_014421234.1"/>
    <s v="WP_014421234.1"/>
    <n v="0"/>
    <s v="PilZ domain-containing protein"/>
    <m/>
    <m/>
    <s v="MARHY_RS07475"/>
    <n v="585"/>
    <m/>
    <s v="old_locus_tag=MARHY1560"/>
  </r>
  <r>
    <x v="0"/>
    <x v="0"/>
    <s v="GCF_000284615.1"/>
    <s v="Primary Assembly"/>
    <s v="chromosome"/>
    <m/>
    <s v="NC_017067.1"/>
    <n v="1621799"/>
    <n v="1623043"/>
    <x v="0"/>
    <s v="WP_014421235.1"/>
    <s v="WP_014421235.1"/>
    <n v="0"/>
    <s v="lipoprotein-releasing ABC transporter permease subunit"/>
    <m/>
    <m/>
    <s v="MARHY_RS07480"/>
    <n v="1245"/>
    <m/>
    <s v="old_locus_tag=MARHY1561"/>
  </r>
  <r>
    <x v="0"/>
    <x v="0"/>
    <s v="GCF_000284615.1"/>
    <s v="Primary Assembly"/>
    <s v="chromosome"/>
    <m/>
    <s v="NC_017067.1"/>
    <n v="1623036"/>
    <n v="1623734"/>
    <x v="0"/>
    <s v="WP_022991068.1"/>
    <s v="WP_022991068.1"/>
    <n v="0"/>
    <s v="ABC transporter ATP-binding protein"/>
    <m/>
    <m/>
    <s v="MARHY_RS07485"/>
    <n v="699"/>
    <m/>
    <s v="old_locus_tag=MARHY1562"/>
  </r>
  <r>
    <x v="0"/>
    <x v="0"/>
    <s v="GCF_000284615.1"/>
    <s v="Primary Assembly"/>
    <s v="chromosome"/>
    <m/>
    <s v="NC_017067.1"/>
    <n v="1623722"/>
    <n v="1624267"/>
    <x v="1"/>
    <s v="WP_022991069.1"/>
    <s v="WP_022991069.1"/>
    <n v="0"/>
    <s v="DUF2062 domain-containing protein"/>
    <m/>
    <m/>
    <s v="MARHY_RS07490"/>
    <n v="546"/>
    <m/>
    <s v="old_locus_tag=MARHY1563"/>
  </r>
  <r>
    <x v="0"/>
    <x v="0"/>
    <s v="GCF_000284615.1"/>
    <s v="Primary Assembly"/>
    <s v="chromosome"/>
    <m/>
    <s v="NC_017067.1"/>
    <n v="1624351"/>
    <n v="1626771"/>
    <x v="0"/>
    <s v="WP_014421238.1"/>
    <s v="WP_014421238.1"/>
    <n v="0"/>
    <s v="DNA internalization-related competence protein ComEC/Rec2"/>
    <m/>
    <m/>
    <s v="MARHY_RS07495"/>
    <n v="2421"/>
    <m/>
    <s v="old_locus_tag=MARHY1564"/>
  </r>
  <r>
    <x v="0"/>
    <x v="0"/>
    <s v="GCF_000284615.1"/>
    <s v="Primary Assembly"/>
    <s v="chromosome"/>
    <m/>
    <s v="NC_017067.1"/>
    <n v="1626844"/>
    <n v="1627470"/>
    <x v="0"/>
    <s v="WP_014421239.1"/>
    <s v="WP_014421239.1"/>
    <n v="0"/>
    <s v="MotA/TolQ/ExbB proton channel family protein"/>
    <m/>
    <m/>
    <s v="MARHY_RS07500"/>
    <n v="627"/>
    <m/>
    <s v="old_locus_tag=MARHY1565"/>
  </r>
  <r>
    <x v="0"/>
    <x v="0"/>
    <s v="GCF_000284615.1"/>
    <s v="Primary Assembly"/>
    <s v="chromosome"/>
    <m/>
    <s v="NC_017067.1"/>
    <n v="1627476"/>
    <n v="1627901"/>
    <x v="0"/>
    <s v="WP_014421240.1"/>
    <s v="WP_014421240.1"/>
    <n v="0"/>
    <s v="biopolymer transporter ExbD"/>
    <m/>
    <m/>
    <s v="MARHY_RS07505"/>
    <n v="426"/>
    <m/>
    <s v="old_locus_tag=MARHY1566"/>
  </r>
  <r>
    <x v="0"/>
    <x v="0"/>
    <s v="GCF_000284615.1"/>
    <s v="Primary Assembly"/>
    <s v="chromosome"/>
    <m/>
    <s v="NC_017067.1"/>
    <n v="1627901"/>
    <n v="1629670"/>
    <x v="0"/>
    <s v="WP_023010440.1"/>
    <s v="WP_023010440.1"/>
    <n v="0"/>
    <s v="lipid A export permease/ATP-binding protein MsbA"/>
    <s v="msbA"/>
    <m/>
    <s v="MARHY_RS07510"/>
    <n v="1770"/>
    <m/>
    <s v="old_locus_tag=MARHY1567"/>
  </r>
  <r>
    <x v="0"/>
    <x v="0"/>
    <s v="GCF_000284615.1"/>
    <s v="Primary Assembly"/>
    <s v="chromosome"/>
    <m/>
    <s v="NC_017067.1"/>
    <n v="1629667"/>
    <n v="1630728"/>
    <x v="0"/>
    <s v="WP_014421242.1"/>
    <s v="WP_014421242.1"/>
    <n v="0"/>
    <s v="tetraacyldisaccharide 4'-kinase"/>
    <m/>
    <m/>
    <s v="MARHY_RS07515"/>
    <n v="1062"/>
    <m/>
    <s v="old_locus_tag=MARHY1568"/>
  </r>
  <r>
    <x v="0"/>
    <x v="0"/>
    <s v="GCF_000284615.1"/>
    <s v="Primary Assembly"/>
    <s v="chromosome"/>
    <m/>
    <s v="NC_017067.1"/>
    <n v="1630721"/>
    <n v="1630909"/>
    <x v="0"/>
    <s v="WP_011785222.1"/>
    <s v="WP_011785222.1"/>
    <n v="0"/>
    <s v="Trm112 family protein"/>
    <m/>
    <m/>
    <s v="MARHY_RS07520"/>
    <n v="189"/>
    <m/>
    <s v="old_locus_tag=MARHY1569"/>
  </r>
  <r>
    <x v="0"/>
    <x v="0"/>
    <s v="GCF_000284615.1"/>
    <s v="Primary Assembly"/>
    <s v="chromosome"/>
    <m/>
    <s v="NC_017067.1"/>
    <n v="1630930"/>
    <n v="1631715"/>
    <x v="0"/>
    <s v="WP_014421244.1"/>
    <s v="WP_014421244.1"/>
    <n v="0"/>
    <s v="3-deoxy-manno-octulosonate cytidylyltransferase"/>
    <s v="kdsB"/>
    <m/>
    <s v="MARHY_RS07525"/>
    <n v="786"/>
    <m/>
    <s v="old_locus_tag=MARHY1570"/>
  </r>
  <r>
    <x v="0"/>
    <x v="0"/>
    <s v="GCF_000284615.1"/>
    <s v="Primary Assembly"/>
    <s v="chromosome"/>
    <m/>
    <s v="NC_017067.1"/>
    <n v="1631708"/>
    <n v="1632187"/>
    <x v="0"/>
    <s v="WP_031210507.1"/>
    <s v="WP_031210507.1"/>
    <n v="0"/>
    <s v="low molecular weight phosphotyrosine protein phosphatase"/>
    <m/>
    <m/>
    <s v="MARHY_RS07530"/>
    <n v="480"/>
    <m/>
    <s v="old_locus_tag=MARHY1571"/>
  </r>
  <r>
    <x v="0"/>
    <x v="0"/>
    <s v="GCF_000284615.1"/>
    <s v="Primary Assembly"/>
    <s v="chromosome"/>
    <m/>
    <s v="NC_017067.1"/>
    <n v="1632184"/>
    <n v="1633215"/>
    <x v="0"/>
    <s v="WP_014421246.1"/>
    <s v="WP_014421246.1"/>
    <n v="0"/>
    <s v="UDP-N-acetylmuramate dehydrogenase"/>
    <s v="murB"/>
    <m/>
    <s v="MARHY_RS07535"/>
    <n v="1032"/>
    <m/>
    <s v="old_locus_tag=MARHY1572"/>
  </r>
  <r>
    <x v="0"/>
    <x v="0"/>
    <s v="GCF_000284615.1"/>
    <s v="Primary Assembly"/>
    <s v="chromosome"/>
    <m/>
    <s v="NC_017067.1"/>
    <n v="1633281"/>
    <n v="1635014"/>
    <x v="1"/>
    <s v="WP_041654640.1"/>
    <s v="WP_041654640.1"/>
    <n v="0"/>
    <s v="proline--tRNA ligase"/>
    <m/>
    <m/>
    <s v="MARHY_RS07540"/>
    <n v="1734"/>
    <m/>
    <s v="old_locus_tag=MARHY1573"/>
  </r>
  <r>
    <x v="0"/>
    <x v="0"/>
    <s v="GCF_000284615.1"/>
    <s v="Primary Assembly"/>
    <s v="chromosome"/>
    <m/>
    <s v="NC_017067.1"/>
    <n v="1635141"/>
    <n v="1635764"/>
    <x v="0"/>
    <s v="WP_011785217.1"/>
    <s v="WP_011785217.1"/>
    <n v="0"/>
    <s v="TetR family transcriptional regulator"/>
    <m/>
    <m/>
    <s v="MARHY_RS07545"/>
    <n v="624"/>
    <m/>
    <s v="old_locus_tag=MARHY1574"/>
  </r>
  <r>
    <x v="0"/>
    <x v="0"/>
    <s v="GCF_000284615.1"/>
    <s v="Primary Assembly"/>
    <s v="chromosome"/>
    <m/>
    <s v="NC_017067.1"/>
    <n v="1635752"/>
    <n v="1636249"/>
    <x v="1"/>
    <s v="WP_011785216.1"/>
    <s v="WP_011785216.1"/>
    <n v="0"/>
    <s v="Lrp/AsnC family transcriptional regulator"/>
    <m/>
    <m/>
    <s v="MARHY_RS07550"/>
    <n v="498"/>
    <m/>
    <s v="old_locus_tag=MARHY1575"/>
  </r>
  <r>
    <x v="0"/>
    <x v="0"/>
    <s v="GCF_000284615.1"/>
    <s v="Primary Assembly"/>
    <s v="chromosome"/>
    <m/>
    <s v="NC_017067.1"/>
    <n v="1636392"/>
    <n v="1638086"/>
    <x v="0"/>
    <s v="WP_014421249.1"/>
    <s v="WP_014421249.1"/>
    <n v="0"/>
    <s v="2-isopropylmalate synthase"/>
    <s v="leuA"/>
    <m/>
    <s v="MARHY_RS07555"/>
    <n v="1695"/>
    <m/>
    <s v="old_locus_tag=MARHY1577"/>
  </r>
  <r>
    <x v="0"/>
    <x v="0"/>
    <s v="GCF_000284615.1"/>
    <s v="Primary Assembly"/>
    <s v="chromosome"/>
    <m/>
    <s v="NC_017067.1"/>
    <n v="1638187"/>
    <n v="1638396"/>
    <x v="1"/>
    <s v="WP_011785214.1"/>
    <s v="WP_011785214.1"/>
    <n v="0"/>
    <s v="cold shock domain-containing protein"/>
    <m/>
    <m/>
    <s v="MARHY_RS07560"/>
    <n v="210"/>
    <m/>
    <s v="old_locus_tag=MARHY1578"/>
  </r>
  <r>
    <x v="0"/>
    <x v="0"/>
    <s v="GCF_000284615.1"/>
    <s v="Primary Assembly"/>
    <s v="chromosome"/>
    <m/>
    <s v="NC_017067.1"/>
    <n v="1638710"/>
    <n v="1640584"/>
    <x v="1"/>
    <s v="WP_011785213.1"/>
    <s v="WP_011785213.1"/>
    <n v="0"/>
    <s v="propionyl-CoA synthetase"/>
    <m/>
    <m/>
    <s v="MARHY_RS07565"/>
    <n v="1875"/>
    <m/>
    <s v="old_locus_tag=MARHY1579"/>
  </r>
  <r>
    <x v="0"/>
    <x v="0"/>
    <s v="GCF_000284615.1"/>
    <s v="Primary Assembly"/>
    <s v="chromosome"/>
    <m/>
    <s v="NC_017067.1"/>
    <n v="1640698"/>
    <n v="1642077"/>
    <x v="1"/>
    <s v="WP_041654647.1"/>
    <s v="WP_041654647.1"/>
    <n v="0"/>
    <s v="exodeoxyribonuclease VII large subunit"/>
    <m/>
    <m/>
    <s v="MARHY_RS07570"/>
    <n v="1380"/>
    <m/>
    <s v="old_locus_tag=MARHY1580"/>
  </r>
  <r>
    <x v="0"/>
    <x v="0"/>
    <s v="GCF_000284615.1"/>
    <s v="Primary Assembly"/>
    <s v="chromosome"/>
    <m/>
    <s v="NC_017067.1"/>
    <n v="1642268"/>
    <n v="1643731"/>
    <x v="0"/>
    <s v="WP_022991076.1"/>
    <s v="WP_022991076.1"/>
    <n v="0"/>
    <s v="IMP dehydrogenase"/>
    <s v="guaB"/>
    <m/>
    <s v="MARHY_RS07575"/>
    <n v="1464"/>
    <m/>
    <s v="old_locus_tag=MARHY1581"/>
  </r>
  <r>
    <x v="0"/>
    <x v="0"/>
    <s v="GCF_000284615.1"/>
    <s v="Primary Assembly"/>
    <s v="chromosome"/>
    <m/>
    <s v="NC_017067.1"/>
    <n v="1643797"/>
    <n v="1645374"/>
    <x v="0"/>
    <s v="WP_014421253.1"/>
    <s v="WP_014421253.1"/>
    <n v="0"/>
    <s v="glutamine-hydrolyzing GMP synthase"/>
    <s v="guaA"/>
    <m/>
    <s v="MARHY_RS07580"/>
    <n v="1578"/>
    <m/>
    <s v="old_locus_tag=MARHY1582"/>
  </r>
  <r>
    <x v="0"/>
    <x v="0"/>
    <s v="GCF_000284615.1"/>
    <s v="Primary Assembly"/>
    <s v="chromosome"/>
    <m/>
    <s v="NC_017067.1"/>
    <n v="1645396"/>
    <n v="1645908"/>
    <x v="0"/>
    <s v="WP_081496591.1"/>
    <s v="WP_081496591.1"/>
    <n v="0"/>
    <s v="tRNA adenosine(34) deaminase TadA"/>
    <s v="tadA"/>
    <m/>
    <s v="MARHY_RS07585"/>
    <n v="513"/>
    <m/>
    <s v="old_locus_tag=MARHY1583"/>
  </r>
  <r>
    <x v="0"/>
    <x v="0"/>
    <s v="GCF_000284615.1"/>
    <s v="Primary Assembly"/>
    <s v="chromosome"/>
    <m/>
    <s v="NC_017067.1"/>
    <n v="1645905"/>
    <n v="1646894"/>
    <x v="0"/>
    <s v="WP_014421255.1"/>
    <s v="WP_014421255.1"/>
    <n v="0"/>
    <s v="UDP-glucose 4-epimerase GalE"/>
    <s v="galE"/>
    <m/>
    <s v="MARHY_RS07590"/>
    <n v="990"/>
    <m/>
    <s v="old_locus_tag=MARHY1584"/>
  </r>
  <r>
    <x v="0"/>
    <x v="0"/>
    <s v="GCF_000284615.1"/>
    <s v="Primary Assembly"/>
    <s v="chromosome"/>
    <m/>
    <s v="NC_017067.1"/>
    <n v="1646928"/>
    <n v="1648274"/>
    <x v="0"/>
    <s v="WP_014421256.1"/>
    <s v="WP_014421256.1"/>
    <n v="0"/>
    <s v="UDP-glucose/GDP-mannose dehydrogenase family protein"/>
    <m/>
    <m/>
    <s v="MARHY_RS07595"/>
    <n v="1347"/>
    <m/>
    <s v="old_locus_tag=MARHY1585"/>
  </r>
  <r>
    <x v="0"/>
    <x v="0"/>
    <s v="GCF_000284615.1"/>
    <s v="Primary Assembly"/>
    <s v="chromosome"/>
    <m/>
    <s v="NC_017067.1"/>
    <n v="1648294"/>
    <n v="1648704"/>
    <x v="0"/>
    <s v="WP_014421257.1"/>
    <s v="WP_014421257.1"/>
    <n v="0"/>
    <s v="HIT family protein"/>
    <m/>
    <m/>
    <s v="MARHY_RS07600"/>
    <n v="411"/>
    <m/>
    <s v="old_locus_tag=MARHY1586"/>
  </r>
  <r>
    <x v="0"/>
    <x v="0"/>
    <s v="GCF_000284615.1"/>
    <s v="Primary Assembly"/>
    <s v="chromosome"/>
    <m/>
    <s v="NC_017067.1"/>
    <n v="1648716"/>
    <n v="1649342"/>
    <x v="1"/>
    <s v="WP_014421258.1"/>
    <s v="WP_014421258.1"/>
    <n v="0"/>
    <s v="HTH-type transcriptional repressor FabR"/>
    <s v="fabR"/>
    <m/>
    <s v="MARHY_RS07605"/>
    <n v="627"/>
    <m/>
    <s v="old_locus_tag=MARHY1587"/>
  </r>
  <r>
    <x v="0"/>
    <x v="0"/>
    <s v="GCF_000284615.1"/>
    <s v="Primary Assembly"/>
    <s v="chromosome"/>
    <m/>
    <s v="NC_017067.1"/>
    <n v="1649547"/>
    <n v="1651346"/>
    <x v="0"/>
    <s v="WP_014421259.1"/>
    <s v="WP_014421259.1"/>
    <n v="0"/>
    <s v="aspartate--tRNA ligase"/>
    <s v="aspS"/>
    <m/>
    <s v="MARHY_RS07610"/>
    <n v="1800"/>
    <m/>
    <s v="old_locus_tag=MARHY1588"/>
  </r>
  <r>
    <x v="0"/>
    <x v="0"/>
    <s v="GCF_000284615.1"/>
    <s v="Primary Assembly"/>
    <s v="chromosome"/>
    <m/>
    <s v="NC_017067.1"/>
    <n v="1651416"/>
    <n v="1651943"/>
    <x v="0"/>
    <s v="WP_011785189.1"/>
    <s v="WP_011785189.1"/>
    <n v="0"/>
    <s v="crossover junction endodeoxyribonuclease RuvC"/>
    <s v="ruvC"/>
    <m/>
    <s v="MARHY_RS07615"/>
    <n v="528"/>
    <m/>
    <s v="old_locus_tag=MARHY1589"/>
  </r>
  <r>
    <x v="0"/>
    <x v="0"/>
    <s v="GCF_000284615.1"/>
    <s v="Primary Assembly"/>
    <s v="chromosome"/>
    <m/>
    <s v="NC_017067.1"/>
    <n v="1651974"/>
    <n v="1652603"/>
    <x v="0"/>
    <s v="WP_014421260.1"/>
    <s v="WP_014421260.1"/>
    <n v="0"/>
    <s v="Holliday junction branch migration protein RuvA"/>
    <s v="ruvA"/>
    <m/>
    <s v="MARHY_RS07620"/>
    <n v="630"/>
    <m/>
    <s v="old_locus_tag=MARHY1590"/>
  </r>
  <r>
    <x v="0"/>
    <x v="0"/>
    <s v="GCF_000284615.1"/>
    <s v="Primary Assembly"/>
    <s v="chromosome"/>
    <m/>
    <s v="NC_017067.1"/>
    <n v="1652764"/>
    <n v="1653795"/>
    <x v="0"/>
    <s v="WP_011785187.1"/>
    <s v="WP_011785187.1"/>
    <n v="0"/>
    <s v="Holliday junction branch migration DNA helicase RuvB"/>
    <s v="ruvB"/>
    <m/>
    <s v="MARHY_RS07625"/>
    <n v="1032"/>
    <m/>
    <s v="old_locus_tag=MARHY1591"/>
  </r>
  <r>
    <x v="0"/>
    <x v="0"/>
    <s v="GCF_000284615.1"/>
    <s v="Primary Assembly"/>
    <s v="chromosome"/>
    <m/>
    <s v="NC_017067.1"/>
    <n v="1653788"/>
    <n v="1654207"/>
    <x v="0"/>
    <s v="WP_011785186.1"/>
    <s v="WP_011785186.1"/>
    <n v="0"/>
    <s v="tol-pal system-associated acyl-CoA thioesterase"/>
    <s v="ybgC"/>
    <m/>
    <s v="MARHY_RS07630"/>
    <n v="420"/>
    <m/>
    <s v="old_locus_tag=MARHY1592"/>
  </r>
  <r>
    <x v="0"/>
    <x v="0"/>
    <s v="GCF_000284615.1"/>
    <s v="Primary Assembly"/>
    <s v="chromosome"/>
    <m/>
    <s v="NC_017067.1"/>
    <n v="1654246"/>
    <n v="1654935"/>
    <x v="0"/>
    <s v="WP_011785185.1"/>
    <s v="WP_011785185.1"/>
    <n v="0"/>
    <s v="protein TolQ"/>
    <s v="tolQ"/>
    <m/>
    <s v="MARHY_RS07635"/>
    <n v="690"/>
    <m/>
    <s v="old_locus_tag=MARHY1593"/>
  </r>
  <r>
    <x v="0"/>
    <x v="0"/>
    <s v="GCF_000284615.1"/>
    <s v="Primary Assembly"/>
    <s v="chromosome"/>
    <m/>
    <s v="NC_017067.1"/>
    <n v="1654969"/>
    <n v="1655415"/>
    <x v="0"/>
    <s v="WP_011785184.1"/>
    <s v="WP_011785184.1"/>
    <n v="0"/>
    <s v="protein TolR"/>
    <s v="tolR"/>
    <m/>
    <s v="MARHY_RS07640"/>
    <n v="447"/>
    <m/>
    <s v="old_locus_tag=MARHY1594"/>
  </r>
  <r>
    <x v="0"/>
    <x v="0"/>
    <s v="GCF_000284615.1"/>
    <s v="Primary Assembly"/>
    <s v="chromosome"/>
    <m/>
    <s v="NC_017067.1"/>
    <n v="1655491"/>
    <n v="1656462"/>
    <x v="0"/>
    <s v="WP_041655488.1"/>
    <s v="WP_041655488.1"/>
    <n v="0"/>
    <s v="cell envelope integrity protein TolA"/>
    <s v="tolA"/>
    <m/>
    <s v="MARHY_RS07645"/>
    <n v="972"/>
    <m/>
    <s v="old_locus_tag=MARHY1595"/>
  </r>
  <r>
    <x v="0"/>
    <x v="0"/>
    <s v="GCF_000284615.1"/>
    <s v="Primary Assembly"/>
    <s v="chromosome"/>
    <m/>
    <s v="NC_017067.1"/>
    <n v="1656477"/>
    <n v="1657799"/>
    <x v="0"/>
    <s v="WP_049756932.1"/>
    <s v="WP_049756932.1"/>
    <n v="0"/>
    <s v="Tol-Pal system protein TolB"/>
    <s v="tolB"/>
    <m/>
    <s v="MARHY_RS07650"/>
    <n v="1323"/>
    <m/>
    <s v="old_locus_tag=MARHY1596"/>
  </r>
  <r>
    <x v="0"/>
    <x v="0"/>
    <s v="GCF_000284615.1"/>
    <s v="Primary Assembly"/>
    <s v="chromosome"/>
    <m/>
    <s v="NC_017067.1"/>
    <n v="1657854"/>
    <n v="1658423"/>
    <x v="0"/>
    <s v="WP_011785181.1"/>
    <s v="WP_011785181.1"/>
    <n v="0"/>
    <s v="peptidoglycan-associated lipoprotein Pal"/>
    <s v="pal"/>
    <m/>
    <s v="MARHY_RS07655"/>
    <n v="570"/>
    <m/>
    <s v="old_locus_tag=MARHY1597"/>
  </r>
  <r>
    <x v="0"/>
    <x v="0"/>
    <s v="GCF_000284615.1"/>
    <s v="Primary Assembly"/>
    <s v="chromosome"/>
    <m/>
    <s v="NC_017067.1"/>
    <n v="1658447"/>
    <n v="1659223"/>
    <x v="0"/>
    <s v="WP_014421265.1"/>
    <s v="WP_014421265.1"/>
    <n v="0"/>
    <s v="tol-pal system protein YbgF"/>
    <s v="ybgF"/>
    <m/>
    <s v="MARHY_RS07660"/>
    <n v="777"/>
    <m/>
    <s v="old_locus_tag=MARHY1598"/>
  </r>
  <r>
    <x v="0"/>
    <x v="1"/>
    <s v="GCF_000284615.1"/>
    <s v="Primary Assembly"/>
    <s v="chromosome"/>
    <m/>
    <s v="NC_017067.1"/>
    <n v="1659337"/>
    <n v="1659412"/>
    <x v="0"/>
    <n v="0"/>
    <n v="0"/>
    <n v="0"/>
    <s v="tRNA-Lys"/>
    <m/>
    <m/>
    <s v="MARHY_RS07665"/>
    <n v="76"/>
    <m/>
    <s v="old_locus_tag=MARHYtRNA22"/>
  </r>
  <r>
    <x v="0"/>
    <x v="1"/>
    <s v="GCF_000284615.1"/>
    <s v="Primary Assembly"/>
    <s v="chromosome"/>
    <m/>
    <s v="NC_017067.1"/>
    <n v="1659475"/>
    <n v="1659550"/>
    <x v="0"/>
    <n v="0"/>
    <n v="0"/>
    <n v="0"/>
    <s v="tRNA-Lys"/>
    <m/>
    <m/>
    <s v="MARHY_RS07670"/>
    <n v="76"/>
    <m/>
    <s v="old_locus_tag=MARHYtRNA23"/>
  </r>
  <r>
    <x v="0"/>
    <x v="0"/>
    <s v="GCF_000284615.1"/>
    <s v="Primary Assembly"/>
    <s v="chromosome"/>
    <m/>
    <s v="NC_017067.1"/>
    <n v="1659742"/>
    <n v="1660803"/>
    <x v="0"/>
    <s v="WP_014421266.1"/>
    <s v="WP_014421266.1"/>
    <n v="0"/>
    <s v="quinolinate synthase NadA"/>
    <s v="nadA"/>
    <m/>
    <s v="MARHY_RS07675"/>
    <n v="1062"/>
    <m/>
    <s v="old_locus_tag=MARHY1599"/>
  </r>
  <r>
    <x v="0"/>
    <x v="0"/>
    <s v="GCF_000284615.1"/>
    <s v="Primary Assembly"/>
    <s v="chromosome"/>
    <m/>
    <s v="NC_017067.1"/>
    <n v="1660821"/>
    <n v="1662293"/>
    <x v="1"/>
    <s v="WP_014421267.1"/>
    <s v="WP_014421267.1"/>
    <n v="0"/>
    <s v="M48 family metallopeptidase"/>
    <m/>
    <m/>
    <s v="MARHY_RS07680"/>
    <n v="1473"/>
    <m/>
    <s v="old_locus_tag=MARHY1600"/>
  </r>
  <r>
    <x v="0"/>
    <x v="0"/>
    <s v="GCF_000284615.1"/>
    <s v="Primary Assembly"/>
    <s v="chromosome"/>
    <m/>
    <s v="NC_017067.1"/>
    <n v="1662450"/>
    <n v="1662677"/>
    <x v="0"/>
    <s v="WP_011785177.1"/>
    <s v="WP_011785177.1"/>
    <n v="0"/>
    <s v="sulfurtransferase TusA family protein"/>
    <m/>
    <m/>
    <s v="MARHY_RS07685"/>
    <n v="228"/>
    <m/>
    <s v="old_locus_tag=MARHY1601"/>
  </r>
  <r>
    <x v="0"/>
    <x v="0"/>
    <s v="GCF_000284615.1"/>
    <s v="Primary Assembly"/>
    <s v="chromosome"/>
    <m/>
    <s v="NC_017067.1"/>
    <n v="1662693"/>
    <n v="1663769"/>
    <x v="0"/>
    <s v="WP_011785176.1"/>
    <s v="WP_011785176.1"/>
    <n v="0"/>
    <s v="AI-2E family transporter"/>
    <m/>
    <m/>
    <s v="MARHY_RS07690"/>
    <n v="1077"/>
    <m/>
    <s v="old_locus_tag=MARHY1602"/>
  </r>
  <r>
    <x v="0"/>
    <x v="0"/>
    <s v="GCF_000284615.1"/>
    <s v="Primary Assembly"/>
    <s v="chromosome"/>
    <m/>
    <s v="NC_017067.1"/>
    <n v="1663774"/>
    <n v="1664241"/>
    <x v="1"/>
    <s v="WP_014421269.1"/>
    <s v="WP_014421269.1"/>
    <n v="0"/>
    <s v="peroxiredoxin"/>
    <m/>
    <m/>
    <s v="MARHY_RS07695"/>
    <n v="468"/>
    <m/>
    <s v="old_locus_tag=MARHY1603"/>
  </r>
  <r>
    <x v="0"/>
    <x v="0"/>
    <s v="GCF_000284615.1"/>
    <s v="Primary Assembly"/>
    <s v="chromosome"/>
    <m/>
    <s v="NC_017067.1"/>
    <n v="1664316"/>
    <n v="1665194"/>
    <x v="0"/>
    <s v="WP_014421270.1"/>
    <s v="WP_014421270.1"/>
    <n v="0"/>
    <s v="4-hydroxy-tetrahydrodipicolinate synthase"/>
    <m/>
    <m/>
    <s v="MARHY_RS07700"/>
    <n v="879"/>
    <m/>
    <s v="old_locus_tag=MARHY1604"/>
  </r>
  <r>
    <x v="0"/>
    <x v="0"/>
    <s v="GCF_000284615.1"/>
    <s v="Primary Assembly"/>
    <s v="chromosome"/>
    <m/>
    <s v="NC_017067.1"/>
    <n v="1665226"/>
    <n v="1666320"/>
    <x v="0"/>
    <s v="WP_014421271.1"/>
    <s v="WP_014421271.1"/>
    <n v="0"/>
    <s v="outer membrane protein assembly factor BamC"/>
    <s v="bamC"/>
    <m/>
    <s v="MARHY_RS07705"/>
    <n v="1095"/>
    <m/>
    <s v="old_locus_tag=MARHY1605"/>
  </r>
  <r>
    <x v="0"/>
    <x v="0"/>
    <s v="GCF_000284615.1"/>
    <s v="Primary Assembly"/>
    <s v="chromosome"/>
    <m/>
    <s v="NC_017067.1"/>
    <n v="1666362"/>
    <n v="1667075"/>
    <x v="0"/>
    <s v="WP_011785172.1"/>
    <s v="WP_011785172.1"/>
    <n v="0"/>
    <s v="phosphoribosylaminoimidazolesuccinocarboxamide synthase"/>
    <s v="purC"/>
    <m/>
    <s v="MARHY_RS07710"/>
    <n v="714"/>
    <m/>
    <s v="old_locus_tag=MARHY1606"/>
  </r>
  <r>
    <x v="0"/>
    <x v="0"/>
    <s v="GCF_000284615.1"/>
    <s v="Primary Assembly"/>
    <s v="chromosome"/>
    <m/>
    <s v="NC_017067.1"/>
    <n v="1667108"/>
    <n v="1667845"/>
    <x v="0"/>
    <s v="WP_014421273.1"/>
    <s v="WP_014421273.1"/>
    <n v="0"/>
    <s v="TIGR04219 family outer membrane beta-barrel protein"/>
    <m/>
    <m/>
    <s v="MARHY_RS07715"/>
    <n v="738"/>
    <m/>
    <s v="old_locus_tag=MARHY1607"/>
  </r>
  <r>
    <x v="0"/>
    <x v="0"/>
    <s v="GCF_000284615.1"/>
    <s v="Primary Assembly"/>
    <s v="chromosome"/>
    <m/>
    <s v="NC_017067.1"/>
    <n v="1667898"/>
    <n v="1668905"/>
    <x v="0"/>
    <s v="WP_041654650.1"/>
    <s v="WP_041654650.1"/>
    <n v="0"/>
    <s v="NAD-dependent epimerase"/>
    <m/>
    <m/>
    <s v="MARHY_RS07720"/>
    <n v="1008"/>
    <m/>
    <s v="old_locus_tag=MARHY1608"/>
  </r>
  <r>
    <x v="0"/>
    <x v="0"/>
    <s v="GCF_000284615.1"/>
    <s v="Primary Assembly"/>
    <s v="chromosome"/>
    <m/>
    <s v="NC_017067.1"/>
    <n v="1668958"/>
    <n v="1669761"/>
    <x v="1"/>
    <s v="WP_014421275.1"/>
    <s v="WP_014421275.1"/>
    <n v="0"/>
    <s v="RluA family pseudouridine synthase"/>
    <m/>
    <m/>
    <s v="MARHY_RS07725"/>
    <n v="804"/>
    <m/>
    <s v="old_locus_tag=MARHY1609"/>
  </r>
  <r>
    <x v="0"/>
    <x v="0"/>
    <s v="GCF_000284615.1"/>
    <s v="Primary Assembly"/>
    <s v="chromosome"/>
    <m/>
    <s v="NC_017067.1"/>
    <n v="1669919"/>
    <n v="1670092"/>
    <x v="0"/>
    <s v="WP_011785168.1"/>
    <s v="WP_011785168.1"/>
    <n v="0"/>
    <s v="DUF2897 family protein"/>
    <m/>
    <m/>
    <s v="MARHY_RS18500"/>
    <n v="174"/>
    <m/>
    <s v="old_locus_tag=MARHY1610"/>
  </r>
  <r>
    <x v="0"/>
    <x v="0"/>
    <s v="GCF_000284615.1"/>
    <s v="Primary Assembly"/>
    <s v="chromosome"/>
    <m/>
    <s v="NC_017067.1"/>
    <n v="1670406"/>
    <n v="1671317"/>
    <x v="0"/>
    <s v="WP_081496592.1"/>
    <s v="WP_081496592.1"/>
    <n v="0"/>
    <s v="hypothetical protein"/>
    <m/>
    <m/>
    <s v="MARHY_RS07730"/>
    <n v="912"/>
    <m/>
    <s v="old_locus_tag=MARHY1611"/>
  </r>
  <r>
    <x v="0"/>
    <x v="1"/>
    <s v="GCF_000284615.1"/>
    <s v="Primary Assembly"/>
    <s v="chromosome"/>
    <m/>
    <s v="NC_017067.1"/>
    <n v="1671426"/>
    <n v="1671502"/>
    <x v="1"/>
    <n v="0"/>
    <n v="0"/>
    <n v="0"/>
    <s v="tRNA-Val"/>
    <m/>
    <m/>
    <s v="MARHY_RS07735"/>
    <n v="77"/>
    <m/>
    <s v="old_locus_tag=MARHYtRNA43"/>
  </r>
  <r>
    <x v="0"/>
    <x v="0"/>
    <s v="GCF_000284615.1"/>
    <s v="Primary Assembly"/>
    <s v="chromosome"/>
    <m/>
    <s v="NC_017067.1"/>
    <n v="1671546"/>
    <n v="1672505"/>
    <x v="1"/>
    <s v="WP_041654656.1"/>
    <s v="WP_041654656.1"/>
    <n v="0"/>
    <s v="DMT family transporter"/>
    <m/>
    <m/>
    <s v="MARHY_RS07740"/>
    <n v="960"/>
    <m/>
    <s v="old_locus_tag=MARHY1612"/>
  </r>
  <r>
    <x v="0"/>
    <x v="0"/>
    <s v="GCF_000284615.1"/>
    <s v="Primary Assembly"/>
    <s v="chromosome"/>
    <m/>
    <s v="NC_017067.1"/>
    <n v="1672622"/>
    <n v="1673710"/>
    <x v="1"/>
    <s v="WP_041654657.1"/>
    <s v="WP_041654657.1"/>
    <n v="0"/>
    <s v="hypothetical protein"/>
    <m/>
    <m/>
    <s v="MARHY_RS07745"/>
    <n v="1089"/>
    <m/>
    <s v="old_locus_tag=MARHY1613"/>
  </r>
  <r>
    <x v="0"/>
    <x v="0"/>
    <s v="GCF_000284615.1"/>
    <s v="Primary Assembly"/>
    <s v="chromosome"/>
    <m/>
    <s v="NC_017067.1"/>
    <n v="1673751"/>
    <n v="1674815"/>
    <x v="1"/>
    <s v="WP_014421279.1"/>
    <s v="WP_014421279.1"/>
    <n v="0"/>
    <s v="hypothetical protein"/>
    <m/>
    <m/>
    <s v="MARHY_RS07750"/>
    <n v="1065"/>
    <m/>
    <s v="old_locus_tag=MARHY1614"/>
  </r>
  <r>
    <x v="0"/>
    <x v="0"/>
    <s v="GCF_000284615.1"/>
    <s v="Primary Assembly"/>
    <s v="chromosome"/>
    <m/>
    <s v="NC_017067.1"/>
    <n v="1674945"/>
    <n v="1675547"/>
    <x v="1"/>
    <s v="WP_014421280.1"/>
    <s v="WP_014421280.1"/>
    <n v="0"/>
    <s v="YceI family protein"/>
    <m/>
    <m/>
    <s v="MARHY_RS07755"/>
    <n v="603"/>
    <m/>
    <s v="old_locus_tag=MARHY1615"/>
  </r>
  <r>
    <x v="0"/>
    <x v="0"/>
    <s v="GCF_000284615.1"/>
    <s v="Primary Assembly"/>
    <s v="chromosome"/>
    <m/>
    <s v="NC_017067.1"/>
    <n v="1675528"/>
    <n v="1676283"/>
    <x v="1"/>
    <s v="WP_014421281.1"/>
    <s v="WP_014421281.1"/>
    <n v="0"/>
    <s v="CDP-alcohol phosphatidyltransferase family protein"/>
    <m/>
    <m/>
    <s v="MARHY_RS07760"/>
    <n v="756"/>
    <m/>
    <s v="old_locus_tag=MARHY1616"/>
  </r>
  <r>
    <x v="0"/>
    <x v="0"/>
    <s v="GCF_000284615.1"/>
    <s v="Primary Assembly"/>
    <s v="chromosome"/>
    <m/>
    <s v="NC_017067.1"/>
    <n v="1676335"/>
    <n v="1677375"/>
    <x v="0"/>
    <s v="WP_158011879.1"/>
    <s v="WP_158011879.1"/>
    <n v="0"/>
    <s v="dehydrogenase"/>
    <m/>
    <m/>
    <s v="MARHY_RS07765"/>
    <n v="1041"/>
    <m/>
    <s v="old_locus_tag=MARHY1617"/>
  </r>
  <r>
    <x v="0"/>
    <x v="0"/>
    <s v="GCF_000284615.1"/>
    <s v="Primary Assembly"/>
    <s v="chromosome"/>
    <m/>
    <s v="NC_017067.1"/>
    <n v="1677390"/>
    <n v="1677788"/>
    <x v="0"/>
    <s v="WP_011785160.1"/>
    <s v="WP_011785160.1"/>
    <n v="0"/>
    <s v="6-carboxytetrahydropterin synthase"/>
    <m/>
    <m/>
    <s v="MARHY_RS07770"/>
    <n v="399"/>
    <m/>
    <s v="old_locus_tag=MARHY1618"/>
  </r>
  <r>
    <x v="0"/>
    <x v="0"/>
    <s v="GCF_000284615.1"/>
    <s v="Primary Assembly"/>
    <s v="chromosome"/>
    <m/>
    <s v="NC_017067.1"/>
    <n v="1677775"/>
    <n v="1679694"/>
    <x v="0"/>
    <s v="WP_014421284.1"/>
    <s v="WP_014421284.1"/>
    <n v="0"/>
    <s v="glycosyltransferase family 4 protein"/>
    <m/>
    <m/>
    <s v="MARHY_RS07775"/>
    <n v="1920"/>
    <m/>
    <s v="old_locus_tag=MARHY1619"/>
  </r>
  <r>
    <x v="0"/>
    <x v="0"/>
    <s v="GCF_000284615.1"/>
    <s v="Primary Assembly"/>
    <s v="chromosome"/>
    <m/>
    <s v="NC_017067.1"/>
    <n v="1679766"/>
    <n v="1680647"/>
    <x v="0"/>
    <s v="WP_081496593.1"/>
    <s v="WP_081496593.1"/>
    <n v="0"/>
    <s v="flippase-like domain-containing protein"/>
    <m/>
    <m/>
    <s v="MARHY_RS07780"/>
    <n v="882"/>
    <m/>
    <s v="old_locus_tag=MARHY1620"/>
  </r>
  <r>
    <x v="0"/>
    <x v="0"/>
    <s v="GCF_000284615.1"/>
    <s v="Primary Assembly"/>
    <s v="chromosome"/>
    <m/>
    <s v="NC_017067.1"/>
    <n v="1680648"/>
    <n v="1681514"/>
    <x v="1"/>
    <s v="WP_011785157.1"/>
    <s v="WP_011785157.1"/>
    <n v="0"/>
    <s v="RibD family protein"/>
    <m/>
    <m/>
    <s v="MARHY_RS07785"/>
    <n v="867"/>
    <m/>
    <s v="old_locus_tag=MARHY1621"/>
  </r>
  <r>
    <x v="0"/>
    <x v="0"/>
    <s v="GCF_000284615.1"/>
    <s v="Primary Assembly"/>
    <s v="chromosome"/>
    <m/>
    <s v="NC_017067.1"/>
    <n v="1681633"/>
    <n v="1682049"/>
    <x v="0"/>
    <s v="WP_011785156.1"/>
    <s v="WP_011785156.1"/>
    <n v="0"/>
    <s v="helix-turn-helix transcriptional regulator"/>
    <m/>
    <m/>
    <s v="MARHY_RS07790"/>
    <n v="417"/>
    <m/>
    <s v="old_locus_tag=MARHY1622"/>
  </r>
  <r>
    <x v="0"/>
    <x v="0"/>
    <s v="GCF_000284615.1"/>
    <s v="Primary Assembly"/>
    <s v="chromosome"/>
    <m/>
    <s v="NC_017067.1"/>
    <n v="1682066"/>
    <n v="1682902"/>
    <x v="1"/>
    <s v="WP_011785155.1"/>
    <s v="WP_011785155.1"/>
    <n v="0"/>
    <s v="UTP--glucose-1-phosphate uridylyltransferase GalU"/>
    <s v="galU"/>
    <m/>
    <s v="MARHY_RS07795"/>
    <n v="837"/>
    <m/>
    <s v="old_locus_tag=MARHY1623"/>
  </r>
  <r>
    <x v="0"/>
    <x v="0"/>
    <s v="GCF_000284615.1"/>
    <s v="Primary Assembly"/>
    <s v="chromosome"/>
    <m/>
    <s v="NC_017067.1"/>
    <n v="1683222"/>
    <n v="1684427"/>
    <x v="0"/>
    <s v="WP_014421287.1"/>
    <s v="WP_014421287.1"/>
    <n v="0"/>
    <s v="hypothetical protein"/>
    <m/>
    <m/>
    <s v="MARHY_RS07800"/>
    <n v="1206"/>
    <m/>
    <s v="old_locus_tag=MARHY1625"/>
  </r>
  <r>
    <x v="0"/>
    <x v="0"/>
    <s v="GCF_000284615.1"/>
    <s v="Primary Assembly"/>
    <s v="chromosome"/>
    <m/>
    <s v="NC_017067.1"/>
    <n v="1684590"/>
    <n v="1686086"/>
    <x v="0"/>
    <s v="WP_158011915.1"/>
    <s v="WP_158011915.1"/>
    <n v="0"/>
    <s v="glucan biosynthesis protein"/>
    <m/>
    <m/>
    <s v="MARHY_RS07805"/>
    <n v="1497"/>
    <m/>
    <s v="old_locus_tag=MARHY1626"/>
  </r>
  <r>
    <x v="0"/>
    <x v="0"/>
    <s v="GCF_000284615.1"/>
    <s v="Primary Assembly"/>
    <s v="chromosome"/>
    <m/>
    <s v="NC_017067.1"/>
    <n v="1686101"/>
    <n v="1686358"/>
    <x v="0"/>
    <s v="WP_022991112.1"/>
    <s v="WP_022991112.1"/>
    <n v="0"/>
    <s v="hypothetical protein"/>
    <m/>
    <m/>
    <s v="MARHY_RS07810"/>
    <n v="258"/>
    <m/>
    <s v="old_locus_tag=MARHY1627"/>
  </r>
  <r>
    <x v="0"/>
    <x v="0"/>
    <s v="GCF_000284615.1"/>
    <s v="Primary Assembly"/>
    <s v="chromosome"/>
    <m/>
    <s v="NC_017067.1"/>
    <n v="1686351"/>
    <n v="1688456"/>
    <x v="0"/>
    <s v="WP_014421290.1"/>
    <s v="WP_014421290.1"/>
    <n v="0"/>
    <s v="glucans biosynthesis glucosyltransferase MdoH"/>
    <s v="mdoH"/>
    <m/>
    <s v="MARHY_RS07815"/>
    <n v="2106"/>
    <m/>
    <s v="old_locus_tag=MARHY1628"/>
  </r>
  <r>
    <x v="0"/>
    <x v="0"/>
    <s v="GCF_000284615.1"/>
    <s v="Primary Assembly"/>
    <s v="chromosome"/>
    <m/>
    <s v="NC_017067.1"/>
    <n v="1688549"/>
    <n v="1689229"/>
    <x v="0"/>
    <s v="WP_014421291.1"/>
    <s v="WP_014421291.1"/>
    <n v="0"/>
    <s v="GntR family transcriptional regulator"/>
    <m/>
    <m/>
    <s v="MARHY_RS07820"/>
    <n v="681"/>
    <m/>
    <s v="old_locus_tag=MARHY1629"/>
  </r>
  <r>
    <x v="0"/>
    <x v="0"/>
    <s v="GCF_000284615.1"/>
    <s v="Primary Assembly"/>
    <s v="chromosome"/>
    <m/>
    <s v="NC_017067.1"/>
    <n v="1689247"/>
    <n v="1690134"/>
    <x v="0"/>
    <s v="WP_011785149.1"/>
    <s v="WP_011785149.1"/>
    <n v="0"/>
    <s v="methylisocitrate lyase"/>
    <s v="prpB"/>
    <m/>
    <s v="MARHY_RS07825"/>
    <n v="888"/>
    <m/>
    <s v="old_locus_tag=MARHY1630"/>
  </r>
  <r>
    <x v="0"/>
    <x v="0"/>
    <s v="GCF_000284615.1"/>
    <s v="Primary Assembly"/>
    <s v="chromosome"/>
    <m/>
    <s v="NC_017067.1"/>
    <n v="1690182"/>
    <n v="1691315"/>
    <x v="0"/>
    <s v="WP_014421292.1"/>
    <s v="WP_014421292.1"/>
    <n v="0"/>
    <s v="2-methylcitrate synthase"/>
    <s v="prpC"/>
    <m/>
    <s v="MARHY_RS07830"/>
    <n v="1134"/>
    <m/>
    <s v="old_locus_tag=MARHY1631"/>
  </r>
  <r>
    <x v="0"/>
    <x v="0"/>
    <s v="GCF_000284615.1"/>
    <s v="Primary Assembly"/>
    <s v="chromosome"/>
    <m/>
    <s v="NC_017067.1"/>
    <n v="1691324"/>
    <n v="1693948"/>
    <x v="0"/>
    <s v="WP_014421293.1"/>
    <s v="WP_014421293.1"/>
    <n v="0"/>
    <s v="Fe/S-dependent 2-methylisocitrate dehydratase AcnD"/>
    <s v="acnD"/>
    <m/>
    <s v="MARHY_RS07835"/>
    <n v="2625"/>
    <m/>
    <s v="old_locus_tag=MARHY1632"/>
  </r>
  <r>
    <x v="0"/>
    <x v="0"/>
    <s v="GCF_000284615.1"/>
    <s v="Primary Assembly"/>
    <s v="chromosome"/>
    <m/>
    <s v="NC_017067.1"/>
    <n v="1694022"/>
    <n v="1695200"/>
    <x v="0"/>
    <s v="WP_014421294.1"/>
    <s v="WP_014421294.1"/>
    <n v="0"/>
    <s v="2-methylaconitate cis-trans isomerase PrpF"/>
    <s v="prpF"/>
    <m/>
    <s v="MARHY_RS07840"/>
    <n v="1179"/>
    <m/>
    <s v="old_locus_tag=MARHY1633"/>
  </r>
  <r>
    <x v="0"/>
    <x v="0"/>
    <s v="GCF_000284615.1"/>
    <s v="Primary Assembly"/>
    <s v="chromosome"/>
    <m/>
    <s v="NC_017067.1"/>
    <n v="1695234"/>
    <n v="1696712"/>
    <x v="0"/>
    <s v="WP_041654663.1"/>
    <s v="WP_041654663.1"/>
    <n v="0"/>
    <s v="2-methylcitrate dehydratase"/>
    <s v="prpD"/>
    <m/>
    <s v="MARHY_RS07845"/>
    <n v="1479"/>
    <m/>
    <s v="old_locus_tag=MARHY1634"/>
  </r>
  <r>
    <x v="0"/>
    <x v="0"/>
    <s v="GCF_000284615.1"/>
    <s v="Primary Assembly"/>
    <s v="chromosome"/>
    <m/>
    <s v="NC_017067.1"/>
    <n v="1696856"/>
    <n v="1698268"/>
    <x v="0"/>
    <s v="WP_014421296.1"/>
    <s v="WP_014421296.1"/>
    <n v="0"/>
    <s v="TIGR03013 family PEP-CTERM/XrtA system glycosyltransferase"/>
    <m/>
    <m/>
    <s v="MARHY_RS07850"/>
    <n v="1413"/>
    <m/>
    <s v="old_locus_tag=MARHY1635"/>
  </r>
  <r>
    <x v="0"/>
    <x v="0"/>
    <s v="GCF_000284615.1"/>
    <s v="Primary Assembly"/>
    <s v="chromosome"/>
    <m/>
    <s v="NC_017067.1"/>
    <n v="1698333"/>
    <n v="1698977"/>
    <x v="0"/>
    <s v="WP_011785143.1"/>
    <s v="WP_011785143.1"/>
    <n v="0"/>
    <s v="polysaccharide biosynthesis/export family protein"/>
    <m/>
    <m/>
    <s v="MARHY_RS07855"/>
    <n v="645"/>
    <m/>
    <s v="old_locus_tag=MARHY1636"/>
  </r>
  <r>
    <x v="0"/>
    <x v="0"/>
    <s v="GCF_000284615.1"/>
    <s v="Primary Assembly"/>
    <s v="chromosome"/>
    <m/>
    <s v="NC_017067.1"/>
    <n v="1699017"/>
    <n v="1700534"/>
    <x v="0"/>
    <s v="WP_011785142.1"/>
    <s v="WP_011785142.1"/>
    <n v="0"/>
    <s v="LPS biosynthesis protein"/>
    <m/>
    <m/>
    <s v="MARHY_RS07860"/>
    <n v="1518"/>
    <m/>
    <s v="old_locus_tag=MARHY1637"/>
  </r>
  <r>
    <x v="0"/>
    <x v="0"/>
    <s v="GCF_000284615.1"/>
    <s v="Primary Assembly"/>
    <s v="chromosome"/>
    <m/>
    <s v="NC_017067.1"/>
    <n v="1700780"/>
    <n v="1701439"/>
    <x v="0"/>
    <s v="WP_158011916.1"/>
    <s v="WP_158011916.1"/>
    <n v="0"/>
    <s v="polysaccharide biosynthesis protein"/>
    <m/>
    <m/>
    <s v="MARHY_RS07865"/>
    <n v="660"/>
    <m/>
    <s v="old_locus_tag=MARHY1638"/>
  </r>
  <r>
    <x v="0"/>
    <x v="0"/>
    <s v="GCF_000284615.1"/>
    <s v="Primary Assembly"/>
    <s v="chromosome"/>
    <m/>
    <s v="NC_017067.1"/>
    <n v="1701432"/>
    <n v="1702718"/>
    <x v="0"/>
    <s v="WP_050999002.1"/>
    <s v="WP_050999002.1"/>
    <n v="0"/>
    <s v="outer membrane beta-barrel protein"/>
    <m/>
    <m/>
    <s v="MARHY_RS07870"/>
    <n v="1287"/>
    <m/>
    <s v="old_locus_tag=MARHY1639"/>
  </r>
  <r>
    <x v="0"/>
    <x v="0"/>
    <s v="GCF_000284615.1"/>
    <s v="Primary Assembly"/>
    <s v="chromosome"/>
    <m/>
    <s v="NC_017067.1"/>
    <n v="1702747"/>
    <n v="1703646"/>
    <x v="0"/>
    <s v="WP_014421299.1"/>
    <s v="WP_014421299.1"/>
    <n v="0"/>
    <s v="DUF3473 domain-containing protein"/>
    <m/>
    <m/>
    <s v="MARHY_RS07875"/>
    <n v="900"/>
    <m/>
    <s v="old_locus_tag=MARHY1640"/>
  </r>
  <r>
    <x v="0"/>
    <x v="0"/>
    <s v="GCF_000284615.1"/>
    <s v="Primary Assembly"/>
    <s v="chromosome"/>
    <m/>
    <s v="NC_017067.1"/>
    <n v="1703643"/>
    <n v="1704800"/>
    <x v="0"/>
    <s v="WP_011785138.1"/>
    <s v="WP_011785138.1"/>
    <n v="0"/>
    <s v="glycosyltransferase family 2 protein"/>
    <m/>
    <m/>
    <s v="MARHY_RS07880"/>
    <n v="1158"/>
    <m/>
    <s v="old_locus_tag=MARHY1641"/>
  </r>
  <r>
    <x v="0"/>
    <x v="0"/>
    <s v="GCF_000284615.1"/>
    <s v="Primary Assembly"/>
    <s v="chromosome"/>
    <m/>
    <s v="NC_017067.1"/>
    <n v="1704800"/>
    <n v="1705942"/>
    <x v="0"/>
    <s v="WP_014421300.1"/>
    <s v="WP_014421300.1"/>
    <n v="0"/>
    <s v="acyltransferase"/>
    <m/>
    <m/>
    <s v="MARHY_RS07885"/>
    <n v="1143"/>
    <m/>
    <s v="old_locus_tag=MARHY1642"/>
  </r>
  <r>
    <x v="0"/>
    <x v="0"/>
    <s v="GCF_000284615.1"/>
    <s v="Primary Assembly"/>
    <s v="chromosome"/>
    <m/>
    <s v="NC_017067.1"/>
    <n v="1705939"/>
    <n v="1707063"/>
    <x v="0"/>
    <s v="WP_014421301.1"/>
    <s v="WP_014421301.1"/>
    <n v="0"/>
    <s v="glycosyltransferase"/>
    <m/>
    <m/>
    <s v="MARHY_RS07890"/>
    <n v="1125"/>
    <m/>
    <s v="old_locus_tag=MARHY1643"/>
  </r>
  <r>
    <x v="0"/>
    <x v="0"/>
    <s v="GCF_000284615.1"/>
    <s v="Primary Assembly"/>
    <s v="chromosome"/>
    <m/>
    <s v="NC_017067.1"/>
    <n v="1707060"/>
    <n v="1708307"/>
    <x v="0"/>
    <s v="WP_014421302.1"/>
    <s v="WP_014421302.1"/>
    <n v="0"/>
    <s v="coenzyme F390 synthetase"/>
    <m/>
    <m/>
    <s v="MARHY_RS07895"/>
    <n v="1248"/>
    <m/>
    <s v="old_locus_tag=MARHY1644"/>
  </r>
  <r>
    <x v="0"/>
    <x v="0"/>
    <s v="GCF_000284615.1"/>
    <s v="Primary Assembly"/>
    <s v="chromosome"/>
    <m/>
    <s v="NC_017067.1"/>
    <n v="1708307"/>
    <n v="1709293"/>
    <x v="0"/>
    <s v="WP_014421303.1"/>
    <s v="WP_014421303.1"/>
    <n v="0"/>
    <s v="glycosyltransferase"/>
    <m/>
    <m/>
    <s v="MARHY_RS07900"/>
    <n v="987"/>
    <m/>
    <s v="old_locus_tag=MARHY1645"/>
  </r>
  <r>
    <x v="0"/>
    <x v="0"/>
    <s v="GCF_000284615.1"/>
    <s v="Primary Assembly"/>
    <s v="chromosome"/>
    <m/>
    <s v="NC_017067.1"/>
    <n v="1709335"/>
    <n v="1710753"/>
    <x v="1"/>
    <s v="WP_014421304.1"/>
    <s v="WP_014421304.1"/>
    <n v="0"/>
    <s v="hypothetical protein"/>
    <m/>
    <m/>
    <s v="MARHY_RS07905"/>
    <n v="1419"/>
    <m/>
    <s v="old_locus_tag=MARHY1646"/>
  </r>
  <r>
    <x v="0"/>
    <x v="0"/>
    <s v="GCF_000284615.1"/>
    <s v="Primary Assembly"/>
    <s v="chromosome"/>
    <m/>
    <s v="NC_017067.1"/>
    <n v="1711109"/>
    <n v="1711990"/>
    <x v="0"/>
    <s v="WP_014421306.1"/>
    <s v="WP_014421306.1"/>
    <n v="0"/>
    <s v="glycosyltransferase"/>
    <m/>
    <m/>
    <s v="MARHY_RS07910"/>
    <n v="882"/>
    <m/>
    <s v="old_locus_tag=MARHY1648"/>
  </r>
  <r>
    <x v="0"/>
    <x v="0"/>
    <s v="GCF_000284615.1"/>
    <s v="Primary Assembly"/>
    <s v="chromosome"/>
    <m/>
    <s v="NC_017067.1"/>
    <n v="1712009"/>
    <n v="1713181"/>
    <x v="0"/>
    <s v="WP_041654666.1"/>
    <s v="WP_041654666.1"/>
    <n v="0"/>
    <s v="glycosyltransferase"/>
    <m/>
    <m/>
    <s v="MARHY_RS07915"/>
    <n v="1173"/>
    <m/>
    <s v="old_locus_tag=MARHY1649"/>
  </r>
  <r>
    <x v="0"/>
    <x v="0"/>
    <s v="GCF_000284615.1"/>
    <s v="Primary Assembly"/>
    <s v="chromosome"/>
    <m/>
    <s v="NC_017067.1"/>
    <n v="1713178"/>
    <n v="1714191"/>
    <x v="0"/>
    <s v="WP_014421308.1"/>
    <s v="WP_014421308.1"/>
    <n v="0"/>
    <s v="polysaccharide deacetylase family protein"/>
    <m/>
    <m/>
    <s v="MARHY_RS07920"/>
    <n v="1014"/>
    <m/>
    <s v="old_locus_tag=MARHY1650"/>
  </r>
  <r>
    <x v="0"/>
    <x v="0"/>
    <s v="GCF_000284615.1"/>
    <s v="Primary Assembly"/>
    <s v="chromosome"/>
    <m/>
    <s v="NC_017067.1"/>
    <n v="1714184"/>
    <n v="1715551"/>
    <x v="0"/>
    <s v="WP_081496558.1"/>
    <s v="WP_081496558.1"/>
    <n v="0"/>
    <s v="O-antigen ligase family protein"/>
    <m/>
    <m/>
    <s v="MARHY_RS07925"/>
    <n v="1368"/>
    <m/>
    <s v="old_locus_tag=MARHY1652"/>
  </r>
  <r>
    <x v="0"/>
    <x v="0"/>
    <s v="GCF_000284615.1"/>
    <s v="Primary Assembly"/>
    <s v="chromosome"/>
    <m/>
    <s v="NC_017067.1"/>
    <n v="1715575"/>
    <n v="1716702"/>
    <x v="0"/>
    <s v="WP_014421311.1"/>
    <s v="WP_014421311.1"/>
    <n v="0"/>
    <s v="glycosyltransferase family 4 protein"/>
    <m/>
    <m/>
    <s v="MARHY_RS07930"/>
    <n v="1128"/>
    <m/>
    <s v="old_locus_tag=MARHY1653"/>
  </r>
  <r>
    <x v="0"/>
    <x v="0"/>
    <s v="GCF_000284615.1"/>
    <s v="Primary Assembly"/>
    <s v="chromosome"/>
    <m/>
    <s v="NC_017067.1"/>
    <n v="1716703"/>
    <n v="1718217"/>
    <x v="0"/>
    <s v="WP_014421312.1"/>
    <s v="WP_014421312.1"/>
    <n v="0"/>
    <s v="oligosaccharide flippase family protein"/>
    <m/>
    <m/>
    <s v="MARHY_RS07935"/>
    <n v="1515"/>
    <m/>
    <s v="old_locus_tag=MARHY1654"/>
  </r>
  <r>
    <x v="0"/>
    <x v="0"/>
    <s v="GCF_000284615.1"/>
    <s v="Primary Assembly"/>
    <s v="chromosome"/>
    <m/>
    <s v="NC_017067.1"/>
    <n v="1718221"/>
    <n v="1720152"/>
    <x v="0"/>
    <s v="WP_014421313.1"/>
    <s v="WP_014421313.1"/>
    <n v="0"/>
    <s v="asparagine synthase (glutamine-hydrolyzing)"/>
    <s v="asnB"/>
    <m/>
    <s v="MARHY_RS07940"/>
    <n v="1932"/>
    <m/>
    <s v="old_locus_tag=MARHY1655"/>
  </r>
  <r>
    <x v="0"/>
    <x v="0"/>
    <s v="GCF_000284615.1"/>
    <s v="Primary Assembly"/>
    <s v="chromosome"/>
    <m/>
    <s v="NC_017067.1"/>
    <n v="1720145"/>
    <n v="1721212"/>
    <x v="0"/>
    <s v="WP_014421314.1"/>
    <s v="WP_014421314.1"/>
    <n v="0"/>
    <s v="GNAT family N-acetyltransferase"/>
    <m/>
    <m/>
    <s v="MARHY_RS18710"/>
    <n v="1068"/>
    <m/>
    <s v="old_locus_tag=MARHY1656"/>
  </r>
  <r>
    <x v="0"/>
    <x v="0"/>
    <s v="GCF_000284615.1"/>
    <s v="Primary Assembly"/>
    <s v="chromosome"/>
    <m/>
    <s v="NC_017067.1"/>
    <n v="1721191"/>
    <n v="1722072"/>
    <x v="0"/>
    <s v="WP_014421315.1"/>
    <s v="WP_014421315.1"/>
    <n v="0"/>
    <s v="glycosyltransferase"/>
    <m/>
    <m/>
    <s v="MARHY_RS07950"/>
    <n v="882"/>
    <m/>
    <s v="old_locus_tag=MARHY1657"/>
  </r>
  <r>
    <x v="0"/>
    <x v="0"/>
    <s v="GCF_000284615.1"/>
    <s v="Primary Assembly"/>
    <s v="chromosome"/>
    <m/>
    <s v="NC_017067.1"/>
    <n v="1722108"/>
    <n v="1723007"/>
    <x v="0"/>
    <s v="WP_014421316.1"/>
    <s v="WP_014421316.1"/>
    <n v="0"/>
    <s v="glycosyltransferase"/>
    <m/>
    <m/>
    <s v="MARHY_RS07955"/>
    <n v="900"/>
    <m/>
    <s v="old_locus_tag=MARHY1658"/>
  </r>
  <r>
    <x v="0"/>
    <x v="0"/>
    <s v="GCF_000284615.1"/>
    <s v="Primary Assembly"/>
    <s v="chromosome"/>
    <m/>
    <s v="NC_017067.1"/>
    <n v="1723004"/>
    <n v="1724125"/>
    <x v="0"/>
    <s v="WP_014421317.1"/>
    <s v="WP_014421317.1"/>
    <n v="0"/>
    <s v="GNAT family N-acetyltransferase"/>
    <m/>
    <m/>
    <s v="MARHY_RS07960"/>
    <n v="1122"/>
    <m/>
    <s v="old_locus_tag=MARHY1659"/>
  </r>
  <r>
    <x v="0"/>
    <x v="0"/>
    <s v="GCF_000284615.1"/>
    <s v="Primary Assembly"/>
    <s v="chromosome"/>
    <m/>
    <s v="NC_017067.1"/>
    <n v="1724138"/>
    <n v="1725691"/>
    <x v="0"/>
    <s v="WP_014421318.1"/>
    <s v="WP_014421318.1"/>
    <n v="0"/>
    <s v="exosortase/archaeosortase family protein"/>
    <m/>
    <m/>
    <s v="MARHY_RS07965"/>
    <n v="1554"/>
    <m/>
    <s v="old_locus_tag=MARHY1660"/>
  </r>
  <r>
    <x v="0"/>
    <x v="0"/>
    <s v="GCF_000284615.1"/>
    <s v="Primary Assembly"/>
    <s v="chromosome"/>
    <m/>
    <s v="NC_017067.1"/>
    <n v="1725633"/>
    <n v="1726703"/>
    <x v="1"/>
    <s v="WP_014421319.1"/>
    <s v="WP_014421319.1"/>
    <n v="0"/>
    <s v="glycosyltransferase"/>
    <m/>
    <m/>
    <s v="MARHY_RS07970"/>
    <n v="1071"/>
    <m/>
    <s v="old_locus_tag=MARHY1661"/>
  </r>
  <r>
    <x v="0"/>
    <x v="2"/>
    <s v="GCF_000284615.1"/>
    <s v="Primary Assembly"/>
    <s v="chromosome"/>
    <m/>
    <s v="NC_017067.1"/>
    <n v="1726771"/>
    <n v="1726854"/>
    <x v="1"/>
    <n v="0"/>
    <n v="0"/>
    <n v="0"/>
    <s v="PEP-CTERM sorting domain-containing protein"/>
    <m/>
    <m/>
    <s v="MARHY_RS18715"/>
    <n v="84"/>
    <m/>
    <s v="partial;pseudo"/>
  </r>
  <r>
    <x v="0"/>
    <x v="0"/>
    <s v="GCF_000284615.1"/>
    <s v="Primary Assembly"/>
    <s v="chromosome"/>
    <m/>
    <s v="NC_017067.1"/>
    <n v="1727600"/>
    <n v="1729564"/>
    <x v="1"/>
    <s v="WP_014421321.1"/>
    <s v="WP_014421321.1"/>
    <n v="0"/>
    <s v="fibronectin type III domain-containing protein"/>
    <m/>
    <m/>
    <s v="MARHY_RS07980"/>
    <n v="1965"/>
    <m/>
    <s v="old_locus_tag=MARHY1663"/>
  </r>
  <r>
    <x v="0"/>
    <x v="0"/>
    <s v="GCF_000284615.1"/>
    <s v="Primary Assembly"/>
    <s v="chromosome"/>
    <m/>
    <s v="NC_017067.1"/>
    <n v="1729685"/>
    <n v="1732387"/>
    <x v="1"/>
    <s v="WP_041655492.1"/>
    <s v="WP_041655492.1"/>
    <n v="0"/>
    <s v="tetratricopeptide repeat protein"/>
    <m/>
    <m/>
    <s v="MARHY_RS07985"/>
    <n v="2703"/>
    <m/>
    <s v="old_locus_tag=MARHY1664"/>
  </r>
  <r>
    <x v="0"/>
    <x v="0"/>
    <s v="GCF_000284615.1"/>
    <s v="Primary Assembly"/>
    <s v="chromosome"/>
    <m/>
    <s v="NC_017067.1"/>
    <n v="1732438"/>
    <n v="1733808"/>
    <x v="1"/>
    <s v="WP_014421323.1"/>
    <s v="WP_014421323.1"/>
    <n v="0"/>
    <s v="PEP-CTERM-box response regulator transcription factor"/>
    <s v="prsR"/>
    <m/>
    <s v="MARHY_RS07990"/>
    <n v="1371"/>
    <m/>
    <s v="old_locus_tag=MARHY1665"/>
  </r>
  <r>
    <x v="0"/>
    <x v="0"/>
    <s v="GCF_000284615.1"/>
    <s v="Primary Assembly"/>
    <s v="chromosome"/>
    <m/>
    <s v="NC_017067.1"/>
    <n v="1733944"/>
    <n v="1736082"/>
    <x v="1"/>
    <s v="WP_014421324.1"/>
    <s v="WP_014421324.1"/>
    <n v="0"/>
    <s v="PEP-CTERM system histidine kinase PrsK"/>
    <s v="prsK"/>
    <m/>
    <s v="MARHY_RS07995"/>
    <n v="2139"/>
    <m/>
    <s v="old_locus_tag=MARHY1666"/>
  </r>
  <r>
    <x v="0"/>
    <x v="0"/>
    <s v="GCF_000284615.1"/>
    <s v="Primary Assembly"/>
    <s v="chromosome"/>
    <m/>
    <s v="NC_017067.1"/>
    <n v="1736207"/>
    <n v="1737154"/>
    <x v="1"/>
    <s v="WP_014421325.1"/>
    <s v="WP_014421325.1"/>
    <n v="0"/>
    <s v="SDR family oxidoreductase"/>
    <m/>
    <m/>
    <s v="MARHY_RS08000"/>
    <n v="948"/>
    <m/>
    <s v="old_locus_tag=MARHY1667"/>
  </r>
  <r>
    <x v="0"/>
    <x v="0"/>
    <s v="GCF_000284615.1"/>
    <s v="Primary Assembly"/>
    <s v="chromosome"/>
    <m/>
    <s v="NC_017067.1"/>
    <n v="1737154"/>
    <n v="1737969"/>
    <x v="1"/>
    <s v="WP_022991126.1"/>
    <s v="WP_022991126.1"/>
    <n v="0"/>
    <s v="acyltransferase family protein"/>
    <m/>
    <m/>
    <s v="MARHY_RS08005"/>
    <n v="816"/>
    <m/>
    <s v="old_locus_tag=MARHY1668"/>
  </r>
  <r>
    <x v="0"/>
    <x v="0"/>
    <s v="GCF_000284615.1"/>
    <s v="Primary Assembly"/>
    <s v="chromosome"/>
    <m/>
    <s v="NC_017067.1"/>
    <n v="1738000"/>
    <n v="1738920"/>
    <x v="1"/>
    <s v="WP_014421327.1"/>
    <s v="WP_014421327.1"/>
    <n v="0"/>
    <s v="D-hexose-6-phosphate mutarotase"/>
    <m/>
    <m/>
    <s v="MARHY_RS08010"/>
    <n v="921"/>
    <m/>
    <s v="old_locus_tag=MARHY1669"/>
  </r>
  <r>
    <x v="0"/>
    <x v="0"/>
    <s v="GCF_000284615.1"/>
    <s v="Primary Assembly"/>
    <s v="chromosome"/>
    <m/>
    <s v="NC_017067.1"/>
    <n v="1739156"/>
    <n v="1739785"/>
    <x v="0"/>
    <s v="WP_193364638.1"/>
    <s v="WP_193364638.1"/>
    <n v="0"/>
    <s v="2OG-Fe(II) oxygenase"/>
    <m/>
    <m/>
    <s v="MARHY_RS08015"/>
    <n v="630"/>
    <m/>
    <s v="old_locus_tag=MARHY1670"/>
  </r>
  <r>
    <x v="0"/>
    <x v="5"/>
    <s v="GCF_000284615.1"/>
    <s v="Primary Assembly"/>
    <s v="chromosome"/>
    <m/>
    <s v="NC_017067.1"/>
    <n v="1739857"/>
    <n v="1739953"/>
    <x v="0"/>
    <n v="0"/>
    <n v="0"/>
    <n v="0"/>
    <s v="signal recognition particle sRNA small type"/>
    <s v="ffs"/>
    <m/>
    <s v="MARHY_RS18505"/>
    <n v="97"/>
    <m/>
    <m/>
  </r>
  <r>
    <x v="0"/>
    <x v="0"/>
    <s v="GCF_000284615.1"/>
    <s v="Primary Assembly"/>
    <s v="chromosome"/>
    <m/>
    <s v="NC_017067.1"/>
    <n v="1740078"/>
    <n v="1741991"/>
    <x v="0"/>
    <s v="WP_014421329.1"/>
    <s v="WP_014421329.1"/>
    <n v="0"/>
    <s v="DNA polymerase III subunit gamma/tau"/>
    <s v="dnaX"/>
    <m/>
    <s v="MARHY_RS08020"/>
    <n v="1914"/>
    <m/>
    <s v="old_locus_tag=MARHY1671"/>
  </r>
  <r>
    <x v="0"/>
    <x v="0"/>
    <s v="GCF_000284615.1"/>
    <s v="Primary Assembly"/>
    <s v="chromosome"/>
    <m/>
    <s v="NC_017067.1"/>
    <n v="1741996"/>
    <n v="1742319"/>
    <x v="0"/>
    <s v="WP_011785097.1"/>
    <s v="WP_011785097.1"/>
    <n v="0"/>
    <s v="YbaB/EbfC family nucleoid-associated protein"/>
    <m/>
    <m/>
    <s v="MARHY_RS08025"/>
    <n v="324"/>
    <m/>
    <s v="old_locus_tag=MARHY1672"/>
  </r>
  <r>
    <x v="0"/>
    <x v="0"/>
    <s v="GCF_000284615.1"/>
    <s v="Primary Assembly"/>
    <s v="chromosome"/>
    <m/>
    <s v="NC_017067.1"/>
    <n v="1742353"/>
    <n v="1742955"/>
    <x v="0"/>
    <s v="WP_011785096.1"/>
    <s v="WP_011785096.1"/>
    <n v="0"/>
    <s v="recombination protein RecR"/>
    <s v="recR"/>
    <m/>
    <s v="MARHY_RS08030"/>
    <n v="603"/>
    <m/>
    <s v="old_locus_tag=MARHY1673"/>
  </r>
  <r>
    <x v="0"/>
    <x v="0"/>
    <s v="GCF_000284615.1"/>
    <s v="Primary Assembly"/>
    <s v="chromosome"/>
    <m/>
    <s v="NC_017067.1"/>
    <n v="1742973"/>
    <n v="1744124"/>
    <x v="0"/>
    <s v="WP_014421331.1"/>
    <s v="WP_014421331.1"/>
    <n v="0"/>
    <s v="HRDC domain-containing protein"/>
    <m/>
    <m/>
    <s v="MARHY_RS08035"/>
    <n v="1152"/>
    <m/>
    <s v="old_locus_tag=MARHY1674"/>
  </r>
  <r>
    <x v="0"/>
    <x v="0"/>
    <s v="GCF_000284615.1"/>
    <s v="Primary Assembly"/>
    <s v="chromosome"/>
    <m/>
    <s v="NC_017067.1"/>
    <n v="1744121"/>
    <n v="1744414"/>
    <x v="0"/>
    <s v="WP_011785094.1"/>
    <s v="WP_011785094.1"/>
    <n v="0"/>
    <s v="YcgL domain-containing protein"/>
    <m/>
    <m/>
    <s v="MARHY_RS08040"/>
    <n v="294"/>
    <m/>
    <s v="old_locus_tag=MARHY1675"/>
  </r>
  <r>
    <x v="0"/>
    <x v="0"/>
    <s v="GCF_000284615.1"/>
    <s v="Primary Assembly"/>
    <s v="chromosome"/>
    <m/>
    <s v="NC_017067.1"/>
    <n v="1744411"/>
    <n v="1744857"/>
    <x v="0"/>
    <s v="WP_014421332.1"/>
    <s v="WP_014421332.1"/>
    <n v="0"/>
    <s v="YcgN family cysteine cluster protein"/>
    <m/>
    <m/>
    <s v="MARHY_RS08045"/>
    <n v="447"/>
    <m/>
    <s v="old_locus_tag=MARHY1676"/>
  </r>
  <r>
    <x v="0"/>
    <x v="0"/>
    <s v="GCF_000284615.1"/>
    <s v="Primary Assembly"/>
    <s v="chromosome"/>
    <m/>
    <s v="NC_017067.1"/>
    <n v="1744857"/>
    <n v="1745201"/>
    <x v="0"/>
    <s v="WP_011785092.1"/>
    <s v="WP_011785092.1"/>
    <n v="0"/>
    <s v="hypothetical protein"/>
    <m/>
    <m/>
    <s v="MARHY_RS08050"/>
    <n v="345"/>
    <m/>
    <s v="old_locus_tag=MARHY1677"/>
  </r>
  <r>
    <x v="0"/>
    <x v="0"/>
    <s v="GCF_000284615.1"/>
    <s v="Primary Assembly"/>
    <s v="chromosome"/>
    <m/>
    <s v="NC_017067.1"/>
    <n v="1745241"/>
    <n v="1747376"/>
    <x v="0"/>
    <s v="WP_014421333.1"/>
    <s v="WP_014421333.1"/>
    <n v="0"/>
    <s v="VWA domain-containing protein"/>
    <m/>
    <m/>
    <s v="MARHY_RS08055"/>
    <n v="2136"/>
    <m/>
    <s v="old_locus_tag=MARHY1678"/>
  </r>
  <r>
    <x v="0"/>
    <x v="0"/>
    <s v="GCF_000284615.1"/>
    <s v="Primary Assembly"/>
    <s v="chromosome"/>
    <m/>
    <s v="NC_017067.1"/>
    <n v="1747395"/>
    <n v="1748237"/>
    <x v="0"/>
    <s v="WP_011785090.1"/>
    <s v="WP_011785090.1"/>
    <n v="0"/>
    <s v="MoxR family ATPase"/>
    <m/>
    <m/>
    <s v="MARHY_RS08060"/>
    <n v="843"/>
    <m/>
    <s v="old_locus_tag=MARHY1679"/>
  </r>
  <r>
    <x v="0"/>
    <x v="0"/>
    <s v="GCF_000284615.1"/>
    <s v="Primary Assembly"/>
    <s v="chromosome"/>
    <m/>
    <s v="NC_017067.1"/>
    <n v="1748260"/>
    <n v="1749438"/>
    <x v="0"/>
    <s v="WP_011785089.1"/>
    <s v="WP_011785089.1"/>
    <n v="0"/>
    <s v="VWA domain-containing protein"/>
    <m/>
    <m/>
    <s v="MARHY_RS08065"/>
    <n v="1179"/>
    <m/>
    <s v="old_locus_tag=MARHY1680"/>
  </r>
  <r>
    <x v="0"/>
    <x v="0"/>
    <s v="GCF_000284615.1"/>
    <s v="Primary Assembly"/>
    <s v="chromosome"/>
    <m/>
    <s v="NC_017067.1"/>
    <n v="1749784"/>
    <n v="1750332"/>
    <x v="0"/>
    <s v="WP_114434022.1"/>
    <s v="WP_114434022.1"/>
    <n v="0"/>
    <s v="AraC family transcriptional regulator"/>
    <m/>
    <m/>
    <s v="MARHY_RS08070"/>
    <n v="549"/>
    <m/>
    <s v="old_locus_tag=MARHY1681"/>
  </r>
  <r>
    <x v="0"/>
    <x v="0"/>
    <s v="GCF_000284615.1"/>
    <s v="Primary Assembly"/>
    <s v="chromosome"/>
    <m/>
    <s v="NC_017067.1"/>
    <n v="1750339"/>
    <n v="1751991"/>
    <x v="0"/>
    <s v="WP_014421335.1"/>
    <s v="WP_014421335.1"/>
    <n v="0"/>
    <s v="hypothetical protein"/>
    <m/>
    <m/>
    <s v="MARHY_RS08075"/>
    <n v="1653"/>
    <m/>
    <s v="old_locus_tag=MARHY1682"/>
  </r>
  <r>
    <x v="0"/>
    <x v="0"/>
    <s v="GCF_000284615.1"/>
    <s v="Primary Assembly"/>
    <s v="chromosome"/>
    <m/>
    <s v="NC_017067.1"/>
    <n v="1751988"/>
    <n v="1754807"/>
    <x v="0"/>
    <s v="WP_014421336.1"/>
    <s v="WP_014421336.1"/>
    <n v="0"/>
    <s v="outer membrane protein assembly factor BamD"/>
    <s v="bamD"/>
    <m/>
    <s v="MARHY_RS08080"/>
    <n v="2820"/>
    <m/>
    <s v="old_locus_tag=MARHY1683"/>
  </r>
  <r>
    <x v="0"/>
    <x v="0"/>
    <s v="GCF_000284615.1"/>
    <s v="Primary Assembly"/>
    <s v="chromosome"/>
    <m/>
    <s v="NC_017067.1"/>
    <n v="1754804"/>
    <n v="1755292"/>
    <x v="0"/>
    <s v="WP_014421337.1"/>
    <s v="WP_014421337.1"/>
    <n v="0"/>
    <s v="tetratricopeptide repeat protein"/>
    <m/>
    <m/>
    <s v="MARHY_RS08085"/>
    <n v="489"/>
    <m/>
    <s v="old_locus_tag=MARHY1684"/>
  </r>
  <r>
    <x v="0"/>
    <x v="0"/>
    <s v="GCF_000284615.1"/>
    <s v="Primary Assembly"/>
    <s v="chromosome"/>
    <m/>
    <s v="NC_017067.1"/>
    <n v="1755292"/>
    <n v="1755660"/>
    <x v="0"/>
    <s v="WP_014421338.1"/>
    <s v="WP_014421338.1"/>
    <n v="0"/>
    <s v="hypothetical protein"/>
    <m/>
    <m/>
    <s v="MARHY_RS08090"/>
    <n v="369"/>
    <m/>
    <s v="old_locus_tag=MARHY1685"/>
  </r>
  <r>
    <x v="0"/>
    <x v="0"/>
    <s v="GCF_000284615.1"/>
    <s v="Primary Assembly"/>
    <s v="chromosome"/>
    <m/>
    <s v="NC_017067.1"/>
    <n v="1755687"/>
    <n v="1756337"/>
    <x v="0"/>
    <s v="WP_014421339.1"/>
    <s v="WP_014421339.1"/>
    <n v="0"/>
    <s v="MotA/TolQ/ExbB proton channel family protein"/>
    <m/>
    <m/>
    <s v="MARHY_RS08095"/>
    <n v="651"/>
    <m/>
    <s v="old_locus_tag=MARHY1686"/>
  </r>
  <r>
    <x v="0"/>
    <x v="0"/>
    <s v="GCF_000284615.1"/>
    <s v="Primary Assembly"/>
    <s v="chromosome"/>
    <m/>
    <s v="NC_017067.1"/>
    <n v="1756378"/>
    <n v="1756908"/>
    <x v="0"/>
    <s v="WP_014421340.1"/>
    <s v="WP_014421340.1"/>
    <n v="0"/>
    <s v="biopolymer transporter ExbD"/>
    <m/>
    <m/>
    <s v="MARHY_RS08100"/>
    <n v="531"/>
    <m/>
    <s v="old_locus_tag=MARHY1687"/>
  </r>
  <r>
    <x v="0"/>
    <x v="0"/>
    <s v="GCF_000284615.1"/>
    <s v="Primary Assembly"/>
    <s v="chromosome"/>
    <m/>
    <s v="NC_017067.1"/>
    <n v="1756905"/>
    <n v="1757393"/>
    <x v="0"/>
    <s v="WP_011785081.1"/>
    <s v="WP_011785081.1"/>
    <n v="0"/>
    <s v="biopolymer transporter ExbD"/>
    <m/>
    <m/>
    <s v="MARHY_RS08105"/>
    <n v="489"/>
    <m/>
    <s v="old_locus_tag=MARHY1688"/>
  </r>
  <r>
    <x v="0"/>
    <x v="0"/>
    <s v="GCF_000284615.1"/>
    <s v="Primary Assembly"/>
    <s v="chromosome"/>
    <m/>
    <s v="NC_017067.1"/>
    <n v="1757386"/>
    <n v="1758351"/>
    <x v="0"/>
    <s v="WP_014421342.1"/>
    <s v="WP_014421342.1"/>
    <n v="0"/>
    <s v="AgmX/PglI C-terminal domain-containing protein"/>
    <m/>
    <m/>
    <s v="MARHY_RS08110"/>
    <n v="966"/>
    <m/>
    <s v="old_locus_tag=MARHY1689"/>
  </r>
  <r>
    <x v="0"/>
    <x v="0"/>
    <s v="GCF_000284615.1"/>
    <s v="Primary Assembly"/>
    <s v="chromosome"/>
    <m/>
    <s v="NC_017067.1"/>
    <n v="1758365"/>
    <n v="1758850"/>
    <x v="1"/>
    <s v="WP_014421343.1"/>
    <s v="WP_014421343.1"/>
    <n v="0"/>
    <s v="MaoC family dehydratase N-terminal domain-containing protein"/>
    <m/>
    <m/>
    <s v="MARHY_RS08115"/>
    <n v="486"/>
    <m/>
    <s v="old_locus_tag=MARHY1690"/>
  </r>
  <r>
    <x v="0"/>
    <x v="0"/>
    <s v="GCF_000284615.1"/>
    <s v="Primary Assembly"/>
    <s v="chromosome"/>
    <m/>
    <s v="NC_017067.1"/>
    <n v="1759074"/>
    <n v="1760750"/>
    <x v="0"/>
    <s v="WP_014421344.1"/>
    <s v="WP_014421344.1"/>
    <n v="0"/>
    <s v="long-chain fatty acid--CoA ligase"/>
    <m/>
    <m/>
    <s v="MARHY_RS08120"/>
    <n v="1677"/>
    <m/>
    <s v="old_locus_tag=MARHY1691"/>
  </r>
  <r>
    <x v="0"/>
    <x v="0"/>
    <s v="GCF_000284615.1"/>
    <s v="Primary Assembly"/>
    <s v="chromosome"/>
    <m/>
    <s v="NC_017067.1"/>
    <n v="1760935"/>
    <n v="1764798"/>
    <x v="0"/>
    <s v="WP_041655494.1"/>
    <s v="WP_041655494.1"/>
    <n v="0"/>
    <s v="ATP-dependent RNA helicase HrpA"/>
    <s v="hrpA"/>
    <m/>
    <s v="MARHY_RS08125"/>
    <n v="3864"/>
    <m/>
    <s v="old_locus_tag=MARHY1692"/>
  </r>
  <r>
    <x v="0"/>
    <x v="0"/>
    <s v="GCF_000284615.1"/>
    <s v="Primary Assembly"/>
    <s v="chromosome"/>
    <m/>
    <s v="NC_017067.1"/>
    <n v="1764925"/>
    <n v="1766046"/>
    <x v="0"/>
    <s v="WP_014421346.1"/>
    <s v="WP_014421346.1"/>
    <n v="0"/>
    <s v="beta-ketoacyl-ACP synthase III"/>
    <m/>
    <m/>
    <s v="MARHY_RS08130"/>
    <n v="1122"/>
    <m/>
    <s v="old_locus_tag=MARHY1693"/>
  </r>
  <r>
    <x v="0"/>
    <x v="0"/>
    <s v="GCF_000284615.1"/>
    <s v="Primary Assembly"/>
    <s v="chromosome"/>
    <m/>
    <s v="NC_017067.1"/>
    <n v="1766053"/>
    <n v="1766460"/>
    <x v="1"/>
    <s v="WP_014421347.1"/>
    <s v="WP_014421347.1"/>
    <n v="0"/>
    <s v="acyl-CoA thioesterase"/>
    <m/>
    <m/>
    <s v="MARHY_RS08135"/>
    <n v="408"/>
    <m/>
    <s v="old_locus_tag=MARHY1694"/>
  </r>
  <r>
    <x v="0"/>
    <x v="0"/>
    <s v="GCF_000284615.1"/>
    <s v="Primary Assembly"/>
    <s v="chromosome"/>
    <m/>
    <s v="NC_017067.1"/>
    <n v="1766669"/>
    <n v="1767331"/>
    <x v="0"/>
    <s v="WP_158011917.1"/>
    <s v="WP_158011917.1"/>
    <n v="0"/>
    <s v="VacJ family lipoprotein"/>
    <m/>
    <m/>
    <s v="MARHY_RS08140"/>
    <n v="663"/>
    <m/>
    <s v="old_locus_tag=MARHY1695"/>
  </r>
  <r>
    <x v="0"/>
    <x v="0"/>
    <s v="GCF_000284615.1"/>
    <s v="Primary Assembly"/>
    <s v="chromosome"/>
    <m/>
    <s v="NC_017067.1"/>
    <n v="1767355"/>
    <n v="1768842"/>
    <x v="0"/>
    <s v="WP_041654686.1"/>
    <s v="WP_041654686.1"/>
    <n v="0"/>
    <s v="DUF3336 domain-containing protein"/>
    <m/>
    <m/>
    <s v="MARHY_RS08145"/>
    <n v="1488"/>
    <m/>
    <s v="old_locus_tag=MARHY1696"/>
  </r>
  <r>
    <x v="0"/>
    <x v="0"/>
    <s v="GCF_000284615.1"/>
    <s v="Primary Assembly"/>
    <s v="chromosome"/>
    <m/>
    <s v="NC_017067.1"/>
    <n v="1768849"/>
    <n v="1770537"/>
    <x v="0"/>
    <s v="WP_014421350.1"/>
    <s v="WP_014421350.1"/>
    <n v="0"/>
    <s v="AAA family ATPase"/>
    <m/>
    <m/>
    <s v="MARHY_RS08150"/>
    <n v="1689"/>
    <m/>
    <s v="old_locus_tag=MARHY1697"/>
  </r>
  <r>
    <x v="0"/>
    <x v="0"/>
    <s v="GCF_000284615.1"/>
    <s v="Primary Assembly"/>
    <s v="chromosome"/>
    <m/>
    <s v="NC_017067.1"/>
    <n v="1770541"/>
    <n v="1771305"/>
    <x v="0"/>
    <s v="WP_014421351.1"/>
    <s v="WP_014421351.1"/>
    <n v="0"/>
    <s v="general secretion pathway protein GspB"/>
    <m/>
    <m/>
    <s v="MARHY_RS08155"/>
    <n v="765"/>
    <m/>
    <s v="old_locus_tag=MARHY1698"/>
  </r>
  <r>
    <x v="0"/>
    <x v="0"/>
    <s v="GCF_000284615.1"/>
    <s v="Primary Assembly"/>
    <s v="chromosome"/>
    <m/>
    <s v="NC_017067.1"/>
    <n v="1771305"/>
    <n v="1773482"/>
    <x v="0"/>
    <s v="WP_014421352.1"/>
    <s v="WP_014421352.1"/>
    <n v="0"/>
    <s v="ATP-dependent DNA helicase DinG"/>
    <s v="dinG"/>
    <m/>
    <s v="MARHY_RS08160"/>
    <n v="2178"/>
    <m/>
    <s v="old_locus_tag=MARHY1699"/>
  </r>
  <r>
    <x v="0"/>
    <x v="0"/>
    <s v="GCF_000284615.1"/>
    <s v="Primary Assembly"/>
    <s v="chromosome"/>
    <m/>
    <s v="NC_017067.1"/>
    <n v="1773743"/>
    <n v="1776484"/>
    <x v="1"/>
    <s v="WP_014421353.1"/>
    <s v="WP_014421353.1"/>
    <n v="0"/>
    <s v="tetratricopeptide repeat protein"/>
    <m/>
    <m/>
    <s v="MARHY_RS08165"/>
    <n v="2742"/>
    <m/>
    <s v="old_locus_tag=MARHY1700"/>
  </r>
  <r>
    <x v="0"/>
    <x v="0"/>
    <s v="GCF_000284615.1"/>
    <s v="Primary Assembly"/>
    <s v="chromosome"/>
    <m/>
    <s v="NC_017067.1"/>
    <n v="1776745"/>
    <n v="1777722"/>
    <x v="0"/>
    <s v="WP_014421354.1"/>
    <s v="WP_014421354.1"/>
    <n v="0"/>
    <s v="HTH-type transcriptional regulator CysB"/>
    <s v="cysB"/>
    <m/>
    <s v="MARHY_RS08170"/>
    <n v="978"/>
    <m/>
    <s v="old_locus_tag=MARHY1701"/>
  </r>
  <r>
    <x v="0"/>
    <x v="0"/>
    <s v="GCF_000284615.1"/>
    <s v="Primary Assembly"/>
    <s v="chromosome"/>
    <m/>
    <s v="NC_017067.1"/>
    <n v="1777796"/>
    <n v="1778527"/>
    <x v="1"/>
    <s v="WP_014421355.1"/>
    <s v="WP_014421355.1"/>
    <n v="0"/>
    <s v="phosphoadenylyl-sulfate reductase"/>
    <m/>
    <m/>
    <s v="MARHY_RS08175"/>
    <n v="732"/>
    <m/>
    <s v="old_locus_tag=MARHY1702"/>
  </r>
  <r>
    <x v="0"/>
    <x v="0"/>
    <s v="GCF_000284615.1"/>
    <s v="Primary Assembly"/>
    <s v="chromosome"/>
    <m/>
    <s v="NC_017067.1"/>
    <n v="1778728"/>
    <n v="1779342"/>
    <x v="0"/>
    <s v="WP_011785066.1"/>
    <s v="WP_011785066.1"/>
    <n v="0"/>
    <s v="bifunctional phosphoserine phosphatase/homoserine phosphotransferase ThrH"/>
    <s v="thrH"/>
    <m/>
    <s v="MARHY_RS08180"/>
    <n v="615"/>
    <m/>
    <s v="old_locus_tag=MARHY1703"/>
  </r>
  <r>
    <x v="0"/>
    <x v="0"/>
    <s v="GCF_000284615.1"/>
    <s v="Primary Assembly"/>
    <s v="chromosome"/>
    <m/>
    <s v="NC_017067.1"/>
    <n v="1779391"/>
    <n v="1780740"/>
    <x v="1"/>
    <s v="WP_014421356.1"/>
    <s v="WP_014421356.1"/>
    <n v="0"/>
    <s v="aminodeoxychorismate synthase component I"/>
    <s v="pabB"/>
    <m/>
    <s v="MARHY_RS08185"/>
    <n v="1350"/>
    <m/>
    <s v="old_locus_tag=MARHY1704"/>
  </r>
  <r>
    <x v="0"/>
    <x v="0"/>
    <s v="GCF_000284615.1"/>
    <s v="Primary Assembly"/>
    <s v="chromosome"/>
    <m/>
    <s v="NC_017067.1"/>
    <n v="1780957"/>
    <n v="1781505"/>
    <x v="0"/>
    <s v="WP_014421357.1"/>
    <s v="WP_014421357.1"/>
    <n v="0"/>
    <s v="hypothetical protein"/>
    <m/>
    <m/>
    <s v="MARHY_RS08190"/>
    <n v="549"/>
    <m/>
    <s v="old_locus_tag=MARHY1705"/>
  </r>
  <r>
    <x v="0"/>
    <x v="0"/>
    <s v="GCF_000284615.1"/>
    <s v="Primary Assembly"/>
    <s v="chromosome"/>
    <m/>
    <s v="NC_017067.1"/>
    <n v="1781665"/>
    <n v="1782483"/>
    <x v="0"/>
    <s v="WP_014421358.1"/>
    <s v="WP_014421358.1"/>
    <n v="0"/>
    <s v="hypothetical protein"/>
    <m/>
    <m/>
    <s v="MARHY_RS08195"/>
    <n v="819"/>
    <m/>
    <s v="old_locus_tag=MARHY1706"/>
  </r>
  <r>
    <x v="0"/>
    <x v="0"/>
    <s v="GCF_000284615.1"/>
    <s v="Primary Assembly"/>
    <s v="chromosome"/>
    <m/>
    <s v="NC_017067.1"/>
    <n v="1782610"/>
    <n v="1783221"/>
    <x v="1"/>
    <s v="WP_014421359.1"/>
    <s v="WP_014421359.1"/>
    <n v="0"/>
    <s v="hypothetical protein"/>
    <m/>
    <m/>
    <s v="MARHY_RS08200"/>
    <n v="612"/>
    <m/>
    <s v="old_locus_tag=MARHY1707"/>
  </r>
  <r>
    <x v="0"/>
    <x v="0"/>
    <s v="GCF_000284615.1"/>
    <s v="Primary Assembly"/>
    <s v="chromosome"/>
    <m/>
    <s v="NC_017067.1"/>
    <n v="1783479"/>
    <n v="1784498"/>
    <x v="0"/>
    <s v="WP_050999003.1"/>
    <s v="WP_050999003.1"/>
    <n v="0"/>
    <s v="DUF58 domain-containing protein"/>
    <m/>
    <m/>
    <s v="MARHY_RS08205"/>
    <n v="1020"/>
    <m/>
    <s v="old_locus_tag=MARHY1708"/>
  </r>
  <r>
    <x v="0"/>
    <x v="0"/>
    <s v="GCF_000284615.1"/>
    <s v="Primary Assembly"/>
    <s v="chromosome"/>
    <m/>
    <s v="NC_017067.1"/>
    <n v="1784495"/>
    <n v="1786585"/>
    <x v="0"/>
    <s v="WP_014421361.1"/>
    <s v="WP_014421361.1"/>
    <n v="0"/>
    <s v="DUF3488 domain-containing protein"/>
    <m/>
    <m/>
    <s v="MARHY_RS08210"/>
    <n v="2091"/>
    <m/>
    <s v="old_locus_tag=MARHY1709"/>
  </r>
  <r>
    <x v="0"/>
    <x v="0"/>
    <s v="GCF_000284615.1"/>
    <s v="Primary Assembly"/>
    <s v="chromosome"/>
    <m/>
    <s v="NC_017067.1"/>
    <n v="1786578"/>
    <n v="1787609"/>
    <x v="0"/>
    <s v="WP_014421362.1"/>
    <s v="WP_014421362.1"/>
    <n v="0"/>
    <s v="DNA polymerase III subunit delta'"/>
    <s v="holB"/>
    <m/>
    <s v="MARHY_RS08215"/>
    <n v="1032"/>
    <m/>
    <s v="old_locus_tag=MARHY1710"/>
  </r>
  <r>
    <x v="0"/>
    <x v="0"/>
    <s v="GCF_000284615.1"/>
    <s v="Primary Assembly"/>
    <s v="chromosome"/>
    <m/>
    <s v="NC_017067.1"/>
    <n v="1787675"/>
    <n v="1788025"/>
    <x v="0"/>
    <s v="WP_008171779.1"/>
    <s v="WP_008171779.1"/>
    <n v="0"/>
    <s v="PilZ domain-containing protein"/>
    <m/>
    <m/>
    <s v="MARHY_RS08220"/>
    <n v="351"/>
    <m/>
    <s v="old_locus_tag=MARHY1711"/>
  </r>
  <r>
    <x v="0"/>
    <x v="0"/>
    <s v="GCF_000284615.1"/>
    <s v="Primary Assembly"/>
    <s v="chromosome"/>
    <m/>
    <s v="NC_017067.1"/>
    <n v="1788038"/>
    <n v="1788958"/>
    <x v="0"/>
    <s v="WP_014421363.1"/>
    <s v="WP_014421363.1"/>
    <n v="0"/>
    <s v="alpha/beta hydrolase"/>
    <m/>
    <m/>
    <s v="MARHY_RS08225"/>
    <n v="921"/>
    <m/>
    <s v="old_locus_tag=MARHY1712"/>
  </r>
  <r>
    <x v="0"/>
    <x v="0"/>
    <s v="GCF_000284615.1"/>
    <s v="Primary Assembly"/>
    <s v="chromosome"/>
    <m/>
    <s v="NC_017067.1"/>
    <n v="1788951"/>
    <n v="1789859"/>
    <x v="0"/>
    <s v="WP_014421364.1"/>
    <s v="WP_014421364.1"/>
    <n v="0"/>
    <s v="DUF4892 domain-containing protein"/>
    <m/>
    <m/>
    <s v="MARHY_RS08230"/>
    <n v="909"/>
    <m/>
    <s v="old_locus_tag=MARHY1713"/>
  </r>
  <r>
    <x v="0"/>
    <x v="0"/>
    <s v="GCF_000284615.1"/>
    <s v="Primary Assembly"/>
    <s v="chromosome"/>
    <m/>
    <s v="NC_017067.1"/>
    <n v="1789990"/>
    <n v="1791072"/>
    <x v="0"/>
    <s v="WP_041655501.1"/>
    <s v="WP_041655501.1"/>
    <n v="0"/>
    <s v="patatin-like phospholipase family protein"/>
    <m/>
    <m/>
    <s v="MARHY_RS08235"/>
    <n v="1083"/>
    <m/>
    <s v="old_locus_tag=MARHY1714"/>
  </r>
  <r>
    <x v="0"/>
    <x v="0"/>
    <s v="GCF_000284615.1"/>
    <s v="Primary Assembly"/>
    <s v="chromosome"/>
    <m/>
    <s v="NC_017067.1"/>
    <n v="1791148"/>
    <n v="1792053"/>
    <x v="0"/>
    <s v="WP_014421366.1"/>
    <s v="WP_014421366.1"/>
    <n v="0"/>
    <s v="50S ribosomal protein L3 N(5)-glutamine methyltransferase"/>
    <s v="prmB"/>
    <m/>
    <s v="MARHY_RS08240"/>
    <n v="906"/>
    <m/>
    <s v="old_locus_tag=MARHY1715"/>
  </r>
  <r>
    <x v="0"/>
    <x v="0"/>
    <s v="GCF_000284615.1"/>
    <s v="Primary Assembly"/>
    <s v="chromosome"/>
    <m/>
    <s v="NC_017067.1"/>
    <n v="1792091"/>
    <n v="1793185"/>
    <x v="0"/>
    <s v="WP_014421367.1"/>
    <s v="WP_014421367.1"/>
    <n v="0"/>
    <s v="chorismate synthase"/>
    <s v="aroC"/>
    <m/>
    <s v="MARHY_RS08245"/>
    <n v="1095"/>
    <m/>
    <s v="old_locus_tag=MARHY1716"/>
  </r>
  <r>
    <x v="0"/>
    <x v="0"/>
    <s v="GCF_000284615.1"/>
    <s v="Primary Assembly"/>
    <s v="chromosome"/>
    <m/>
    <s v="NC_017067.1"/>
    <n v="1793204"/>
    <n v="1794355"/>
    <x v="0"/>
    <s v="WP_041654689.1"/>
    <s v="WP_041654689.1"/>
    <n v="0"/>
    <s v="MFS transporter"/>
    <m/>
    <m/>
    <s v="MARHY_RS08250"/>
    <n v="1152"/>
    <m/>
    <s v="old_locus_tag=MARHY1717"/>
  </r>
  <r>
    <x v="0"/>
    <x v="0"/>
    <s v="GCF_000284615.1"/>
    <s v="Primary Assembly"/>
    <s v="chromosome"/>
    <m/>
    <s v="NC_017067.1"/>
    <n v="1794349"/>
    <n v="1795236"/>
    <x v="1"/>
    <s v="WP_014421369.1"/>
    <s v="WP_014421369.1"/>
    <n v="0"/>
    <s v="LysR family transcriptional regulator"/>
    <m/>
    <m/>
    <s v="MARHY_RS08255"/>
    <n v="888"/>
    <m/>
    <s v="old_locus_tag=MARHY1718"/>
  </r>
  <r>
    <x v="0"/>
    <x v="0"/>
    <s v="GCF_000284615.1"/>
    <s v="Primary Assembly"/>
    <s v="chromosome"/>
    <m/>
    <s v="NC_017067.1"/>
    <n v="1795602"/>
    <n v="1797020"/>
    <x v="0"/>
    <s v="WP_014421371.1"/>
    <s v="WP_014421371.1"/>
    <n v="0"/>
    <s v="3-isopropylmalate dehydratase large subunit"/>
    <s v="leuC"/>
    <m/>
    <s v="MARHY_RS08260"/>
    <n v="1419"/>
    <m/>
    <s v="old_locus_tag=MARHY1720"/>
  </r>
  <r>
    <x v="0"/>
    <x v="0"/>
    <s v="GCF_000284615.1"/>
    <s v="Primary Assembly"/>
    <s v="chromosome"/>
    <m/>
    <s v="NC_017067.1"/>
    <n v="1797038"/>
    <n v="1797685"/>
    <x v="0"/>
    <s v="WP_014421372.1"/>
    <s v="WP_014421372.1"/>
    <n v="0"/>
    <s v="3-isopropylmalate dehydratase small subunit"/>
    <s v="leuD"/>
    <m/>
    <s v="MARHY_RS08265"/>
    <n v="648"/>
    <m/>
    <s v="old_locus_tag=MARHY1721"/>
  </r>
  <r>
    <x v="0"/>
    <x v="0"/>
    <s v="GCF_000284615.1"/>
    <s v="Primary Assembly"/>
    <s v="chromosome"/>
    <m/>
    <s v="NC_017067.1"/>
    <n v="1797704"/>
    <n v="1798777"/>
    <x v="0"/>
    <s v="WP_014421373.1"/>
    <s v="WP_014421373.1"/>
    <n v="0"/>
    <s v="3-isopropylmalate dehydrogenase"/>
    <s v="leuB"/>
    <m/>
    <s v="MARHY_RS08270"/>
    <n v="1074"/>
    <m/>
    <s v="old_locus_tag=MARHY1722"/>
  </r>
  <r>
    <x v="0"/>
    <x v="0"/>
    <s v="GCF_000284615.1"/>
    <s v="Primary Assembly"/>
    <s v="chromosome"/>
    <m/>
    <s v="NC_017067.1"/>
    <n v="1798904"/>
    <n v="1800019"/>
    <x v="0"/>
    <s v="WP_041654691.1"/>
    <s v="WP_041654691.1"/>
    <n v="0"/>
    <s v="aspartate-semialdehyde dehydrogenase"/>
    <s v="asd"/>
    <m/>
    <s v="MARHY_RS08275"/>
    <n v="1116"/>
    <m/>
    <s v="old_locus_tag=MARHY1723"/>
  </r>
  <r>
    <x v="0"/>
    <x v="0"/>
    <s v="GCF_000284615.1"/>
    <s v="Primary Assembly"/>
    <s v="chromosome"/>
    <m/>
    <s v="NC_017067.1"/>
    <n v="1800333"/>
    <n v="1803506"/>
    <x v="0"/>
    <s v="WP_014421376.1"/>
    <s v="WP_014421376.1"/>
    <n v="0"/>
    <s v="hypothetical protein"/>
    <m/>
    <m/>
    <s v="MARHY_RS08280"/>
    <n v="3174"/>
    <m/>
    <s v="old_locus_tag=MARHY1725"/>
  </r>
  <r>
    <x v="0"/>
    <x v="0"/>
    <s v="GCF_000284615.1"/>
    <s v="Primary Assembly"/>
    <s v="chromosome"/>
    <m/>
    <s v="NC_017067.1"/>
    <n v="1803591"/>
    <n v="1804499"/>
    <x v="0"/>
    <s v="WP_014421377.1"/>
    <s v="WP_014421377.1"/>
    <n v="0"/>
    <s v="tRNA pseudouridine(38-40) synthase TruA"/>
    <s v="truA"/>
    <m/>
    <s v="MARHY_RS08285"/>
    <n v="909"/>
    <m/>
    <s v="old_locus_tag=MARHY1726"/>
  </r>
  <r>
    <x v="0"/>
    <x v="0"/>
    <s v="GCF_000284615.1"/>
    <s v="Primary Assembly"/>
    <s v="chromosome"/>
    <m/>
    <s v="NC_017067.1"/>
    <n v="1804496"/>
    <n v="1805125"/>
    <x v="0"/>
    <s v="WP_014421378.1"/>
    <s v="WP_014421378.1"/>
    <n v="0"/>
    <s v="phosphoribosylanthranilate isomerase"/>
    <m/>
    <m/>
    <s v="MARHY_RS08290"/>
    <n v="630"/>
    <m/>
    <s v="old_locus_tag=MARHY1727"/>
  </r>
  <r>
    <x v="0"/>
    <x v="0"/>
    <s v="GCF_000284615.1"/>
    <s v="Primary Assembly"/>
    <s v="chromosome"/>
    <m/>
    <s v="NC_017067.1"/>
    <n v="1805130"/>
    <n v="1806326"/>
    <x v="0"/>
    <s v="WP_031210933.1"/>
    <s v="WP_031210933.1"/>
    <n v="0"/>
    <s v="tryptophan synthase subunit beta"/>
    <s v="trpB"/>
    <m/>
    <s v="MARHY_RS08295"/>
    <n v="1197"/>
    <m/>
    <s v="old_locus_tag=MARHY1728"/>
  </r>
  <r>
    <x v="0"/>
    <x v="0"/>
    <s v="GCF_000284615.1"/>
    <s v="Primary Assembly"/>
    <s v="chromosome"/>
    <m/>
    <s v="NC_017067.1"/>
    <n v="1806344"/>
    <n v="1807156"/>
    <x v="0"/>
    <s v="WP_014421380.1"/>
    <s v="WP_014421380.1"/>
    <n v="0"/>
    <s v="tryptophan synthase subunit alpha"/>
    <m/>
    <m/>
    <s v="MARHY_RS08300"/>
    <n v="813"/>
    <m/>
    <s v="old_locus_tag=MARHY1729"/>
  </r>
  <r>
    <x v="0"/>
    <x v="0"/>
    <s v="GCF_000284615.1"/>
    <s v="Primary Assembly"/>
    <s v="chromosome"/>
    <m/>
    <s v="NC_017067.1"/>
    <n v="1807195"/>
    <n v="1808124"/>
    <x v="0"/>
    <s v="WP_014421381.1"/>
    <s v="WP_014421381.1"/>
    <n v="0"/>
    <s v="acetyl-CoA carboxylase carboxyltransferase subunit beta"/>
    <m/>
    <m/>
    <s v="MARHY_RS08305"/>
    <n v="930"/>
    <m/>
    <s v="old_locus_tag=MARHY1730"/>
  </r>
  <r>
    <x v="0"/>
    <x v="0"/>
    <s v="GCF_000284615.1"/>
    <s v="Primary Assembly"/>
    <s v="chromosome"/>
    <m/>
    <s v="NC_017067.1"/>
    <n v="1808105"/>
    <n v="1809427"/>
    <x v="0"/>
    <s v="WP_014421382.1"/>
    <s v="WP_014421382.1"/>
    <n v="0"/>
    <s v="bifunctional tetrahydrofolate synthase/dihydrofolate synthase"/>
    <s v="folC"/>
    <m/>
    <s v="MARHY_RS08310"/>
    <n v="1323"/>
    <m/>
    <s v="old_locus_tag=MARHY1731"/>
  </r>
  <r>
    <x v="0"/>
    <x v="0"/>
    <s v="GCF_000284615.1"/>
    <s v="Primary Assembly"/>
    <s v="chromosome"/>
    <m/>
    <s v="NC_017067.1"/>
    <n v="1809520"/>
    <n v="1810191"/>
    <x v="0"/>
    <s v="WP_014421383.1"/>
    <s v="WP_014421383.1"/>
    <n v="0"/>
    <s v="SPOR domain-containing protein"/>
    <m/>
    <m/>
    <s v="MARHY_RS08315"/>
    <n v="672"/>
    <m/>
    <s v="old_locus_tag=MARHY1732"/>
  </r>
  <r>
    <x v="0"/>
    <x v="0"/>
    <s v="GCF_000284615.1"/>
    <s v="Primary Assembly"/>
    <s v="chromosome"/>
    <m/>
    <s v="NC_017067.1"/>
    <n v="1810285"/>
    <n v="1810854"/>
    <x v="0"/>
    <s v="WP_014421384.1"/>
    <s v="WP_014421384.1"/>
    <n v="0"/>
    <s v="CvpA family protein"/>
    <m/>
    <m/>
    <s v="MARHY_RS08320"/>
    <n v="570"/>
    <m/>
    <s v="old_locus_tag=MARHY1733"/>
  </r>
  <r>
    <x v="0"/>
    <x v="0"/>
    <s v="GCF_000284615.1"/>
    <s v="Primary Assembly"/>
    <s v="chromosome"/>
    <m/>
    <s v="NC_017067.1"/>
    <n v="1810889"/>
    <n v="1812412"/>
    <x v="0"/>
    <s v="WP_014421385.1"/>
    <s v="WP_014421385.1"/>
    <n v="0"/>
    <s v="amidophosphoribosyltransferase"/>
    <s v="purF"/>
    <m/>
    <s v="MARHY_RS08325"/>
    <n v="1524"/>
    <m/>
    <s v="old_locus_tag=MARHY1734"/>
  </r>
  <r>
    <x v="0"/>
    <x v="0"/>
    <s v="GCF_000284615.1"/>
    <s v="Primary Assembly"/>
    <s v="chromosome"/>
    <m/>
    <s v="NC_017067.1"/>
    <n v="1812440"/>
    <n v="1813663"/>
    <x v="0"/>
    <s v="WP_014421386.1"/>
    <s v="WP_014421386.1"/>
    <n v="0"/>
    <s v="O-succinylhomoserine sulfhydrylase"/>
    <m/>
    <m/>
    <s v="MARHY_RS08330"/>
    <n v="1224"/>
    <m/>
    <s v="old_locus_tag=MARHY1735"/>
  </r>
  <r>
    <x v="0"/>
    <x v="0"/>
    <s v="GCF_000284615.1"/>
    <s v="Primary Assembly"/>
    <s v="chromosome"/>
    <m/>
    <s v="NC_017067.1"/>
    <n v="1813686"/>
    <n v="1816286"/>
    <x v="0"/>
    <s v="WP_014421387.1"/>
    <s v="WP_014421387.1"/>
    <n v="0"/>
    <s v="DNA translocase FtsK"/>
    <m/>
    <m/>
    <s v="MARHY_RS08335"/>
    <n v="2601"/>
    <m/>
    <s v="old_locus_tag=MARHY1736"/>
  </r>
  <r>
    <x v="0"/>
    <x v="0"/>
    <s v="GCF_000284615.1"/>
    <s v="Primary Assembly"/>
    <s v="chromosome"/>
    <m/>
    <s v="NC_017067.1"/>
    <n v="1816306"/>
    <n v="1816947"/>
    <x v="0"/>
    <s v="WP_183579449.1"/>
    <s v="WP_183579449.1"/>
    <n v="0"/>
    <s v="outer membrane lipoprotein chaperone LolA"/>
    <s v="lolA"/>
    <m/>
    <s v="MARHY_RS08340"/>
    <n v="642"/>
    <m/>
    <s v="old_locus_tag=MARHY1737"/>
  </r>
  <r>
    <x v="0"/>
    <x v="0"/>
    <s v="GCF_000284615.1"/>
    <s v="Primary Assembly"/>
    <s v="chromosome"/>
    <m/>
    <s v="NC_017067.1"/>
    <n v="1816944"/>
    <n v="1818281"/>
    <x v="0"/>
    <s v="WP_193364639.1"/>
    <s v="WP_193364639.1"/>
    <n v="0"/>
    <s v="replication-associated recombination protein A"/>
    <m/>
    <m/>
    <s v="MARHY_RS08345"/>
    <n v="1338"/>
    <m/>
    <s v="old_locus_tag=MARHY1738"/>
  </r>
  <r>
    <x v="0"/>
    <x v="0"/>
    <s v="GCF_000284615.1"/>
    <s v="Primary Assembly"/>
    <s v="chromosome"/>
    <m/>
    <s v="NC_017067.1"/>
    <n v="1818396"/>
    <n v="1819670"/>
    <x v="0"/>
    <s v="WP_011785033.1"/>
    <s v="WP_011785033.1"/>
    <n v="0"/>
    <s v="serine--tRNA ligase"/>
    <s v="serS"/>
    <m/>
    <s v="MARHY_RS08350"/>
    <n v="1275"/>
    <m/>
    <s v="old_locus_tag=MARHY1739"/>
  </r>
  <r>
    <x v="0"/>
    <x v="0"/>
    <s v="GCF_000284615.1"/>
    <s v="Primary Assembly"/>
    <s v="chromosome"/>
    <m/>
    <s v="NC_017067.1"/>
    <n v="1819667"/>
    <n v="1820518"/>
    <x v="0"/>
    <s v="WP_014421390.1"/>
    <s v="WP_014421390.1"/>
    <n v="0"/>
    <s v="uroporphyrinogen-III C-methyltransferase"/>
    <s v="cobA"/>
    <m/>
    <s v="MARHY_RS08355"/>
    <n v="852"/>
    <m/>
    <s v="old_locus_tag=MARHY1740"/>
  </r>
  <r>
    <x v="0"/>
    <x v="0"/>
    <s v="GCF_000284615.1"/>
    <s v="Primary Assembly"/>
    <s v="chromosome"/>
    <m/>
    <s v="NC_017067.1"/>
    <n v="1820535"/>
    <n v="1821614"/>
    <x v="1"/>
    <s v="WP_011785031.1"/>
    <s v="WP_011785031.1"/>
    <n v="0"/>
    <s v="3-deoxy-7-phosphoheptulonate synthase"/>
    <m/>
    <m/>
    <s v="MARHY_RS08360"/>
    <n v="1080"/>
    <m/>
    <s v="old_locus_tag=MARHY1741"/>
  </r>
  <r>
    <x v="0"/>
    <x v="0"/>
    <s v="GCF_000284615.1"/>
    <s v="Primary Assembly"/>
    <s v="chromosome"/>
    <m/>
    <s v="NC_017067.1"/>
    <n v="1821798"/>
    <n v="1823624"/>
    <x v="0"/>
    <s v="WP_014421391.1"/>
    <s v="WP_014421391.1"/>
    <n v="0"/>
    <s v="DUF1631 family protein"/>
    <m/>
    <m/>
    <s v="MARHY_RS08365"/>
    <n v="1827"/>
    <m/>
    <s v="old_locus_tag=MARHY1742"/>
  </r>
  <r>
    <x v="0"/>
    <x v="0"/>
    <s v="GCF_000284615.1"/>
    <s v="Primary Assembly"/>
    <s v="chromosome"/>
    <m/>
    <s v="NC_017067.1"/>
    <n v="1823633"/>
    <n v="1824049"/>
    <x v="0"/>
    <s v="WP_014421392.1"/>
    <s v="WP_014421392.1"/>
    <n v="0"/>
    <s v="PilZ domain-containing protein"/>
    <m/>
    <m/>
    <s v="MARHY_RS08370"/>
    <n v="417"/>
    <m/>
    <s v="old_locus_tag=MARHY1743"/>
  </r>
  <r>
    <x v="0"/>
    <x v="0"/>
    <s v="GCF_000284615.1"/>
    <s v="Primary Assembly"/>
    <s v="chromosome"/>
    <m/>
    <s v="NC_017067.1"/>
    <n v="1824106"/>
    <n v="1824891"/>
    <x v="1"/>
    <s v="WP_014421393.1"/>
    <s v="WP_014421393.1"/>
    <n v="0"/>
    <s v="enoyl-ACP reductase"/>
    <m/>
    <m/>
    <s v="MARHY_RS08375"/>
    <n v="786"/>
    <m/>
    <s v="old_locus_tag=MARHY1744"/>
  </r>
  <r>
    <x v="0"/>
    <x v="0"/>
    <s v="GCF_000284615.1"/>
    <s v="Primary Assembly"/>
    <s v="chromosome"/>
    <m/>
    <s v="NC_017067.1"/>
    <n v="1824959"/>
    <n v="1826557"/>
    <x v="1"/>
    <s v="WP_014421394.1"/>
    <s v="WP_014421394.1"/>
    <n v="0"/>
    <s v="ABC transporter ATP-binding protein"/>
    <m/>
    <m/>
    <s v="MARHY_RS08380"/>
    <n v="1599"/>
    <m/>
    <s v="old_locus_tag=MARHY1745"/>
  </r>
  <r>
    <x v="0"/>
    <x v="0"/>
    <s v="GCF_000284615.1"/>
    <s v="Primary Assembly"/>
    <s v="chromosome"/>
    <m/>
    <s v="NC_017067.1"/>
    <n v="1826559"/>
    <n v="1827581"/>
    <x v="1"/>
    <s v="WP_011785026.1"/>
    <s v="WP_011785026.1"/>
    <n v="0"/>
    <s v="ABC transporter permease"/>
    <m/>
    <m/>
    <s v="MARHY_RS08385"/>
    <n v="1023"/>
    <m/>
    <s v="old_locus_tag=MARHY1746"/>
  </r>
  <r>
    <x v="0"/>
    <x v="0"/>
    <s v="GCF_000284615.1"/>
    <s v="Primary Assembly"/>
    <s v="chromosome"/>
    <m/>
    <s v="NC_017067.1"/>
    <n v="1827584"/>
    <n v="1828669"/>
    <x v="1"/>
    <s v="WP_014421395.1"/>
    <s v="WP_014421395.1"/>
    <n v="0"/>
    <s v="microcin C ABC transporter permease YejB"/>
    <m/>
    <m/>
    <s v="MARHY_RS08390"/>
    <n v="1086"/>
    <m/>
    <s v="old_locus_tag=MARHY1747"/>
  </r>
  <r>
    <x v="0"/>
    <x v="0"/>
    <s v="GCF_000284615.1"/>
    <s v="Primary Assembly"/>
    <s v="chromosome"/>
    <m/>
    <s v="NC_017067.1"/>
    <n v="1828713"/>
    <n v="1830542"/>
    <x v="1"/>
    <s v="WP_041654694.1"/>
    <s v="WP_041654694.1"/>
    <n v="0"/>
    <s v="ABC transporter substrate-binding protein"/>
    <m/>
    <m/>
    <s v="MARHY_RS08395"/>
    <n v="1830"/>
    <m/>
    <s v="old_locus_tag=MARHY1748"/>
  </r>
  <r>
    <x v="0"/>
    <x v="0"/>
    <s v="GCF_000284615.1"/>
    <s v="Primary Assembly"/>
    <s v="chromosome"/>
    <m/>
    <s v="NC_017067.1"/>
    <n v="1830555"/>
    <n v="1832297"/>
    <x v="1"/>
    <s v="WP_014421397.1"/>
    <s v="WP_014421397.1"/>
    <n v="0"/>
    <s v="LysM peptidoglycan-binding domain-containing protein"/>
    <m/>
    <m/>
    <s v="MARHY_RS08400"/>
    <n v="1743"/>
    <m/>
    <s v="old_locus_tag=MARHY1749"/>
  </r>
  <r>
    <x v="0"/>
    <x v="0"/>
    <s v="GCF_000284615.1"/>
    <s v="Primary Assembly"/>
    <s v="chromosome"/>
    <m/>
    <s v="NC_017067.1"/>
    <n v="1832467"/>
    <n v="1833258"/>
    <x v="1"/>
    <s v="WP_014421399.1"/>
    <s v="WP_014421399.1"/>
    <n v="0"/>
    <s v="hydroxyacylglutathione hydrolase"/>
    <s v="gloB"/>
    <m/>
    <s v="MARHY_RS08405"/>
    <n v="792"/>
    <m/>
    <s v="old_locus_tag=MARHY1751"/>
  </r>
  <r>
    <x v="0"/>
    <x v="0"/>
    <s v="GCF_000284615.1"/>
    <s v="Primary Assembly"/>
    <s v="chromosome"/>
    <m/>
    <s v="NC_017067.1"/>
    <n v="1833381"/>
    <n v="1834190"/>
    <x v="0"/>
    <s v="WP_014421400.1"/>
    <s v="WP_014421400.1"/>
    <n v="0"/>
    <s v="methyltransferase domain-containing protein"/>
    <m/>
    <m/>
    <s v="MARHY_RS08410"/>
    <n v="810"/>
    <m/>
    <s v="old_locus_tag=MARHY1752"/>
  </r>
  <r>
    <x v="0"/>
    <x v="0"/>
    <s v="GCF_000284615.1"/>
    <s v="Primary Assembly"/>
    <s v="chromosome"/>
    <m/>
    <s v="NC_017067.1"/>
    <n v="1834190"/>
    <n v="1834633"/>
    <x v="0"/>
    <s v="WP_011785020.1"/>
    <s v="WP_011785020.1"/>
    <n v="0"/>
    <s v="ribonuclease HI"/>
    <s v="rnhA"/>
    <m/>
    <s v="MARHY_RS08415"/>
    <n v="444"/>
    <m/>
    <s v="old_locus_tag=MARHY1753"/>
  </r>
  <r>
    <x v="0"/>
    <x v="0"/>
    <s v="GCF_000284615.1"/>
    <s v="Primary Assembly"/>
    <s v="chromosome"/>
    <m/>
    <s v="NC_017067.1"/>
    <n v="1834686"/>
    <n v="1835396"/>
    <x v="0"/>
    <s v="WP_014421401.1"/>
    <s v="WP_014421401.1"/>
    <n v="0"/>
    <s v="DNA polymerase III subunit epsilon"/>
    <s v="dnaQ"/>
    <m/>
    <s v="MARHY_RS08420"/>
    <n v="711"/>
    <m/>
    <s v="old_locus_tag=MARHY1754"/>
  </r>
  <r>
    <x v="0"/>
    <x v="0"/>
    <s v="GCF_000284615.1"/>
    <s v="Primary Assembly"/>
    <s v="chromosome"/>
    <m/>
    <s v="NC_017067.1"/>
    <n v="1835607"/>
    <n v="1837313"/>
    <x v="0"/>
    <s v="WP_014421402.1"/>
    <s v="WP_014421402.1"/>
    <n v="0"/>
    <s v="hypothetical protein"/>
    <m/>
    <m/>
    <s v="MARHY_RS08425"/>
    <n v="1707"/>
    <m/>
    <s v="old_locus_tag=MARHY1755"/>
  </r>
  <r>
    <x v="0"/>
    <x v="0"/>
    <s v="GCF_000284615.1"/>
    <s v="Primary Assembly"/>
    <s v="chromosome"/>
    <m/>
    <s v="NC_017067.1"/>
    <n v="1837399"/>
    <n v="1837713"/>
    <x v="1"/>
    <s v="WP_011785017.1"/>
    <s v="WP_011785017.1"/>
    <n v="0"/>
    <s v="SCP2 sterol-binding domain-containing protein"/>
    <m/>
    <m/>
    <s v="MARHY_RS08430"/>
    <n v="315"/>
    <m/>
    <s v="old_locus_tag=MARHY1756"/>
  </r>
  <r>
    <x v="0"/>
    <x v="0"/>
    <s v="GCF_000284615.1"/>
    <s v="Primary Assembly"/>
    <s v="chromosome"/>
    <m/>
    <s v="NC_017067.1"/>
    <n v="1837946"/>
    <n v="1839007"/>
    <x v="0"/>
    <s v="WP_014421403.1"/>
    <s v="WP_014421403.1"/>
    <n v="0"/>
    <s v="protease SohB"/>
    <s v="sohB"/>
    <m/>
    <s v="MARHY_RS08435"/>
    <n v="1062"/>
    <m/>
    <s v="old_locus_tag=MARHY1757"/>
  </r>
  <r>
    <x v="0"/>
    <x v="0"/>
    <s v="GCF_000284615.1"/>
    <s v="Primary Assembly"/>
    <s v="chromosome"/>
    <m/>
    <s v="NC_017067.1"/>
    <n v="1839057"/>
    <n v="1839563"/>
    <x v="1"/>
    <s v="WP_014421404.1"/>
    <s v="WP_014421404.1"/>
    <n v="0"/>
    <s v="DUF934 domain-containing protein"/>
    <m/>
    <m/>
    <s v="MARHY_RS08440"/>
    <n v="507"/>
    <m/>
    <s v="old_locus_tag=MARHY1758"/>
  </r>
  <r>
    <x v="0"/>
    <x v="0"/>
    <s v="GCF_000284615.1"/>
    <s v="Primary Assembly"/>
    <s v="chromosome"/>
    <m/>
    <s v="NC_017067.1"/>
    <n v="1839556"/>
    <n v="1841208"/>
    <x v="1"/>
    <s v="WP_014421405.1"/>
    <s v="WP_014421405.1"/>
    <n v="0"/>
    <s v="nitrite/sulfite reductase"/>
    <m/>
    <m/>
    <s v="MARHY_RS08445"/>
    <n v="1653"/>
    <m/>
    <s v="old_locus_tag=MARHY1759"/>
  </r>
  <r>
    <x v="0"/>
    <x v="0"/>
    <s v="GCF_000284615.1"/>
    <s v="Primary Assembly"/>
    <s v="chromosome"/>
    <m/>
    <s v="NC_017067.1"/>
    <n v="1841560"/>
    <n v="1841793"/>
    <x v="1"/>
    <s v="WP_014421407.1"/>
    <s v="WP_014421407.1"/>
    <n v="0"/>
    <s v="DUF2970 domain-containing protein"/>
    <m/>
    <m/>
    <s v="MARHY_RS08450"/>
    <n v="234"/>
    <m/>
    <s v="old_locus_tag=MARHY1761"/>
  </r>
  <r>
    <x v="0"/>
    <x v="0"/>
    <s v="GCF_000284615.1"/>
    <s v="Primary Assembly"/>
    <s v="chromosome"/>
    <m/>
    <s v="NC_017067.1"/>
    <n v="1841809"/>
    <n v="1845507"/>
    <x v="1"/>
    <s v="WP_014421408.1"/>
    <s v="WP_014421408.1"/>
    <n v="0"/>
    <s v="methionine synthase"/>
    <s v="metH"/>
    <m/>
    <s v="MARHY_RS08455"/>
    <n v="3699"/>
    <m/>
    <s v="old_locus_tag=MARHY1762"/>
  </r>
  <r>
    <x v="0"/>
    <x v="0"/>
    <s v="GCF_000284615.1"/>
    <s v="Primary Assembly"/>
    <s v="chromosome"/>
    <m/>
    <s v="NC_017067.1"/>
    <n v="1845746"/>
    <n v="1846333"/>
    <x v="0"/>
    <s v="WP_011785011.1"/>
    <s v="WP_011785011.1"/>
    <n v="0"/>
    <s v="Fe-S biogenesis protein NfuA"/>
    <s v="nfuA"/>
    <m/>
    <s v="MARHY_RS08460"/>
    <n v="588"/>
    <m/>
    <s v="old_locus_tag=MARHY1763"/>
  </r>
  <r>
    <x v="0"/>
    <x v="0"/>
    <s v="GCF_000284615.1"/>
    <s v="Primary Assembly"/>
    <s v="chromosome"/>
    <m/>
    <s v="NC_017067.1"/>
    <n v="1846517"/>
    <n v="1847728"/>
    <x v="0"/>
    <s v="WP_193364632.1"/>
    <s v="WP_193364632.1"/>
    <n v="0"/>
    <s v="hypothetical protein"/>
    <m/>
    <m/>
    <s v="MARHY_RS08465"/>
    <n v="1212"/>
    <m/>
    <s v="old_locus_tag=MARHY1764"/>
  </r>
  <r>
    <x v="0"/>
    <x v="0"/>
    <s v="GCF_000284615.1"/>
    <s v="Primary Assembly"/>
    <s v="chromosome"/>
    <m/>
    <s v="NC_017067.1"/>
    <n v="1847750"/>
    <n v="1848109"/>
    <x v="0"/>
    <s v="WP_014421410.1"/>
    <s v="WP_014421410.1"/>
    <n v="0"/>
    <s v="hypothetical protein"/>
    <m/>
    <m/>
    <s v="MARHY_RS08470"/>
    <n v="360"/>
    <m/>
    <s v="old_locus_tag=MARHY1765"/>
  </r>
  <r>
    <x v="0"/>
    <x v="0"/>
    <s v="GCF_000284615.1"/>
    <s v="Primary Assembly"/>
    <s v="chromosome"/>
    <m/>
    <s v="NC_017067.1"/>
    <n v="1848132"/>
    <n v="1848458"/>
    <x v="1"/>
    <s v="WP_014421411.1"/>
    <s v="WP_014421411.1"/>
    <n v="0"/>
    <s v="TusE/DsrC/DsvC family sulfur relay protein"/>
    <m/>
    <m/>
    <s v="MARHY_RS18720"/>
    <n v="327"/>
    <m/>
    <s v="old_locus_tag=MARHY1766"/>
  </r>
  <r>
    <x v="0"/>
    <x v="0"/>
    <s v="GCF_000284615.1"/>
    <s v="Primary Assembly"/>
    <s v="chromosome"/>
    <m/>
    <s v="NC_017067.1"/>
    <n v="1848462"/>
    <n v="1848749"/>
    <x v="1"/>
    <s v="WP_014421412.1"/>
    <s v="WP_014421412.1"/>
    <n v="0"/>
    <s v="sulfurtransferase complex subunit TusB"/>
    <s v="dsrH"/>
    <m/>
    <s v="MARHY_RS18725"/>
    <n v="288"/>
    <m/>
    <s v="old_locus_tag=MARHY1767"/>
  </r>
  <r>
    <x v="0"/>
    <x v="0"/>
    <s v="GCF_000284615.1"/>
    <s v="Primary Assembly"/>
    <s v="chromosome"/>
    <m/>
    <s v="NC_017067.1"/>
    <n v="1848759"/>
    <n v="1849109"/>
    <x v="1"/>
    <s v="WP_014421413.1"/>
    <s v="WP_014421413.1"/>
    <n v="0"/>
    <s v="DsrE family protein"/>
    <m/>
    <m/>
    <s v="MARHY_RS08485"/>
    <n v="351"/>
    <m/>
    <s v="old_locus_tag=MARHY1768"/>
  </r>
  <r>
    <x v="0"/>
    <x v="0"/>
    <s v="GCF_000284615.1"/>
    <s v="Primary Assembly"/>
    <s v="chromosome"/>
    <m/>
    <s v="NC_017067.1"/>
    <n v="1849112"/>
    <n v="1849522"/>
    <x v="1"/>
    <s v="WP_014421414.1"/>
    <s v="WP_014421414.1"/>
    <n v="0"/>
    <s v="sulfurtransferase complex subunit TusD"/>
    <s v="tusD"/>
    <m/>
    <s v="MARHY_RS08490"/>
    <n v="411"/>
    <m/>
    <s v="old_locus_tag=MARHY1769"/>
  </r>
  <r>
    <x v="0"/>
    <x v="0"/>
    <s v="GCF_000284615.1"/>
    <s v="Primary Assembly"/>
    <s v="chromosome"/>
    <m/>
    <s v="NC_017067.1"/>
    <n v="1849623"/>
    <n v="1850324"/>
    <x v="1"/>
    <s v="WP_014421415.1"/>
    <s v="WP_014421415.1"/>
    <n v="0"/>
    <s v="Bax inhibitor-1/YccA family protein"/>
    <m/>
    <m/>
    <s v="MARHY_RS08495"/>
    <n v="702"/>
    <m/>
    <s v="old_locus_tag=MARHY1770"/>
  </r>
  <r>
    <x v="0"/>
    <x v="1"/>
    <s v="GCF_000284615.1"/>
    <s v="Primary Assembly"/>
    <s v="chromosome"/>
    <m/>
    <s v="NC_017067.1"/>
    <n v="1850588"/>
    <n v="1850678"/>
    <x v="0"/>
    <n v="0"/>
    <n v="0"/>
    <n v="0"/>
    <s v="tRNA-Ser"/>
    <m/>
    <m/>
    <s v="MARHY_RS08500"/>
    <n v="91"/>
    <m/>
    <s v="old_locus_tag=MARHYtRNA24"/>
  </r>
  <r>
    <x v="0"/>
    <x v="0"/>
    <s v="GCF_000284615.1"/>
    <s v="Primary Assembly"/>
    <s v="chromosome"/>
    <m/>
    <s v="NC_017067.1"/>
    <n v="1850961"/>
    <n v="1851914"/>
    <x v="1"/>
    <s v="WP_014421417.1"/>
    <s v="WP_014421417.1"/>
    <n v="0"/>
    <s v="biotin-dependent carboxyltransferase"/>
    <m/>
    <m/>
    <s v="MARHY_RS08505"/>
    <n v="954"/>
    <m/>
    <s v="old_locus_tag=MARHY1772"/>
  </r>
  <r>
    <x v="0"/>
    <x v="0"/>
    <s v="GCF_000284615.1"/>
    <s v="Primary Assembly"/>
    <s v="chromosome"/>
    <m/>
    <s v="NC_017067.1"/>
    <n v="1851911"/>
    <n v="1852594"/>
    <x v="1"/>
    <s v="WP_014421418.1"/>
    <s v="WP_014421418.1"/>
    <n v="0"/>
    <s v="5-oxoprolinase subunit PxpB"/>
    <s v="pxpB"/>
    <m/>
    <s v="MARHY_RS08510"/>
    <n v="684"/>
    <m/>
    <s v="old_locus_tag=MARHY1773"/>
  </r>
  <r>
    <x v="0"/>
    <x v="0"/>
    <s v="GCF_000284615.1"/>
    <s v="Primary Assembly"/>
    <s v="chromosome"/>
    <m/>
    <s v="NC_017067.1"/>
    <n v="1852591"/>
    <n v="1853331"/>
    <x v="1"/>
    <s v="WP_014421419.1"/>
    <s v="WP_014421419.1"/>
    <n v="0"/>
    <s v="5-oxoprolinase subunit PxpA"/>
    <m/>
    <m/>
    <s v="MARHY_RS08515"/>
    <n v="741"/>
    <m/>
    <s v="old_locus_tag=MARHY1774"/>
  </r>
  <r>
    <x v="0"/>
    <x v="0"/>
    <s v="GCF_000284615.1"/>
    <s v="Primary Assembly"/>
    <s v="chromosome"/>
    <m/>
    <s v="NC_017067.1"/>
    <n v="1853351"/>
    <n v="1854463"/>
    <x v="1"/>
    <s v="WP_014421420.1"/>
    <s v="WP_014421420.1"/>
    <n v="0"/>
    <s v="ferrochelatase"/>
    <m/>
    <m/>
    <s v="MARHY_RS08520"/>
    <n v="1113"/>
    <m/>
    <s v="old_locus_tag=MARHY1775"/>
  </r>
  <r>
    <x v="0"/>
    <x v="0"/>
    <s v="GCF_000284615.1"/>
    <s v="Primary Assembly"/>
    <s v="chromosome"/>
    <m/>
    <s v="NC_017067.1"/>
    <n v="1854487"/>
    <n v="1854915"/>
    <x v="1"/>
    <s v="WP_014421421.1"/>
    <s v="WP_014421421.1"/>
    <n v="0"/>
    <s v="TIGR01244 family phosphatase"/>
    <m/>
    <m/>
    <s v="MARHY_RS08525"/>
    <n v="429"/>
    <m/>
    <s v="old_locus_tag=MARHY1776"/>
  </r>
  <r>
    <x v="0"/>
    <x v="0"/>
    <s v="GCF_000284615.1"/>
    <s v="Primary Assembly"/>
    <s v="chromosome"/>
    <m/>
    <s v="NC_017067.1"/>
    <n v="1854896"/>
    <n v="1855351"/>
    <x v="1"/>
    <s v="WP_014421422.1"/>
    <s v="WP_014421422.1"/>
    <n v="0"/>
    <s v="YeeE/YedE family protein"/>
    <m/>
    <m/>
    <s v="MARHY_RS08530"/>
    <n v="456"/>
    <m/>
    <s v="old_locus_tag=MARHY1777"/>
  </r>
  <r>
    <x v="0"/>
    <x v="0"/>
    <s v="GCF_000284615.1"/>
    <s v="Primary Assembly"/>
    <s v="chromosome"/>
    <m/>
    <s v="NC_017067.1"/>
    <n v="1855355"/>
    <n v="1855792"/>
    <x v="1"/>
    <s v="WP_014421423.1"/>
    <s v="WP_014421423.1"/>
    <n v="0"/>
    <s v="YeeE/YedE family protein"/>
    <m/>
    <m/>
    <s v="MARHY_RS08535"/>
    <n v="438"/>
    <m/>
    <s v="old_locus_tag=MARHY1778"/>
  </r>
  <r>
    <x v="0"/>
    <x v="0"/>
    <s v="GCF_000284615.1"/>
    <s v="Primary Assembly"/>
    <s v="chromosome"/>
    <m/>
    <s v="NC_017067.1"/>
    <n v="1856135"/>
    <n v="1856554"/>
    <x v="0"/>
    <s v="WP_011784979.1"/>
    <s v="WP_011784979.1"/>
    <n v="0"/>
    <s v="phasin family protein"/>
    <m/>
    <m/>
    <s v="MARHY_RS08540"/>
    <n v="420"/>
    <m/>
    <s v="old_locus_tag=MARHY1779"/>
  </r>
  <r>
    <x v="0"/>
    <x v="0"/>
    <s v="GCF_000284615.1"/>
    <s v="Primary Assembly"/>
    <s v="chromosome"/>
    <m/>
    <s v="NC_017067.1"/>
    <n v="1856558"/>
    <n v="1857187"/>
    <x v="1"/>
    <s v="WP_014421424.1"/>
    <s v="WP_014421424.1"/>
    <n v="0"/>
    <s v="TetR/AcrR family transcriptional regulator"/>
    <m/>
    <m/>
    <s v="MARHY_RS08545"/>
    <n v="630"/>
    <m/>
    <s v="old_locus_tag=MARHY1780"/>
  </r>
  <r>
    <x v="0"/>
    <x v="0"/>
    <s v="GCF_000284615.1"/>
    <s v="Primary Assembly"/>
    <s v="chromosome"/>
    <m/>
    <s v="NC_017067.1"/>
    <n v="1857206"/>
    <n v="1858018"/>
    <x v="1"/>
    <s v="WP_014421425.1"/>
    <s v="WP_014421425.1"/>
    <n v="0"/>
    <s v="exodeoxyribonuclease III"/>
    <s v="xthA"/>
    <m/>
    <s v="MARHY_RS08550"/>
    <n v="813"/>
    <m/>
    <s v="old_locus_tag=MARHY1781"/>
  </r>
  <r>
    <x v="0"/>
    <x v="0"/>
    <s v="GCF_000284615.1"/>
    <s v="Primary Assembly"/>
    <s v="chromosome"/>
    <m/>
    <s v="NC_017067.1"/>
    <n v="1858097"/>
    <n v="1858837"/>
    <x v="1"/>
    <s v="WP_014421426.1"/>
    <s v="WP_014421426.1"/>
    <n v="0"/>
    <s v="hypothetical protein"/>
    <m/>
    <m/>
    <s v="MARHY_RS08555"/>
    <n v="741"/>
    <m/>
    <s v="old_locus_tag=MARHY1782"/>
  </r>
  <r>
    <x v="0"/>
    <x v="0"/>
    <s v="GCF_000284615.1"/>
    <s v="Primary Assembly"/>
    <s v="chromosome"/>
    <m/>
    <s v="NC_017067.1"/>
    <n v="1858834"/>
    <n v="1859358"/>
    <x v="1"/>
    <s v="WP_014421427.1"/>
    <s v="WP_014421427.1"/>
    <n v="0"/>
    <s v="DUF2878 domain-containing protein"/>
    <m/>
    <m/>
    <s v="MARHY_RS08560"/>
    <n v="525"/>
    <m/>
    <s v="old_locus_tag=MARHY1783"/>
  </r>
  <r>
    <x v="0"/>
    <x v="0"/>
    <s v="GCF_000284615.1"/>
    <s v="Primary Assembly"/>
    <s v="chromosome"/>
    <m/>
    <s v="NC_017067.1"/>
    <n v="1859355"/>
    <n v="1860629"/>
    <x v="1"/>
    <s v="WP_014421428.1"/>
    <s v="WP_014421428.1"/>
    <n v="0"/>
    <s v="class I SAM-dependent methyltransferase"/>
    <m/>
    <m/>
    <s v="MARHY_RS08565"/>
    <n v="1275"/>
    <m/>
    <s v="old_locus_tag=MARHY1784"/>
  </r>
  <r>
    <x v="0"/>
    <x v="0"/>
    <s v="GCF_000284615.1"/>
    <s v="Primary Assembly"/>
    <s v="chromosome"/>
    <m/>
    <s v="NC_017067.1"/>
    <n v="1860617"/>
    <n v="1861519"/>
    <x v="1"/>
    <s v="WP_014421429.1"/>
    <s v="WP_014421429.1"/>
    <n v="0"/>
    <s v="DUF1365 domain-containing protein"/>
    <m/>
    <m/>
    <s v="MARHY_RS08570"/>
    <n v="903"/>
    <m/>
    <s v="old_locus_tag=MARHY1785"/>
  </r>
  <r>
    <x v="0"/>
    <x v="0"/>
    <s v="GCF_000284615.1"/>
    <s v="Primary Assembly"/>
    <s v="chromosome"/>
    <m/>
    <s v="NC_017067.1"/>
    <n v="1861522"/>
    <n v="1862787"/>
    <x v="1"/>
    <s v="WP_014421430.1"/>
    <s v="WP_014421430.1"/>
    <n v="0"/>
    <s v="FAD-dependent oxidoreductase"/>
    <m/>
    <m/>
    <s v="MARHY_RS08575"/>
    <n v="1266"/>
    <m/>
    <s v="old_locus_tag=MARHY1786"/>
  </r>
  <r>
    <x v="0"/>
    <x v="0"/>
    <s v="GCF_000284615.1"/>
    <s v="Primary Assembly"/>
    <s v="chromosome"/>
    <m/>
    <s v="NC_017067.1"/>
    <n v="1862813"/>
    <n v="1863595"/>
    <x v="1"/>
    <s v="WP_014421431.1"/>
    <s v="WP_014421431.1"/>
    <n v="0"/>
    <s v="SDR family NAD(P)-dependent oxidoreductase"/>
    <m/>
    <m/>
    <s v="MARHY_RS08580"/>
    <n v="783"/>
    <m/>
    <s v="old_locus_tag=MARHY1787"/>
  </r>
  <r>
    <x v="0"/>
    <x v="0"/>
    <s v="GCF_000284615.1"/>
    <s v="Primary Assembly"/>
    <s v="chromosome"/>
    <m/>
    <s v="NC_017067.1"/>
    <n v="1863592"/>
    <n v="1864068"/>
    <x v="1"/>
    <s v="WP_014421432.1"/>
    <s v="WP_014421432.1"/>
    <n v="0"/>
    <s v="nuclear transport factor 2 family protein"/>
    <m/>
    <m/>
    <s v="MARHY_RS08585"/>
    <n v="477"/>
    <m/>
    <s v="old_locus_tag=MARHY1788"/>
  </r>
  <r>
    <x v="0"/>
    <x v="0"/>
    <s v="GCF_000284615.1"/>
    <s v="Primary Assembly"/>
    <s v="chromosome"/>
    <m/>
    <s v="NC_017067.1"/>
    <n v="1864065"/>
    <n v="1865021"/>
    <x v="1"/>
    <s v="WP_014421433.1"/>
    <s v="WP_014421433.1"/>
    <n v="0"/>
    <s v="acyl-CoA desaturase"/>
    <m/>
    <m/>
    <s v="MARHY_RS08590"/>
    <n v="957"/>
    <m/>
    <s v="old_locus_tag=MARHY1789"/>
  </r>
  <r>
    <x v="0"/>
    <x v="0"/>
    <s v="GCF_000284615.1"/>
    <s v="Primary Assembly"/>
    <s v="chromosome"/>
    <m/>
    <s v="NC_017067.1"/>
    <n v="1865030"/>
    <n v="1866055"/>
    <x v="0"/>
    <s v="WP_014421434.1"/>
    <s v="WP_014421434.1"/>
    <n v="0"/>
    <s v="FAD-dependent oxidoreductase"/>
    <m/>
    <m/>
    <s v="MARHY_RS08595"/>
    <n v="1026"/>
    <m/>
    <s v="old_locus_tag=MARHY1790"/>
  </r>
  <r>
    <x v="0"/>
    <x v="0"/>
    <s v="GCF_000284615.1"/>
    <s v="Primary Assembly"/>
    <s v="chromosome"/>
    <m/>
    <s v="NC_017067.1"/>
    <n v="1866062"/>
    <n v="1867546"/>
    <x v="1"/>
    <s v="WP_014421435.1"/>
    <s v="WP_014421435.1"/>
    <n v="0"/>
    <s v="phosphohydrolase"/>
    <m/>
    <m/>
    <s v="MARHY_RS08600"/>
    <n v="1485"/>
    <m/>
    <s v="old_locus_tag=MARHY1791"/>
  </r>
  <r>
    <x v="0"/>
    <x v="0"/>
    <s v="GCF_000284615.1"/>
    <s v="Primary Assembly"/>
    <s v="chromosome"/>
    <m/>
    <s v="NC_017067.1"/>
    <n v="1867659"/>
    <n v="1868867"/>
    <x v="0"/>
    <s v="WP_011784966.1"/>
    <s v="WP_011784966.1"/>
    <n v="0"/>
    <s v="SpoIIE family protein phosphatase"/>
    <m/>
    <m/>
    <s v="MARHY_RS08605"/>
    <n v="1209"/>
    <m/>
    <s v="old_locus_tag=MARHY1792"/>
  </r>
  <r>
    <x v="0"/>
    <x v="0"/>
    <s v="GCF_000284615.1"/>
    <s v="Primary Assembly"/>
    <s v="chromosome"/>
    <m/>
    <s v="NC_017067.1"/>
    <n v="1868882"/>
    <n v="1869373"/>
    <x v="0"/>
    <s v="WP_011784965.1"/>
    <s v="WP_011784965.1"/>
    <n v="0"/>
    <s v="STAS domain-containing protein"/>
    <m/>
    <m/>
    <s v="MARHY_RS08610"/>
    <n v="492"/>
    <m/>
    <s v="old_locus_tag=MARHY1793"/>
  </r>
  <r>
    <x v="0"/>
    <x v="0"/>
    <s v="GCF_000284615.1"/>
    <s v="Primary Assembly"/>
    <s v="chromosome"/>
    <m/>
    <s v="NC_017067.1"/>
    <n v="1869426"/>
    <n v="1870487"/>
    <x v="0"/>
    <s v="WP_014421436.1"/>
    <s v="WP_014421436.1"/>
    <n v="0"/>
    <s v="NAD(P)H-dependent glycerol-3-phosphate dehydrogenase"/>
    <m/>
    <m/>
    <s v="MARHY_RS08615"/>
    <n v="1062"/>
    <m/>
    <s v="old_locus_tag=MARHY1794"/>
  </r>
  <r>
    <x v="0"/>
    <x v="0"/>
    <s v="GCF_000284615.1"/>
    <s v="Primary Assembly"/>
    <s v="chromosome"/>
    <m/>
    <s v="NC_017067.1"/>
    <n v="1870518"/>
    <n v="1870967"/>
    <x v="0"/>
    <s v="WP_014421437.1"/>
    <s v="WP_014421437.1"/>
    <n v="0"/>
    <s v="histidine phosphatase family protein"/>
    <m/>
    <m/>
    <s v="MARHY_RS08620"/>
    <n v="450"/>
    <m/>
    <s v="old_locus_tag=MARHY1795"/>
  </r>
  <r>
    <x v="0"/>
    <x v="0"/>
    <s v="GCF_000284615.1"/>
    <s v="Primary Assembly"/>
    <s v="chromosome"/>
    <m/>
    <s v="NC_017067.1"/>
    <n v="1871009"/>
    <n v="1871905"/>
    <x v="0"/>
    <s v="WP_014421438.1"/>
    <s v="WP_014421438.1"/>
    <n v="0"/>
    <s v="radical SAM protein"/>
    <m/>
    <m/>
    <s v="MARHY_RS08625"/>
    <n v="897"/>
    <m/>
    <s v="old_locus_tag=MARHY1796"/>
  </r>
  <r>
    <x v="0"/>
    <x v="0"/>
    <s v="GCF_000284615.1"/>
    <s v="Primary Assembly"/>
    <s v="chromosome"/>
    <m/>
    <s v="NC_017067.1"/>
    <n v="1871920"/>
    <n v="1872486"/>
    <x v="0"/>
    <s v="WP_041655502.1"/>
    <s v="WP_041655502.1"/>
    <n v="0"/>
    <s v="DUF1285 domain-containing protein"/>
    <m/>
    <m/>
    <s v="MARHY_RS08630"/>
    <n v="567"/>
    <m/>
    <s v="old_locus_tag=MARHY1797"/>
  </r>
  <r>
    <x v="0"/>
    <x v="0"/>
    <s v="GCF_000284615.1"/>
    <s v="Primary Assembly"/>
    <s v="chromosome"/>
    <m/>
    <s v="NC_017067.1"/>
    <n v="1872688"/>
    <n v="1873149"/>
    <x v="0"/>
    <s v="WP_011784960.1"/>
    <s v="WP_011784960.1"/>
    <n v="0"/>
    <s v="peptidylprolyl isomerase"/>
    <m/>
    <m/>
    <s v="MARHY_RS08635"/>
    <n v="462"/>
    <m/>
    <s v="old_locus_tag=MARHY1798"/>
  </r>
  <r>
    <x v="0"/>
    <x v="0"/>
    <s v="GCF_000284615.1"/>
    <s v="Primary Assembly"/>
    <s v="chromosome"/>
    <m/>
    <s v="NC_017067.1"/>
    <n v="1873271"/>
    <n v="1874923"/>
    <x v="1"/>
    <s v="WP_011784959.1"/>
    <s v="WP_011784959.1"/>
    <n v="0"/>
    <s v="electron transfer flavoprotein-ubiquinone oxidoreductase"/>
    <m/>
    <m/>
    <s v="MARHY_RS08640"/>
    <n v="1653"/>
    <m/>
    <s v="old_locus_tag=MARHY1799"/>
  </r>
  <r>
    <x v="0"/>
    <x v="0"/>
    <s v="GCF_000284615.1"/>
    <s v="Primary Assembly"/>
    <s v="chromosome"/>
    <m/>
    <s v="NC_017067.1"/>
    <n v="1875242"/>
    <n v="1875991"/>
    <x v="0"/>
    <s v="WP_011784958.1"/>
    <s v="WP_011784958.1"/>
    <n v="0"/>
    <s v="electron transfer flavoprotein subunit beta/FixA family protein"/>
    <m/>
    <m/>
    <s v="MARHY_RS08645"/>
    <n v="750"/>
    <m/>
    <s v="old_locus_tag=MARHY1801"/>
  </r>
  <r>
    <x v="0"/>
    <x v="0"/>
    <s v="GCF_000284615.1"/>
    <s v="Primary Assembly"/>
    <s v="chromosome"/>
    <m/>
    <s v="NC_017067.1"/>
    <n v="1875992"/>
    <n v="1876933"/>
    <x v="0"/>
    <s v="WP_014421441.1"/>
    <s v="WP_014421441.1"/>
    <n v="0"/>
    <s v="electron transfer flavoprotein subunit alpha"/>
    <m/>
    <m/>
    <s v="MARHY_RS08650"/>
    <n v="942"/>
    <m/>
    <s v="old_locus_tag=MARHY1802"/>
  </r>
  <r>
    <x v="0"/>
    <x v="0"/>
    <s v="GCF_000284615.1"/>
    <s v="Primary Assembly"/>
    <s v="chromosome"/>
    <m/>
    <s v="NC_017067.1"/>
    <n v="1876964"/>
    <n v="1877419"/>
    <x v="1"/>
    <s v="WP_014421442.1"/>
    <s v="WP_014421442.1"/>
    <n v="0"/>
    <s v="hypothetical protein"/>
    <m/>
    <m/>
    <s v="MARHY_RS08655"/>
    <n v="456"/>
    <m/>
    <s v="old_locus_tag=MARHY1803"/>
  </r>
  <r>
    <x v="0"/>
    <x v="0"/>
    <s v="GCF_000284615.1"/>
    <s v="Primary Assembly"/>
    <s v="chromosome"/>
    <m/>
    <s v="NC_017067.1"/>
    <n v="1877444"/>
    <n v="1877773"/>
    <x v="1"/>
    <s v="WP_014421443.1"/>
    <s v="WP_014421443.1"/>
    <n v="0"/>
    <s v="hypothetical protein"/>
    <m/>
    <m/>
    <s v="MARHY_RS08660"/>
    <n v="330"/>
    <m/>
    <s v="old_locus_tag=MARHY1804"/>
  </r>
  <r>
    <x v="0"/>
    <x v="0"/>
    <s v="GCF_000284615.1"/>
    <s v="Primary Assembly"/>
    <s v="chromosome"/>
    <m/>
    <s v="NC_017067.1"/>
    <n v="1877932"/>
    <n v="1879173"/>
    <x v="0"/>
    <s v="WP_014421444.1"/>
    <s v="WP_014421444.1"/>
    <n v="0"/>
    <s v="saccharopine dehydrogenase NADP-binding domain-containing protein"/>
    <m/>
    <m/>
    <s v="MARHY_RS08665"/>
    <n v="1242"/>
    <m/>
    <s v="old_locus_tag=MARHY1805"/>
  </r>
  <r>
    <x v="0"/>
    <x v="0"/>
    <s v="GCF_000284615.1"/>
    <s v="Primary Assembly"/>
    <s v="chromosome"/>
    <m/>
    <s v="NC_017067.1"/>
    <n v="1879174"/>
    <n v="1880793"/>
    <x v="1"/>
    <s v="WP_014421445.1"/>
    <s v="WP_014421445.1"/>
    <n v="0"/>
    <s v="thiol reductant ABC exporter subunit CydC"/>
    <s v="cydC"/>
    <m/>
    <s v="MARHY_RS08670"/>
    <n v="1620"/>
    <m/>
    <s v="old_locus_tag=MARHY1806"/>
  </r>
  <r>
    <x v="0"/>
    <x v="0"/>
    <s v="GCF_000284615.1"/>
    <s v="Primary Assembly"/>
    <s v="chromosome"/>
    <m/>
    <s v="NC_017067.1"/>
    <n v="1880786"/>
    <n v="1882459"/>
    <x v="1"/>
    <s v="WP_014421446.1"/>
    <s v="WP_014421446.1"/>
    <n v="0"/>
    <s v="thiol reductant ABC exporter subunit CydD"/>
    <s v="cydD"/>
    <m/>
    <s v="MARHY_RS08675"/>
    <n v="1674"/>
    <m/>
    <s v="old_locus_tag=MARHY1807"/>
  </r>
  <r>
    <x v="0"/>
    <x v="0"/>
    <s v="GCF_000284615.1"/>
    <s v="Primary Assembly"/>
    <s v="chromosome"/>
    <m/>
    <s v="NC_017067.1"/>
    <n v="1882460"/>
    <n v="1883461"/>
    <x v="1"/>
    <s v="WP_014421447.1"/>
    <s v="WP_014421447.1"/>
    <n v="0"/>
    <s v="cytochrome d ubiquinol oxidase subunit II"/>
    <s v="cydB"/>
    <m/>
    <s v="MARHY_RS08680"/>
    <n v="1002"/>
    <m/>
    <s v="old_locus_tag=MARHY1808"/>
  </r>
  <r>
    <x v="0"/>
    <x v="0"/>
    <s v="GCF_000284615.1"/>
    <s v="Primary Assembly"/>
    <s v="chromosome"/>
    <m/>
    <s v="NC_017067.1"/>
    <n v="1883464"/>
    <n v="1884903"/>
    <x v="1"/>
    <s v="WP_014421448.1"/>
    <s v="WP_014421448.1"/>
    <n v="0"/>
    <s v="cytochrome ubiquinol oxidase subunit I"/>
    <m/>
    <m/>
    <s v="MARHY_RS08685"/>
    <n v="1440"/>
    <m/>
    <s v="old_locus_tag=MARHY1809"/>
  </r>
  <r>
    <x v="0"/>
    <x v="0"/>
    <s v="GCF_000284615.1"/>
    <s v="Primary Assembly"/>
    <s v="chromosome"/>
    <m/>
    <s v="NC_017067.1"/>
    <n v="1885088"/>
    <n v="1885717"/>
    <x v="0"/>
    <s v="WP_014421449.1"/>
    <s v="WP_014421449.1"/>
    <n v="0"/>
    <s v="class I SAM-dependent methyltransferase"/>
    <m/>
    <m/>
    <s v="MARHY_RS08690"/>
    <n v="630"/>
    <m/>
    <s v="old_locus_tag=MARHY1810"/>
  </r>
  <r>
    <x v="0"/>
    <x v="1"/>
    <s v="GCF_000284615.1"/>
    <s v="Primary Assembly"/>
    <s v="chromosome"/>
    <m/>
    <s v="NC_017067.1"/>
    <n v="1885807"/>
    <n v="1885893"/>
    <x v="0"/>
    <n v="0"/>
    <n v="0"/>
    <n v="0"/>
    <s v="tRNA-Leu"/>
    <m/>
    <m/>
    <s v="MARHY_RS08695"/>
    <n v="87"/>
    <m/>
    <s v="old_locus_tag=MARHYtRNA25"/>
  </r>
  <r>
    <x v="0"/>
    <x v="0"/>
    <s v="GCF_000284615.1"/>
    <s v="Primary Assembly"/>
    <s v="chromosome"/>
    <m/>
    <s v="NC_017067.1"/>
    <n v="1885895"/>
    <n v="1887487"/>
    <x v="1"/>
    <s v="WP_014421450.1"/>
    <s v="WP_014421450.1"/>
    <n v="0"/>
    <s v="diguanylate cyclase"/>
    <m/>
    <m/>
    <s v="MARHY_RS18360"/>
    <n v="1593"/>
    <m/>
    <s v="old_locus_tag=MARHY1811"/>
  </r>
  <r>
    <x v="0"/>
    <x v="0"/>
    <s v="GCF_000284615.1"/>
    <s v="Primary Assembly"/>
    <s v="chromosome"/>
    <m/>
    <s v="NC_017067.1"/>
    <n v="1887669"/>
    <n v="1888394"/>
    <x v="1"/>
    <s v="WP_014421451.1"/>
    <s v="WP_014421451.1"/>
    <n v="0"/>
    <s v="THxN family PEP-CTERM protein"/>
    <m/>
    <m/>
    <s v="MARHY_RS08705"/>
    <n v="726"/>
    <m/>
    <s v="old_locus_tag=MARHY1812"/>
  </r>
  <r>
    <x v="0"/>
    <x v="0"/>
    <s v="GCF_000284615.1"/>
    <s v="Primary Assembly"/>
    <s v="chromosome"/>
    <m/>
    <s v="NC_017067.1"/>
    <n v="1888591"/>
    <n v="1888740"/>
    <x v="1"/>
    <s v="WP_014421453.1"/>
    <s v="WP_014421453.1"/>
    <n v="0"/>
    <s v="hypothetical protein"/>
    <m/>
    <m/>
    <s v="MARHY_RS18830"/>
    <n v="150"/>
    <m/>
    <s v="old_locus_tag=MARHY1814"/>
  </r>
  <r>
    <x v="0"/>
    <x v="0"/>
    <s v="GCF_000284615.1"/>
    <s v="Primary Assembly"/>
    <s v="chromosome"/>
    <m/>
    <s v="NC_017067.1"/>
    <n v="1888889"/>
    <n v="1889680"/>
    <x v="0"/>
    <s v="WP_014421454.1"/>
    <s v="WP_014421454.1"/>
    <n v="0"/>
    <s v="enoyl-CoA hydratase"/>
    <m/>
    <m/>
    <s v="MARHY_RS08710"/>
    <n v="792"/>
    <m/>
    <s v="old_locus_tag=MARHY1815"/>
  </r>
  <r>
    <x v="0"/>
    <x v="0"/>
    <s v="GCF_000284615.1"/>
    <s v="Primary Assembly"/>
    <s v="chromosome"/>
    <m/>
    <s v="NC_017067.1"/>
    <n v="1889681"/>
    <n v="1890175"/>
    <x v="1"/>
    <s v="WP_014421455.1"/>
    <s v="WP_014421455.1"/>
    <n v="0"/>
    <s v="DUF192 domain-containing protein"/>
    <m/>
    <m/>
    <s v="MARHY_RS08715"/>
    <n v="495"/>
    <m/>
    <s v="old_locus_tag=MARHY1816"/>
  </r>
  <r>
    <x v="0"/>
    <x v="0"/>
    <s v="GCF_000284615.1"/>
    <s v="Primary Assembly"/>
    <s v="chromosome"/>
    <m/>
    <s v="NC_017067.1"/>
    <n v="1890172"/>
    <n v="1890933"/>
    <x v="1"/>
    <s v="WP_011784940.1"/>
    <s v="WP_011784940.1"/>
    <n v="0"/>
    <s v="ABC transporter permease"/>
    <m/>
    <m/>
    <s v="MARHY_RS08720"/>
    <n v="762"/>
    <m/>
    <s v="old_locus_tag=MARHY1817"/>
  </r>
  <r>
    <x v="0"/>
    <x v="0"/>
    <s v="GCF_000284615.1"/>
    <s v="Primary Assembly"/>
    <s v="chromosome"/>
    <m/>
    <s v="NC_017067.1"/>
    <n v="1890967"/>
    <n v="1891887"/>
    <x v="1"/>
    <s v="WP_011784939.1"/>
    <s v="WP_011784939.1"/>
    <n v="0"/>
    <s v="ABC transporter ATP-binding protein"/>
    <m/>
    <m/>
    <s v="MARHY_RS08725"/>
    <n v="921"/>
    <m/>
    <s v="old_locus_tag=MARHY1818"/>
  </r>
  <r>
    <x v="0"/>
    <x v="0"/>
    <s v="GCF_000284615.1"/>
    <s v="Primary Assembly"/>
    <s v="chromosome"/>
    <m/>
    <s v="NC_017067.1"/>
    <n v="1892021"/>
    <n v="1892470"/>
    <x v="0"/>
    <s v="WP_011784938.1"/>
    <s v="WP_011784938.1"/>
    <n v="0"/>
    <s v="hypothetical protein"/>
    <m/>
    <m/>
    <s v="MARHY_RS08730"/>
    <n v="450"/>
    <m/>
    <s v="old_locus_tag=MARHY1819"/>
  </r>
  <r>
    <x v="0"/>
    <x v="0"/>
    <s v="GCF_000284615.1"/>
    <s v="Primary Assembly"/>
    <s v="chromosome"/>
    <m/>
    <s v="NC_017067.1"/>
    <n v="1892511"/>
    <n v="1892807"/>
    <x v="0"/>
    <s v="WP_041654698.1"/>
    <s v="WP_041654698.1"/>
    <n v="0"/>
    <s v="hypothetical protein"/>
    <m/>
    <m/>
    <s v="MARHY_RS08735"/>
    <n v="297"/>
    <m/>
    <s v="old_locus_tag=MARHY1820"/>
  </r>
  <r>
    <x v="0"/>
    <x v="0"/>
    <s v="GCF_000284615.1"/>
    <s v="Primary Assembly"/>
    <s v="chromosome"/>
    <m/>
    <s v="NC_017067.1"/>
    <n v="1892800"/>
    <n v="1893399"/>
    <x v="1"/>
    <s v="WP_014421457.1"/>
    <s v="WP_014421457.1"/>
    <n v="0"/>
    <s v="hypothetical protein"/>
    <m/>
    <m/>
    <s v="MARHY_RS08740"/>
    <n v="600"/>
    <m/>
    <s v="old_locus_tag=MARHY1821"/>
  </r>
  <r>
    <x v="0"/>
    <x v="0"/>
    <s v="GCF_000284615.1"/>
    <s v="Primary Assembly"/>
    <s v="chromosome"/>
    <m/>
    <s v="NC_017067.1"/>
    <n v="1893545"/>
    <n v="1895011"/>
    <x v="1"/>
    <s v="WP_014421458.1"/>
    <s v="WP_014421458.1"/>
    <n v="0"/>
    <s v="ABC transporter permease"/>
    <m/>
    <m/>
    <s v="MARHY_RS08745"/>
    <n v="1467"/>
    <m/>
    <s v="old_locus_tag=MARHY1822"/>
  </r>
  <r>
    <x v="0"/>
    <x v="0"/>
    <s v="GCF_000284615.1"/>
    <s v="Primary Assembly"/>
    <s v="chromosome"/>
    <m/>
    <s v="NC_017067.1"/>
    <n v="1895030"/>
    <n v="1895680"/>
    <x v="1"/>
    <s v="WP_014421459.1"/>
    <s v="WP_014421459.1"/>
    <n v="0"/>
    <s v="ATP-binding cassette domain-containing protein"/>
    <m/>
    <m/>
    <s v="MARHY_RS08750"/>
    <n v="651"/>
    <m/>
    <s v="old_locus_tag=MARHY1823"/>
  </r>
  <r>
    <x v="0"/>
    <x v="0"/>
    <s v="GCF_000284615.1"/>
    <s v="Primary Assembly"/>
    <s v="chromosome"/>
    <m/>
    <s v="NC_017067.1"/>
    <n v="1895680"/>
    <n v="1896561"/>
    <x v="1"/>
    <s v="WP_014421460.1"/>
    <s v="WP_014421460.1"/>
    <n v="0"/>
    <s v="putative selenate ABC transporter substrate-binding protein"/>
    <m/>
    <m/>
    <s v="MARHY_RS08755"/>
    <n v="882"/>
    <m/>
    <s v="old_locus_tag=MARHY1824"/>
  </r>
  <r>
    <x v="0"/>
    <x v="0"/>
    <s v="GCF_000284615.1"/>
    <s v="Primary Assembly"/>
    <s v="chromosome"/>
    <m/>
    <s v="NC_017067.1"/>
    <n v="1896729"/>
    <n v="1897694"/>
    <x v="0"/>
    <s v="WP_014421461.1"/>
    <s v="WP_014421461.1"/>
    <n v="0"/>
    <s v="TIGR04348 family glycosyltransferase"/>
    <m/>
    <m/>
    <s v="MARHY_RS08760"/>
    <n v="966"/>
    <m/>
    <s v="old_locus_tag=MARHY1825"/>
  </r>
  <r>
    <x v="0"/>
    <x v="0"/>
    <s v="GCF_000284615.1"/>
    <s v="Primary Assembly"/>
    <s v="chromosome"/>
    <m/>
    <s v="NC_017067.1"/>
    <n v="1897744"/>
    <n v="1898376"/>
    <x v="1"/>
    <s v="WP_014421462.1"/>
    <s v="WP_014421462.1"/>
    <n v="0"/>
    <s v="hypothetical protein"/>
    <m/>
    <m/>
    <s v="MARHY_RS08765"/>
    <n v="633"/>
    <m/>
    <s v="old_locus_tag=MARHY1826"/>
  </r>
  <r>
    <x v="0"/>
    <x v="0"/>
    <s v="GCF_000284615.1"/>
    <s v="Primary Assembly"/>
    <s v="chromosome"/>
    <m/>
    <s v="NC_017067.1"/>
    <n v="1898423"/>
    <n v="1898821"/>
    <x v="1"/>
    <s v="WP_014421463.1"/>
    <s v="WP_014421463.1"/>
    <n v="0"/>
    <s v="hypothetical protein"/>
    <m/>
    <m/>
    <s v="MARHY_RS08770"/>
    <n v="399"/>
    <m/>
    <s v="old_locus_tag=MARHY1827"/>
  </r>
  <r>
    <x v="0"/>
    <x v="0"/>
    <s v="GCF_000284615.1"/>
    <s v="Primary Assembly"/>
    <s v="chromosome"/>
    <m/>
    <s v="NC_017067.1"/>
    <n v="1898982"/>
    <n v="1900502"/>
    <x v="1"/>
    <s v="WP_011784929.1"/>
    <s v="WP_011784929.1"/>
    <n v="0"/>
    <s v="GNAT family N-acetyltransferase"/>
    <m/>
    <m/>
    <s v="MARHY_RS08775"/>
    <n v="1521"/>
    <m/>
    <s v="old_locus_tag=MARHY1828"/>
  </r>
  <r>
    <x v="0"/>
    <x v="0"/>
    <s v="GCF_000284615.1"/>
    <s v="Primary Assembly"/>
    <s v="chromosome"/>
    <m/>
    <s v="NC_017067.1"/>
    <n v="1900659"/>
    <n v="1902545"/>
    <x v="0"/>
    <s v="WP_014421464.1"/>
    <s v="WP_014421464.1"/>
    <n v="0"/>
    <s v="methyl-accepting chemotaxis protein"/>
    <m/>
    <m/>
    <s v="MARHY_RS08780"/>
    <n v="1887"/>
    <m/>
    <s v="old_locus_tag=MARHY1829"/>
  </r>
  <r>
    <x v="0"/>
    <x v="0"/>
    <s v="GCF_000284615.1"/>
    <s v="Primary Assembly"/>
    <s v="chromosome"/>
    <m/>
    <s v="NC_017067.1"/>
    <n v="1902570"/>
    <n v="1903484"/>
    <x v="1"/>
    <s v="WP_011784928.1"/>
    <s v="WP_011784928.1"/>
    <n v="0"/>
    <s v="transporter substrate-binding domain-containing protein"/>
    <m/>
    <m/>
    <s v="MARHY_RS08785"/>
    <n v="915"/>
    <m/>
    <s v="old_locus_tag=MARHY1830"/>
  </r>
  <r>
    <x v="0"/>
    <x v="0"/>
    <s v="GCF_000284615.1"/>
    <s v="Primary Assembly"/>
    <s v="chromosome"/>
    <m/>
    <s v="NC_017067.1"/>
    <n v="1903683"/>
    <n v="1904237"/>
    <x v="0"/>
    <s v="WP_014421467.1"/>
    <s v="WP_014421467.1"/>
    <n v="0"/>
    <s v="YiiD C-terminal domain-containing protein"/>
    <m/>
    <m/>
    <s v="MARHY_RS08790"/>
    <n v="555"/>
    <m/>
    <s v="old_locus_tag=MARHY1832"/>
  </r>
  <r>
    <x v="0"/>
    <x v="0"/>
    <s v="GCF_000284615.1"/>
    <s v="Primary Assembly"/>
    <s v="chromosome"/>
    <m/>
    <s v="NC_017067.1"/>
    <n v="1904221"/>
    <n v="1906098"/>
    <x v="1"/>
    <s v="WP_014421468.1"/>
    <s v="WP_014421468.1"/>
    <n v="0"/>
    <s v="DNA helicase RecQ"/>
    <s v="recQ"/>
    <m/>
    <s v="MARHY_RS08795"/>
    <n v="1878"/>
    <m/>
    <s v="old_locus_tag=MARHY1833"/>
  </r>
  <r>
    <x v="0"/>
    <x v="0"/>
    <s v="GCF_000284615.1"/>
    <s v="Primary Assembly"/>
    <s v="chromosome"/>
    <m/>
    <s v="NC_017067.1"/>
    <n v="1906266"/>
    <n v="1907471"/>
    <x v="0"/>
    <s v="WP_014421469.1"/>
    <s v="WP_014421469.1"/>
    <n v="0"/>
    <s v="1-acyl-sn-glycerol-3-phosphate acyltransferase"/>
    <m/>
    <m/>
    <s v="MARHY_RS08800"/>
    <n v="1206"/>
    <m/>
    <s v="old_locus_tag=MARHY1834"/>
  </r>
  <r>
    <x v="0"/>
    <x v="0"/>
    <s v="GCF_000284615.1"/>
    <s v="Primary Assembly"/>
    <s v="chromosome"/>
    <m/>
    <s v="NC_017067.1"/>
    <n v="1907475"/>
    <n v="1910027"/>
    <x v="1"/>
    <s v="WP_014421470.1"/>
    <s v="WP_014421470.1"/>
    <n v="0"/>
    <s v="alpha-glucan family phosphorylase"/>
    <s v="glgP"/>
    <m/>
    <s v="MARHY_RS08805"/>
    <n v="2553"/>
    <m/>
    <s v="old_locus_tag=MARHY1835"/>
  </r>
  <r>
    <x v="0"/>
    <x v="0"/>
    <s v="GCF_000284615.1"/>
    <s v="Primary Assembly"/>
    <s v="chromosome"/>
    <m/>
    <s v="NC_017067.1"/>
    <n v="1910060"/>
    <n v="1911526"/>
    <x v="1"/>
    <s v="WP_014421471.1"/>
    <s v="WP_014421471.1"/>
    <n v="0"/>
    <s v="glycogen synthase GlgA"/>
    <s v="glgA"/>
    <m/>
    <s v="MARHY_RS08810"/>
    <n v="1467"/>
    <m/>
    <s v="old_locus_tag=MARHY1836"/>
  </r>
  <r>
    <x v="0"/>
    <x v="0"/>
    <s v="GCF_000284615.1"/>
    <s v="Primary Assembly"/>
    <s v="chromosome"/>
    <m/>
    <s v="NC_017067.1"/>
    <n v="1911523"/>
    <n v="1913418"/>
    <x v="1"/>
    <s v="WP_014421472.1"/>
    <s v="WP_014421472.1"/>
    <n v="0"/>
    <s v="1,4-alpha-glucan branching protein GlgB"/>
    <s v="glgB"/>
    <m/>
    <s v="MARHY_RS08815"/>
    <n v="1896"/>
    <m/>
    <s v="old_locus_tag=MARHY1837"/>
  </r>
  <r>
    <x v="0"/>
    <x v="0"/>
    <s v="GCF_000284615.1"/>
    <s v="Primary Assembly"/>
    <s v="chromosome"/>
    <m/>
    <s v="NC_017067.1"/>
    <n v="1913596"/>
    <n v="1914861"/>
    <x v="0"/>
    <s v="WP_014421473.1"/>
    <s v="WP_014421473.1"/>
    <n v="0"/>
    <s v="glucose-1-phosphate adenylyltransferase"/>
    <s v="glgC"/>
    <m/>
    <s v="MARHY_RS08820"/>
    <n v="1266"/>
    <m/>
    <s v="old_locus_tag=MARHY1838"/>
  </r>
  <r>
    <x v="0"/>
    <x v="0"/>
    <s v="GCF_000284615.1"/>
    <s v="Primary Assembly"/>
    <s v="chromosome"/>
    <m/>
    <s v="NC_017067.1"/>
    <n v="1914851"/>
    <n v="1916563"/>
    <x v="0"/>
    <s v="WP_014421474.1"/>
    <s v="WP_014421474.1"/>
    <n v="0"/>
    <s v="glycoside hydrolase"/>
    <m/>
    <m/>
    <s v="MARHY_RS08825"/>
    <n v="1713"/>
    <m/>
    <s v="old_locus_tag=MARHY1839"/>
  </r>
  <r>
    <x v="0"/>
    <x v="0"/>
    <s v="GCF_000284615.1"/>
    <s v="Primary Assembly"/>
    <s v="chromosome"/>
    <m/>
    <s v="NC_017067.1"/>
    <n v="1916560"/>
    <n v="1918032"/>
    <x v="0"/>
    <s v="WP_014421475.1"/>
    <s v="WP_014421475.1"/>
    <n v="0"/>
    <s v="4-alpha-glucanotransferase"/>
    <s v="malQ"/>
    <m/>
    <s v="MARHY_RS08830"/>
    <n v="1473"/>
    <m/>
    <s v="old_locus_tag=MARHY1840"/>
  </r>
  <r>
    <x v="0"/>
    <x v="0"/>
    <s v="GCF_000284615.1"/>
    <s v="Primary Assembly"/>
    <s v="chromosome"/>
    <m/>
    <s v="NC_017067.1"/>
    <n v="1918138"/>
    <n v="1918500"/>
    <x v="0"/>
    <s v="WP_014421476.1"/>
    <s v="WP_014421476.1"/>
    <n v="0"/>
    <s v="PilZ domain-containing protein"/>
    <m/>
    <m/>
    <s v="MARHY_RS08835"/>
    <n v="363"/>
    <m/>
    <s v="old_locus_tag=MARHY1841"/>
  </r>
  <r>
    <x v="0"/>
    <x v="0"/>
    <s v="GCF_000284615.1"/>
    <s v="Primary Assembly"/>
    <s v="chromosome"/>
    <m/>
    <s v="NC_017067.1"/>
    <n v="1918543"/>
    <n v="1919313"/>
    <x v="0"/>
    <s v="WP_014421477.1"/>
    <s v="WP_014421477.1"/>
    <n v="0"/>
    <s v="glucose 1-dehydrogenase"/>
    <m/>
    <m/>
    <s v="MARHY_RS08840"/>
    <n v="771"/>
    <m/>
    <s v="old_locus_tag=MARHY1842"/>
  </r>
  <r>
    <x v="0"/>
    <x v="0"/>
    <s v="GCF_000284615.1"/>
    <s v="Primary Assembly"/>
    <s v="chromosome"/>
    <m/>
    <s v="NC_017067.1"/>
    <n v="1919327"/>
    <n v="1921831"/>
    <x v="0"/>
    <s v="WP_014421478.1"/>
    <s v="WP_014421478.1"/>
    <n v="0"/>
    <s v="alpha-glucan family phosphorylase"/>
    <s v="glgP"/>
    <m/>
    <s v="MARHY_RS08845"/>
    <n v="2505"/>
    <m/>
    <s v="old_locus_tag=MARHY1843"/>
  </r>
  <r>
    <x v="0"/>
    <x v="0"/>
    <s v="GCF_000284615.1"/>
    <s v="Primary Assembly"/>
    <s v="chromosome"/>
    <m/>
    <s v="NC_017067.1"/>
    <n v="1921832"/>
    <n v="1923250"/>
    <x v="1"/>
    <s v="WP_014421479.1"/>
    <s v="WP_014421479.1"/>
    <n v="0"/>
    <s v="TrkH family potassium uptake protein"/>
    <m/>
    <m/>
    <s v="MARHY_RS08850"/>
    <n v="1419"/>
    <m/>
    <s v="old_locus_tag=MARHY1844"/>
  </r>
  <r>
    <x v="0"/>
    <x v="0"/>
    <s v="GCF_000284615.1"/>
    <s v="Primary Assembly"/>
    <s v="chromosome"/>
    <m/>
    <s v="NC_017067.1"/>
    <n v="1923502"/>
    <n v="1924041"/>
    <x v="0"/>
    <s v="WP_014421480.1"/>
    <s v="WP_014421480.1"/>
    <n v="0"/>
    <s v="porin family protein"/>
    <m/>
    <m/>
    <s v="MARHY_RS08855"/>
    <n v="540"/>
    <m/>
    <s v="old_locus_tag=MARHY1845"/>
  </r>
  <r>
    <x v="0"/>
    <x v="0"/>
    <s v="GCF_000284615.1"/>
    <s v="Primary Assembly"/>
    <s v="chromosome"/>
    <m/>
    <s v="NC_017067.1"/>
    <n v="1924091"/>
    <n v="1925344"/>
    <x v="1"/>
    <s v="WP_014421481.1"/>
    <s v="WP_014421481.1"/>
    <n v="0"/>
    <s v="sodium:proton antiporter NhaD"/>
    <s v="nhaD"/>
    <m/>
    <s v="MARHY_RS08860"/>
    <n v="1254"/>
    <m/>
    <s v="old_locus_tag=MARHY1846"/>
  </r>
  <r>
    <x v="0"/>
    <x v="0"/>
    <s v="GCF_000284615.1"/>
    <s v="Primary Assembly"/>
    <s v="chromosome"/>
    <m/>
    <s v="NC_017067.1"/>
    <n v="1925516"/>
    <n v="1926043"/>
    <x v="0"/>
    <s v="WP_050999004.1"/>
    <s v="WP_050999004.1"/>
    <n v="0"/>
    <s v="hypothetical protein"/>
    <m/>
    <m/>
    <s v="MARHY_RS08865"/>
    <n v="528"/>
    <m/>
    <m/>
  </r>
  <r>
    <x v="0"/>
    <x v="0"/>
    <s v="GCF_000284615.1"/>
    <s v="Primary Assembly"/>
    <s v="chromosome"/>
    <m/>
    <s v="NC_017067.1"/>
    <n v="1926963"/>
    <n v="1927760"/>
    <x v="0"/>
    <s v="WP_014421485.1"/>
    <s v="WP_014421485.1"/>
    <n v="0"/>
    <s v="site-specific integrase"/>
    <m/>
    <m/>
    <s v="MARHY_RS08870"/>
    <n v="798"/>
    <m/>
    <s v="old_locus_tag=MARHY1850"/>
  </r>
  <r>
    <x v="0"/>
    <x v="0"/>
    <s v="GCF_000284615.1"/>
    <s v="Primary Assembly"/>
    <s v="chromosome"/>
    <m/>
    <s v="NC_017067.1"/>
    <n v="1927825"/>
    <n v="1931097"/>
    <x v="1"/>
    <s v="WP_014421486.1"/>
    <s v="WP_014421486.1"/>
    <n v="0"/>
    <s v="DEAD/DEAH box helicase family protein"/>
    <m/>
    <m/>
    <s v="MARHY_RS08875"/>
    <n v="3273"/>
    <m/>
    <s v="old_locus_tag=MARHY1851"/>
  </r>
  <r>
    <x v="0"/>
    <x v="0"/>
    <s v="GCF_000284615.1"/>
    <s v="Primary Assembly"/>
    <s v="chromosome"/>
    <m/>
    <s v="NC_017067.1"/>
    <n v="1931538"/>
    <n v="1932491"/>
    <x v="1"/>
    <s v="WP_014421488.1"/>
    <s v="WP_014421488.1"/>
    <n v="0"/>
    <s v="zinc dependent phospholipase C family protein"/>
    <m/>
    <m/>
    <s v="MARHY_RS08885"/>
    <n v="954"/>
    <m/>
    <s v="old_locus_tag=MARHY1853"/>
  </r>
  <r>
    <x v="0"/>
    <x v="0"/>
    <s v="GCF_000284615.1"/>
    <s v="Primary Assembly"/>
    <s v="chromosome"/>
    <m/>
    <s v="NC_017067.1"/>
    <n v="1932558"/>
    <n v="1932782"/>
    <x v="1"/>
    <s v="WP_014421489.1"/>
    <s v="WP_014421489.1"/>
    <n v="0"/>
    <s v="DUF2188 domain-containing protein"/>
    <m/>
    <m/>
    <s v="MARHY_RS18520"/>
    <n v="225"/>
    <m/>
    <s v="old_locus_tag=MARHY1854"/>
  </r>
  <r>
    <x v="0"/>
    <x v="0"/>
    <s v="GCF_000284615.1"/>
    <s v="Primary Assembly"/>
    <s v="chromosome"/>
    <m/>
    <s v="NC_017067.1"/>
    <n v="1933466"/>
    <n v="1937020"/>
    <x v="1"/>
    <s v="WP_041655509.1"/>
    <s v="WP_041655509.1"/>
    <n v="0"/>
    <s v="hypothetical protein"/>
    <m/>
    <m/>
    <s v="MARHY_RS08890"/>
    <n v="3555"/>
    <m/>
    <s v="old_locus_tag=MARHY1857"/>
  </r>
  <r>
    <x v="0"/>
    <x v="0"/>
    <s v="GCF_000284615.1"/>
    <s v="Primary Assembly"/>
    <s v="chromosome"/>
    <m/>
    <s v="NC_017067.1"/>
    <n v="1937371"/>
    <n v="1938111"/>
    <x v="1"/>
    <s v="WP_014421493.1"/>
    <s v="WP_014421493.1"/>
    <n v="0"/>
    <s v="site-specific integrase"/>
    <m/>
    <m/>
    <s v="MARHY_RS08895"/>
    <n v="741"/>
    <m/>
    <s v="old_locus_tag=MARHY1858"/>
  </r>
  <r>
    <x v="0"/>
    <x v="0"/>
    <s v="GCF_000284615.1"/>
    <s v="Primary Assembly"/>
    <s v="chromosome"/>
    <m/>
    <s v="NC_017067.1"/>
    <n v="1938324"/>
    <n v="1939028"/>
    <x v="0"/>
    <s v="WP_014421494.1"/>
    <s v="WP_014421494.1"/>
    <n v="0"/>
    <s v="hypothetical protein"/>
    <m/>
    <m/>
    <s v="MARHY_RS08900"/>
    <n v="705"/>
    <m/>
    <s v="old_locus_tag=MARHY1859"/>
  </r>
  <r>
    <x v="0"/>
    <x v="0"/>
    <s v="GCF_000284615.1"/>
    <s v="Primary Assembly"/>
    <s v="chromosome"/>
    <m/>
    <s v="NC_017067.1"/>
    <n v="1939019"/>
    <n v="1940893"/>
    <x v="0"/>
    <s v="WP_014421495.1"/>
    <s v="WP_014421495.1"/>
    <n v="0"/>
    <s v="Mu transposase C-terminal domain-containing protein"/>
    <m/>
    <m/>
    <s v="MARHY_RS08905"/>
    <n v="1875"/>
    <m/>
    <s v="old_locus_tag=MARHY1860"/>
  </r>
  <r>
    <x v="0"/>
    <x v="0"/>
    <s v="GCF_000284615.1"/>
    <s v="Primary Assembly"/>
    <s v="chromosome"/>
    <m/>
    <s v="NC_017067.1"/>
    <n v="1940902"/>
    <n v="1941852"/>
    <x v="0"/>
    <s v="WP_041654702.1"/>
    <s v="WP_041654702.1"/>
    <n v="0"/>
    <s v="ATP-binding protein"/>
    <m/>
    <m/>
    <s v="MARHY_RS08910"/>
    <n v="951"/>
    <m/>
    <s v="old_locus_tag=MARHY1861"/>
  </r>
  <r>
    <x v="0"/>
    <x v="0"/>
    <s v="GCF_000284615.1"/>
    <s v="Primary Assembly"/>
    <s v="chromosome"/>
    <m/>
    <s v="NC_017067.1"/>
    <n v="1942597"/>
    <n v="1943439"/>
    <x v="0"/>
    <s v="WP_158011880.1"/>
    <s v="WP_158011880.1"/>
    <n v="0"/>
    <s v="hypothetical protein"/>
    <m/>
    <m/>
    <s v="MARHY_RS08915"/>
    <n v="843"/>
    <m/>
    <m/>
  </r>
  <r>
    <x v="0"/>
    <x v="2"/>
    <s v="GCF_000284615.1"/>
    <s v="Primary Assembly"/>
    <s v="chromosome"/>
    <m/>
    <s v="NC_017067.1"/>
    <n v="1943664"/>
    <n v="1944295"/>
    <x v="0"/>
    <n v="0"/>
    <n v="0"/>
    <n v="0"/>
    <s v="metallophosphoesterase"/>
    <m/>
    <m/>
    <s v="MARHY_RS08920"/>
    <n v="632"/>
    <m/>
    <s v="pseudo"/>
  </r>
  <r>
    <x v="0"/>
    <x v="0"/>
    <s v="GCF_000284615.1"/>
    <s v="Primary Assembly"/>
    <s v="chromosome"/>
    <m/>
    <s v="NC_017067.1"/>
    <n v="1944426"/>
    <n v="1945184"/>
    <x v="0"/>
    <s v="WP_014421499.1"/>
    <s v="WP_014421499.1"/>
    <n v="0"/>
    <s v="hypothetical protein"/>
    <m/>
    <m/>
    <s v="MARHY_RS08925"/>
    <n v="759"/>
    <m/>
    <s v="old_locus_tag=MARHY1864"/>
  </r>
  <r>
    <x v="0"/>
    <x v="0"/>
    <s v="GCF_000284615.1"/>
    <s v="Primary Assembly"/>
    <s v="chromosome"/>
    <m/>
    <s v="NC_017067.1"/>
    <n v="1945207"/>
    <n v="1945416"/>
    <x v="0"/>
    <s v="WP_158011881.1"/>
    <s v="WP_158011881.1"/>
    <n v="0"/>
    <s v="hypothetical protein"/>
    <m/>
    <m/>
    <s v="MARHY_RS08930"/>
    <n v="210"/>
    <m/>
    <s v="old_locus_tag=MARHY1865"/>
  </r>
  <r>
    <x v="0"/>
    <x v="0"/>
    <s v="GCF_000284615.1"/>
    <s v="Primary Assembly"/>
    <s v="chromosome"/>
    <m/>
    <s v="NC_017067.1"/>
    <n v="1945654"/>
    <n v="1945902"/>
    <x v="1"/>
    <s v="WP_014421502.1"/>
    <s v="WP_014421502.1"/>
    <n v="0"/>
    <s v="hypothetical protein"/>
    <m/>
    <m/>
    <s v="MARHY_RS08940"/>
    <n v="249"/>
    <m/>
    <s v="old_locus_tag=MARHY1867"/>
  </r>
  <r>
    <x v="0"/>
    <x v="0"/>
    <s v="GCF_000284615.1"/>
    <s v="Primary Assembly"/>
    <s v="chromosome"/>
    <m/>
    <s v="NC_017067.1"/>
    <n v="1946116"/>
    <n v="1946787"/>
    <x v="1"/>
    <s v="WP_041654708.1"/>
    <s v="WP_041654708.1"/>
    <n v="0"/>
    <s v="SOS response-associated peptidase"/>
    <m/>
    <m/>
    <s v="MARHY_RS08945"/>
    <n v="672"/>
    <m/>
    <s v="old_locus_tag=MARHY1869"/>
  </r>
  <r>
    <x v="0"/>
    <x v="0"/>
    <s v="GCF_000284615.1"/>
    <s v="Primary Assembly"/>
    <s v="chromosome"/>
    <m/>
    <s v="NC_017067.1"/>
    <n v="1946812"/>
    <n v="1947546"/>
    <x v="1"/>
    <s v="WP_041654709.1"/>
    <s v="WP_041654709.1"/>
    <n v="0"/>
    <s v="HNH endonuclease"/>
    <m/>
    <m/>
    <s v="MARHY_RS08950"/>
    <n v="735"/>
    <m/>
    <s v="old_locus_tag=MARHY1870"/>
  </r>
  <r>
    <x v="0"/>
    <x v="0"/>
    <s v="GCF_000284615.1"/>
    <s v="Primary Assembly"/>
    <s v="chromosome"/>
    <m/>
    <s v="NC_017067.1"/>
    <n v="1947726"/>
    <n v="1947953"/>
    <x v="1"/>
    <s v="WP_162132552.1"/>
    <s v="WP_162132552.1"/>
    <n v="0"/>
    <s v="hypothetical protein"/>
    <m/>
    <m/>
    <s v="MARHY_RS18810"/>
    <n v="228"/>
    <m/>
    <s v="old_locus_tag=MARHY1871"/>
  </r>
  <r>
    <x v="0"/>
    <x v="0"/>
    <s v="GCF_000284615.1"/>
    <s v="Primary Assembly"/>
    <s v="chromosome"/>
    <m/>
    <s v="NC_017067.1"/>
    <n v="1947989"/>
    <n v="1948426"/>
    <x v="1"/>
    <s v="WP_014421507.1"/>
    <s v="WP_014421507.1"/>
    <n v="0"/>
    <s v="hypothetical protein"/>
    <m/>
    <m/>
    <s v="MARHY_RS08960"/>
    <n v="438"/>
    <m/>
    <s v="old_locus_tag=MARHY1872"/>
  </r>
  <r>
    <x v="0"/>
    <x v="0"/>
    <s v="GCF_000284615.1"/>
    <s v="Primary Assembly"/>
    <s v="chromosome"/>
    <m/>
    <s v="NC_017067.1"/>
    <n v="1948982"/>
    <n v="1951864"/>
    <x v="1"/>
    <s v="WP_014421510.1"/>
    <s v="WP_014421510.1"/>
    <n v="0"/>
    <s v="UvrD-helicase domain-containing protein"/>
    <m/>
    <m/>
    <s v="MARHY_RS08965"/>
    <n v="2883"/>
    <m/>
    <s v="old_locus_tag=MARHY1875"/>
  </r>
  <r>
    <x v="0"/>
    <x v="2"/>
    <s v="GCF_000284615.1"/>
    <s v="Primary Assembly"/>
    <s v="chromosome"/>
    <m/>
    <s v="NC_017067.1"/>
    <n v="1952596"/>
    <n v="1952724"/>
    <x v="1"/>
    <n v="0"/>
    <n v="0"/>
    <n v="0"/>
    <s v="IS3 family transposase"/>
    <m/>
    <m/>
    <s v="MARHY_RS18735"/>
    <n v="129"/>
    <m/>
    <s v="partial;pseudo;old_locus_tag=MARHY1877"/>
  </r>
  <r>
    <x v="0"/>
    <x v="0"/>
    <s v="GCF_000284615.1"/>
    <s v="Primary Assembly"/>
    <s v="chromosome"/>
    <m/>
    <s v="NC_017067.1"/>
    <n v="1953057"/>
    <n v="1954349"/>
    <x v="0"/>
    <s v="WP_014421513.1"/>
    <s v="WP_014421513.1"/>
    <n v="0"/>
    <s v="endonuclease/exonuclease/phosphatase family protein"/>
    <m/>
    <m/>
    <s v="MARHY_RS08975"/>
    <n v="1293"/>
    <m/>
    <s v="old_locus_tag=MARHY1878"/>
  </r>
  <r>
    <x v="0"/>
    <x v="0"/>
    <s v="GCF_000284615.1"/>
    <s v="Primary Assembly"/>
    <s v="chromosome"/>
    <m/>
    <s v="NC_017067.1"/>
    <n v="1954421"/>
    <n v="1955233"/>
    <x v="0"/>
    <s v="WP_041654714.1"/>
    <s v="WP_041654714.1"/>
    <n v="0"/>
    <s v="hypothetical protein"/>
    <m/>
    <m/>
    <s v="MARHY_RS08980"/>
    <n v="813"/>
    <m/>
    <m/>
  </r>
  <r>
    <x v="0"/>
    <x v="0"/>
    <s v="GCF_000284615.1"/>
    <s v="Primary Assembly"/>
    <s v="chromosome"/>
    <m/>
    <s v="NC_017067.1"/>
    <n v="1955938"/>
    <n v="1956327"/>
    <x v="0"/>
    <s v="WP_158011918.1"/>
    <s v="WP_158011918.1"/>
    <n v="0"/>
    <s v="KTSC domain-containing protein"/>
    <m/>
    <m/>
    <s v="MARHY_RS18740"/>
    <n v="390"/>
    <m/>
    <m/>
  </r>
  <r>
    <x v="0"/>
    <x v="0"/>
    <s v="GCF_000284615.1"/>
    <s v="Primary Assembly"/>
    <s v="chromosome"/>
    <m/>
    <s v="NC_017067.1"/>
    <n v="1956284"/>
    <n v="1956805"/>
    <x v="0"/>
    <s v="WP_158011882.1"/>
    <s v="WP_158011882.1"/>
    <n v="0"/>
    <s v="hypothetical protein"/>
    <m/>
    <m/>
    <s v="MARHY_RS08995"/>
    <n v="522"/>
    <m/>
    <s v="old_locus_tag=MARHY1881"/>
  </r>
  <r>
    <x v="0"/>
    <x v="2"/>
    <s v="GCF_000284615.1"/>
    <s v="Primary Assembly"/>
    <s v="chromosome"/>
    <m/>
    <s v="NC_017067.1"/>
    <n v="1957119"/>
    <n v="1957238"/>
    <x v="1"/>
    <n v="0"/>
    <n v="0"/>
    <n v="0"/>
    <s v="transposase"/>
    <m/>
    <m/>
    <s v="MARHY_RS18530"/>
    <n v="120"/>
    <m/>
    <s v="partial;pseudo"/>
  </r>
  <r>
    <x v="0"/>
    <x v="0"/>
    <s v="GCF_000284615.1"/>
    <s v="Primary Assembly"/>
    <s v="chromosome"/>
    <m/>
    <s v="NC_017067.1"/>
    <n v="1957358"/>
    <n v="1957966"/>
    <x v="0"/>
    <s v="WP_041654715.1"/>
    <s v="WP_041654715.1"/>
    <n v="0"/>
    <s v="hypothetical protein"/>
    <m/>
    <m/>
    <s v="MARHY_RS09000"/>
    <n v="609"/>
    <m/>
    <s v="old_locus_tag=MARHY1883"/>
  </r>
  <r>
    <x v="0"/>
    <x v="2"/>
    <s v="GCF_000284615.1"/>
    <s v="Primary Assembly"/>
    <s v="chromosome"/>
    <m/>
    <s v="NC_017067.1"/>
    <n v="1958344"/>
    <n v="1959915"/>
    <x v="1"/>
    <n v="0"/>
    <n v="0"/>
    <n v="0"/>
    <s v="transposase"/>
    <m/>
    <m/>
    <s v="MARHY_RS09005"/>
    <n v="1572"/>
    <m/>
    <s v="pseudo;old_locus_tag=MARHY1885"/>
  </r>
  <r>
    <x v="0"/>
    <x v="0"/>
    <s v="GCF_000284615.1"/>
    <s v="Primary Assembly"/>
    <s v="chromosome"/>
    <m/>
    <s v="NC_017067.1"/>
    <n v="1960054"/>
    <n v="1961505"/>
    <x v="1"/>
    <s v="WP_014421521.1"/>
    <s v="WP_014421521.1"/>
    <n v="0"/>
    <s v="hypothetical protein"/>
    <m/>
    <m/>
    <s v="MARHY_RS09010"/>
    <n v="1452"/>
    <m/>
    <s v="old_locus_tag=MARHY1886"/>
  </r>
  <r>
    <x v="0"/>
    <x v="0"/>
    <s v="GCF_000284615.1"/>
    <s v="Primary Assembly"/>
    <s v="chromosome"/>
    <m/>
    <s v="NC_017067.1"/>
    <n v="1961882"/>
    <n v="1962100"/>
    <x v="1"/>
    <s v="WP_014421522.1"/>
    <s v="WP_014421522.1"/>
    <n v="0"/>
    <s v="hypothetical protein"/>
    <m/>
    <m/>
    <s v="MARHY_RS09015"/>
    <n v="219"/>
    <m/>
    <s v="old_locus_tag=MARHY1887"/>
  </r>
  <r>
    <x v="0"/>
    <x v="0"/>
    <s v="GCF_000284615.1"/>
    <s v="Primary Assembly"/>
    <s v="chromosome"/>
    <m/>
    <s v="NC_017067.1"/>
    <n v="1962090"/>
    <n v="1962575"/>
    <x v="1"/>
    <s v="WP_081496562.1"/>
    <s v="WP_081496562.1"/>
    <n v="0"/>
    <s v="pentapeptide repeat-containing protein"/>
    <m/>
    <m/>
    <s v="MARHY_RS18370"/>
    <n v="486"/>
    <m/>
    <s v="old_locus_tag=MARHY1888"/>
  </r>
  <r>
    <x v="0"/>
    <x v="0"/>
    <s v="GCF_000284615.1"/>
    <s v="Primary Assembly"/>
    <s v="chromosome"/>
    <m/>
    <s v="NC_017067.1"/>
    <n v="1963262"/>
    <n v="1964896"/>
    <x v="1"/>
    <s v="WP_041654716.1"/>
    <s v="WP_041654716.1"/>
    <n v="0"/>
    <s v="DUF2235 domain-containing protein"/>
    <m/>
    <m/>
    <s v="MARHY_RS09025"/>
    <n v="1635"/>
    <m/>
    <s v="old_locus_tag=MARHY1891"/>
  </r>
  <r>
    <x v="0"/>
    <x v="0"/>
    <s v="GCF_000284615.1"/>
    <s v="Primary Assembly"/>
    <s v="chromosome"/>
    <m/>
    <s v="NC_017067.1"/>
    <n v="1965323"/>
    <n v="1965826"/>
    <x v="1"/>
    <s v="WP_014421527.1"/>
    <s v="WP_014421527.1"/>
    <n v="0"/>
    <s v="hypothetical protein"/>
    <m/>
    <m/>
    <s v="MARHY_RS09030"/>
    <n v="504"/>
    <m/>
    <s v="old_locus_tag=MARHY1892"/>
  </r>
  <r>
    <x v="0"/>
    <x v="0"/>
    <s v="GCF_000284615.1"/>
    <s v="Primary Assembly"/>
    <s v="chromosome"/>
    <m/>
    <s v="NC_017067.1"/>
    <n v="1965865"/>
    <n v="1966386"/>
    <x v="1"/>
    <s v="WP_014421528.1"/>
    <s v="WP_014421528.1"/>
    <n v="0"/>
    <s v="hypothetical protein"/>
    <m/>
    <m/>
    <s v="MARHY_RS09035"/>
    <n v="522"/>
    <m/>
    <s v="old_locus_tag=MARHY1893"/>
  </r>
  <r>
    <x v="0"/>
    <x v="0"/>
    <s v="GCF_000284615.1"/>
    <s v="Primary Assembly"/>
    <s v="chromosome"/>
    <m/>
    <s v="NC_017067.1"/>
    <n v="1966454"/>
    <n v="1968649"/>
    <x v="1"/>
    <s v="WP_158011883.1"/>
    <s v="WP_158011883.1"/>
    <n v="0"/>
    <s v="hypothetical protein"/>
    <m/>
    <m/>
    <s v="MARHY_RS09040"/>
    <n v="2196"/>
    <m/>
    <s v="old_locus_tag=MARHY1894"/>
  </r>
  <r>
    <x v="0"/>
    <x v="0"/>
    <s v="GCF_000284615.1"/>
    <s v="Primary Assembly"/>
    <s v="chromosome"/>
    <m/>
    <s v="NC_017067.1"/>
    <n v="1969207"/>
    <n v="1969884"/>
    <x v="1"/>
    <s v="WP_014421531.1"/>
    <s v="WP_014421531.1"/>
    <n v="0"/>
    <s v="SAM-dependent methyltransferase"/>
    <m/>
    <m/>
    <s v="MARHY_RS09045"/>
    <n v="678"/>
    <m/>
    <s v="old_locus_tag=MARHY1896"/>
  </r>
  <r>
    <x v="0"/>
    <x v="0"/>
    <s v="GCF_000284615.1"/>
    <s v="Primary Assembly"/>
    <s v="chromosome"/>
    <m/>
    <s v="NC_017067.1"/>
    <n v="1969993"/>
    <n v="1970373"/>
    <x v="1"/>
    <s v="WP_014421532.1"/>
    <s v="WP_014421532.1"/>
    <n v="0"/>
    <s v="hypothetical protein"/>
    <m/>
    <m/>
    <s v="MARHY_RS09050"/>
    <n v="381"/>
    <m/>
    <s v="old_locus_tag=MARHY1897"/>
  </r>
  <r>
    <x v="0"/>
    <x v="0"/>
    <s v="GCF_000284615.1"/>
    <s v="Primary Assembly"/>
    <s v="chromosome"/>
    <m/>
    <s v="NC_017067.1"/>
    <n v="1970445"/>
    <n v="1970873"/>
    <x v="1"/>
    <s v="WP_014421533.1"/>
    <s v="WP_014421533.1"/>
    <n v="0"/>
    <s v="GNAT family N-acetyltransferase"/>
    <m/>
    <m/>
    <s v="MARHY_RS09055"/>
    <n v="429"/>
    <m/>
    <s v="old_locus_tag=MARHY1898"/>
  </r>
  <r>
    <x v="0"/>
    <x v="0"/>
    <s v="GCF_000284615.1"/>
    <s v="Primary Assembly"/>
    <s v="chromosome"/>
    <m/>
    <s v="NC_017067.1"/>
    <n v="1970989"/>
    <n v="1971396"/>
    <x v="1"/>
    <s v="WP_014421534.1"/>
    <s v="WP_014421534.1"/>
    <n v="0"/>
    <s v="VOC family protein"/>
    <m/>
    <m/>
    <s v="MARHY_RS09060"/>
    <n v="408"/>
    <m/>
    <s v="old_locus_tag=MARHY1899"/>
  </r>
  <r>
    <x v="0"/>
    <x v="0"/>
    <s v="GCF_000284615.1"/>
    <s v="Primary Assembly"/>
    <s v="chromosome"/>
    <m/>
    <s v="NC_017067.1"/>
    <n v="1971505"/>
    <n v="1971834"/>
    <x v="1"/>
    <s v="WP_014421536.1"/>
    <s v="WP_014421536.1"/>
    <n v="0"/>
    <s v="SMI1/KNR4 family protein"/>
    <m/>
    <m/>
    <s v="MARHY_RS09065"/>
    <n v="330"/>
    <m/>
    <s v="old_locus_tag=MARHY1901"/>
  </r>
  <r>
    <x v="0"/>
    <x v="0"/>
    <s v="GCF_000284615.1"/>
    <s v="Primary Assembly"/>
    <s v="chromosome"/>
    <m/>
    <s v="NC_017067.1"/>
    <n v="1971917"/>
    <n v="1972330"/>
    <x v="1"/>
    <s v="WP_014421537.1"/>
    <s v="WP_014421537.1"/>
    <n v="0"/>
    <s v="hypothetical protein"/>
    <m/>
    <m/>
    <s v="MARHY_RS09070"/>
    <n v="414"/>
    <m/>
    <s v="old_locus_tag=MARHY1902"/>
  </r>
  <r>
    <x v="0"/>
    <x v="0"/>
    <s v="GCF_000284615.1"/>
    <s v="Primary Assembly"/>
    <s v="chromosome"/>
    <m/>
    <s v="NC_017067.1"/>
    <n v="1972336"/>
    <n v="1972671"/>
    <x v="1"/>
    <s v="WP_014421538.1"/>
    <s v="WP_014421538.1"/>
    <n v="0"/>
    <s v="antibiotic biosynthesis monooxygenase"/>
    <m/>
    <m/>
    <s v="MARHY_RS09075"/>
    <n v="336"/>
    <m/>
    <s v="old_locus_tag=MARHY1903"/>
  </r>
  <r>
    <x v="0"/>
    <x v="0"/>
    <s v="GCF_000284615.1"/>
    <s v="Primary Assembly"/>
    <s v="chromosome"/>
    <m/>
    <s v="NC_017067.1"/>
    <n v="1972780"/>
    <n v="1973316"/>
    <x v="1"/>
    <s v="WP_014421539.1"/>
    <s v="WP_014421539.1"/>
    <n v="0"/>
    <s v="hypothetical protein"/>
    <m/>
    <m/>
    <s v="MARHY_RS09080"/>
    <n v="537"/>
    <m/>
    <s v="old_locus_tag=MARHY1904"/>
  </r>
  <r>
    <x v="0"/>
    <x v="0"/>
    <s v="GCF_000284615.1"/>
    <s v="Primary Assembly"/>
    <s v="chromosome"/>
    <m/>
    <s v="NC_017067.1"/>
    <n v="1973409"/>
    <n v="1974110"/>
    <x v="1"/>
    <s v="WP_081698934.1"/>
    <s v="WP_081698934.1"/>
    <n v="0"/>
    <s v="DUF4145 domain-containing protein"/>
    <m/>
    <m/>
    <s v="MARHY_RS18745"/>
    <n v="702"/>
    <m/>
    <s v="old_locus_tag=MARHY1905"/>
  </r>
  <r>
    <x v="0"/>
    <x v="2"/>
    <s v="GCF_000284615.1"/>
    <s v="Primary Assembly"/>
    <s v="chromosome"/>
    <m/>
    <s v="NC_017067.1"/>
    <n v="1974463"/>
    <n v="1974660"/>
    <x v="0"/>
    <n v="0"/>
    <n v="0"/>
    <n v="0"/>
    <s v="phage integrase N-terminal SAM-like domain-containing protein"/>
    <m/>
    <m/>
    <s v="MARHY_RS18545"/>
    <n v="198"/>
    <m/>
    <s v="partial;pseudo;old_locus_tag=MARHY1907"/>
  </r>
  <r>
    <x v="0"/>
    <x v="0"/>
    <s v="GCF_000284615.1"/>
    <s v="Primary Assembly"/>
    <s v="chromosome"/>
    <m/>
    <s v="NC_017067.1"/>
    <n v="1974741"/>
    <n v="1975948"/>
    <x v="0"/>
    <s v="WP_158011872.1"/>
    <s v="WP_158011872.1"/>
    <n v="0"/>
    <s v="IS3 family transposase"/>
    <m/>
    <m/>
    <s v="MARHY_RS09100"/>
    <n v="1208"/>
    <m/>
    <s v="old_locus_tag=MARHY1910"/>
  </r>
  <r>
    <x v="0"/>
    <x v="0"/>
    <s v="GCF_000284615.1"/>
    <s v="Primary Assembly"/>
    <s v="chromosome"/>
    <m/>
    <s v="NC_017067.1"/>
    <n v="1976152"/>
    <n v="1976754"/>
    <x v="0"/>
    <s v="WP_014421543.1"/>
    <s v="WP_014421543.1"/>
    <n v="0"/>
    <s v="tyrosine-type recombinase/integrase"/>
    <m/>
    <m/>
    <s v="MARHY_RS18550"/>
    <n v="603"/>
    <m/>
    <s v="old_locus_tag=MARHY1911"/>
  </r>
  <r>
    <x v="0"/>
    <x v="0"/>
    <s v="GCF_000284615.1"/>
    <s v="Primary Assembly"/>
    <s v="chromosome"/>
    <m/>
    <s v="NC_017067.1"/>
    <n v="1977143"/>
    <n v="1977895"/>
    <x v="1"/>
    <s v="WP_011784790.1"/>
    <s v="WP_011784790.1"/>
    <n v="0"/>
    <s v="VIT1/CCC1 transporter family protein"/>
    <m/>
    <m/>
    <s v="MARHY_RS09105"/>
    <n v="753"/>
    <m/>
    <s v="old_locus_tag=MARHY1912"/>
  </r>
  <r>
    <x v="0"/>
    <x v="0"/>
    <s v="GCF_000284615.1"/>
    <s v="Primary Assembly"/>
    <s v="chromosome"/>
    <m/>
    <s v="NC_017067.1"/>
    <n v="1977971"/>
    <n v="1980190"/>
    <x v="1"/>
    <s v="WP_011784789.1"/>
    <s v="WP_011784789.1"/>
    <n v="0"/>
    <s v="PepSY domain-containing protein"/>
    <m/>
    <m/>
    <s v="MARHY_RS09110"/>
    <n v="2220"/>
    <m/>
    <s v="old_locus_tag=MARHY1913"/>
  </r>
  <r>
    <x v="0"/>
    <x v="0"/>
    <s v="GCF_000284615.1"/>
    <s v="Primary Assembly"/>
    <s v="chromosome"/>
    <m/>
    <s v="NC_017067.1"/>
    <n v="1980213"/>
    <n v="1980686"/>
    <x v="1"/>
    <s v="WP_011784788.1"/>
    <s v="WP_011784788.1"/>
    <n v="0"/>
    <s v="DUF2271 domain-containing protein"/>
    <m/>
    <m/>
    <s v="MARHY_RS09115"/>
    <n v="474"/>
    <m/>
    <s v="old_locus_tag=MARHY1914"/>
  </r>
  <r>
    <x v="0"/>
    <x v="0"/>
    <s v="GCF_000284615.1"/>
    <s v="Primary Assembly"/>
    <s v="chromosome"/>
    <m/>
    <s v="NC_017067.1"/>
    <n v="1980741"/>
    <n v="1981121"/>
    <x v="1"/>
    <s v="WP_011784787.1"/>
    <s v="WP_011784787.1"/>
    <n v="0"/>
    <s v="PepSY domain-containing protein"/>
    <m/>
    <m/>
    <s v="MARHY_RS09120"/>
    <n v="381"/>
    <m/>
    <s v="old_locus_tag=MARHY1915"/>
  </r>
  <r>
    <x v="0"/>
    <x v="0"/>
    <s v="GCF_000284615.1"/>
    <s v="Primary Assembly"/>
    <s v="chromosome"/>
    <m/>
    <s v="NC_017067.1"/>
    <n v="1981198"/>
    <n v="1982514"/>
    <x v="1"/>
    <s v="WP_011784786.1"/>
    <s v="WP_011784786.1"/>
    <n v="0"/>
    <s v="ferric reductase-like transmembrane domain-containing protein"/>
    <m/>
    <m/>
    <s v="MARHY_RS09125"/>
    <n v="1317"/>
    <m/>
    <s v="old_locus_tag=MARHY1916"/>
  </r>
  <r>
    <x v="0"/>
    <x v="0"/>
    <s v="GCF_000284615.1"/>
    <s v="Primary Assembly"/>
    <s v="chromosome"/>
    <m/>
    <s v="NC_017067.1"/>
    <n v="1982682"/>
    <n v="1983347"/>
    <x v="0"/>
    <s v="WP_011786648.1"/>
    <s v="WP_011786648.1"/>
    <n v="0"/>
    <s v="response regulator transcription factor"/>
    <m/>
    <m/>
    <s v="MARHY_RS09130"/>
    <n v="666"/>
    <m/>
    <s v="old_locus_tag=MARHY1917"/>
  </r>
  <r>
    <x v="0"/>
    <x v="0"/>
    <s v="GCF_000284615.1"/>
    <s v="Primary Assembly"/>
    <s v="chromosome"/>
    <m/>
    <s v="NC_017067.1"/>
    <n v="1983337"/>
    <n v="1984662"/>
    <x v="0"/>
    <s v="WP_014421544.1"/>
    <s v="WP_014421544.1"/>
    <n v="0"/>
    <s v="sensor histidine kinase N-terminal domain-containing protein"/>
    <m/>
    <m/>
    <s v="MARHY_RS09135"/>
    <n v="1326"/>
    <m/>
    <s v="old_locus_tag=MARHY1918"/>
  </r>
  <r>
    <x v="0"/>
    <x v="0"/>
    <s v="GCF_000284615.1"/>
    <s v="Primary Assembly"/>
    <s v="chromosome"/>
    <m/>
    <s v="NC_017067.1"/>
    <n v="1984653"/>
    <n v="1985792"/>
    <x v="0"/>
    <s v="WP_011784783.1"/>
    <s v="WP_011784783.1"/>
    <n v="0"/>
    <s v="helix-turn-helix domain-containing protein"/>
    <m/>
    <m/>
    <s v="MARHY_RS09140"/>
    <n v="1140"/>
    <m/>
    <s v="old_locus_tag=MARHY1919"/>
  </r>
  <r>
    <x v="0"/>
    <x v="0"/>
    <s v="GCF_000284615.1"/>
    <s v="Primary Assembly"/>
    <s v="chromosome"/>
    <m/>
    <s v="NC_017067.1"/>
    <n v="1986008"/>
    <n v="1986589"/>
    <x v="0"/>
    <s v="WP_011784782.1"/>
    <s v="WP_011784782.1"/>
    <n v="0"/>
    <s v="hypothetical protein"/>
    <m/>
    <m/>
    <s v="MARHY_RS09145"/>
    <n v="582"/>
    <m/>
    <s v="old_locus_tag=MARHY1920"/>
  </r>
  <r>
    <x v="0"/>
    <x v="0"/>
    <s v="GCF_000284615.1"/>
    <s v="Primary Assembly"/>
    <s v="chromosome"/>
    <m/>
    <s v="NC_017067.1"/>
    <n v="1987084"/>
    <n v="1987653"/>
    <x v="0"/>
    <s v="WP_081432065.1"/>
    <s v="WP_081432065.1"/>
    <n v="0"/>
    <s v="reverse transcriptase"/>
    <m/>
    <m/>
    <s v="MARHY_RS18560"/>
    <n v="570"/>
    <m/>
    <s v="old_locus_tag=MARHY1921"/>
  </r>
  <r>
    <x v="0"/>
    <x v="0"/>
    <s v="GCF_000284615.1"/>
    <s v="Primary Assembly"/>
    <s v="chromosome"/>
    <m/>
    <s v="NC_017067.1"/>
    <n v="1987568"/>
    <n v="1988428"/>
    <x v="1"/>
    <s v="WP_011783503.1"/>
    <s v="WP_011783503.1"/>
    <n v="0"/>
    <s v="LysR family transcriptional regulator"/>
    <m/>
    <m/>
    <s v="MARHY_RS09150"/>
    <n v="861"/>
    <m/>
    <s v="old_locus_tag=MARHY1922"/>
  </r>
  <r>
    <x v="0"/>
    <x v="0"/>
    <s v="GCF_000284615.1"/>
    <s v="Primary Assembly"/>
    <s v="chromosome"/>
    <m/>
    <s v="NC_017067.1"/>
    <n v="1988422"/>
    <n v="1989432"/>
    <x v="1"/>
    <s v="WP_011783502.1"/>
    <s v="WP_011783502.1"/>
    <n v="0"/>
    <s v="2-hydroxyacid dehydrogenase"/>
    <m/>
    <m/>
    <s v="MARHY_RS09155"/>
    <n v="1011"/>
    <m/>
    <s v="old_locus_tag=MARHY1923"/>
  </r>
  <r>
    <x v="0"/>
    <x v="0"/>
    <s v="GCF_000284615.1"/>
    <s v="Primary Assembly"/>
    <s v="chromosome"/>
    <m/>
    <s v="NC_017067.1"/>
    <n v="1989442"/>
    <n v="1990272"/>
    <x v="1"/>
    <s v="WP_011784781.1"/>
    <s v="WP_011784781.1"/>
    <n v="0"/>
    <s v="phosphonate ABC transporter, permease protein PhnE"/>
    <s v="phnE"/>
    <m/>
    <s v="MARHY_RS09160"/>
    <n v="831"/>
    <m/>
    <s v="old_locus_tag=MARHY1924"/>
  </r>
  <r>
    <x v="0"/>
    <x v="0"/>
    <s v="GCF_000284615.1"/>
    <s v="Primary Assembly"/>
    <s v="chromosome"/>
    <m/>
    <s v="NC_017067.1"/>
    <n v="1990283"/>
    <n v="1991146"/>
    <x v="1"/>
    <s v="WP_011784780.1"/>
    <s v="WP_011784780.1"/>
    <n v="0"/>
    <s v="phosphate/phosphite/phosphonate ABC transporter substrate-binding protein"/>
    <s v="phnD"/>
    <m/>
    <s v="MARHY_RS09165"/>
    <n v="864"/>
    <m/>
    <s v="old_locus_tag=MARHY1925"/>
  </r>
  <r>
    <x v="0"/>
    <x v="0"/>
    <s v="GCF_000284615.1"/>
    <s v="Primary Assembly"/>
    <s v="chromosome"/>
    <m/>
    <s v="NC_017067.1"/>
    <n v="1991143"/>
    <n v="1991961"/>
    <x v="1"/>
    <s v="WP_020833797.1"/>
    <s v="WP_020833797.1"/>
    <n v="0"/>
    <s v="phosphonate ABC transporter ATP-binding protein"/>
    <s v="phnC"/>
    <m/>
    <s v="MARHY_RS09170"/>
    <n v="819"/>
    <m/>
    <s v="old_locus_tag=MARHY1926"/>
  </r>
  <r>
    <x v="0"/>
    <x v="2"/>
    <s v="GCF_000284615.1"/>
    <s v="Primary Assembly"/>
    <s v="chromosome"/>
    <m/>
    <s v="NC_017067.1"/>
    <n v="1992499"/>
    <n v="1992864"/>
    <x v="0"/>
    <n v="0"/>
    <n v="0"/>
    <n v="0"/>
    <s v="Tn3 family transposase"/>
    <m/>
    <m/>
    <s v="MARHY_RS18570"/>
    <n v="366"/>
    <m/>
    <s v="partial;pseudo;old_locus_tag=MARHY1928"/>
  </r>
  <r>
    <x v="0"/>
    <x v="0"/>
    <s v="GCF_000284615.1"/>
    <s v="Primary Assembly"/>
    <s v="chromosome"/>
    <m/>
    <s v="NC_017067.1"/>
    <n v="1993158"/>
    <n v="1993559"/>
    <x v="0"/>
    <s v="WP_011784778.1"/>
    <s v="WP_011784778.1"/>
    <n v="0"/>
    <s v="hypothetical protein"/>
    <m/>
    <m/>
    <s v="MARHY_RS18575"/>
    <n v="402"/>
    <m/>
    <s v="old_locus_tag=MARHY1929"/>
  </r>
  <r>
    <x v="0"/>
    <x v="0"/>
    <s v="GCF_000284615.1"/>
    <s v="Primary Assembly"/>
    <s v="chromosome"/>
    <m/>
    <s v="NC_017067.1"/>
    <n v="1993670"/>
    <n v="1993975"/>
    <x v="0"/>
    <s v="WP_011784777.1"/>
    <s v="WP_011784777.1"/>
    <n v="0"/>
    <s v="hypothetical protein"/>
    <m/>
    <m/>
    <s v="MARHY_RS09185"/>
    <n v="306"/>
    <m/>
    <s v="old_locus_tag=MARHY1930"/>
  </r>
  <r>
    <x v="0"/>
    <x v="0"/>
    <s v="GCF_000284615.1"/>
    <s v="Primary Assembly"/>
    <s v="chromosome"/>
    <m/>
    <s v="NC_017067.1"/>
    <n v="1994075"/>
    <n v="1994587"/>
    <x v="0"/>
    <s v="WP_011786663.1"/>
    <s v="WP_011786663.1"/>
    <n v="0"/>
    <s v="DUF411 domain-containing protein"/>
    <m/>
    <m/>
    <s v="MARHY_RS09190"/>
    <n v="513"/>
    <m/>
    <s v="old_locus_tag=MARHY1932"/>
  </r>
  <r>
    <x v="0"/>
    <x v="0"/>
    <s v="GCF_000284615.1"/>
    <s v="Primary Assembly"/>
    <s v="chromosome"/>
    <m/>
    <s v="NC_017067.1"/>
    <n v="1994598"/>
    <n v="1995452"/>
    <x v="0"/>
    <s v="WP_011786664.1"/>
    <s v="WP_011786664.1"/>
    <n v="0"/>
    <s v="hypothetical protein"/>
    <m/>
    <m/>
    <s v="MARHY_RS09195"/>
    <n v="855"/>
    <m/>
    <s v="old_locus_tag=MARHY1933"/>
  </r>
  <r>
    <x v="0"/>
    <x v="0"/>
    <s v="GCF_000284615.1"/>
    <s v="Primary Assembly"/>
    <s v="chromosome"/>
    <m/>
    <s v="NC_017067.1"/>
    <n v="1995445"/>
    <n v="1995876"/>
    <x v="0"/>
    <s v="WP_011784774.1"/>
    <s v="WP_011784774.1"/>
    <n v="0"/>
    <s v="cytochrome c"/>
    <m/>
    <m/>
    <s v="MARHY_RS09200"/>
    <n v="432"/>
    <m/>
    <s v="old_locus_tag=MARHY1934"/>
  </r>
  <r>
    <x v="0"/>
    <x v="0"/>
    <s v="GCF_000284615.1"/>
    <s v="Primary Assembly"/>
    <s v="chromosome"/>
    <m/>
    <s v="NC_017067.1"/>
    <n v="1995913"/>
    <n v="1996389"/>
    <x v="0"/>
    <s v="WP_011784773.1"/>
    <s v="WP_011784773.1"/>
    <n v="0"/>
    <s v="hypothetical protein"/>
    <m/>
    <m/>
    <s v="MARHY_RS09205"/>
    <n v="477"/>
    <m/>
    <s v="old_locus_tag=MARHY1935"/>
  </r>
  <r>
    <x v="0"/>
    <x v="0"/>
    <s v="GCF_000284615.1"/>
    <s v="Primary Assembly"/>
    <s v="chromosome"/>
    <m/>
    <s v="NC_017067.1"/>
    <n v="1996416"/>
    <n v="1997138"/>
    <x v="0"/>
    <s v="WP_011784772.1"/>
    <s v="WP_011784772.1"/>
    <n v="0"/>
    <s v="cytochrome C biogenesis protein CcdA"/>
    <m/>
    <m/>
    <s v="MARHY_RS09210"/>
    <n v="723"/>
    <m/>
    <s v="old_locus_tag=MARHY1936"/>
  </r>
  <r>
    <x v="0"/>
    <x v="0"/>
    <s v="GCF_000284615.1"/>
    <s v="Primary Assembly"/>
    <s v="chromosome"/>
    <m/>
    <s v="NC_017067.1"/>
    <n v="1997421"/>
    <n v="1998827"/>
    <x v="1"/>
    <s v="WP_011783483.1"/>
    <s v="WP_011783483.1"/>
    <n v="0"/>
    <s v="mercury(II) reductase"/>
    <s v="merA"/>
    <m/>
    <s v="MARHY_RS09215"/>
    <n v="1407"/>
    <m/>
    <s v="old_locus_tag=MARHY1938"/>
  </r>
  <r>
    <x v="0"/>
    <x v="0"/>
    <s v="GCF_000284615.1"/>
    <s v="Primary Assembly"/>
    <s v="chromosome"/>
    <m/>
    <s v="NC_017067.1"/>
    <n v="1998817"/>
    <n v="1999077"/>
    <x v="1"/>
    <s v="WP_014421551.1"/>
    <s v="WP_014421551.1"/>
    <n v="0"/>
    <s v="mercury resistance system transport protein MerF"/>
    <s v="merF"/>
    <m/>
    <s v="MARHY_RS09220"/>
    <n v="261"/>
    <m/>
    <s v="old_locus_tag=MARHY1939"/>
  </r>
  <r>
    <x v="0"/>
    <x v="0"/>
    <s v="GCF_000284615.1"/>
    <s v="Primary Assembly"/>
    <s v="chromosome"/>
    <m/>
    <s v="NC_017067.1"/>
    <n v="1999074"/>
    <n v="1999376"/>
    <x v="1"/>
    <s v="WP_011783481.1"/>
    <s v="WP_011783481.1"/>
    <n v="0"/>
    <s v="mercury resistance system periplasmic binding protein MerP"/>
    <s v="merP"/>
    <m/>
    <s v="MARHY_RS09225"/>
    <n v="303"/>
    <m/>
    <s v="old_locus_tag=MARHY1940"/>
  </r>
  <r>
    <x v="0"/>
    <x v="0"/>
    <s v="GCF_000284615.1"/>
    <s v="Primary Assembly"/>
    <s v="chromosome"/>
    <m/>
    <s v="NC_017067.1"/>
    <n v="1999392"/>
    <n v="1999748"/>
    <x v="1"/>
    <s v="WP_014421552.1"/>
    <s v="WP_014421552.1"/>
    <n v="0"/>
    <s v="mercuric ion transporter MerT"/>
    <s v="merT"/>
    <m/>
    <s v="MARHY_RS09230"/>
    <n v="357"/>
    <m/>
    <s v="old_locus_tag=MARHY1941"/>
  </r>
  <r>
    <x v="0"/>
    <x v="0"/>
    <s v="GCF_000284615.1"/>
    <s v="Primary Assembly"/>
    <s v="chromosome"/>
    <m/>
    <s v="NC_017067.1"/>
    <n v="1999822"/>
    <n v="2000256"/>
    <x v="0"/>
    <s v="WP_014421553.1"/>
    <s v="WP_014421553.1"/>
    <n v="0"/>
    <s v="Hg(II)-responsive transcriptional regulator"/>
    <s v="merR"/>
    <m/>
    <s v="MARHY_RS09235"/>
    <n v="435"/>
    <m/>
    <s v="old_locus_tag=MARHY1942"/>
  </r>
  <r>
    <x v="0"/>
    <x v="0"/>
    <s v="GCF_000284615.1"/>
    <s v="Primary Assembly"/>
    <s v="chromosome"/>
    <m/>
    <s v="NC_017067.1"/>
    <n v="2000378"/>
    <n v="2001070"/>
    <x v="1"/>
    <s v="WP_014421555.1"/>
    <s v="WP_014421555.1"/>
    <n v="0"/>
    <s v="ATP-binding protein"/>
    <m/>
    <m/>
    <s v="MARHY_RS09240"/>
    <n v="693"/>
    <m/>
    <s v="old_locus_tag=MARHY1944"/>
  </r>
  <r>
    <x v="0"/>
    <x v="2"/>
    <s v="GCF_000284615.1"/>
    <s v="Primary Assembly"/>
    <s v="chromosome"/>
    <m/>
    <s v="NC_017067.1"/>
    <n v="2001131"/>
    <n v="2001626"/>
    <x v="1"/>
    <n v="0"/>
    <n v="0"/>
    <n v="0"/>
    <s v="DUF1772 domain-containing protein"/>
    <m/>
    <m/>
    <s v="MARHY_RS09245"/>
    <n v="496"/>
    <m/>
    <s v="pseudo;old_locus_tag=MARHY1945"/>
  </r>
  <r>
    <x v="0"/>
    <x v="0"/>
    <s v="GCF_000284615.1"/>
    <s v="Primary Assembly"/>
    <s v="chromosome"/>
    <m/>
    <s v="NC_017067.1"/>
    <n v="2001775"/>
    <n v="2002686"/>
    <x v="1"/>
    <s v="WP_014421557.1"/>
    <s v="WP_014421557.1"/>
    <n v="0"/>
    <s v="LysR family transcriptional regulator"/>
    <m/>
    <m/>
    <s v="MARHY_RS09250"/>
    <n v="912"/>
    <m/>
    <s v="old_locus_tag=MARHY1946"/>
  </r>
  <r>
    <x v="0"/>
    <x v="0"/>
    <s v="GCF_000284615.1"/>
    <s v="Primary Assembly"/>
    <s v="chromosome"/>
    <m/>
    <s v="NC_017067.1"/>
    <n v="2002825"/>
    <n v="2003673"/>
    <x v="0"/>
    <s v="WP_167539887.1"/>
    <s v="WP_167539887.1"/>
    <n v="0"/>
    <s v="pirin family protein"/>
    <m/>
    <m/>
    <s v="MARHY_RS09255"/>
    <n v="849"/>
    <m/>
    <s v="old_locus_tag=MARHY1947"/>
  </r>
  <r>
    <x v="0"/>
    <x v="0"/>
    <s v="GCF_000284615.1"/>
    <s v="Primary Assembly"/>
    <s v="chromosome"/>
    <m/>
    <s v="NC_017067.1"/>
    <n v="2003662"/>
    <n v="2003904"/>
    <x v="1"/>
    <s v="WP_158011920.1"/>
    <s v="WP_158011920.1"/>
    <n v="0"/>
    <s v="hypothetical protein"/>
    <m/>
    <m/>
    <s v="MARHY_RS09260"/>
    <n v="243"/>
    <m/>
    <s v="old_locus_tag=MARHY1948"/>
  </r>
  <r>
    <x v="0"/>
    <x v="0"/>
    <s v="GCF_000284615.1"/>
    <s v="Primary Assembly"/>
    <s v="chromosome"/>
    <m/>
    <s v="NC_017067.1"/>
    <n v="2004074"/>
    <n v="2004925"/>
    <x v="1"/>
    <s v="WP_014421560.1"/>
    <s v="WP_014421560.1"/>
    <n v="0"/>
    <s v="LysR family transcriptional regulator"/>
    <m/>
    <m/>
    <s v="MARHY_RS09265"/>
    <n v="852"/>
    <m/>
    <s v="old_locus_tag=MARHY1949"/>
  </r>
  <r>
    <x v="0"/>
    <x v="0"/>
    <s v="GCF_000284615.1"/>
    <s v="Primary Assembly"/>
    <s v="chromosome"/>
    <m/>
    <s v="NC_017067.1"/>
    <n v="2005065"/>
    <n v="2005769"/>
    <x v="0"/>
    <s v="WP_014421561.1"/>
    <s v="WP_014421561.1"/>
    <n v="0"/>
    <s v="NAD(P)H-dependent oxidoreductase"/>
    <m/>
    <m/>
    <s v="MARHY_RS09270"/>
    <n v="705"/>
    <m/>
    <s v="old_locus_tag=MARHY1950"/>
  </r>
  <r>
    <x v="0"/>
    <x v="0"/>
    <s v="GCF_000284615.1"/>
    <s v="Primary Assembly"/>
    <s v="chromosome"/>
    <m/>
    <s v="NC_017067.1"/>
    <n v="2005762"/>
    <n v="2006232"/>
    <x v="0"/>
    <s v="WP_014421562.1"/>
    <s v="WP_014421562.1"/>
    <n v="0"/>
    <s v="nucleoside deaminase"/>
    <m/>
    <m/>
    <s v="MARHY_RS09275"/>
    <n v="471"/>
    <m/>
    <s v="old_locus_tag=MARHY1951"/>
  </r>
  <r>
    <x v="0"/>
    <x v="0"/>
    <s v="GCF_000284615.1"/>
    <s v="Primary Assembly"/>
    <s v="chromosome"/>
    <m/>
    <s v="NC_017067.1"/>
    <n v="2006229"/>
    <n v="2007122"/>
    <x v="1"/>
    <s v="WP_014421563.1"/>
    <s v="WP_014421563.1"/>
    <n v="0"/>
    <s v="LysR family transcriptional regulator"/>
    <m/>
    <m/>
    <s v="MARHY_RS09280"/>
    <n v="894"/>
    <m/>
    <s v="old_locus_tag=MARHY1952"/>
  </r>
  <r>
    <x v="0"/>
    <x v="0"/>
    <s v="GCF_000284615.1"/>
    <s v="Primary Assembly"/>
    <s v="chromosome"/>
    <m/>
    <s v="NC_017067.1"/>
    <n v="2007241"/>
    <n v="2008131"/>
    <x v="0"/>
    <s v="WP_014421564.1"/>
    <s v="WP_014421564.1"/>
    <n v="0"/>
    <s v="PhzF family phenazine biosynthesis protein"/>
    <m/>
    <m/>
    <s v="MARHY_RS09285"/>
    <n v="891"/>
    <m/>
    <s v="old_locus_tag=MARHY1953"/>
  </r>
  <r>
    <x v="0"/>
    <x v="0"/>
    <s v="GCF_000284615.1"/>
    <s v="Primary Assembly"/>
    <s v="chromosome"/>
    <m/>
    <s v="NC_017067.1"/>
    <n v="2008245"/>
    <n v="2008388"/>
    <x v="0"/>
    <s v="WP_167539881.1"/>
    <s v="WP_167539881.1"/>
    <n v="0"/>
    <s v="hypothetical protein"/>
    <m/>
    <m/>
    <s v="MARHY_RS18835"/>
    <n v="144"/>
    <m/>
    <s v="old_locus_tag=MARHY1955"/>
  </r>
  <r>
    <x v="0"/>
    <x v="0"/>
    <s v="GCF_000284615.1"/>
    <s v="Primary Assembly"/>
    <s v="chromosome"/>
    <m/>
    <s v="NC_017067.1"/>
    <n v="2008472"/>
    <n v="2009233"/>
    <x v="1"/>
    <s v="WP_014421566.1"/>
    <s v="WP_014421566.1"/>
    <n v="0"/>
    <s v="hypothetical protein"/>
    <m/>
    <m/>
    <s v="MARHY_RS09290"/>
    <n v="762"/>
    <m/>
    <s v="old_locus_tag=MARHY1956"/>
  </r>
  <r>
    <x v="0"/>
    <x v="0"/>
    <s v="GCF_000284615.1"/>
    <s v="Primary Assembly"/>
    <s v="chromosome"/>
    <m/>
    <s v="NC_017067.1"/>
    <n v="2009422"/>
    <n v="2010375"/>
    <x v="1"/>
    <s v="WP_014421567.1"/>
    <s v="WP_014421567.1"/>
    <n v="0"/>
    <s v="LysR family transcriptional regulator"/>
    <m/>
    <m/>
    <s v="MARHY_RS09295"/>
    <n v="954"/>
    <m/>
    <s v="old_locus_tag=MARHY1957"/>
  </r>
  <r>
    <x v="0"/>
    <x v="0"/>
    <s v="GCF_000284615.1"/>
    <s v="Primary Assembly"/>
    <s v="chromosome"/>
    <m/>
    <s v="NC_017067.1"/>
    <n v="2010503"/>
    <n v="2010826"/>
    <x v="1"/>
    <s v="WP_014421568.1"/>
    <s v="WP_014421568.1"/>
    <n v="0"/>
    <s v="thioredoxin"/>
    <s v="trxA"/>
    <m/>
    <s v="MARHY_RS09300"/>
    <n v="324"/>
    <m/>
    <s v="old_locus_tag=MARHY1958"/>
  </r>
  <r>
    <x v="0"/>
    <x v="0"/>
    <s v="GCF_000284615.1"/>
    <s v="Primary Assembly"/>
    <s v="chromosome"/>
    <m/>
    <s v="NC_017067.1"/>
    <n v="2010944"/>
    <n v="2011969"/>
    <x v="1"/>
    <s v="WP_014421569.1"/>
    <s v="WP_014421569.1"/>
    <n v="0"/>
    <s v="lipid A deacylase LpxR family protein"/>
    <m/>
    <m/>
    <s v="MARHY_RS09305"/>
    <n v="1026"/>
    <m/>
    <s v="old_locus_tag=MARHY1959"/>
  </r>
  <r>
    <x v="0"/>
    <x v="0"/>
    <s v="GCF_000284615.1"/>
    <s v="Primary Assembly"/>
    <s v="chromosome"/>
    <m/>
    <s v="NC_017067.1"/>
    <n v="2012261"/>
    <n v="2012512"/>
    <x v="0"/>
    <s v="WP_014421570.1"/>
    <s v="WP_014421570.1"/>
    <n v="0"/>
    <s v="hypothetical protein"/>
    <m/>
    <m/>
    <s v="MARHY_RS09310"/>
    <n v="252"/>
    <m/>
    <s v="old_locus_tag=MARHY1960"/>
  </r>
  <r>
    <x v="0"/>
    <x v="0"/>
    <s v="GCF_000284615.1"/>
    <s v="Primary Assembly"/>
    <s v="chromosome"/>
    <m/>
    <s v="NC_017067.1"/>
    <n v="2012570"/>
    <n v="2013223"/>
    <x v="1"/>
    <s v="WP_041655522.1"/>
    <s v="WP_041655522.1"/>
    <n v="0"/>
    <s v="alpha/beta fold hydrolase"/>
    <m/>
    <m/>
    <s v="MARHY_RS09315"/>
    <n v="654"/>
    <m/>
    <s v="old_locus_tag=MARHY1961"/>
  </r>
  <r>
    <x v="0"/>
    <x v="0"/>
    <s v="GCF_000284615.1"/>
    <s v="Primary Assembly"/>
    <s v="chromosome"/>
    <m/>
    <s v="NC_017067.1"/>
    <n v="2013647"/>
    <n v="2013940"/>
    <x v="0"/>
    <s v="WP_081496564.1"/>
    <s v="WP_081496564.1"/>
    <n v="0"/>
    <s v="glutathione S-transferase N-terminal domain-containing protein"/>
    <m/>
    <m/>
    <s v="MARHY_RS09320"/>
    <n v="294"/>
    <m/>
    <s v="old_locus_tag=MARHY1963"/>
  </r>
  <r>
    <x v="0"/>
    <x v="0"/>
    <s v="GCF_000284615.1"/>
    <s v="Primary Assembly"/>
    <s v="chromosome"/>
    <m/>
    <s v="NC_017067.1"/>
    <n v="2013971"/>
    <n v="2015392"/>
    <x v="0"/>
    <s v="WP_014421574.1"/>
    <s v="WP_014421574.1"/>
    <n v="0"/>
    <s v="dihydrolipoyl dehydrogenase"/>
    <m/>
    <m/>
    <s v="MARHY_RS09325"/>
    <n v="1422"/>
    <m/>
    <s v="old_locus_tag=MARHY1964"/>
  </r>
  <r>
    <x v="0"/>
    <x v="0"/>
    <s v="GCF_000284615.1"/>
    <s v="Primary Assembly"/>
    <s v="chromosome"/>
    <m/>
    <s v="NC_017067.1"/>
    <n v="2015379"/>
    <n v="2015624"/>
    <x v="0"/>
    <s v="WP_014421575.1"/>
    <s v="WP_014421575.1"/>
    <n v="0"/>
    <s v="nitrate/nitrite transporter NrtS"/>
    <s v="nrtS"/>
    <m/>
    <s v="MARHY_RS09330"/>
    <n v="246"/>
    <m/>
    <s v="old_locus_tag=MARHY1965"/>
  </r>
  <r>
    <x v="0"/>
    <x v="0"/>
    <s v="GCF_000284615.1"/>
    <s v="Primary Assembly"/>
    <s v="chromosome"/>
    <m/>
    <s v="NC_017067.1"/>
    <n v="2015650"/>
    <n v="2016219"/>
    <x v="1"/>
    <s v="WP_014421576.1"/>
    <s v="WP_014421576.1"/>
    <n v="0"/>
    <s v="TetR/AcrR family transcriptional regulator"/>
    <m/>
    <m/>
    <s v="MARHY_RS09335"/>
    <n v="570"/>
    <m/>
    <s v="old_locus_tag=MARHY1966"/>
  </r>
  <r>
    <x v="0"/>
    <x v="0"/>
    <s v="GCF_000284615.1"/>
    <s v="Primary Assembly"/>
    <s v="chromosome"/>
    <m/>
    <s v="NC_017067.1"/>
    <n v="2016409"/>
    <n v="2017005"/>
    <x v="0"/>
    <s v="WP_014421577.1"/>
    <s v="WP_014421577.1"/>
    <n v="0"/>
    <s v="RNA polymerase sigma factor"/>
    <m/>
    <m/>
    <s v="MARHY_RS09340"/>
    <n v="597"/>
    <m/>
    <s v="old_locus_tag=MARHY1967"/>
  </r>
  <r>
    <x v="0"/>
    <x v="0"/>
    <s v="GCF_000284615.1"/>
    <s v="Primary Assembly"/>
    <s v="chromosome"/>
    <m/>
    <s v="NC_017067.1"/>
    <n v="2017052"/>
    <n v="2017522"/>
    <x v="0"/>
    <s v="WP_014421578.1"/>
    <s v="WP_014421578.1"/>
    <n v="0"/>
    <s v="nuclear transport factor 2 family protein"/>
    <m/>
    <m/>
    <s v="MARHY_RS09345"/>
    <n v="471"/>
    <m/>
    <s v="old_locus_tag=MARHY1968"/>
  </r>
  <r>
    <x v="0"/>
    <x v="0"/>
    <s v="GCF_000284615.1"/>
    <s v="Primary Assembly"/>
    <s v="chromosome"/>
    <m/>
    <s v="NC_017067.1"/>
    <n v="2017573"/>
    <n v="2018175"/>
    <x v="1"/>
    <s v="WP_014421579.1"/>
    <s v="WP_014421579.1"/>
    <n v="0"/>
    <s v="sigma-70 family RNA polymerase sigma factor"/>
    <m/>
    <m/>
    <s v="MARHY_RS09350"/>
    <n v="603"/>
    <m/>
    <s v="old_locus_tag=MARHY1969"/>
  </r>
  <r>
    <x v="0"/>
    <x v="0"/>
    <s v="GCF_000284615.1"/>
    <s v="Primary Assembly"/>
    <s v="chromosome"/>
    <m/>
    <s v="NC_017067.1"/>
    <n v="2018323"/>
    <n v="2019276"/>
    <x v="1"/>
    <s v="WP_014421580.1"/>
    <s v="WP_014421580.1"/>
    <n v="0"/>
    <s v="helix-turn-helix domain-containing protein"/>
    <m/>
    <m/>
    <s v="MARHY_RS09355"/>
    <n v="954"/>
    <m/>
    <s v="old_locus_tag=MARHY1970"/>
  </r>
  <r>
    <x v="0"/>
    <x v="0"/>
    <s v="GCF_000284615.1"/>
    <s v="Primary Assembly"/>
    <s v="chromosome"/>
    <m/>
    <s v="NC_017067.1"/>
    <n v="2019498"/>
    <n v="2020253"/>
    <x v="0"/>
    <s v="WP_041654733.1"/>
    <s v="WP_041654733.1"/>
    <n v="0"/>
    <s v="thiol:disulfide interchange protein DsbG"/>
    <s v="dsbG"/>
    <m/>
    <s v="MARHY_RS09360"/>
    <n v="756"/>
    <m/>
    <s v="old_locus_tag=MARHY1972"/>
  </r>
  <r>
    <x v="0"/>
    <x v="0"/>
    <s v="GCF_000284615.1"/>
    <s v="Primary Assembly"/>
    <s v="chromosome"/>
    <m/>
    <s v="NC_017067.1"/>
    <n v="2020278"/>
    <n v="2020421"/>
    <x v="1"/>
    <s v="WP_081496566.1"/>
    <s v="WP_081496566.1"/>
    <n v="0"/>
    <s v="hypothetical protein"/>
    <m/>
    <m/>
    <s v="MARHY_RS18585"/>
    <n v="144"/>
    <m/>
    <m/>
  </r>
  <r>
    <x v="0"/>
    <x v="0"/>
    <s v="GCF_000284615.1"/>
    <s v="Primary Assembly"/>
    <s v="chromosome"/>
    <m/>
    <s v="NC_017067.1"/>
    <n v="2020609"/>
    <n v="2020947"/>
    <x v="1"/>
    <s v="WP_014421583.1"/>
    <s v="WP_014421583.1"/>
    <n v="0"/>
    <s v="thioredoxin family protein"/>
    <m/>
    <m/>
    <s v="MARHY_RS09365"/>
    <n v="339"/>
    <m/>
    <s v="old_locus_tag=MARHY1973"/>
  </r>
  <r>
    <x v="0"/>
    <x v="0"/>
    <s v="GCF_000284615.1"/>
    <s v="Primary Assembly"/>
    <s v="chromosome"/>
    <m/>
    <s v="NC_017067.1"/>
    <n v="2021055"/>
    <n v="2021510"/>
    <x v="1"/>
    <s v="WP_014421584.1"/>
    <s v="WP_014421584.1"/>
    <n v="0"/>
    <s v="DoxX family protein"/>
    <m/>
    <m/>
    <s v="MARHY_RS09370"/>
    <n v="456"/>
    <m/>
    <s v="old_locus_tag=MARHY1974"/>
  </r>
  <r>
    <x v="0"/>
    <x v="0"/>
    <s v="GCF_000284615.1"/>
    <s v="Primary Assembly"/>
    <s v="chromosome"/>
    <m/>
    <s v="NC_017067.1"/>
    <n v="2021523"/>
    <n v="2022272"/>
    <x v="1"/>
    <s v="WP_014421585.1"/>
    <s v="WP_014421585.1"/>
    <n v="0"/>
    <s v="DUF2063 domain-containing protein"/>
    <m/>
    <m/>
    <s v="MARHY_RS09375"/>
    <n v="750"/>
    <m/>
    <s v="old_locus_tag=MARHY1975"/>
  </r>
  <r>
    <x v="0"/>
    <x v="0"/>
    <s v="GCF_000284615.1"/>
    <s v="Primary Assembly"/>
    <s v="chromosome"/>
    <m/>
    <s v="NC_017067.1"/>
    <n v="2022259"/>
    <n v="2023170"/>
    <x v="1"/>
    <s v="WP_014421586.1"/>
    <s v="WP_014421586.1"/>
    <n v="0"/>
    <s v="DUF692 domain-containing protein"/>
    <m/>
    <m/>
    <s v="MARHY_RS09380"/>
    <n v="912"/>
    <m/>
    <s v="old_locus_tag=MARHY1976"/>
  </r>
  <r>
    <x v="0"/>
    <x v="0"/>
    <s v="GCF_000284615.1"/>
    <s v="Primary Assembly"/>
    <s v="chromosome"/>
    <m/>
    <s v="NC_017067.1"/>
    <n v="2023176"/>
    <n v="2023460"/>
    <x v="1"/>
    <s v="WP_014421587.1"/>
    <s v="WP_014421587.1"/>
    <n v="0"/>
    <s v="DUF2282 domain-containing protein"/>
    <m/>
    <m/>
    <s v="MARHY_RS09385"/>
    <n v="285"/>
    <m/>
    <s v="old_locus_tag=MARHY1977"/>
  </r>
  <r>
    <x v="0"/>
    <x v="0"/>
    <s v="GCF_000284615.1"/>
    <s v="Primary Assembly"/>
    <s v="chromosome"/>
    <m/>
    <s v="NC_017067.1"/>
    <n v="2023545"/>
    <n v="2024015"/>
    <x v="1"/>
    <s v="WP_014421588.1"/>
    <s v="WP_014421588.1"/>
    <n v="0"/>
    <s v="YHS domain-containing protein"/>
    <m/>
    <m/>
    <s v="MARHY_RS09390"/>
    <n v="471"/>
    <m/>
    <s v="old_locus_tag=MARHY1978"/>
  </r>
  <r>
    <x v="0"/>
    <x v="0"/>
    <s v="GCF_000284615.1"/>
    <s v="Primary Assembly"/>
    <s v="chromosome"/>
    <m/>
    <s v="NC_017067.1"/>
    <n v="2024126"/>
    <n v="2024995"/>
    <x v="0"/>
    <s v="WP_014421589.1"/>
    <s v="WP_014421589.1"/>
    <n v="0"/>
    <s v="AraC family transcriptional regulator"/>
    <m/>
    <m/>
    <s v="MARHY_RS09395"/>
    <n v="870"/>
    <m/>
    <s v="old_locus_tag=MARHY1979"/>
  </r>
  <r>
    <x v="0"/>
    <x v="0"/>
    <s v="GCF_000284615.1"/>
    <s v="Primary Assembly"/>
    <s v="chromosome"/>
    <m/>
    <s v="NC_017067.1"/>
    <n v="2025061"/>
    <n v="2025231"/>
    <x v="1"/>
    <s v="WP_014421590.1"/>
    <s v="WP_014421590.1"/>
    <n v="0"/>
    <s v="hypothetical protein"/>
    <m/>
    <m/>
    <s v="MARHY_RS18840"/>
    <n v="171"/>
    <m/>
    <s v="old_locus_tag=MARHY1980"/>
  </r>
  <r>
    <x v="0"/>
    <x v="0"/>
    <s v="GCF_000284615.1"/>
    <s v="Primary Assembly"/>
    <s v="chromosome"/>
    <m/>
    <s v="NC_017067.1"/>
    <n v="2025307"/>
    <n v="2026287"/>
    <x v="1"/>
    <s v="WP_014421591.1"/>
    <s v="WP_014421591.1"/>
    <n v="0"/>
    <s v="LysR family transcriptional regulator"/>
    <m/>
    <m/>
    <s v="MARHY_RS09400"/>
    <n v="981"/>
    <m/>
    <s v="old_locus_tag=MARHY1981"/>
  </r>
  <r>
    <x v="0"/>
    <x v="0"/>
    <s v="GCF_000284615.1"/>
    <s v="Primary Assembly"/>
    <s v="chromosome"/>
    <m/>
    <s v="NC_017067.1"/>
    <n v="2026471"/>
    <n v="2026935"/>
    <x v="0"/>
    <s v="WP_014421592.1"/>
    <s v="WP_014421592.1"/>
    <n v="0"/>
    <s v="winged helix-turn-helix transcriptional regulator"/>
    <m/>
    <m/>
    <s v="MARHY_RS09405"/>
    <n v="465"/>
    <m/>
    <s v="old_locus_tag=MARHY1982"/>
  </r>
  <r>
    <x v="0"/>
    <x v="0"/>
    <s v="GCF_000284615.1"/>
    <s v="Primary Assembly"/>
    <s v="chromosome"/>
    <m/>
    <s v="NC_017067.1"/>
    <n v="2026943"/>
    <n v="2027512"/>
    <x v="1"/>
    <s v="WP_014421593.1"/>
    <s v="WP_014421593.1"/>
    <n v="0"/>
    <s v="pyridoxamine 5'-phosphate oxidase family protein"/>
    <m/>
    <m/>
    <s v="MARHY_RS09410"/>
    <n v="570"/>
    <m/>
    <s v="old_locus_tag=MARHY1983"/>
  </r>
  <r>
    <x v="0"/>
    <x v="0"/>
    <s v="GCF_000284615.1"/>
    <s v="Primary Assembly"/>
    <s v="chromosome"/>
    <m/>
    <s v="NC_017067.1"/>
    <n v="2027748"/>
    <n v="2028026"/>
    <x v="1"/>
    <s v="WP_014421594.1"/>
    <s v="WP_014421594.1"/>
    <n v="0"/>
    <s v="hypothetical protein"/>
    <m/>
    <m/>
    <s v="MARHY_RS09415"/>
    <n v="279"/>
    <m/>
    <s v="old_locus_tag=MARHY1984"/>
  </r>
  <r>
    <x v="0"/>
    <x v="0"/>
    <s v="GCF_000284615.1"/>
    <s v="Primary Assembly"/>
    <s v="chromosome"/>
    <m/>
    <s v="NC_017067.1"/>
    <n v="2028124"/>
    <n v="2028966"/>
    <x v="1"/>
    <s v="WP_014421595.1"/>
    <s v="WP_014421595.1"/>
    <n v="0"/>
    <s v="NmrA family NAD(P)-binding protein"/>
    <m/>
    <m/>
    <s v="MARHY_RS09420"/>
    <n v="843"/>
    <m/>
    <s v="old_locus_tag=MARHY1985"/>
  </r>
  <r>
    <x v="0"/>
    <x v="2"/>
    <s v="GCF_000284615.1"/>
    <s v="Primary Assembly"/>
    <s v="chromosome"/>
    <m/>
    <s v="NC_017067.1"/>
    <n v="2029072"/>
    <n v="2029964"/>
    <x v="1"/>
    <n v="0"/>
    <n v="0"/>
    <n v="0"/>
    <s v="AraC family transcriptional regulator ligand-binding domain-containing protein"/>
    <m/>
    <m/>
    <s v="MARHY_RS18375"/>
    <n v="893"/>
    <m/>
    <s v="pseudo;old_locus_tag=MARHY1987"/>
  </r>
  <r>
    <x v="0"/>
    <x v="2"/>
    <s v="GCF_000284615.1"/>
    <s v="Primary Assembly"/>
    <s v="chromosome"/>
    <m/>
    <s v="NC_017067.1"/>
    <n v="2030013"/>
    <n v="2031116"/>
    <x v="1"/>
    <n v="0"/>
    <n v="0"/>
    <n v="0"/>
    <s v="IS3 family transposase"/>
    <m/>
    <m/>
    <s v="MARHY_RS18590"/>
    <n v="1104"/>
    <m/>
    <s v="pseudo"/>
  </r>
  <r>
    <x v="0"/>
    <x v="2"/>
    <s v="GCF_000284615.1"/>
    <s v="Primary Assembly"/>
    <s v="chromosome"/>
    <m/>
    <s v="NC_017067.1"/>
    <n v="2031566"/>
    <n v="2031710"/>
    <x v="0"/>
    <n v="0"/>
    <n v="0"/>
    <n v="0"/>
    <s v="type B chloramphenicol O-acetyltransferase"/>
    <m/>
    <m/>
    <s v="MARHY_RS18595"/>
    <n v="145"/>
    <m/>
    <s v="partial;pseudo"/>
  </r>
  <r>
    <x v="0"/>
    <x v="0"/>
    <s v="GCF_000284615.1"/>
    <s v="Primary Assembly"/>
    <s v="chromosome"/>
    <m/>
    <s v="NC_017067.1"/>
    <n v="2031887"/>
    <n v="2032417"/>
    <x v="0"/>
    <s v="WP_014421603.1"/>
    <s v="WP_014421603.1"/>
    <n v="0"/>
    <s v="hypothetical protein"/>
    <m/>
    <m/>
    <s v="MARHY_RS09445"/>
    <n v="531"/>
    <m/>
    <s v="old_locus_tag=MARHY1993"/>
  </r>
  <r>
    <x v="0"/>
    <x v="0"/>
    <s v="GCF_000284615.1"/>
    <s v="Primary Assembly"/>
    <s v="chromosome"/>
    <m/>
    <s v="NC_017067.1"/>
    <n v="2032585"/>
    <n v="2033688"/>
    <x v="0"/>
    <s v="WP_014421604.1"/>
    <s v="WP_014421604.1"/>
    <n v="0"/>
    <s v="hypothetical protein"/>
    <m/>
    <m/>
    <s v="MARHY_RS09450"/>
    <n v="1104"/>
    <m/>
    <s v="old_locus_tag=MARHY1994"/>
  </r>
  <r>
    <x v="0"/>
    <x v="0"/>
    <s v="GCF_000284615.1"/>
    <s v="Primary Assembly"/>
    <s v="chromosome"/>
    <m/>
    <s v="NC_017067.1"/>
    <n v="2033812"/>
    <n v="2034585"/>
    <x v="0"/>
    <s v="WP_014421605.1"/>
    <s v="WP_014421605.1"/>
    <n v="0"/>
    <s v="metallophosphoesterase family protein"/>
    <m/>
    <m/>
    <s v="MARHY_RS09455"/>
    <n v="774"/>
    <m/>
    <s v="old_locus_tag=MARHY1995"/>
  </r>
  <r>
    <x v="0"/>
    <x v="0"/>
    <s v="GCF_000284615.1"/>
    <s v="Primary Assembly"/>
    <s v="chromosome"/>
    <m/>
    <s v="NC_017067.1"/>
    <n v="2034651"/>
    <n v="2035727"/>
    <x v="0"/>
    <s v="WP_050999006.1"/>
    <s v="WP_050999006.1"/>
    <n v="0"/>
    <s v="DUF418 domain-containing protein"/>
    <m/>
    <m/>
    <s v="MARHY_RS09460"/>
    <n v="1077"/>
    <m/>
    <s v="old_locus_tag=MARHY1996"/>
  </r>
  <r>
    <x v="0"/>
    <x v="0"/>
    <s v="GCF_000284615.1"/>
    <s v="Primary Assembly"/>
    <s v="chromosome"/>
    <m/>
    <s v="NC_017067.1"/>
    <n v="2035962"/>
    <n v="2036720"/>
    <x v="1"/>
    <s v="WP_014421607.1"/>
    <s v="WP_014421607.1"/>
    <n v="0"/>
    <s v="hypothetical protein"/>
    <m/>
    <m/>
    <s v="MARHY_RS09465"/>
    <n v="759"/>
    <m/>
    <s v="old_locus_tag=MARHY1997"/>
  </r>
  <r>
    <x v="0"/>
    <x v="0"/>
    <s v="GCF_000284615.1"/>
    <s v="Primary Assembly"/>
    <s v="chromosome"/>
    <m/>
    <s v="NC_017067.1"/>
    <n v="2036912"/>
    <n v="2037865"/>
    <x v="1"/>
    <s v="WP_014421608.1"/>
    <s v="WP_014421608.1"/>
    <n v="0"/>
    <s v="LysR family transcriptional regulator"/>
    <m/>
    <m/>
    <s v="MARHY_RS09470"/>
    <n v="954"/>
    <m/>
    <s v="old_locus_tag=MARHY1998"/>
  </r>
  <r>
    <x v="0"/>
    <x v="0"/>
    <s v="GCF_000284615.1"/>
    <s v="Primary Assembly"/>
    <s v="chromosome"/>
    <m/>
    <s v="NC_017067.1"/>
    <n v="2037997"/>
    <n v="2038320"/>
    <x v="1"/>
    <s v="WP_014421609.1"/>
    <s v="WP_014421609.1"/>
    <n v="0"/>
    <s v="thioredoxin"/>
    <s v="trxA"/>
    <m/>
    <s v="MARHY_RS09475"/>
    <n v="324"/>
    <m/>
    <s v="old_locus_tag=MARHY1999"/>
  </r>
  <r>
    <x v="0"/>
    <x v="0"/>
    <s v="GCF_000284615.1"/>
    <s v="Primary Assembly"/>
    <s v="chromosome"/>
    <m/>
    <s v="NC_017067.1"/>
    <n v="2038775"/>
    <n v="2039026"/>
    <x v="0"/>
    <s v="WP_014421610.1"/>
    <s v="WP_014421610.1"/>
    <n v="0"/>
    <s v="hypothetical protein"/>
    <m/>
    <m/>
    <s v="MARHY_RS09480"/>
    <n v="252"/>
    <m/>
    <s v="old_locus_tag=MARHY2000"/>
  </r>
  <r>
    <x v="0"/>
    <x v="0"/>
    <s v="GCF_000284615.1"/>
    <s v="Primary Assembly"/>
    <s v="chromosome"/>
    <m/>
    <s v="NC_017067.1"/>
    <n v="2038989"/>
    <n v="2039534"/>
    <x v="1"/>
    <s v="WP_014421611.1"/>
    <s v="WP_014421611.1"/>
    <n v="0"/>
    <s v="NUDIX hydrolase"/>
    <m/>
    <m/>
    <s v="MARHY_RS09485"/>
    <n v="546"/>
    <m/>
    <s v="old_locus_tag=MARHY2001"/>
  </r>
  <r>
    <x v="0"/>
    <x v="0"/>
    <s v="GCF_000284615.1"/>
    <s v="Primary Assembly"/>
    <s v="chromosome"/>
    <m/>
    <s v="NC_017067.1"/>
    <n v="2039898"/>
    <n v="2040320"/>
    <x v="1"/>
    <s v="WP_041654738.1"/>
    <s v="WP_041654738.1"/>
    <n v="0"/>
    <s v="hypothetical protein"/>
    <m/>
    <m/>
    <s v="MARHY_RS09495"/>
    <n v="423"/>
    <m/>
    <s v="old_locus_tag=MARHY2003"/>
  </r>
  <r>
    <x v="0"/>
    <x v="0"/>
    <s v="GCF_000284615.1"/>
    <s v="Primary Assembly"/>
    <s v="chromosome"/>
    <m/>
    <s v="NC_017067.1"/>
    <n v="2040445"/>
    <n v="2041833"/>
    <x v="1"/>
    <s v="WP_014421614.1"/>
    <s v="WP_014421614.1"/>
    <n v="0"/>
    <s v="cytochrome c oxidase accessory protein CcoG"/>
    <s v="ccoG"/>
    <m/>
    <s v="MARHY_RS09500"/>
    <n v="1389"/>
    <m/>
    <s v="old_locus_tag=MARHY2004"/>
  </r>
  <r>
    <x v="0"/>
    <x v="0"/>
    <s v="GCF_000284615.1"/>
    <s v="Primary Assembly"/>
    <s v="chromosome"/>
    <m/>
    <s v="NC_017067.1"/>
    <n v="2041950"/>
    <n v="2043350"/>
    <x v="1"/>
    <s v="WP_014421615.1"/>
    <s v="WP_014421615.1"/>
    <n v="0"/>
    <s v="PLP-dependent aminotransferase family protein"/>
    <m/>
    <m/>
    <s v="MARHY_RS09505"/>
    <n v="1401"/>
    <m/>
    <s v="old_locus_tag=MARHY2005"/>
  </r>
  <r>
    <x v="0"/>
    <x v="0"/>
    <s v="GCF_000284615.1"/>
    <s v="Primary Assembly"/>
    <s v="chromosome"/>
    <m/>
    <s v="NC_017067.1"/>
    <n v="2043509"/>
    <n v="2044423"/>
    <x v="0"/>
    <s v="WP_014421616.1"/>
    <s v="WP_014421616.1"/>
    <n v="0"/>
    <s v="pirin family protein"/>
    <m/>
    <m/>
    <s v="MARHY_RS09510"/>
    <n v="915"/>
    <m/>
    <s v="old_locus_tag=MARHY2006"/>
  </r>
  <r>
    <x v="0"/>
    <x v="0"/>
    <s v="GCF_000284615.1"/>
    <s v="Primary Assembly"/>
    <s v="chromosome"/>
    <m/>
    <s v="NC_017067.1"/>
    <n v="2044420"/>
    <n v="2044881"/>
    <x v="1"/>
    <s v="WP_014421617.1"/>
    <s v="WP_014421617.1"/>
    <n v="0"/>
    <s v="isoprenylcysteine carboxylmethyltransferase family protein"/>
    <m/>
    <m/>
    <s v="MARHY_RS09515"/>
    <n v="462"/>
    <m/>
    <s v="old_locus_tag=MARHY2007"/>
  </r>
  <r>
    <x v="0"/>
    <x v="0"/>
    <s v="GCF_000284615.1"/>
    <s v="Primary Assembly"/>
    <s v="chromosome"/>
    <m/>
    <s v="NC_017067.1"/>
    <n v="2044911"/>
    <n v="2046374"/>
    <x v="1"/>
    <s v="WP_041654741.1"/>
    <s v="WP_041654741.1"/>
    <n v="0"/>
    <s v="malate:quinone oxidoreductase"/>
    <m/>
    <m/>
    <s v="MARHY_RS09520"/>
    <n v="1464"/>
    <m/>
    <s v="old_locus_tag=MARHY2008"/>
  </r>
  <r>
    <x v="0"/>
    <x v="0"/>
    <s v="GCF_000284615.1"/>
    <s v="Primary Assembly"/>
    <s v="chromosome"/>
    <m/>
    <s v="NC_017067.1"/>
    <n v="2046650"/>
    <n v="2047834"/>
    <x v="0"/>
    <s v="WP_011784874.1"/>
    <s v="WP_011784874.1"/>
    <n v="0"/>
    <s v="thiamine pyrophosphate-dependent dehydrogenase E1 component subunit alpha"/>
    <m/>
    <m/>
    <s v="MARHY_RS09525"/>
    <n v="1185"/>
    <m/>
    <s v="old_locus_tag=MARHY2009"/>
  </r>
  <r>
    <x v="0"/>
    <x v="0"/>
    <s v="GCF_000284615.1"/>
    <s v="Primary Assembly"/>
    <s v="chromosome"/>
    <m/>
    <s v="NC_017067.1"/>
    <n v="2047836"/>
    <n v="2048813"/>
    <x v="0"/>
    <s v="WP_041654744.1"/>
    <s v="WP_041654744.1"/>
    <n v="0"/>
    <s v="alpha-ketoacid dehydrogenase subunit beta"/>
    <m/>
    <m/>
    <s v="MARHY_RS09530"/>
    <n v="978"/>
    <m/>
    <s v="old_locus_tag=MARHY2010"/>
  </r>
  <r>
    <x v="0"/>
    <x v="0"/>
    <s v="GCF_000284615.1"/>
    <s v="Primary Assembly"/>
    <s v="chromosome"/>
    <m/>
    <s v="NC_017067.1"/>
    <n v="2048840"/>
    <n v="2050426"/>
    <x v="0"/>
    <s v="WP_014421620.1"/>
    <s v="WP_014421620.1"/>
    <n v="0"/>
    <s v="dihydrolipoyllysine-residue acetyltransferase"/>
    <m/>
    <m/>
    <s v="MARHY_RS09535"/>
    <n v="1587"/>
    <m/>
    <s v="old_locus_tag=MARHY2011"/>
  </r>
  <r>
    <x v="0"/>
    <x v="0"/>
    <s v="GCF_000284615.1"/>
    <s v="Primary Assembly"/>
    <s v="chromosome"/>
    <m/>
    <s v="NC_017067.1"/>
    <n v="2050436"/>
    <n v="2052277"/>
    <x v="0"/>
    <s v="WP_014421621.1"/>
    <s v="WP_014421621.1"/>
    <n v="0"/>
    <s v="protein kinase"/>
    <m/>
    <m/>
    <s v="MARHY_RS09540"/>
    <n v="1842"/>
    <m/>
    <s v="old_locus_tag=MARHY2012"/>
  </r>
  <r>
    <x v="0"/>
    <x v="0"/>
    <s v="GCF_000284615.1"/>
    <s v="Primary Assembly"/>
    <s v="chromosome"/>
    <m/>
    <s v="NC_017067.1"/>
    <n v="2052270"/>
    <n v="2053259"/>
    <x v="1"/>
    <s v="WP_014421622.1"/>
    <s v="WP_014421622.1"/>
    <n v="0"/>
    <s v="XdhC family protein"/>
    <m/>
    <m/>
    <s v="MARHY_RS09545"/>
    <n v="990"/>
    <m/>
    <s v="old_locus_tag=MARHY2013"/>
  </r>
  <r>
    <x v="0"/>
    <x v="0"/>
    <s v="GCF_000284615.1"/>
    <s v="Primary Assembly"/>
    <s v="chromosome"/>
    <m/>
    <s v="NC_017067.1"/>
    <n v="2053469"/>
    <n v="2054368"/>
    <x v="0"/>
    <s v="WP_014421624.1"/>
    <s v="WP_014421624.1"/>
    <n v="0"/>
    <s v="peptidoglycan-binding protein"/>
    <m/>
    <m/>
    <s v="MARHY_RS09550"/>
    <n v="900"/>
    <m/>
    <s v="old_locus_tag=MARHY2015"/>
  </r>
  <r>
    <x v="0"/>
    <x v="0"/>
    <s v="GCF_000284615.1"/>
    <s v="Primary Assembly"/>
    <s v="chromosome"/>
    <m/>
    <s v="NC_017067.1"/>
    <n v="2054386"/>
    <n v="2054967"/>
    <x v="1"/>
    <s v="WP_014421625.1"/>
    <s v="WP_014421625.1"/>
    <n v="0"/>
    <s v="hypothetical protein"/>
    <m/>
    <m/>
    <s v="MARHY_RS09555"/>
    <n v="582"/>
    <m/>
    <s v="old_locus_tag=MARHY2016"/>
  </r>
  <r>
    <x v="0"/>
    <x v="0"/>
    <s v="GCF_000284615.1"/>
    <s v="Primary Assembly"/>
    <s v="chromosome"/>
    <m/>
    <s v="NC_017067.1"/>
    <n v="2055091"/>
    <n v="2056146"/>
    <x v="0"/>
    <s v="WP_014421626.1"/>
    <s v="WP_014421626.1"/>
    <n v="0"/>
    <s v="NAD(P)-dependent alcohol dehydrogenase"/>
    <m/>
    <m/>
    <s v="MARHY_RS09560"/>
    <n v="1056"/>
    <m/>
    <s v="old_locus_tag=MARHY2017"/>
  </r>
  <r>
    <x v="0"/>
    <x v="0"/>
    <s v="GCF_000284615.1"/>
    <s v="Primary Assembly"/>
    <s v="chromosome"/>
    <m/>
    <s v="NC_017067.1"/>
    <n v="2056275"/>
    <n v="2057243"/>
    <x v="0"/>
    <s v="WP_014421627.1"/>
    <s v="WP_014421627.1"/>
    <n v="0"/>
    <s v="ketoacyl-ACP synthase III"/>
    <m/>
    <m/>
    <s v="MARHY_RS09565"/>
    <n v="969"/>
    <m/>
    <s v="old_locus_tag=MARHY2018"/>
  </r>
  <r>
    <x v="0"/>
    <x v="0"/>
    <s v="GCF_000284615.1"/>
    <s v="Primary Assembly"/>
    <s v="chromosome"/>
    <m/>
    <s v="NC_017067.1"/>
    <n v="2057361"/>
    <n v="2058365"/>
    <x v="0"/>
    <s v="WP_014421628.1"/>
    <s v="WP_014421628.1"/>
    <n v="0"/>
    <s v="thiosulfate ABC transporter substrate-binding protein CysP"/>
    <s v="cysP"/>
    <m/>
    <s v="MARHY_RS09570"/>
    <n v="1005"/>
    <m/>
    <s v="old_locus_tag=MARHY2019"/>
  </r>
  <r>
    <x v="0"/>
    <x v="0"/>
    <s v="GCF_000284615.1"/>
    <s v="Primary Assembly"/>
    <s v="chromosome"/>
    <m/>
    <s v="NC_017067.1"/>
    <n v="2058375"/>
    <n v="2059247"/>
    <x v="0"/>
    <s v="WP_011784864.1"/>
    <s v="WP_011784864.1"/>
    <n v="0"/>
    <s v="sulfate/thiosulfate ABC transporter permease CysT"/>
    <s v="cysT"/>
    <m/>
    <s v="MARHY_RS09575"/>
    <n v="873"/>
    <m/>
    <s v="old_locus_tag=MARHY2020"/>
  </r>
  <r>
    <x v="0"/>
    <x v="0"/>
    <s v="GCF_000284615.1"/>
    <s v="Primary Assembly"/>
    <s v="chromosome"/>
    <m/>
    <s v="NC_017067.1"/>
    <n v="2059248"/>
    <n v="2060105"/>
    <x v="0"/>
    <s v="WP_011784863.1"/>
    <s v="WP_011784863.1"/>
    <n v="0"/>
    <s v="sulfate ABC transporter permease subunit CysW"/>
    <s v="cysW"/>
    <m/>
    <s v="MARHY_RS09580"/>
    <n v="858"/>
    <m/>
    <s v="old_locus_tag=MARHY2021"/>
  </r>
  <r>
    <x v="0"/>
    <x v="0"/>
    <s v="GCF_000284615.1"/>
    <s v="Primary Assembly"/>
    <s v="chromosome"/>
    <m/>
    <s v="NC_017067.1"/>
    <n v="2060107"/>
    <n v="2061228"/>
    <x v="0"/>
    <s v="WP_014421629.1"/>
    <s v="WP_014421629.1"/>
    <n v="0"/>
    <s v="TOBE-like domain-containing protein"/>
    <m/>
    <m/>
    <s v="MARHY_RS09585"/>
    <n v="1122"/>
    <m/>
    <s v="old_locus_tag=MARHY2022"/>
  </r>
  <r>
    <x v="0"/>
    <x v="0"/>
    <s v="GCF_000284615.1"/>
    <s v="Primary Assembly"/>
    <s v="chromosome"/>
    <m/>
    <s v="NC_017067.1"/>
    <n v="2061236"/>
    <n v="2063641"/>
    <x v="1"/>
    <s v="WP_014421630.1"/>
    <s v="WP_014421630.1"/>
    <n v="0"/>
    <s v="DUF2309 domain-containing protein"/>
    <m/>
    <m/>
    <s v="MARHY_RS09590"/>
    <n v="2406"/>
    <m/>
    <s v="old_locus_tag=MARHY2023"/>
  </r>
  <r>
    <x v="0"/>
    <x v="0"/>
    <s v="GCF_000284615.1"/>
    <s v="Primary Assembly"/>
    <s v="chromosome"/>
    <m/>
    <s v="NC_017067.1"/>
    <n v="2063638"/>
    <n v="2065302"/>
    <x v="1"/>
    <s v="WP_081496567.1"/>
    <s v="WP_081496567.1"/>
    <n v="0"/>
    <s v="NADH-quinone oxidoreductase subunit L"/>
    <m/>
    <m/>
    <s v="MARHY_RS09595"/>
    <n v="1665"/>
    <m/>
    <s v="old_locus_tag=MARHY2024"/>
  </r>
  <r>
    <x v="0"/>
    <x v="0"/>
    <s v="GCF_000284615.1"/>
    <s v="Primary Assembly"/>
    <s v="chromosome"/>
    <m/>
    <s v="NC_017067.1"/>
    <n v="2065359"/>
    <n v="2066267"/>
    <x v="0"/>
    <s v="WP_014421632.1"/>
    <s v="WP_014421632.1"/>
    <n v="0"/>
    <s v="LysR family transcriptional regulator"/>
    <m/>
    <m/>
    <s v="MARHY_RS09600"/>
    <n v="909"/>
    <m/>
    <s v="old_locus_tag=MARHY2025"/>
  </r>
  <r>
    <x v="0"/>
    <x v="0"/>
    <s v="GCF_000284615.1"/>
    <s v="Primary Assembly"/>
    <s v="chromosome"/>
    <m/>
    <s v="NC_017067.1"/>
    <n v="2066335"/>
    <n v="2067816"/>
    <x v="0"/>
    <s v="WP_014421633.1"/>
    <s v="WP_014421633.1"/>
    <n v="0"/>
    <s v="NAD(P)/FAD-dependent oxidoreductase"/>
    <m/>
    <m/>
    <s v="MARHY_RS09605"/>
    <n v="1482"/>
    <m/>
    <s v="old_locus_tag=MARHY2026"/>
  </r>
  <r>
    <x v="0"/>
    <x v="0"/>
    <s v="GCF_000284615.1"/>
    <s v="Primary Assembly"/>
    <s v="chromosome"/>
    <m/>
    <s v="NC_017067.1"/>
    <n v="2067931"/>
    <n v="2068605"/>
    <x v="0"/>
    <s v="WP_014421634.1"/>
    <s v="WP_014421634.1"/>
    <n v="0"/>
    <s v="FadR family transcriptional regulator"/>
    <m/>
    <m/>
    <s v="MARHY_RS09610"/>
    <n v="675"/>
    <m/>
    <s v="old_locus_tag=MARHY2027"/>
  </r>
  <r>
    <x v="0"/>
    <x v="0"/>
    <s v="GCF_000284615.1"/>
    <s v="Primary Assembly"/>
    <s v="chromosome"/>
    <m/>
    <s v="NC_017067.1"/>
    <n v="2068609"/>
    <n v="2069631"/>
    <x v="0"/>
    <s v="WP_014421635.1"/>
    <s v="WP_014421635.1"/>
    <n v="0"/>
    <s v="bile acid:sodium symporter"/>
    <m/>
    <m/>
    <s v="MARHY_RS09615"/>
    <n v="1023"/>
    <m/>
    <s v="old_locus_tag=MARHY2028"/>
  </r>
  <r>
    <x v="0"/>
    <x v="0"/>
    <s v="GCF_000284615.1"/>
    <s v="Primary Assembly"/>
    <s v="chromosome"/>
    <m/>
    <s v="NC_017067.1"/>
    <n v="2069587"/>
    <n v="2070279"/>
    <x v="1"/>
    <s v="WP_014421636.1"/>
    <s v="WP_014421636.1"/>
    <n v="0"/>
    <s v="J domain-containing protein"/>
    <m/>
    <m/>
    <s v="MARHY_RS09620"/>
    <n v="693"/>
    <m/>
    <s v="old_locus_tag=MARHY2029"/>
  </r>
  <r>
    <x v="0"/>
    <x v="0"/>
    <s v="GCF_000284615.1"/>
    <s v="Primary Assembly"/>
    <s v="chromosome"/>
    <m/>
    <s v="NC_017067.1"/>
    <n v="2070403"/>
    <n v="2072616"/>
    <x v="0"/>
    <s v="WP_014421637.1"/>
    <s v="WP_014421637.1"/>
    <n v="0"/>
    <s v="TonB-dependent receptor"/>
    <m/>
    <m/>
    <s v="MARHY_RS09625"/>
    <n v="2214"/>
    <m/>
    <s v="old_locus_tag=MARHY2030"/>
  </r>
  <r>
    <x v="0"/>
    <x v="0"/>
    <s v="GCF_000284615.1"/>
    <s v="Primary Assembly"/>
    <s v="chromosome"/>
    <m/>
    <s v="NC_017067.1"/>
    <n v="2072647"/>
    <n v="2073648"/>
    <x v="0"/>
    <s v="WP_041654747.1"/>
    <s v="WP_041654747.1"/>
    <n v="0"/>
    <s v="ABC transporter substrate-binding protein"/>
    <m/>
    <m/>
    <s v="MARHY_RS09630"/>
    <n v="1002"/>
    <m/>
    <s v="old_locus_tag=MARHY2031"/>
  </r>
  <r>
    <x v="0"/>
    <x v="0"/>
    <s v="GCF_000284615.1"/>
    <s v="Primary Assembly"/>
    <s v="chromosome"/>
    <m/>
    <s v="NC_017067.1"/>
    <n v="2073645"/>
    <n v="2075579"/>
    <x v="0"/>
    <s v="WP_014421639.1"/>
    <s v="WP_014421639.1"/>
    <n v="0"/>
    <s v="response regulator"/>
    <m/>
    <m/>
    <s v="MARHY_RS09635"/>
    <n v="1935"/>
    <m/>
    <s v="old_locus_tag=MARHY2032"/>
  </r>
  <r>
    <x v="0"/>
    <x v="0"/>
    <s v="GCF_000284615.1"/>
    <s v="Primary Assembly"/>
    <s v="chromosome"/>
    <m/>
    <s v="NC_017067.1"/>
    <n v="2075630"/>
    <n v="2076991"/>
    <x v="1"/>
    <s v="WP_014421640.1"/>
    <s v="WP_014421640.1"/>
    <n v="0"/>
    <s v="glutathione-disulfide reductase"/>
    <s v="gorA"/>
    <m/>
    <s v="MARHY_RS09640"/>
    <n v="1362"/>
    <m/>
    <s v="old_locus_tag=MARHY2033"/>
  </r>
  <r>
    <x v="0"/>
    <x v="0"/>
    <s v="GCF_000284615.1"/>
    <s v="Primary Assembly"/>
    <s v="chromosome"/>
    <m/>
    <s v="NC_017067.1"/>
    <n v="2077009"/>
    <n v="2077680"/>
    <x v="1"/>
    <s v="WP_014421641.1"/>
    <s v="WP_014421641.1"/>
    <n v="0"/>
    <s v="GNAT family N-acetyltransferase"/>
    <m/>
    <m/>
    <s v="MARHY_RS09645"/>
    <n v="672"/>
    <m/>
    <s v="old_locus_tag=MARHY2034"/>
  </r>
  <r>
    <x v="0"/>
    <x v="0"/>
    <s v="GCF_000284615.1"/>
    <s v="Primary Assembly"/>
    <s v="chromosome"/>
    <m/>
    <s v="NC_017067.1"/>
    <n v="2077720"/>
    <n v="2078253"/>
    <x v="1"/>
    <s v="WP_014421642.1"/>
    <s v="WP_014421642.1"/>
    <n v="0"/>
    <s v="type II secretion system protein M"/>
    <m/>
    <m/>
    <s v="MARHY_RS09650"/>
    <n v="534"/>
    <m/>
    <s v="old_locus_tag=MARHY2035"/>
  </r>
  <r>
    <x v="0"/>
    <x v="0"/>
    <s v="GCF_000284615.1"/>
    <s v="Primary Assembly"/>
    <s v="chromosome"/>
    <m/>
    <s v="NC_017067.1"/>
    <n v="2078258"/>
    <n v="2079565"/>
    <x v="1"/>
    <s v="WP_014421643.1"/>
    <s v="WP_014421643.1"/>
    <n v="0"/>
    <s v="type II secretion system protein GspL"/>
    <s v="gspL"/>
    <m/>
    <s v="MARHY_RS09655"/>
    <n v="1308"/>
    <m/>
    <s v="old_locus_tag=MARHY2036"/>
  </r>
  <r>
    <x v="0"/>
    <x v="0"/>
    <s v="GCF_000284615.1"/>
    <s v="Primary Assembly"/>
    <s v="chromosome"/>
    <m/>
    <s v="NC_017067.1"/>
    <n v="2079568"/>
    <n v="2080566"/>
    <x v="1"/>
    <s v="WP_014421644.1"/>
    <s v="WP_014421644.1"/>
    <n v="0"/>
    <s v="type II secretion system minor pseudopilin GspK"/>
    <s v="gspK"/>
    <m/>
    <s v="MARHY_RS09660"/>
    <n v="999"/>
    <m/>
    <s v="old_locus_tag=MARHY2037"/>
  </r>
  <r>
    <x v="0"/>
    <x v="0"/>
    <s v="GCF_000284615.1"/>
    <s v="Primary Assembly"/>
    <s v="chromosome"/>
    <m/>
    <s v="NC_017067.1"/>
    <n v="2080559"/>
    <n v="2081323"/>
    <x v="1"/>
    <s v="WP_014421645.1"/>
    <s v="WP_014421645.1"/>
    <n v="0"/>
    <s v="type II secretion system minor pseudopilin GspJ"/>
    <s v="gspJ"/>
    <m/>
    <s v="MARHY_RS09665"/>
    <n v="765"/>
    <m/>
    <s v="old_locus_tag=MARHY2038"/>
  </r>
  <r>
    <x v="0"/>
    <x v="0"/>
    <s v="GCF_000284615.1"/>
    <s v="Primary Assembly"/>
    <s v="chromosome"/>
    <m/>
    <s v="NC_017067.1"/>
    <n v="2081323"/>
    <n v="2081700"/>
    <x v="1"/>
    <s v="WP_011784845.1"/>
    <s v="WP_011784845.1"/>
    <n v="0"/>
    <s v="type II secretion system minor pseudopilin GspI"/>
    <s v="gspI"/>
    <m/>
    <s v="MARHY_RS09670"/>
    <n v="378"/>
    <m/>
    <s v="old_locus_tag=MARHY2039"/>
  </r>
  <r>
    <x v="0"/>
    <x v="0"/>
    <s v="GCF_000284615.1"/>
    <s v="Primary Assembly"/>
    <s v="chromosome"/>
    <m/>
    <s v="NC_017067.1"/>
    <n v="2081697"/>
    <n v="2082224"/>
    <x v="1"/>
    <s v="WP_014421646.1"/>
    <s v="WP_014421646.1"/>
    <n v="0"/>
    <s v="type II secretion system minor pseudopilin GspH"/>
    <s v="gspH"/>
    <m/>
    <s v="MARHY_RS09675"/>
    <n v="528"/>
    <m/>
    <s v="old_locus_tag=MARHY2040"/>
  </r>
  <r>
    <x v="0"/>
    <x v="0"/>
    <s v="GCF_000284615.1"/>
    <s v="Primary Assembly"/>
    <s v="chromosome"/>
    <m/>
    <s v="NC_017067.1"/>
    <n v="2082231"/>
    <n v="2082677"/>
    <x v="1"/>
    <s v="WP_031210904.1"/>
    <s v="WP_031210904.1"/>
    <n v="0"/>
    <s v="type II secretion system major pseudopilin GspG"/>
    <s v="gspG"/>
    <m/>
    <s v="MARHY_RS09680"/>
    <n v="447"/>
    <m/>
    <s v="old_locus_tag=MARHY2041"/>
  </r>
  <r>
    <x v="0"/>
    <x v="0"/>
    <s v="GCF_000284615.1"/>
    <s v="Primary Assembly"/>
    <s v="chromosome"/>
    <m/>
    <s v="NC_017067.1"/>
    <n v="2082766"/>
    <n v="2083977"/>
    <x v="1"/>
    <s v="WP_014421648.1"/>
    <s v="WP_014421648.1"/>
    <n v="0"/>
    <s v="type II secretion system inner membrane protein GspF"/>
    <s v="gspF"/>
    <m/>
    <s v="MARHY_RS09685"/>
    <n v="1212"/>
    <m/>
    <s v="old_locus_tag=MARHY2042"/>
  </r>
  <r>
    <x v="0"/>
    <x v="0"/>
    <s v="GCF_000284615.1"/>
    <s v="Primary Assembly"/>
    <s v="chromosome"/>
    <m/>
    <s v="NC_017067.1"/>
    <n v="2083981"/>
    <n v="2085471"/>
    <x v="1"/>
    <s v="WP_181861320.1"/>
    <s v="WP_181861320.1"/>
    <n v="0"/>
    <s v="type II secretion system ATPase GspE"/>
    <s v="gspE"/>
    <m/>
    <s v="MARHY_RS09690"/>
    <n v="1491"/>
    <m/>
    <s v="old_locus_tag=MARHY2043"/>
  </r>
  <r>
    <x v="0"/>
    <x v="0"/>
    <s v="GCF_000284615.1"/>
    <s v="Primary Assembly"/>
    <s v="chromosome"/>
    <m/>
    <s v="NC_017067.1"/>
    <n v="2085696"/>
    <n v="2086352"/>
    <x v="0"/>
    <s v="WP_014421650.1"/>
    <s v="WP_014421650.1"/>
    <n v="0"/>
    <s v="general secretion pathway protein GspC"/>
    <m/>
    <m/>
    <s v="MARHY_RS09695"/>
    <n v="657"/>
    <m/>
    <s v="old_locus_tag=MARHY2044"/>
  </r>
  <r>
    <x v="0"/>
    <x v="0"/>
    <s v="GCF_000284615.1"/>
    <s v="Primary Assembly"/>
    <s v="chromosome"/>
    <m/>
    <s v="NC_017067.1"/>
    <n v="2086361"/>
    <n v="2087020"/>
    <x v="0"/>
    <s v="WP_014421651.1"/>
    <s v="WP_014421651.1"/>
    <n v="0"/>
    <s v="transglutaminase-like cysteine peptidase"/>
    <m/>
    <m/>
    <s v="MARHY_RS09700"/>
    <n v="660"/>
    <m/>
    <s v="old_locus_tag=MARHY2045"/>
  </r>
  <r>
    <x v="0"/>
    <x v="0"/>
    <s v="GCF_000284615.1"/>
    <s v="Primary Assembly"/>
    <s v="chromosome"/>
    <m/>
    <s v="NC_017067.1"/>
    <n v="2087144"/>
    <n v="2088748"/>
    <x v="0"/>
    <s v="WP_014421652.1"/>
    <s v="WP_014421652.1"/>
    <n v="0"/>
    <s v="FAD-binding oxidoreductase"/>
    <m/>
    <m/>
    <s v="MARHY_RS09705"/>
    <n v="1605"/>
    <m/>
    <s v="old_locus_tag=MARHY2046"/>
  </r>
  <r>
    <x v="0"/>
    <x v="0"/>
    <s v="GCF_000284615.1"/>
    <s v="Primary Assembly"/>
    <s v="chromosome"/>
    <m/>
    <s v="NC_017067.1"/>
    <n v="2088756"/>
    <n v="2090354"/>
    <x v="0"/>
    <s v="WP_014421653.1"/>
    <s v="WP_014421653.1"/>
    <n v="0"/>
    <s v="glycerol-3-phosphate dehydrogenase/oxidase"/>
    <m/>
    <m/>
    <s v="MARHY_RS09710"/>
    <n v="1599"/>
    <m/>
    <s v="old_locus_tag=MARHY2047"/>
  </r>
  <r>
    <x v="0"/>
    <x v="0"/>
    <s v="GCF_000284615.1"/>
    <s v="Primary Assembly"/>
    <s v="chromosome"/>
    <m/>
    <s v="NC_017067.1"/>
    <n v="2090347"/>
    <n v="2091906"/>
    <x v="0"/>
    <s v="WP_014421654.1"/>
    <s v="WP_014421654.1"/>
    <n v="0"/>
    <s v="FGGY-family carbohydrate kinase"/>
    <m/>
    <m/>
    <s v="MARHY_RS09715"/>
    <n v="1560"/>
    <m/>
    <s v="old_locus_tag=MARHY2048"/>
  </r>
  <r>
    <x v="0"/>
    <x v="0"/>
    <s v="GCF_000284615.1"/>
    <s v="Primary Assembly"/>
    <s v="chromosome"/>
    <m/>
    <s v="NC_017067.1"/>
    <n v="2091973"/>
    <n v="2092338"/>
    <x v="0"/>
    <s v="WP_014421655.1"/>
    <s v="WP_014421655.1"/>
    <n v="0"/>
    <s v="DUF2384 domain-containing protein"/>
    <m/>
    <m/>
    <s v="MARHY_RS09720"/>
    <n v="366"/>
    <m/>
    <s v="old_locus_tag=MARHY2049"/>
  </r>
  <r>
    <x v="0"/>
    <x v="0"/>
    <s v="GCF_000284615.1"/>
    <s v="Primary Assembly"/>
    <s v="chromosome"/>
    <m/>
    <s v="NC_017067.1"/>
    <n v="2092335"/>
    <n v="2093129"/>
    <x v="0"/>
    <s v="WP_014421656.1"/>
    <s v="WP_014421656.1"/>
    <n v="0"/>
    <s v="RES family NAD+ phosphorylase"/>
    <m/>
    <m/>
    <s v="MARHY_RS09725"/>
    <n v="795"/>
    <m/>
    <s v="old_locus_tag=MARHY2050"/>
  </r>
  <r>
    <x v="0"/>
    <x v="0"/>
    <s v="GCF_000284615.1"/>
    <s v="Primary Assembly"/>
    <s v="chromosome"/>
    <m/>
    <s v="NC_017067.1"/>
    <n v="2093077"/>
    <n v="2094510"/>
    <x v="1"/>
    <s v="WP_014421657.1"/>
    <s v="WP_014421657.1"/>
    <n v="0"/>
    <s v="TolC family protein"/>
    <m/>
    <m/>
    <s v="MARHY_RS09730"/>
    <n v="1434"/>
    <m/>
    <s v="old_locus_tag=MARHY2051"/>
  </r>
  <r>
    <x v="0"/>
    <x v="0"/>
    <s v="GCF_000284615.1"/>
    <s v="Primary Assembly"/>
    <s v="chromosome"/>
    <m/>
    <s v="NC_017067.1"/>
    <n v="2094515"/>
    <n v="2096449"/>
    <x v="1"/>
    <s v="WP_014421658.1"/>
    <s v="WP_014421658.1"/>
    <n v="0"/>
    <s v="MacB family efflux pump subunit"/>
    <s v="macB"/>
    <m/>
    <s v="MARHY_RS09735"/>
    <n v="1935"/>
    <m/>
    <s v="old_locus_tag=MARHY2052"/>
  </r>
  <r>
    <x v="0"/>
    <x v="0"/>
    <s v="GCF_000284615.1"/>
    <s v="Primary Assembly"/>
    <s v="chromosome"/>
    <m/>
    <s v="NC_017067.1"/>
    <n v="2096446"/>
    <n v="2097600"/>
    <x v="1"/>
    <s v="WP_014421659.1"/>
    <s v="WP_014421659.1"/>
    <n v="0"/>
    <s v="efflux RND transporter periplasmic adaptor subunit"/>
    <m/>
    <m/>
    <s v="MARHY_RS09740"/>
    <n v="1155"/>
    <m/>
    <s v="old_locus_tag=MARHY2053"/>
  </r>
  <r>
    <x v="0"/>
    <x v="0"/>
    <s v="GCF_000284615.1"/>
    <s v="Primary Assembly"/>
    <s v="chromosome"/>
    <m/>
    <s v="NC_017067.1"/>
    <n v="2097726"/>
    <n v="2098331"/>
    <x v="1"/>
    <s v="WP_014421660.1"/>
    <s v="WP_014421660.1"/>
    <n v="0"/>
    <s v="amino acid transporter"/>
    <m/>
    <m/>
    <s v="MARHY_RS09745"/>
    <n v="606"/>
    <m/>
    <s v="old_locus_tag=MARHY2054"/>
  </r>
  <r>
    <x v="0"/>
    <x v="0"/>
    <s v="GCF_000284615.1"/>
    <s v="Primary Assembly"/>
    <s v="chromosome"/>
    <m/>
    <s v="NC_017067.1"/>
    <n v="2098421"/>
    <n v="2099293"/>
    <x v="0"/>
    <s v="WP_014421661.1"/>
    <s v="WP_014421661.1"/>
    <n v="0"/>
    <s v="LysR family transcriptional regulator ArgP"/>
    <m/>
    <m/>
    <s v="MARHY_RS09750"/>
    <n v="873"/>
    <m/>
    <s v="old_locus_tag=MARHY2055"/>
  </r>
  <r>
    <x v="0"/>
    <x v="0"/>
    <s v="GCF_000284615.1"/>
    <s v="Primary Assembly"/>
    <s v="chromosome"/>
    <m/>
    <s v="NC_017067.1"/>
    <n v="2099540"/>
    <n v="2099746"/>
    <x v="0"/>
    <s v="WP_011784828.1"/>
    <s v="WP_011784828.1"/>
    <n v="0"/>
    <s v="cold-shock protein"/>
    <m/>
    <m/>
    <s v="MARHY_RS09755"/>
    <n v="207"/>
    <m/>
    <s v="old_locus_tag=MARHY2056"/>
  </r>
  <r>
    <x v="0"/>
    <x v="0"/>
    <s v="GCF_000284615.1"/>
    <s v="Primary Assembly"/>
    <s v="chromosome"/>
    <m/>
    <s v="NC_017067.1"/>
    <n v="2099940"/>
    <n v="2100686"/>
    <x v="0"/>
    <s v="WP_014421662.1"/>
    <s v="WP_014421662.1"/>
    <n v="0"/>
    <s v="DUF3581 domain-containing protein"/>
    <m/>
    <m/>
    <s v="MARHY_RS09760"/>
    <n v="747"/>
    <m/>
    <s v="old_locus_tag=MARHY2057"/>
  </r>
  <r>
    <x v="0"/>
    <x v="0"/>
    <s v="GCF_000284615.1"/>
    <s v="Primary Assembly"/>
    <s v="chromosome"/>
    <m/>
    <s v="NC_017067.1"/>
    <n v="2100668"/>
    <n v="2101519"/>
    <x v="1"/>
    <s v="WP_014421663.1"/>
    <s v="WP_014421663.1"/>
    <n v="0"/>
    <s v="methyltransferase domain-containing protein"/>
    <m/>
    <m/>
    <s v="MARHY_RS09765"/>
    <n v="852"/>
    <m/>
    <s v="old_locus_tag=MARHY2058"/>
  </r>
  <r>
    <x v="0"/>
    <x v="0"/>
    <s v="GCF_000284615.1"/>
    <s v="Primary Assembly"/>
    <s v="chromosome"/>
    <m/>
    <s v="NC_017067.1"/>
    <n v="2101670"/>
    <n v="2103397"/>
    <x v="0"/>
    <s v="WP_014421664.1"/>
    <s v="WP_014421664.1"/>
    <n v="0"/>
    <s v="GGDEF domain-containing protein"/>
    <m/>
    <m/>
    <s v="MARHY_RS09770"/>
    <n v="1728"/>
    <m/>
    <s v="old_locus_tag=MARHY2059"/>
  </r>
  <r>
    <x v="0"/>
    <x v="1"/>
    <s v="GCF_000284615.1"/>
    <s v="Primary Assembly"/>
    <s v="chromosome"/>
    <m/>
    <s v="NC_017067.1"/>
    <n v="2103636"/>
    <n v="2103709"/>
    <x v="1"/>
    <n v="0"/>
    <n v="0"/>
    <n v="0"/>
    <s v="tRNA-Cys"/>
    <m/>
    <m/>
    <s v="MARHY_RS09775"/>
    <n v="74"/>
    <m/>
    <s v="old_locus_tag=MARHYtRNA42"/>
  </r>
  <r>
    <x v="0"/>
    <x v="1"/>
    <s v="GCF_000284615.1"/>
    <s v="Primary Assembly"/>
    <s v="chromosome"/>
    <m/>
    <s v="NC_017067.1"/>
    <n v="2103767"/>
    <n v="2103842"/>
    <x v="1"/>
    <n v="0"/>
    <n v="0"/>
    <n v="0"/>
    <s v="tRNA-Gly"/>
    <m/>
    <m/>
    <s v="MARHY_RS09780"/>
    <n v="76"/>
    <m/>
    <s v="old_locus_tag=MARHYtRNA41"/>
  </r>
  <r>
    <x v="0"/>
    <x v="0"/>
    <s v="GCF_000284615.1"/>
    <s v="Primary Assembly"/>
    <s v="chromosome"/>
    <m/>
    <s v="NC_017067.1"/>
    <n v="2103971"/>
    <n v="2104714"/>
    <x v="1"/>
    <s v="WP_014421665.1"/>
    <s v="WP_014421665.1"/>
    <n v="0"/>
    <s v="murein L,D-transpeptidase catalytic domain family protein"/>
    <m/>
    <m/>
    <s v="MARHY_RS09785"/>
    <n v="744"/>
    <m/>
    <s v="old_locus_tag=MARHY2062"/>
  </r>
  <r>
    <x v="0"/>
    <x v="0"/>
    <s v="GCF_000284615.1"/>
    <s v="Primary Assembly"/>
    <s v="chromosome"/>
    <m/>
    <s v="NC_017067.1"/>
    <n v="2105019"/>
    <n v="2106023"/>
    <x v="0"/>
    <s v="WP_014421666.1"/>
    <s v="WP_014421666.1"/>
    <n v="0"/>
    <s v="thiamine ABC transporter substrate binding subunit"/>
    <m/>
    <m/>
    <s v="MARHY_RS09790"/>
    <n v="1005"/>
    <m/>
    <s v="old_locus_tag=MARHY2063"/>
  </r>
  <r>
    <x v="0"/>
    <x v="0"/>
    <s v="GCF_000284615.1"/>
    <s v="Primary Assembly"/>
    <s v="chromosome"/>
    <m/>
    <s v="NC_017067.1"/>
    <n v="2106028"/>
    <n v="2107695"/>
    <x v="0"/>
    <s v="WP_014421667.1"/>
    <s v="WP_014421667.1"/>
    <n v="0"/>
    <s v="ABC transporter permease subunit"/>
    <m/>
    <m/>
    <s v="MARHY_RS09795"/>
    <n v="1668"/>
    <m/>
    <s v="old_locus_tag=MARHY2064"/>
  </r>
  <r>
    <x v="0"/>
    <x v="0"/>
    <s v="GCF_000284615.1"/>
    <s v="Primary Assembly"/>
    <s v="chromosome"/>
    <m/>
    <s v="NC_017067.1"/>
    <n v="2107688"/>
    <n v="2108302"/>
    <x v="0"/>
    <s v="WP_041654750.1"/>
    <s v="WP_041654750.1"/>
    <n v="0"/>
    <s v="ATP-binding cassette domain-containing protein"/>
    <m/>
    <m/>
    <s v="MARHY_RS09800"/>
    <n v="615"/>
    <m/>
    <s v="old_locus_tag=MARHY2065"/>
  </r>
  <r>
    <x v="0"/>
    <x v="0"/>
    <s v="GCF_000284615.1"/>
    <s v="Primary Assembly"/>
    <s v="chromosome"/>
    <m/>
    <s v="NC_017067.1"/>
    <n v="2108339"/>
    <n v="2109487"/>
    <x v="0"/>
    <s v="WP_014421669.1"/>
    <s v="WP_014421669.1"/>
    <n v="0"/>
    <s v="ABC transporter permease"/>
    <m/>
    <m/>
    <s v="MARHY_RS09805"/>
    <n v="1149"/>
    <m/>
    <s v="old_locus_tag=MARHY2066"/>
  </r>
  <r>
    <x v="0"/>
    <x v="0"/>
    <s v="GCF_000284615.1"/>
    <s v="Primary Assembly"/>
    <s v="chromosome"/>
    <m/>
    <s v="NC_017067.1"/>
    <n v="2109491"/>
    <n v="2110285"/>
    <x v="0"/>
    <s v="WP_014421670.1"/>
    <s v="WP_014421670.1"/>
    <n v="0"/>
    <s v="ATP-binding cassette domain-containing protein"/>
    <m/>
    <m/>
    <s v="MARHY_RS09810"/>
    <n v="795"/>
    <m/>
    <s v="old_locus_tag=MARHY2067"/>
  </r>
  <r>
    <x v="0"/>
    <x v="0"/>
    <s v="GCF_000284615.1"/>
    <s v="Primary Assembly"/>
    <s v="chromosome"/>
    <m/>
    <s v="NC_017067.1"/>
    <n v="2110285"/>
    <n v="2111223"/>
    <x v="0"/>
    <s v="WP_014421671.1"/>
    <s v="WP_014421671.1"/>
    <n v="0"/>
    <s v="MCE family protein"/>
    <m/>
    <m/>
    <s v="MARHY_RS09815"/>
    <n v="939"/>
    <m/>
    <s v="old_locus_tag=MARHY2068"/>
  </r>
  <r>
    <x v="0"/>
    <x v="0"/>
    <s v="GCF_000284615.1"/>
    <s v="Primary Assembly"/>
    <s v="chromosome"/>
    <m/>
    <s v="NC_017067.1"/>
    <n v="2111220"/>
    <n v="2111828"/>
    <x v="0"/>
    <s v="WP_014421672.1"/>
    <s v="WP_014421672.1"/>
    <n v="0"/>
    <s v="membrane integrity-associated transporter subunit PqiC"/>
    <m/>
    <m/>
    <s v="MARHY_RS09820"/>
    <n v="609"/>
    <m/>
    <s v="old_locus_tag=MARHY2069"/>
  </r>
  <r>
    <x v="0"/>
    <x v="0"/>
    <s v="GCF_000284615.1"/>
    <s v="Primary Assembly"/>
    <s v="chromosome"/>
    <m/>
    <s v="NC_017067.1"/>
    <n v="2111825"/>
    <n v="2112379"/>
    <x v="1"/>
    <s v="WP_041654754.1"/>
    <s v="WP_041654754.1"/>
    <n v="0"/>
    <s v="CDP-diacylglycerol--glycerol-3-phosphate 3-phosphatidyltransferase"/>
    <s v="pgsA"/>
    <m/>
    <s v="MARHY_RS09825"/>
    <n v="555"/>
    <m/>
    <s v="old_locus_tag=MARHY2070"/>
  </r>
  <r>
    <x v="0"/>
    <x v="0"/>
    <s v="GCF_000284615.1"/>
    <s v="Primary Assembly"/>
    <s v="chromosome"/>
    <m/>
    <s v="NC_017067.1"/>
    <n v="2112387"/>
    <n v="2114246"/>
    <x v="1"/>
    <s v="WP_041654755.1"/>
    <s v="WP_041654755.1"/>
    <n v="0"/>
    <s v="excinuclease ABC subunit UvrC"/>
    <s v="uvrC"/>
    <m/>
    <s v="MARHY_RS09830"/>
    <n v="1860"/>
    <m/>
    <s v="old_locus_tag=MARHY2071"/>
  </r>
  <r>
    <x v="0"/>
    <x v="0"/>
    <s v="GCF_000284615.1"/>
    <s v="Primary Assembly"/>
    <s v="chromosome"/>
    <m/>
    <s v="NC_017067.1"/>
    <n v="2114230"/>
    <n v="2114889"/>
    <x v="1"/>
    <s v="WP_011784699.1"/>
    <s v="WP_011784699.1"/>
    <n v="0"/>
    <s v="UvrY/SirA/GacA family response regulator transcription factor"/>
    <s v="uvrY"/>
    <m/>
    <s v="MARHY_RS09835"/>
    <n v="660"/>
    <m/>
    <s v="old_locus_tag=MARHY2072"/>
  </r>
  <r>
    <x v="0"/>
    <x v="0"/>
    <s v="GCF_000284615.1"/>
    <s v="Primary Assembly"/>
    <s v="chromosome"/>
    <m/>
    <s v="NC_017067.1"/>
    <n v="2114992"/>
    <n v="2115255"/>
    <x v="1"/>
    <s v="WP_014421676.1"/>
    <s v="WP_014421676.1"/>
    <n v="0"/>
    <s v="hypothetical protein"/>
    <m/>
    <m/>
    <s v="MARHY_RS09840"/>
    <n v="264"/>
    <m/>
    <s v="old_locus_tag=MARHY2073"/>
  </r>
  <r>
    <x v="0"/>
    <x v="0"/>
    <s v="GCF_000284615.1"/>
    <s v="Primary Assembly"/>
    <s v="chromosome"/>
    <m/>
    <s v="NC_017067.1"/>
    <n v="2115330"/>
    <n v="2116949"/>
    <x v="1"/>
    <s v="WP_014421677.1"/>
    <s v="WP_014421677.1"/>
    <n v="0"/>
    <s v="methyl-accepting chemotaxis protein"/>
    <m/>
    <m/>
    <s v="MARHY_RS09845"/>
    <n v="1620"/>
    <m/>
    <s v="old_locus_tag=MARHY2074"/>
  </r>
  <r>
    <x v="0"/>
    <x v="0"/>
    <s v="GCF_000284615.1"/>
    <s v="Primary Assembly"/>
    <s v="chromosome"/>
    <m/>
    <s v="NC_017067.1"/>
    <n v="2117106"/>
    <n v="2117810"/>
    <x v="0"/>
    <s v="WP_014421678.1"/>
    <s v="WP_014421678.1"/>
    <n v="0"/>
    <s v="AzlC family ABC transporter permease"/>
    <m/>
    <m/>
    <s v="MARHY_RS09850"/>
    <n v="705"/>
    <m/>
    <s v="old_locus_tag=MARHY2075"/>
  </r>
  <r>
    <x v="0"/>
    <x v="0"/>
    <s v="GCF_000284615.1"/>
    <s v="Primary Assembly"/>
    <s v="chromosome"/>
    <m/>
    <s v="NC_017067.1"/>
    <n v="2117803"/>
    <n v="2118135"/>
    <x v="0"/>
    <s v="WP_014421679.1"/>
    <s v="WP_014421679.1"/>
    <n v="0"/>
    <s v="AzlD domain-containing protein"/>
    <m/>
    <m/>
    <s v="MARHY_RS09855"/>
    <n v="333"/>
    <m/>
    <s v="old_locus_tag=MARHY2076"/>
  </r>
  <r>
    <x v="0"/>
    <x v="0"/>
    <s v="GCF_000284615.1"/>
    <s v="Primary Assembly"/>
    <s v="chromosome"/>
    <m/>
    <s v="NC_017067.1"/>
    <n v="2118148"/>
    <n v="2118552"/>
    <x v="1"/>
    <s v="WP_011784694.1"/>
    <s v="WP_011784694.1"/>
    <n v="0"/>
    <s v="DUF1330 domain-containing protein"/>
    <m/>
    <m/>
    <s v="MARHY_RS09860"/>
    <n v="405"/>
    <m/>
    <s v="old_locus_tag=MARHY2077"/>
  </r>
  <r>
    <x v="0"/>
    <x v="0"/>
    <s v="GCF_000284615.1"/>
    <s v="Primary Assembly"/>
    <s v="chromosome"/>
    <m/>
    <s v="NC_017067.1"/>
    <n v="2118778"/>
    <n v="2119425"/>
    <x v="0"/>
    <s v="WP_014421680.1"/>
    <s v="WP_014421680.1"/>
    <n v="0"/>
    <s v="cytochrome c4"/>
    <m/>
    <m/>
    <s v="MARHY_RS09865"/>
    <n v="648"/>
    <m/>
    <s v="old_locus_tag=MARHY2078"/>
  </r>
  <r>
    <x v="0"/>
    <x v="0"/>
    <s v="GCF_000284615.1"/>
    <s v="Primary Assembly"/>
    <s v="chromosome"/>
    <m/>
    <s v="NC_017067.1"/>
    <n v="2119438"/>
    <n v="2120451"/>
    <x v="0"/>
    <s v="WP_014421682.1"/>
    <s v="WP_014421682.1"/>
    <n v="0"/>
    <s v="c-type cytochrome"/>
    <m/>
    <m/>
    <s v="MARHY_RS09870"/>
    <n v="1014"/>
    <m/>
    <s v="old_locus_tag=MARHY2080"/>
  </r>
  <r>
    <x v="0"/>
    <x v="0"/>
    <s v="GCF_000284615.1"/>
    <s v="Primary Assembly"/>
    <s v="chromosome"/>
    <m/>
    <s v="NC_017067.1"/>
    <n v="2120528"/>
    <n v="2120806"/>
    <x v="0"/>
    <s v="WP_011784691.1"/>
    <s v="WP_011784691.1"/>
    <n v="0"/>
    <s v="acylphosphatase"/>
    <m/>
    <m/>
    <s v="MARHY_RS09875"/>
    <n v="279"/>
    <m/>
    <s v="old_locus_tag=MARHY2081"/>
  </r>
  <r>
    <x v="0"/>
    <x v="0"/>
    <s v="GCF_000284615.1"/>
    <s v="Primary Assembly"/>
    <s v="chromosome"/>
    <m/>
    <s v="NC_017067.1"/>
    <n v="2120803"/>
    <n v="2121753"/>
    <x v="0"/>
    <s v="WP_014421683.1"/>
    <s v="WP_014421683.1"/>
    <n v="0"/>
    <s v="AEC family transporter"/>
    <m/>
    <m/>
    <s v="MARHY_RS09880"/>
    <n v="951"/>
    <m/>
    <s v="old_locus_tag=MARHY2082"/>
  </r>
  <r>
    <x v="0"/>
    <x v="0"/>
    <s v="GCF_000284615.1"/>
    <s v="Primary Assembly"/>
    <s v="chromosome"/>
    <m/>
    <s v="NC_017067.1"/>
    <n v="2121837"/>
    <n v="2123315"/>
    <x v="1"/>
    <s v="WP_014421684.1"/>
    <s v="WP_014421684.1"/>
    <n v="0"/>
    <s v="tripartite tricarboxylate transporter permease"/>
    <m/>
    <m/>
    <s v="MARHY_RS09885"/>
    <n v="1479"/>
    <m/>
    <s v="old_locus_tag=MARHY2083"/>
  </r>
  <r>
    <x v="0"/>
    <x v="0"/>
    <s v="GCF_000284615.1"/>
    <s v="Primary Assembly"/>
    <s v="chromosome"/>
    <m/>
    <s v="NC_017067.1"/>
    <n v="2123402"/>
    <n v="2123938"/>
    <x v="1"/>
    <s v="WP_014421685.1"/>
    <s v="WP_014421685.1"/>
    <n v="0"/>
    <s v="tripartite tricarboxylate transporter TctB family protein"/>
    <m/>
    <m/>
    <s v="MARHY_RS09890"/>
    <n v="537"/>
    <m/>
    <s v="old_locus_tag=MARHY2084"/>
  </r>
  <r>
    <x v="0"/>
    <x v="0"/>
    <s v="GCF_000284615.1"/>
    <s v="Primary Assembly"/>
    <s v="chromosome"/>
    <m/>
    <s v="NC_017067.1"/>
    <n v="2124019"/>
    <n v="2125011"/>
    <x v="1"/>
    <s v="WP_014421686.1"/>
    <s v="WP_014421686.1"/>
    <n v="0"/>
    <s v="hypothetical protein"/>
    <m/>
    <m/>
    <s v="MARHY_RS09895"/>
    <n v="993"/>
    <m/>
    <s v="old_locus_tag=MARHY2085"/>
  </r>
  <r>
    <x v="0"/>
    <x v="0"/>
    <s v="GCF_000284615.1"/>
    <s v="Primary Assembly"/>
    <s v="chromosome"/>
    <m/>
    <s v="NC_017067.1"/>
    <n v="2125283"/>
    <n v="2126071"/>
    <x v="1"/>
    <s v="WP_014421687.1"/>
    <s v="WP_014421687.1"/>
    <n v="0"/>
    <s v="helix-turn-helix domain-containing protein"/>
    <m/>
    <m/>
    <s v="MARHY_RS09900"/>
    <n v="789"/>
    <m/>
    <s v="old_locus_tag=MARHY2086"/>
  </r>
  <r>
    <x v="0"/>
    <x v="0"/>
    <s v="GCF_000284615.1"/>
    <s v="Primary Assembly"/>
    <s v="chromosome"/>
    <m/>
    <s v="NC_017067.1"/>
    <n v="2126226"/>
    <n v="2128325"/>
    <x v="1"/>
    <s v="WP_014421688.1"/>
    <s v="WP_014421688.1"/>
    <n v="0"/>
    <s v="enoyl-CoA hydratase/isomerase family protein"/>
    <m/>
    <m/>
    <s v="MARHY_RS09905"/>
    <n v="2100"/>
    <m/>
    <s v="old_locus_tag=MARHY2087"/>
  </r>
  <r>
    <x v="0"/>
    <x v="0"/>
    <s v="GCF_000284615.1"/>
    <s v="Primary Assembly"/>
    <s v="chromosome"/>
    <m/>
    <s v="NC_017067.1"/>
    <n v="2128408"/>
    <n v="2129631"/>
    <x v="1"/>
    <s v="WP_041655529.1"/>
    <s v="WP_041655529.1"/>
    <n v="0"/>
    <s v="CoA transferase"/>
    <m/>
    <m/>
    <s v="MARHY_RS09910"/>
    <n v="1224"/>
    <m/>
    <s v="old_locus_tag=MARHY2088"/>
  </r>
  <r>
    <x v="0"/>
    <x v="0"/>
    <s v="GCF_000284615.1"/>
    <s v="Primary Assembly"/>
    <s v="chromosome"/>
    <m/>
    <s v="NC_017067.1"/>
    <n v="2129646"/>
    <n v="2130806"/>
    <x v="1"/>
    <s v="WP_014421690.1"/>
    <s v="WP_014421690.1"/>
    <n v="0"/>
    <s v="acyl-CoA dehydrogenase family protein"/>
    <m/>
    <m/>
    <s v="MARHY_RS09915"/>
    <n v="1161"/>
    <m/>
    <s v="old_locus_tag=MARHY2089"/>
  </r>
  <r>
    <x v="0"/>
    <x v="0"/>
    <s v="GCF_000284615.1"/>
    <s v="Primary Assembly"/>
    <s v="chromosome"/>
    <m/>
    <s v="NC_017067.1"/>
    <n v="2130846"/>
    <n v="2132192"/>
    <x v="1"/>
    <s v="WP_014421691.1"/>
    <s v="WP_014421691.1"/>
    <n v="0"/>
    <s v="hypothetical protein"/>
    <m/>
    <m/>
    <s v="MARHY_RS09920"/>
    <n v="1347"/>
    <m/>
    <s v="old_locus_tag=MARHY2090"/>
  </r>
  <r>
    <x v="0"/>
    <x v="0"/>
    <s v="GCF_000284615.1"/>
    <s v="Primary Assembly"/>
    <s v="chromosome"/>
    <m/>
    <s v="NC_017067.1"/>
    <n v="2132220"/>
    <n v="2132657"/>
    <x v="1"/>
    <s v="WP_014421692.1"/>
    <s v="WP_014421692.1"/>
    <n v="0"/>
    <s v="PaaI family thioesterase"/>
    <m/>
    <m/>
    <s v="MARHY_RS09925"/>
    <n v="438"/>
    <m/>
    <s v="old_locus_tag=MARHY2091"/>
  </r>
  <r>
    <x v="0"/>
    <x v="0"/>
    <s v="GCF_000284615.1"/>
    <s v="Primary Assembly"/>
    <s v="chromosome"/>
    <m/>
    <s v="NC_017067.1"/>
    <n v="2132802"/>
    <n v="2133803"/>
    <x v="0"/>
    <s v="WP_014421693.1"/>
    <s v="WP_014421693.1"/>
    <n v="0"/>
    <s v="LysR family transcriptional regulator"/>
    <m/>
    <m/>
    <s v="MARHY_RS09930"/>
    <n v="1002"/>
    <m/>
    <s v="old_locus_tag=MARHY2092"/>
  </r>
  <r>
    <x v="0"/>
    <x v="0"/>
    <s v="GCF_000284615.1"/>
    <s v="Primary Assembly"/>
    <s v="chromosome"/>
    <m/>
    <s v="NC_017067.1"/>
    <n v="2133972"/>
    <n v="2135111"/>
    <x v="0"/>
    <s v="WP_041654759.1"/>
    <s v="WP_041654759.1"/>
    <n v="0"/>
    <s v="hypothetical protein"/>
    <m/>
    <m/>
    <s v="MARHY_RS09935"/>
    <n v="1140"/>
    <m/>
    <s v="old_locus_tag=MARHY2094"/>
  </r>
  <r>
    <x v="0"/>
    <x v="1"/>
    <s v="GCF_000284615.1"/>
    <s v="Primary Assembly"/>
    <s v="chromosome"/>
    <m/>
    <s v="NC_017067.1"/>
    <n v="2135223"/>
    <n v="2135313"/>
    <x v="1"/>
    <n v="0"/>
    <n v="0"/>
    <n v="0"/>
    <s v="tRNA-Ser"/>
    <m/>
    <m/>
    <s v="MARHY_RS09940"/>
    <n v="91"/>
    <m/>
    <s v="old_locus_tag=MARHYtRNA40"/>
  </r>
  <r>
    <x v="0"/>
    <x v="0"/>
    <s v="GCF_000284615.1"/>
    <s v="Primary Assembly"/>
    <s v="chromosome"/>
    <m/>
    <s v="NC_017067.1"/>
    <n v="2135516"/>
    <n v="2136046"/>
    <x v="0"/>
    <s v="WP_014421696.1"/>
    <s v="WP_014421696.1"/>
    <n v="0"/>
    <s v="isochorismatase family protein"/>
    <m/>
    <m/>
    <s v="MARHY_RS09945"/>
    <n v="531"/>
    <m/>
    <s v="old_locus_tag=MARHY2096"/>
  </r>
  <r>
    <x v="0"/>
    <x v="0"/>
    <s v="GCF_000284615.1"/>
    <s v="Primary Assembly"/>
    <s v="chromosome"/>
    <m/>
    <s v="NC_017067.1"/>
    <n v="2136068"/>
    <n v="2136736"/>
    <x v="0"/>
    <s v="WP_014421697.1"/>
    <s v="WP_014421697.1"/>
    <n v="0"/>
    <s v="cupin domain-containing protein"/>
    <m/>
    <m/>
    <s v="MARHY_RS09950"/>
    <n v="669"/>
    <m/>
    <s v="old_locus_tag=MARHY2097"/>
  </r>
  <r>
    <x v="0"/>
    <x v="0"/>
    <s v="GCF_000284615.1"/>
    <s v="Primary Assembly"/>
    <s v="chromosome"/>
    <m/>
    <s v="NC_017067.1"/>
    <n v="2136794"/>
    <n v="2137159"/>
    <x v="1"/>
    <s v="WP_014421698.1"/>
    <s v="WP_014421698.1"/>
    <n v="0"/>
    <s v="hypothetical protein"/>
    <m/>
    <m/>
    <s v="MARHY_RS09955"/>
    <n v="366"/>
    <m/>
    <s v="old_locus_tag=MARHY2098"/>
  </r>
  <r>
    <x v="0"/>
    <x v="0"/>
    <s v="GCF_000284615.1"/>
    <s v="Primary Assembly"/>
    <s v="chromosome"/>
    <m/>
    <s v="NC_017067.1"/>
    <n v="2137280"/>
    <n v="2138179"/>
    <x v="1"/>
    <s v="WP_014421700.1"/>
    <s v="WP_014421700.1"/>
    <n v="0"/>
    <s v="LysR family transcriptional regulator"/>
    <m/>
    <m/>
    <s v="MARHY_RS09960"/>
    <n v="900"/>
    <m/>
    <s v="old_locus_tag=MARHY2100"/>
  </r>
  <r>
    <x v="0"/>
    <x v="0"/>
    <s v="GCF_000284615.1"/>
    <s v="Primary Assembly"/>
    <s v="chromosome"/>
    <m/>
    <s v="NC_017067.1"/>
    <n v="2138214"/>
    <n v="2139041"/>
    <x v="1"/>
    <s v="WP_014421701.1"/>
    <s v="WP_014421701.1"/>
    <n v="0"/>
    <s v="protein-glutamate O-methyltransferase CheR"/>
    <m/>
    <m/>
    <s v="MARHY_RS09965"/>
    <n v="828"/>
    <m/>
    <s v="old_locus_tag=MARHY2101"/>
  </r>
  <r>
    <x v="0"/>
    <x v="0"/>
    <s v="GCF_000284615.1"/>
    <s v="Primary Assembly"/>
    <s v="chromosome"/>
    <m/>
    <s v="NC_017067.1"/>
    <n v="2139077"/>
    <n v="2140006"/>
    <x v="1"/>
    <s v="WP_011784684.1"/>
    <s v="WP_011784684.1"/>
    <n v="0"/>
    <s v="chemotaxis protein CheV"/>
    <m/>
    <m/>
    <s v="MARHY_RS09970"/>
    <n v="930"/>
    <m/>
    <s v="old_locus_tag=MARHY2102"/>
  </r>
  <r>
    <x v="0"/>
    <x v="0"/>
    <s v="GCF_000284615.1"/>
    <s v="Primary Assembly"/>
    <s v="chromosome"/>
    <m/>
    <s v="NC_017067.1"/>
    <n v="2140192"/>
    <n v="2140899"/>
    <x v="0"/>
    <s v="WP_014421702.1"/>
    <s v="WP_014421702.1"/>
    <n v="0"/>
    <s v="flagellar basal body P-ring formation protein FlgA"/>
    <s v="flgA"/>
    <m/>
    <s v="MARHY_RS09975"/>
    <n v="708"/>
    <m/>
    <s v="old_locus_tag=MARHY2103"/>
  </r>
  <r>
    <x v="0"/>
    <x v="0"/>
    <s v="GCF_000284615.1"/>
    <s v="Primary Assembly"/>
    <s v="chromosome"/>
    <m/>
    <s v="NC_017067.1"/>
    <n v="2141027"/>
    <n v="2141353"/>
    <x v="0"/>
    <s v="WP_011784682.1"/>
    <s v="WP_011784682.1"/>
    <n v="0"/>
    <s v="flagellar biosynthesis anti-sigma factor FlgM"/>
    <s v="flgM"/>
    <m/>
    <s v="MARHY_RS09980"/>
    <n v="327"/>
    <m/>
    <s v="old_locus_tag=MARHY2104"/>
  </r>
  <r>
    <x v="0"/>
    <x v="0"/>
    <s v="GCF_000284615.1"/>
    <s v="Primary Assembly"/>
    <s v="chromosome"/>
    <m/>
    <s v="NC_017067.1"/>
    <n v="2141361"/>
    <n v="2141831"/>
    <x v="0"/>
    <s v="WP_014421703.1"/>
    <s v="WP_014421703.1"/>
    <n v="0"/>
    <s v="flagellar protein FlgN"/>
    <m/>
    <m/>
    <s v="MARHY_RS09985"/>
    <n v="471"/>
    <m/>
    <s v="old_locus_tag=MARHY2105"/>
  </r>
  <r>
    <x v="0"/>
    <x v="0"/>
    <s v="GCF_000284615.1"/>
    <s v="Primary Assembly"/>
    <s v="chromosome"/>
    <m/>
    <s v="NC_017067.1"/>
    <n v="2141903"/>
    <n v="2142646"/>
    <x v="1"/>
    <s v="WP_014421704.1"/>
    <s v="WP_014421704.1"/>
    <n v="0"/>
    <s v="hypothetical protein"/>
    <m/>
    <m/>
    <s v="MARHY_RS09990"/>
    <n v="744"/>
    <m/>
    <s v="old_locus_tag=MARHY2106"/>
  </r>
  <r>
    <x v="0"/>
    <x v="0"/>
    <s v="GCF_000284615.1"/>
    <s v="Primary Assembly"/>
    <s v="chromosome"/>
    <m/>
    <s v="NC_017067.1"/>
    <n v="2142851"/>
    <n v="2143459"/>
    <x v="0"/>
    <s v="WP_014421705.1"/>
    <s v="WP_014421705.1"/>
    <n v="0"/>
    <s v="peptidylprolyl isomerase"/>
    <m/>
    <m/>
    <s v="MARHY_RS09995"/>
    <n v="609"/>
    <m/>
    <s v="old_locus_tag=MARHY2107"/>
  </r>
  <r>
    <x v="0"/>
    <x v="0"/>
    <s v="GCF_000284615.1"/>
    <s v="Primary Assembly"/>
    <s v="chromosome"/>
    <m/>
    <s v="NC_017067.1"/>
    <n v="2143465"/>
    <n v="2145360"/>
    <x v="0"/>
    <s v="WP_014421706.1"/>
    <s v="WP_014421706.1"/>
    <n v="0"/>
    <s v="bifunctional tRNA (5-methylaminomethyl-2-thiouridine)(34)-methyltransferase MnmD/FAD-dependent 5-carboxymethylaminomethyl-2-thiouridine(34) oxidoreductase MnmC"/>
    <s v="mnmC"/>
    <m/>
    <s v="MARHY_RS10000"/>
    <n v="1896"/>
    <m/>
    <s v="old_locus_tag=MARHY2108"/>
  </r>
  <r>
    <x v="0"/>
    <x v="0"/>
    <s v="GCF_000284615.1"/>
    <s v="Primary Assembly"/>
    <s v="chromosome"/>
    <m/>
    <s v="NC_017067.1"/>
    <n v="2145451"/>
    <n v="2146095"/>
    <x v="0"/>
    <s v="WP_014421707.1"/>
    <s v="WP_014421707.1"/>
    <n v="0"/>
    <s v="CBS domain-containing protein"/>
    <m/>
    <m/>
    <s v="MARHY_RS10005"/>
    <n v="645"/>
    <m/>
    <s v="old_locus_tag=MARHY2109"/>
  </r>
  <r>
    <x v="0"/>
    <x v="0"/>
    <s v="GCF_000284615.1"/>
    <s v="Primary Assembly"/>
    <s v="chromosome"/>
    <m/>
    <s v="NC_017067.1"/>
    <n v="2146123"/>
    <n v="2148861"/>
    <x v="1"/>
    <s v="WP_014421708.1"/>
    <s v="WP_014421708.1"/>
    <n v="0"/>
    <s v="hypothetical protein"/>
    <m/>
    <m/>
    <s v="MARHY_RS10010"/>
    <n v="2739"/>
    <m/>
    <s v="old_locus_tag=MARHY2110"/>
  </r>
  <r>
    <x v="0"/>
    <x v="0"/>
    <s v="GCF_000284615.1"/>
    <s v="Primary Assembly"/>
    <s v="chromosome"/>
    <m/>
    <s v="NC_017067.1"/>
    <n v="2149009"/>
    <n v="2151045"/>
    <x v="1"/>
    <s v="WP_014421709.1"/>
    <s v="WP_014421709.1"/>
    <n v="0"/>
    <s v="NAD-dependent DNA ligase LigA"/>
    <s v="ligA"/>
    <m/>
    <s v="MARHY_RS10015"/>
    <n v="2037"/>
    <m/>
    <s v="old_locus_tag=MARHY2111"/>
  </r>
  <r>
    <x v="0"/>
    <x v="0"/>
    <s v="GCF_000284615.1"/>
    <s v="Primary Assembly"/>
    <s v="chromosome"/>
    <m/>
    <s v="NC_017067.1"/>
    <n v="2151070"/>
    <n v="2152086"/>
    <x v="1"/>
    <s v="WP_014421710.1"/>
    <s v="WP_014421710.1"/>
    <n v="0"/>
    <s v="cell division protein ZipA"/>
    <s v="zipA"/>
    <m/>
    <s v="MARHY_RS10020"/>
    <n v="1017"/>
    <m/>
    <s v="old_locus_tag=MARHY2112"/>
  </r>
  <r>
    <x v="0"/>
    <x v="0"/>
    <s v="GCF_000284615.1"/>
    <s v="Primary Assembly"/>
    <s v="chromosome"/>
    <m/>
    <s v="NC_017067.1"/>
    <n v="2152217"/>
    <n v="2155708"/>
    <x v="1"/>
    <s v="WP_014421711.1"/>
    <s v="WP_014421711.1"/>
    <n v="0"/>
    <s v="chromosome segregation protein SMC"/>
    <s v="smc"/>
    <m/>
    <s v="MARHY_RS10025"/>
    <n v="3492"/>
    <m/>
    <s v="old_locus_tag=MARHY2113"/>
  </r>
  <r>
    <x v="0"/>
    <x v="0"/>
    <s v="GCF_000284615.1"/>
    <s v="Primary Assembly"/>
    <s v="chromosome"/>
    <m/>
    <s v="NC_017067.1"/>
    <n v="2155710"/>
    <n v="2156390"/>
    <x v="1"/>
    <s v="WP_014421712.1"/>
    <s v="WP_014421712.1"/>
    <n v="0"/>
    <s v="GntR family transcriptional regulator"/>
    <m/>
    <m/>
    <s v="MARHY_RS10030"/>
    <n v="681"/>
    <m/>
    <s v="old_locus_tag=MARHY2114"/>
  </r>
  <r>
    <x v="0"/>
    <x v="0"/>
    <s v="GCF_000284615.1"/>
    <s v="Primary Assembly"/>
    <s v="chromosome"/>
    <m/>
    <s v="NC_017067.1"/>
    <n v="2156663"/>
    <n v="2157589"/>
    <x v="0"/>
    <s v="WP_022992465.1"/>
    <s v="WP_022992465.1"/>
    <n v="0"/>
    <s v="GGDEF domain-containing protein"/>
    <m/>
    <m/>
    <s v="MARHY_RS10035"/>
    <n v="927"/>
    <m/>
    <s v="old_locus_tag=MARHY2115"/>
  </r>
  <r>
    <x v="0"/>
    <x v="0"/>
    <s v="GCF_000284615.1"/>
    <s v="Primary Assembly"/>
    <s v="chromosome"/>
    <m/>
    <s v="NC_017067.1"/>
    <n v="2157599"/>
    <n v="2158585"/>
    <x v="1"/>
    <s v="WP_014421714.1"/>
    <s v="WP_014421714.1"/>
    <n v="0"/>
    <s v="23S rRNA pseudouridine(2605) synthase RluB"/>
    <s v="rluB"/>
    <m/>
    <s v="MARHY_RS10040"/>
    <n v="987"/>
    <m/>
    <s v="old_locus_tag=MARHY2116"/>
  </r>
  <r>
    <x v="0"/>
    <x v="0"/>
    <s v="GCF_000284615.1"/>
    <s v="Primary Assembly"/>
    <s v="chromosome"/>
    <m/>
    <s v="NC_017067.1"/>
    <n v="2158627"/>
    <n v="2159292"/>
    <x v="1"/>
    <s v="WP_014421715.1"/>
    <s v="WP_014421715.1"/>
    <n v="0"/>
    <s v="SMC-Scp complex subunit ScpB"/>
    <s v="scpB"/>
    <m/>
    <s v="MARHY_RS10045"/>
    <n v="666"/>
    <m/>
    <s v="old_locus_tag=MARHY2117"/>
  </r>
  <r>
    <x v="0"/>
    <x v="0"/>
    <s v="GCF_000284615.1"/>
    <s v="Primary Assembly"/>
    <s v="chromosome"/>
    <m/>
    <s v="NC_017067.1"/>
    <n v="2159309"/>
    <n v="2160136"/>
    <x v="1"/>
    <s v="WP_011784668.1"/>
    <s v="WP_011784668.1"/>
    <n v="0"/>
    <s v="segregation/condensation protein A"/>
    <m/>
    <m/>
    <s v="MARHY_RS10050"/>
    <n v="828"/>
    <m/>
    <s v="old_locus_tag=MARHY2118"/>
  </r>
  <r>
    <x v="0"/>
    <x v="0"/>
    <s v="GCF_000284615.1"/>
    <s v="Primary Assembly"/>
    <s v="chromosome"/>
    <m/>
    <s v="NC_017067.1"/>
    <n v="2160174"/>
    <n v="2161388"/>
    <x v="1"/>
    <s v="WP_011784667.1"/>
    <s v="WP_011784667.1"/>
    <n v="0"/>
    <s v="tryptophan--tRNA ligase"/>
    <m/>
    <m/>
    <s v="MARHY_RS10055"/>
    <n v="1215"/>
    <m/>
    <s v="old_locus_tag=MARHY2119"/>
  </r>
  <r>
    <x v="0"/>
    <x v="0"/>
    <s v="GCF_000284615.1"/>
    <s v="Primary Assembly"/>
    <s v="chromosome"/>
    <m/>
    <s v="NC_017067.1"/>
    <n v="2161584"/>
    <n v="2162456"/>
    <x v="1"/>
    <s v="WP_011784666.1"/>
    <s v="WP_011784666.1"/>
    <n v="0"/>
    <s v="succinate--CoA ligase subunit alpha"/>
    <s v="sucD"/>
    <m/>
    <s v="MARHY_RS10060"/>
    <n v="873"/>
    <m/>
    <s v="old_locus_tag=MARHY2120"/>
  </r>
  <r>
    <x v="0"/>
    <x v="0"/>
    <s v="GCF_000284615.1"/>
    <s v="Primary Assembly"/>
    <s v="chromosome"/>
    <m/>
    <s v="NC_017067.1"/>
    <n v="2162456"/>
    <n v="2163622"/>
    <x v="1"/>
    <s v="WP_011784665.1"/>
    <s v="WP_011784665.1"/>
    <n v="0"/>
    <s v="ADP-forming succinate--CoA ligase subunit beta"/>
    <s v="sucC"/>
    <m/>
    <s v="MARHY_RS10065"/>
    <n v="1167"/>
    <m/>
    <s v="old_locus_tag=MARHY2121"/>
  </r>
  <r>
    <x v="0"/>
    <x v="0"/>
    <s v="GCF_000284615.1"/>
    <s v="Primary Assembly"/>
    <s v="chromosome"/>
    <m/>
    <s v="NC_017067.1"/>
    <n v="2163819"/>
    <n v="2165261"/>
    <x v="1"/>
    <s v="WP_011784664.1"/>
    <s v="WP_011784664.1"/>
    <n v="0"/>
    <s v="dihydrolipoyl dehydrogenase"/>
    <s v="lpdA"/>
    <m/>
    <s v="MARHY_RS10070"/>
    <n v="1443"/>
    <m/>
    <s v="old_locus_tag=MARHY2122"/>
  </r>
  <r>
    <x v="0"/>
    <x v="0"/>
    <s v="GCF_000284615.1"/>
    <s v="Primary Assembly"/>
    <s v="chromosome"/>
    <m/>
    <s v="NC_017067.1"/>
    <n v="2165297"/>
    <n v="2166520"/>
    <x v="1"/>
    <s v="WP_014421717.1"/>
    <s v="WP_014421717.1"/>
    <n v="0"/>
    <s v="2-oxoglutarate dehydrogenase complex dihydrolipoyllysine-residue succinyltransferase"/>
    <s v="odhB"/>
    <m/>
    <s v="MARHY_RS10075"/>
    <n v="1224"/>
    <m/>
    <s v="old_locus_tag=MARHY2123"/>
  </r>
  <r>
    <x v="0"/>
    <x v="0"/>
    <s v="GCF_000284615.1"/>
    <s v="Primary Assembly"/>
    <s v="chromosome"/>
    <m/>
    <s v="NC_017067.1"/>
    <n v="2166546"/>
    <n v="2169383"/>
    <x v="1"/>
    <s v="WP_011784662.1"/>
    <s v="WP_011784662.1"/>
    <n v="0"/>
    <s v="2-oxoglutarate dehydrogenase E1 component"/>
    <m/>
    <m/>
    <s v="MARHY_RS10080"/>
    <n v="2838"/>
    <m/>
    <s v="old_locus_tag=MARHY2124"/>
  </r>
  <r>
    <x v="0"/>
    <x v="0"/>
    <s v="GCF_000284615.1"/>
    <s v="Primary Assembly"/>
    <s v="chromosome"/>
    <m/>
    <s v="NC_017067.1"/>
    <n v="2169700"/>
    <n v="2170404"/>
    <x v="1"/>
    <s v="WP_011784661.1"/>
    <s v="WP_011784661.1"/>
    <n v="0"/>
    <s v="succinate dehydrogenase iron-sulfur subunit"/>
    <m/>
    <m/>
    <s v="MARHY_RS10085"/>
    <n v="705"/>
    <m/>
    <s v="old_locus_tag=MARHY2125"/>
  </r>
  <r>
    <x v="0"/>
    <x v="0"/>
    <s v="GCF_000284615.1"/>
    <s v="Primary Assembly"/>
    <s v="chromosome"/>
    <m/>
    <s v="NC_017067.1"/>
    <n v="2170420"/>
    <n v="2172192"/>
    <x v="1"/>
    <s v="WP_011784660.1"/>
    <s v="WP_011784660.1"/>
    <n v="0"/>
    <s v="succinate dehydrogenase flavoprotein subunit"/>
    <m/>
    <m/>
    <s v="MARHY_RS10090"/>
    <n v="1773"/>
    <m/>
    <s v="old_locus_tag=MARHY2126"/>
  </r>
  <r>
    <x v="0"/>
    <x v="0"/>
    <s v="GCF_000284615.1"/>
    <s v="Primary Assembly"/>
    <s v="chromosome"/>
    <m/>
    <s v="NC_017067.1"/>
    <n v="2172196"/>
    <n v="2172537"/>
    <x v="1"/>
    <s v="WP_011784659.1"/>
    <s v="WP_011784659.1"/>
    <n v="0"/>
    <s v="succinate dehydrogenase, hydrophobic membrane anchor protein"/>
    <s v="sdhD"/>
    <m/>
    <s v="MARHY_RS10095"/>
    <n v="342"/>
    <m/>
    <s v="old_locus_tag=MARHY2127"/>
  </r>
  <r>
    <x v="0"/>
    <x v="0"/>
    <s v="GCF_000284615.1"/>
    <s v="Primary Assembly"/>
    <s v="chromosome"/>
    <m/>
    <s v="NC_017067.1"/>
    <n v="2172534"/>
    <n v="2172911"/>
    <x v="1"/>
    <s v="WP_011784658.1"/>
    <s v="WP_011784658.1"/>
    <n v="0"/>
    <s v="succinate dehydrogenase, cytochrome b556 subunit"/>
    <s v="sdhC"/>
    <m/>
    <s v="MARHY_RS10100"/>
    <n v="378"/>
    <m/>
    <s v="old_locus_tag=MARHY2128"/>
  </r>
  <r>
    <x v="0"/>
    <x v="0"/>
    <s v="GCF_000284615.1"/>
    <s v="Primary Assembly"/>
    <s v="chromosome"/>
    <m/>
    <s v="NC_017067.1"/>
    <n v="2173116"/>
    <n v="2173340"/>
    <x v="1"/>
    <s v="WP_014421719.1"/>
    <s v="WP_014421719.1"/>
    <n v="0"/>
    <s v="hypothetical protein"/>
    <m/>
    <m/>
    <s v="MARHY_RS18755"/>
    <n v="225"/>
    <m/>
    <s v="old_locus_tag=MARHY2129"/>
  </r>
  <r>
    <x v="0"/>
    <x v="0"/>
    <s v="GCF_000284615.1"/>
    <s v="Primary Assembly"/>
    <s v="chromosome"/>
    <m/>
    <s v="NC_017067.1"/>
    <n v="2173388"/>
    <n v="2174662"/>
    <x v="0"/>
    <s v="WP_011784657.1"/>
    <s v="WP_011784657.1"/>
    <n v="0"/>
    <s v="citrate (Si)-synthase"/>
    <s v="gltA"/>
    <m/>
    <s v="MARHY_RS10105"/>
    <n v="1275"/>
    <m/>
    <s v="old_locus_tag=MARHY2130"/>
  </r>
  <r>
    <x v="0"/>
    <x v="0"/>
    <s v="GCF_000284615.1"/>
    <s v="Primary Assembly"/>
    <s v="chromosome"/>
    <m/>
    <s v="NC_017067.1"/>
    <n v="2174742"/>
    <n v="2175947"/>
    <x v="1"/>
    <s v="WP_014421720.1"/>
    <s v="WP_014421720.1"/>
    <n v="0"/>
    <s v="M48 family metalloprotease"/>
    <m/>
    <m/>
    <s v="MARHY_RS10110"/>
    <n v="1206"/>
    <m/>
    <s v="old_locus_tag=MARHY2131"/>
  </r>
  <r>
    <x v="0"/>
    <x v="0"/>
    <s v="GCF_000284615.1"/>
    <s v="Primary Assembly"/>
    <s v="chromosome"/>
    <m/>
    <s v="NC_017067.1"/>
    <n v="2176289"/>
    <n v="2177164"/>
    <x v="0"/>
    <s v="WP_014421721.1"/>
    <s v="WP_014421721.1"/>
    <n v="0"/>
    <s v="NAD(P)-dependent oxidoreductase"/>
    <m/>
    <m/>
    <s v="MARHY_RS10115"/>
    <n v="876"/>
    <m/>
    <s v="old_locus_tag=MARHY2132"/>
  </r>
  <r>
    <x v="0"/>
    <x v="0"/>
    <s v="GCF_000284615.1"/>
    <s v="Primary Assembly"/>
    <s v="chromosome"/>
    <m/>
    <s v="NC_017067.1"/>
    <n v="2177232"/>
    <n v="2179871"/>
    <x v="1"/>
    <s v="WP_014421722.1"/>
    <s v="WP_014421722.1"/>
    <n v="0"/>
    <s v="type I DNA topoisomerase"/>
    <s v="topA"/>
    <m/>
    <s v="MARHY_RS10120"/>
    <n v="2640"/>
    <m/>
    <s v="old_locus_tag=MARHY2133"/>
  </r>
  <r>
    <x v="0"/>
    <x v="0"/>
    <s v="GCF_000284615.1"/>
    <s v="Primary Assembly"/>
    <s v="chromosome"/>
    <m/>
    <s v="NC_017067.1"/>
    <n v="2180137"/>
    <n v="2181312"/>
    <x v="1"/>
    <s v="WP_011784654.1"/>
    <s v="WP_011784654.1"/>
    <n v="0"/>
    <s v="acetyl-CoA C-acyltransferase FadA"/>
    <s v="fadA"/>
    <m/>
    <s v="MARHY_RS10125"/>
    <n v="1176"/>
    <m/>
    <s v="old_locus_tag=MARHY2135"/>
  </r>
  <r>
    <x v="0"/>
    <x v="0"/>
    <s v="GCF_000284615.1"/>
    <s v="Primary Assembly"/>
    <s v="chromosome"/>
    <m/>
    <s v="NC_017067.1"/>
    <n v="2181345"/>
    <n v="2183492"/>
    <x v="1"/>
    <s v="WP_014421724.1"/>
    <s v="WP_014421724.1"/>
    <n v="0"/>
    <s v="fatty acid oxidation complex subunit alpha FadB"/>
    <s v="fadB"/>
    <m/>
    <s v="MARHY_RS10130"/>
    <n v="2148"/>
    <m/>
    <s v="old_locus_tag=MARHY2136"/>
  </r>
  <r>
    <x v="0"/>
    <x v="0"/>
    <s v="GCF_000284615.1"/>
    <s v="Primary Assembly"/>
    <s v="chromosome"/>
    <m/>
    <s v="NC_017067.1"/>
    <n v="2183808"/>
    <n v="2184626"/>
    <x v="0"/>
    <s v="WP_014421725.1"/>
    <s v="WP_014421725.1"/>
    <n v="0"/>
    <s v="hypothetical protein"/>
    <m/>
    <m/>
    <s v="MARHY_RS10135"/>
    <n v="819"/>
    <m/>
    <s v="old_locus_tag=MARHY2137"/>
  </r>
  <r>
    <x v="0"/>
    <x v="0"/>
    <s v="GCF_000284615.1"/>
    <s v="Primary Assembly"/>
    <s v="chromosome"/>
    <m/>
    <s v="NC_017067.1"/>
    <n v="2184769"/>
    <n v="2185200"/>
    <x v="0"/>
    <s v="WP_011784651.1"/>
    <s v="WP_011784651.1"/>
    <n v="0"/>
    <s v="universal stress protein"/>
    <m/>
    <m/>
    <s v="MARHY_RS10140"/>
    <n v="432"/>
    <m/>
    <s v="old_locus_tag=MARHY2138"/>
  </r>
  <r>
    <x v="0"/>
    <x v="0"/>
    <s v="GCF_000284615.1"/>
    <s v="Primary Assembly"/>
    <s v="chromosome"/>
    <m/>
    <s v="NC_017067.1"/>
    <n v="2185226"/>
    <n v="2185897"/>
    <x v="1"/>
    <s v="WP_011784650.1"/>
    <s v="WP_011784650.1"/>
    <n v="0"/>
    <s v="hypothetical protein"/>
    <m/>
    <m/>
    <s v="MARHY_RS10145"/>
    <n v="672"/>
    <m/>
    <s v="old_locus_tag=MARHY2139"/>
  </r>
  <r>
    <x v="0"/>
    <x v="0"/>
    <s v="GCF_000284615.1"/>
    <s v="Primary Assembly"/>
    <s v="chromosome"/>
    <m/>
    <s v="NC_017067.1"/>
    <n v="2185894"/>
    <n v="2187831"/>
    <x v="1"/>
    <s v="WP_041654765.1"/>
    <s v="WP_041654765.1"/>
    <n v="0"/>
    <s v="ATP-binding cassette domain-containing protein"/>
    <m/>
    <m/>
    <s v="MARHY_RS10150"/>
    <n v="1938"/>
    <m/>
    <s v="old_locus_tag=MARHY2140"/>
  </r>
  <r>
    <x v="0"/>
    <x v="0"/>
    <s v="GCF_000284615.1"/>
    <s v="Primary Assembly"/>
    <s v="chromosome"/>
    <m/>
    <s v="NC_017067.1"/>
    <n v="2187836"/>
    <n v="2188633"/>
    <x v="1"/>
    <s v="WP_014421727.1"/>
    <s v="WP_014421727.1"/>
    <n v="0"/>
    <s v="MOSC domain-containing protein"/>
    <m/>
    <m/>
    <s v="MARHY_RS10155"/>
    <n v="798"/>
    <m/>
    <s v="old_locus_tag=MARHY2141"/>
  </r>
  <r>
    <x v="0"/>
    <x v="1"/>
    <s v="GCF_000284615.1"/>
    <s v="Primary Assembly"/>
    <s v="chromosome"/>
    <m/>
    <s v="NC_017067.1"/>
    <n v="2188765"/>
    <n v="2188840"/>
    <x v="1"/>
    <n v="0"/>
    <n v="0"/>
    <n v="0"/>
    <s v="tRNA-Gly"/>
    <m/>
    <m/>
    <s v="MARHY_RS10160"/>
    <n v="76"/>
    <m/>
    <s v="old_locus_tag=MARHYtRNA39"/>
  </r>
  <r>
    <x v="0"/>
    <x v="0"/>
    <s v="GCF_000284615.1"/>
    <s v="Primary Assembly"/>
    <s v="chromosome"/>
    <m/>
    <s v="NC_017067.1"/>
    <n v="2188939"/>
    <n v="2189685"/>
    <x v="1"/>
    <s v="WP_014421728.1"/>
    <s v="WP_014421728.1"/>
    <n v="0"/>
    <s v="TetR family transcriptional regulator"/>
    <m/>
    <m/>
    <s v="MARHY_RS10165"/>
    <n v="747"/>
    <m/>
    <s v="old_locus_tag=MARHY2142"/>
  </r>
  <r>
    <x v="0"/>
    <x v="0"/>
    <s v="GCF_000284615.1"/>
    <s v="Primary Assembly"/>
    <s v="chromosome"/>
    <m/>
    <s v="NC_017067.1"/>
    <n v="2189783"/>
    <n v="2190385"/>
    <x v="1"/>
    <s v="WP_014421729.1"/>
    <s v="WP_014421729.1"/>
    <n v="0"/>
    <s v="DUF924 domain-containing protein"/>
    <m/>
    <m/>
    <s v="MARHY_RS10170"/>
    <n v="603"/>
    <m/>
    <s v="old_locus_tag=MARHY2143"/>
  </r>
  <r>
    <x v="0"/>
    <x v="0"/>
    <s v="GCF_000284615.1"/>
    <s v="Primary Assembly"/>
    <s v="chromosome"/>
    <m/>
    <s v="NC_017067.1"/>
    <n v="2190487"/>
    <n v="2190864"/>
    <x v="0"/>
    <s v="WP_014421730.1"/>
    <s v="WP_014421730.1"/>
    <n v="0"/>
    <s v="CbiX/SirB N-terminal domain-containing protein"/>
    <m/>
    <m/>
    <s v="MARHY_RS10175"/>
    <n v="378"/>
    <m/>
    <s v="old_locus_tag=MARHY2144"/>
  </r>
  <r>
    <x v="0"/>
    <x v="0"/>
    <s v="GCF_000284615.1"/>
    <s v="Primary Assembly"/>
    <s v="chromosome"/>
    <m/>
    <s v="NC_017067.1"/>
    <n v="2190905"/>
    <n v="2191810"/>
    <x v="0"/>
    <s v="WP_014421731.1"/>
    <s v="WP_014421731.1"/>
    <n v="0"/>
    <s v="TIGR01777 family protein"/>
    <m/>
    <m/>
    <s v="MARHY_RS10180"/>
    <n v="906"/>
    <m/>
    <s v="old_locus_tag=MARHY2145"/>
  </r>
  <r>
    <x v="0"/>
    <x v="1"/>
    <s v="GCF_000284615.1"/>
    <s v="Primary Assembly"/>
    <s v="chromosome"/>
    <m/>
    <s v="NC_017067.1"/>
    <n v="2191897"/>
    <n v="2191972"/>
    <x v="0"/>
    <n v="0"/>
    <n v="0"/>
    <n v="0"/>
    <s v="tRNA-Glu"/>
    <m/>
    <m/>
    <s v="MARHY_RS10185"/>
    <n v="76"/>
    <m/>
    <s v="old_locus_tag=MARHYtRNA26"/>
  </r>
  <r>
    <x v="0"/>
    <x v="0"/>
    <s v="GCF_000284615.1"/>
    <s v="Primary Assembly"/>
    <s v="chromosome"/>
    <m/>
    <s v="NC_017067.1"/>
    <n v="2191993"/>
    <n v="2192142"/>
    <x v="1"/>
    <s v="WP_022992482.1"/>
    <s v="WP_022992482.1"/>
    <n v="0"/>
    <s v="hypothetical protein"/>
    <m/>
    <m/>
    <s v="MARHY_RS18845"/>
    <n v="150"/>
    <m/>
    <m/>
  </r>
  <r>
    <x v="0"/>
    <x v="0"/>
    <s v="GCF_000284615.1"/>
    <s v="Primary Assembly"/>
    <s v="chromosome"/>
    <m/>
    <s v="NC_017067.1"/>
    <n v="2192418"/>
    <n v="2194838"/>
    <x v="0"/>
    <s v="WP_031211271.1"/>
    <s v="WP_031211271.1"/>
    <n v="0"/>
    <s v="EAL domain-containing protein"/>
    <m/>
    <m/>
    <s v="MARHY_RS10190"/>
    <n v="2421"/>
    <m/>
    <s v="old_locus_tag=MARHY2147"/>
  </r>
  <r>
    <x v="0"/>
    <x v="0"/>
    <s v="GCF_000284615.1"/>
    <s v="Primary Assembly"/>
    <s v="chromosome"/>
    <m/>
    <s v="NC_017067.1"/>
    <n v="2194855"/>
    <n v="2196060"/>
    <x v="0"/>
    <s v="WP_014421734.1"/>
    <s v="WP_014421734.1"/>
    <n v="0"/>
    <s v="acetate kinase"/>
    <m/>
    <m/>
    <s v="MARHY_RS10195"/>
    <n v="1206"/>
    <m/>
    <s v="old_locus_tag=MARHY2148"/>
  </r>
  <r>
    <x v="0"/>
    <x v="0"/>
    <s v="GCF_000284615.1"/>
    <s v="Primary Assembly"/>
    <s v="chromosome"/>
    <m/>
    <s v="NC_017067.1"/>
    <n v="2196075"/>
    <n v="2198228"/>
    <x v="0"/>
    <s v="WP_041654767.1"/>
    <s v="WP_041654767.1"/>
    <n v="0"/>
    <s v="phosphate acetyltransferase"/>
    <s v="pta"/>
    <m/>
    <s v="MARHY_RS10200"/>
    <n v="2154"/>
    <m/>
    <s v="old_locus_tag=MARHY2149"/>
  </r>
  <r>
    <x v="0"/>
    <x v="0"/>
    <s v="GCF_000284615.1"/>
    <s v="Primary Assembly"/>
    <s v="chromosome"/>
    <m/>
    <s v="NC_017067.1"/>
    <n v="2198262"/>
    <n v="2199683"/>
    <x v="1"/>
    <s v="WP_011784640.1"/>
    <s v="WP_011784640.1"/>
    <n v="0"/>
    <s v="ribosome biogenesis GTPase Der"/>
    <s v="der"/>
    <m/>
    <s v="MARHY_RS10205"/>
    <n v="1422"/>
    <m/>
    <s v="old_locus_tag=MARHY2150"/>
  </r>
  <r>
    <x v="0"/>
    <x v="0"/>
    <s v="GCF_000284615.1"/>
    <s v="Primary Assembly"/>
    <s v="chromosome"/>
    <m/>
    <s v="NC_017067.1"/>
    <n v="2199763"/>
    <n v="2200932"/>
    <x v="1"/>
    <s v="WP_014421736.1"/>
    <s v="WP_014421736.1"/>
    <n v="0"/>
    <s v="outer membrane protein assembly factor BamB"/>
    <s v="bamB"/>
    <m/>
    <s v="MARHY_RS10210"/>
    <n v="1170"/>
    <m/>
    <s v="old_locus_tag=MARHY2151"/>
  </r>
  <r>
    <x v="0"/>
    <x v="0"/>
    <s v="GCF_000284615.1"/>
    <s v="Primary Assembly"/>
    <s v="chromosome"/>
    <m/>
    <s v="NC_017067.1"/>
    <n v="2200932"/>
    <n v="2201585"/>
    <x v="1"/>
    <s v="WP_014421737.1"/>
    <s v="WP_014421737.1"/>
    <n v="0"/>
    <s v="tetratricopeptide repeat protein"/>
    <m/>
    <m/>
    <s v="MARHY_RS10215"/>
    <n v="654"/>
    <m/>
    <s v="old_locus_tag=MARHY2152"/>
  </r>
  <r>
    <x v="0"/>
    <x v="0"/>
    <s v="GCF_000284615.1"/>
    <s v="Primary Assembly"/>
    <s v="chromosome"/>
    <m/>
    <s v="NC_017067.1"/>
    <n v="2201633"/>
    <n v="2202907"/>
    <x v="1"/>
    <s v="WP_011784637.1"/>
    <s v="WP_011784637.1"/>
    <n v="0"/>
    <s v="histidine--tRNA ligase"/>
    <s v="hisS"/>
    <m/>
    <s v="MARHY_RS10220"/>
    <n v="1275"/>
    <m/>
    <s v="old_locus_tag=MARHY2153"/>
  </r>
  <r>
    <x v="0"/>
    <x v="0"/>
    <s v="GCF_000284615.1"/>
    <s v="Primary Assembly"/>
    <s v="chromosome"/>
    <m/>
    <s v="NC_017067.1"/>
    <n v="2202944"/>
    <n v="2204062"/>
    <x v="1"/>
    <s v="WP_011784636.1"/>
    <s v="WP_011784636.1"/>
    <n v="0"/>
    <s v="flavodoxin-dependent (E)-4-hydroxy-3-methylbut-2-enyl-diphosphate synthase"/>
    <s v="ispG"/>
    <m/>
    <s v="MARHY_RS10225"/>
    <n v="1119"/>
    <m/>
    <s v="old_locus_tag=MARHY2154"/>
  </r>
  <r>
    <x v="0"/>
    <x v="0"/>
    <s v="GCF_000284615.1"/>
    <s v="Primary Assembly"/>
    <s v="chromosome"/>
    <m/>
    <s v="NC_017067.1"/>
    <n v="2204100"/>
    <n v="2205122"/>
    <x v="1"/>
    <s v="WP_014421738.1"/>
    <s v="WP_014421738.1"/>
    <n v="0"/>
    <s v="DUF4115 domain-containing protein"/>
    <m/>
    <m/>
    <s v="MARHY_RS10230"/>
    <n v="1023"/>
    <m/>
    <s v="old_locus_tag=MARHY2155"/>
  </r>
  <r>
    <x v="0"/>
    <x v="0"/>
    <s v="GCF_000284615.1"/>
    <s v="Primary Assembly"/>
    <s v="chromosome"/>
    <m/>
    <s v="NC_017067.1"/>
    <n v="2205112"/>
    <n v="2205915"/>
    <x v="1"/>
    <s v="WP_023011061.1"/>
    <s v="WP_023011061.1"/>
    <n v="0"/>
    <s v="type IV pilus biogenesis/stability protein PilW"/>
    <s v="pilW"/>
    <m/>
    <s v="MARHY_RS10235"/>
    <n v="804"/>
    <m/>
    <s v="old_locus_tag=MARHY2156"/>
  </r>
  <r>
    <x v="0"/>
    <x v="0"/>
    <s v="GCF_000284615.1"/>
    <s v="Primary Assembly"/>
    <s v="chromosome"/>
    <m/>
    <s v="NC_017067.1"/>
    <n v="2205955"/>
    <n v="2207064"/>
    <x v="1"/>
    <s v="WP_011784633.1"/>
    <s v="WP_011784633.1"/>
    <n v="0"/>
    <s v="23S rRNA (adenine(2503)-C(2))-methyltransferase RlmN"/>
    <s v="rlmN"/>
    <m/>
    <s v="MARHY_RS10240"/>
    <n v="1110"/>
    <m/>
    <s v="old_locus_tag=MARHY2157"/>
  </r>
  <r>
    <x v="0"/>
    <x v="0"/>
    <s v="GCF_000284615.1"/>
    <s v="Primary Assembly"/>
    <s v="chromosome"/>
    <m/>
    <s v="NC_017067.1"/>
    <n v="2207129"/>
    <n v="2207557"/>
    <x v="1"/>
    <s v="WP_011784632.1"/>
    <s v="WP_011784632.1"/>
    <n v="0"/>
    <s v="nucleoside-diphosphate kinase"/>
    <s v="ndk"/>
    <m/>
    <s v="MARHY_RS10245"/>
    <n v="429"/>
    <m/>
    <s v="old_locus_tag=MARHY2158"/>
  </r>
  <r>
    <x v="0"/>
    <x v="0"/>
    <s v="GCF_000284615.1"/>
    <s v="Primary Assembly"/>
    <s v="chromosome"/>
    <m/>
    <s v="NC_017067.1"/>
    <n v="2207627"/>
    <n v="2208775"/>
    <x v="1"/>
    <s v="WP_014421740.1"/>
    <s v="WP_014421740.1"/>
    <n v="0"/>
    <s v="IscS subfamily cysteine desulfurase"/>
    <m/>
    <m/>
    <s v="MARHY_RS10250"/>
    <n v="1149"/>
    <m/>
    <s v="old_locus_tag=MARHY2159"/>
  </r>
  <r>
    <x v="0"/>
    <x v="0"/>
    <s v="GCF_000284615.1"/>
    <s v="Primary Assembly"/>
    <s v="chromosome"/>
    <m/>
    <s v="NC_017067.1"/>
    <n v="2208796"/>
    <n v="2209293"/>
    <x v="1"/>
    <s v="WP_011784630.1"/>
    <s v="WP_011784630.1"/>
    <n v="0"/>
    <s v="Fe-S cluster assembly transcriptional regulator IscR"/>
    <s v="iscR"/>
    <m/>
    <s v="MARHY_RS10255"/>
    <n v="498"/>
    <m/>
    <s v="old_locus_tag=MARHY2160"/>
  </r>
  <r>
    <x v="0"/>
    <x v="0"/>
    <s v="GCF_000284615.1"/>
    <s v="Primary Assembly"/>
    <s v="chromosome"/>
    <m/>
    <s v="NC_017067.1"/>
    <n v="2209372"/>
    <n v="2210151"/>
    <x v="1"/>
    <s v="WP_014421741.1"/>
    <s v="WP_014421741.1"/>
    <n v="0"/>
    <s v="serine O-acetyltransferase"/>
    <s v="cysE"/>
    <m/>
    <s v="MARHY_RS10260"/>
    <n v="780"/>
    <m/>
    <s v="old_locus_tag=MARHY2161"/>
  </r>
  <r>
    <x v="0"/>
    <x v="0"/>
    <s v="GCF_000284615.1"/>
    <s v="Primary Assembly"/>
    <s v="chromosome"/>
    <m/>
    <s v="NC_017067.1"/>
    <n v="2210156"/>
    <n v="2211013"/>
    <x v="1"/>
    <s v="WP_049756923.1"/>
    <s v="WP_049756923.1"/>
    <n v="0"/>
    <s v="tRNA (cytosine(32)/uridine(32)-2'-O)-methyltransferase TrmJ"/>
    <s v="trmJ"/>
    <m/>
    <s v="MARHY_RS10265"/>
    <n v="858"/>
    <m/>
    <s v="old_locus_tag=MARHY2162"/>
  </r>
  <r>
    <x v="0"/>
    <x v="0"/>
    <s v="GCF_000284615.1"/>
    <s v="Primary Assembly"/>
    <s v="chromosome"/>
    <m/>
    <s v="NC_017067.1"/>
    <n v="2211205"/>
    <n v="2212005"/>
    <x v="0"/>
    <s v="WP_041654773.1"/>
    <s v="WP_041654773.1"/>
    <n v="0"/>
    <s v="inositol monophosphatase"/>
    <m/>
    <m/>
    <s v="MARHY_RS10270"/>
    <n v="801"/>
    <m/>
    <s v="old_locus_tag=MARHY2163"/>
  </r>
  <r>
    <x v="0"/>
    <x v="0"/>
    <s v="GCF_000284615.1"/>
    <s v="Primary Assembly"/>
    <s v="chromosome"/>
    <m/>
    <s v="NC_017067.1"/>
    <n v="2212081"/>
    <n v="2213031"/>
    <x v="1"/>
    <s v="WP_041654775.1"/>
    <s v="WP_041654775.1"/>
    <n v="0"/>
    <s v="protein translocase subunit SecF"/>
    <s v="secF"/>
    <m/>
    <s v="MARHY_RS10275"/>
    <n v="951"/>
    <m/>
    <s v="old_locus_tag=MARHY2164"/>
  </r>
  <r>
    <x v="0"/>
    <x v="0"/>
    <s v="GCF_000284615.1"/>
    <s v="Primary Assembly"/>
    <s v="chromosome"/>
    <m/>
    <s v="NC_017067.1"/>
    <n v="2213024"/>
    <n v="2214898"/>
    <x v="1"/>
    <s v="WP_014421744.1"/>
    <s v="WP_014421744.1"/>
    <n v="0"/>
    <s v="protein translocase subunit SecD"/>
    <s v="secD"/>
    <m/>
    <s v="MARHY_RS10280"/>
    <n v="1875"/>
    <m/>
    <s v="old_locus_tag=MARHY2165"/>
  </r>
  <r>
    <x v="0"/>
    <x v="0"/>
    <s v="GCF_000284615.1"/>
    <s v="Primary Assembly"/>
    <s v="chromosome"/>
    <m/>
    <s v="NC_017067.1"/>
    <n v="2214991"/>
    <n v="2215353"/>
    <x v="1"/>
    <s v="WP_011784624.1"/>
    <s v="WP_011784624.1"/>
    <n v="0"/>
    <s v="preprotein translocase subunit YajC"/>
    <s v="yajC"/>
    <m/>
    <s v="MARHY_RS10285"/>
    <n v="363"/>
    <m/>
    <s v="old_locus_tag=MARHY2166"/>
  </r>
  <r>
    <x v="0"/>
    <x v="0"/>
    <s v="GCF_000284615.1"/>
    <s v="Primary Assembly"/>
    <s v="chromosome"/>
    <m/>
    <s v="NC_017067.1"/>
    <n v="2215395"/>
    <n v="2216516"/>
    <x v="1"/>
    <s v="WP_014421745.1"/>
    <s v="WP_014421745.1"/>
    <n v="0"/>
    <s v="tRNA guanosine(34) transglycosylase Tgt"/>
    <s v="tgt"/>
    <m/>
    <s v="MARHY_RS10290"/>
    <n v="1122"/>
    <m/>
    <s v="old_locus_tag=MARHY2167"/>
  </r>
  <r>
    <x v="0"/>
    <x v="0"/>
    <s v="GCF_000284615.1"/>
    <s v="Primary Assembly"/>
    <s v="chromosome"/>
    <m/>
    <s v="NC_017067.1"/>
    <n v="2216531"/>
    <n v="2217631"/>
    <x v="1"/>
    <s v="WP_014421746.1"/>
    <s v="WP_014421746.1"/>
    <n v="0"/>
    <s v="tRNA preQ1(34) S-adenosylmethionine ribosyltransferase-isomerase QueA"/>
    <s v="queA"/>
    <m/>
    <s v="MARHY_RS10295"/>
    <n v="1101"/>
    <m/>
    <s v="old_locus_tag=MARHY2168"/>
  </r>
  <r>
    <x v="0"/>
    <x v="1"/>
    <s v="GCF_000284615.1"/>
    <s v="Primary Assembly"/>
    <s v="chromosome"/>
    <m/>
    <s v="NC_017067.1"/>
    <n v="2217673"/>
    <n v="2217759"/>
    <x v="1"/>
    <n v="0"/>
    <n v="0"/>
    <n v="0"/>
    <s v="tRNA-Leu"/>
    <m/>
    <m/>
    <s v="MARHY_RS10300"/>
    <n v="87"/>
    <m/>
    <s v="old_locus_tag=MARHYtRNA38"/>
  </r>
  <r>
    <x v="0"/>
    <x v="0"/>
    <s v="GCF_000284615.1"/>
    <s v="Primary Assembly"/>
    <s v="chromosome"/>
    <m/>
    <s v="NC_017067.1"/>
    <n v="2217843"/>
    <n v="2219075"/>
    <x v="1"/>
    <s v="WP_014421747.1"/>
    <s v="WP_014421747.1"/>
    <n v="0"/>
    <s v="flagellar hook-associated protein FlgL"/>
    <s v="flgL"/>
    <m/>
    <s v="MARHY_RS10305"/>
    <n v="1233"/>
    <m/>
    <s v="old_locus_tag=MARHY2170"/>
  </r>
  <r>
    <x v="0"/>
    <x v="0"/>
    <s v="GCF_000284615.1"/>
    <s v="Primary Assembly"/>
    <s v="chromosome"/>
    <m/>
    <s v="NC_017067.1"/>
    <n v="2219092"/>
    <n v="2221158"/>
    <x v="1"/>
    <s v="WP_014421748.1"/>
    <s v="WP_014421748.1"/>
    <n v="0"/>
    <s v="flagellar hook-associated protein FlgK"/>
    <s v="flgK"/>
    <m/>
    <s v="MARHY_RS10310"/>
    <n v="2067"/>
    <m/>
    <s v="old_locus_tag=MARHY2171"/>
  </r>
  <r>
    <x v="0"/>
    <x v="0"/>
    <s v="GCF_000284615.1"/>
    <s v="Primary Assembly"/>
    <s v="chromosome"/>
    <m/>
    <s v="NC_017067.1"/>
    <n v="2221165"/>
    <n v="2222151"/>
    <x v="1"/>
    <s v="WP_014421749.1"/>
    <s v="WP_014421749.1"/>
    <n v="0"/>
    <s v="flagellar assembly peptidoglycan hydrolase FlgJ"/>
    <s v="flgJ"/>
    <m/>
    <s v="MARHY_RS10315"/>
    <n v="987"/>
    <m/>
    <s v="old_locus_tag=MARHY2172"/>
  </r>
  <r>
    <x v="0"/>
    <x v="0"/>
    <s v="GCF_000284615.1"/>
    <s v="Primary Assembly"/>
    <s v="chromosome"/>
    <m/>
    <s v="NC_017067.1"/>
    <n v="2222160"/>
    <n v="2223254"/>
    <x v="1"/>
    <s v="WP_014421750.1"/>
    <s v="WP_014421750.1"/>
    <n v="0"/>
    <s v="flagellar basal body P-ring protein FlgI"/>
    <m/>
    <m/>
    <s v="MARHY_RS10320"/>
    <n v="1095"/>
    <m/>
    <s v="old_locus_tag=MARHY2173"/>
  </r>
  <r>
    <x v="0"/>
    <x v="0"/>
    <s v="GCF_000284615.1"/>
    <s v="Primary Assembly"/>
    <s v="chromosome"/>
    <m/>
    <s v="NC_017067.1"/>
    <n v="2223251"/>
    <n v="2223952"/>
    <x v="1"/>
    <s v="WP_014421751.1"/>
    <s v="WP_014421751.1"/>
    <n v="0"/>
    <s v="flagellar basal body L-ring protein FlgH"/>
    <s v="flgH"/>
    <m/>
    <s v="MARHY_RS10325"/>
    <n v="702"/>
    <m/>
    <s v="old_locus_tag=MARHY2174"/>
  </r>
  <r>
    <x v="0"/>
    <x v="2"/>
    <s v="GCF_000284615.1"/>
    <s v="Primary Assembly"/>
    <s v="chromosome"/>
    <m/>
    <s v="NC_017067.1"/>
    <n v="2223956"/>
    <n v="2224743"/>
    <x v="1"/>
    <n v="0"/>
    <n v="0"/>
    <n v="0"/>
    <s v="flagellar basal-body rod protein FlgG"/>
    <s v="flgG"/>
    <m/>
    <s v="MARHY_RS10330"/>
    <n v="788"/>
    <m/>
    <s v="pseudo;old_locus_tag=MARHY2176"/>
  </r>
  <r>
    <x v="0"/>
    <x v="0"/>
    <s v="GCF_000284615.1"/>
    <s v="Primary Assembly"/>
    <s v="chromosome"/>
    <m/>
    <s v="NC_017067.1"/>
    <n v="2224825"/>
    <n v="2225577"/>
    <x v="1"/>
    <s v="WP_014421754.1"/>
    <s v="WP_014421754.1"/>
    <n v="0"/>
    <s v="flagellar basal body rod protein FlgF"/>
    <m/>
    <m/>
    <s v="MARHY_RS10335"/>
    <n v="753"/>
    <m/>
    <s v="old_locus_tag=MARHY2177"/>
  </r>
  <r>
    <x v="0"/>
    <x v="0"/>
    <s v="GCF_000284615.1"/>
    <s v="Primary Assembly"/>
    <s v="chromosome"/>
    <m/>
    <s v="NC_017067.1"/>
    <n v="2225654"/>
    <n v="2227567"/>
    <x v="1"/>
    <s v="WP_014421755.1"/>
    <s v="WP_014421755.1"/>
    <n v="0"/>
    <s v="flagellar hook protein FlgE"/>
    <m/>
    <m/>
    <s v="MARHY_RS10340"/>
    <n v="1914"/>
    <m/>
    <s v="old_locus_tag=MARHY2178"/>
  </r>
  <r>
    <x v="0"/>
    <x v="0"/>
    <s v="GCF_000284615.1"/>
    <s v="Primary Assembly"/>
    <s v="chromosome"/>
    <m/>
    <s v="NC_017067.1"/>
    <n v="2227596"/>
    <n v="2228273"/>
    <x v="1"/>
    <s v="WP_011784613.1"/>
    <s v="WP_011784613.1"/>
    <n v="0"/>
    <s v="flagellar hook assembly protein FlgD"/>
    <m/>
    <m/>
    <s v="MARHY_RS10345"/>
    <n v="678"/>
    <m/>
    <s v="old_locus_tag=MARHY2179"/>
  </r>
  <r>
    <x v="0"/>
    <x v="0"/>
    <s v="GCF_000284615.1"/>
    <s v="Primary Assembly"/>
    <s v="chromosome"/>
    <m/>
    <s v="NC_017067.1"/>
    <n v="2228291"/>
    <n v="2228740"/>
    <x v="1"/>
    <s v="WP_011784612.1"/>
    <s v="WP_011784612.1"/>
    <n v="0"/>
    <s v="flagellar basal body rod protein FlgC"/>
    <s v="flgC"/>
    <m/>
    <s v="MARHY_RS10350"/>
    <n v="450"/>
    <m/>
    <s v="old_locus_tag=MARHY2180"/>
  </r>
  <r>
    <x v="0"/>
    <x v="0"/>
    <s v="GCF_000284615.1"/>
    <s v="Primary Assembly"/>
    <s v="chromosome"/>
    <m/>
    <s v="NC_017067.1"/>
    <n v="2228774"/>
    <n v="2229172"/>
    <x v="1"/>
    <s v="WP_011784611.1"/>
    <s v="WP_011784611.1"/>
    <n v="0"/>
    <s v="flagellar basal body rod protein FlgB"/>
    <s v="flgB"/>
    <m/>
    <s v="MARHY_RS10355"/>
    <n v="399"/>
    <m/>
    <s v="old_locus_tag=MARHY2181"/>
  </r>
  <r>
    <x v="0"/>
    <x v="0"/>
    <s v="GCF_000284615.1"/>
    <s v="Primary Assembly"/>
    <s v="chromosome"/>
    <m/>
    <s v="NC_017067.1"/>
    <n v="2229389"/>
    <n v="2229970"/>
    <x v="1"/>
    <s v="WP_014421756.1"/>
    <s v="WP_014421756.1"/>
    <n v="0"/>
    <s v="nitroreductase"/>
    <m/>
    <m/>
    <s v="MARHY_RS10360"/>
    <n v="582"/>
    <m/>
    <s v="old_locus_tag=MARHY2182"/>
  </r>
  <r>
    <x v="0"/>
    <x v="0"/>
    <s v="GCF_000284615.1"/>
    <s v="Primary Assembly"/>
    <s v="chromosome"/>
    <m/>
    <s v="NC_017067.1"/>
    <n v="2230306"/>
    <n v="2231745"/>
    <x v="0"/>
    <s v="WP_011784609.1"/>
    <s v="WP_011784609.1"/>
    <n v="0"/>
    <s v="adenylate cyclase"/>
    <m/>
    <m/>
    <s v="MARHY_RS10370"/>
    <n v="1440"/>
    <m/>
    <s v="old_locus_tag=MARHY2184"/>
  </r>
  <r>
    <x v="0"/>
    <x v="0"/>
    <s v="GCF_000284615.1"/>
    <s v="Primary Assembly"/>
    <s v="chromosome"/>
    <m/>
    <s v="NC_017067.1"/>
    <n v="2231755"/>
    <n v="2232573"/>
    <x v="1"/>
    <s v="WP_014421759.1"/>
    <s v="WP_014421759.1"/>
    <n v="0"/>
    <s v="NADPH-dependent 7-cyano-7-deazaguanine reductase QueF"/>
    <s v="queF"/>
    <m/>
    <s v="MARHY_RS10375"/>
    <n v="819"/>
    <m/>
    <s v="old_locus_tag=MARHY2185"/>
  </r>
  <r>
    <x v="0"/>
    <x v="0"/>
    <s v="GCF_000284615.1"/>
    <s v="Primary Assembly"/>
    <s v="chromosome"/>
    <m/>
    <s v="NC_017067.1"/>
    <n v="2232592"/>
    <n v="2233365"/>
    <x v="1"/>
    <s v="WP_011784607.1"/>
    <s v="WP_011784607.1"/>
    <n v="0"/>
    <s v="ABC transporter permease"/>
    <m/>
    <m/>
    <s v="MARHY_RS10380"/>
    <n v="774"/>
    <m/>
    <s v="old_locus_tag=MARHY2186"/>
  </r>
  <r>
    <x v="0"/>
    <x v="0"/>
    <s v="GCF_000284615.1"/>
    <s v="Primary Assembly"/>
    <s v="chromosome"/>
    <m/>
    <s v="NC_017067.1"/>
    <n v="2233362"/>
    <n v="2234312"/>
    <x v="1"/>
    <s v="WP_014421760.1"/>
    <s v="WP_014421760.1"/>
    <n v="0"/>
    <s v="ABC transporter ATP-binding protein"/>
    <m/>
    <m/>
    <s v="MARHY_RS10385"/>
    <n v="951"/>
    <m/>
    <s v="old_locus_tag=MARHY2187"/>
  </r>
  <r>
    <x v="0"/>
    <x v="0"/>
    <s v="GCF_000284615.1"/>
    <s v="Primary Assembly"/>
    <s v="chromosome"/>
    <m/>
    <s v="NC_017067.1"/>
    <n v="2234561"/>
    <n v="2235676"/>
    <x v="0"/>
    <s v="WP_014421761.1"/>
    <s v="WP_014421761.1"/>
    <n v="0"/>
    <s v="hypothetical protein"/>
    <m/>
    <m/>
    <s v="MARHY_RS10390"/>
    <n v="1116"/>
    <m/>
    <s v="old_locus_tag=MARHY2188"/>
  </r>
  <r>
    <x v="0"/>
    <x v="0"/>
    <s v="GCF_000284615.1"/>
    <s v="Primary Assembly"/>
    <s v="chromosome"/>
    <m/>
    <s v="NC_017067.1"/>
    <n v="2235666"/>
    <n v="2236973"/>
    <x v="1"/>
    <s v="WP_014421762.1"/>
    <s v="WP_014421762.1"/>
    <n v="0"/>
    <s v="HD-GYP domain-containing protein"/>
    <m/>
    <m/>
    <s v="MARHY_RS10395"/>
    <n v="1308"/>
    <m/>
    <s v="old_locus_tag=MARHY2189"/>
  </r>
  <r>
    <x v="0"/>
    <x v="0"/>
    <s v="GCF_000284615.1"/>
    <s v="Primary Assembly"/>
    <s v="chromosome"/>
    <m/>
    <s v="NC_017067.1"/>
    <n v="2237151"/>
    <n v="2237747"/>
    <x v="1"/>
    <s v="WP_041654778.1"/>
    <s v="WP_041654778.1"/>
    <n v="0"/>
    <s v="hypothetical protein"/>
    <m/>
    <m/>
    <s v="MARHY_RS10400"/>
    <n v="597"/>
    <m/>
    <s v="old_locus_tag=MARHY2190"/>
  </r>
  <r>
    <x v="0"/>
    <x v="0"/>
    <s v="GCF_000284615.1"/>
    <s v="Primary Assembly"/>
    <s v="chromosome"/>
    <m/>
    <s v="NC_017067.1"/>
    <n v="2237810"/>
    <n v="2238088"/>
    <x v="1"/>
    <s v="WP_014421764.1"/>
    <s v="WP_014421764.1"/>
    <n v="0"/>
    <s v="PilZ domain-containing protein"/>
    <m/>
    <m/>
    <s v="MARHY_RS10405"/>
    <n v="279"/>
    <m/>
    <s v="old_locus_tag=MARHY2191"/>
  </r>
  <r>
    <x v="0"/>
    <x v="0"/>
    <s v="GCF_000284615.1"/>
    <s v="Primary Assembly"/>
    <s v="chromosome"/>
    <m/>
    <s v="NC_017067.1"/>
    <n v="2238283"/>
    <n v="2239296"/>
    <x v="0"/>
    <s v="WP_014421765.1"/>
    <s v="WP_014421765.1"/>
    <n v="0"/>
    <s v="Fe(3+) ABC transporter substrate-binding protein"/>
    <m/>
    <m/>
    <s v="MARHY_RS10410"/>
    <n v="1014"/>
    <m/>
    <s v="old_locus_tag=MARHY2192"/>
  </r>
  <r>
    <x v="0"/>
    <x v="0"/>
    <s v="GCF_000284615.1"/>
    <s v="Primary Assembly"/>
    <s v="chromosome"/>
    <m/>
    <s v="NC_017067.1"/>
    <n v="2239447"/>
    <n v="2241135"/>
    <x v="0"/>
    <s v="WP_014421766.1"/>
    <s v="WP_014421766.1"/>
    <n v="0"/>
    <s v="iron ABC transporter permease"/>
    <m/>
    <m/>
    <s v="MARHY_RS10415"/>
    <n v="1689"/>
    <m/>
    <s v="old_locus_tag=MARHY2193"/>
  </r>
  <r>
    <x v="0"/>
    <x v="0"/>
    <s v="GCF_000284615.1"/>
    <s v="Primary Assembly"/>
    <s v="chromosome"/>
    <m/>
    <s v="NC_017067.1"/>
    <n v="2241220"/>
    <n v="2242887"/>
    <x v="1"/>
    <s v="WP_014421767.1"/>
    <s v="WP_014421767.1"/>
    <n v="0"/>
    <s v="AMP-binding protein"/>
    <m/>
    <m/>
    <s v="MARHY_RS10420"/>
    <n v="1668"/>
    <m/>
    <s v="old_locus_tag=MARHY2194"/>
  </r>
  <r>
    <x v="0"/>
    <x v="0"/>
    <s v="GCF_000284615.1"/>
    <s v="Primary Assembly"/>
    <s v="chromosome"/>
    <m/>
    <s v="NC_017067.1"/>
    <n v="2243156"/>
    <n v="2244130"/>
    <x v="0"/>
    <s v="WP_014421768.1"/>
    <s v="WP_014421768.1"/>
    <n v="0"/>
    <s v="ABC transporter substrate-binding protein"/>
    <m/>
    <m/>
    <s v="MARHY_RS10425"/>
    <n v="975"/>
    <m/>
    <s v="old_locus_tag=MARHY2195"/>
  </r>
  <r>
    <x v="0"/>
    <x v="0"/>
    <s v="GCF_000284615.1"/>
    <s v="Primary Assembly"/>
    <s v="chromosome"/>
    <m/>
    <s v="NC_017067.1"/>
    <n v="2244197"/>
    <n v="2245099"/>
    <x v="0"/>
    <s v="WP_014421769.1"/>
    <s v="WP_014421769.1"/>
    <n v="0"/>
    <s v="ABC transporter permease"/>
    <m/>
    <m/>
    <s v="MARHY_RS10430"/>
    <n v="903"/>
    <m/>
    <s v="old_locus_tag=MARHY2196"/>
  </r>
  <r>
    <x v="0"/>
    <x v="0"/>
    <s v="GCF_000284615.1"/>
    <s v="Primary Assembly"/>
    <s v="chromosome"/>
    <m/>
    <s v="NC_017067.1"/>
    <n v="2245109"/>
    <n v="2245903"/>
    <x v="0"/>
    <s v="WP_011784596.1"/>
    <s v="WP_011784596.1"/>
    <n v="0"/>
    <s v="ABC transporter ATP-binding protein"/>
    <m/>
    <m/>
    <s v="MARHY_RS10435"/>
    <n v="795"/>
    <m/>
    <s v="old_locus_tag=MARHY2197"/>
  </r>
  <r>
    <x v="0"/>
    <x v="0"/>
    <s v="GCF_000284615.1"/>
    <s v="Primary Assembly"/>
    <s v="chromosome"/>
    <m/>
    <s v="NC_017067.1"/>
    <n v="2245964"/>
    <n v="2246782"/>
    <x v="1"/>
    <s v="WP_014421770.1"/>
    <s v="WP_014421770.1"/>
    <n v="0"/>
    <s v="hypothetical protein"/>
    <m/>
    <m/>
    <s v="MARHY_RS10440"/>
    <n v="819"/>
    <m/>
    <s v="old_locus_tag=MARHY2198"/>
  </r>
  <r>
    <x v="0"/>
    <x v="0"/>
    <s v="GCF_000284615.1"/>
    <s v="Primary Assembly"/>
    <s v="chromosome"/>
    <m/>
    <s v="NC_017067.1"/>
    <n v="2246847"/>
    <n v="2247053"/>
    <x v="1"/>
    <s v="WP_014421771.1"/>
    <s v="WP_014421771.1"/>
    <n v="0"/>
    <s v="hypothetical protein"/>
    <m/>
    <m/>
    <s v="MARHY_RS18760"/>
    <n v="207"/>
    <m/>
    <s v="old_locus_tag=MARHY2199"/>
  </r>
  <r>
    <x v="0"/>
    <x v="0"/>
    <s v="GCF_000284615.1"/>
    <s v="Primary Assembly"/>
    <s v="chromosome"/>
    <m/>
    <s v="NC_017067.1"/>
    <n v="2247341"/>
    <n v="2249479"/>
    <x v="0"/>
    <s v="WP_014421772.1"/>
    <s v="WP_014421772.1"/>
    <n v="0"/>
    <s v="adenosylcobalamin-dependent ribonucleoside-diphosphate reductase"/>
    <m/>
    <m/>
    <s v="MARHY_RS10445"/>
    <n v="2139"/>
    <m/>
    <s v="old_locus_tag=MARHY2200"/>
  </r>
  <r>
    <x v="0"/>
    <x v="0"/>
    <s v="GCF_000284615.1"/>
    <s v="Primary Assembly"/>
    <s v="chromosome"/>
    <m/>
    <s v="NC_017067.1"/>
    <n v="2249510"/>
    <n v="2250208"/>
    <x v="0"/>
    <s v="WP_014421773.1"/>
    <s v="WP_014421773.1"/>
    <n v="0"/>
    <s v="hypothetical protein"/>
    <m/>
    <m/>
    <s v="MARHY_RS10450"/>
    <n v="699"/>
    <m/>
    <s v="old_locus_tag=MARHY2201"/>
  </r>
  <r>
    <x v="0"/>
    <x v="0"/>
    <s v="GCF_000284615.1"/>
    <s v="Primary Assembly"/>
    <s v="chromosome"/>
    <m/>
    <s v="NC_017067.1"/>
    <n v="2250598"/>
    <n v="2251149"/>
    <x v="0"/>
    <s v="WP_014421775.1"/>
    <s v="WP_014421775.1"/>
    <n v="0"/>
    <s v="hypothetical protein"/>
    <m/>
    <m/>
    <s v="MARHY_RS10460"/>
    <n v="552"/>
    <m/>
    <s v="old_locus_tag=MARHY2203"/>
  </r>
  <r>
    <x v="0"/>
    <x v="0"/>
    <s v="GCF_000284615.1"/>
    <s v="Primary Assembly"/>
    <s v="chromosome"/>
    <m/>
    <s v="NC_017067.1"/>
    <n v="2251203"/>
    <n v="2252096"/>
    <x v="0"/>
    <s v="WP_158011924.1"/>
    <s v="WP_158011924.1"/>
    <n v="0"/>
    <s v="glycosyltransferase"/>
    <m/>
    <m/>
    <s v="MARHY_RS10465"/>
    <n v="894"/>
    <m/>
    <s v="old_locus_tag=MARHY2204"/>
  </r>
  <r>
    <x v="0"/>
    <x v="0"/>
    <s v="GCF_000284615.1"/>
    <s v="Primary Assembly"/>
    <s v="chromosome"/>
    <m/>
    <s v="NC_017067.1"/>
    <n v="2252089"/>
    <n v="2252709"/>
    <x v="0"/>
    <s v="WP_158011884.1"/>
    <s v="WP_158011884.1"/>
    <n v="0"/>
    <s v="hypothetical protein"/>
    <m/>
    <m/>
    <s v="MARHY_RS10470"/>
    <n v="621"/>
    <m/>
    <s v="old_locus_tag=MARHY2205"/>
  </r>
  <r>
    <x v="0"/>
    <x v="0"/>
    <s v="GCF_000284615.1"/>
    <s v="Primary Assembly"/>
    <s v="chromosome"/>
    <m/>
    <s v="NC_017067.1"/>
    <n v="2252747"/>
    <n v="2253049"/>
    <x v="0"/>
    <s v="WP_014421778.1"/>
    <s v="WP_014421778.1"/>
    <n v="0"/>
    <s v="hypothetical protein"/>
    <m/>
    <m/>
    <s v="MARHY_RS10475"/>
    <n v="303"/>
    <m/>
    <s v="old_locus_tag=MARHY2206"/>
  </r>
  <r>
    <x v="0"/>
    <x v="0"/>
    <s v="GCF_000284615.1"/>
    <s v="Primary Assembly"/>
    <s v="chromosome"/>
    <m/>
    <s v="NC_017067.1"/>
    <n v="2253133"/>
    <n v="2253594"/>
    <x v="0"/>
    <s v="WP_014421779.1"/>
    <s v="WP_014421779.1"/>
    <n v="0"/>
    <s v="carboxymuconolactone decarboxylase family protein"/>
    <m/>
    <m/>
    <s v="MARHY_RS10480"/>
    <n v="462"/>
    <m/>
    <s v="old_locus_tag=MARHY2207"/>
  </r>
  <r>
    <x v="0"/>
    <x v="0"/>
    <s v="GCF_000284615.1"/>
    <s v="Primary Assembly"/>
    <s v="chromosome"/>
    <m/>
    <s v="NC_017067.1"/>
    <n v="2253623"/>
    <n v="2254357"/>
    <x v="0"/>
    <s v="WP_041654783.1"/>
    <s v="WP_041654783.1"/>
    <n v="0"/>
    <s v="helix-turn-helix domain-containing protein"/>
    <m/>
    <m/>
    <s v="MARHY_RS10485"/>
    <n v="735"/>
    <m/>
    <s v="old_locus_tag=MARHY2208"/>
  </r>
  <r>
    <x v="0"/>
    <x v="0"/>
    <s v="GCF_000284615.1"/>
    <s v="Primary Assembly"/>
    <s v="chromosome"/>
    <m/>
    <s v="NC_017067.1"/>
    <n v="2254474"/>
    <n v="2255280"/>
    <x v="0"/>
    <s v="WP_014421781.1"/>
    <s v="WP_014421781.1"/>
    <n v="0"/>
    <s v="hypothetical protein"/>
    <m/>
    <m/>
    <s v="MARHY_RS10490"/>
    <n v="807"/>
    <m/>
    <s v="old_locus_tag=MARHY2209"/>
  </r>
  <r>
    <x v="0"/>
    <x v="0"/>
    <s v="GCF_000284615.1"/>
    <s v="Primary Assembly"/>
    <s v="chromosome"/>
    <m/>
    <s v="NC_017067.1"/>
    <n v="2255287"/>
    <n v="2255913"/>
    <x v="1"/>
    <s v="WP_014421782.1"/>
    <s v="WP_014421782.1"/>
    <n v="0"/>
    <s v="NAD(P)H-dependent oxidoreductase"/>
    <m/>
    <m/>
    <s v="MARHY_RS10495"/>
    <n v="627"/>
    <m/>
    <s v="old_locus_tag=MARHY2210"/>
  </r>
  <r>
    <x v="0"/>
    <x v="0"/>
    <s v="GCF_000284615.1"/>
    <s v="Primary Assembly"/>
    <s v="chromosome"/>
    <m/>
    <s v="NC_017067.1"/>
    <n v="2256054"/>
    <n v="2256950"/>
    <x v="1"/>
    <s v="WP_014421783.1"/>
    <s v="WP_014421783.1"/>
    <n v="0"/>
    <s v="LysR family transcriptional regulator"/>
    <m/>
    <m/>
    <s v="MARHY_RS10500"/>
    <n v="897"/>
    <m/>
    <s v="old_locus_tag=MARHY2211"/>
  </r>
  <r>
    <x v="0"/>
    <x v="0"/>
    <s v="GCF_000284615.1"/>
    <s v="Primary Assembly"/>
    <s v="chromosome"/>
    <m/>
    <s v="NC_017067.1"/>
    <n v="2257073"/>
    <n v="2257987"/>
    <x v="0"/>
    <s v="WP_014421784.1"/>
    <s v="WP_014421784.1"/>
    <n v="0"/>
    <s v="DMT family transporter"/>
    <m/>
    <m/>
    <s v="MARHY_RS10505"/>
    <n v="915"/>
    <m/>
    <s v="old_locus_tag=MARHY2212"/>
  </r>
  <r>
    <x v="0"/>
    <x v="0"/>
    <s v="GCF_000284615.1"/>
    <s v="Primary Assembly"/>
    <s v="chromosome"/>
    <m/>
    <s v="NC_017067.1"/>
    <n v="2258101"/>
    <n v="2258586"/>
    <x v="0"/>
    <s v="WP_014421785.1"/>
    <s v="WP_014421785.1"/>
    <n v="0"/>
    <s v="hypothetical protein"/>
    <m/>
    <m/>
    <s v="MARHY_RS10510"/>
    <n v="486"/>
    <m/>
    <s v="old_locus_tag=MARHY2213"/>
  </r>
  <r>
    <x v="0"/>
    <x v="0"/>
    <s v="GCF_000284615.1"/>
    <s v="Primary Assembly"/>
    <s v="chromosome"/>
    <m/>
    <s v="NC_017067.1"/>
    <n v="2258656"/>
    <n v="2259063"/>
    <x v="0"/>
    <s v="WP_011784573.1"/>
    <s v="WP_011784573.1"/>
    <n v="0"/>
    <s v="hypothetical protein"/>
    <m/>
    <m/>
    <s v="MARHY_RS10515"/>
    <n v="408"/>
    <m/>
    <s v="old_locus_tag=MARHY2214"/>
  </r>
  <r>
    <x v="0"/>
    <x v="0"/>
    <s v="GCF_000284615.1"/>
    <s v="Primary Assembly"/>
    <s v="chromosome"/>
    <m/>
    <s v="NC_017067.1"/>
    <n v="2259102"/>
    <n v="2259263"/>
    <x v="1"/>
    <s v="WP_014421786.1"/>
    <s v="WP_014421786.1"/>
    <n v="0"/>
    <s v="CCGSCS motif protein"/>
    <m/>
    <m/>
    <s v="MARHY_RS18605"/>
    <n v="162"/>
    <m/>
    <s v="old_locus_tag=MARHY2215"/>
  </r>
  <r>
    <x v="0"/>
    <x v="0"/>
    <s v="GCF_000284615.1"/>
    <s v="Primary Assembly"/>
    <s v="chromosome"/>
    <m/>
    <s v="NC_017067.1"/>
    <n v="2259516"/>
    <n v="2260205"/>
    <x v="0"/>
    <s v="WP_014421787.1"/>
    <s v="WP_014421787.1"/>
    <n v="0"/>
    <s v="aspartate/glutamate racemase family protein"/>
    <m/>
    <m/>
    <s v="MARHY_RS10520"/>
    <n v="690"/>
    <m/>
    <s v="old_locus_tag=MARHY2216"/>
  </r>
  <r>
    <x v="0"/>
    <x v="0"/>
    <s v="GCF_000284615.1"/>
    <s v="Primary Assembly"/>
    <s v="chromosome"/>
    <m/>
    <s v="NC_017067.1"/>
    <n v="2260278"/>
    <n v="2260610"/>
    <x v="0"/>
    <s v="WP_014421788.1"/>
    <s v="WP_014421788.1"/>
    <n v="0"/>
    <s v="multidrug transporter"/>
    <m/>
    <m/>
    <s v="MARHY_RS10525"/>
    <n v="333"/>
    <m/>
    <s v="old_locus_tag=MARHY2217"/>
  </r>
  <r>
    <x v="0"/>
    <x v="0"/>
    <s v="GCF_000284615.1"/>
    <s v="Primary Assembly"/>
    <s v="chromosome"/>
    <m/>
    <s v="NC_017067.1"/>
    <n v="2260617"/>
    <n v="2261102"/>
    <x v="0"/>
    <s v="WP_014421789.1"/>
    <s v="WP_014421789.1"/>
    <n v="0"/>
    <s v="GNAT family N-acetyltransferase"/>
    <m/>
    <m/>
    <s v="MARHY_RS10530"/>
    <n v="486"/>
    <m/>
    <s v="old_locus_tag=MARHY2218"/>
  </r>
  <r>
    <x v="0"/>
    <x v="0"/>
    <s v="GCF_000284615.1"/>
    <s v="Primary Assembly"/>
    <s v="chromosome"/>
    <m/>
    <s v="NC_017067.1"/>
    <n v="2261110"/>
    <n v="2263164"/>
    <x v="1"/>
    <s v="WP_014421790.1"/>
    <s v="WP_014421790.1"/>
    <n v="0"/>
    <s v="dehydrogenase"/>
    <m/>
    <m/>
    <s v="MARHY_RS10535"/>
    <n v="2055"/>
    <m/>
    <s v="old_locus_tag=MARHY2219"/>
  </r>
  <r>
    <x v="0"/>
    <x v="0"/>
    <s v="GCF_000284615.1"/>
    <s v="Primary Assembly"/>
    <s v="chromosome"/>
    <m/>
    <s v="NC_017067.1"/>
    <n v="2263317"/>
    <n v="2264336"/>
    <x v="0"/>
    <s v="WP_014421791.1"/>
    <s v="WP_014421791.1"/>
    <n v="0"/>
    <s v="fructose-bisphosphate aldolase class I"/>
    <m/>
    <m/>
    <s v="MARHY_RS10540"/>
    <n v="1020"/>
    <m/>
    <s v="old_locus_tag=MARHY2220"/>
  </r>
  <r>
    <x v="0"/>
    <x v="0"/>
    <s v="GCF_000284615.1"/>
    <s v="Primary Assembly"/>
    <s v="chromosome"/>
    <m/>
    <s v="NC_017067.1"/>
    <n v="2264333"/>
    <n v="2265310"/>
    <x v="1"/>
    <s v="WP_014421792.1"/>
    <s v="WP_014421792.1"/>
    <n v="0"/>
    <s v="tRNA-dihydrouridine synthase"/>
    <m/>
    <m/>
    <s v="MARHY_RS10545"/>
    <n v="978"/>
    <m/>
    <s v="old_locus_tag=MARHY2221"/>
  </r>
  <r>
    <x v="0"/>
    <x v="0"/>
    <s v="GCF_000284615.1"/>
    <s v="Primary Assembly"/>
    <s v="chromosome"/>
    <m/>
    <s v="NC_017067.1"/>
    <n v="2265446"/>
    <n v="2267617"/>
    <x v="1"/>
    <s v="WP_014421793.1"/>
    <s v="WP_014421793.1"/>
    <n v="0"/>
    <s v="catalase/peroxidase HPI"/>
    <s v="katG"/>
    <m/>
    <s v="MARHY_RS10550"/>
    <n v="2172"/>
    <m/>
    <s v="old_locus_tag=MARHY2222"/>
  </r>
  <r>
    <x v="0"/>
    <x v="0"/>
    <s v="GCF_000284615.1"/>
    <s v="Primary Assembly"/>
    <s v="chromosome"/>
    <m/>
    <s v="NC_017067.1"/>
    <n v="2267967"/>
    <n v="2268185"/>
    <x v="1"/>
    <s v="WP_014421794.1"/>
    <s v="WP_014421794.1"/>
    <n v="0"/>
    <s v="DUF2835 domain-containing protein"/>
    <m/>
    <m/>
    <s v="MARHY_RS10555"/>
    <n v="219"/>
    <m/>
    <s v="old_locus_tag=MARHY2223"/>
  </r>
  <r>
    <x v="0"/>
    <x v="0"/>
    <s v="GCF_000284615.1"/>
    <s v="Primary Assembly"/>
    <s v="chromosome"/>
    <m/>
    <s v="NC_017067.1"/>
    <n v="2268199"/>
    <n v="2270091"/>
    <x v="1"/>
    <s v="WP_014421795.1"/>
    <s v="WP_014421795.1"/>
    <n v="0"/>
    <s v="molecular chaperone HtpG"/>
    <s v="htpG"/>
    <m/>
    <s v="MARHY_RS10560"/>
    <n v="1893"/>
    <m/>
    <s v="old_locus_tag=MARHY2224"/>
  </r>
  <r>
    <x v="0"/>
    <x v="0"/>
    <s v="GCF_000284615.1"/>
    <s v="Primary Assembly"/>
    <s v="chromosome"/>
    <m/>
    <s v="NC_017067.1"/>
    <n v="2270193"/>
    <n v="2270627"/>
    <x v="1"/>
    <s v="WP_011784563.1"/>
    <s v="WP_011784563.1"/>
    <n v="0"/>
    <s v="PaaI family thioesterase"/>
    <m/>
    <m/>
    <s v="MARHY_RS10565"/>
    <n v="435"/>
    <m/>
    <s v="old_locus_tag=MARHY2226"/>
  </r>
  <r>
    <x v="0"/>
    <x v="0"/>
    <s v="GCF_000284615.1"/>
    <s v="Primary Assembly"/>
    <s v="chromosome"/>
    <m/>
    <s v="NC_017067.1"/>
    <n v="2270624"/>
    <n v="2271094"/>
    <x v="1"/>
    <s v="WP_014421797.1"/>
    <s v="WP_014421797.1"/>
    <n v="0"/>
    <s v="PaaI family thioesterase"/>
    <m/>
    <m/>
    <s v="MARHY_RS10570"/>
    <n v="471"/>
    <m/>
    <s v="old_locus_tag=MARHY2227"/>
  </r>
  <r>
    <x v="0"/>
    <x v="0"/>
    <s v="GCF_000284615.1"/>
    <s v="Primary Assembly"/>
    <s v="chromosome"/>
    <m/>
    <s v="NC_017067.1"/>
    <n v="2271113"/>
    <n v="2271853"/>
    <x v="1"/>
    <s v="WP_014421798.1"/>
    <s v="WP_014421798.1"/>
    <n v="0"/>
    <s v="DUF599 domain-containing protein"/>
    <m/>
    <m/>
    <s v="MARHY_RS10575"/>
    <n v="741"/>
    <m/>
    <s v="old_locus_tag=MARHY2228"/>
  </r>
  <r>
    <x v="0"/>
    <x v="0"/>
    <s v="GCF_000284615.1"/>
    <s v="Primary Assembly"/>
    <s v="chromosome"/>
    <m/>
    <s v="NC_017067.1"/>
    <n v="2272021"/>
    <n v="2273295"/>
    <x v="0"/>
    <s v="WP_041654787.1"/>
    <s v="WP_041654787.1"/>
    <n v="0"/>
    <s v="M48 family metalloprotease"/>
    <m/>
    <m/>
    <s v="MARHY_RS10580"/>
    <n v="1275"/>
    <m/>
    <s v="old_locus_tag=MARHY2229"/>
  </r>
  <r>
    <x v="0"/>
    <x v="0"/>
    <s v="GCF_000284615.1"/>
    <s v="Primary Assembly"/>
    <s v="chromosome"/>
    <m/>
    <s v="NC_017067.1"/>
    <n v="2273455"/>
    <n v="2274000"/>
    <x v="0"/>
    <s v="WP_014421800.1"/>
    <s v="WP_014421800.1"/>
    <n v="0"/>
    <s v="hypothetical protein"/>
    <m/>
    <m/>
    <s v="MARHY_RS10585"/>
    <n v="546"/>
    <m/>
    <s v="old_locus_tag=MARHY2230"/>
  </r>
  <r>
    <x v="0"/>
    <x v="0"/>
    <s v="GCF_000284615.1"/>
    <s v="Primary Assembly"/>
    <s v="chromosome"/>
    <m/>
    <s v="NC_017067.1"/>
    <n v="2274000"/>
    <n v="2275187"/>
    <x v="0"/>
    <s v="WP_014421801.1"/>
    <s v="WP_014421801.1"/>
    <n v="0"/>
    <s v="iron-containing alcohol dehydrogenase"/>
    <m/>
    <m/>
    <s v="MARHY_RS10590"/>
    <n v="1188"/>
    <m/>
    <s v="old_locus_tag=MARHY2231"/>
  </r>
  <r>
    <x v="0"/>
    <x v="0"/>
    <s v="GCF_000284615.1"/>
    <s v="Primary Assembly"/>
    <s v="chromosome"/>
    <m/>
    <s v="NC_017067.1"/>
    <n v="2275362"/>
    <n v="2276132"/>
    <x v="0"/>
    <s v="WP_011784557.1"/>
    <s v="WP_011784557.1"/>
    <n v="0"/>
    <s v="transporter substrate-binding domain-containing protein"/>
    <m/>
    <m/>
    <s v="MARHY_RS10595"/>
    <n v="771"/>
    <m/>
    <s v="old_locus_tag=MARHY2232"/>
  </r>
  <r>
    <x v="0"/>
    <x v="0"/>
    <s v="GCF_000284615.1"/>
    <s v="Primary Assembly"/>
    <s v="chromosome"/>
    <m/>
    <s v="NC_017067.1"/>
    <n v="2276140"/>
    <n v="2278626"/>
    <x v="1"/>
    <s v="WP_041654790.1"/>
    <s v="WP_041654790.1"/>
    <n v="0"/>
    <s v="FtsX-like permease family protein"/>
    <m/>
    <m/>
    <s v="MARHY_RS10600"/>
    <n v="2487"/>
    <m/>
    <s v="old_locus_tag=MARHY2233"/>
  </r>
  <r>
    <x v="0"/>
    <x v="0"/>
    <s v="GCF_000284615.1"/>
    <s v="Primary Assembly"/>
    <s v="chromosome"/>
    <m/>
    <s v="NC_017067.1"/>
    <n v="2278626"/>
    <n v="2279345"/>
    <x v="1"/>
    <s v="WP_081496594.1"/>
    <s v="WP_081496594.1"/>
    <n v="0"/>
    <s v="ABC transporter ATP-binding protein"/>
    <m/>
    <m/>
    <s v="MARHY_RS10605"/>
    <n v="720"/>
    <m/>
    <s v="old_locus_tag=MARHY2234"/>
  </r>
  <r>
    <x v="0"/>
    <x v="0"/>
    <s v="GCF_000284615.1"/>
    <s v="Primary Assembly"/>
    <s v="chromosome"/>
    <m/>
    <s v="NC_017067.1"/>
    <n v="2279407"/>
    <n v="2280048"/>
    <x v="0"/>
    <s v="WP_014421804.1"/>
    <s v="WP_014421804.1"/>
    <n v="0"/>
    <s v="arylesterase"/>
    <m/>
    <m/>
    <s v="MARHY_RS10610"/>
    <n v="642"/>
    <m/>
    <s v="old_locus_tag=MARHY2235"/>
  </r>
  <r>
    <x v="0"/>
    <x v="0"/>
    <s v="GCF_000284615.1"/>
    <s v="Primary Assembly"/>
    <s v="chromosome"/>
    <m/>
    <s v="NC_017067.1"/>
    <n v="2280053"/>
    <n v="2281033"/>
    <x v="1"/>
    <s v="WP_050999009.1"/>
    <s v="WP_050999009.1"/>
    <n v="0"/>
    <s v="alpha/beta fold hydrolase"/>
    <m/>
    <m/>
    <s v="MARHY_RS10615"/>
    <n v="981"/>
    <m/>
    <s v="old_locus_tag=MARHY2236"/>
  </r>
  <r>
    <x v="0"/>
    <x v="1"/>
    <s v="GCF_000284615.1"/>
    <s v="Primary Assembly"/>
    <s v="chromosome"/>
    <m/>
    <s v="NC_017067.1"/>
    <n v="2281092"/>
    <n v="2281167"/>
    <x v="0"/>
    <n v="0"/>
    <n v="0"/>
    <n v="0"/>
    <s v="tRNA-Asn"/>
    <m/>
    <m/>
    <s v="MARHY_RS10620"/>
    <n v="76"/>
    <m/>
    <s v="old_locus_tag=MARHYtRNA27"/>
  </r>
  <r>
    <x v="0"/>
    <x v="0"/>
    <s v="GCF_000284615.1"/>
    <s v="Primary Assembly"/>
    <s v="chromosome"/>
    <m/>
    <s v="NC_017067.1"/>
    <n v="2281219"/>
    <n v="2282508"/>
    <x v="1"/>
    <s v="WP_014421806.1"/>
    <s v="WP_014421806.1"/>
    <n v="0"/>
    <s v="M18 family aminopeptidase"/>
    <m/>
    <m/>
    <s v="MARHY_RS10625"/>
    <n v="1290"/>
    <m/>
    <s v="old_locus_tag=MARHY2237"/>
  </r>
  <r>
    <x v="0"/>
    <x v="0"/>
    <s v="GCF_000284615.1"/>
    <s v="Primary Assembly"/>
    <s v="chromosome"/>
    <m/>
    <s v="NC_017067.1"/>
    <n v="2282623"/>
    <n v="2283105"/>
    <x v="0"/>
    <s v="WP_014421807.1"/>
    <s v="WP_014421807.1"/>
    <n v="0"/>
    <s v="hypothetical protein"/>
    <m/>
    <m/>
    <s v="MARHY_RS10630"/>
    <n v="483"/>
    <m/>
    <s v="old_locus_tag=MARHY2238"/>
  </r>
  <r>
    <x v="0"/>
    <x v="0"/>
    <s v="GCF_000284615.1"/>
    <s v="Primary Assembly"/>
    <s v="chromosome"/>
    <m/>
    <s v="NC_017067.1"/>
    <n v="2283213"/>
    <n v="2283815"/>
    <x v="0"/>
    <s v="WP_022992549.1"/>
    <s v="WP_022992549.1"/>
    <n v="0"/>
    <s v="outer membrane beta-barrel protein"/>
    <m/>
    <m/>
    <s v="MARHY_RS10635"/>
    <n v="603"/>
    <m/>
    <s v="old_locus_tag=MARHY2239"/>
  </r>
  <r>
    <x v="0"/>
    <x v="0"/>
    <s v="GCF_000284615.1"/>
    <s v="Primary Assembly"/>
    <s v="chromosome"/>
    <m/>
    <s v="NC_017067.1"/>
    <n v="2283803"/>
    <n v="2285980"/>
    <x v="1"/>
    <s v="WP_041654791.1"/>
    <s v="WP_041654791.1"/>
    <n v="0"/>
    <s v="bifunctional 23S rRNA (guanine(2069)-N(7))-methyltransferase RlmK/23S rRNA (guanine(2445)-N(2))-methyltransferase RlmL"/>
    <s v="rlmKL"/>
    <m/>
    <s v="MARHY_RS10640"/>
    <n v="2178"/>
    <m/>
    <s v="old_locus_tag=MARHY2240"/>
  </r>
  <r>
    <x v="0"/>
    <x v="0"/>
    <s v="GCF_000284615.1"/>
    <s v="Primary Assembly"/>
    <s v="chromosome"/>
    <m/>
    <s v="NC_017067.1"/>
    <n v="2286302"/>
    <n v="2286514"/>
    <x v="0"/>
    <s v="WP_011784548.1"/>
    <s v="WP_011784548.1"/>
    <n v="0"/>
    <s v="ribosome modulation factor"/>
    <s v="rmf"/>
    <m/>
    <s v="MARHY_RS10645"/>
    <n v="213"/>
    <m/>
    <s v="old_locus_tag=MARHY2241"/>
  </r>
  <r>
    <x v="0"/>
    <x v="0"/>
    <s v="GCF_000284615.1"/>
    <s v="Primary Assembly"/>
    <s v="chromosome"/>
    <m/>
    <s v="NC_017067.1"/>
    <n v="2286688"/>
    <n v="2287710"/>
    <x v="1"/>
    <s v="WP_014421811.1"/>
    <s v="WP_014421811.1"/>
    <n v="0"/>
    <s v="quinone-dependent dihydroorotate dehydrogenase"/>
    <m/>
    <m/>
    <s v="MARHY_RS10650"/>
    <n v="1023"/>
    <m/>
    <s v="old_locus_tag=MARHY2242"/>
  </r>
  <r>
    <x v="0"/>
    <x v="0"/>
    <s v="GCF_000284615.1"/>
    <s v="Primary Assembly"/>
    <s v="chromosome"/>
    <m/>
    <s v="NC_017067.1"/>
    <n v="2288115"/>
    <n v="2289278"/>
    <x v="0"/>
    <s v="WP_014421812.1"/>
    <s v="WP_014421812.1"/>
    <n v="0"/>
    <s v="cation transporter"/>
    <m/>
    <m/>
    <s v="MARHY_RS10655"/>
    <n v="1164"/>
    <m/>
    <s v="old_locus_tag=MARHY2243"/>
  </r>
  <r>
    <x v="0"/>
    <x v="0"/>
    <s v="GCF_000284615.1"/>
    <s v="Primary Assembly"/>
    <s v="chromosome"/>
    <m/>
    <s v="NC_017067.1"/>
    <n v="2289288"/>
    <n v="2290787"/>
    <x v="1"/>
    <s v="WP_014421813.1"/>
    <s v="WP_014421813.1"/>
    <n v="0"/>
    <s v="RimK family protein"/>
    <m/>
    <m/>
    <s v="MARHY_RS10660"/>
    <n v="1500"/>
    <m/>
    <s v="old_locus_tag=MARHY2244"/>
  </r>
  <r>
    <x v="0"/>
    <x v="0"/>
    <s v="GCF_000284615.1"/>
    <s v="Primary Assembly"/>
    <s v="chromosome"/>
    <m/>
    <s v="NC_017067.1"/>
    <n v="2290990"/>
    <n v="2292105"/>
    <x v="0"/>
    <s v="WP_041655538.1"/>
    <s v="WP_041655538.1"/>
    <n v="0"/>
    <s v="ribosomal protein S18-alanine N-acetyltransferase"/>
    <s v="rimI"/>
    <m/>
    <s v="MARHY_RS10665"/>
    <n v="1116"/>
    <m/>
    <s v="old_locus_tag=MARHY2245"/>
  </r>
  <r>
    <x v="0"/>
    <x v="0"/>
    <s v="GCF_000284615.1"/>
    <s v="Primary Assembly"/>
    <s v="chromosome"/>
    <m/>
    <s v="NC_017067.1"/>
    <n v="2292106"/>
    <n v="2294163"/>
    <x v="1"/>
    <s v="WP_014421815.1"/>
    <s v="WP_014421815.1"/>
    <n v="0"/>
    <s v="excinuclease ABC subunit UvrB"/>
    <s v="uvrB"/>
    <m/>
    <s v="MARHY_RS10670"/>
    <n v="2058"/>
    <m/>
    <s v="old_locus_tag=MARHY2246"/>
  </r>
  <r>
    <x v="0"/>
    <x v="0"/>
    <s v="GCF_000284615.1"/>
    <s v="Primary Assembly"/>
    <s v="chromosome"/>
    <m/>
    <s v="NC_017067.1"/>
    <n v="2294357"/>
    <n v="2295541"/>
    <x v="0"/>
    <s v="WP_014421816.1"/>
    <s v="WP_014421816.1"/>
    <n v="0"/>
    <s v="pyridoxal phosphate-dependent aminotransferase"/>
    <m/>
    <m/>
    <s v="MARHY_RS10675"/>
    <n v="1185"/>
    <m/>
    <s v="old_locus_tag=MARHY2247"/>
  </r>
  <r>
    <x v="0"/>
    <x v="1"/>
    <s v="GCF_000284615.1"/>
    <s v="Primary Assembly"/>
    <s v="chromosome"/>
    <m/>
    <s v="NC_017067.1"/>
    <n v="2295612"/>
    <n v="2295687"/>
    <x v="0"/>
    <n v="0"/>
    <n v="0"/>
    <n v="0"/>
    <s v="tRNA-Asn"/>
    <m/>
    <m/>
    <s v="MARHY_RS10680"/>
    <n v="76"/>
    <m/>
    <s v="old_locus_tag=MARHYtRNA28"/>
  </r>
  <r>
    <x v="0"/>
    <x v="0"/>
    <s v="GCF_000284615.1"/>
    <s v="Primary Assembly"/>
    <s v="chromosome"/>
    <m/>
    <s v="NC_017067.1"/>
    <n v="2296198"/>
    <n v="2296908"/>
    <x v="1"/>
    <s v="WP_014421818.1"/>
    <s v="WP_014421818.1"/>
    <n v="0"/>
    <s v="orotidine-5'-phosphate decarboxylase"/>
    <s v="pyrF"/>
    <m/>
    <s v="MARHY_RS10685"/>
    <n v="711"/>
    <m/>
    <s v="old_locus_tag=MARHY2249"/>
  </r>
  <r>
    <x v="0"/>
    <x v="0"/>
    <s v="GCF_000284615.1"/>
    <s v="Primary Assembly"/>
    <s v="chromosome"/>
    <m/>
    <s v="NC_017067.1"/>
    <n v="2296956"/>
    <n v="2298128"/>
    <x v="1"/>
    <s v="WP_014421819.1"/>
    <s v="WP_014421819.1"/>
    <n v="0"/>
    <s v="lipopolysaccharide assembly protein LapB"/>
    <s v="lapB"/>
    <m/>
    <s v="MARHY_RS10690"/>
    <n v="1173"/>
    <m/>
    <s v="old_locus_tag=MARHY2250"/>
  </r>
  <r>
    <x v="0"/>
    <x v="0"/>
    <s v="GCF_000284615.1"/>
    <s v="Primary Assembly"/>
    <s v="chromosome"/>
    <m/>
    <s v="NC_017067.1"/>
    <n v="2298128"/>
    <n v="2298430"/>
    <x v="1"/>
    <s v="WP_011784539.1"/>
    <s v="WP_011784539.1"/>
    <n v="0"/>
    <s v="LapA family protein"/>
    <m/>
    <m/>
    <s v="MARHY_RS10695"/>
    <n v="303"/>
    <m/>
    <s v="old_locus_tag=MARHY2251"/>
  </r>
  <r>
    <x v="0"/>
    <x v="0"/>
    <s v="GCF_000284615.1"/>
    <s v="Primary Assembly"/>
    <s v="chromosome"/>
    <m/>
    <s v="NC_017067.1"/>
    <n v="2298502"/>
    <n v="2298798"/>
    <x v="1"/>
    <s v="WP_011784538.1"/>
    <s v="WP_011784538.1"/>
    <n v="0"/>
    <s v="integration host factor subunit beta"/>
    <m/>
    <m/>
    <s v="MARHY_RS10700"/>
    <n v="297"/>
    <m/>
    <s v="old_locus_tag=MARHY2252"/>
  </r>
  <r>
    <x v="0"/>
    <x v="0"/>
    <s v="GCF_000284615.1"/>
    <s v="Primary Assembly"/>
    <s v="chromosome"/>
    <m/>
    <s v="NC_017067.1"/>
    <n v="2298931"/>
    <n v="2300622"/>
    <x v="1"/>
    <s v="WP_011784537.1"/>
    <s v="WP_011784537.1"/>
    <n v="0"/>
    <s v="30S ribosomal protein S1"/>
    <s v="rpsA"/>
    <m/>
    <s v="MARHY_RS10705"/>
    <n v="1692"/>
    <m/>
    <s v="old_locus_tag=MARHY2254"/>
  </r>
  <r>
    <x v="0"/>
    <x v="0"/>
    <s v="GCF_000284615.1"/>
    <s v="Primary Assembly"/>
    <s v="chromosome"/>
    <m/>
    <s v="NC_017067.1"/>
    <n v="2300752"/>
    <n v="2301432"/>
    <x v="1"/>
    <s v="WP_014421821.1"/>
    <s v="WP_014421821.1"/>
    <n v="0"/>
    <s v="(d)CMP kinase"/>
    <s v="cmk"/>
    <m/>
    <s v="MARHY_RS10710"/>
    <n v="681"/>
    <m/>
    <s v="old_locus_tag=MARHY2255"/>
  </r>
  <r>
    <x v="0"/>
    <x v="0"/>
    <s v="GCF_000284615.1"/>
    <s v="Primary Assembly"/>
    <s v="chromosome"/>
    <m/>
    <s v="NC_017067.1"/>
    <n v="2301432"/>
    <n v="2303660"/>
    <x v="1"/>
    <s v="WP_014421822.1"/>
    <s v="WP_014421822.1"/>
    <n v="0"/>
    <s v="bifunctional prephenate dehydrogenase/3-phosphoshikimate 1-carboxyvinyltransferase"/>
    <m/>
    <m/>
    <s v="MARHY_RS10715"/>
    <n v="2229"/>
    <m/>
    <s v="old_locus_tag=MARHY2256"/>
  </r>
  <r>
    <x v="0"/>
    <x v="0"/>
    <s v="GCF_000284615.1"/>
    <s v="Primary Assembly"/>
    <s v="chromosome"/>
    <m/>
    <s v="NC_017067.1"/>
    <n v="2303662"/>
    <n v="2304786"/>
    <x v="1"/>
    <s v="WP_014421823.1"/>
    <s v="WP_014421823.1"/>
    <n v="0"/>
    <s v="histidinol-phosphate transaminase"/>
    <m/>
    <m/>
    <s v="MARHY_RS10720"/>
    <n v="1125"/>
    <m/>
    <s v="old_locus_tag=MARHY2257"/>
  </r>
  <r>
    <x v="0"/>
    <x v="0"/>
    <s v="GCF_000284615.1"/>
    <s v="Primary Assembly"/>
    <s v="chromosome"/>
    <m/>
    <s v="NC_017067.1"/>
    <n v="2304816"/>
    <n v="2305913"/>
    <x v="1"/>
    <s v="WP_011784533.1"/>
    <s v="WP_011784533.1"/>
    <n v="0"/>
    <s v="prephenate dehydratase"/>
    <s v="pheA"/>
    <m/>
    <s v="MARHY_RS10725"/>
    <n v="1098"/>
    <m/>
    <s v="old_locus_tag=MARHY2258"/>
  </r>
  <r>
    <x v="0"/>
    <x v="0"/>
    <s v="GCF_000284615.1"/>
    <s v="Primary Assembly"/>
    <s v="chromosome"/>
    <m/>
    <s v="NC_017067.1"/>
    <n v="2305916"/>
    <n v="2306998"/>
    <x v="1"/>
    <s v="WP_014421824.1"/>
    <s v="WP_014421824.1"/>
    <n v="0"/>
    <s v="3-phosphoserine/phosphohydroxythreonine transaminase"/>
    <s v="serC"/>
    <m/>
    <s v="MARHY_RS10730"/>
    <n v="1083"/>
    <m/>
    <s v="old_locus_tag=MARHY2259"/>
  </r>
  <r>
    <x v="0"/>
    <x v="0"/>
    <s v="GCF_000284615.1"/>
    <s v="Primary Assembly"/>
    <s v="chromosome"/>
    <m/>
    <s v="NC_017067.1"/>
    <n v="2306995"/>
    <n v="2309565"/>
    <x v="1"/>
    <s v="WP_014421825.1"/>
    <s v="WP_014421825.1"/>
    <n v="0"/>
    <s v="DNA gyrase subunit A"/>
    <s v="gyrA"/>
    <m/>
    <s v="MARHY_RS10735"/>
    <n v="2571"/>
    <m/>
    <s v="old_locus_tag=MARHY2260"/>
  </r>
  <r>
    <x v="0"/>
    <x v="0"/>
    <s v="GCF_000284615.1"/>
    <s v="Primary Assembly"/>
    <s v="chromosome"/>
    <m/>
    <s v="NC_017067.1"/>
    <n v="2309692"/>
    <n v="2310546"/>
    <x v="1"/>
    <s v="WP_011784530.1"/>
    <s v="WP_011784530.1"/>
    <n v="0"/>
    <s v="formyltetrahydrofolate deformylase"/>
    <s v="purU"/>
    <m/>
    <s v="MARHY_RS10740"/>
    <n v="855"/>
    <m/>
    <s v="old_locus_tag=MARHY2261"/>
  </r>
  <r>
    <x v="0"/>
    <x v="0"/>
    <s v="GCF_000284615.1"/>
    <s v="Primary Assembly"/>
    <s v="chromosome"/>
    <m/>
    <s v="NC_017067.1"/>
    <n v="2310691"/>
    <n v="2312451"/>
    <x v="0"/>
    <s v="WP_014421826.1"/>
    <s v="WP_014421826.1"/>
    <n v="0"/>
    <s v="gamma-glutamyltransferase"/>
    <s v="ggt"/>
    <m/>
    <s v="MARHY_RS10745"/>
    <n v="1761"/>
    <m/>
    <s v="old_locus_tag=MARHY2262"/>
  </r>
  <r>
    <x v="0"/>
    <x v="0"/>
    <s v="GCF_000284615.1"/>
    <s v="Primary Assembly"/>
    <s v="chromosome"/>
    <m/>
    <s v="NC_017067.1"/>
    <n v="2312496"/>
    <n v="2312744"/>
    <x v="0"/>
    <s v="WP_011784528.1"/>
    <s v="WP_011784528.1"/>
    <n v="0"/>
    <s v="thiamine-binding protein"/>
    <m/>
    <m/>
    <s v="MARHY_RS10750"/>
    <n v="249"/>
    <m/>
    <s v="old_locus_tag=MARHY2263"/>
  </r>
  <r>
    <x v="0"/>
    <x v="0"/>
    <s v="GCF_000284615.1"/>
    <s v="Primary Assembly"/>
    <s v="chromosome"/>
    <m/>
    <s v="NC_017067.1"/>
    <n v="2312741"/>
    <n v="2314642"/>
    <x v="0"/>
    <s v="WP_014421827.1"/>
    <s v="WP_014421827.1"/>
    <n v="0"/>
    <s v="ATP-dependent zinc metalloprotease FtsH"/>
    <s v="ftsH"/>
    <m/>
    <s v="MARHY_RS10755"/>
    <n v="1902"/>
    <m/>
    <s v="old_locus_tag=MARHY2264"/>
  </r>
  <r>
    <x v="0"/>
    <x v="0"/>
    <s v="GCF_000284615.1"/>
    <s v="Primary Assembly"/>
    <s v="chromosome"/>
    <m/>
    <s v="NC_017067.1"/>
    <n v="2314670"/>
    <n v="2315551"/>
    <x v="1"/>
    <s v="WP_014421828.1"/>
    <s v="WP_014421828.1"/>
    <n v="0"/>
    <s v="universal stress protein"/>
    <m/>
    <m/>
    <s v="MARHY_RS10760"/>
    <n v="882"/>
    <m/>
    <s v="old_locus_tag=MARHY2265"/>
  </r>
  <r>
    <x v="0"/>
    <x v="0"/>
    <s v="GCF_000284615.1"/>
    <s v="Primary Assembly"/>
    <s v="chromosome"/>
    <m/>
    <s v="NC_017067.1"/>
    <n v="2315520"/>
    <n v="2317925"/>
    <x v="1"/>
    <s v="WP_014421829.1"/>
    <s v="WP_014421829.1"/>
    <n v="0"/>
    <s v="AAA family ATPase"/>
    <m/>
    <m/>
    <s v="MARHY_RS10765"/>
    <n v="2406"/>
    <m/>
    <s v="old_locus_tag=MARHY2266"/>
  </r>
  <r>
    <x v="0"/>
    <x v="0"/>
    <s v="GCF_000284615.1"/>
    <s v="Primary Assembly"/>
    <s v="chromosome"/>
    <m/>
    <s v="NC_017067.1"/>
    <n v="2317942"/>
    <n v="2318814"/>
    <x v="1"/>
    <s v="WP_014421830.1"/>
    <s v="WP_014421830.1"/>
    <n v="0"/>
    <s v="glutathione-dependent disulfide-bond oxidoreductase"/>
    <s v="yghU"/>
    <m/>
    <s v="MARHY_RS10770"/>
    <n v="873"/>
    <m/>
    <s v="old_locus_tag=MARHY2267"/>
  </r>
  <r>
    <x v="0"/>
    <x v="0"/>
    <s v="GCF_000284615.1"/>
    <s v="Primary Assembly"/>
    <s v="chromosome"/>
    <m/>
    <s v="NC_017067.1"/>
    <n v="2318946"/>
    <n v="2319698"/>
    <x v="0"/>
    <s v="WP_181800065.1"/>
    <s v="WP_181800065.1"/>
    <n v="0"/>
    <s v="ATP-binding cassette domain-containing protein"/>
    <m/>
    <m/>
    <s v="MARHY_RS10775"/>
    <n v="753"/>
    <m/>
    <s v="old_locus_tag=MARHY2268"/>
  </r>
  <r>
    <x v="0"/>
    <x v="0"/>
    <s v="GCF_000284615.1"/>
    <s v="Primary Assembly"/>
    <s v="chromosome"/>
    <m/>
    <s v="NC_017067.1"/>
    <n v="2319703"/>
    <n v="2322078"/>
    <x v="0"/>
    <s v="WP_014421832.1"/>
    <s v="WP_014421832.1"/>
    <n v="0"/>
    <s v="FtsX-like permease family protein"/>
    <m/>
    <m/>
    <s v="MARHY_RS10780"/>
    <n v="2376"/>
    <m/>
    <s v="old_locus_tag=MARHY2269"/>
  </r>
  <r>
    <x v="0"/>
    <x v="0"/>
    <s v="GCF_000284615.1"/>
    <s v="Primary Assembly"/>
    <s v="chromosome"/>
    <m/>
    <s v="NC_017067.1"/>
    <n v="2322106"/>
    <n v="2323314"/>
    <x v="0"/>
    <s v="WP_014421833.1"/>
    <s v="WP_014421833.1"/>
    <n v="0"/>
    <s v="HlyD family efflux transporter periplasmic adaptor subunit"/>
    <m/>
    <m/>
    <s v="MARHY_RS10785"/>
    <n v="1209"/>
    <m/>
    <s v="old_locus_tag=MARHY2270"/>
  </r>
  <r>
    <x v="0"/>
    <x v="0"/>
    <s v="GCF_000284615.1"/>
    <s v="Primary Assembly"/>
    <s v="chromosome"/>
    <m/>
    <s v="NC_017067.1"/>
    <n v="2323376"/>
    <n v="2324062"/>
    <x v="1"/>
    <s v="WP_014421834.1"/>
    <s v="WP_014421834.1"/>
    <n v="0"/>
    <s v="PEP-CTERM sorting domain-containing protein"/>
    <m/>
    <m/>
    <s v="MARHY_RS10790"/>
    <n v="687"/>
    <m/>
    <s v="old_locus_tag=MARHY2271"/>
  </r>
  <r>
    <x v="0"/>
    <x v="0"/>
    <s v="GCF_000284615.1"/>
    <s v="Primary Assembly"/>
    <s v="chromosome"/>
    <m/>
    <s v="NC_017067.1"/>
    <n v="2324214"/>
    <n v="2325407"/>
    <x v="1"/>
    <s v="WP_014421835.1"/>
    <s v="WP_014421835.1"/>
    <n v="0"/>
    <s v="peptide-methionine (R)-S-oxide reductase MsrB"/>
    <s v="msrB"/>
    <m/>
    <s v="MARHY_RS10795"/>
    <n v="1194"/>
    <m/>
    <s v="old_locus_tag=MARHY2272"/>
  </r>
  <r>
    <x v="0"/>
    <x v="0"/>
    <s v="GCF_000284615.1"/>
    <s v="Primary Assembly"/>
    <s v="chromosome"/>
    <m/>
    <s v="NC_017067.1"/>
    <n v="2325504"/>
    <n v="2326970"/>
    <x v="1"/>
    <s v="WP_014421836.1"/>
    <s v="WP_014421836.1"/>
    <n v="0"/>
    <s v="sensor histidine kinase"/>
    <m/>
    <m/>
    <s v="MARHY_RS10800"/>
    <n v="1467"/>
    <m/>
    <s v="old_locus_tag=MARHY2273"/>
  </r>
  <r>
    <x v="0"/>
    <x v="0"/>
    <s v="GCF_000284615.1"/>
    <s v="Primary Assembly"/>
    <s v="chromosome"/>
    <m/>
    <s v="NC_017067.1"/>
    <n v="2326973"/>
    <n v="2327674"/>
    <x v="1"/>
    <s v="WP_014421837.1"/>
    <s v="WP_014421837.1"/>
    <n v="0"/>
    <s v="response regulator transcription factor"/>
    <m/>
    <m/>
    <s v="MARHY_RS10805"/>
    <n v="702"/>
    <m/>
    <s v="old_locus_tag=MARHY2274"/>
  </r>
  <r>
    <x v="0"/>
    <x v="0"/>
    <s v="GCF_000284615.1"/>
    <s v="Primary Assembly"/>
    <s v="chromosome"/>
    <m/>
    <s v="NC_017067.1"/>
    <n v="2327826"/>
    <n v="2328644"/>
    <x v="1"/>
    <s v="WP_014421838.1"/>
    <s v="WP_014421838.1"/>
    <n v="0"/>
    <s v="NAD(P)H-binding protein"/>
    <m/>
    <m/>
    <s v="MARHY_RS10810"/>
    <n v="819"/>
    <m/>
    <s v="old_locus_tag=MARHY2275"/>
  </r>
  <r>
    <x v="0"/>
    <x v="0"/>
    <s v="GCF_000284615.1"/>
    <s v="Primary Assembly"/>
    <s v="chromosome"/>
    <m/>
    <s v="NC_017067.1"/>
    <n v="2328760"/>
    <n v="2329743"/>
    <x v="0"/>
    <s v="WP_014421839.1"/>
    <s v="WP_014421839.1"/>
    <n v="0"/>
    <s v="AraC family transcriptional regulator"/>
    <m/>
    <m/>
    <s v="MARHY_RS10815"/>
    <n v="984"/>
    <m/>
    <s v="old_locus_tag=MARHY2276"/>
  </r>
  <r>
    <x v="0"/>
    <x v="0"/>
    <s v="GCF_000284615.1"/>
    <s v="Primary Assembly"/>
    <s v="chromosome"/>
    <m/>
    <s v="NC_017067.1"/>
    <n v="2330677"/>
    <n v="2331210"/>
    <x v="1"/>
    <s v="WP_014421843.1"/>
    <s v="WP_014421843.1"/>
    <n v="0"/>
    <s v="GNAT family N-acetyltransferase"/>
    <m/>
    <m/>
    <s v="MARHY_RS10825"/>
    <n v="534"/>
    <m/>
    <s v="old_locus_tag=MARHY2280"/>
  </r>
  <r>
    <x v="0"/>
    <x v="0"/>
    <s v="GCF_000284615.1"/>
    <s v="Primary Assembly"/>
    <s v="chromosome"/>
    <m/>
    <s v="NC_017067.1"/>
    <n v="2331306"/>
    <n v="2331692"/>
    <x v="1"/>
    <s v="WP_014421844.1"/>
    <s v="WP_014421844.1"/>
    <n v="0"/>
    <s v="tautomerase family protein"/>
    <m/>
    <m/>
    <s v="MARHY_RS10830"/>
    <n v="387"/>
    <m/>
    <s v="old_locus_tag=MARHY2281"/>
  </r>
  <r>
    <x v="0"/>
    <x v="0"/>
    <s v="GCF_000284615.1"/>
    <s v="Primary Assembly"/>
    <s v="chromosome"/>
    <m/>
    <s v="NC_017067.1"/>
    <n v="2331789"/>
    <n v="2332229"/>
    <x v="1"/>
    <s v="WP_014421845.1"/>
    <s v="WP_014421845.1"/>
    <n v="0"/>
    <s v="hypothetical protein"/>
    <m/>
    <m/>
    <s v="MARHY_RS10835"/>
    <n v="441"/>
    <m/>
    <s v="old_locus_tag=MARHY2282"/>
  </r>
  <r>
    <x v="0"/>
    <x v="0"/>
    <s v="GCF_000284615.1"/>
    <s v="Primary Assembly"/>
    <s v="chromosome"/>
    <m/>
    <s v="NC_017067.1"/>
    <n v="2332686"/>
    <n v="2333708"/>
    <x v="1"/>
    <s v="WP_014421848.1"/>
    <s v="WP_014421848.1"/>
    <n v="0"/>
    <s v="hypothetical protein"/>
    <m/>
    <m/>
    <s v="MARHY_RS10845"/>
    <n v="1023"/>
    <m/>
    <s v="old_locus_tag=MARHY2285"/>
  </r>
  <r>
    <x v="0"/>
    <x v="0"/>
    <s v="GCF_000284615.1"/>
    <s v="Primary Assembly"/>
    <s v="chromosome"/>
    <m/>
    <s v="NC_017067.1"/>
    <n v="2333776"/>
    <n v="2334177"/>
    <x v="1"/>
    <s v="WP_014421849.1"/>
    <s v="WP_014421849.1"/>
    <n v="0"/>
    <s v="hypothetical protein"/>
    <m/>
    <m/>
    <s v="MARHY_RS10850"/>
    <n v="402"/>
    <m/>
    <s v="old_locus_tag=MARHY2286"/>
  </r>
  <r>
    <x v="0"/>
    <x v="0"/>
    <s v="GCF_000284615.1"/>
    <s v="Primary Assembly"/>
    <s v="chromosome"/>
    <m/>
    <s v="NC_017067.1"/>
    <n v="2334254"/>
    <n v="2334799"/>
    <x v="1"/>
    <s v="WP_050999010.1"/>
    <s v="WP_050999010.1"/>
    <n v="0"/>
    <s v="uracil-DNA glycosylase"/>
    <m/>
    <m/>
    <s v="MARHY_RS10855"/>
    <n v="546"/>
    <m/>
    <m/>
  </r>
  <r>
    <x v="0"/>
    <x v="0"/>
    <s v="GCF_000284615.1"/>
    <s v="Primary Assembly"/>
    <s v="chromosome"/>
    <m/>
    <s v="NC_017067.1"/>
    <n v="2335371"/>
    <n v="2335829"/>
    <x v="1"/>
    <s v="WP_041654798.1"/>
    <s v="WP_041654798.1"/>
    <n v="0"/>
    <s v="hypothetical protein"/>
    <m/>
    <m/>
    <s v="MARHY_RS10865"/>
    <n v="459"/>
    <m/>
    <m/>
  </r>
  <r>
    <x v="0"/>
    <x v="0"/>
    <s v="GCF_000284615.1"/>
    <s v="Primary Assembly"/>
    <s v="chromosome"/>
    <m/>
    <s v="NC_017067.1"/>
    <n v="2335927"/>
    <n v="2336214"/>
    <x v="1"/>
    <s v="WP_014421850.1"/>
    <s v="WP_014421850.1"/>
    <n v="0"/>
    <s v="hypothetical protein"/>
    <m/>
    <m/>
    <s v="MARHY_RS10870"/>
    <n v="288"/>
    <m/>
    <s v="old_locus_tag=MARHY2287"/>
  </r>
  <r>
    <x v="0"/>
    <x v="0"/>
    <s v="GCF_000284615.1"/>
    <s v="Primary Assembly"/>
    <s v="chromosome"/>
    <m/>
    <s v="NC_017067.1"/>
    <n v="2336325"/>
    <n v="2337125"/>
    <x v="1"/>
    <s v="WP_014421851.1"/>
    <s v="WP_014421851.1"/>
    <n v="0"/>
    <s v="hypothetical protein"/>
    <m/>
    <m/>
    <s v="MARHY_RS10875"/>
    <n v="801"/>
    <m/>
    <s v="old_locus_tag=MARHY2288"/>
  </r>
  <r>
    <x v="0"/>
    <x v="0"/>
    <s v="GCF_000284615.1"/>
    <s v="Primary Assembly"/>
    <s v="chromosome"/>
    <m/>
    <s v="NC_017067.1"/>
    <n v="2337221"/>
    <n v="2337505"/>
    <x v="1"/>
    <s v="WP_014421852.1"/>
    <s v="WP_014421852.1"/>
    <n v="0"/>
    <s v="hypothetical protein"/>
    <m/>
    <m/>
    <s v="MARHY_RS10880"/>
    <n v="285"/>
    <m/>
    <s v="old_locus_tag=MARHY2289"/>
  </r>
  <r>
    <x v="0"/>
    <x v="0"/>
    <s v="GCF_000284615.1"/>
    <s v="Primary Assembly"/>
    <s v="chromosome"/>
    <m/>
    <s v="NC_017067.1"/>
    <n v="2337999"/>
    <n v="2338277"/>
    <x v="1"/>
    <s v="WP_014421853.1"/>
    <s v="WP_014421853.1"/>
    <n v="0"/>
    <s v="immunity protein 32"/>
    <m/>
    <m/>
    <s v="MARHY_RS10890"/>
    <n v="279"/>
    <m/>
    <s v="old_locus_tag=MARHY2290"/>
  </r>
  <r>
    <x v="0"/>
    <x v="0"/>
    <s v="GCF_000284615.1"/>
    <s v="Primary Assembly"/>
    <s v="chromosome"/>
    <m/>
    <s v="NC_017067.1"/>
    <n v="2338375"/>
    <n v="2338839"/>
    <x v="1"/>
    <s v="WP_014421855.1"/>
    <s v="WP_014421855.1"/>
    <n v="0"/>
    <s v="GNAT family N-acetyltransferase"/>
    <m/>
    <m/>
    <s v="MARHY_RS10895"/>
    <n v="465"/>
    <m/>
    <s v="old_locus_tag=MARHY2292"/>
  </r>
  <r>
    <x v="0"/>
    <x v="0"/>
    <s v="GCF_000284615.1"/>
    <s v="Primary Assembly"/>
    <s v="chromosome"/>
    <m/>
    <s v="NC_017067.1"/>
    <n v="2338947"/>
    <n v="2339303"/>
    <x v="1"/>
    <s v="WP_152526094.1"/>
    <s v="WP_152526094.1"/>
    <n v="0"/>
    <s v="hypothetical protein"/>
    <m/>
    <m/>
    <s v="MARHY_RS10900"/>
    <n v="357"/>
    <m/>
    <s v="old_locus_tag=MARHY2293"/>
  </r>
  <r>
    <x v="0"/>
    <x v="0"/>
    <s v="GCF_000284615.1"/>
    <s v="Primary Assembly"/>
    <s v="chromosome"/>
    <m/>
    <s v="NC_017067.1"/>
    <n v="2339431"/>
    <n v="2339808"/>
    <x v="1"/>
    <s v="WP_014421857.1"/>
    <s v="WP_014421857.1"/>
    <n v="0"/>
    <s v="hypothetical protein"/>
    <m/>
    <m/>
    <s v="MARHY_RS10905"/>
    <n v="378"/>
    <m/>
    <s v="old_locus_tag=MARHY2294"/>
  </r>
  <r>
    <x v="0"/>
    <x v="0"/>
    <s v="GCF_000284615.1"/>
    <s v="Primary Assembly"/>
    <s v="chromosome"/>
    <m/>
    <s v="NC_017067.1"/>
    <n v="2339894"/>
    <n v="2340580"/>
    <x v="1"/>
    <s v="WP_014421858.1"/>
    <s v="WP_014421858.1"/>
    <n v="0"/>
    <s v="hypothetical protein"/>
    <m/>
    <m/>
    <s v="MARHY_RS10910"/>
    <n v="687"/>
    <m/>
    <s v="old_locus_tag=MARHY2295"/>
  </r>
  <r>
    <x v="0"/>
    <x v="0"/>
    <s v="GCF_000284615.1"/>
    <s v="Primary Assembly"/>
    <s v="chromosome"/>
    <m/>
    <s v="NC_017067.1"/>
    <n v="2340678"/>
    <n v="2341331"/>
    <x v="1"/>
    <s v="WP_014421859.1"/>
    <s v="WP_014421859.1"/>
    <n v="0"/>
    <s v="AbiV family abortive infection protein"/>
    <m/>
    <m/>
    <s v="MARHY_RS10915"/>
    <n v="654"/>
    <m/>
    <s v="old_locus_tag=MARHY2296"/>
  </r>
  <r>
    <x v="0"/>
    <x v="0"/>
    <s v="GCF_000284615.1"/>
    <s v="Primary Assembly"/>
    <s v="chromosome"/>
    <m/>
    <s v="NC_017067.1"/>
    <n v="2341427"/>
    <n v="2342380"/>
    <x v="1"/>
    <s v="WP_014421860.1"/>
    <s v="WP_014421860.1"/>
    <n v="0"/>
    <s v="hypothetical protein"/>
    <m/>
    <m/>
    <s v="MARHY_RS10920"/>
    <n v="954"/>
    <m/>
    <s v="old_locus_tag=MARHY2297"/>
  </r>
  <r>
    <x v="0"/>
    <x v="0"/>
    <s v="GCF_000284615.1"/>
    <s v="Primary Assembly"/>
    <s v="chromosome"/>
    <m/>
    <s v="NC_017067.1"/>
    <n v="2342471"/>
    <n v="2342833"/>
    <x v="1"/>
    <s v="WP_147271089.1"/>
    <s v="WP_147271089.1"/>
    <n v="0"/>
    <s v="hypothetical protein"/>
    <m/>
    <m/>
    <s v="MARHY_RS10925"/>
    <n v="363"/>
    <m/>
    <s v="old_locus_tag=MARHY2298"/>
  </r>
  <r>
    <x v="0"/>
    <x v="0"/>
    <s v="GCF_000284615.1"/>
    <s v="Primary Assembly"/>
    <s v="chromosome"/>
    <m/>
    <s v="NC_017067.1"/>
    <n v="2342918"/>
    <n v="2343388"/>
    <x v="1"/>
    <s v="WP_014421862.1"/>
    <s v="WP_014421862.1"/>
    <n v="0"/>
    <s v="hypothetical protein"/>
    <m/>
    <m/>
    <s v="MARHY_RS10930"/>
    <n v="471"/>
    <m/>
    <s v="old_locus_tag=MARHY2299"/>
  </r>
  <r>
    <x v="0"/>
    <x v="0"/>
    <s v="GCF_000284615.1"/>
    <s v="Primary Assembly"/>
    <s v="chromosome"/>
    <m/>
    <s v="NC_017067.1"/>
    <n v="2343488"/>
    <n v="2344015"/>
    <x v="1"/>
    <s v="WP_014421863.1"/>
    <s v="WP_014421863.1"/>
    <n v="0"/>
    <s v="hypothetical protein"/>
    <m/>
    <m/>
    <s v="MARHY_RS10935"/>
    <n v="528"/>
    <m/>
    <s v="old_locus_tag=MARHY2300"/>
  </r>
  <r>
    <x v="0"/>
    <x v="0"/>
    <s v="GCF_000284615.1"/>
    <s v="Primary Assembly"/>
    <s v="chromosome"/>
    <m/>
    <s v="NC_017067.1"/>
    <n v="2344390"/>
    <n v="2344908"/>
    <x v="1"/>
    <s v="WP_014421865.1"/>
    <s v="WP_014421865.1"/>
    <n v="0"/>
    <s v="hypothetical protein"/>
    <m/>
    <m/>
    <s v="MARHY_RS10945"/>
    <n v="519"/>
    <m/>
    <s v="old_locus_tag=MARHY2302"/>
  </r>
  <r>
    <x v="0"/>
    <x v="0"/>
    <s v="GCF_000284615.1"/>
    <s v="Primary Assembly"/>
    <s v="chromosome"/>
    <m/>
    <s v="NC_017067.1"/>
    <n v="2345002"/>
    <n v="2345439"/>
    <x v="1"/>
    <s v="WP_014421866.1"/>
    <s v="WP_014421866.1"/>
    <n v="0"/>
    <s v="hypothetical protein"/>
    <m/>
    <m/>
    <s v="MARHY_RS10950"/>
    <n v="438"/>
    <m/>
    <s v="old_locus_tag=MARHY2303"/>
  </r>
  <r>
    <x v="0"/>
    <x v="0"/>
    <s v="GCF_000284615.1"/>
    <s v="Primary Assembly"/>
    <s v="chromosome"/>
    <m/>
    <s v="NC_017067.1"/>
    <n v="2345524"/>
    <n v="2345751"/>
    <x v="1"/>
    <s v="WP_014421867.1"/>
    <s v="WP_014421867.1"/>
    <n v="0"/>
    <s v="hypothetical protein"/>
    <m/>
    <m/>
    <s v="MARHY_RS10955"/>
    <n v="228"/>
    <m/>
    <s v="old_locus_tag=MARHY2304"/>
  </r>
  <r>
    <x v="0"/>
    <x v="2"/>
    <s v="GCF_000284615.1"/>
    <s v="Primary Assembly"/>
    <s v="chromosome"/>
    <m/>
    <s v="NC_017067.1"/>
    <n v="2346120"/>
    <n v="2346438"/>
    <x v="0"/>
    <n v="0"/>
    <n v="0"/>
    <n v="0"/>
    <s v="tyrosine-type recombinase/integrase"/>
    <m/>
    <m/>
    <s v="MARHY_RS18615"/>
    <n v="319"/>
    <m/>
    <s v="partial;pseudo;old_locus_tag=MARHY2307"/>
  </r>
  <r>
    <x v="0"/>
    <x v="0"/>
    <s v="GCF_000284615.1"/>
    <s v="Primary Assembly"/>
    <s v="chromosome"/>
    <m/>
    <s v="NC_017067.1"/>
    <n v="2346452"/>
    <n v="2346727"/>
    <x v="1"/>
    <s v="WP_014421871.1"/>
    <s v="WP_014421871.1"/>
    <n v="0"/>
    <s v="YrhK family protein"/>
    <m/>
    <m/>
    <s v="MARHY_RS10960"/>
    <n v="276"/>
    <m/>
    <s v="old_locus_tag=MARHY2308"/>
  </r>
  <r>
    <x v="0"/>
    <x v="0"/>
    <s v="GCF_000284615.1"/>
    <s v="Primary Assembly"/>
    <s v="chromosome"/>
    <m/>
    <s v="NC_017067.1"/>
    <n v="2346760"/>
    <n v="2347098"/>
    <x v="1"/>
    <s v="WP_014421872.1"/>
    <s v="WP_014421872.1"/>
    <n v="0"/>
    <s v="4a-hydroxytetrahydrobiopterin dehydratase"/>
    <m/>
    <m/>
    <s v="MARHY_RS10965"/>
    <n v="339"/>
    <m/>
    <s v="old_locus_tag=MARHY2309"/>
  </r>
  <r>
    <x v="0"/>
    <x v="0"/>
    <s v="GCF_000284615.1"/>
    <s v="Primary Assembly"/>
    <s v="chromosome"/>
    <m/>
    <s v="NC_017067.1"/>
    <n v="2347226"/>
    <n v="2347918"/>
    <x v="0"/>
    <s v="WP_011784491.1"/>
    <s v="WP_011784491.1"/>
    <n v="0"/>
    <s v="translesion DNA synthesis-associated protein ImuA"/>
    <s v="imuA"/>
    <m/>
    <s v="MARHY_RS10970"/>
    <n v="693"/>
    <m/>
    <s v="old_locus_tag=MARHY2310"/>
  </r>
  <r>
    <x v="0"/>
    <x v="0"/>
    <s v="GCF_000284615.1"/>
    <s v="Primary Assembly"/>
    <s v="chromosome"/>
    <m/>
    <s v="NC_017067.1"/>
    <n v="2347922"/>
    <n v="2349343"/>
    <x v="0"/>
    <s v="WP_014421873.1"/>
    <s v="WP_014421873.1"/>
    <n v="0"/>
    <s v="DNA polymerase Y family protein"/>
    <m/>
    <m/>
    <s v="MARHY_RS10975"/>
    <n v="1422"/>
    <m/>
    <s v="old_locus_tag=MARHY2311"/>
  </r>
  <r>
    <x v="0"/>
    <x v="0"/>
    <s v="GCF_000284615.1"/>
    <s v="Primary Assembly"/>
    <s v="chromosome"/>
    <m/>
    <s v="NC_017067.1"/>
    <n v="2349343"/>
    <n v="2352462"/>
    <x v="0"/>
    <s v="WP_041654808.1"/>
    <s v="WP_041654808.1"/>
    <n v="0"/>
    <s v="error-prone DNA polymerase"/>
    <m/>
    <m/>
    <s v="MARHY_RS10980"/>
    <n v="3120"/>
    <m/>
    <s v="old_locus_tag=MARHY2312"/>
  </r>
  <r>
    <x v="0"/>
    <x v="0"/>
    <s v="GCF_000284615.1"/>
    <s v="Primary Assembly"/>
    <s v="chromosome"/>
    <m/>
    <s v="NC_017067.1"/>
    <n v="2352519"/>
    <n v="2353853"/>
    <x v="1"/>
    <s v="WP_041654810.1"/>
    <s v="WP_041654810.1"/>
    <n v="0"/>
    <s v="sodium ion-translocating decarboxylase subunit beta"/>
    <m/>
    <m/>
    <s v="MARHY_RS10985"/>
    <n v="1335"/>
    <m/>
    <s v="old_locus_tag=MARHY2313"/>
  </r>
  <r>
    <x v="0"/>
    <x v="0"/>
    <s v="GCF_000284615.1"/>
    <s v="Primary Assembly"/>
    <s v="chromosome"/>
    <m/>
    <s v="NC_017067.1"/>
    <n v="2353867"/>
    <n v="2355654"/>
    <x v="1"/>
    <s v="WP_014421876.1"/>
    <s v="WP_014421876.1"/>
    <n v="0"/>
    <s v="sodium-extruding oxaloacetate decarboxylase subunit alpha"/>
    <s v="oadA"/>
    <m/>
    <s v="MARHY_RS10990"/>
    <n v="1788"/>
    <m/>
    <s v="old_locus_tag=MARHY2314"/>
  </r>
  <r>
    <x v="0"/>
    <x v="0"/>
    <s v="GCF_000284615.1"/>
    <s v="Primary Assembly"/>
    <s v="chromosome"/>
    <m/>
    <s v="NC_017067.1"/>
    <n v="2355697"/>
    <n v="2355948"/>
    <x v="1"/>
    <s v="WP_011784486.1"/>
    <s v="WP_011784486.1"/>
    <n v="0"/>
    <s v="OadG family protein"/>
    <m/>
    <m/>
    <s v="MARHY_RS10995"/>
    <n v="252"/>
    <m/>
    <s v="old_locus_tag=MARHY2315"/>
  </r>
  <r>
    <x v="0"/>
    <x v="0"/>
    <s v="GCF_000284615.1"/>
    <s v="Primary Assembly"/>
    <s v="chromosome"/>
    <m/>
    <s v="NC_017067.1"/>
    <n v="2356174"/>
    <n v="2357547"/>
    <x v="1"/>
    <s v="WP_014421877.1"/>
    <s v="WP_014421877.1"/>
    <n v="0"/>
    <s v="ATP-dependent RNA helicase DbpA"/>
    <s v="dbpA"/>
    <m/>
    <s v="MARHY_RS11000"/>
    <n v="1374"/>
    <m/>
    <s v="old_locus_tag=MARHY2316"/>
  </r>
  <r>
    <x v="0"/>
    <x v="0"/>
    <s v="GCF_000284615.1"/>
    <s v="Primary Assembly"/>
    <s v="chromosome"/>
    <m/>
    <s v="NC_017067.1"/>
    <n v="2357652"/>
    <n v="2358188"/>
    <x v="0"/>
    <s v="WP_011784484.1"/>
    <s v="WP_011784484.1"/>
    <n v="0"/>
    <s v="DUF2058 domain-containing protein"/>
    <m/>
    <m/>
    <s v="MARHY_RS11005"/>
    <n v="537"/>
    <m/>
    <s v="old_locus_tag=MARHY2317"/>
  </r>
  <r>
    <x v="0"/>
    <x v="1"/>
    <s v="GCF_000284615.1"/>
    <s v="Primary Assembly"/>
    <s v="chromosome"/>
    <m/>
    <s v="NC_017067.1"/>
    <n v="2358288"/>
    <n v="2358364"/>
    <x v="1"/>
    <n v="0"/>
    <n v="0"/>
    <n v="0"/>
    <s v="tRNA-Arg"/>
    <m/>
    <m/>
    <s v="MARHY_RS11010"/>
    <n v="77"/>
    <m/>
    <s v="old_locus_tag=MARHYtRNA37"/>
  </r>
  <r>
    <x v="0"/>
    <x v="1"/>
    <s v="GCF_000284615.1"/>
    <s v="Primary Assembly"/>
    <s v="chromosome"/>
    <m/>
    <s v="NC_017067.1"/>
    <n v="2358385"/>
    <n v="2358461"/>
    <x v="1"/>
    <n v="0"/>
    <n v="0"/>
    <n v="0"/>
    <s v="tRNA-Arg"/>
    <m/>
    <m/>
    <s v="MARHY_RS11015"/>
    <n v="77"/>
    <m/>
    <s v="old_locus_tag=MARHYtRNA36"/>
  </r>
  <r>
    <x v="0"/>
    <x v="1"/>
    <s v="GCF_000284615.1"/>
    <s v="Primary Assembly"/>
    <s v="chromosome"/>
    <m/>
    <s v="NC_017067.1"/>
    <n v="2358517"/>
    <n v="2358606"/>
    <x v="1"/>
    <n v="0"/>
    <n v="0"/>
    <n v="0"/>
    <s v="tRNA-Ser"/>
    <m/>
    <m/>
    <s v="MARHY_RS11020"/>
    <n v="90"/>
    <m/>
    <s v="old_locus_tag=MARHYtRNA35"/>
  </r>
  <r>
    <x v="0"/>
    <x v="0"/>
    <s v="GCF_000284615.1"/>
    <s v="Primary Assembly"/>
    <s v="chromosome"/>
    <m/>
    <s v="NC_017067.1"/>
    <n v="2358733"/>
    <n v="2358930"/>
    <x v="1"/>
    <s v="WP_011784483.1"/>
    <s v="WP_011784483.1"/>
    <n v="0"/>
    <s v="carbon storage regulator CsrA"/>
    <s v="csrA"/>
    <m/>
    <s v="MARHY_RS11025"/>
    <n v="198"/>
    <m/>
    <s v="old_locus_tag=MARHY2319"/>
  </r>
  <r>
    <x v="0"/>
    <x v="0"/>
    <s v="GCF_000284615.1"/>
    <s v="Primary Assembly"/>
    <s v="chromosome"/>
    <m/>
    <s v="NC_017067.1"/>
    <n v="2359103"/>
    <n v="2360341"/>
    <x v="1"/>
    <s v="WP_014421878.1"/>
    <s v="WP_014421878.1"/>
    <n v="0"/>
    <s v="aspartate kinase"/>
    <m/>
    <m/>
    <s v="MARHY_RS11030"/>
    <n v="1239"/>
    <m/>
    <s v="old_locus_tag=MARHY2320"/>
  </r>
  <r>
    <x v="0"/>
    <x v="0"/>
    <s v="GCF_000284615.1"/>
    <s v="Primary Assembly"/>
    <s v="chromosome"/>
    <m/>
    <s v="NC_017067.1"/>
    <n v="2360447"/>
    <n v="2363077"/>
    <x v="1"/>
    <s v="WP_014421879.1"/>
    <s v="WP_014421879.1"/>
    <n v="0"/>
    <s v="alanine--tRNA ligase"/>
    <s v="alaS"/>
    <m/>
    <s v="MARHY_RS11035"/>
    <n v="2631"/>
    <m/>
    <s v="old_locus_tag=MARHY2321"/>
  </r>
  <r>
    <x v="0"/>
    <x v="0"/>
    <s v="GCF_000284615.1"/>
    <s v="Primary Assembly"/>
    <s v="chromosome"/>
    <m/>
    <s v="NC_017067.1"/>
    <n v="2363236"/>
    <n v="2363772"/>
    <x v="0"/>
    <s v="WP_011784480.1"/>
    <s v="WP_011784480.1"/>
    <n v="0"/>
    <s v="RDD family protein"/>
    <m/>
    <m/>
    <s v="MARHY_RS11040"/>
    <n v="537"/>
    <m/>
    <s v="old_locus_tag=MARHY2322"/>
  </r>
  <r>
    <x v="0"/>
    <x v="0"/>
    <s v="GCF_000284615.1"/>
    <s v="Primary Assembly"/>
    <s v="chromosome"/>
    <m/>
    <s v="NC_017067.1"/>
    <n v="2363781"/>
    <n v="2364842"/>
    <x v="1"/>
    <s v="WP_014421880.1"/>
    <s v="WP_014421880.1"/>
    <n v="0"/>
    <s v="LPS export ABC transporter permease LptG"/>
    <s v="lptG"/>
    <m/>
    <s v="MARHY_RS11045"/>
    <n v="1062"/>
    <m/>
    <s v="old_locus_tag=MARHY2323"/>
  </r>
  <r>
    <x v="0"/>
    <x v="0"/>
    <s v="GCF_000284615.1"/>
    <s v="Primary Assembly"/>
    <s v="chromosome"/>
    <m/>
    <s v="NC_017067.1"/>
    <n v="2364835"/>
    <n v="2365938"/>
    <x v="1"/>
    <s v="WP_014421881.1"/>
    <s v="WP_014421881.1"/>
    <n v="0"/>
    <s v="LPS export ABC transporter permease LptF"/>
    <s v="lptF"/>
    <m/>
    <s v="MARHY_RS11050"/>
    <n v="1104"/>
    <m/>
    <s v="old_locus_tag=MARHY2324"/>
  </r>
  <r>
    <x v="0"/>
    <x v="0"/>
    <s v="GCF_000284615.1"/>
    <s v="Primary Assembly"/>
    <s v="chromosome"/>
    <m/>
    <s v="NC_017067.1"/>
    <n v="2366176"/>
    <n v="2367657"/>
    <x v="0"/>
    <s v="WP_041655544.1"/>
    <s v="WP_041655544.1"/>
    <n v="0"/>
    <s v="leucyl aminopeptidase"/>
    <m/>
    <m/>
    <s v="MARHY_RS11055"/>
    <n v="1482"/>
    <m/>
    <s v="old_locus_tag=MARHY2325"/>
  </r>
  <r>
    <x v="0"/>
    <x v="0"/>
    <s v="GCF_000284615.1"/>
    <s v="Primary Assembly"/>
    <s v="chromosome"/>
    <m/>
    <s v="NC_017067.1"/>
    <n v="2367647"/>
    <n v="2368159"/>
    <x v="0"/>
    <s v="WP_014421883.1"/>
    <s v="WP_014421883.1"/>
    <n v="0"/>
    <s v="DNA polymerase III subunit chi"/>
    <m/>
    <m/>
    <s v="MARHY_RS11060"/>
    <n v="513"/>
    <m/>
    <s v="old_locus_tag=MARHY2326"/>
  </r>
  <r>
    <x v="0"/>
    <x v="0"/>
    <s v="GCF_000284615.1"/>
    <s v="Primary Assembly"/>
    <s v="chromosome"/>
    <m/>
    <s v="NC_017067.1"/>
    <n v="2368251"/>
    <n v="2371103"/>
    <x v="0"/>
    <s v="WP_014421884.1"/>
    <s v="WP_014421884.1"/>
    <n v="0"/>
    <s v="valine--tRNA ligase"/>
    <m/>
    <m/>
    <s v="MARHY_RS11065"/>
    <n v="2853"/>
    <m/>
    <s v="old_locus_tag=MARHY2327"/>
  </r>
  <r>
    <x v="0"/>
    <x v="0"/>
    <s v="GCF_000284615.1"/>
    <s v="Primary Assembly"/>
    <s v="chromosome"/>
    <m/>
    <s v="NC_017067.1"/>
    <n v="2371108"/>
    <n v="2371992"/>
    <x v="0"/>
    <s v="WP_014421885.1"/>
    <s v="WP_014421885.1"/>
    <n v="0"/>
    <s v="2-dehydropantoate 2-reductase"/>
    <m/>
    <m/>
    <s v="MARHY_RS11070"/>
    <n v="885"/>
    <m/>
    <s v="old_locus_tag=MARHY2328"/>
  </r>
  <r>
    <x v="0"/>
    <x v="0"/>
    <s v="GCF_000284615.1"/>
    <s v="Primary Assembly"/>
    <s v="chromosome"/>
    <m/>
    <s v="NC_017067.1"/>
    <n v="2372016"/>
    <n v="2372573"/>
    <x v="0"/>
    <s v="WP_014421886.1"/>
    <s v="WP_014421886.1"/>
    <n v="0"/>
    <s v="cob(I)yrinic acid a,c-diamide adenosyltransferase"/>
    <m/>
    <m/>
    <s v="MARHY_RS11075"/>
    <n v="558"/>
    <m/>
    <s v="old_locus_tag=MARHY2329"/>
  </r>
  <r>
    <x v="0"/>
    <x v="0"/>
    <s v="GCF_000284615.1"/>
    <s v="Primary Assembly"/>
    <s v="chromosome"/>
    <m/>
    <s v="NC_017067.1"/>
    <n v="2372604"/>
    <n v="2374634"/>
    <x v="1"/>
    <s v="WP_014421887.1"/>
    <s v="WP_014421887.1"/>
    <n v="0"/>
    <s v="methyl-accepting chemotaxis protein"/>
    <m/>
    <m/>
    <s v="MARHY_RS11080"/>
    <n v="2031"/>
    <m/>
    <s v="old_locus_tag=MARHY2330"/>
  </r>
  <r>
    <x v="0"/>
    <x v="0"/>
    <s v="GCF_000284615.1"/>
    <s v="Primary Assembly"/>
    <s v="chromosome"/>
    <m/>
    <s v="NC_017067.1"/>
    <n v="2374751"/>
    <n v="2375638"/>
    <x v="1"/>
    <s v="WP_014421889.1"/>
    <s v="WP_014421889.1"/>
    <n v="0"/>
    <s v="histidine kinase"/>
    <m/>
    <m/>
    <s v="MARHY_RS11085"/>
    <n v="888"/>
    <m/>
    <s v="old_locus_tag=MARHY2332"/>
  </r>
  <r>
    <x v="0"/>
    <x v="0"/>
    <s v="GCF_000284615.1"/>
    <s v="Primary Assembly"/>
    <s v="chromosome"/>
    <m/>
    <s v="NC_017067.1"/>
    <n v="2375638"/>
    <n v="2376249"/>
    <x v="1"/>
    <s v="WP_014421890.1"/>
    <s v="WP_014421890.1"/>
    <n v="0"/>
    <s v="1,6-anhydro-N-acetylmuramyl-L-alanine amidase AmpD"/>
    <s v="ampD"/>
    <m/>
    <s v="MARHY_RS11090"/>
    <n v="612"/>
    <m/>
    <s v="old_locus_tag=MARHY2333"/>
  </r>
  <r>
    <x v="0"/>
    <x v="0"/>
    <s v="GCF_000284615.1"/>
    <s v="Primary Assembly"/>
    <s v="chromosome"/>
    <m/>
    <s v="NC_017067.1"/>
    <n v="2376355"/>
    <n v="2378655"/>
    <x v="1"/>
    <s v="WP_014421891.1"/>
    <s v="WP_014421891.1"/>
    <n v="0"/>
    <s v="DUF1631 domain-containing protein"/>
    <m/>
    <m/>
    <s v="MARHY_RS11095"/>
    <n v="2301"/>
    <m/>
    <s v="old_locus_tag=MARHY2334"/>
  </r>
  <r>
    <x v="0"/>
    <x v="0"/>
    <s v="GCF_000284615.1"/>
    <s v="Primary Assembly"/>
    <s v="chromosome"/>
    <m/>
    <s v="NC_017067.1"/>
    <n v="2378879"/>
    <n v="2379718"/>
    <x v="0"/>
    <s v="WP_014421892.1"/>
    <s v="WP_014421892.1"/>
    <n v="0"/>
    <s v="carboxylating nicotinate-nucleotide diphosphorylase"/>
    <m/>
    <m/>
    <s v="MARHY_RS11100"/>
    <n v="840"/>
    <m/>
    <s v="old_locus_tag=MARHY2335"/>
  </r>
  <r>
    <x v="0"/>
    <x v="0"/>
    <s v="GCF_000284615.1"/>
    <s v="Primary Assembly"/>
    <s v="chromosome"/>
    <m/>
    <s v="NC_017067.1"/>
    <n v="2379735"/>
    <n v="2380076"/>
    <x v="1"/>
    <s v="WP_014421893.1"/>
    <s v="WP_014421893.1"/>
    <n v="0"/>
    <s v="YqcC family protein"/>
    <m/>
    <m/>
    <s v="MARHY_RS11105"/>
    <n v="342"/>
    <m/>
    <s v="old_locus_tag=MARHY2336"/>
  </r>
  <r>
    <x v="0"/>
    <x v="0"/>
    <s v="GCF_000284615.1"/>
    <s v="Primary Assembly"/>
    <s v="chromosome"/>
    <m/>
    <s v="NC_017067.1"/>
    <n v="2380087"/>
    <n v="2380884"/>
    <x v="1"/>
    <s v="WP_011784466.1"/>
    <s v="WP_011784466.1"/>
    <n v="0"/>
    <s v="ParA family protein"/>
    <m/>
    <m/>
    <s v="MARHY_RS11110"/>
    <n v="798"/>
    <m/>
    <s v="old_locus_tag=MARHY2337"/>
  </r>
  <r>
    <x v="0"/>
    <x v="0"/>
    <s v="GCF_000284615.1"/>
    <s v="Primary Assembly"/>
    <s v="chromosome"/>
    <m/>
    <s v="NC_017067.1"/>
    <n v="2380928"/>
    <n v="2381626"/>
    <x v="1"/>
    <s v="WP_014421894.1"/>
    <s v="WP_014421894.1"/>
    <n v="0"/>
    <s v="DnaA regulatory inactivator Hda"/>
    <s v="hda"/>
    <m/>
    <s v="MARHY_RS11115"/>
    <n v="699"/>
    <m/>
    <s v="old_locus_tag=MARHY2338"/>
  </r>
  <r>
    <x v="0"/>
    <x v="0"/>
    <s v="GCF_000284615.1"/>
    <s v="Primary Assembly"/>
    <s v="chromosome"/>
    <m/>
    <s v="NC_017067.1"/>
    <n v="2381623"/>
    <n v="2382183"/>
    <x v="1"/>
    <s v="WP_011784464.1"/>
    <s v="WP_011784464.1"/>
    <n v="0"/>
    <s v="CDP-alcohol phosphatidyltransferase family protein"/>
    <m/>
    <m/>
    <s v="MARHY_RS11120"/>
    <n v="561"/>
    <m/>
    <s v="old_locus_tag=MARHY2339"/>
  </r>
  <r>
    <x v="0"/>
    <x v="0"/>
    <s v="GCF_000284615.1"/>
    <s v="Primary Assembly"/>
    <s v="chromosome"/>
    <m/>
    <s v="NC_017067.1"/>
    <n v="2382205"/>
    <n v="2383524"/>
    <x v="1"/>
    <s v="WP_014421895.1"/>
    <s v="WP_014421895.1"/>
    <n v="0"/>
    <s v="DUF2066 domain-containing protein"/>
    <m/>
    <m/>
    <s v="MARHY_RS11125"/>
    <n v="1320"/>
    <m/>
    <s v="old_locus_tag=MARHY2340"/>
  </r>
  <r>
    <x v="0"/>
    <x v="0"/>
    <s v="GCF_000284615.1"/>
    <s v="Primary Assembly"/>
    <s v="chromosome"/>
    <m/>
    <s v="NC_017067.1"/>
    <n v="2383713"/>
    <n v="2384777"/>
    <x v="0"/>
    <s v="WP_014421896.1"/>
    <s v="WP_014421896.1"/>
    <n v="0"/>
    <s v="phosphoribosylformylglycinamidine cyclo-ligase"/>
    <s v="purM"/>
    <m/>
    <s v="MARHY_RS11130"/>
    <n v="1065"/>
    <m/>
    <s v="old_locus_tag=MARHY2341"/>
  </r>
  <r>
    <x v="0"/>
    <x v="0"/>
    <s v="GCF_000284615.1"/>
    <s v="Primary Assembly"/>
    <s v="chromosome"/>
    <m/>
    <s v="NC_017067.1"/>
    <n v="2384774"/>
    <n v="2385436"/>
    <x v="0"/>
    <s v="WP_014421897.1"/>
    <s v="WP_014421897.1"/>
    <n v="0"/>
    <s v="phosphoribosylglycinamide formyltransferase"/>
    <s v="purN"/>
    <m/>
    <s v="MARHY_RS11135"/>
    <n v="663"/>
    <m/>
    <s v="old_locus_tag=MARHY2342"/>
  </r>
  <r>
    <x v="0"/>
    <x v="0"/>
    <s v="GCF_000284615.1"/>
    <s v="Primary Assembly"/>
    <s v="chromosome"/>
    <m/>
    <s v="NC_017067.1"/>
    <n v="2385510"/>
    <n v="2386250"/>
    <x v="0"/>
    <s v="WP_014421898.1"/>
    <s v="WP_014421898.1"/>
    <n v="0"/>
    <s v="DUF3108 domain-containing protein"/>
    <m/>
    <m/>
    <s v="MARHY_RS11140"/>
    <n v="741"/>
    <m/>
    <s v="old_locus_tag=MARHY2343"/>
  </r>
  <r>
    <x v="0"/>
    <x v="0"/>
    <s v="GCF_000284615.1"/>
    <s v="Primary Assembly"/>
    <s v="chromosome"/>
    <m/>
    <s v="NC_017067.1"/>
    <n v="2386247"/>
    <n v="2387524"/>
    <x v="1"/>
    <s v="WP_014421899.1"/>
    <s v="WP_014421899.1"/>
    <n v="0"/>
    <s v="valine--pyruvate transaminase"/>
    <m/>
    <m/>
    <s v="MARHY_RS11145"/>
    <n v="1278"/>
    <m/>
    <s v="old_locus_tag=MARHY2344"/>
  </r>
  <r>
    <x v="0"/>
    <x v="0"/>
    <s v="GCF_000284615.1"/>
    <s v="Primary Assembly"/>
    <s v="chromosome"/>
    <m/>
    <s v="NC_017067.1"/>
    <n v="2387588"/>
    <n v="2388187"/>
    <x v="1"/>
    <s v="WP_014421900.1"/>
    <s v="WP_014421900.1"/>
    <n v="0"/>
    <s v="YjaG family protein"/>
    <m/>
    <m/>
    <s v="MARHY_RS11150"/>
    <n v="600"/>
    <m/>
    <s v="old_locus_tag=MARHY2345"/>
  </r>
  <r>
    <x v="0"/>
    <x v="0"/>
    <s v="GCF_000284615.1"/>
    <s v="Primary Assembly"/>
    <s v="chromosome"/>
    <m/>
    <s v="NC_017067.1"/>
    <n v="2388184"/>
    <n v="2388750"/>
    <x v="1"/>
    <s v="WP_011784457.1"/>
    <s v="WP_011784457.1"/>
    <n v="0"/>
    <s v="dCTP deaminase"/>
    <m/>
    <m/>
    <s v="MARHY_RS11155"/>
    <n v="567"/>
    <m/>
    <s v="old_locus_tag=MARHY2346"/>
  </r>
  <r>
    <x v="0"/>
    <x v="0"/>
    <s v="GCF_000284615.1"/>
    <s v="Primary Assembly"/>
    <s v="chromosome"/>
    <m/>
    <s v="NC_017067.1"/>
    <n v="2389013"/>
    <n v="2390113"/>
    <x v="1"/>
    <s v="WP_014421902.1"/>
    <s v="WP_014421902.1"/>
    <n v="0"/>
    <s v="iron-sulfur cluster carrier protein ApbC"/>
    <s v="apbC"/>
    <m/>
    <s v="MARHY_RS11160"/>
    <n v="1101"/>
    <m/>
    <s v="old_locus_tag=MARHY2348"/>
  </r>
  <r>
    <x v="0"/>
    <x v="0"/>
    <s v="GCF_000284615.1"/>
    <s v="Primary Assembly"/>
    <s v="chromosome"/>
    <m/>
    <s v="NC_017067.1"/>
    <n v="2390294"/>
    <n v="2392330"/>
    <x v="0"/>
    <s v="WP_014421903.1"/>
    <s v="WP_014421903.1"/>
    <n v="0"/>
    <s v="methionine--tRNA ligase"/>
    <s v="metG"/>
    <m/>
    <s v="MARHY_RS11165"/>
    <n v="2037"/>
    <m/>
    <s v="old_locus_tag=MARHY2349"/>
  </r>
  <r>
    <x v="0"/>
    <x v="0"/>
    <s v="GCF_000284615.1"/>
    <s v="Primary Assembly"/>
    <s v="chromosome"/>
    <m/>
    <s v="NC_017067.1"/>
    <n v="2392352"/>
    <n v="2392933"/>
    <x v="0"/>
    <s v="WP_014421904.1"/>
    <s v="WP_014421904.1"/>
    <n v="0"/>
    <s v="electron transport complex subunit RsxA"/>
    <s v="rsxA"/>
    <m/>
    <s v="MARHY_RS11170"/>
    <n v="582"/>
    <m/>
    <s v="old_locus_tag=MARHY2350"/>
  </r>
  <r>
    <x v="0"/>
    <x v="0"/>
    <s v="GCF_000284615.1"/>
    <s v="Primary Assembly"/>
    <s v="chromosome"/>
    <m/>
    <s v="NC_017067.1"/>
    <n v="2392947"/>
    <n v="2393525"/>
    <x v="0"/>
    <s v="WP_014421905.1"/>
    <s v="WP_014421905.1"/>
    <n v="0"/>
    <s v="electron transport complex subunit RsxB"/>
    <s v="rsxB"/>
    <m/>
    <s v="MARHY_RS11175"/>
    <n v="579"/>
    <m/>
    <s v="old_locus_tag=MARHY2351"/>
  </r>
  <r>
    <x v="0"/>
    <x v="0"/>
    <s v="GCF_000284615.1"/>
    <s v="Primary Assembly"/>
    <s v="chromosome"/>
    <m/>
    <s v="NC_017067.1"/>
    <n v="2393525"/>
    <n v="2395354"/>
    <x v="0"/>
    <s v="WP_014421906.1"/>
    <s v="WP_014421906.1"/>
    <n v="0"/>
    <s v="electron transport complex subunit RsxC"/>
    <s v="rsxC"/>
    <m/>
    <s v="MARHY_RS11180"/>
    <n v="1830"/>
    <m/>
    <s v="old_locus_tag=MARHY2352"/>
  </r>
  <r>
    <x v="0"/>
    <x v="0"/>
    <s v="GCF_000284615.1"/>
    <s v="Primary Assembly"/>
    <s v="chromosome"/>
    <m/>
    <s v="NC_017067.1"/>
    <n v="2395375"/>
    <n v="2396427"/>
    <x v="0"/>
    <s v="WP_041654815.1"/>
    <s v="WP_041654815.1"/>
    <n v="0"/>
    <s v="electron transport complex subunit RsxD"/>
    <s v="rsxD"/>
    <m/>
    <s v="MARHY_RS11185"/>
    <n v="1053"/>
    <m/>
    <s v="old_locus_tag=MARHY2353"/>
  </r>
  <r>
    <x v="0"/>
    <x v="0"/>
    <s v="GCF_000284615.1"/>
    <s v="Primary Assembly"/>
    <s v="chromosome"/>
    <m/>
    <s v="NC_017067.1"/>
    <n v="2396430"/>
    <n v="2397131"/>
    <x v="0"/>
    <s v="WP_041654822.1"/>
    <s v="WP_041654822.1"/>
    <n v="0"/>
    <s v="electron transport complex subunit RsxG"/>
    <s v="rsxG"/>
    <m/>
    <s v="MARHY_RS11190"/>
    <n v="702"/>
    <m/>
    <s v="old_locus_tag=MARHY2354"/>
  </r>
  <r>
    <x v="0"/>
    <x v="0"/>
    <s v="GCF_000284615.1"/>
    <s v="Primary Assembly"/>
    <s v="chromosome"/>
    <m/>
    <s v="NC_017067.1"/>
    <n v="2397134"/>
    <n v="2397850"/>
    <x v="0"/>
    <s v="WP_014421909.1"/>
    <s v="WP_014421909.1"/>
    <n v="0"/>
    <s v="electron transport complex subunit E"/>
    <m/>
    <m/>
    <s v="MARHY_RS11195"/>
    <n v="717"/>
    <m/>
    <s v="old_locus_tag=MARHY2355"/>
  </r>
  <r>
    <x v="0"/>
    <x v="0"/>
    <s v="GCF_000284615.1"/>
    <s v="Primary Assembly"/>
    <s v="chromosome"/>
    <m/>
    <s v="NC_017067.1"/>
    <n v="2397867"/>
    <n v="2398505"/>
    <x v="0"/>
    <s v="WP_014421910.1"/>
    <s v="WP_014421910.1"/>
    <n v="0"/>
    <s v="endonuclease III"/>
    <s v="nth"/>
    <m/>
    <s v="MARHY_RS11200"/>
    <n v="639"/>
    <m/>
    <s v="old_locus_tag=MARHY2356"/>
  </r>
  <r>
    <x v="0"/>
    <x v="0"/>
    <s v="GCF_000284615.1"/>
    <s v="Primary Assembly"/>
    <s v="chromosome"/>
    <m/>
    <s v="NC_017067.1"/>
    <n v="2398577"/>
    <n v="2399152"/>
    <x v="1"/>
    <s v="WP_011784447.1"/>
    <s v="WP_011784447.1"/>
    <n v="0"/>
    <s v="chalcone isomerase family protein"/>
    <m/>
    <m/>
    <s v="MARHY_RS11205"/>
    <n v="576"/>
    <m/>
    <s v="old_locus_tag=MARHY2357"/>
  </r>
  <r>
    <x v="0"/>
    <x v="0"/>
    <s v="GCF_000284615.1"/>
    <s v="Primary Assembly"/>
    <s v="chromosome"/>
    <m/>
    <s v="NC_017067.1"/>
    <n v="2399348"/>
    <n v="2400346"/>
    <x v="1"/>
    <s v="WP_011784446.1"/>
    <s v="WP_011784446.1"/>
    <n v="0"/>
    <s v="RNA polymerase sigma factor RpoS"/>
    <s v="rpoS"/>
    <m/>
    <s v="MARHY_RS11210"/>
    <n v="999"/>
    <m/>
    <s v="old_locus_tag=MARHY2358"/>
  </r>
  <r>
    <x v="0"/>
    <x v="0"/>
    <s v="GCF_000284615.1"/>
    <s v="Primary Assembly"/>
    <s v="chromosome"/>
    <m/>
    <s v="NC_017067.1"/>
    <n v="2400541"/>
    <n v="2401326"/>
    <x v="1"/>
    <s v="WP_014421912.1"/>
    <s v="WP_014421912.1"/>
    <n v="0"/>
    <s v="peptidoglycan DD-metalloendopeptidase family protein"/>
    <m/>
    <m/>
    <s v="MARHY_RS11215"/>
    <n v="786"/>
    <m/>
    <s v="old_locus_tag=MARHY2359"/>
  </r>
  <r>
    <x v="0"/>
    <x v="0"/>
    <s v="GCF_000284615.1"/>
    <s v="Primary Assembly"/>
    <s v="chromosome"/>
    <m/>
    <s v="NC_017067.1"/>
    <n v="2401602"/>
    <n v="2402591"/>
    <x v="1"/>
    <s v="WP_014421913.1"/>
    <s v="WP_014421913.1"/>
    <n v="0"/>
    <s v="DUF368 domain-containing protein"/>
    <m/>
    <m/>
    <s v="MARHY_RS11220"/>
    <n v="990"/>
    <m/>
    <s v="old_locus_tag=MARHY2360"/>
  </r>
  <r>
    <x v="0"/>
    <x v="0"/>
    <s v="GCF_000284615.1"/>
    <s v="Primary Assembly"/>
    <s v="chromosome"/>
    <m/>
    <s v="NC_017067.1"/>
    <n v="2402591"/>
    <n v="2403247"/>
    <x v="1"/>
    <s v="WP_014421914.1"/>
    <s v="WP_014421914.1"/>
    <n v="0"/>
    <s v="protein-L-isoaspartate(D-aspartate) O-methyltransferase"/>
    <m/>
    <m/>
    <s v="MARHY_RS11225"/>
    <n v="657"/>
    <m/>
    <s v="old_locus_tag=MARHY2361"/>
  </r>
  <r>
    <x v="0"/>
    <x v="0"/>
    <s v="GCF_000284615.1"/>
    <s v="Primary Assembly"/>
    <s v="chromosome"/>
    <m/>
    <s v="NC_017067.1"/>
    <n v="2403244"/>
    <n v="2404014"/>
    <x v="1"/>
    <s v="WP_014421915.1"/>
    <s v="WP_014421915.1"/>
    <n v="0"/>
    <s v="5'/3'-nucleotidase SurE"/>
    <s v="surE"/>
    <m/>
    <s v="MARHY_RS11230"/>
    <n v="771"/>
    <m/>
    <s v="old_locus_tag=MARHY2362"/>
  </r>
  <r>
    <x v="0"/>
    <x v="0"/>
    <s v="GCF_000284615.1"/>
    <s v="Primary Assembly"/>
    <s v="chromosome"/>
    <m/>
    <s v="NC_017067.1"/>
    <n v="2404035"/>
    <n v="2405090"/>
    <x v="1"/>
    <s v="WP_014421916.1"/>
    <s v="WP_014421916.1"/>
    <n v="0"/>
    <s v="tRNA pseudouridine(13) synthase TruD"/>
    <m/>
    <m/>
    <s v="MARHY_RS11235"/>
    <n v="1056"/>
    <m/>
    <s v="old_locus_tag=MARHY2363"/>
  </r>
  <r>
    <x v="0"/>
    <x v="0"/>
    <s v="GCF_000284615.1"/>
    <s v="Primary Assembly"/>
    <s v="chromosome"/>
    <m/>
    <s v="NC_017067.1"/>
    <n v="2405087"/>
    <n v="2405566"/>
    <x v="1"/>
    <s v="WP_011784440.1"/>
    <s v="WP_011784440.1"/>
    <n v="0"/>
    <s v="2-C-methyl-D-erythritol 2,4-cyclodiphosphate synthase"/>
    <s v="ispF"/>
    <m/>
    <s v="MARHY_RS11240"/>
    <n v="480"/>
    <m/>
    <s v="old_locus_tag=MARHY2364"/>
  </r>
  <r>
    <x v="0"/>
    <x v="0"/>
    <s v="GCF_000284615.1"/>
    <s v="Primary Assembly"/>
    <s v="chromosome"/>
    <m/>
    <s v="NC_017067.1"/>
    <n v="2405601"/>
    <n v="2406302"/>
    <x v="1"/>
    <s v="WP_011784439.1"/>
    <s v="WP_011784439.1"/>
    <n v="0"/>
    <s v="2-C-methyl-D-erythritol 4-phosphate cytidylyltransferase"/>
    <s v="ispD"/>
    <m/>
    <s v="MARHY_RS11245"/>
    <n v="702"/>
    <m/>
    <s v="old_locus_tag=MARHY2365"/>
  </r>
  <r>
    <x v="0"/>
    <x v="0"/>
    <s v="GCF_000284615.1"/>
    <s v="Primary Assembly"/>
    <s v="chromosome"/>
    <m/>
    <s v="NC_017067.1"/>
    <n v="2406454"/>
    <n v="2406726"/>
    <x v="1"/>
    <s v="WP_011784438.1"/>
    <s v="WP_011784438.1"/>
    <n v="0"/>
    <s v="septum formation initiator family protein"/>
    <m/>
    <m/>
    <s v="MARHY_RS11250"/>
    <n v="273"/>
    <m/>
    <s v="old_locus_tag=MARHY2366"/>
  </r>
  <r>
    <x v="0"/>
    <x v="0"/>
    <s v="GCF_000284615.1"/>
    <s v="Primary Assembly"/>
    <s v="chromosome"/>
    <m/>
    <s v="NC_017067.1"/>
    <n v="2406926"/>
    <n v="2408221"/>
    <x v="1"/>
    <s v="WP_014421917.1"/>
    <s v="WP_014421917.1"/>
    <n v="0"/>
    <s v="phosphopyruvate hydratase"/>
    <s v="eno"/>
    <m/>
    <s v="MARHY_RS11255"/>
    <n v="1296"/>
    <m/>
    <s v="old_locus_tag=MARHY2367"/>
  </r>
  <r>
    <x v="0"/>
    <x v="0"/>
    <s v="GCF_000284615.1"/>
    <s v="Primary Assembly"/>
    <s v="chromosome"/>
    <m/>
    <s v="NC_017067.1"/>
    <n v="2408548"/>
    <n v="2409393"/>
    <x v="1"/>
    <s v="WP_014421918.1"/>
    <s v="WP_014421918.1"/>
    <n v="0"/>
    <s v="3-deoxy-8-phosphooctulonate synthase"/>
    <s v="kdsA"/>
    <m/>
    <s v="MARHY_RS11260"/>
    <n v="846"/>
    <m/>
    <s v="old_locus_tag=MARHY2368"/>
  </r>
  <r>
    <x v="0"/>
    <x v="0"/>
    <s v="GCF_000284615.1"/>
    <s v="Primary Assembly"/>
    <s v="chromosome"/>
    <m/>
    <s v="NC_017067.1"/>
    <n v="2409396"/>
    <n v="2411024"/>
    <x v="1"/>
    <s v="WP_011784435.1"/>
    <s v="WP_011784435.1"/>
    <n v="0"/>
    <s v="CTP synthase"/>
    <m/>
    <m/>
    <s v="MARHY_RS11265"/>
    <n v="1629"/>
    <m/>
    <s v="old_locus_tag=MARHY2369"/>
  </r>
  <r>
    <x v="0"/>
    <x v="0"/>
    <s v="GCF_000284615.1"/>
    <s v="Primary Assembly"/>
    <s v="chromosome"/>
    <m/>
    <s v="NC_017067.1"/>
    <n v="2411113"/>
    <n v="2412450"/>
    <x v="1"/>
    <s v="WP_014421919.1"/>
    <s v="WP_014421919.1"/>
    <n v="0"/>
    <s v="tRNA lysidine(34) synthetase TilS"/>
    <s v="tilS"/>
    <m/>
    <s v="MARHY_RS11270"/>
    <n v="1338"/>
    <m/>
    <s v="old_locus_tag=MARHY2370"/>
  </r>
  <r>
    <x v="0"/>
    <x v="0"/>
    <s v="GCF_000284615.1"/>
    <s v="Primary Assembly"/>
    <s v="chromosome"/>
    <m/>
    <s v="NC_017067.1"/>
    <n v="2412434"/>
    <n v="2413387"/>
    <x v="1"/>
    <s v="WP_014421920.1"/>
    <s v="WP_014421920.1"/>
    <n v="0"/>
    <s v="acetyl-CoA carboxylase carboxyl transferase subunit alpha"/>
    <s v="accA"/>
    <m/>
    <s v="MARHY_RS11275"/>
    <n v="954"/>
    <m/>
    <s v="old_locus_tag=MARHY2371"/>
  </r>
  <r>
    <x v="0"/>
    <x v="0"/>
    <s v="GCF_000284615.1"/>
    <s v="Primary Assembly"/>
    <s v="chromosome"/>
    <m/>
    <s v="NC_017067.1"/>
    <n v="2413490"/>
    <n v="2416978"/>
    <x v="1"/>
    <s v="WP_014421921.1"/>
    <s v="WP_014421921.1"/>
    <n v="0"/>
    <s v="DNA polymerase III subunit alpha"/>
    <s v="dnaE"/>
    <m/>
    <s v="MARHY_RS11280"/>
    <n v="3489"/>
    <m/>
    <s v="old_locus_tag=MARHY2372"/>
  </r>
  <r>
    <x v="0"/>
    <x v="0"/>
    <s v="GCF_000284615.1"/>
    <s v="Primary Assembly"/>
    <s v="chromosome"/>
    <m/>
    <s v="NC_017067.1"/>
    <n v="2416975"/>
    <n v="2417451"/>
    <x v="1"/>
    <s v="WP_014421922.1"/>
    <s v="WP_014421922.1"/>
    <n v="0"/>
    <s v="TlpA family protein disulfide reductase"/>
    <m/>
    <m/>
    <s v="MARHY_RS11285"/>
    <n v="477"/>
    <m/>
    <s v="old_locus_tag=MARHY2373"/>
  </r>
  <r>
    <x v="0"/>
    <x v="0"/>
    <s v="GCF_000284615.1"/>
    <s v="Primary Assembly"/>
    <s v="chromosome"/>
    <m/>
    <s v="NC_017067.1"/>
    <n v="2417519"/>
    <n v="2417872"/>
    <x v="0"/>
    <s v="WP_014421923.1"/>
    <s v="WP_014421923.1"/>
    <n v="0"/>
    <s v="arsenate reductase (glutaredoxin)"/>
    <s v="arsC"/>
    <m/>
    <s v="MARHY_RS11290"/>
    <n v="354"/>
    <m/>
    <s v="old_locus_tag=MARHY2374"/>
  </r>
  <r>
    <x v="0"/>
    <x v="0"/>
    <s v="GCF_000284615.1"/>
    <s v="Primary Assembly"/>
    <s v="chromosome"/>
    <m/>
    <s v="NC_017067.1"/>
    <n v="2417888"/>
    <n v="2418493"/>
    <x v="0"/>
    <s v="WP_014421924.1"/>
    <s v="WP_014421924.1"/>
    <n v="0"/>
    <s v="NAD(P)H:quinone oxidoreductase"/>
    <s v="wrbA"/>
    <m/>
    <s v="MARHY_RS11295"/>
    <n v="606"/>
    <m/>
    <s v="old_locus_tag=MARHY2375"/>
  </r>
  <r>
    <x v="0"/>
    <x v="0"/>
    <s v="GCF_000284615.1"/>
    <s v="Primary Assembly"/>
    <s v="chromosome"/>
    <m/>
    <s v="NC_017067.1"/>
    <n v="2418536"/>
    <n v="2418895"/>
    <x v="0"/>
    <s v="WP_014421925.1"/>
    <s v="WP_014421925.1"/>
    <n v="0"/>
    <s v="DUF2069 domain-containing protein"/>
    <m/>
    <m/>
    <s v="MARHY_RS11300"/>
    <n v="360"/>
    <m/>
    <s v="old_locus_tag=MARHY2376"/>
  </r>
  <r>
    <x v="0"/>
    <x v="0"/>
    <s v="GCF_000284615.1"/>
    <s v="Primary Assembly"/>
    <s v="chromosome"/>
    <m/>
    <s v="NC_017067.1"/>
    <n v="2418922"/>
    <n v="2420727"/>
    <x v="0"/>
    <s v="WP_014421926.1"/>
    <s v="WP_014421926.1"/>
    <n v="0"/>
    <s v="type II/IV secretion system protein"/>
    <m/>
    <m/>
    <s v="MARHY_RS11305"/>
    <n v="1806"/>
    <m/>
    <s v="old_locus_tag=MARHY2377"/>
  </r>
  <r>
    <x v="0"/>
    <x v="0"/>
    <s v="GCF_000284615.1"/>
    <s v="Primary Assembly"/>
    <s v="chromosome"/>
    <m/>
    <s v="NC_017067.1"/>
    <n v="2420741"/>
    <n v="2421802"/>
    <x v="1"/>
    <s v="WP_014421927.1"/>
    <s v="WP_014421927.1"/>
    <n v="0"/>
    <s v="DUF3080 domain-containing protein"/>
    <m/>
    <m/>
    <s v="MARHY_RS11310"/>
    <n v="1062"/>
    <m/>
    <s v="old_locus_tag=MARHY2378"/>
  </r>
  <r>
    <x v="0"/>
    <x v="0"/>
    <s v="GCF_000284615.1"/>
    <s v="Primary Assembly"/>
    <s v="chromosome"/>
    <m/>
    <s v="NC_017067.1"/>
    <n v="2421813"/>
    <n v="2422505"/>
    <x v="1"/>
    <s v="WP_014421928.1"/>
    <s v="WP_014421928.1"/>
    <n v="0"/>
    <s v="acireductone synthase"/>
    <s v="mtnC"/>
    <m/>
    <s v="MARHY_RS11315"/>
    <n v="693"/>
    <m/>
    <s v="old_locus_tag=MARHY2379"/>
  </r>
  <r>
    <x v="0"/>
    <x v="0"/>
    <s v="GCF_000284615.1"/>
    <s v="Primary Assembly"/>
    <s v="chromosome"/>
    <m/>
    <s v="NC_017067.1"/>
    <n v="2422505"/>
    <n v="2423062"/>
    <x v="1"/>
    <s v="WP_014421929.1"/>
    <s v="WP_014421929.1"/>
    <n v="0"/>
    <s v="acireductone dioxygenase"/>
    <m/>
    <m/>
    <s v="MARHY_RS11320"/>
    <n v="558"/>
    <m/>
    <s v="old_locus_tag=MARHY2380"/>
  </r>
  <r>
    <x v="0"/>
    <x v="0"/>
    <s v="GCF_000284615.1"/>
    <s v="Primary Assembly"/>
    <s v="chromosome"/>
    <m/>
    <s v="NC_017067.1"/>
    <n v="2423059"/>
    <n v="2423685"/>
    <x v="1"/>
    <s v="WP_014421930.1"/>
    <s v="WP_014421930.1"/>
    <n v="0"/>
    <s v="methylthioribulose 1-phosphate dehydratase"/>
    <m/>
    <m/>
    <s v="MARHY_RS11325"/>
    <n v="627"/>
    <m/>
    <s v="old_locus_tag=MARHY2381"/>
  </r>
  <r>
    <x v="0"/>
    <x v="0"/>
    <s v="GCF_000284615.1"/>
    <s v="Primary Assembly"/>
    <s v="chromosome"/>
    <m/>
    <s v="NC_017067.1"/>
    <n v="2423775"/>
    <n v="2425973"/>
    <x v="1"/>
    <s v="WP_014421931.1"/>
    <s v="WP_014421931.1"/>
    <n v="0"/>
    <s v="xanthine dehydrogenase family protein molybdopterin-binding subunit"/>
    <m/>
    <m/>
    <s v="MARHY_RS11330"/>
    <n v="2199"/>
    <m/>
    <s v="old_locus_tag=MARHY2382"/>
  </r>
  <r>
    <x v="0"/>
    <x v="0"/>
    <s v="GCF_000284615.1"/>
    <s v="Primary Assembly"/>
    <s v="chromosome"/>
    <m/>
    <s v="NC_017067.1"/>
    <n v="2425975"/>
    <n v="2426463"/>
    <x v="1"/>
    <s v="WP_014421932.1"/>
    <s v="WP_014421932.1"/>
    <n v="0"/>
    <s v="(2Fe-2S)-binding protein"/>
    <m/>
    <m/>
    <s v="MARHY_RS11335"/>
    <n v="489"/>
    <m/>
    <s v="old_locus_tag=MARHY2383"/>
  </r>
  <r>
    <x v="0"/>
    <x v="0"/>
    <s v="GCF_000284615.1"/>
    <s v="Primary Assembly"/>
    <s v="chromosome"/>
    <m/>
    <s v="NC_017067.1"/>
    <n v="2426523"/>
    <n v="2426714"/>
    <x v="1"/>
    <s v="WP_014421933.1"/>
    <s v="WP_014421933.1"/>
    <n v="0"/>
    <s v="hypothetical protein"/>
    <m/>
    <m/>
    <s v="MARHY_RS11340"/>
    <n v="192"/>
    <m/>
    <s v="old_locus_tag=MARHY2384"/>
  </r>
  <r>
    <x v="0"/>
    <x v="0"/>
    <s v="GCF_000284615.1"/>
    <s v="Primary Assembly"/>
    <s v="chromosome"/>
    <m/>
    <s v="NC_017067.1"/>
    <n v="2426768"/>
    <n v="2427349"/>
    <x v="1"/>
    <s v="WP_014421934.1"/>
    <s v="WP_014421934.1"/>
    <n v="0"/>
    <s v="DNA endonuclease SmrA"/>
    <s v="smrA"/>
    <m/>
    <s v="MARHY_RS11345"/>
    <n v="582"/>
    <m/>
    <s v="old_locus_tag=MARHY2385"/>
  </r>
  <r>
    <x v="0"/>
    <x v="0"/>
    <s v="GCF_000284615.1"/>
    <s v="Primary Assembly"/>
    <s v="chromosome"/>
    <m/>
    <s v="NC_017067.1"/>
    <n v="2427532"/>
    <n v="2429448"/>
    <x v="0"/>
    <s v="WP_014421935.1"/>
    <s v="WP_014421935.1"/>
    <n v="0"/>
    <s v="CBS domain-containing protein"/>
    <m/>
    <m/>
    <s v="MARHY_RS11350"/>
    <n v="1917"/>
    <m/>
    <s v="old_locus_tag=MARHY2386"/>
  </r>
  <r>
    <x v="0"/>
    <x v="0"/>
    <s v="GCF_000284615.1"/>
    <s v="Primary Assembly"/>
    <s v="chromosome"/>
    <m/>
    <s v="NC_017067.1"/>
    <n v="2429464"/>
    <n v="2430171"/>
    <x v="0"/>
    <s v="WP_011784418.1"/>
    <s v="WP_011784418.1"/>
    <n v="0"/>
    <s v="3'-5' exonuclease"/>
    <m/>
    <m/>
    <s v="MARHY_RS11355"/>
    <n v="708"/>
    <m/>
    <s v="old_locus_tag=MARHY2387"/>
  </r>
  <r>
    <x v="0"/>
    <x v="0"/>
    <s v="GCF_000284615.1"/>
    <s v="Primary Assembly"/>
    <s v="chromosome"/>
    <m/>
    <s v="NC_017067.1"/>
    <n v="2430382"/>
    <n v="2430645"/>
    <x v="0"/>
    <s v="WP_011784417.1"/>
    <s v="WP_011784417.1"/>
    <n v="0"/>
    <s v="DUF4212 domain-containing protein"/>
    <m/>
    <m/>
    <s v="MARHY_RS11360"/>
    <n v="264"/>
    <m/>
    <s v="old_locus_tag=MARHY2388"/>
  </r>
  <r>
    <x v="0"/>
    <x v="0"/>
    <s v="GCF_000284615.1"/>
    <s v="Primary Assembly"/>
    <s v="chromosome"/>
    <m/>
    <s v="NC_017067.1"/>
    <n v="2430652"/>
    <n v="2432412"/>
    <x v="0"/>
    <s v="WP_014421936.1"/>
    <s v="WP_014421936.1"/>
    <n v="0"/>
    <s v="cation acetate symporter"/>
    <m/>
    <m/>
    <s v="MARHY_RS11365"/>
    <n v="1761"/>
    <m/>
    <s v="old_locus_tag=MARHY2389"/>
  </r>
  <r>
    <x v="0"/>
    <x v="0"/>
    <s v="GCF_000284615.1"/>
    <s v="Primary Assembly"/>
    <s v="chromosome"/>
    <m/>
    <s v="NC_017067.1"/>
    <n v="2432510"/>
    <n v="2433016"/>
    <x v="0"/>
    <s v="WP_014421937.1"/>
    <s v="WP_014421937.1"/>
    <n v="0"/>
    <s v="hypothetical protein"/>
    <m/>
    <m/>
    <s v="MARHY_RS11370"/>
    <n v="507"/>
    <m/>
    <s v="old_locus_tag=MARHY2390"/>
  </r>
  <r>
    <x v="0"/>
    <x v="0"/>
    <s v="GCF_000284615.1"/>
    <s v="Primary Assembly"/>
    <s v="chromosome"/>
    <m/>
    <s v="NC_017067.1"/>
    <n v="2433044"/>
    <n v="2436562"/>
    <x v="0"/>
    <s v="WP_014421938.1"/>
    <s v="WP_014421938.1"/>
    <n v="0"/>
    <s v="hybrid sensor histidine kinase/response regulator"/>
    <m/>
    <m/>
    <s v="MARHY_RS11375"/>
    <n v="3519"/>
    <m/>
    <s v="old_locus_tag=MARHY2391"/>
  </r>
  <r>
    <x v="0"/>
    <x v="0"/>
    <s v="GCF_000284615.1"/>
    <s v="Primary Assembly"/>
    <s v="chromosome"/>
    <m/>
    <s v="NC_017067.1"/>
    <n v="2436559"/>
    <n v="2438199"/>
    <x v="0"/>
    <s v="WP_014421939.1"/>
    <s v="WP_014421939.1"/>
    <n v="0"/>
    <s v="response regulator"/>
    <m/>
    <m/>
    <s v="MARHY_RS11380"/>
    <n v="1641"/>
    <m/>
    <s v="old_locus_tag=MARHY2392"/>
  </r>
  <r>
    <x v="0"/>
    <x v="0"/>
    <s v="GCF_000284615.1"/>
    <s v="Primary Assembly"/>
    <s v="chromosome"/>
    <m/>
    <s v="NC_017067.1"/>
    <n v="2438196"/>
    <n v="2438876"/>
    <x v="0"/>
    <s v="WP_014421940.1"/>
    <s v="WP_014421940.1"/>
    <n v="0"/>
    <s v="HAMP domain-containing histidine kinase"/>
    <m/>
    <m/>
    <s v="MARHY_RS11385"/>
    <n v="681"/>
    <m/>
    <s v="old_locus_tag=MARHY2393"/>
  </r>
  <r>
    <x v="0"/>
    <x v="0"/>
    <s v="GCF_000284615.1"/>
    <s v="Primary Assembly"/>
    <s v="chromosome"/>
    <m/>
    <s v="NC_017067.1"/>
    <n v="2439025"/>
    <n v="2439777"/>
    <x v="0"/>
    <s v="WP_014421941.1"/>
    <s v="WP_014421941.1"/>
    <n v="0"/>
    <s v="response regulator"/>
    <m/>
    <m/>
    <s v="MARHY_RS11390"/>
    <n v="753"/>
    <m/>
    <s v="old_locus_tag=MARHY2394"/>
  </r>
  <r>
    <x v="0"/>
    <x v="3"/>
    <s v="GCF_000284615.1"/>
    <s v="Primary Assembly"/>
    <s v="chromosome"/>
    <m/>
    <s v="NC_017067.1"/>
    <n v="2439842"/>
    <n v="2439956"/>
    <x v="1"/>
    <n v="0"/>
    <n v="0"/>
    <n v="0"/>
    <s v="5S ribosomal RNA"/>
    <s v="rrf"/>
    <m/>
    <s v="MARHY_RS11395"/>
    <n v="115"/>
    <m/>
    <s v="old_locus_tag=MARHY_5S_1"/>
  </r>
  <r>
    <x v="0"/>
    <x v="3"/>
    <s v="GCF_000284615.1"/>
    <s v="Primary Assembly"/>
    <s v="chromosome"/>
    <m/>
    <s v="NC_017067.1"/>
    <n v="2440040"/>
    <n v="2442931"/>
    <x v="1"/>
    <n v="0"/>
    <n v="0"/>
    <n v="0"/>
    <s v="23S ribosomal RNA"/>
    <m/>
    <m/>
    <s v="MARHY_RS11400"/>
    <n v="2892"/>
    <m/>
    <s v="old_locus_tag=MARHY_23S_1"/>
  </r>
  <r>
    <x v="0"/>
    <x v="1"/>
    <s v="GCF_000284615.1"/>
    <s v="Primary Assembly"/>
    <s v="chromosome"/>
    <m/>
    <s v="NC_017067.1"/>
    <n v="2443235"/>
    <n v="2443310"/>
    <x v="1"/>
    <n v="0"/>
    <n v="0"/>
    <n v="0"/>
    <s v="tRNA-Ala"/>
    <m/>
    <m/>
    <s v="MARHY_RS11405"/>
    <n v="76"/>
    <m/>
    <s v="old_locus_tag=MARHYtRNA34"/>
  </r>
  <r>
    <x v="0"/>
    <x v="1"/>
    <s v="GCF_000284615.1"/>
    <s v="Primary Assembly"/>
    <s v="chromosome"/>
    <m/>
    <s v="NC_017067.1"/>
    <n v="2443407"/>
    <n v="2443483"/>
    <x v="1"/>
    <n v="0"/>
    <n v="0"/>
    <n v="0"/>
    <s v="tRNA-Ile"/>
    <m/>
    <m/>
    <s v="MARHY_RS11410"/>
    <n v="77"/>
    <m/>
    <s v="old_locus_tag=MARHYtRNA33"/>
  </r>
  <r>
    <x v="0"/>
    <x v="3"/>
    <s v="GCF_000284615.1"/>
    <s v="Primary Assembly"/>
    <s v="chromosome"/>
    <m/>
    <s v="NC_017067.1"/>
    <n v="2443573"/>
    <n v="2445113"/>
    <x v="1"/>
    <n v="0"/>
    <n v="0"/>
    <n v="0"/>
    <s v="16S ribosomal RNA"/>
    <m/>
    <m/>
    <s v="MARHY_RS11415"/>
    <n v="1541"/>
    <m/>
    <s v="old_locus_tag=MARHY_16S_1"/>
  </r>
  <r>
    <x v="0"/>
    <x v="0"/>
    <s v="GCF_000284615.1"/>
    <s v="Primary Assembly"/>
    <s v="chromosome"/>
    <m/>
    <s v="NC_017067.1"/>
    <n v="2445567"/>
    <n v="2446769"/>
    <x v="1"/>
    <s v="WP_014421942.1"/>
    <s v="WP_014421942.1"/>
    <n v="0"/>
    <s v="formate-dependent phosphoribosylglycinamide formyltransferase"/>
    <s v="purT"/>
    <m/>
    <s v="MARHY_RS11420"/>
    <n v="1203"/>
    <m/>
    <s v="old_locus_tag=MARHY2400"/>
  </r>
  <r>
    <x v="0"/>
    <x v="0"/>
    <s v="GCF_000284615.1"/>
    <s v="Primary Assembly"/>
    <s v="chromosome"/>
    <m/>
    <s v="NC_017067.1"/>
    <n v="2446771"/>
    <n v="2446953"/>
    <x v="1"/>
    <s v="WP_011785938.1"/>
    <s v="WP_011785938.1"/>
    <n v="0"/>
    <s v="DUF1289 domain-containing protein"/>
    <m/>
    <m/>
    <s v="MARHY_RS11425"/>
    <n v="183"/>
    <m/>
    <m/>
  </r>
  <r>
    <x v="0"/>
    <x v="0"/>
    <s v="GCF_000284615.1"/>
    <s v="Primary Assembly"/>
    <s v="chromosome"/>
    <m/>
    <s v="NC_017067.1"/>
    <n v="2446950"/>
    <n v="2447486"/>
    <x v="1"/>
    <s v="WP_014421943.1"/>
    <s v="WP_014421943.1"/>
    <n v="0"/>
    <s v="gamma carbonic anhydrase family protein"/>
    <m/>
    <m/>
    <s v="MARHY_RS11430"/>
    <n v="537"/>
    <m/>
    <s v="old_locus_tag=MARHY2401"/>
  </r>
  <r>
    <x v="0"/>
    <x v="0"/>
    <s v="GCF_000284615.1"/>
    <s v="Primary Assembly"/>
    <s v="chromosome"/>
    <m/>
    <s v="NC_017067.1"/>
    <n v="2447488"/>
    <n v="2448075"/>
    <x v="1"/>
    <s v="WP_011785940.1"/>
    <s v="WP_011785940.1"/>
    <n v="0"/>
    <s v="CoA pyrophosphatase"/>
    <m/>
    <m/>
    <s v="MARHY_RS11435"/>
    <n v="588"/>
    <m/>
    <s v="old_locus_tag=MARHY2402"/>
  </r>
  <r>
    <x v="0"/>
    <x v="0"/>
    <s v="GCF_000284615.1"/>
    <s v="Primary Assembly"/>
    <s v="chromosome"/>
    <m/>
    <s v="NC_017067.1"/>
    <n v="2448171"/>
    <n v="2448719"/>
    <x v="0"/>
    <s v="WP_014421944.1"/>
    <s v="WP_014421944.1"/>
    <n v="0"/>
    <s v="NUDIX hydrolase"/>
    <m/>
    <m/>
    <s v="MARHY_RS11440"/>
    <n v="549"/>
    <m/>
    <s v="old_locus_tag=MARHY2403"/>
  </r>
  <r>
    <x v="0"/>
    <x v="0"/>
    <s v="GCF_000284615.1"/>
    <s v="Primary Assembly"/>
    <s v="chromosome"/>
    <m/>
    <s v="NC_017067.1"/>
    <n v="2448727"/>
    <n v="2449038"/>
    <x v="1"/>
    <s v="WP_014421945.1"/>
    <s v="WP_014421945.1"/>
    <n v="0"/>
    <s v="YqfO family protein"/>
    <m/>
    <m/>
    <s v="MARHY_RS11445"/>
    <n v="312"/>
    <m/>
    <s v="old_locus_tag=MARHY2404"/>
  </r>
  <r>
    <x v="0"/>
    <x v="0"/>
    <s v="GCF_000284615.1"/>
    <s v="Primary Assembly"/>
    <s v="chromosome"/>
    <m/>
    <s v="NC_017067.1"/>
    <n v="2449490"/>
    <n v="2453395"/>
    <x v="1"/>
    <s v="WP_014421946.1"/>
    <s v="WP_014421946.1"/>
    <n v="0"/>
    <s v="phosphoribosylformylglycinamidine synthase"/>
    <s v="purL"/>
    <m/>
    <s v="MARHY_RS11450"/>
    <n v="3906"/>
    <m/>
    <s v="old_locus_tag=MARHY2405"/>
  </r>
  <r>
    <x v="0"/>
    <x v="0"/>
    <s v="GCF_000284615.1"/>
    <s v="Primary Assembly"/>
    <s v="chromosome"/>
    <m/>
    <s v="NC_017067.1"/>
    <n v="2453666"/>
    <n v="2455174"/>
    <x v="0"/>
    <s v="WP_081496571.1"/>
    <s v="WP_081496571.1"/>
    <n v="0"/>
    <s v="membrane-bound lytic murein transglycosylase MltF"/>
    <s v="mltF"/>
    <m/>
    <s v="MARHY_RS11455"/>
    <n v="1509"/>
    <m/>
    <s v="old_locus_tag=MARHY2406"/>
  </r>
  <r>
    <x v="0"/>
    <x v="0"/>
    <s v="GCF_000284615.1"/>
    <s v="Primary Assembly"/>
    <s v="chromosome"/>
    <m/>
    <s v="NC_017067.1"/>
    <n v="2455176"/>
    <n v="2455652"/>
    <x v="1"/>
    <s v="WP_014421948.1"/>
    <s v="WP_014421948.1"/>
    <n v="0"/>
    <s v="regulatory protein RecX"/>
    <m/>
    <m/>
    <s v="MARHY_RS11460"/>
    <n v="477"/>
    <m/>
    <s v="old_locus_tag=MARHY2407"/>
  </r>
  <r>
    <x v="0"/>
    <x v="0"/>
    <s v="GCF_000284615.1"/>
    <s v="Primary Assembly"/>
    <s v="chromosome"/>
    <m/>
    <s v="NC_017067.1"/>
    <n v="2455807"/>
    <n v="2458254"/>
    <x v="0"/>
    <s v="WP_014421949.1"/>
    <s v="WP_014421949.1"/>
    <n v="0"/>
    <s v="DUF349 domain-containing protein"/>
    <m/>
    <m/>
    <s v="MARHY_RS11465"/>
    <n v="2448"/>
    <m/>
    <s v="old_locus_tag=MARHY2408"/>
  </r>
  <r>
    <x v="0"/>
    <x v="0"/>
    <s v="GCF_000284615.1"/>
    <s v="Primary Assembly"/>
    <s v="chromosome"/>
    <m/>
    <s v="NC_017067.1"/>
    <n v="2458259"/>
    <n v="2458522"/>
    <x v="1"/>
    <s v="WP_014421950.1"/>
    <s v="WP_014421950.1"/>
    <n v="0"/>
    <s v="late competence development ComFB family protein"/>
    <m/>
    <m/>
    <s v="MARHY_RS11470"/>
    <n v="264"/>
    <m/>
    <s v="old_locus_tag=MARHY2409"/>
  </r>
  <r>
    <x v="0"/>
    <x v="0"/>
    <s v="GCF_000284615.1"/>
    <s v="Primary Assembly"/>
    <s v="chromosome"/>
    <m/>
    <s v="NC_017067.1"/>
    <n v="2458709"/>
    <n v="2459917"/>
    <x v="0"/>
    <s v="WP_014421951.1"/>
    <s v="WP_014421951.1"/>
    <n v="0"/>
    <s v="acetyl-CoA C-acetyltransferase"/>
    <m/>
    <m/>
    <s v="MARHY_RS11475"/>
    <n v="1209"/>
    <m/>
    <s v="old_locus_tag=MARHY2410"/>
  </r>
  <r>
    <x v="0"/>
    <x v="0"/>
    <s v="GCF_000284615.1"/>
    <s v="Primary Assembly"/>
    <s v="chromosome"/>
    <m/>
    <s v="NC_017067.1"/>
    <n v="2459947"/>
    <n v="2462097"/>
    <x v="0"/>
    <s v="WP_014421952.1"/>
    <s v="WP_014421952.1"/>
    <n v="0"/>
    <s v="enoyl-CoA hydratase/isomerase family protein"/>
    <m/>
    <m/>
    <s v="MARHY_RS11480"/>
    <n v="2151"/>
    <m/>
    <s v="old_locus_tag=MARHY2411"/>
  </r>
  <r>
    <x v="0"/>
    <x v="0"/>
    <s v="GCF_000284615.1"/>
    <s v="Primary Assembly"/>
    <s v="chromosome"/>
    <m/>
    <s v="NC_017067.1"/>
    <n v="2462342"/>
    <n v="2464507"/>
    <x v="0"/>
    <s v="WP_014421953.1"/>
    <s v="WP_014421953.1"/>
    <n v="0"/>
    <s v="carboxy terminal-processing peptidase"/>
    <m/>
    <m/>
    <s v="MARHY_RS11485"/>
    <n v="2166"/>
    <m/>
    <s v="old_locus_tag=MARHY2412"/>
  </r>
  <r>
    <x v="0"/>
    <x v="0"/>
    <s v="GCF_000284615.1"/>
    <s v="Primary Assembly"/>
    <s v="chromosome"/>
    <m/>
    <s v="NC_017067.1"/>
    <n v="2464511"/>
    <n v="2465293"/>
    <x v="0"/>
    <s v="WP_014421954.1"/>
    <s v="WP_014421954.1"/>
    <n v="0"/>
    <s v="helix-turn-helix transcriptional regulator"/>
    <m/>
    <m/>
    <s v="MARHY_RS11490"/>
    <n v="783"/>
    <m/>
    <s v="old_locus_tag=MARHY2413"/>
  </r>
  <r>
    <x v="0"/>
    <x v="0"/>
    <s v="GCF_000284615.1"/>
    <s v="Primary Assembly"/>
    <s v="chromosome"/>
    <m/>
    <s v="NC_017067.1"/>
    <n v="2465286"/>
    <n v="2466341"/>
    <x v="1"/>
    <s v="WP_141068010.1"/>
    <s v="WP_141068010.1"/>
    <n v="0"/>
    <s v="S-methyl-5-thioribose-1-phosphate isomerase"/>
    <s v="mtnA"/>
    <m/>
    <s v="MARHY_RS11495"/>
    <n v="1056"/>
    <m/>
    <s v="old_locus_tag=MARHY2414"/>
  </r>
  <r>
    <x v="0"/>
    <x v="0"/>
    <s v="GCF_000284615.1"/>
    <s v="Primary Assembly"/>
    <s v="chromosome"/>
    <m/>
    <s v="NC_017067.1"/>
    <n v="2466545"/>
    <n v="2467873"/>
    <x v="0"/>
    <s v="WP_014421956.1"/>
    <s v="WP_014421956.1"/>
    <n v="0"/>
    <s v="TRZ/ATZ family hydrolase"/>
    <m/>
    <m/>
    <s v="MARHY_RS11500"/>
    <n v="1329"/>
    <m/>
    <s v="old_locus_tag=MARHY2415"/>
  </r>
  <r>
    <x v="0"/>
    <x v="0"/>
    <s v="GCF_000284615.1"/>
    <s v="Primary Assembly"/>
    <s v="chromosome"/>
    <m/>
    <s v="NC_017067.1"/>
    <n v="2467895"/>
    <n v="2468611"/>
    <x v="0"/>
    <s v="WP_014421957.1"/>
    <s v="WP_014421957.1"/>
    <n v="0"/>
    <s v="bifunctional 3-demethylubiquinone 3-O-methyltransferase/2-octaprenyl-6-hydroxy phenol methylase"/>
    <m/>
    <m/>
    <s v="MARHY_RS11505"/>
    <n v="717"/>
    <m/>
    <s v="old_locus_tag=MARHY2416"/>
  </r>
  <r>
    <x v="0"/>
    <x v="0"/>
    <s v="GCF_000284615.1"/>
    <s v="Primary Assembly"/>
    <s v="chromosome"/>
    <m/>
    <s v="NC_017067.1"/>
    <n v="2468601"/>
    <n v="2469266"/>
    <x v="0"/>
    <s v="WP_014421958.1"/>
    <s v="WP_014421958.1"/>
    <n v="0"/>
    <s v="phosphoglycolate phosphatase"/>
    <s v="gph"/>
    <m/>
    <s v="MARHY_RS11510"/>
    <n v="666"/>
    <m/>
    <s v="old_locus_tag=MARHY2417"/>
  </r>
  <r>
    <x v="0"/>
    <x v="0"/>
    <s v="GCF_000284615.1"/>
    <s v="Primary Assembly"/>
    <s v="chromosome"/>
    <m/>
    <s v="NC_017067.1"/>
    <n v="2469330"/>
    <n v="2470082"/>
    <x v="0"/>
    <s v="WP_014421959.1"/>
    <s v="WP_014421959.1"/>
    <n v="0"/>
    <s v="YciK family oxidoreductase"/>
    <m/>
    <m/>
    <s v="MARHY_RS11515"/>
    <n v="753"/>
    <m/>
    <s v="old_locus_tag=MARHY2418"/>
  </r>
  <r>
    <x v="0"/>
    <x v="0"/>
    <s v="GCF_000284615.1"/>
    <s v="Primary Assembly"/>
    <s v="chromosome"/>
    <m/>
    <s v="NC_017067.1"/>
    <n v="2470082"/>
    <n v="2470315"/>
    <x v="0"/>
    <s v="WP_014421960.1"/>
    <s v="WP_014421960.1"/>
    <n v="0"/>
    <s v="glutaredoxin family protein"/>
    <m/>
    <m/>
    <s v="MARHY_RS11520"/>
    <n v="234"/>
    <m/>
    <s v="old_locus_tag=MARHY2419"/>
  </r>
  <r>
    <x v="0"/>
    <x v="0"/>
    <s v="GCF_000284615.1"/>
    <s v="Primary Assembly"/>
    <s v="chromosome"/>
    <m/>
    <s v="NC_017067.1"/>
    <n v="2470328"/>
    <n v="2471098"/>
    <x v="0"/>
    <s v="WP_014421961.1"/>
    <s v="WP_014421961.1"/>
    <n v="0"/>
    <s v="peroxide stress protein YaaA"/>
    <s v="yaaA"/>
    <m/>
    <s v="MARHY_RS11525"/>
    <n v="771"/>
    <m/>
    <s v="old_locus_tag=MARHY2420"/>
  </r>
  <r>
    <x v="0"/>
    <x v="0"/>
    <s v="GCF_000284615.1"/>
    <s v="Primary Assembly"/>
    <s v="chromosome"/>
    <m/>
    <s v="NC_017067.1"/>
    <n v="2471159"/>
    <n v="2471359"/>
    <x v="0"/>
    <s v="WP_011785959.1"/>
    <s v="WP_011785959.1"/>
    <n v="0"/>
    <s v="DUF2788 domain-containing protein"/>
    <m/>
    <m/>
    <s v="MARHY_RS11530"/>
    <n v="201"/>
    <m/>
    <s v="old_locus_tag=MARHY2421"/>
  </r>
  <r>
    <x v="0"/>
    <x v="0"/>
    <s v="GCF_000284615.1"/>
    <s v="Primary Assembly"/>
    <s v="chromosome"/>
    <m/>
    <s v="NC_017067.1"/>
    <n v="2471460"/>
    <n v="2472386"/>
    <x v="0"/>
    <s v="WP_014421962.1"/>
    <s v="WP_014421962.1"/>
    <n v="0"/>
    <s v="recombination-associated protein RdgC"/>
    <s v="rdgC"/>
    <m/>
    <s v="MARHY_RS11535"/>
    <n v="927"/>
    <m/>
    <s v="old_locus_tag=MARHY2422"/>
  </r>
  <r>
    <x v="0"/>
    <x v="0"/>
    <s v="GCF_000284615.1"/>
    <s v="Primary Assembly"/>
    <s v="chromosome"/>
    <m/>
    <s v="NC_017067.1"/>
    <n v="2472399"/>
    <n v="2475146"/>
    <x v="1"/>
    <s v="WP_014421963.1"/>
    <s v="WP_014421963.1"/>
    <n v="0"/>
    <s v="GNAT family N-acetyltransferase"/>
    <m/>
    <m/>
    <s v="MARHY_RS11540"/>
    <n v="2748"/>
    <m/>
    <s v="old_locus_tag=MARHY2423"/>
  </r>
  <r>
    <x v="0"/>
    <x v="0"/>
    <s v="GCF_000284615.1"/>
    <s v="Primary Assembly"/>
    <s v="chromosome"/>
    <m/>
    <s v="NC_017067.1"/>
    <n v="2475350"/>
    <n v="2476276"/>
    <x v="0"/>
    <s v="WP_014421964.1"/>
    <s v="WP_014421964.1"/>
    <n v="0"/>
    <s v="histone deacetylase family protein"/>
    <m/>
    <m/>
    <s v="MARHY_RS11545"/>
    <n v="927"/>
    <m/>
    <s v="old_locus_tag=MARHY2424"/>
  </r>
  <r>
    <x v="0"/>
    <x v="0"/>
    <s v="GCF_000284615.1"/>
    <s v="Primary Assembly"/>
    <s v="chromosome"/>
    <m/>
    <s v="NC_017067.1"/>
    <n v="2476299"/>
    <n v="2477228"/>
    <x v="1"/>
    <s v="WP_014421965.1"/>
    <s v="WP_014421965.1"/>
    <n v="0"/>
    <s v="OmpA family protein"/>
    <m/>
    <m/>
    <s v="MARHY_RS11550"/>
    <n v="930"/>
    <m/>
    <s v="old_locus_tag=MARHY2425"/>
  </r>
  <r>
    <x v="0"/>
    <x v="0"/>
    <s v="GCF_000284615.1"/>
    <s v="Primary Assembly"/>
    <s v="chromosome"/>
    <m/>
    <s v="NC_017067.1"/>
    <n v="2477387"/>
    <n v="2478418"/>
    <x v="0"/>
    <s v="WP_014421966.1"/>
    <s v="WP_014421966.1"/>
    <n v="0"/>
    <s v="dihydroorotase"/>
    <s v="pyrC"/>
    <m/>
    <s v="MARHY_RS11555"/>
    <n v="1032"/>
    <m/>
    <s v="old_locus_tag=MARHY2427"/>
  </r>
  <r>
    <x v="0"/>
    <x v="0"/>
    <s v="GCF_000284615.1"/>
    <s v="Primary Assembly"/>
    <s v="chromosome"/>
    <m/>
    <s v="NC_017067.1"/>
    <n v="2478456"/>
    <n v="2479121"/>
    <x v="0"/>
    <s v="WP_011785965.1"/>
    <s v="WP_011785965.1"/>
    <n v="0"/>
    <s v="ribonuclease T"/>
    <s v="rnt"/>
    <m/>
    <s v="MARHY_RS11560"/>
    <n v="666"/>
    <m/>
    <s v="old_locus_tag=MARHY2428"/>
  </r>
  <r>
    <x v="0"/>
    <x v="0"/>
    <s v="GCF_000284615.1"/>
    <s v="Primary Assembly"/>
    <s v="chromosome"/>
    <m/>
    <s v="NC_017067.1"/>
    <n v="2479182"/>
    <n v="2481167"/>
    <x v="1"/>
    <s v="WP_014421967.1"/>
    <s v="WP_014421967.1"/>
    <n v="0"/>
    <s v="SDR family oxidoreductase"/>
    <m/>
    <m/>
    <s v="MARHY_RS11565"/>
    <n v="1986"/>
    <m/>
    <s v="old_locus_tag=MARHY2429"/>
  </r>
  <r>
    <x v="0"/>
    <x v="0"/>
    <s v="GCF_000284615.1"/>
    <s v="Primary Assembly"/>
    <s v="chromosome"/>
    <m/>
    <s v="NC_017067.1"/>
    <n v="2481544"/>
    <n v="2481843"/>
    <x v="0"/>
    <s v="WP_011785967.1"/>
    <s v="WP_011785967.1"/>
    <n v="0"/>
    <s v="hypothetical protein"/>
    <m/>
    <m/>
    <s v="MARHY_RS11570"/>
    <n v="300"/>
    <m/>
    <s v="old_locus_tag=MARHY2430"/>
  </r>
  <r>
    <x v="0"/>
    <x v="0"/>
    <s v="GCF_000284615.1"/>
    <s v="Primary Assembly"/>
    <s v="chromosome"/>
    <m/>
    <s v="NC_017067.1"/>
    <n v="2481886"/>
    <n v="2484729"/>
    <x v="0"/>
    <s v="WP_014421968.1"/>
    <s v="WP_014421968.1"/>
    <n v="0"/>
    <s v="insulinase family protein"/>
    <m/>
    <m/>
    <s v="MARHY_RS11575"/>
    <n v="2844"/>
    <m/>
    <s v="old_locus_tag=MARHY2431"/>
  </r>
  <r>
    <x v="0"/>
    <x v="0"/>
    <s v="GCF_000284615.1"/>
    <s v="Primary Assembly"/>
    <s v="chromosome"/>
    <m/>
    <s v="NC_017067.1"/>
    <n v="2484799"/>
    <n v="2485371"/>
    <x v="1"/>
    <s v="WP_011785969.1"/>
    <s v="WP_011785969.1"/>
    <n v="0"/>
    <s v="hypothetical protein"/>
    <m/>
    <m/>
    <s v="MARHY_RS11580"/>
    <n v="573"/>
    <m/>
    <s v="old_locus_tag=MARHY2432"/>
  </r>
  <r>
    <x v="0"/>
    <x v="1"/>
    <s v="GCF_000284615.1"/>
    <s v="Primary Assembly"/>
    <s v="chromosome"/>
    <m/>
    <s v="NC_017067.1"/>
    <n v="2485565"/>
    <n v="2485641"/>
    <x v="0"/>
    <n v="0"/>
    <n v="0"/>
    <n v="0"/>
    <s v="tRNA-Arg"/>
    <m/>
    <m/>
    <s v="MARHY_RS11585"/>
    <n v="77"/>
    <m/>
    <s v="old_locus_tag=MARHYtRNA29"/>
  </r>
  <r>
    <x v="0"/>
    <x v="0"/>
    <s v="GCF_000284615.1"/>
    <s v="Primary Assembly"/>
    <s v="chromosome"/>
    <m/>
    <s v="NC_017067.1"/>
    <n v="2485667"/>
    <n v="2486929"/>
    <x v="1"/>
    <s v="WP_011785970.1"/>
    <s v="WP_011785970.1"/>
    <n v="0"/>
    <s v="permease"/>
    <m/>
    <m/>
    <s v="MARHY_RS11590"/>
    <n v="1263"/>
    <m/>
    <s v="old_locus_tag=MARHY2433"/>
  </r>
  <r>
    <x v="0"/>
    <x v="0"/>
    <s v="GCF_000284615.1"/>
    <s v="Primary Assembly"/>
    <s v="chromosome"/>
    <m/>
    <s v="NC_017067.1"/>
    <n v="2487071"/>
    <n v="2487640"/>
    <x v="1"/>
    <s v="WP_014421970.1"/>
    <s v="WP_014421970.1"/>
    <n v="0"/>
    <s v="glutathione S-transferase N-terminal domain-containing protein"/>
    <m/>
    <m/>
    <s v="MARHY_RS11595"/>
    <n v="570"/>
    <m/>
    <s v="old_locus_tag=MARHY2434"/>
  </r>
  <r>
    <x v="0"/>
    <x v="0"/>
    <s v="GCF_000284615.1"/>
    <s v="Primary Assembly"/>
    <s v="chromosome"/>
    <m/>
    <s v="NC_017067.1"/>
    <n v="2487662"/>
    <n v="2488780"/>
    <x v="1"/>
    <s v="WP_014421971.1"/>
    <s v="WP_014421971.1"/>
    <n v="0"/>
    <s v="alanine dehydrogenase"/>
    <s v="ald"/>
    <m/>
    <s v="MARHY_RS11600"/>
    <n v="1119"/>
    <m/>
    <s v="old_locus_tag=MARHY2435"/>
  </r>
  <r>
    <x v="0"/>
    <x v="0"/>
    <s v="GCF_000284615.1"/>
    <s v="Primary Assembly"/>
    <s v="chromosome"/>
    <m/>
    <s v="NC_017067.1"/>
    <n v="2488849"/>
    <n v="2489607"/>
    <x v="1"/>
    <s v="WP_158011886.1"/>
    <s v="WP_158011886.1"/>
    <n v="0"/>
    <s v="SDR family oxidoreductase"/>
    <m/>
    <m/>
    <s v="MARHY_RS11605"/>
    <n v="759"/>
    <m/>
    <s v="old_locus_tag=MARHY2436"/>
  </r>
  <r>
    <x v="0"/>
    <x v="0"/>
    <s v="GCF_000284615.1"/>
    <s v="Primary Assembly"/>
    <s v="chromosome"/>
    <m/>
    <s v="NC_017067.1"/>
    <n v="2489769"/>
    <n v="2490443"/>
    <x v="0"/>
    <s v="WP_014421973.1"/>
    <s v="WP_014421973.1"/>
    <n v="0"/>
    <s v="hypothetical protein"/>
    <m/>
    <m/>
    <s v="MARHY_RS11610"/>
    <n v="675"/>
    <m/>
    <s v="old_locus_tag=MARHY2437"/>
  </r>
  <r>
    <x v="0"/>
    <x v="0"/>
    <s v="GCF_000284615.1"/>
    <s v="Primary Assembly"/>
    <s v="chromosome"/>
    <m/>
    <s v="NC_017067.1"/>
    <n v="2490588"/>
    <n v="2491121"/>
    <x v="0"/>
    <s v="WP_011785974.1"/>
    <s v="WP_011785974.1"/>
    <n v="0"/>
    <s v="hypothetical protein"/>
    <m/>
    <m/>
    <s v="MARHY_RS11615"/>
    <n v="534"/>
    <m/>
    <s v="old_locus_tag=MARHY2438"/>
  </r>
  <r>
    <x v="0"/>
    <x v="0"/>
    <s v="GCF_000284615.1"/>
    <s v="Primary Assembly"/>
    <s v="chromosome"/>
    <m/>
    <s v="NC_017067.1"/>
    <n v="2491114"/>
    <n v="2492157"/>
    <x v="1"/>
    <s v="WP_011785975.1"/>
    <s v="WP_011785975.1"/>
    <n v="0"/>
    <s v="hypothetical protein"/>
    <m/>
    <m/>
    <s v="MARHY_RS11620"/>
    <n v="1044"/>
    <m/>
    <s v="old_locus_tag=MARHY2439"/>
  </r>
  <r>
    <x v="0"/>
    <x v="0"/>
    <s v="GCF_000284615.1"/>
    <s v="Primary Assembly"/>
    <s v="chromosome"/>
    <m/>
    <s v="NC_017067.1"/>
    <n v="2492319"/>
    <n v="2494163"/>
    <x v="0"/>
    <s v="WP_014421974.1"/>
    <s v="WP_014421974.1"/>
    <n v="0"/>
    <s v="diguanylate cyclase"/>
    <m/>
    <m/>
    <s v="MARHY_RS11625"/>
    <n v="1845"/>
    <m/>
    <s v="old_locus_tag=MARHY2440"/>
  </r>
  <r>
    <x v="0"/>
    <x v="0"/>
    <s v="GCF_000284615.1"/>
    <s v="Primary Assembly"/>
    <s v="chromosome"/>
    <m/>
    <s v="NC_017067.1"/>
    <n v="2494171"/>
    <n v="2494782"/>
    <x v="1"/>
    <s v="WP_181800096.1"/>
    <s v="WP_181800096.1"/>
    <n v="0"/>
    <s v="hypothetical protein"/>
    <m/>
    <m/>
    <s v="MARHY_RS11630"/>
    <n v="612"/>
    <m/>
    <s v="old_locus_tag=MARHY2441"/>
  </r>
  <r>
    <x v="0"/>
    <x v="0"/>
    <s v="GCF_000284615.1"/>
    <s v="Primary Assembly"/>
    <s v="chromosome"/>
    <m/>
    <s v="NC_017067.1"/>
    <n v="2494787"/>
    <n v="2496214"/>
    <x v="1"/>
    <s v="WP_014421976.1"/>
    <s v="WP_014421976.1"/>
    <n v="0"/>
    <s v="hypothetical protein"/>
    <m/>
    <m/>
    <s v="MARHY_RS11635"/>
    <n v="1428"/>
    <m/>
    <s v="old_locus_tag=MARHY2442"/>
  </r>
  <r>
    <x v="0"/>
    <x v="0"/>
    <s v="GCF_000284615.1"/>
    <s v="Primary Assembly"/>
    <s v="chromosome"/>
    <m/>
    <s v="NC_017067.1"/>
    <n v="2496207"/>
    <n v="2499149"/>
    <x v="1"/>
    <s v="WP_014421977.1"/>
    <s v="WP_014421977.1"/>
    <n v="0"/>
    <s v="hypothetical protein"/>
    <m/>
    <m/>
    <s v="MARHY_RS11640"/>
    <n v="2943"/>
    <m/>
    <s v="old_locus_tag=MARHY2443"/>
  </r>
  <r>
    <x v="0"/>
    <x v="0"/>
    <s v="GCF_000284615.1"/>
    <s v="Primary Assembly"/>
    <s v="chromosome"/>
    <m/>
    <s v="NC_017067.1"/>
    <n v="2499142"/>
    <n v="2499924"/>
    <x v="1"/>
    <s v="WP_014421978.1"/>
    <s v="WP_014421978.1"/>
    <n v="0"/>
    <s v="hypothetical protein"/>
    <m/>
    <m/>
    <s v="MARHY_RS11645"/>
    <n v="783"/>
    <m/>
    <s v="old_locus_tag=MARHY2444"/>
  </r>
  <r>
    <x v="0"/>
    <x v="2"/>
    <s v="GCF_000284615.1"/>
    <s v="Primary Assembly"/>
    <s v="chromosome"/>
    <m/>
    <s v="NC_017067.1"/>
    <n v="2499996"/>
    <n v="2500257"/>
    <x v="0"/>
    <n v="0"/>
    <n v="0"/>
    <n v="0"/>
    <s v="DUF4160 domain-containing protein"/>
    <m/>
    <m/>
    <s v="MARHY_RS11650"/>
    <n v="262"/>
    <m/>
    <s v="pseudo;old_locus_tag=MARHY2445"/>
  </r>
  <r>
    <x v="0"/>
    <x v="0"/>
    <s v="GCF_000284615.1"/>
    <s v="Primary Assembly"/>
    <s v="chromosome"/>
    <m/>
    <s v="NC_017067.1"/>
    <n v="2500263"/>
    <n v="2500520"/>
    <x v="0"/>
    <s v="WP_014421980.1"/>
    <s v="WP_014421980.1"/>
    <n v="0"/>
    <s v="DUF2442 domain-containing protein"/>
    <m/>
    <m/>
    <s v="MARHY_RS11655"/>
    <n v="258"/>
    <m/>
    <s v="old_locus_tag=MARHY2446"/>
  </r>
  <r>
    <x v="0"/>
    <x v="0"/>
    <s v="GCF_000284615.1"/>
    <s v="Primary Assembly"/>
    <s v="chromosome"/>
    <m/>
    <s v="NC_017067.1"/>
    <n v="2500517"/>
    <n v="2501158"/>
    <x v="0"/>
    <s v="WP_181800095.1"/>
    <s v="WP_181800095.1"/>
    <n v="0"/>
    <s v="MBL fold metallo-hydrolase"/>
    <m/>
    <m/>
    <s v="MARHY_RS11660"/>
    <n v="642"/>
    <m/>
    <s v="old_locus_tag=MARHY2447"/>
  </r>
  <r>
    <x v="0"/>
    <x v="0"/>
    <s v="GCF_000284615.1"/>
    <s v="Primary Assembly"/>
    <s v="chromosome"/>
    <m/>
    <s v="NC_017067.1"/>
    <n v="2501181"/>
    <n v="2502797"/>
    <x v="1"/>
    <s v="WP_011785984.1"/>
    <s v="WP_011785984.1"/>
    <n v="0"/>
    <s v="HAMP domain-containing protein"/>
    <m/>
    <m/>
    <s v="MARHY_RS11665"/>
    <n v="1617"/>
    <m/>
    <s v="old_locus_tag=MARHY2448"/>
  </r>
  <r>
    <x v="0"/>
    <x v="0"/>
    <s v="GCF_000284615.1"/>
    <s v="Primary Assembly"/>
    <s v="chromosome"/>
    <m/>
    <s v="NC_017067.1"/>
    <n v="2503062"/>
    <n v="2503718"/>
    <x v="0"/>
    <s v="WP_014421984.1"/>
    <s v="WP_014421984.1"/>
    <n v="0"/>
    <s v="hypothetical protein"/>
    <m/>
    <m/>
    <s v="MARHY_RS11675"/>
    <n v="657"/>
    <m/>
    <s v="old_locus_tag=MARHY2450"/>
  </r>
  <r>
    <x v="0"/>
    <x v="0"/>
    <s v="GCF_000284615.1"/>
    <s v="Primary Assembly"/>
    <s v="chromosome"/>
    <m/>
    <s v="NC_017067.1"/>
    <n v="2503744"/>
    <n v="2504367"/>
    <x v="1"/>
    <s v="WP_011785986.1"/>
    <s v="WP_011785986.1"/>
    <n v="0"/>
    <s v="threonylcarbamoyl-AMP synthase"/>
    <m/>
    <m/>
    <s v="MARHY_RS11680"/>
    <n v="624"/>
    <m/>
    <s v="old_locus_tag=MARHY2451"/>
  </r>
  <r>
    <x v="0"/>
    <x v="0"/>
    <s v="GCF_000284615.1"/>
    <s v="Primary Assembly"/>
    <s v="chromosome"/>
    <m/>
    <s v="NC_017067.1"/>
    <n v="2504364"/>
    <n v="2504720"/>
    <x v="1"/>
    <s v="WP_014421985.1"/>
    <s v="WP_014421985.1"/>
    <n v="0"/>
    <s v="BolA/IbaG family iron-sulfur metabolism protein"/>
    <m/>
    <m/>
    <s v="MARHY_RS11685"/>
    <n v="357"/>
    <m/>
    <s v="old_locus_tag=MARHY2452"/>
  </r>
  <r>
    <x v="0"/>
    <x v="0"/>
    <s v="GCF_000284615.1"/>
    <s v="Primary Assembly"/>
    <s v="chromosome"/>
    <m/>
    <s v="NC_017067.1"/>
    <n v="2504867"/>
    <n v="2507035"/>
    <x v="0"/>
    <s v="WP_014421986.1"/>
    <s v="WP_014421986.1"/>
    <n v="0"/>
    <s v="DNA topoisomerase III"/>
    <m/>
    <m/>
    <s v="MARHY_RS11690"/>
    <n v="2169"/>
    <m/>
    <s v="old_locus_tag=MARHY2453"/>
  </r>
  <r>
    <x v="0"/>
    <x v="0"/>
    <s v="GCF_000284615.1"/>
    <s v="Primary Assembly"/>
    <s v="chromosome"/>
    <m/>
    <s v="NC_017067.1"/>
    <n v="2507148"/>
    <n v="2507876"/>
    <x v="0"/>
    <s v="WP_011785989.1"/>
    <s v="WP_011785989.1"/>
    <n v="0"/>
    <s v="response regulator transcription factor"/>
    <m/>
    <m/>
    <s v="MARHY_RS11695"/>
    <n v="729"/>
    <m/>
    <s v="old_locus_tag=MARHY2454"/>
  </r>
  <r>
    <x v="0"/>
    <x v="0"/>
    <s v="GCF_000284615.1"/>
    <s v="Primary Assembly"/>
    <s v="chromosome"/>
    <m/>
    <s v="NC_017067.1"/>
    <n v="2507857"/>
    <n v="2509503"/>
    <x v="0"/>
    <s v="WP_011785990.1"/>
    <s v="WP_011785990.1"/>
    <n v="0"/>
    <s v="FecR domain-containing protein"/>
    <m/>
    <m/>
    <s v="MARHY_RS11700"/>
    <n v="1647"/>
    <m/>
    <s v="old_locus_tag=MARHY2455"/>
  </r>
  <r>
    <x v="0"/>
    <x v="0"/>
    <s v="GCF_000284615.1"/>
    <s v="Primary Assembly"/>
    <s v="chromosome"/>
    <m/>
    <s v="NC_017067.1"/>
    <n v="2509525"/>
    <n v="2512089"/>
    <x v="0"/>
    <s v="WP_036149847.1"/>
    <s v="WP_036149847.1"/>
    <n v="0"/>
    <s v="CHASE2 domain-containing protein"/>
    <m/>
    <m/>
    <s v="MARHY_RS11705"/>
    <n v="2565"/>
    <m/>
    <s v="old_locus_tag=MARHY2456"/>
  </r>
  <r>
    <x v="0"/>
    <x v="0"/>
    <s v="GCF_000284615.1"/>
    <s v="Primary Assembly"/>
    <s v="chromosome"/>
    <m/>
    <s v="NC_017067.1"/>
    <n v="2512104"/>
    <n v="2512547"/>
    <x v="1"/>
    <s v="WP_014421988.1"/>
    <s v="WP_014421988.1"/>
    <n v="0"/>
    <s v="fibronectin type III domain-containing protein"/>
    <m/>
    <m/>
    <s v="MARHY_RS18765"/>
    <n v="444"/>
    <m/>
    <s v="old_locus_tag=MARHY2457"/>
  </r>
  <r>
    <x v="0"/>
    <x v="1"/>
    <s v="GCF_000284615.1"/>
    <s v="Primary Assembly"/>
    <s v="chromosome"/>
    <m/>
    <s v="NC_017067.1"/>
    <n v="2512831"/>
    <n v="2512907"/>
    <x v="1"/>
    <n v="0"/>
    <n v="0"/>
    <n v="0"/>
    <s v="tRNA-Met"/>
    <m/>
    <m/>
    <s v="MARHY_RS11715"/>
    <n v="77"/>
    <m/>
    <s v="old_locus_tag=MARHYtRNA32"/>
  </r>
  <r>
    <x v="0"/>
    <x v="0"/>
    <s v="GCF_000284615.1"/>
    <s v="Primary Assembly"/>
    <s v="chromosome"/>
    <m/>
    <s v="NC_017067.1"/>
    <n v="2512977"/>
    <n v="2513660"/>
    <x v="1"/>
    <s v="WP_014421990.1"/>
    <s v="WP_014421990.1"/>
    <n v="0"/>
    <s v="ribonuclease HII"/>
    <s v="rnhB"/>
    <m/>
    <s v="MARHY_RS11720"/>
    <n v="684"/>
    <m/>
    <s v="old_locus_tag=MARHY2459"/>
  </r>
  <r>
    <x v="0"/>
    <x v="0"/>
    <s v="GCF_000284615.1"/>
    <s v="Primary Assembly"/>
    <s v="chromosome"/>
    <m/>
    <s v="NC_017067.1"/>
    <n v="2513660"/>
    <n v="2514838"/>
    <x v="1"/>
    <s v="WP_014421991.1"/>
    <s v="WP_014421991.1"/>
    <n v="0"/>
    <s v="lipid-A-disaccharide synthase"/>
    <s v="lpxB"/>
    <m/>
    <s v="MARHY_RS11725"/>
    <n v="1179"/>
    <m/>
    <s v="old_locus_tag=MARHY2460"/>
  </r>
  <r>
    <x v="0"/>
    <x v="0"/>
    <s v="GCF_000284615.1"/>
    <s v="Primary Assembly"/>
    <s v="chromosome"/>
    <m/>
    <s v="NC_017067.1"/>
    <n v="2514857"/>
    <n v="2515648"/>
    <x v="1"/>
    <s v="WP_011785995.1"/>
    <s v="WP_011785995.1"/>
    <n v="0"/>
    <s v="acyl-ACP--UDP-N-acetylglucosamine O-acyltransferase"/>
    <s v="lpxA"/>
    <m/>
    <s v="MARHY_RS11730"/>
    <n v="792"/>
    <m/>
    <s v="old_locus_tag=MARHY2461"/>
  </r>
  <r>
    <x v="0"/>
    <x v="0"/>
    <s v="GCF_000284615.1"/>
    <s v="Primary Assembly"/>
    <s v="chromosome"/>
    <m/>
    <s v="NC_017067.1"/>
    <n v="2515648"/>
    <n v="2516085"/>
    <x v="1"/>
    <s v="WP_011785996.1"/>
    <s v="WP_011785996.1"/>
    <n v="0"/>
    <s v="3-hydroxyacyl-ACP dehydratase FabZ"/>
    <s v="fabZ"/>
    <m/>
    <s v="MARHY_RS11735"/>
    <n v="438"/>
    <m/>
    <s v="old_locus_tag=MARHY2462"/>
  </r>
  <r>
    <x v="0"/>
    <x v="0"/>
    <s v="GCF_000284615.1"/>
    <s v="Primary Assembly"/>
    <s v="chromosome"/>
    <m/>
    <s v="NC_017067.1"/>
    <n v="2516097"/>
    <n v="2517122"/>
    <x v="1"/>
    <s v="WP_011785997.1"/>
    <s v="WP_011785997.1"/>
    <n v="0"/>
    <s v="UDP-3-O-(3-hydroxymyristoyl)glucosamine N-acyltransferase"/>
    <s v="lpxD"/>
    <m/>
    <s v="MARHY_RS11740"/>
    <n v="1026"/>
    <m/>
    <s v="old_locus_tag=MARHY2463"/>
  </r>
  <r>
    <x v="0"/>
    <x v="0"/>
    <s v="GCF_000284615.1"/>
    <s v="Primary Assembly"/>
    <s v="chromosome"/>
    <m/>
    <s v="NC_017067.1"/>
    <n v="2517164"/>
    <n v="2517661"/>
    <x v="1"/>
    <s v="WP_014421992.1"/>
    <s v="WP_014421992.1"/>
    <n v="0"/>
    <s v="OmpH family outer membrane protein"/>
    <m/>
    <m/>
    <s v="MARHY_RS11745"/>
    <n v="498"/>
    <m/>
    <s v="old_locus_tag=MARHY2464"/>
  </r>
  <r>
    <x v="0"/>
    <x v="0"/>
    <s v="GCF_000284615.1"/>
    <s v="Primary Assembly"/>
    <s v="chromosome"/>
    <m/>
    <s v="NC_017067.1"/>
    <n v="2517705"/>
    <n v="2520023"/>
    <x v="1"/>
    <s v="WP_014421993.1"/>
    <s v="WP_014421993.1"/>
    <n v="0"/>
    <s v="outer membrane protein assembly factor BamA"/>
    <s v="bamA"/>
    <m/>
    <s v="MARHY_RS11750"/>
    <n v="2319"/>
    <m/>
    <s v="old_locus_tag=MARHY2465"/>
  </r>
  <r>
    <x v="0"/>
    <x v="0"/>
    <s v="GCF_000284615.1"/>
    <s v="Primary Assembly"/>
    <s v="chromosome"/>
    <m/>
    <s v="NC_017067.1"/>
    <n v="2520069"/>
    <n v="2521418"/>
    <x v="1"/>
    <s v="WP_014421994.1"/>
    <s v="WP_014421994.1"/>
    <n v="0"/>
    <s v="RIP metalloprotease RseP"/>
    <s v="rseP"/>
    <m/>
    <s v="MARHY_RS11755"/>
    <n v="1350"/>
    <m/>
    <s v="old_locus_tag=MARHY2466"/>
  </r>
  <r>
    <x v="0"/>
    <x v="0"/>
    <s v="GCF_000284615.1"/>
    <s v="Primary Assembly"/>
    <s v="chromosome"/>
    <m/>
    <s v="NC_017067.1"/>
    <n v="2521468"/>
    <n v="2522652"/>
    <x v="1"/>
    <s v="WP_014421995.1"/>
    <s v="WP_014421995.1"/>
    <n v="0"/>
    <s v="1-deoxy-D-xylulose-5-phosphate reductoisomerase"/>
    <m/>
    <m/>
    <s v="MARHY_RS11760"/>
    <n v="1185"/>
    <m/>
    <s v="old_locus_tag=MARHY2467"/>
  </r>
  <r>
    <x v="0"/>
    <x v="0"/>
    <s v="GCF_000284615.1"/>
    <s v="Primary Assembly"/>
    <s v="chromosome"/>
    <m/>
    <s v="NC_017067.1"/>
    <n v="2522649"/>
    <n v="2523494"/>
    <x v="1"/>
    <s v="WP_041655549.1"/>
    <s v="WP_041655549.1"/>
    <n v="0"/>
    <s v="phosphatidate cytidylyltransferase"/>
    <m/>
    <m/>
    <s v="MARHY_RS11765"/>
    <n v="846"/>
    <m/>
    <s v="old_locus_tag=MARHY2468"/>
  </r>
  <r>
    <x v="0"/>
    <x v="0"/>
    <s v="GCF_000284615.1"/>
    <s v="Primary Assembly"/>
    <s v="chromosome"/>
    <m/>
    <s v="NC_017067.1"/>
    <n v="2523514"/>
    <n v="2524284"/>
    <x v="1"/>
    <s v="WP_014421997.1"/>
    <s v="WP_014421997.1"/>
    <n v="0"/>
    <s v="di-trans,poly-cis-decaprenylcistransferase"/>
    <s v="uppS"/>
    <m/>
    <s v="MARHY_RS11770"/>
    <n v="771"/>
    <m/>
    <s v="old_locus_tag=MARHY2469"/>
  </r>
  <r>
    <x v="0"/>
    <x v="0"/>
    <s v="GCF_000284615.1"/>
    <s v="Primary Assembly"/>
    <s v="chromosome"/>
    <m/>
    <s v="NC_017067.1"/>
    <n v="2524347"/>
    <n v="2524904"/>
    <x v="1"/>
    <s v="WP_031210096.1"/>
    <s v="WP_031210096.1"/>
    <n v="0"/>
    <s v="ribosome recycling factor"/>
    <s v="frr"/>
    <m/>
    <s v="MARHY_RS11775"/>
    <n v="558"/>
    <m/>
    <s v="old_locus_tag=MARHY2470"/>
  </r>
  <r>
    <x v="0"/>
    <x v="0"/>
    <s v="GCF_000284615.1"/>
    <s v="Primary Assembly"/>
    <s v="chromosome"/>
    <m/>
    <s v="NC_017067.1"/>
    <n v="2524974"/>
    <n v="2525702"/>
    <x v="1"/>
    <s v="WP_011786005.1"/>
    <s v="WP_011786005.1"/>
    <n v="0"/>
    <s v="UMP kinase"/>
    <s v="pyrH"/>
    <m/>
    <s v="MARHY_RS11780"/>
    <n v="729"/>
    <m/>
    <s v="old_locus_tag=MARHY2471"/>
  </r>
  <r>
    <x v="0"/>
    <x v="0"/>
    <s v="GCF_000284615.1"/>
    <s v="Primary Assembly"/>
    <s v="chromosome"/>
    <m/>
    <s v="NC_017067.1"/>
    <n v="2525883"/>
    <n v="2526752"/>
    <x v="1"/>
    <s v="WP_014421998.1"/>
    <s v="WP_014421998.1"/>
    <n v="0"/>
    <s v="elongation factor Ts"/>
    <m/>
    <m/>
    <s v="MARHY_RS11785"/>
    <n v="870"/>
    <m/>
    <s v="old_locus_tag=MARHY2472"/>
  </r>
  <r>
    <x v="0"/>
    <x v="0"/>
    <s v="GCF_000284615.1"/>
    <s v="Primary Assembly"/>
    <s v="chromosome"/>
    <m/>
    <s v="NC_017067.1"/>
    <n v="2526846"/>
    <n v="2527598"/>
    <x v="1"/>
    <s v="WP_011786007.1"/>
    <s v="WP_011786007.1"/>
    <n v="0"/>
    <s v="30S ribosomal protein S2"/>
    <s v="rpsB"/>
    <m/>
    <s v="MARHY_RS11790"/>
    <n v="753"/>
    <m/>
    <s v="old_locus_tag=MARHY2473"/>
  </r>
  <r>
    <x v="0"/>
    <x v="0"/>
    <s v="GCF_000284615.1"/>
    <s v="Primary Assembly"/>
    <s v="chromosome"/>
    <m/>
    <s v="NC_017067.1"/>
    <n v="2527871"/>
    <n v="2528641"/>
    <x v="0"/>
    <s v="WP_014421999.1"/>
    <s v="WP_014421999.1"/>
    <n v="0"/>
    <s v="type I methionyl aminopeptidase"/>
    <s v="map"/>
    <m/>
    <s v="MARHY_RS11795"/>
    <n v="771"/>
    <m/>
    <s v="old_locus_tag=MARHY2474"/>
  </r>
  <r>
    <x v="0"/>
    <x v="0"/>
    <s v="GCF_000284615.1"/>
    <s v="Primary Assembly"/>
    <s v="chromosome"/>
    <m/>
    <s v="NC_017067.1"/>
    <n v="2528642"/>
    <n v="2531287"/>
    <x v="0"/>
    <s v="WP_014422000.1"/>
    <s v="WP_014422000.1"/>
    <n v="0"/>
    <s v="[protein-PII] uridylyltransferase"/>
    <m/>
    <m/>
    <s v="MARHY_RS11800"/>
    <n v="2646"/>
    <m/>
    <s v="old_locus_tag=MARHY2475"/>
  </r>
  <r>
    <x v="0"/>
    <x v="0"/>
    <s v="GCF_000284615.1"/>
    <s v="Primary Assembly"/>
    <s v="chromosome"/>
    <m/>
    <s v="NC_017067.1"/>
    <n v="2531284"/>
    <n v="2532486"/>
    <x v="0"/>
    <s v="WP_014422001.1"/>
    <s v="WP_014422001.1"/>
    <n v="0"/>
    <s v="succinyldiaminopimelate transaminase"/>
    <s v="dapC"/>
    <m/>
    <s v="MARHY_RS11805"/>
    <n v="1203"/>
    <m/>
    <s v="old_locus_tag=MARHY2476"/>
  </r>
  <r>
    <x v="0"/>
    <x v="0"/>
    <s v="GCF_000284615.1"/>
    <s v="Primary Assembly"/>
    <s v="chromosome"/>
    <m/>
    <s v="NC_017067.1"/>
    <n v="2532483"/>
    <n v="2532824"/>
    <x v="0"/>
    <s v="WP_014422002.1"/>
    <s v="WP_014422002.1"/>
    <n v="0"/>
    <s v="ArsC family reductase"/>
    <m/>
    <m/>
    <s v="MARHY_RS11810"/>
    <n v="342"/>
    <m/>
    <s v="old_locus_tag=MARHY2477"/>
  </r>
  <r>
    <x v="0"/>
    <x v="0"/>
    <s v="GCF_000284615.1"/>
    <s v="Primary Assembly"/>
    <s v="chromosome"/>
    <m/>
    <s v="NC_017067.1"/>
    <n v="2532865"/>
    <n v="2533893"/>
    <x v="0"/>
    <s v="WP_014422003.1"/>
    <s v="WP_014422003.1"/>
    <n v="0"/>
    <s v="2,3,4,5-tetrahydropyridine-2,6-dicarboxylate N-succinyltransferase"/>
    <s v="dapD"/>
    <m/>
    <s v="MARHY_RS11815"/>
    <n v="1029"/>
    <m/>
    <s v="old_locus_tag=MARHY2478"/>
  </r>
  <r>
    <x v="0"/>
    <x v="0"/>
    <s v="GCF_000284615.1"/>
    <s v="Primary Assembly"/>
    <s v="chromosome"/>
    <m/>
    <s v="NC_017067.1"/>
    <n v="2533980"/>
    <n v="2535110"/>
    <x v="0"/>
    <s v="WP_014422004.1"/>
    <s v="WP_014422004.1"/>
    <n v="0"/>
    <s v="succinyl-diaminopimelate desuccinylase"/>
    <s v="dapE"/>
    <m/>
    <s v="MARHY_RS11820"/>
    <n v="1131"/>
    <m/>
    <s v="old_locus_tag=MARHY2479"/>
  </r>
  <r>
    <x v="0"/>
    <x v="0"/>
    <s v="GCF_000284615.1"/>
    <s v="Primary Assembly"/>
    <s v="chromosome"/>
    <m/>
    <s v="NC_017067.1"/>
    <n v="2535145"/>
    <n v="2535363"/>
    <x v="1"/>
    <s v="WP_011786014.1"/>
    <s v="WP_011786014.1"/>
    <n v="0"/>
    <s v="SlyX family protein"/>
    <m/>
    <m/>
    <s v="MARHY_RS11825"/>
    <n v="219"/>
    <m/>
    <s v="old_locus_tag=MARHY2480"/>
  </r>
  <r>
    <x v="0"/>
    <x v="0"/>
    <s v="GCF_000284615.1"/>
    <s v="Primary Assembly"/>
    <s v="chromosome"/>
    <m/>
    <s v="NC_017067.1"/>
    <n v="2535532"/>
    <n v="2536071"/>
    <x v="0"/>
    <s v="WP_014422005.1"/>
    <s v="WP_014422005.1"/>
    <n v="0"/>
    <s v="cold shock domain-containing protein"/>
    <m/>
    <m/>
    <s v="MARHY_RS11830"/>
    <n v="540"/>
    <m/>
    <s v="old_locus_tag=MARHY2481"/>
  </r>
  <r>
    <x v="0"/>
    <x v="0"/>
    <s v="GCF_000284615.1"/>
    <s v="Primary Assembly"/>
    <s v="chromosome"/>
    <m/>
    <s v="NC_017067.1"/>
    <n v="2536150"/>
    <n v="2536524"/>
    <x v="1"/>
    <s v="WP_011786016.1"/>
    <s v="WP_011786016.1"/>
    <n v="0"/>
    <s v="hypothetical protein"/>
    <m/>
    <m/>
    <s v="MARHY_RS11835"/>
    <n v="375"/>
    <m/>
    <s v="old_locus_tag=MARHY2482"/>
  </r>
  <r>
    <x v="0"/>
    <x v="0"/>
    <s v="GCF_000284615.1"/>
    <s v="Primary Assembly"/>
    <s v="chromosome"/>
    <m/>
    <s v="NC_017067.1"/>
    <n v="2536496"/>
    <n v="2537899"/>
    <x v="1"/>
    <s v="WP_014422006.1"/>
    <s v="WP_014422006.1"/>
    <n v="0"/>
    <s v="hypothetical protein"/>
    <m/>
    <m/>
    <s v="MARHY_RS11840"/>
    <n v="1404"/>
    <m/>
    <s v="old_locus_tag=MARHY2483"/>
  </r>
  <r>
    <x v="0"/>
    <x v="0"/>
    <s v="GCF_000284615.1"/>
    <s v="Primary Assembly"/>
    <s v="chromosome"/>
    <m/>
    <s v="NC_017067.1"/>
    <n v="2538033"/>
    <n v="2538902"/>
    <x v="1"/>
    <s v="WP_158011926.1"/>
    <s v="WP_158011926.1"/>
    <n v="0"/>
    <s v="DUF1853 family protein"/>
    <m/>
    <m/>
    <s v="MARHY_RS11845"/>
    <n v="870"/>
    <m/>
    <s v="old_locus_tag=MARHY2484"/>
  </r>
  <r>
    <x v="0"/>
    <x v="0"/>
    <s v="GCF_000284615.1"/>
    <s v="Primary Assembly"/>
    <s v="chromosome"/>
    <m/>
    <s v="NC_017067.1"/>
    <n v="2539009"/>
    <n v="2539449"/>
    <x v="0"/>
    <s v="WP_014422008.1"/>
    <s v="WP_014422008.1"/>
    <n v="0"/>
    <s v="VOC family protein"/>
    <m/>
    <m/>
    <s v="MARHY_RS11850"/>
    <n v="441"/>
    <m/>
    <s v="old_locus_tag=MARHY2485"/>
  </r>
  <r>
    <x v="0"/>
    <x v="0"/>
    <s v="GCF_000284615.1"/>
    <s v="Primary Assembly"/>
    <s v="chromosome"/>
    <m/>
    <s v="NC_017067.1"/>
    <n v="2539707"/>
    <n v="2540279"/>
    <x v="1"/>
    <s v="WP_014422009.1"/>
    <s v="WP_014422009.1"/>
    <n v="0"/>
    <s v="hypothetical protein"/>
    <m/>
    <m/>
    <s v="MARHY_RS11855"/>
    <n v="573"/>
    <m/>
    <s v="old_locus_tag=MARHY2486"/>
  </r>
  <r>
    <x v="0"/>
    <x v="2"/>
    <s v="GCF_000284615.1"/>
    <s v="Primary Assembly"/>
    <s v="chromosome"/>
    <m/>
    <s v="NC_017067.1"/>
    <n v="2540399"/>
    <n v="2541706"/>
    <x v="1"/>
    <n v="0"/>
    <n v="0"/>
    <n v="0"/>
    <s v="RHS domain-containing protein"/>
    <m/>
    <m/>
    <s v="MARHY_RS11860"/>
    <n v="1308"/>
    <m/>
    <s v="partial;pseudo;old_locus_tag=MARHY2487"/>
  </r>
  <r>
    <x v="0"/>
    <x v="0"/>
    <s v="GCF_000284615.1"/>
    <s v="Primary Assembly"/>
    <s v="chromosome"/>
    <m/>
    <s v="NC_017067.1"/>
    <n v="2541809"/>
    <n v="2542129"/>
    <x v="1"/>
    <s v="WP_158011927.1"/>
    <s v="WP_158011927.1"/>
    <n v="0"/>
    <s v="hypothetical protein"/>
    <m/>
    <m/>
    <s v="MARHY_RS11865"/>
    <n v="321"/>
    <m/>
    <s v="old_locus_tag=MARHY2488"/>
  </r>
  <r>
    <x v="0"/>
    <x v="0"/>
    <s v="GCF_000284615.1"/>
    <s v="Primary Assembly"/>
    <s v="chromosome"/>
    <m/>
    <s v="NC_017067.1"/>
    <n v="2542179"/>
    <n v="2543144"/>
    <x v="1"/>
    <s v="WP_041654837.1"/>
    <s v="WP_041654837.1"/>
    <n v="0"/>
    <s v="DUF3396 domain-containing protein"/>
    <m/>
    <m/>
    <s v="MARHY_RS11870"/>
    <n v="966"/>
    <m/>
    <s v="old_locus_tag=MARHY2489"/>
  </r>
  <r>
    <x v="0"/>
    <x v="0"/>
    <s v="GCF_000284615.1"/>
    <s v="Primary Assembly"/>
    <s v="chromosome"/>
    <m/>
    <s v="NC_017067.1"/>
    <n v="2543172"/>
    <n v="2543549"/>
    <x v="1"/>
    <s v="WP_041654838.1"/>
    <s v="WP_041654838.1"/>
    <n v="0"/>
    <s v="hypothetical protein"/>
    <m/>
    <m/>
    <s v="MARHY_RS11875"/>
    <n v="378"/>
    <m/>
    <s v="old_locus_tag=MARHY2490"/>
  </r>
  <r>
    <x v="0"/>
    <x v="0"/>
    <s v="GCF_000284615.1"/>
    <s v="Primary Assembly"/>
    <s v="chromosome"/>
    <m/>
    <s v="NC_017067.1"/>
    <n v="2543542"/>
    <n v="2544486"/>
    <x v="1"/>
    <s v="WP_158011928.1"/>
    <s v="WP_158011928.1"/>
    <n v="0"/>
    <s v="DUF3396 domain-containing protein"/>
    <m/>
    <m/>
    <s v="MARHY_RS11880"/>
    <n v="945"/>
    <m/>
    <s v="old_locus_tag=MARHY2491"/>
  </r>
  <r>
    <x v="0"/>
    <x v="0"/>
    <s v="GCF_000284615.1"/>
    <s v="Primary Assembly"/>
    <s v="chromosome"/>
    <m/>
    <s v="NC_017067.1"/>
    <n v="2544541"/>
    <n v="2545446"/>
    <x v="1"/>
    <s v="WP_041654840.1"/>
    <s v="WP_041654840.1"/>
    <n v="0"/>
    <s v="hypothetical protein"/>
    <m/>
    <m/>
    <s v="MARHY_RS11885"/>
    <n v="906"/>
    <m/>
    <s v="old_locus_tag=MARHY2492"/>
  </r>
  <r>
    <x v="0"/>
    <x v="0"/>
    <s v="GCF_000284615.1"/>
    <s v="Primary Assembly"/>
    <s v="chromosome"/>
    <m/>
    <s v="NC_017067.1"/>
    <n v="2545443"/>
    <n v="2546384"/>
    <x v="1"/>
    <s v="WP_014422016.1"/>
    <s v="WP_014422016.1"/>
    <n v="0"/>
    <s v="DUF4123 domain-containing protein"/>
    <m/>
    <m/>
    <s v="MARHY_RS11890"/>
    <n v="942"/>
    <m/>
    <s v="old_locus_tag=MARHY2493"/>
  </r>
  <r>
    <x v="0"/>
    <x v="0"/>
    <s v="GCF_000284615.1"/>
    <s v="Primary Assembly"/>
    <s v="chromosome"/>
    <m/>
    <s v="NC_017067.1"/>
    <n v="2546381"/>
    <n v="2548459"/>
    <x v="1"/>
    <s v="WP_014422017.1"/>
    <s v="WP_014422017.1"/>
    <n v="0"/>
    <s v="type VI secretion system tip protein VgrG"/>
    <s v="tssI"/>
    <m/>
    <s v="MARHY_RS11895"/>
    <n v="2079"/>
    <m/>
    <s v="old_locus_tag=MARHY2494"/>
  </r>
  <r>
    <x v="0"/>
    <x v="0"/>
    <s v="GCF_000284615.1"/>
    <s v="Primary Assembly"/>
    <s v="chromosome"/>
    <m/>
    <s v="NC_017067.1"/>
    <n v="2548578"/>
    <n v="2550314"/>
    <x v="1"/>
    <s v="WP_014422018.1"/>
    <s v="WP_014422018.1"/>
    <n v="0"/>
    <s v="alpha-amylase"/>
    <m/>
    <m/>
    <s v="MARHY_RS11900"/>
    <n v="1737"/>
    <m/>
    <s v="old_locus_tag=MARHY2495"/>
  </r>
  <r>
    <x v="0"/>
    <x v="0"/>
    <s v="GCF_000284615.1"/>
    <s v="Primary Assembly"/>
    <s v="chromosome"/>
    <m/>
    <s v="NC_017067.1"/>
    <n v="2550311"/>
    <n v="2551534"/>
    <x v="1"/>
    <s v="WP_014422019.1"/>
    <s v="WP_014422019.1"/>
    <n v="0"/>
    <s v="glycosyl transferase"/>
    <m/>
    <m/>
    <s v="MARHY_RS11905"/>
    <n v="1224"/>
    <m/>
    <s v="old_locus_tag=MARHY2496"/>
  </r>
  <r>
    <x v="0"/>
    <x v="0"/>
    <s v="GCF_000284615.1"/>
    <s v="Primary Assembly"/>
    <s v="chromosome"/>
    <m/>
    <s v="NC_017067.1"/>
    <n v="2551571"/>
    <n v="2552371"/>
    <x v="1"/>
    <s v="WP_041654842.1"/>
    <s v="WP_041654842.1"/>
    <n v="0"/>
    <s v="HAD-IIB family hydrolase"/>
    <m/>
    <m/>
    <s v="MARHY_RS11910"/>
    <n v="801"/>
    <m/>
    <s v="old_locus_tag=MARHY2498"/>
  </r>
  <r>
    <x v="0"/>
    <x v="0"/>
    <s v="GCF_000284615.1"/>
    <s v="Primary Assembly"/>
    <s v="chromosome"/>
    <m/>
    <s v="NC_017067.1"/>
    <n v="2552452"/>
    <n v="2553906"/>
    <x v="0"/>
    <s v="WP_014422021.1"/>
    <s v="WP_014422021.1"/>
    <n v="0"/>
    <s v="YdiU family protein"/>
    <m/>
    <m/>
    <s v="MARHY_RS11915"/>
    <n v="1455"/>
    <m/>
    <s v="old_locus_tag=MARHY2499"/>
  </r>
  <r>
    <x v="0"/>
    <x v="0"/>
    <s v="GCF_000284615.1"/>
    <s v="Primary Assembly"/>
    <s v="chromosome"/>
    <m/>
    <s v="NC_017067.1"/>
    <n v="2553914"/>
    <n v="2555233"/>
    <x v="1"/>
    <s v="WP_014422022.1"/>
    <s v="WP_014422022.1"/>
    <n v="0"/>
    <s v="MFS transporter"/>
    <m/>
    <m/>
    <s v="MARHY_RS11920"/>
    <n v="1320"/>
    <m/>
    <s v="old_locus_tag=MARHY2500"/>
  </r>
  <r>
    <x v="0"/>
    <x v="0"/>
    <s v="GCF_000284615.1"/>
    <s v="Primary Assembly"/>
    <s v="chromosome"/>
    <m/>
    <s v="NC_017067.1"/>
    <n v="2555324"/>
    <n v="2555806"/>
    <x v="1"/>
    <s v="WP_011786031.1"/>
    <s v="WP_011786031.1"/>
    <n v="0"/>
    <s v="YajQ family cyclic di-GMP-binding protein"/>
    <m/>
    <m/>
    <s v="MARHY_RS11925"/>
    <n v="483"/>
    <m/>
    <s v="old_locus_tag=MARHY2501"/>
  </r>
  <r>
    <x v="0"/>
    <x v="0"/>
    <s v="GCF_000284615.1"/>
    <s v="Primary Assembly"/>
    <s v="chromosome"/>
    <m/>
    <s v="NC_017067.1"/>
    <n v="2555941"/>
    <n v="2556912"/>
    <x v="0"/>
    <s v="WP_011786032.1"/>
    <s v="WP_011786032.1"/>
    <n v="0"/>
    <s v="response regulator"/>
    <m/>
    <m/>
    <s v="MARHY_RS11930"/>
    <n v="972"/>
    <m/>
    <s v="old_locus_tag=MARHY2502"/>
  </r>
  <r>
    <x v="0"/>
    <x v="0"/>
    <s v="GCF_000284615.1"/>
    <s v="Primary Assembly"/>
    <s v="chromosome"/>
    <m/>
    <s v="NC_017067.1"/>
    <n v="2557139"/>
    <n v="2558152"/>
    <x v="1"/>
    <s v="WP_014422023.1"/>
    <s v="WP_014422023.1"/>
    <n v="0"/>
    <s v="AraC family transcriptional regulator"/>
    <m/>
    <m/>
    <s v="MARHY_RS11935"/>
    <n v="1014"/>
    <m/>
    <s v="old_locus_tag=MARHY2504"/>
  </r>
  <r>
    <x v="0"/>
    <x v="0"/>
    <s v="GCF_000284615.1"/>
    <s v="Primary Assembly"/>
    <s v="chromosome"/>
    <m/>
    <s v="NC_017067.1"/>
    <n v="2558243"/>
    <n v="2559454"/>
    <x v="1"/>
    <s v="WP_011786034.1"/>
    <s v="WP_011786034.1"/>
    <n v="0"/>
    <s v="argininosuccinate synthase"/>
    <m/>
    <m/>
    <s v="MARHY_RS11940"/>
    <n v="1212"/>
    <m/>
    <s v="old_locus_tag=MARHY2505"/>
  </r>
  <r>
    <x v="0"/>
    <x v="0"/>
    <s v="GCF_000284615.1"/>
    <s v="Primary Assembly"/>
    <s v="chromosome"/>
    <m/>
    <s v="NC_017067.1"/>
    <n v="2559588"/>
    <n v="2559992"/>
    <x v="1"/>
    <s v="WP_011786035.1"/>
    <s v="WP_011786035.1"/>
    <n v="0"/>
    <s v="flagellar export chaperone FliS"/>
    <s v="fliS"/>
    <m/>
    <s v="MARHY_RS11945"/>
    <n v="405"/>
    <m/>
    <s v="old_locus_tag=MARHY2506"/>
  </r>
  <r>
    <x v="0"/>
    <x v="0"/>
    <s v="GCF_000284615.1"/>
    <s v="Primary Assembly"/>
    <s v="chromosome"/>
    <m/>
    <s v="NC_017067.1"/>
    <n v="2560026"/>
    <n v="2561999"/>
    <x v="1"/>
    <s v="WP_041654845.1"/>
    <s v="WP_041654845.1"/>
    <n v="0"/>
    <s v="flagellar filament capping protein FliD"/>
    <s v="fliD"/>
    <m/>
    <s v="MARHY_RS11950"/>
    <n v="1974"/>
    <m/>
    <s v="old_locus_tag=MARHY2507"/>
  </r>
  <r>
    <x v="0"/>
    <x v="0"/>
    <s v="GCF_000284615.1"/>
    <s v="Primary Assembly"/>
    <s v="chromosome"/>
    <m/>
    <s v="NC_017067.1"/>
    <n v="2562216"/>
    <n v="2562650"/>
    <x v="1"/>
    <s v="WP_014422025.1"/>
    <s v="WP_014422025.1"/>
    <n v="0"/>
    <s v="flagellar protein FlaG"/>
    <m/>
    <m/>
    <s v="MARHY_RS11955"/>
    <n v="435"/>
    <m/>
    <s v="old_locus_tag=MARHY2508"/>
  </r>
  <r>
    <x v="0"/>
    <x v="0"/>
    <s v="GCF_000284615.1"/>
    <s v="Primary Assembly"/>
    <s v="chromosome"/>
    <m/>
    <s v="NC_017067.1"/>
    <n v="2562722"/>
    <n v="2564209"/>
    <x v="1"/>
    <s v="WP_014422026.1"/>
    <s v="WP_014422026.1"/>
    <n v="0"/>
    <s v="flagellin"/>
    <m/>
    <m/>
    <s v="MARHY_RS11960"/>
    <n v="1488"/>
    <m/>
    <s v="old_locus_tag=MARHY2509"/>
  </r>
  <r>
    <x v="0"/>
    <x v="0"/>
    <s v="GCF_000284615.1"/>
    <s v="Primary Assembly"/>
    <s v="chromosome"/>
    <m/>
    <s v="NC_017067.1"/>
    <n v="2564360"/>
    <n v="2567983"/>
    <x v="1"/>
    <s v="WP_014422027.1"/>
    <s v="WP_014422027.1"/>
    <n v="0"/>
    <s v="glycosyltransferase"/>
    <m/>
    <m/>
    <s v="MARHY_RS11965"/>
    <n v="3624"/>
    <m/>
    <s v="old_locus_tag=MARHY2510"/>
  </r>
  <r>
    <x v="0"/>
    <x v="0"/>
    <s v="GCF_000284615.1"/>
    <s v="Primary Assembly"/>
    <s v="chromosome"/>
    <m/>
    <s v="NC_017067.1"/>
    <n v="2567980"/>
    <n v="2569035"/>
    <x v="1"/>
    <s v="WP_014422028.1"/>
    <s v="WP_014422028.1"/>
    <n v="0"/>
    <s v="class I SAM-dependent methyltransferase"/>
    <m/>
    <m/>
    <s v="MARHY_RS18385"/>
    <n v="1056"/>
    <m/>
    <s v="old_locus_tag=MARHY2511"/>
  </r>
  <r>
    <x v="0"/>
    <x v="0"/>
    <s v="GCF_000284615.1"/>
    <s v="Primary Assembly"/>
    <s v="chromosome"/>
    <m/>
    <s v="NC_017067.1"/>
    <n v="2569064"/>
    <n v="2569717"/>
    <x v="1"/>
    <s v="WP_041654846.1"/>
    <s v="WP_041654846.1"/>
    <n v="0"/>
    <s v="hypothetical protein"/>
    <m/>
    <m/>
    <s v="MARHY_RS11975"/>
    <n v="654"/>
    <m/>
    <s v="old_locus_tag=MARHY2512"/>
  </r>
  <r>
    <x v="0"/>
    <x v="0"/>
    <s v="GCF_000284615.1"/>
    <s v="Primary Assembly"/>
    <s v="chromosome"/>
    <m/>
    <s v="NC_017067.1"/>
    <n v="2569710"/>
    <n v="2570852"/>
    <x v="1"/>
    <s v="WP_014422030.1"/>
    <s v="WP_014422030.1"/>
    <n v="0"/>
    <s v="DegT/DnrJ/EryC1/StrS family aminotransferase"/>
    <m/>
    <m/>
    <s v="MARHY_RS11980"/>
    <n v="1143"/>
    <m/>
    <s v="old_locus_tag=MARHY2513"/>
  </r>
  <r>
    <x v="0"/>
    <x v="0"/>
    <s v="GCF_000284615.1"/>
    <s v="Primary Assembly"/>
    <s v="chromosome"/>
    <m/>
    <s v="NC_017067.1"/>
    <n v="2570852"/>
    <n v="2571544"/>
    <x v="1"/>
    <s v="WP_041654847.1"/>
    <s v="WP_041654847.1"/>
    <n v="0"/>
    <s v="methyltransferase domain-containing protein"/>
    <m/>
    <m/>
    <s v="MARHY_RS11985"/>
    <n v="693"/>
    <m/>
    <s v="old_locus_tag=MARHY2514"/>
  </r>
  <r>
    <x v="0"/>
    <x v="0"/>
    <s v="GCF_000284615.1"/>
    <s v="Primary Assembly"/>
    <s v="chromosome"/>
    <m/>
    <s v="NC_017067.1"/>
    <n v="2571554"/>
    <n v="2572273"/>
    <x v="1"/>
    <s v="WP_014422032.1"/>
    <s v="WP_014422032.1"/>
    <n v="0"/>
    <s v="WbqC family protein"/>
    <m/>
    <m/>
    <s v="MARHY_RS11990"/>
    <n v="720"/>
    <m/>
    <s v="old_locus_tag=MARHY2515"/>
  </r>
  <r>
    <x v="0"/>
    <x v="0"/>
    <s v="GCF_000284615.1"/>
    <s v="Primary Assembly"/>
    <s v="chromosome"/>
    <m/>
    <s v="NC_017067.1"/>
    <n v="2572270"/>
    <n v="2573403"/>
    <x v="1"/>
    <s v="WP_014422033.1"/>
    <s v="WP_014422033.1"/>
    <n v="0"/>
    <s v="DegT/DnrJ/EryC1/StrS family aminotransferase"/>
    <m/>
    <m/>
    <s v="MARHY_RS11995"/>
    <n v="1134"/>
    <m/>
    <s v="old_locus_tag=MARHY2516"/>
  </r>
  <r>
    <x v="0"/>
    <x v="0"/>
    <s v="GCF_000284615.1"/>
    <s v="Primary Assembly"/>
    <s v="chromosome"/>
    <m/>
    <s v="NC_017067.1"/>
    <n v="2573731"/>
    <n v="2575224"/>
    <x v="0"/>
    <s v="WP_014422034.1"/>
    <s v="WP_014422034.1"/>
    <n v="0"/>
    <s v="flagellin"/>
    <m/>
    <m/>
    <s v="MARHY_RS12000"/>
    <n v="1494"/>
    <m/>
    <s v="old_locus_tag=MARHY2518"/>
  </r>
  <r>
    <x v="0"/>
    <x v="0"/>
    <s v="GCF_000284615.1"/>
    <s v="Primary Assembly"/>
    <s v="chromosome"/>
    <m/>
    <s v="NC_017067.1"/>
    <n v="2575291"/>
    <n v="2575833"/>
    <x v="1"/>
    <s v="WP_014422036.1"/>
    <s v="WP_014422036.1"/>
    <n v="0"/>
    <s v="dTDP-4-dehydrorhamnose 3,5-epimerase"/>
    <s v="rfbC"/>
    <m/>
    <s v="MARHY_RS12005"/>
    <n v="543"/>
    <m/>
    <s v="old_locus_tag=MARHY2520"/>
  </r>
  <r>
    <x v="0"/>
    <x v="0"/>
    <s v="GCF_000284615.1"/>
    <s v="Primary Assembly"/>
    <s v="chromosome"/>
    <m/>
    <s v="NC_017067.1"/>
    <n v="2575851"/>
    <n v="2576714"/>
    <x v="1"/>
    <s v="WP_041654849.1"/>
    <s v="WP_041654849.1"/>
    <n v="0"/>
    <s v="glucose-1-phosphate thymidylyltransferase RfbA"/>
    <s v="rfbA"/>
    <m/>
    <s v="MARHY_RS12010"/>
    <n v="864"/>
    <m/>
    <s v="old_locus_tag=MARHY2521"/>
  </r>
  <r>
    <x v="0"/>
    <x v="0"/>
    <s v="GCF_000284615.1"/>
    <s v="Primary Assembly"/>
    <s v="chromosome"/>
    <m/>
    <s v="NC_017067.1"/>
    <n v="2576711"/>
    <n v="2577622"/>
    <x v="1"/>
    <s v="WP_041654852.1"/>
    <s v="WP_041654852.1"/>
    <n v="0"/>
    <s v="dTDP-4-dehydrorhamnose reductase"/>
    <s v="rfbD"/>
    <m/>
    <s v="MARHY_RS12015"/>
    <n v="912"/>
    <m/>
    <s v="old_locus_tag=MARHY2522"/>
  </r>
  <r>
    <x v="0"/>
    <x v="0"/>
    <s v="GCF_000284615.1"/>
    <s v="Primary Assembly"/>
    <s v="chromosome"/>
    <m/>
    <s v="NC_017067.1"/>
    <n v="2577622"/>
    <n v="2578689"/>
    <x v="1"/>
    <s v="WP_014422039.1"/>
    <s v="WP_014422039.1"/>
    <n v="0"/>
    <s v="dTDP-glucose 4,6-dehydratase"/>
    <s v="rfbB"/>
    <m/>
    <s v="MARHY_RS12020"/>
    <n v="1068"/>
    <m/>
    <s v="old_locus_tag=MARHY2523"/>
  </r>
  <r>
    <x v="0"/>
    <x v="0"/>
    <s v="GCF_000284615.1"/>
    <s v="Primary Assembly"/>
    <s v="chromosome"/>
    <m/>
    <s v="NC_017067.1"/>
    <n v="2578905"/>
    <n v="2580908"/>
    <x v="0"/>
    <s v="WP_014422040.1"/>
    <s v="WP_014422040.1"/>
    <n v="0"/>
    <s v="hypothetical protein"/>
    <m/>
    <m/>
    <s v="MARHY_RS12025"/>
    <n v="2004"/>
    <m/>
    <s v="old_locus_tag=MARHY2524"/>
  </r>
  <r>
    <x v="0"/>
    <x v="0"/>
    <s v="GCF_000284615.1"/>
    <s v="Primary Assembly"/>
    <s v="chromosome"/>
    <m/>
    <s v="NC_017067.1"/>
    <n v="2580969"/>
    <n v="2582417"/>
    <x v="1"/>
    <s v="WP_014422041.1"/>
    <s v="WP_014422041.1"/>
    <n v="0"/>
    <s v="exodeoxyribonuclease I"/>
    <s v="sbcB"/>
    <m/>
    <s v="MARHY_RS12030"/>
    <n v="1449"/>
    <m/>
    <s v="old_locus_tag=MARHY2525"/>
  </r>
  <r>
    <x v="0"/>
    <x v="0"/>
    <s v="GCF_000284615.1"/>
    <s v="Primary Assembly"/>
    <s v="chromosome"/>
    <m/>
    <s v="NC_017067.1"/>
    <n v="2582463"/>
    <n v="2583341"/>
    <x v="1"/>
    <s v="WP_041654854.1"/>
    <s v="WP_041654854.1"/>
    <n v="0"/>
    <s v="hypothetical protein"/>
    <m/>
    <m/>
    <s v="MARHY_RS12035"/>
    <n v="879"/>
    <m/>
    <s v="old_locus_tag=MARHY2526"/>
  </r>
  <r>
    <x v="0"/>
    <x v="0"/>
    <s v="GCF_000284615.1"/>
    <s v="Primary Assembly"/>
    <s v="chromosome"/>
    <m/>
    <s v="NC_017067.1"/>
    <n v="2583694"/>
    <n v="2584722"/>
    <x v="0"/>
    <s v="WP_014422044.1"/>
    <s v="WP_014422044.1"/>
    <n v="0"/>
    <s v="response regulator"/>
    <m/>
    <m/>
    <s v="MARHY_RS12040"/>
    <n v="1029"/>
    <m/>
    <s v="old_locus_tag=MARHY2528"/>
  </r>
  <r>
    <x v="0"/>
    <x v="0"/>
    <s v="GCF_000284615.1"/>
    <s v="Primary Assembly"/>
    <s v="chromosome"/>
    <m/>
    <s v="NC_017067.1"/>
    <n v="2584725"/>
    <n v="2585675"/>
    <x v="0"/>
    <s v="WP_014422045.1"/>
    <s v="WP_014422045.1"/>
    <n v="0"/>
    <s v="sensor domain-containing diguanylate cyclase"/>
    <m/>
    <m/>
    <s v="MARHY_RS12045"/>
    <n v="951"/>
    <m/>
    <s v="old_locus_tag=MARHY2529"/>
  </r>
  <r>
    <x v="0"/>
    <x v="0"/>
    <s v="GCF_000284615.1"/>
    <s v="Primary Assembly"/>
    <s v="chromosome"/>
    <m/>
    <s v="NC_017067.1"/>
    <n v="2585713"/>
    <n v="2586081"/>
    <x v="1"/>
    <s v="WP_014422046.1"/>
    <s v="WP_014422046.1"/>
    <n v="0"/>
    <s v="DNA binding protein"/>
    <m/>
    <m/>
    <s v="MARHY_RS12050"/>
    <n v="369"/>
    <m/>
    <s v="old_locus_tag=MARHY2530"/>
  </r>
  <r>
    <x v="0"/>
    <x v="0"/>
    <s v="GCF_000284615.1"/>
    <s v="Primary Assembly"/>
    <s v="chromosome"/>
    <m/>
    <s v="NC_017067.1"/>
    <n v="2586243"/>
    <n v="2587505"/>
    <x v="1"/>
    <s v="WP_014422047.1"/>
    <s v="WP_014422047.1"/>
    <n v="0"/>
    <s v="Vi polysaccharide biosynthesis UDP-N-acetylglucosamine C-6 dehydrogenase TviB"/>
    <s v="tviB"/>
    <m/>
    <s v="MARHY_RS12055"/>
    <n v="1263"/>
    <m/>
    <s v="old_locus_tag=MARHY2531"/>
  </r>
  <r>
    <x v="0"/>
    <x v="0"/>
    <s v="GCF_000284615.1"/>
    <s v="Primary Assembly"/>
    <s v="chromosome"/>
    <m/>
    <s v="NC_017067.1"/>
    <n v="2587577"/>
    <n v="2588998"/>
    <x v="1"/>
    <s v="WP_014422048.1"/>
    <s v="WP_014422048.1"/>
    <n v="0"/>
    <s v="MBL fold metallo-hydrolase"/>
    <m/>
    <m/>
    <s v="MARHY_RS12060"/>
    <n v="1422"/>
    <m/>
    <s v="old_locus_tag=MARHY2532"/>
  </r>
  <r>
    <x v="0"/>
    <x v="0"/>
    <s v="GCF_000284615.1"/>
    <s v="Primary Assembly"/>
    <s v="chromosome"/>
    <m/>
    <s v="NC_017067.1"/>
    <n v="2589043"/>
    <n v="2590980"/>
    <x v="1"/>
    <s v="WP_041655555.1"/>
    <s v="WP_041655555.1"/>
    <n v="0"/>
    <s v="polysaccharide biosynthesis protein"/>
    <m/>
    <m/>
    <s v="MARHY_RS12065"/>
    <n v="1938"/>
    <m/>
    <s v="old_locus_tag=MARHY2533"/>
  </r>
  <r>
    <x v="0"/>
    <x v="0"/>
    <s v="GCF_000284615.1"/>
    <s v="Primary Assembly"/>
    <s v="chromosome"/>
    <m/>
    <s v="NC_017067.1"/>
    <n v="2590997"/>
    <n v="2591554"/>
    <x v="1"/>
    <s v="WP_014422050.1"/>
    <s v="WP_014422050.1"/>
    <n v="0"/>
    <s v="sugar transferase"/>
    <m/>
    <m/>
    <s v="MARHY_RS12070"/>
    <n v="558"/>
    <m/>
    <s v="old_locus_tag=MARHY2534"/>
  </r>
  <r>
    <x v="0"/>
    <x v="0"/>
    <s v="GCF_000284615.1"/>
    <s v="Primary Assembly"/>
    <s v="chromosome"/>
    <m/>
    <s v="NC_017067.1"/>
    <n v="2591551"/>
    <n v="2592486"/>
    <x v="1"/>
    <s v="WP_158011887.1"/>
    <s v="WP_158011887.1"/>
    <n v="0"/>
    <s v="NAD-dependent epimerase/dehydratase family protein"/>
    <m/>
    <m/>
    <s v="MARHY_RS12075"/>
    <n v="936"/>
    <m/>
    <s v="old_locus_tag=MARHY2535"/>
  </r>
  <r>
    <x v="0"/>
    <x v="0"/>
    <s v="GCF_000284615.1"/>
    <s v="Primary Assembly"/>
    <s v="chromosome"/>
    <m/>
    <s v="NC_017067.1"/>
    <n v="2592511"/>
    <n v="2593458"/>
    <x v="1"/>
    <s v="WP_014422052.1"/>
    <s v="WP_014422052.1"/>
    <n v="0"/>
    <s v="SDR family oxidoreductase"/>
    <m/>
    <m/>
    <s v="MARHY_RS12080"/>
    <n v="948"/>
    <m/>
    <s v="old_locus_tag=MARHY2536"/>
  </r>
  <r>
    <x v="0"/>
    <x v="0"/>
    <s v="GCF_000284615.1"/>
    <s v="Primary Assembly"/>
    <s v="chromosome"/>
    <m/>
    <s v="NC_017067.1"/>
    <n v="2593460"/>
    <n v="2594218"/>
    <x v="1"/>
    <s v="WP_193364628.1"/>
    <s v="WP_193364628.1"/>
    <n v="0"/>
    <s v="glycosyltransferase family 2 protein"/>
    <m/>
    <m/>
    <s v="MARHY_RS12085"/>
    <n v="759"/>
    <m/>
    <s v="old_locus_tag=MARHY2537"/>
  </r>
  <r>
    <x v="0"/>
    <x v="0"/>
    <s v="GCF_000284615.1"/>
    <s v="Primary Assembly"/>
    <s v="chromosome"/>
    <m/>
    <s v="NC_017067.1"/>
    <n v="2594248"/>
    <n v="2595804"/>
    <x v="1"/>
    <s v="WP_014422054.1"/>
    <s v="WP_014422054.1"/>
    <n v="0"/>
    <s v="hypothetical protein"/>
    <m/>
    <m/>
    <s v="MARHY_RS12090"/>
    <n v="1557"/>
    <m/>
    <s v="old_locus_tag=MARHY2538"/>
  </r>
  <r>
    <x v="0"/>
    <x v="0"/>
    <s v="GCF_000284615.1"/>
    <s v="Primary Assembly"/>
    <s v="chromosome"/>
    <m/>
    <s v="NC_017067.1"/>
    <n v="2595801"/>
    <n v="2597063"/>
    <x v="1"/>
    <s v="WP_158011888.1"/>
    <s v="WP_158011888.1"/>
    <n v="0"/>
    <s v="hypothetical protein"/>
    <m/>
    <m/>
    <s v="MARHY_RS12095"/>
    <n v="1263"/>
    <m/>
    <s v="old_locus_tag=MARHY2539"/>
  </r>
  <r>
    <x v="0"/>
    <x v="0"/>
    <s v="GCF_000284615.1"/>
    <s v="Primary Assembly"/>
    <s v="chromosome"/>
    <m/>
    <s v="NC_017067.1"/>
    <n v="2597088"/>
    <n v="2597825"/>
    <x v="1"/>
    <s v="WP_041654858.1"/>
    <s v="WP_041654858.1"/>
    <n v="0"/>
    <s v="hypothetical protein"/>
    <m/>
    <m/>
    <s v="MARHY_RS12100"/>
    <n v="738"/>
    <m/>
    <s v="old_locus_tag=MARHY2540"/>
  </r>
  <r>
    <x v="0"/>
    <x v="0"/>
    <s v="GCF_000284615.1"/>
    <s v="Primary Assembly"/>
    <s v="chromosome"/>
    <m/>
    <s v="NC_017067.1"/>
    <n v="2598008"/>
    <n v="2599066"/>
    <x v="1"/>
    <s v="WP_014422057.1"/>
    <s v="WP_014422057.1"/>
    <n v="0"/>
    <s v="pseudaminic acid synthase"/>
    <s v="pseI"/>
    <m/>
    <s v="MARHY_RS12105"/>
    <n v="1059"/>
    <m/>
    <s v="old_locus_tag=MARHY2541"/>
  </r>
  <r>
    <x v="0"/>
    <x v="0"/>
    <s v="GCF_000284615.1"/>
    <s v="Primary Assembly"/>
    <s v="chromosome"/>
    <m/>
    <s v="NC_017067.1"/>
    <n v="2599078"/>
    <n v="2599560"/>
    <x v="1"/>
    <s v="WP_041655557.1"/>
    <s v="WP_041655557.1"/>
    <n v="0"/>
    <s v="UDP-4-amino-4,6-dideoxy-N-acetyl-beta-L-altrosamine N-acetyltransferase"/>
    <s v="pseH"/>
    <m/>
    <s v="MARHY_RS12110"/>
    <n v="483"/>
    <m/>
    <s v="old_locus_tag=MARHY2542"/>
  </r>
  <r>
    <x v="0"/>
    <x v="0"/>
    <s v="GCF_000284615.1"/>
    <s v="Primary Assembly"/>
    <s v="chromosome"/>
    <m/>
    <s v="NC_017067.1"/>
    <n v="2599584"/>
    <n v="2600690"/>
    <x v="1"/>
    <s v="WP_041654861.1"/>
    <s v="WP_041654861.1"/>
    <n v="0"/>
    <s v="UDP-2,4-diacetamido-2,4,6-trideoxy-beta-L-altropyranose hydrolase"/>
    <s v="pseG"/>
    <m/>
    <s v="MARHY_RS12115"/>
    <n v="1107"/>
    <m/>
    <s v="old_locus_tag=MARHY2543"/>
  </r>
  <r>
    <x v="0"/>
    <x v="0"/>
    <s v="GCF_000284615.1"/>
    <s v="Primary Assembly"/>
    <s v="chromosome"/>
    <m/>
    <s v="NC_017067.1"/>
    <n v="2600690"/>
    <n v="2601391"/>
    <x v="1"/>
    <s v="WP_041654863.1"/>
    <s v="WP_041654863.1"/>
    <n v="0"/>
    <s v="pseudaminic acid cytidylyltransferase"/>
    <s v="pseF"/>
    <m/>
    <s v="MARHY_RS12120"/>
    <n v="702"/>
    <m/>
    <s v="old_locus_tag=MARHY2544"/>
  </r>
  <r>
    <x v="0"/>
    <x v="0"/>
    <s v="GCF_000284615.1"/>
    <s v="Primary Assembly"/>
    <s v="chromosome"/>
    <m/>
    <s v="NC_017067.1"/>
    <n v="2601394"/>
    <n v="2602557"/>
    <x v="1"/>
    <s v="WP_041654866.1"/>
    <s v="WP_041654866.1"/>
    <n v="0"/>
    <s v="UDP-4-amino-4,6-dideoxy-N-acetyl-beta-L-altrosamine transaminase"/>
    <s v="pseC"/>
    <m/>
    <s v="MARHY_RS12125"/>
    <n v="1164"/>
    <m/>
    <s v="old_locus_tag=MARHY2545"/>
  </r>
  <r>
    <x v="0"/>
    <x v="0"/>
    <s v="GCF_000284615.1"/>
    <s v="Primary Assembly"/>
    <s v="chromosome"/>
    <m/>
    <s v="NC_017067.1"/>
    <n v="2602560"/>
    <n v="2603558"/>
    <x v="1"/>
    <s v="WP_014422062.1"/>
    <s v="WP_014422062.1"/>
    <n v="0"/>
    <s v="UDP-N-acetylglucosamine 4,6-dehydratase (inverting)"/>
    <s v="pseB"/>
    <m/>
    <s v="MARHY_RS12130"/>
    <n v="999"/>
    <m/>
    <s v="old_locus_tag=MARHY2546"/>
  </r>
  <r>
    <x v="0"/>
    <x v="0"/>
    <s v="GCF_000284615.1"/>
    <s v="Primary Assembly"/>
    <s v="chromosome"/>
    <m/>
    <s v="NC_017067.1"/>
    <n v="2603582"/>
    <n v="2604841"/>
    <x v="1"/>
    <s v="WP_014422063.1"/>
    <s v="WP_014422063.1"/>
    <n v="0"/>
    <s v="O-antigen flippase"/>
    <m/>
    <m/>
    <s v="MARHY_RS12135"/>
    <n v="1260"/>
    <m/>
    <s v="old_locus_tag=MARHY2547"/>
  </r>
  <r>
    <x v="0"/>
    <x v="0"/>
    <s v="GCF_000284615.1"/>
    <s v="Primary Assembly"/>
    <s v="chromosome"/>
    <m/>
    <s v="NC_017067.1"/>
    <n v="2604843"/>
    <n v="2606819"/>
    <x v="1"/>
    <s v="WP_014422064.1"/>
    <s v="WP_014422064.1"/>
    <n v="0"/>
    <s v="capsular polysaccharide biosynthesis protein"/>
    <m/>
    <m/>
    <s v="MARHY_RS18620"/>
    <n v="1977"/>
    <m/>
    <s v="old_locus_tag=MARHY2548"/>
  </r>
  <r>
    <x v="0"/>
    <x v="0"/>
    <s v="GCF_000284615.1"/>
    <s v="Primary Assembly"/>
    <s v="chromosome"/>
    <m/>
    <s v="NC_017067.1"/>
    <n v="2606825"/>
    <n v="2610787"/>
    <x v="1"/>
    <s v="WP_014422065.1"/>
    <s v="WP_014422065.1"/>
    <n v="0"/>
    <s v="capsule polysaccharide biosynthesis"/>
    <m/>
    <m/>
    <s v="MARHY_RS18395"/>
    <n v="3963"/>
    <m/>
    <s v="old_locus_tag=MARHY2549"/>
  </r>
  <r>
    <x v="0"/>
    <x v="0"/>
    <s v="GCF_000284615.1"/>
    <s v="Primary Assembly"/>
    <s v="chromosome"/>
    <m/>
    <s v="NC_017067.1"/>
    <n v="2610822"/>
    <n v="2612096"/>
    <x v="1"/>
    <s v="WP_014422066.1"/>
    <s v="WP_014422066.1"/>
    <n v="0"/>
    <s v="glycosyltransferase family 4 protein"/>
    <m/>
    <m/>
    <s v="MARHY_RS12150"/>
    <n v="1275"/>
    <m/>
    <s v="old_locus_tag=MARHY2550"/>
  </r>
  <r>
    <x v="0"/>
    <x v="0"/>
    <s v="GCF_000284615.1"/>
    <s v="Primary Assembly"/>
    <s v="chromosome"/>
    <m/>
    <s v="NC_017067.1"/>
    <n v="2612021"/>
    <n v="2613106"/>
    <x v="1"/>
    <s v="WP_014422067.1"/>
    <s v="WP_014422067.1"/>
    <n v="0"/>
    <s v="capsule polysaccharide biosynthesis protein"/>
    <m/>
    <m/>
    <s v="MARHY_RS12155"/>
    <n v="1086"/>
    <m/>
    <s v="old_locus_tag=MARHY2551"/>
  </r>
  <r>
    <x v="0"/>
    <x v="0"/>
    <s v="GCF_000284615.1"/>
    <s v="Primary Assembly"/>
    <s v="chromosome"/>
    <m/>
    <s v="NC_017067.1"/>
    <n v="2613103"/>
    <n v="2614188"/>
    <x v="1"/>
    <s v="WP_014422068.1"/>
    <s v="WP_014422068.1"/>
    <n v="0"/>
    <s v="chain-length determining protein"/>
    <m/>
    <m/>
    <s v="MARHY_RS12160"/>
    <n v="1086"/>
    <m/>
    <s v="old_locus_tag=MARHY2552"/>
  </r>
  <r>
    <x v="0"/>
    <x v="0"/>
    <s v="GCF_000284615.1"/>
    <s v="Primary Assembly"/>
    <s v="chromosome"/>
    <m/>
    <s v="NC_017067.1"/>
    <n v="2614185"/>
    <n v="2614847"/>
    <x v="1"/>
    <s v="WP_014422069.1"/>
    <s v="WP_014422069.1"/>
    <n v="0"/>
    <s v="ABC transporter ATP-binding protein"/>
    <m/>
    <m/>
    <s v="MARHY_RS12165"/>
    <n v="663"/>
    <m/>
    <s v="old_locus_tag=MARHY2553"/>
  </r>
  <r>
    <x v="0"/>
    <x v="0"/>
    <s v="GCF_000284615.1"/>
    <s v="Primary Assembly"/>
    <s v="chromosome"/>
    <m/>
    <s v="NC_017067.1"/>
    <n v="2614844"/>
    <n v="2615638"/>
    <x v="1"/>
    <s v="WP_014422070.1"/>
    <s v="WP_014422070.1"/>
    <n v="0"/>
    <s v="ABC transporter permease"/>
    <m/>
    <m/>
    <s v="MARHY_RS12170"/>
    <n v="795"/>
    <m/>
    <s v="old_locus_tag=MARHY2554"/>
  </r>
  <r>
    <x v="0"/>
    <x v="0"/>
    <s v="GCF_000284615.1"/>
    <s v="Primary Assembly"/>
    <s v="chromosome"/>
    <m/>
    <s v="NC_017067.1"/>
    <n v="2615638"/>
    <n v="2617383"/>
    <x v="1"/>
    <s v="WP_014422071.1"/>
    <s v="WP_014422071.1"/>
    <n v="0"/>
    <s v="polysaccharide export protein"/>
    <m/>
    <m/>
    <s v="MARHY_RS12175"/>
    <n v="1746"/>
    <m/>
    <s v="old_locus_tag=MARHY2555"/>
  </r>
  <r>
    <x v="0"/>
    <x v="0"/>
    <s v="GCF_000284615.1"/>
    <s v="Primary Assembly"/>
    <s v="chromosome"/>
    <m/>
    <s v="NC_017067.1"/>
    <n v="2617380"/>
    <n v="2617811"/>
    <x v="1"/>
    <s v="WP_014422072.1"/>
    <s v="WP_014422072.1"/>
    <n v="0"/>
    <s v="hypothetical protein"/>
    <m/>
    <m/>
    <s v="MARHY_RS12180"/>
    <n v="432"/>
    <m/>
    <s v="old_locus_tag=MARHY2556"/>
  </r>
  <r>
    <x v="0"/>
    <x v="0"/>
    <s v="GCF_000284615.1"/>
    <s v="Primary Assembly"/>
    <s v="chromosome"/>
    <m/>
    <s v="NC_017067.1"/>
    <n v="2617830"/>
    <n v="2619065"/>
    <x v="1"/>
    <s v="WP_050999013.1"/>
    <s v="WP_050999013.1"/>
    <n v="0"/>
    <s v="capsule assembly Wzi family protein"/>
    <m/>
    <m/>
    <s v="MARHY_RS12185"/>
    <n v="1236"/>
    <m/>
    <s v="old_locus_tag=MARHY2557"/>
  </r>
  <r>
    <x v="0"/>
    <x v="0"/>
    <s v="GCF_000284615.1"/>
    <s v="Primary Assembly"/>
    <s v="chromosome"/>
    <m/>
    <s v="NC_017067.1"/>
    <n v="2619472"/>
    <n v="2619951"/>
    <x v="1"/>
    <s v="WP_014422074.1"/>
    <s v="WP_014422074.1"/>
    <n v="0"/>
    <s v="transcription/translation regulatory transformer protein RfaH"/>
    <s v="rfaH"/>
    <m/>
    <s v="MARHY_RS12190"/>
    <n v="480"/>
    <m/>
    <s v="old_locus_tag=MARHY2558"/>
  </r>
  <r>
    <x v="0"/>
    <x v="0"/>
    <s v="GCF_000284615.1"/>
    <s v="Primary Assembly"/>
    <s v="chromosome"/>
    <m/>
    <s v="NC_017067.1"/>
    <n v="2619955"/>
    <n v="2620722"/>
    <x v="1"/>
    <s v="WP_014422075.1"/>
    <s v="WP_014422075.1"/>
    <n v="0"/>
    <s v="3'(2'),5'-bisphosphate nucleotidase CysQ"/>
    <s v="cysQ"/>
    <m/>
    <s v="MARHY_RS12195"/>
    <n v="768"/>
    <m/>
    <s v="old_locus_tag=MARHY2559"/>
  </r>
  <r>
    <x v="0"/>
    <x v="0"/>
    <s v="GCF_000284615.1"/>
    <s v="Primary Assembly"/>
    <s v="chromosome"/>
    <m/>
    <s v="NC_017067.1"/>
    <n v="2620722"/>
    <n v="2622083"/>
    <x v="1"/>
    <s v="WP_014422076.1"/>
    <s v="WP_014422076.1"/>
    <n v="0"/>
    <s v="MBL fold metallo-hydrolase"/>
    <m/>
    <m/>
    <s v="MARHY_RS12200"/>
    <n v="1362"/>
    <m/>
    <s v="old_locus_tag=MARHY2560"/>
  </r>
  <r>
    <x v="0"/>
    <x v="0"/>
    <s v="GCF_000284615.1"/>
    <s v="Primary Assembly"/>
    <s v="chromosome"/>
    <m/>
    <s v="NC_017067.1"/>
    <n v="2622279"/>
    <n v="2622920"/>
    <x v="0"/>
    <s v="WP_050999014.1"/>
    <s v="WP_050999014.1"/>
    <n v="0"/>
    <s v="c-type cytochrome"/>
    <m/>
    <m/>
    <s v="MARHY_RS12205"/>
    <n v="642"/>
    <m/>
    <s v="old_locus_tag=MARHY2561"/>
  </r>
  <r>
    <x v="0"/>
    <x v="0"/>
    <s v="GCF_000284615.1"/>
    <s v="Primary Assembly"/>
    <s v="chromosome"/>
    <m/>
    <s v="NC_017067.1"/>
    <n v="2622930"/>
    <n v="2623373"/>
    <x v="1"/>
    <s v="WP_158011929.1"/>
    <s v="WP_158011929.1"/>
    <n v="0"/>
    <s v="pilin"/>
    <m/>
    <m/>
    <s v="MARHY_RS12210"/>
    <n v="444"/>
    <m/>
    <s v="old_locus_tag=MARHY2562"/>
  </r>
  <r>
    <x v="0"/>
    <x v="0"/>
    <s v="GCF_000284615.1"/>
    <s v="Primary Assembly"/>
    <s v="chromosome"/>
    <m/>
    <s v="NC_017067.1"/>
    <n v="2623455"/>
    <n v="2624930"/>
    <x v="1"/>
    <s v="WP_158011890.1"/>
    <s v="WP_158011890.1"/>
    <n v="0"/>
    <s v="O-antigen ligase family protein"/>
    <m/>
    <m/>
    <s v="MARHY_RS12215"/>
    <n v="1476"/>
    <m/>
    <s v="old_locus_tag=MARHY2563"/>
  </r>
  <r>
    <x v="0"/>
    <x v="0"/>
    <s v="GCF_000284615.1"/>
    <s v="Primary Assembly"/>
    <s v="chromosome"/>
    <m/>
    <s v="NC_017067.1"/>
    <n v="2625061"/>
    <n v="2625558"/>
    <x v="1"/>
    <s v="WP_041655568.1"/>
    <s v="WP_041655568.1"/>
    <n v="0"/>
    <s v="pilin"/>
    <m/>
    <m/>
    <s v="MARHY_RS12220"/>
    <n v="498"/>
    <m/>
    <s v="old_locus_tag=MARHY2564"/>
  </r>
  <r>
    <x v="0"/>
    <x v="0"/>
    <s v="GCF_000284615.1"/>
    <s v="Primary Assembly"/>
    <s v="chromosome"/>
    <m/>
    <s v="NC_017067.1"/>
    <n v="2625954"/>
    <n v="2627672"/>
    <x v="0"/>
    <s v="WP_014422081.1"/>
    <s v="WP_014422081.1"/>
    <n v="0"/>
    <s v="type IV-A pilus assembly ATPase PilB"/>
    <s v="pilB"/>
    <m/>
    <s v="MARHY_RS12225"/>
    <n v="1719"/>
    <m/>
    <s v="old_locus_tag=MARHY2565"/>
  </r>
  <r>
    <x v="0"/>
    <x v="0"/>
    <s v="GCF_000284615.1"/>
    <s v="Primary Assembly"/>
    <s v="chromosome"/>
    <m/>
    <s v="NC_017067.1"/>
    <n v="2627675"/>
    <n v="2628895"/>
    <x v="0"/>
    <s v="WP_014422082.1"/>
    <s v="WP_014422082.1"/>
    <n v="0"/>
    <s v="type II secretion system F family protein"/>
    <m/>
    <m/>
    <s v="MARHY_RS12230"/>
    <n v="1221"/>
    <m/>
    <s v="old_locus_tag=MARHY2566"/>
  </r>
  <r>
    <x v="0"/>
    <x v="0"/>
    <s v="GCF_000284615.1"/>
    <s v="Primary Assembly"/>
    <s v="chromosome"/>
    <m/>
    <s v="NC_017067.1"/>
    <n v="2628965"/>
    <n v="2629840"/>
    <x v="0"/>
    <s v="WP_014422083.1"/>
    <s v="WP_014422083.1"/>
    <n v="0"/>
    <s v="prepilin peptidase"/>
    <m/>
    <m/>
    <s v="MARHY_RS12235"/>
    <n v="876"/>
    <m/>
    <s v="old_locus_tag=MARHY2567"/>
  </r>
  <r>
    <x v="0"/>
    <x v="0"/>
    <s v="GCF_000284615.1"/>
    <s v="Primary Assembly"/>
    <s v="chromosome"/>
    <m/>
    <s v="NC_017067.1"/>
    <n v="2629841"/>
    <n v="2630458"/>
    <x v="0"/>
    <s v="WP_014422084.1"/>
    <s v="WP_014422084.1"/>
    <n v="0"/>
    <s v="dephospho-CoA kinase"/>
    <m/>
    <m/>
    <s v="MARHY_RS12240"/>
    <n v="618"/>
    <m/>
    <s v="old_locus_tag=MARHY2568"/>
  </r>
  <r>
    <x v="0"/>
    <x v="0"/>
    <s v="GCF_000284615.1"/>
    <s v="Primary Assembly"/>
    <s v="chromosome"/>
    <m/>
    <s v="NC_017067.1"/>
    <n v="2630589"/>
    <n v="2631536"/>
    <x v="0"/>
    <s v="WP_193364640.1"/>
    <s v="WP_193364640.1"/>
    <n v="0"/>
    <s v="hypothetical protein"/>
    <m/>
    <m/>
    <s v="MARHY_RS12245"/>
    <n v="948"/>
    <m/>
    <s v="old_locus_tag=MARHY2569"/>
  </r>
  <r>
    <x v="0"/>
    <x v="0"/>
    <s v="GCF_000284615.1"/>
    <s v="Primary Assembly"/>
    <s v="chromosome"/>
    <m/>
    <s v="NC_017067.1"/>
    <n v="2631545"/>
    <n v="2632294"/>
    <x v="0"/>
    <s v="WP_014422086.1"/>
    <s v="WP_014422086.1"/>
    <n v="0"/>
    <s v="tRNA (N6-threonylcarbamoyladenosine(37)-N6)-methyltransferase TrmO"/>
    <s v="tsaA"/>
    <m/>
    <s v="MARHY_RS12250"/>
    <n v="750"/>
    <m/>
    <s v="old_locus_tag=MARHY2570"/>
  </r>
  <r>
    <x v="0"/>
    <x v="0"/>
    <s v="GCF_000284615.1"/>
    <s v="Primary Assembly"/>
    <s v="chromosome"/>
    <m/>
    <s v="NC_017067.1"/>
    <n v="2632339"/>
    <n v="2634693"/>
    <x v="0"/>
    <s v="WP_014422087.1"/>
    <s v="WP_014422087.1"/>
    <n v="0"/>
    <s v="response regulator"/>
    <m/>
    <m/>
    <s v="MARHY_RS12255"/>
    <n v="2355"/>
    <m/>
    <s v="old_locus_tag=MARHY2571"/>
  </r>
  <r>
    <x v="0"/>
    <x v="0"/>
    <s v="GCF_000284615.1"/>
    <s v="Primary Assembly"/>
    <s v="chromosome"/>
    <m/>
    <s v="NC_017067.1"/>
    <n v="2634727"/>
    <n v="2634915"/>
    <x v="0"/>
    <s v="WP_014422088.1"/>
    <s v="WP_014422088.1"/>
    <n v="0"/>
    <s v="DNA gyrase inhibitor YacG"/>
    <s v="yacG"/>
    <m/>
    <s v="MARHY_RS12260"/>
    <n v="189"/>
    <m/>
    <s v="old_locus_tag=MARHY2572"/>
  </r>
  <r>
    <x v="0"/>
    <x v="0"/>
    <s v="GCF_000284615.1"/>
    <s v="Primary Assembly"/>
    <s v="chromosome"/>
    <m/>
    <s v="NC_017067.1"/>
    <n v="2635058"/>
    <n v="2635618"/>
    <x v="0"/>
    <s v="WP_014422089.1"/>
    <s v="WP_014422089.1"/>
    <n v="0"/>
    <s v="hypothetical protein"/>
    <m/>
    <m/>
    <s v="MARHY_RS12265"/>
    <n v="561"/>
    <m/>
    <s v="old_locus_tag=MARHY2573"/>
  </r>
  <r>
    <x v="0"/>
    <x v="0"/>
    <s v="GCF_000284615.1"/>
    <s v="Primary Assembly"/>
    <s v="chromosome"/>
    <m/>
    <s v="NC_017067.1"/>
    <n v="2635737"/>
    <n v="2637968"/>
    <x v="0"/>
    <s v="WP_014422090.1"/>
    <s v="WP_014422090.1"/>
    <n v="0"/>
    <s v="hypothetical protein"/>
    <m/>
    <m/>
    <s v="MARHY_RS12270"/>
    <n v="2232"/>
    <m/>
    <s v="old_locus_tag=MARHY2574"/>
  </r>
  <r>
    <x v="0"/>
    <x v="0"/>
    <s v="GCF_000284615.1"/>
    <s v="Primary Assembly"/>
    <s v="chromosome"/>
    <m/>
    <s v="NC_017067.1"/>
    <n v="2638038"/>
    <n v="2638970"/>
    <x v="0"/>
    <s v="WP_014422091.1"/>
    <s v="WP_014422091.1"/>
    <n v="0"/>
    <s v="glucosaminidase domain-containing protein"/>
    <m/>
    <m/>
    <s v="MARHY_RS12275"/>
    <n v="933"/>
    <m/>
    <s v="old_locus_tag=MARHY2575"/>
  </r>
  <r>
    <x v="0"/>
    <x v="0"/>
    <s v="GCF_000284615.1"/>
    <s v="Primary Assembly"/>
    <s v="chromosome"/>
    <m/>
    <s v="NC_017067.1"/>
    <n v="2639002"/>
    <n v="2639901"/>
    <x v="0"/>
    <s v="WP_014422092.1"/>
    <s v="WP_014422092.1"/>
    <n v="0"/>
    <s v="acyltransferase"/>
    <m/>
    <m/>
    <s v="MARHY_RS12280"/>
    <n v="900"/>
    <m/>
    <s v="old_locus_tag=MARHY2576"/>
  </r>
  <r>
    <x v="0"/>
    <x v="0"/>
    <s v="GCF_000284615.1"/>
    <s v="Primary Assembly"/>
    <s v="chromosome"/>
    <m/>
    <s v="NC_017067.1"/>
    <n v="2639928"/>
    <n v="2642603"/>
    <x v="1"/>
    <s v="WP_014422093.1"/>
    <s v="WP_014422093.1"/>
    <n v="0"/>
    <s v="hypothetical protein"/>
    <m/>
    <m/>
    <s v="MARHY_RS12285"/>
    <n v="2676"/>
    <m/>
    <s v="old_locus_tag=MARHY2577"/>
  </r>
  <r>
    <x v="0"/>
    <x v="0"/>
    <s v="GCF_000284615.1"/>
    <s v="Primary Assembly"/>
    <s v="chromosome"/>
    <m/>
    <s v="NC_017067.1"/>
    <n v="2642875"/>
    <n v="2644236"/>
    <x v="1"/>
    <s v="WP_014422094.1"/>
    <s v="WP_014422094.1"/>
    <n v="0"/>
    <s v="DUF1329 domain-containing protein"/>
    <m/>
    <m/>
    <s v="MARHY_RS12290"/>
    <n v="1362"/>
    <m/>
    <s v="old_locus_tag=MARHY2578"/>
  </r>
  <r>
    <x v="0"/>
    <x v="0"/>
    <s v="GCF_000284615.1"/>
    <s v="Primary Assembly"/>
    <s v="chromosome"/>
    <m/>
    <s v="NC_017067.1"/>
    <n v="2644270"/>
    <n v="2646117"/>
    <x v="1"/>
    <s v="WP_014422095.1"/>
    <s v="WP_014422095.1"/>
    <n v="0"/>
    <s v="DUF1302 domain-containing protein"/>
    <m/>
    <m/>
    <s v="MARHY_RS12295"/>
    <n v="1848"/>
    <m/>
    <s v="old_locus_tag=MARHY2579"/>
  </r>
  <r>
    <x v="0"/>
    <x v="0"/>
    <s v="GCF_000284615.1"/>
    <s v="Primary Assembly"/>
    <s v="chromosome"/>
    <m/>
    <s v="NC_017067.1"/>
    <n v="2646336"/>
    <n v="2647520"/>
    <x v="1"/>
    <s v="WP_014422096.1"/>
    <s v="WP_014422096.1"/>
    <n v="0"/>
    <s v="thiolase family protein"/>
    <m/>
    <m/>
    <s v="MARHY_RS12300"/>
    <n v="1185"/>
    <m/>
    <s v="old_locus_tag=MARHY2580"/>
  </r>
  <r>
    <x v="0"/>
    <x v="0"/>
    <s v="GCF_000284615.1"/>
    <s v="Primary Assembly"/>
    <s v="chromosome"/>
    <m/>
    <s v="NC_017067.1"/>
    <n v="2647556"/>
    <n v="2648689"/>
    <x v="1"/>
    <s v="WP_011786142.1"/>
    <s v="WP_011786142.1"/>
    <n v="0"/>
    <s v="cell division protein ZapE"/>
    <m/>
    <m/>
    <s v="MARHY_RS12305"/>
    <n v="1134"/>
    <m/>
    <s v="old_locus_tag=MARHY2581"/>
  </r>
  <r>
    <x v="0"/>
    <x v="0"/>
    <s v="GCF_000284615.1"/>
    <s v="Primary Assembly"/>
    <s v="chromosome"/>
    <m/>
    <s v="NC_017067.1"/>
    <n v="2648890"/>
    <n v="2649327"/>
    <x v="0"/>
    <s v="WP_011786143.1"/>
    <s v="WP_011786143.1"/>
    <n v="0"/>
    <s v="YhcB family protein"/>
    <m/>
    <m/>
    <s v="MARHY_RS12310"/>
    <n v="438"/>
    <m/>
    <s v="old_locus_tag=MARHY2582"/>
  </r>
  <r>
    <x v="0"/>
    <x v="0"/>
    <s v="GCF_000284615.1"/>
    <s v="Primary Assembly"/>
    <s v="chromosome"/>
    <m/>
    <s v="NC_017067.1"/>
    <n v="2649371"/>
    <n v="2650114"/>
    <x v="1"/>
    <s v="WP_014422097.1"/>
    <s v="WP_014422097.1"/>
    <n v="0"/>
    <s v="Nif3-like dinuclear metal center hexameric protein"/>
    <m/>
    <m/>
    <s v="MARHY_RS12315"/>
    <n v="744"/>
    <m/>
    <s v="old_locus_tag=MARHY2583"/>
  </r>
  <r>
    <x v="0"/>
    <x v="0"/>
    <s v="GCF_000284615.1"/>
    <s v="Primary Assembly"/>
    <s v="chromosome"/>
    <m/>
    <s v="NC_017067.1"/>
    <n v="2650353"/>
    <n v="2651414"/>
    <x v="1"/>
    <s v="WP_014422098.1"/>
    <s v="WP_014422098.1"/>
    <n v="0"/>
    <s v="histidinol-phosphate transaminase"/>
    <m/>
    <m/>
    <s v="MARHY_RS12320"/>
    <n v="1062"/>
    <m/>
    <s v="old_locus_tag=MARHY2584"/>
  </r>
  <r>
    <x v="0"/>
    <x v="0"/>
    <s v="GCF_000284615.1"/>
    <s v="Primary Assembly"/>
    <s v="chromosome"/>
    <m/>
    <s v="NC_017067.1"/>
    <n v="2651407"/>
    <n v="2652711"/>
    <x v="1"/>
    <s v="WP_014422099.1"/>
    <s v="WP_014422099.1"/>
    <n v="0"/>
    <s v="histidinol dehydrogenase"/>
    <s v="hisD"/>
    <m/>
    <s v="MARHY_RS12325"/>
    <n v="1305"/>
    <m/>
    <s v="old_locus_tag=MARHY2585"/>
  </r>
  <r>
    <x v="0"/>
    <x v="0"/>
    <s v="GCF_000284615.1"/>
    <s v="Primary Assembly"/>
    <s v="chromosome"/>
    <m/>
    <s v="NC_017067.1"/>
    <n v="2652738"/>
    <n v="2653382"/>
    <x v="1"/>
    <s v="WP_011786147.1"/>
    <s v="WP_011786147.1"/>
    <n v="0"/>
    <s v="ATP phosphoribosyltransferase"/>
    <m/>
    <m/>
    <s v="MARHY_RS12330"/>
    <n v="645"/>
    <m/>
    <s v="old_locus_tag=MARHY2586"/>
  </r>
  <r>
    <x v="0"/>
    <x v="0"/>
    <s v="GCF_000284615.1"/>
    <s v="Primary Assembly"/>
    <s v="chromosome"/>
    <m/>
    <s v="NC_017067.1"/>
    <n v="2653412"/>
    <n v="2654674"/>
    <x v="1"/>
    <s v="WP_011786148.1"/>
    <s v="WP_011786148.1"/>
    <n v="0"/>
    <s v="UDP-N-acetylglucosamine 1-carboxyvinyltransferase"/>
    <s v="murA"/>
    <m/>
    <s v="MARHY_RS12335"/>
    <n v="1263"/>
    <m/>
    <s v="old_locus_tag=MARHY2587"/>
  </r>
  <r>
    <x v="0"/>
    <x v="0"/>
    <s v="GCF_000284615.1"/>
    <s v="Primary Assembly"/>
    <s v="chromosome"/>
    <m/>
    <s v="NC_017067.1"/>
    <n v="2654694"/>
    <n v="2654942"/>
    <x v="1"/>
    <s v="WP_014422100.1"/>
    <s v="WP_014422100.1"/>
    <n v="0"/>
    <s v="BolA/IbaG family iron-sulfur metabolism protein"/>
    <m/>
    <m/>
    <s v="MARHY_RS12340"/>
    <n v="249"/>
    <m/>
    <s v="old_locus_tag=MARHY2588"/>
  </r>
  <r>
    <x v="0"/>
    <x v="0"/>
    <s v="GCF_000284615.1"/>
    <s v="Primary Assembly"/>
    <s v="chromosome"/>
    <m/>
    <s v="NC_017067.1"/>
    <n v="2655003"/>
    <n v="2655320"/>
    <x v="1"/>
    <s v="WP_014422101.1"/>
    <s v="WP_014422101.1"/>
    <n v="0"/>
    <s v="STAS domain-containing protein"/>
    <m/>
    <m/>
    <s v="MARHY_RS12345"/>
    <n v="318"/>
    <m/>
    <s v="old_locus_tag=MARHY2589"/>
  </r>
  <r>
    <x v="0"/>
    <x v="0"/>
    <s v="GCF_000284615.1"/>
    <s v="Primary Assembly"/>
    <s v="chromosome"/>
    <m/>
    <s v="NC_017067.1"/>
    <n v="2655317"/>
    <n v="2655970"/>
    <x v="1"/>
    <s v="WP_014422102.1"/>
    <s v="WP_014422102.1"/>
    <n v="0"/>
    <s v="ABC transporter substrate-binding protein"/>
    <m/>
    <m/>
    <s v="MARHY_RS12350"/>
    <n v="654"/>
    <m/>
    <s v="old_locus_tag=MARHY2590"/>
  </r>
  <r>
    <x v="0"/>
    <x v="0"/>
    <s v="GCF_000284615.1"/>
    <s v="Primary Assembly"/>
    <s v="chromosome"/>
    <m/>
    <s v="NC_017067.1"/>
    <n v="2655997"/>
    <n v="2656446"/>
    <x v="1"/>
    <s v="WP_011786152.1"/>
    <s v="WP_011786152.1"/>
    <n v="0"/>
    <s v="outer membrane lipid asymmetry maintenance protein MlaD"/>
    <s v="mlaD"/>
    <m/>
    <s v="MARHY_RS12355"/>
    <n v="450"/>
    <m/>
    <s v="old_locus_tag=MARHY2591"/>
  </r>
  <r>
    <x v="0"/>
    <x v="0"/>
    <s v="GCF_000284615.1"/>
    <s v="Primary Assembly"/>
    <s v="chromosome"/>
    <m/>
    <s v="NC_017067.1"/>
    <n v="2656467"/>
    <n v="2657249"/>
    <x v="1"/>
    <s v="WP_011786153.1"/>
    <s v="WP_011786153.1"/>
    <n v="0"/>
    <s v="lipid asymmetry maintenance ABC transporter permease subunit MlaE"/>
    <s v="mlaE"/>
    <m/>
    <s v="MARHY_RS12360"/>
    <n v="783"/>
    <m/>
    <s v="old_locus_tag=MARHY2592"/>
  </r>
  <r>
    <x v="0"/>
    <x v="0"/>
    <s v="GCF_000284615.1"/>
    <s v="Primary Assembly"/>
    <s v="chromosome"/>
    <m/>
    <s v="NC_017067.1"/>
    <n v="2657246"/>
    <n v="2658058"/>
    <x v="1"/>
    <s v="WP_014422103.1"/>
    <s v="WP_014422103.1"/>
    <n v="0"/>
    <s v="ATP-binding cassette domain-containing protein"/>
    <m/>
    <m/>
    <s v="MARHY_RS12365"/>
    <n v="813"/>
    <m/>
    <s v="old_locus_tag=MARHY2593"/>
  </r>
  <r>
    <x v="0"/>
    <x v="0"/>
    <s v="GCF_000284615.1"/>
    <s v="Primary Assembly"/>
    <s v="chromosome"/>
    <m/>
    <s v="NC_017067.1"/>
    <n v="2658233"/>
    <n v="2659222"/>
    <x v="0"/>
    <s v="WP_011786155.1"/>
    <s v="WP_011786155.1"/>
    <n v="0"/>
    <s v="KpsF/GutQ family sugar-phosphate isomerase"/>
    <m/>
    <m/>
    <s v="MARHY_RS12370"/>
    <n v="990"/>
    <m/>
    <s v="old_locus_tag=MARHY2594"/>
  </r>
  <r>
    <x v="0"/>
    <x v="0"/>
    <s v="GCF_000284615.1"/>
    <s v="Primary Assembly"/>
    <s v="chromosome"/>
    <m/>
    <s v="NC_017067.1"/>
    <n v="2659222"/>
    <n v="2659791"/>
    <x v="0"/>
    <s v="WP_014422104.1"/>
    <s v="WP_014422104.1"/>
    <n v="0"/>
    <s v="HAD hydrolase family protein"/>
    <m/>
    <m/>
    <s v="MARHY_RS12375"/>
    <n v="570"/>
    <m/>
    <s v="old_locus_tag=MARHY2595"/>
  </r>
  <r>
    <x v="0"/>
    <x v="0"/>
    <s v="GCF_000284615.1"/>
    <s v="Primary Assembly"/>
    <s v="chromosome"/>
    <m/>
    <s v="NC_017067.1"/>
    <n v="2659788"/>
    <n v="2660387"/>
    <x v="0"/>
    <s v="WP_014422105.1"/>
    <s v="WP_014422105.1"/>
    <n v="0"/>
    <s v="LPS export ABC transporter periplasmic protein LptC"/>
    <s v="lptC"/>
    <m/>
    <s v="MARHY_RS12380"/>
    <n v="600"/>
    <m/>
    <s v="old_locus_tag=MARHY2596"/>
  </r>
  <r>
    <x v="0"/>
    <x v="0"/>
    <s v="GCF_000284615.1"/>
    <s v="Primary Assembly"/>
    <s v="chromosome"/>
    <m/>
    <s v="NC_017067.1"/>
    <n v="2660371"/>
    <n v="2660937"/>
    <x v="0"/>
    <s v="WP_014422106.1"/>
    <s v="WP_014422106.1"/>
    <n v="0"/>
    <s v="lipopolysaccharide transport periplasmic protein LptA"/>
    <s v="lptA"/>
    <m/>
    <s v="MARHY_RS12385"/>
    <n v="567"/>
    <m/>
    <s v="old_locus_tag=MARHY2597"/>
  </r>
  <r>
    <x v="0"/>
    <x v="0"/>
    <s v="GCF_000284615.1"/>
    <s v="Primary Assembly"/>
    <s v="chromosome"/>
    <m/>
    <s v="NC_017067.1"/>
    <n v="2660915"/>
    <n v="2661640"/>
    <x v="0"/>
    <s v="WP_014422107.1"/>
    <s v="WP_014422107.1"/>
    <n v="0"/>
    <s v="LPS export ABC transporter ATP-binding protein"/>
    <s v="lptB"/>
    <m/>
    <s v="MARHY_RS12390"/>
    <n v="726"/>
    <m/>
    <s v="old_locus_tag=MARHY2598"/>
  </r>
  <r>
    <x v="0"/>
    <x v="0"/>
    <s v="GCF_000284615.1"/>
    <s v="Primary Assembly"/>
    <s v="chromosome"/>
    <m/>
    <s v="NC_017067.1"/>
    <n v="2661829"/>
    <n v="2663358"/>
    <x v="0"/>
    <s v="WP_041655572.1"/>
    <s v="WP_041655572.1"/>
    <n v="0"/>
    <s v="RNA polymerase factor sigma-54"/>
    <m/>
    <m/>
    <s v="MARHY_RS12395"/>
    <n v="1530"/>
    <m/>
    <s v="old_locus_tag=MARHY2599"/>
  </r>
  <r>
    <x v="0"/>
    <x v="0"/>
    <s v="GCF_000284615.1"/>
    <s v="Primary Assembly"/>
    <s v="chromosome"/>
    <m/>
    <s v="NC_017067.1"/>
    <n v="2663432"/>
    <n v="2663740"/>
    <x v="0"/>
    <s v="WP_011786161.1"/>
    <s v="WP_011786161.1"/>
    <n v="0"/>
    <s v="ribosome hibernation promoting factor"/>
    <s v="hpf"/>
    <m/>
    <s v="MARHY_RS12400"/>
    <n v="309"/>
    <m/>
    <s v="old_locus_tag=MARHY2600"/>
  </r>
  <r>
    <x v="0"/>
    <x v="0"/>
    <s v="GCF_000284615.1"/>
    <s v="Primary Assembly"/>
    <s v="chromosome"/>
    <m/>
    <s v="NC_017067.1"/>
    <n v="2663829"/>
    <n v="2664299"/>
    <x v="0"/>
    <s v="WP_014422109.1"/>
    <s v="WP_014422109.1"/>
    <n v="0"/>
    <s v="PTS IIA-like nitrogen regulatory protein PtsN"/>
    <s v="ptsN"/>
    <m/>
    <s v="MARHY_RS12405"/>
    <n v="471"/>
    <m/>
    <s v="old_locus_tag=MARHY2601"/>
  </r>
  <r>
    <x v="0"/>
    <x v="0"/>
    <s v="GCF_000284615.1"/>
    <s v="Primary Assembly"/>
    <s v="chromosome"/>
    <m/>
    <s v="NC_017067.1"/>
    <n v="2664354"/>
    <n v="2665238"/>
    <x v="0"/>
    <s v="WP_014422110.1"/>
    <s v="WP_014422110.1"/>
    <n v="0"/>
    <s v="RNase adapter RapZ"/>
    <s v="rapZ"/>
    <m/>
    <s v="MARHY_RS12410"/>
    <n v="885"/>
    <m/>
    <s v="old_locus_tag=MARHY2602"/>
  </r>
  <r>
    <x v="0"/>
    <x v="0"/>
    <s v="GCF_000284615.1"/>
    <s v="Primary Assembly"/>
    <s v="chromosome"/>
    <m/>
    <s v="NC_017067.1"/>
    <n v="2665245"/>
    <n v="2665514"/>
    <x v="0"/>
    <s v="WP_011786164.1"/>
    <s v="WP_011786164.1"/>
    <n v="0"/>
    <s v="HPr family phosphocarrier protein"/>
    <m/>
    <m/>
    <s v="MARHY_RS12415"/>
    <n v="270"/>
    <m/>
    <s v="old_locus_tag=MARHY2603"/>
  </r>
  <r>
    <x v="0"/>
    <x v="0"/>
    <s v="GCF_000284615.1"/>
    <s v="Primary Assembly"/>
    <s v="chromosome"/>
    <m/>
    <s v="NC_017067.1"/>
    <n v="2665606"/>
    <n v="2666967"/>
    <x v="0"/>
    <s v="WP_011786165.1"/>
    <s v="WP_011786165.1"/>
    <n v="0"/>
    <s v="magnesium transporter"/>
    <s v="mgtE"/>
    <m/>
    <s v="MARHY_RS12420"/>
    <n v="1362"/>
    <m/>
    <s v="old_locus_tag=MARHY2604"/>
  </r>
  <r>
    <x v="0"/>
    <x v="0"/>
    <s v="GCF_000284615.1"/>
    <s v="Primary Assembly"/>
    <s v="chromosome"/>
    <m/>
    <s v="NC_017067.1"/>
    <n v="2666985"/>
    <n v="2667509"/>
    <x v="0"/>
    <s v="WP_011786166.1"/>
    <s v="WP_011786166.1"/>
    <n v="0"/>
    <s v="DUF615 domain-containing protein"/>
    <m/>
    <m/>
    <s v="MARHY_RS12425"/>
    <n v="525"/>
    <m/>
    <s v="old_locus_tag=MARHY2605"/>
  </r>
  <r>
    <x v="0"/>
    <x v="0"/>
    <s v="GCF_000284615.1"/>
    <s v="Primary Assembly"/>
    <s v="chromosome"/>
    <m/>
    <s v="NC_017067.1"/>
    <n v="2667510"/>
    <n v="2668334"/>
    <x v="1"/>
    <s v="WP_041654869.1"/>
    <s v="WP_041654869.1"/>
    <n v="0"/>
    <s v="carbon-nitrogen hydrolase family protein"/>
    <m/>
    <m/>
    <s v="MARHY_RS12430"/>
    <n v="825"/>
    <m/>
    <s v="old_locus_tag=MARHY2606"/>
  </r>
  <r>
    <x v="0"/>
    <x v="0"/>
    <s v="GCF_000284615.1"/>
    <s v="Primary Assembly"/>
    <s v="chromosome"/>
    <m/>
    <s v="NC_017067.1"/>
    <n v="2668345"/>
    <n v="2672055"/>
    <x v="1"/>
    <s v="WP_014422112.1"/>
    <s v="WP_014422112.1"/>
    <n v="0"/>
    <s v="membrane protein"/>
    <m/>
    <m/>
    <s v="MARHY_RS12435"/>
    <n v="3711"/>
    <m/>
    <s v="old_locus_tag=MARHY2607"/>
  </r>
  <r>
    <x v="0"/>
    <x v="0"/>
    <s v="GCF_000284615.1"/>
    <s v="Primary Assembly"/>
    <s v="chromosome"/>
    <m/>
    <s v="NC_017067.1"/>
    <n v="2672093"/>
    <n v="2673574"/>
    <x v="1"/>
    <s v="WP_011786169.1"/>
    <s v="WP_011786169.1"/>
    <n v="0"/>
    <s v="ribonuclease G"/>
    <s v="rng"/>
    <m/>
    <s v="MARHY_RS12440"/>
    <n v="1482"/>
    <m/>
    <s v="old_locus_tag=MARHY2608"/>
  </r>
  <r>
    <x v="0"/>
    <x v="0"/>
    <s v="GCF_000284615.1"/>
    <s v="Primary Assembly"/>
    <s v="chromosome"/>
    <m/>
    <s v="NC_017067.1"/>
    <n v="2673571"/>
    <n v="2674173"/>
    <x v="1"/>
    <s v="WP_041654871.1"/>
    <s v="WP_041654871.1"/>
    <n v="0"/>
    <s v="septum formation inhibitor Maf"/>
    <s v="maf"/>
    <m/>
    <s v="MARHY_RS12445"/>
    <n v="603"/>
    <m/>
    <s v="old_locus_tag=MARHY2609"/>
  </r>
  <r>
    <x v="0"/>
    <x v="0"/>
    <s v="GCF_000284615.1"/>
    <s v="Primary Assembly"/>
    <s v="chromosome"/>
    <m/>
    <s v="NC_017067.1"/>
    <n v="2674178"/>
    <n v="2674654"/>
    <x v="1"/>
    <s v="WP_011786171.1"/>
    <s v="WP_011786171.1"/>
    <n v="0"/>
    <s v="rod shape-determining protein MreD"/>
    <s v="mreD"/>
    <m/>
    <s v="MARHY_RS12450"/>
    <n v="477"/>
    <m/>
    <s v="old_locus_tag=MARHY2610"/>
  </r>
  <r>
    <x v="0"/>
    <x v="0"/>
    <s v="GCF_000284615.1"/>
    <s v="Primary Assembly"/>
    <s v="chromosome"/>
    <m/>
    <s v="NC_017067.1"/>
    <n v="2674654"/>
    <n v="2675520"/>
    <x v="1"/>
    <s v="WP_081432089.1"/>
    <s v="WP_081432089.1"/>
    <n v="0"/>
    <s v="rod shape-determining protein MreC"/>
    <s v="mreC"/>
    <m/>
    <s v="MARHY_RS12455"/>
    <n v="867"/>
    <m/>
    <s v="old_locus_tag=MARHY2611"/>
  </r>
  <r>
    <x v="0"/>
    <x v="0"/>
    <s v="GCF_000284615.1"/>
    <s v="Primary Assembly"/>
    <s v="chromosome"/>
    <m/>
    <s v="NC_017067.1"/>
    <n v="2675550"/>
    <n v="2676593"/>
    <x v="1"/>
    <s v="WP_011786173.1"/>
    <s v="WP_011786173.1"/>
    <n v="0"/>
    <s v="rod shape-determining protein"/>
    <m/>
    <m/>
    <s v="MARHY_RS12460"/>
    <n v="1044"/>
    <m/>
    <s v="old_locus_tag=MARHY2612"/>
  </r>
  <r>
    <x v="0"/>
    <x v="0"/>
    <s v="GCF_000284615.1"/>
    <s v="Primary Assembly"/>
    <s v="chromosome"/>
    <m/>
    <s v="NC_017067.1"/>
    <n v="2676986"/>
    <n v="2677273"/>
    <x v="0"/>
    <s v="WP_014422114.1"/>
    <s v="WP_014422114.1"/>
    <n v="0"/>
    <s v="Asp-tRNA(Asn)/Glu-tRNA(Gln) amidotransferase subunit GatC"/>
    <s v="gatC"/>
    <m/>
    <s v="MARHY_RS12470"/>
    <n v="288"/>
    <m/>
    <s v="old_locus_tag=MARHY2613"/>
  </r>
  <r>
    <x v="0"/>
    <x v="0"/>
    <s v="GCF_000284615.1"/>
    <s v="Primary Assembly"/>
    <s v="chromosome"/>
    <m/>
    <s v="NC_017067.1"/>
    <n v="2677307"/>
    <n v="2678764"/>
    <x v="0"/>
    <s v="WP_014422115.1"/>
    <s v="WP_014422115.1"/>
    <n v="0"/>
    <s v="Asp-tRNA(Asn)/Glu-tRNA(Gln) amidotransferase subunit GatA"/>
    <s v="gatA"/>
    <m/>
    <s v="MARHY_RS12475"/>
    <n v="1458"/>
    <m/>
    <s v="old_locus_tag=MARHY2614"/>
  </r>
  <r>
    <x v="0"/>
    <x v="0"/>
    <s v="GCF_000284615.1"/>
    <s v="Primary Assembly"/>
    <s v="chromosome"/>
    <m/>
    <s v="NC_017067.1"/>
    <n v="2678787"/>
    <n v="2680238"/>
    <x v="0"/>
    <s v="WP_014422116.1"/>
    <s v="WP_014422116.1"/>
    <n v="0"/>
    <s v="Asp-tRNA(Asn)/Glu-tRNA(Gln) amidotransferase subunit GatB"/>
    <s v="gatB"/>
    <m/>
    <s v="MARHY_RS12480"/>
    <n v="1452"/>
    <m/>
    <s v="old_locus_tag=MARHY2615"/>
  </r>
  <r>
    <x v="0"/>
    <x v="0"/>
    <s v="GCF_000284615.1"/>
    <s v="Primary Assembly"/>
    <s v="chromosome"/>
    <m/>
    <s v="NC_017067.1"/>
    <n v="2680457"/>
    <n v="2681404"/>
    <x v="1"/>
    <s v="WP_014422117.1"/>
    <s v="WP_014422117.1"/>
    <n v="0"/>
    <s v="LysR family transcriptional regulator"/>
    <m/>
    <m/>
    <s v="MARHY_RS12485"/>
    <n v="948"/>
    <m/>
    <s v="old_locus_tag=MARHY2616"/>
  </r>
  <r>
    <x v="0"/>
    <x v="0"/>
    <s v="GCF_000284615.1"/>
    <s v="Primary Assembly"/>
    <s v="chromosome"/>
    <m/>
    <s v="NC_017067.1"/>
    <n v="2681536"/>
    <n v="2682951"/>
    <x v="0"/>
    <s v="WP_014422118.1"/>
    <s v="WP_014422118.1"/>
    <n v="0"/>
    <s v="acetyl-CoA carboxylase biotin carboxylase subunit"/>
    <m/>
    <m/>
    <s v="MARHY_RS12490"/>
    <n v="1416"/>
    <m/>
    <s v="old_locus_tag=MARHY2617"/>
  </r>
  <r>
    <x v="0"/>
    <x v="0"/>
    <s v="GCF_000284615.1"/>
    <s v="Primary Assembly"/>
    <s v="chromosome"/>
    <m/>
    <s v="NC_017067.1"/>
    <n v="2682970"/>
    <n v="2684775"/>
    <x v="0"/>
    <s v="WP_014422119.1"/>
    <s v="WP_014422119.1"/>
    <n v="0"/>
    <s v="sodium-extruding oxaloacetate decarboxylase subunit alpha"/>
    <s v="oadA"/>
    <m/>
    <s v="MARHY_RS12495"/>
    <n v="1806"/>
    <m/>
    <s v="old_locus_tag=MARHY2618"/>
  </r>
  <r>
    <x v="0"/>
    <x v="0"/>
    <s v="GCF_000284615.1"/>
    <s v="Primary Assembly"/>
    <s v="chromosome"/>
    <m/>
    <s v="NC_017067.1"/>
    <n v="2684835"/>
    <n v="2686175"/>
    <x v="1"/>
    <s v="WP_041655574.1"/>
    <s v="WP_041655574.1"/>
    <n v="0"/>
    <s v="30S ribosomal protein S12 methylthiotransferase RimO"/>
    <s v="rimO"/>
    <m/>
    <s v="MARHY_RS12500"/>
    <n v="1341"/>
    <m/>
    <s v="old_locus_tag=MARHY2619"/>
  </r>
  <r>
    <x v="0"/>
    <x v="0"/>
    <s v="GCF_000284615.1"/>
    <s v="Primary Assembly"/>
    <s v="chromosome"/>
    <m/>
    <s v="NC_017067.1"/>
    <n v="2686485"/>
    <n v="2686907"/>
    <x v="0"/>
    <s v="WP_014422121.1"/>
    <s v="WP_014422121.1"/>
    <n v="0"/>
    <s v="PilZ domain-containing protein"/>
    <m/>
    <m/>
    <s v="MARHY_RS12505"/>
    <n v="423"/>
    <m/>
    <s v="old_locus_tag=MARHY2620"/>
  </r>
  <r>
    <x v="0"/>
    <x v="0"/>
    <s v="GCF_000284615.1"/>
    <s v="Primary Assembly"/>
    <s v="chromosome"/>
    <m/>
    <s v="NC_017067.1"/>
    <n v="2687082"/>
    <n v="2687990"/>
    <x v="0"/>
    <s v="WP_022991395.1"/>
    <s v="WP_022991395.1"/>
    <n v="0"/>
    <s v="sulfate adenylyltransferase subunit CysD"/>
    <s v="cysD"/>
    <m/>
    <s v="MARHY_RS12510"/>
    <n v="909"/>
    <m/>
    <s v="old_locus_tag=MARHY2621"/>
  </r>
  <r>
    <x v="0"/>
    <x v="0"/>
    <s v="GCF_000284615.1"/>
    <s v="Primary Assembly"/>
    <s v="chromosome"/>
    <m/>
    <s v="NC_017067.1"/>
    <n v="2687992"/>
    <n v="2689650"/>
    <x v="0"/>
    <s v="WP_014422123.1"/>
    <s v="WP_014422123.1"/>
    <n v="0"/>
    <s v="sulfate adenylyltransferase subunit CysN"/>
    <s v="cysN"/>
    <m/>
    <s v="MARHY_RS12515"/>
    <n v="1659"/>
    <m/>
    <s v="old_locus_tag=MARHY2622"/>
  </r>
  <r>
    <x v="0"/>
    <x v="0"/>
    <s v="GCF_000284615.1"/>
    <s v="Primary Assembly"/>
    <s v="chromosome"/>
    <m/>
    <s v="NC_017067.1"/>
    <n v="2689775"/>
    <n v="2690791"/>
    <x v="0"/>
    <s v="WP_011786181.1"/>
    <s v="WP_011786181.1"/>
    <n v="0"/>
    <s v="nucleoid-associated protein"/>
    <m/>
    <m/>
    <s v="MARHY_RS12520"/>
    <n v="1017"/>
    <m/>
    <s v="old_locus_tag=MARHY2623"/>
  </r>
  <r>
    <x v="0"/>
    <x v="0"/>
    <s v="GCF_000284615.1"/>
    <s v="Primary Assembly"/>
    <s v="chromosome"/>
    <m/>
    <s v="NC_017067.1"/>
    <n v="2690799"/>
    <n v="2691533"/>
    <x v="1"/>
    <s v="WP_014422124.1"/>
    <s v="WP_014422124.1"/>
    <n v="0"/>
    <s v="tRNA (guanosine(18)-2'-O)-methyltransferase TrmH"/>
    <s v="trmH"/>
    <m/>
    <s v="MARHY_RS12525"/>
    <n v="735"/>
    <m/>
    <s v="old_locus_tag=MARHY2624"/>
  </r>
  <r>
    <x v="0"/>
    <x v="0"/>
    <s v="GCF_000284615.1"/>
    <s v="Primary Assembly"/>
    <s v="chromosome"/>
    <m/>
    <s v="NC_017067.1"/>
    <n v="2691876"/>
    <n v="2693222"/>
    <x v="0"/>
    <s v="WP_014422125.1"/>
    <s v="WP_014422125.1"/>
    <n v="0"/>
    <s v="tRNA (N6-isopentenyl adenosine(37)-C2)-methylthiotransferase MiaB"/>
    <s v="miaB"/>
    <m/>
    <s v="MARHY_RS12530"/>
    <n v="1347"/>
    <m/>
    <s v="old_locus_tag=MARHY2625"/>
  </r>
  <r>
    <x v="0"/>
    <x v="0"/>
    <s v="GCF_000284615.1"/>
    <s v="Primary Assembly"/>
    <s v="chromosome"/>
    <m/>
    <s v="NC_017067.1"/>
    <n v="2693684"/>
    <n v="2694670"/>
    <x v="0"/>
    <s v="WP_011786184.1"/>
    <s v="WP_011786184.1"/>
    <n v="0"/>
    <s v="PhoH family protein"/>
    <m/>
    <m/>
    <s v="MARHY_RS12535"/>
    <n v="987"/>
    <m/>
    <s v="old_locus_tag=MARHY2626"/>
  </r>
  <r>
    <x v="0"/>
    <x v="0"/>
    <s v="GCF_000284615.1"/>
    <s v="Primary Assembly"/>
    <s v="chromosome"/>
    <m/>
    <s v="NC_017067.1"/>
    <n v="2694667"/>
    <n v="2695140"/>
    <x v="0"/>
    <s v="WP_014422126.1"/>
    <s v="WP_014422126.1"/>
    <n v="0"/>
    <s v="rRNA maturation RNase YbeY"/>
    <s v="ybeY"/>
    <m/>
    <s v="MARHY_RS12540"/>
    <n v="474"/>
    <m/>
    <s v="old_locus_tag=MARHY2627"/>
  </r>
  <r>
    <x v="0"/>
    <x v="0"/>
    <s v="GCF_000284615.1"/>
    <s v="Primary Assembly"/>
    <s v="chromosome"/>
    <m/>
    <s v="NC_017067.1"/>
    <n v="2695137"/>
    <n v="2695982"/>
    <x v="0"/>
    <s v="WP_011786186.1"/>
    <s v="WP_011786186.1"/>
    <n v="0"/>
    <s v="CBS domain-containing protein"/>
    <m/>
    <m/>
    <s v="MARHY_RS12545"/>
    <n v="846"/>
    <m/>
    <s v="old_locus_tag=MARHY2628"/>
  </r>
  <r>
    <x v="0"/>
    <x v="0"/>
    <s v="GCF_000284615.1"/>
    <s v="Primary Assembly"/>
    <s v="chromosome"/>
    <m/>
    <s v="NC_017067.1"/>
    <n v="2695972"/>
    <n v="2697516"/>
    <x v="0"/>
    <s v="WP_014422127.1"/>
    <s v="WP_014422127.1"/>
    <n v="0"/>
    <s v="apolipoprotein N-acyltransferase"/>
    <s v="lnt"/>
    <m/>
    <s v="MARHY_RS12550"/>
    <n v="1545"/>
    <m/>
    <s v="old_locus_tag=MARHY2629"/>
  </r>
  <r>
    <x v="0"/>
    <x v="0"/>
    <s v="GCF_000284615.1"/>
    <s v="Primary Assembly"/>
    <s v="chromosome"/>
    <m/>
    <s v="NC_017067.1"/>
    <n v="2697566"/>
    <n v="2698114"/>
    <x v="1"/>
    <s v="WP_014422128.1"/>
    <s v="WP_014422128.1"/>
    <n v="0"/>
    <s v="zinc ribbon-containing protein"/>
    <m/>
    <m/>
    <s v="MARHY_RS12555"/>
    <n v="549"/>
    <m/>
    <s v="old_locus_tag=MARHY2630"/>
  </r>
  <r>
    <x v="0"/>
    <x v="0"/>
    <s v="GCF_000284615.1"/>
    <s v="Primary Assembly"/>
    <s v="chromosome"/>
    <m/>
    <s v="NC_017067.1"/>
    <n v="2698266"/>
    <n v="2700851"/>
    <x v="0"/>
    <s v="WP_041655576.1"/>
    <s v="WP_041655576.1"/>
    <n v="0"/>
    <s v="leucine--tRNA ligase"/>
    <m/>
    <m/>
    <s v="MARHY_RS12560"/>
    <n v="2586"/>
    <m/>
    <s v="old_locus_tag=MARHY2632"/>
  </r>
  <r>
    <x v="0"/>
    <x v="0"/>
    <s v="GCF_000284615.1"/>
    <s v="Primary Assembly"/>
    <s v="chromosome"/>
    <m/>
    <s v="NC_017067.1"/>
    <n v="2700853"/>
    <n v="2701428"/>
    <x v="0"/>
    <s v="WP_014422131.1"/>
    <s v="WP_014422131.1"/>
    <n v="0"/>
    <s v="hypothetical protein"/>
    <m/>
    <m/>
    <s v="MARHY_RS12565"/>
    <n v="576"/>
    <m/>
    <s v="old_locus_tag=MARHY2633"/>
  </r>
  <r>
    <x v="0"/>
    <x v="0"/>
    <s v="GCF_000284615.1"/>
    <s v="Primary Assembly"/>
    <s v="chromosome"/>
    <m/>
    <s v="NC_017067.1"/>
    <n v="2701425"/>
    <n v="2702438"/>
    <x v="0"/>
    <s v="WP_014422132.1"/>
    <s v="WP_014422132.1"/>
    <n v="0"/>
    <s v="DNA polymerase III subunit delta"/>
    <s v="holA"/>
    <m/>
    <s v="MARHY_RS12570"/>
    <n v="1014"/>
    <m/>
    <s v="old_locus_tag=MARHY2634"/>
  </r>
  <r>
    <x v="0"/>
    <x v="0"/>
    <s v="GCF_000284615.1"/>
    <s v="Primary Assembly"/>
    <s v="chromosome"/>
    <m/>
    <s v="NC_017067.1"/>
    <n v="2702542"/>
    <n v="2702805"/>
    <x v="0"/>
    <s v="WP_014422133.1"/>
    <s v="WP_014422133.1"/>
    <n v="0"/>
    <s v="hypothetical protein"/>
    <m/>
    <m/>
    <s v="MARHY_RS12575"/>
    <n v="264"/>
    <m/>
    <s v="old_locus_tag=MARHY2635"/>
  </r>
  <r>
    <x v="0"/>
    <x v="0"/>
    <s v="GCF_000284615.1"/>
    <s v="Primary Assembly"/>
    <s v="chromosome"/>
    <m/>
    <s v="NC_017067.1"/>
    <n v="2702995"/>
    <n v="2703630"/>
    <x v="0"/>
    <s v="WP_022991403.1"/>
    <s v="WP_022991403.1"/>
    <n v="0"/>
    <s v="endonuclease"/>
    <m/>
    <m/>
    <s v="MARHY_RS12580"/>
    <n v="636"/>
    <m/>
    <s v="old_locus_tag=MARHY2636"/>
  </r>
  <r>
    <x v="0"/>
    <x v="0"/>
    <s v="GCF_000284615.1"/>
    <s v="Primary Assembly"/>
    <s v="chromosome"/>
    <m/>
    <s v="NC_017067.1"/>
    <n v="2703832"/>
    <n v="2705622"/>
    <x v="1"/>
    <s v="WP_014422135.1"/>
    <s v="WP_014422135.1"/>
    <n v="0"/>
    <s v="acyl-CoA dehydrogenase C-terminal domain-containing protein"/>
    <m/>
    <m/>
    <s v="MARHY_RS12585"/>
    <n v="1791"/>
    <m/>
    <s v="old_locus_tag=MARHY2637"/>
  </r>
  <r>
    <x v="0"/>
    <x v="0"/>
    <s v="GCF_000284615.1"/>
    <s v="Primary Assembly"/>
    <s v="chromosome"/>
    <m/>
    <s v="NC_017067.1"/>
    <n v="2705843"/>
    <n v="2707642"/>
    <x v="1"/>
    <s v="WP_014422136.1"/>
    <s v="WP_014422136.1"/>
    <n v="0"/>
    <s v="acyl-CoA dehydrogenase C-terminal domain-containing protein"/>
    <m/>
    <m/>
    <s v="MARHY_RS12590"/>
    <n v="1800"/>
    <m/>
    <s v="old_locus_tag=MARHY2638"/>
  </r>
  <r>
    <x v="0"/>
    <x v="0"/>
    <s v="GCF_000284615.1"/>
    <s v="Primary Assembly"/>
    <s v="chromosome"/>
    <m/>
    <s v="NC_017067.1"/>
    <n v="2707892"/>
    <n v="2708608"/>
    <x v="1"/>
    <s v="WP_014422137.1"/>
    <s v="WP_014422137.1"/>
    <n v="0"/>
    <s v="hypothetical protein"/>
    <m/>
    <m/>
    <s v="MARHY_RS12595"/>
    <n v="717"/>
    <m/>
    <s v="old_locus_tag=MARHY2639"/>
  </r>
  <r>
    <x v="0"/>
    <x v="0"/>
    <s v="GCF_000284615.1"/>
    <s v="Primary Assembly"/>
    <s v="chromosome"/>
    <m/>
    <s v="NC_017067.1"/>
    <n v="2708620"/>
    <n v="2708865"/>
    <x v="1"/>
    <s v="WP_014422138.1"/>
    <s v="WP_014422138.1"/>
    <n v="0"/>
    <s v="flagellar hook protein FlgE"/>
    <m/>
    <m/>
    <s v="MARHY_RS12600"/>
    <n v="246"/>
    <m/>
    <s v="old_locus_tag=MARHY2640"/>
  </r>
  <r>
    <x v="0"/>
    <x v="0"/>
    <s v="GCF_000284615.1"/>
    <s v="Primary Assembly"/>
    <s v="chromosome"/>
    <m/>
    <s v="NC_017067.1"/>
    <n v="2708917"/>
    <n v="2709621"/>
    <x v="1"/>
    <s v="WP_014422139.1"/>
    <s v="WP_014422139.1"/>
    <n v="0"/>
    <s v="dethiobiotin synthase"/>
    <s v="bioD"/>
    <m/>
    <s v="MARHY_RS12605"/>
    <n v="705"/>
    <m/>
    <s v="old_locus_tag=MARHY2641"/>
  </r>
  <r>
    <x v="0"/>
    <x v="0"/>
    <s v="GCF_000284615.1"/>
    <s v="Primary Assembly"/>
    <s v="chromosome"/>
    <m/>
    <s v="NC_017067.1"/>
    <n v="2709804"/>
    <n v="2710622"/>
    <x v="1"/>
    <s v="WP_014422140.1"/>
    <s v="WP_014422140.1"/>
    <n v="0"/>
    <s v="malonyl-ACP O-methyltransferase BioC"/>
    <s v="bioC"/>
    <m/>
    <s v="MARHY_RS12610"/>
    <n v="819"/>
    <m/>
    <s v="old_locus_tag=MARHY2642"/>
  </r>
  <r>
    <x v="0"/>
    <x v="0"/>
    <s v="GCF_000284615.1"/>
    <s v="Primary Assembly"/>
    <s v="chromosome"/>
    <m/>
    <s v="NC_017067.1"/>
    <n v="2710619"/>
    <n v="2711803"/>
    <x v="1"/>
    <s v="WP_014422141.1"/>
    <s v="WP_014422141.1"/>
    <n v="0"/>
    <s v="8-amino-7-oxononanoate synthase"/>
    <s v="bioF"/>
    <m/>
    <s v="MARHY_RS12615"/>
    <n v="1185"/>
    <m/>
    <s v="old_locus_tag=MARHY2643"/>
  </r>
  <r>
    <x v="0"/>
    <x v="0"/>
    <s v="GCF_000284615.1"/>
    <s v="Primary Assembly"/>
    <s v="chromosome"/>
    <m/>
    <s v="NC_017067.1"/>
    <n v="2711810"/>
    <n v="2712868"/>
    <x v="1"/>
    <s v="WP_014422142.1"/>
    <s v="WP_014422142.1"/>
    <n v="0"/>
    <s v="biotin synthase BioB"/>
    <s v="bioB"/>
    <m/>
    <s v="MARHY_RS12620"/>
    <n v="1059"/>
    <m/>
    <s v="old_locus_tag=MARHY2644"/>
  </r>
  <r>
    <x v="0"/>
    <x v="0"/>
    <s v="GCF_000284615.1"/>
    <s v="Primary Assembly"/>
    <s v="chromosome"/>
    <m/>
    <s v="NC_017067.1"/>
    <n v="2712920"/>
    <n v="2713648"/>
    <x v="0"/>
    <s v="WP_014422143.1"/>
    <s v="WP_014422143.1"/>
    <n v="0"/>
    <s v="ComF family protein"/>
    <m/>
    <m/>
    <s v="MARHY_RS12625"/>
    <n v="729"/>
    <m/>
    <s v="old_locus_tag=MARHY2645"/>
  </r>
  <r>
    <x v="0"/>
    <x v="0"/>
    <s v="GCF_000284615.1"/>
    <s v="Primary Assembly"/>
    <s v="chromosome"/>
    <m/>
    <s v="NC_017067.1"/>
    <n v="2713649"/>
    <n v="2714761"/>
    <x v="1"/>
    <s v="WP_014422144.1"/>
    <s v="WP_014422144.1"/>
    <n v="0"/>
    <s v="NAD(P)/FAD-dependent oxidoreductase"/>
    <m/>
    <m/>
    <s v="MARHY_RS12630"/>
    <n v="1113"/>
    <m/>
    <s v="old_locus_tag=MARHY2646"/>
  </r>
  <r>
    <x v="0"/>
    <x v="0"/>
    <s v="GCF_000284615.1"/>
    <s v="Primary Assembly"/>
    <s v="chromosome"/>
    <m/>
    <s v="NC_017067.1"/>
    <n v="2714885"/>
    <n v="2715307"/>
    <x v="0"/>
    <s v="WP_022991410.1"/>
    <s v="WP_022991410.1"/>
    <n v="0"/>
    <s v="hypothetical protein"/>
    <m/>
    <m/>
    <s v="MARHY_RS12635"/>
    <n v="423"/>
    <m/>
    <s v="old_locus_tag=MARHY2647"/>
  </r>
  <r>
    <x v="0"/>
    <x v="0"/>
    <s v="GCF_000284615.1"/>
    <s v="Primary Assembly"/>
    <s v="chromosome"/>
    <m/>
    <s v="NC_017067.1"/>
    <n v="2715313"/>
    <n v="2716332"/>
    <x v="0"/>
    <s v="WP_011786205.1"/>
    <s v="WP_011786205.1"/>
    <n v="0"/>
    <s v="serine/threonine protein kinase"/>
    <m/>
    <m/>
    <s v="MARHY_RS12640"/>
    <n v="1020"/>
    <m/>
    <s v="old_locus_tag=MARHY2648"/>
  </r>
  <r>
    <x v="0"/>
    <x v="0"/>
    <s v="GCF_000284615.1"/>
    <s v="Primary Assembly"/>
    <s v="chromosome"/>
    <m/>
    <s v="NC_017067.1"/>
    <n v="2716353"/>
    <n v="2716733"/>
    <x v="0"/>
    <s v="WP_011786206.1"/>
    <s v="WP_011786206.1"/>
    <n v="0"/>
    <s v="hypothetical protein"/>
    <m/>
    <m/>
    <s v="MARHY_RS12645"/>
    <n v="381"/>
    <m/>
    <s v="old_locus_tag=MARHY2649"/>
  </r>
  <r>
    <x v="0"/>
    <x v="0"/>
    <s v="GCF_000284615.1"/>
    <s v="Primary Assembly"/>
    <s v="chromosome"/>
    <m/>
    <s v="NC_017067.1"/>
    <n v="2716726"/>
    <n v="2717478"/>
    <x v="0"/>
    <s v="WP_011786207.1"/>
    <s v="WP_011786207.1"/>
    <n v="0"/>
    <s v="carboxy-S-adenosyl-L-methionine synthase CmoA"/>
    <s v="cmoA"/>
    <m/>
    <s v="MARHY_RS12650"/>
    <n v="753"/>
    <m/>
    <s v="old_locus_tag=MARHY2650"/>
  </r>
  <r>
    <x v="0"/>
    <x v="0"/>
    <s v="GCF_000284615.1"/>
    <s v="Primary Assembly"/>
    <s v="chromosome"/>
    <m/>
    <s v="NC_017067.1"/>
    <n v="2717501"/>
    <n v="2718493"/>
    <x v="0"/>
    <s v="WP_011786208.1"/>
    <s v="WP_011786208.1"/>
    <n v="0"/>
    <s v="tRNA 5-methoxyuridine(34)/uridine 5-oxyacetic acid(34) synthase CmoB"/>
    <s v="cmoB"/>
    <m/>
    <s v="MARHY_RS12655"/>
    <n v="993"/>
    <m/>
    <s v="old_locus_tag=MARHY2651"/>
  </r>
  <r>
    <x v="0"/>
    <x v="0"/>
    <s v="GCF_000284615.1"/>
    <s v="Primary Assembly"/>
    <s v="chromosome"/>
    <m/>
    <s v="NC_017067.1"/>
    <n v="2718570"/>
    <n v="2719865"/>
    <x v="1"/>
    <s v="WP_014422146.1"/>
    <s v="WP_014422146.1"/>
    <n v="0"/>
    <s v="adenylosuccinate synthase"/>
    <m/>
    <m/>
    <s v="MARHY_RS12660"/>
    <n v="1296"/>
    <m/>
    <s v="old_locus_tag=MARHY2652"/>
  </r>
  <r>
    <x v="0"/>
    <x v="0"/>
    <s v="GCF_000284615.1"/>
    <s v="Primary Assembly"/>
    <s v="chromosome"/>
    <m/>
    <s v="NC_017067.1"/>
    <n v="2719938"/>
    <n v="2721119"/>
    <x v="1"/>
    <s v="WP_014422147.1"/>
    <s v="WP_014422147.1"/>
    <n v="0"/>
    <s v="ATP phosphoribosyltransferase regulatory subunit"/>
    <m/>
    <m/>
    <s v="MARHY_RS12665"/>
    <n v="1182"/>
    <m/>
    <s v="old_locus_tag=MARHY2653"/>
  </r>
  <r>
    <x v="0"/>
    <x v="0"/>
    <s v="GCF_000284615.1"/>
    <s v="Primary Assembly"/>
    <s v="chromosome"/>
    <m/>
    <s v="NC_017067.1"/>
    <n v="2721311"/>
    <n v="2722186"/>
    <x v="1"/>
    <s v="WP_011786211.1"/>
    <s v="WP_011786211.1"/>
    <n v="0"/>
    <s v="protease modulator HflC"/>
    <s v="hflC"/>
    <m/>
    <s v="MARHY_RS12670"/>
    <n v="876"/>
    <m/>
    <s v="old_locus_tag=MARHY2654"/>
  </r>
  <r>
    <x v="0"/>
    <x v="0"/>
    <s v="GCF_000284615.1"/>
    <s v="Primary Assembly"/>
    <s v="chromosome"/>
    <m/>
    <s v="NC_017067.1"/>
    <n v="2722190"/>
    <n v="2723374"/>
    <x v="1"/>
    <s v="WP_014422148.1"/>
    <s v="WP_014422148.1"/>
    <n v="0"/>
    <s v="FtsH protease activity modulator HflK"/>
    <s v="hflK"/>
    <m/>
    <s v="MARHY_RS12675"/>
    <n v="1185"/>
    <m/>
    <s v="old_locus_tag=MARHY2655"/>
  </r>
  <r>
    <x v="0"/>
    <x v="0"/>
    <s v="GCF_000284615.1"/>
    <s v="Primary Assembly"/>
    <s v="chromosome"/>
    <m/>
    <s v="NC_017067.1"/>
    <n v="2723453"/>
    <n v="2724751"/>
    <x v="1"/>
    <s v="WP_014422149.1"/>
    <s v="WP_014422149.1"/>
    <n v="0"/>
    <s v="GTPase HflX"/>
    <s v="hflX"/>
    <m/>
    <s v="MARHY_RS12680"/>
    <n v="1299"/>
    <m/>
    <s v="old_locus_tag=MARHY2656"/>
  </r>
  <r>
    <x v="0"/>
    <x v="0"/>
    <s v="GCF_000284615.1"/>
    <s v="Primary Assembly"/>
    <s v="chromosome"/>
    <m/>
    <s v="NC_017067.1"/>
    <n v="2724846"/>
    <n v="2725097"/>
    <x v="1"/>
    <s v="WP_014422150.1"/>
    <s v="WP_014422150.1"/>
    <n v="0"/>
    <s v="RNA chaperone Hfq"/>
    <s v="hfq"/>
    <m/>
    <s v="MARHY_RS12685"/>
    <n v="252"/>
    <m/>
    <s v="old_locus_tag=MARHY2657"/>
  </r>
  <r>
    <x v="0"/>
    <x v="0"/>
    <s v="GCF_000284615.1"/>
    <s v="Primary Assembly"/>
    <s v="chromosome"/>
    <m/>
    <s v="NC_017067.1"/>
    <n v="2725135"/>
    <n v="2726178"/>
    <x v="1"/>
    <s v="WP_014422151.1"/>
    <s v="WP_014422151.1"/>
    <n v="0"/>
    <s v="tRNA (adenosine(37)-N6)-dimethylallyltransferase MiaA"/>
    <s v="miaA"/>
    <m/>
    <s v="MARHY_RS12690"/>
    <n v="1044"/>
    <m/>
    <s v="old_locus_tag=MARHY2658"/>
  </r>
  <r>
    <x v="0"/>
    <x v="0"/>
    <s v="GCF_000284615.1"/>
    <s v="Primary Assembly"/>
    <s v="chromosome"/>
    <m/>
    <s v="NC_017067.1"/>
    <n v="2726182"/>
    <n v="2728071"/>
    <x v="1"/>
    <s v="WP_014422152.1"/>
    <s v="WP_014422152.1"/>
    <n v="0"/>
    <s v="DNA mismatch repair endonuclease MutL"/>
    <s v="mutL"/>
    <m/>
    <s v="MARHY_RS12695"/>
    <n v="1890"/>
    <m/>
    <s v="old_locus_tag=MARHY2659"/>
  </r>
  <r>
    <x v="0"/>
    <x v="0"/>
    <s v="GCF_000284615.1"/>
    <s v="Primary Assembly"/>
    <s v="chromosome"/>
    <m/>
    <s v="NC_017067.1"/>
    <n v="2728092"/>
    <n v="2729423"/>
    <x v="1"/>
    <s v="WP_014422153.1"/>
    <s v="WP_014422153.1"/>
    <n v="0"/>
    <s v="N-acetylmuramoyl-L-alanine amidase"/>
    <m/>
    <m/>
    <s v="MARHY_RS12700"/>
    <n v="1332"/>
    <m/>
    <s v="old_locus_tag=MARHY2660"/>
  </r>
  <r>
    <x v="0"/>
    <x v="0"/>
    <s v="GCF_000284615.1"/>
    <s v="Primary Assembly"/>
    <s v="chromosome"/>
    <m/>
    <s v="NC_017067.1"/>
    <n v="2729420"/>
    <n v="2729917"/>
    <x v="1"/>
    <s v="WP_011786218.1"/>
    <s v="WP_011786218.1"/>
    <n v="0"/>
    <s v="tRNA (adenosine(37)-N6)-threonylcarbamoyltransferase complex ATPase subunit type 1 TsaE"/>
    <s v="tsaE"/>
    <m/>
    <s v="MARHY_RS12705"/>
    <n v="498"/>
    <m/>
    <s v="old_locus_tag=MARHY2661"/>
  </r>
  <r>
    <x v="0"/>
    <x v="0"/>
    <s v="GCF_000284615.1"/>
    <s v="Primary Assembly"/>
    <s v="chromosome"/>
    <m/>
    <s v="NC_017067.1"/>
    <n v="2729914"/>
    <n v="2731476"/>
    <x v="1"/>
    <s v="WP_014422154.1"/>
    <s v="WP_014422154.1"/>
    <n v="0"/>
    <s v="bifunctional ADP-dependent NAD(P)H-hydrate dehydratase/NAD(P)H-hydrate epimerase"/>
    <m/>
    <m/>
    <s v="MARHY_RS12710"/>
    <n v="1563"/>
    <m/>
    <s v="old_locus_tag=MARHY2662"/>
  </r>
  <r>
    <x v="0"/>
    <x v="0"/>
    <s v="GCF_000284615.1"/>
    <s v="Primary Assembly"/>
    <s v="chromosome"/>
    <m/>
    <s v="NC_017067.1"/>
    <n v="2731613"/>
    <n v="2732701"/>
    <x v="0"/>
    <s v="WP_014422155.1"/>
    <s v="WP_014422155.1"/>
    <n v="0"/>
    <s v="tRNA epoxyqueuosine(34) reductase QueG"/>
    <s v="queG"/>
    <m/>
    <s v="MARHY_RS12715"/>
    <n v="1089"/>
    <m/>
    <s v="old_locus_tag=MARHY2663"/>
  </r>
  <r>
    <x v="0"/>
    <x v="0"/>
    <s v="GCF_000284615.1"/>
    <s v="Primary Assembly"/>
    <s v="chromosome"/>
    <m/>
    <s v="NC_017067.1"/>
    <n v="2732696"/>
    <n v="2733238"/>
    <x v="1"/>
    <s v="WP_011786221.1"/>
    <s v="WP_011786221.1"/>
    <n v="0"/>
    <s v="oligoribonuclease"/>
    <s v="orn"/>
    <m/>
    <s v="MARHY_RS12720"/>
    <n v="543"/>
    <m/>
    <s v="old_locus_tag=MARHY2664"/>
  </r>
  <r>
    <x v="0"/>
    <x v="0"/>
    <s v="GCF_000284615.1"/>
    <s v="Primary Assembly"/>
    <s v="chromosome"/>
    <m/>
    <s v="NC_017067.1"/>
    <n v="2733344"/>
    <n v="2734399"/>
    <x v="0"/>
    <s v="WP_041654876.1"/>
    <s v="WP_041654876.1"/>
    <n v="0"/>
    <s v="small ribosomal subunit biogenesis GTPase RsgA"/>
    <s v="rsgA"/>
    <m/>
    <s v="MARHY_RS12725"/>
    <n v="1056"/>
    <m/>
    <s v="old_locus_tag=MARHY2665"/>
  </r>
  <r>
    <x v="0"/>
    <x v="0"/>
    <s v="GCF_000284615.1"/>
    <s v="Primary Assembly"/>
    <s v="chromosome"/>
    <m/>
    <s v="NC_017067.1"/>
    <n v="2734416"/>
    <n v="2735375"/>
    <x v="1"/>
    <s v="WP_014422157.1"/>
    <s v="WP_014422157.1"/>
    <n v="0"/>
    <s v="flagellar motor protein MotB"/>
    <s v="motB"/>
    <m/>
    <s v="MARHY_RS12730"/>
    <n v="960"/>
    <m/>
    <s v="old_locus_tag=MARHY2666"/>
  </r>
  <r>
    <x v="0"/>
    <x v="0"/>
    <s v="GCF_000284615.1"/>
    <s v="Primary Assembly"/>
    <s v="chromosome"/>
    <m/>
    <s v="NC_017067.1"/>
    <n v="2735406"/>
    <n v="2736257"/>
    <x v="1"/>
    <s v="WP_011786224.1"/>
    <s v="WP_011786224.1"/>
    <n v="0"/>
    <s v="flagellar motor stator protein MotA"/>
    <s v="motA"/>
    <m/>
    <s v="MARHY_RS12735"/>
    <n v="852"/>
    <m/>
    <s v="old_locus_tag=MARHY2667"/>
  </r>
  <r>
    <x v="0"/>
    <x v="0"/>
    <s v="GCF_000284615.1"/>
    <s v="Primary Assembly"/>
    <s v="chromosome"/>
    <m/>
    <s v="NC_017067.1"/>
    <n v="2736453"/>
    <n v="2737313"/>
    <x v="0"/>
    <s v="WP_014422158.1"/>
    <s v="WP_014422158.1"/>
    <n v="0"/>
    <s v="phosphatidylserine decarboxylase"/>
    <s v="psd"/>
    <m/>
    <s v="MARHY_RS12740"/>
    <n v="861"/>
    <m/>
    <s v="old_locus_tag=MARHY2668"/>
  </r>
  <r>
    <x v="0"/>
    <x v="0"/>
    <s v="GCF_000284615.1"/>
    <s v="Primary Assembly"/>
    <s v="chromosome"/>
    <m/>
    <s v="NC_017067.1"/>
    <n v="2737320"/>
    <n v="2738288"/>
    <x v="1"/>
    <s v="WP_014422159.1"/>
    <s v="WP_014422159.1"/>
    <n v="0"/>
    <s v="EF-P lysine aminoacylase GenX"/>
    <s v="genX"/>
    <m/>
    <s v="MARHY_RS12745"/>
    <n v="969"/>
    <m/>
    <s v="old_locus_tag=MARHY2669"/>
  </r>
  <r>
    <x v="0"/>
    <x v="0"/>
    <s v="GCF_000284615.1"/>
    <s v="Primary Assembly"/>
    <s v="chromosome"/>
    <m/>
    <s v="NC_017067.1"/>
    <n v="2738298"/>
    <n v="2738873"/>
    <x v="1"/>
    <s v="WP_011786227.1"/>
    <s v="WP_011786227.1"/>
    <n v="0"/>
    <s v="elongation factor P"/>
    <s v="efp"/>
    <m/>
    <s v="MARHY_RS12750"/>
    <n v="576"/>
    <m/>
    <s v="old_locus_tag=MARHY2670"/>
  </r>
  <r>
    <x v="0"/>
    <x v="0"/>
    <s v="GCF_000284615.1"/>
    <s v="Primary Assembly"/>
    <s v="chromosome"/>
    <m/>
    <s v="NC_017067.1"/>
    <n v="2738919"/>
    <n v="2739986"/>
    <x v="0"/>
    <s v="WP_014422160.1"/>
    <s v="WP_014422160.1"/>
    <n v="0"/>
    <s v="EF-P beta-lysylation protein EpmB"/>
    <s v="epmB"/>
    <m/>
    <s v="MARHY_RS12755"/>
    <n v="1068"/>
    <m/>
    <s v="old_locus_tag=MARHY2671"/>
  </r>
  <r>
    <x v="0"/>
    <x v="0"/>
    <s v="GCF_000284615.1"/>
    <s v="Primary Assembly"/>
    <s v="chromosome"/>
    <m/>
    <s v="NC_017067.1"/>
    <n v="2740164"/>
    <n v="2741978"/>
    <x v="0"/>
    <s v="WP_011786229.1"/>
    <s v="WP_011786229.1"/>
    <n v="0"/>
    <s v="hypothetical protein"/>
    <m/>
    <m/>
    <s v="MARHY_RS12760"/>
    <n v="1815"/>
    <m/>
    <s v="old_locus_tag=MARHY2672"/>
  </r>
  <r>
    <x v="0"/>
    <x v="0"/>
    <s v="GCF_000284615.1"/>
    <s v="Primary Assembly"/>
    <s v="chromosome"/>
    <m/>
    <s v="NC_017067.1"/>
    <n v="2742081"/>
    <n v="2744165"/>
    <x v="0"/>
    <s v="WP_014422161.1"/>
    <s v="WP_014422161.1"/>
    <n v="0"/>
    <s v="EAL domain-containing protein"/>
    <m/>
    <m/>
    <s v="MARHY_RS12765"/>
    <n v="2085"/>
    <m/>
    <s v="old_locus_tag=MARHY2673"/>
  </r>
  <r>
    <x v="0"/>
    <x v="0"/>
    <s v="GCF_000284615.1"/>
    <s v="Primary Assembly"/>
    <s v="chromosome"/>
    <m/>
    <s v="NC_017067.1"/>
    <n v="2744219"/>
    <n v="2745460"/>
    <x v="1"/>
    <s v="WP_189383350.1"/>
    <s v="WP_189383350.1"/>
    <n v="0"/>
    <s v="phosphoserine phosphatase SerB"/>
    <s v="serB"/>
    <m/>
    <s v="MARHY_RS12770"/>
    <n v="1242"/>
    <m/>
    <s v="old_locus_tag=MARHY2674"/>
  </r>
  <r>
    <x v="0"/>
    <x v="0"/>
    <s v="GCF_000284615.1"/>
    <s v="Primary Assembly"/>
    <s v="chromosome"/>
    <m/>
    <s v="NC_017067.1"/>
    <n v="2745444"/>
    <n v="2747750"/>
    <x v="1"/>
    <s v="WP_011786232.1"/>
    <s v="WP_011786232.1"/>
    <n v="0"/>
    <s v="DNA topoisomerase IV subunit A"/>
    <s v="parC"/>
    <m/>
    <s v="MARHY_RS12775"/>
    <n v="2307"/>
    <m/>
    <s v="old_locus_tag=MARHY2675"/>
  </r>
  <r>
    <x v="0"/>
    <x v="0"/>
    <s v="GCF_000284615.1"/>
    <s v="Primary Assembly"/>
    <s v="chromosome"/>
    <m/>
    <s v="NC_017067.1"/>
    <n v="2747924"/>
    <n v="2748178"/>
    <x v="0"/>
    <s v="WP_011786233.1"/>
    <s v="WP_011786233.1"/>
    <n v="0"/>
    <s v="hypothetical protein"/>
    <m/>
    <m/>
    <s v="MARHY_RS12780"/>
    <n v="255"/>
    <m/>
    <s v="old_locus_tag=MARHY2676"/>
  </r>
  <r>
    <x v="0"/>
    <x v="0"/>
    <s v="GCF_000284615.1"/>
    <s v="Primary Assembly"/>
    <s v="chromosome"/>
    <m/>
    <s v="NC_017067.1"/>
    <n v="2748272"/>
    <n v="2749909"/>
    <x v="0"/>
    <s v="WP_014422163.1"/>
    <s v="WP_014422163.1"/>
    <n v="0"/>
    <s v="methyl-accepting chemotaxis protein"/>
    <m/>
    <m/>
    <s v="MARHY_RS12785"/>
    <n v="1638"/>
    <m/>
    <s v="old_locus_tag=MARHY2677"/>
  </r>
  <r>
    <x v="0"/>
    <x v="0"/>
    <s v="GCF_000284615.1"/>
    <s v="Primary Assembly"/>
    <s v="chromosome"/>
    <m/>
    <s v="NC_017067.1"/>
    <n v="2749943"/>
    <n v="2750524"/>
    <x v="1"/>
    <s v="WP_011786235.1"/>
    <s v="WP_011786235.1"/>
    <n v="0"/>
    <s v="YceI family protein"/>
    <m/>
    <m/>
    <s v="MARHY_RS12790"/>
    <n v="582"/>
    <m/>
    <s v="old_locus_tag=MARHY2678"/>
  </r>
  <r>
    <x v="0"/>
    <x v="0"/>
    <s v="GCF_000284615.1"/>
    <s v="Primary Assembly"/>
    <s v="chromosome"/>
    <m/>
    <s v="NC_017067.1"/>
    <n v="2750585"/>
    <n v="2751133"/>
    <x v="1"/>
    <s v="WP_014422164.1"/>
    <s v="WP_014422164.1"/>
    <n v="0"/>
    <s v="cytochrome b"/>
    <m/>
    <m/>
    <s v="MARHY_RS12795"/>
    <n v="549"/>
    <m/>
    <s v="old_locus_tag=MARHY2679"/>
  </r>
  <r>
    <x v="0"/>
    <x v="0"/>
    <s v="GCF_000284615.1"/>
    <s v="Primary Assembly"/>
    <s v="chromosome"/>
    <m/>
    <s v="NC_017067.1"/>
    <n v="2751714"/>
    <n v="2752997"/>
    <x v="0"/>
    <s v="WP_011786237.1"/>
    <s v="WP_011786237.1"/>
    <n v="0"/>
    <s v="EAL domain-containing protein"/>
    <m/>
    <m/>
    <s v="MARHY_RS12800"/>
    <n v="1284"/>
    <m/>
    <s v="old_locus_tag=MARHY2680"/>
  </r>
  <r>
    <x v="0"/>
    <x v="0"/>
    <s v="GCF_000284615.1"/>
    <s v="Primary Assembly"/>
    <s v="chromosome"/>
    <m/>
    <s v="NC_017067.1"/>
    <n v="2752985"/>
    <n v="2754751"/>
    <x v="1"/>
    <s v="WP_011786238.1"/>
    <s v="WP_011786238.1"/>
    <n v="0"/>
    <s v="SLC13 family permease"/>
    <m/>
    <m/>
    <s v="MARHY_RS12805"/>
    <n v="1767"/>
    <m/>
    <s v="old_locus_tag=MARHY2681"/>
  </r>
  <r>
    <x v="0"/>
    <x v="0"/>
    <s v="GCF_000284615.1"/>
    <s v="Primary Assembly"/>
    <s v="chromosome"/>
    <m/>
    <s v="NC_017067.1"/>
    <n v="2754848"/>
    <n v="2756743"/>
    <x v="1"/>
    <s v="WP_011786239.1"/>
    <s v="WP_011786239.1"/>
    <n v="0"/>
    <s v="DNA topoisomerase IV subunit B"/>
    <s v="parE"/>
    <m/>
    <s v="MARHY_RS12810"/>
    <n v="1896"/>
    <m/>
    <s v="old_locus_tag=MARHY2682"/>
  </r>
  <r>
    <x v="0"/>
    <x v="0"/>
    <s v="GCF_000284615.1"/>
    <s v="Primary Assembly"/>
    <s v="chromosome"/>
    <m/>
    <s v="NC_017067.1"/>
    <n v="2756838"/>
    <n v="2757335"/>
    <x v="1"/>
    <s v="WP_014422165.1"/>
    <s v="WP_014422165.1"/>
    <n v="0"/>
    <s v="protease complex subunit PrcB family protein"/>
    <m/>
    <m/>
    <s v="MARHY_RS12815"/>
    <n v="498"/>
    <m/>
    <s v="old_locus_tag=MARHY2683"/>
  </r>
  <r>
    <x v="0"/>
    <x v="0"/>
    <s v="GCF_000284615.1"/>
    <s v="Primary Assembly"/>
    <s v="chromosome"/>
    <m/>
    <s v="NC_017067.1"/>
    <n v="2757332"/>
    <n v="2759872"/>
    <x v="1"/>
    <s v="WP_050999015.1"/>
    <s v="WP_050999015.1"/>
    <n v="0"/>
    <s v="S8 family serine peptidase"/>
    <m/>
    <m/>
    <s v="MARHY_RS12820"/>
    <n v="2541"/>
    <m/>
    <s v="old_locus_tag=MARHY2684"/>
  </r>
  <r>
    <x v="0"/>
    <x v="0"/>
    <s v="GCF_000284615.1"/>
    <s v="Primary Assembly"/>
    <s v="chromosome"/>
    <m/>
    <s v="NC_017067.1"/>
    <n v="2760062"/>
    <n v="2762113"/>
    <x v="1"/>
    <s v="WP_041654880.1"/>
    <s v="WP_041654880.1"/>
    <n v="0"/>
    <s v="TRAP transporter large permease subunit"/>
    <m/>
    <m/>
    <s v="MARHY_RS12825"/>
    <n v="2052"/>
    <m/>
    <s v="old_locus_tag=MARHY2685"/>
  </r>
  <r>
    <x v="0"/>
    <x v="0"/>
    <s v="GCF_000284615.1"/>
    <s v="Primary Assembly"/>
    <s v="chromosome"/>
    <m/>
    <s v="NC_017067.1"/>
    <n v="2762129"/>
    <n v="2763139"/>
    <x v="1"/>
    <s v="WP_011786243.1"/>
    <s v="WP_011786243.1"/>
    <n v="0"/>
    <s v="RND transporter"/>
    <m/>
    <m/>
    <s v="MARHY_RS12830"/>
    <n v="1011"/>
    <m/>
    <s v="old_locus_tag=MARHY2686"/>
  </r>
  <r>
    <x v="0"/>
    <x v="0"/>
    <s v="GCF_000284615.1"/>
    <s v="Primary Assembly"/>
    <s v="chromosome"/>
    <m/>
    <s v="NC_017067.1"/>
    <n v="2763203"/>
    <n v="2764267"/>
    <x v="1"/>
    <s v="WP_014422168.1"/>
    <s v="WP_014422168.1"/>
    <n v="0"/>
    <s v="hypothetical protein"/>
    <m/>
    <m/>
    <s v="MARHY_RS12835"/>
    <n v="1065"/>
    <m/>
    <s v="old_locus_tag=MARHY2687"/>
  </r>
  <r>
    <x v="0"/>
    <x v="0"/>
    <s v="GCF_000284615.1"/>
    <s v="Primary Assembly"/>
    <s v="chromosome"/>
    <m/>
    <s v="NC_017067.1"/>
    <n v="2764562"/>
    <n v="2765191"/>
    <x v="1"/>
    <s v="WP_014422169.1"/>
    <s v="WP_014422169.1"/>
    <n v="0"/>
    <s v="TetR family transcriptional regulator"/>
    <m/>
    <m/>
    <s v="MARHY_RS12840"/>
    <n v="630"/>
    <m/>
    <s v="old_locus_tag=MARHY2688"/>
  </r>
  <r>
    <x v="0"/>
    <x v="0"/>
    <s v="GCF_000284615.1"/>
    <s v="Primary Assembly"/>
    <s v="chromosome"/>
    <m/>
    <s v="NC_017067.1"/>
    <n v="2765324"/>
    <n v="2767120"/>
    <x v="0"/>
    <s v="WP_014422170.1"/>
    <s v="WP_014422170.1"/>
    <n v="0"/>
    <s v="DUF1446 domain-containing protein"/>
    <m/>
    <m/>
    <s v="MARHY_RS12845"/>
    <n v="1797"/>
    <m/>
    <s v="old_locus_tag=MARHY2689"/>
  </r>
  <r>
    <x v="0"/>
    <x v="0"/>
    <s v="GCF_000284615.1"/>
    <s v="Primary Assembly"/>
    <s v="chromosome"/>
    <m/>
    <s v="NC_017067.1"/>
    <n v="2767345"/>
    <n v="2768211"/>
    <x v="0"/>
    <s v="WP_014422171.1"/>
    <s v="WP_014422171.1"/>
    <n v="0"/>
    <s v="SDR family oxidoreductase"/>
    <m/>
    <m/>
    <s v="MARHY_RS12850"/>
    <n v="867"/>
    <m/>
    <s v="old_locus_tag=MARHY2690"/>
  </r>
  <r>
    <x v="0"/>
    <x v="0"/>
    <s v="GCF_000284615.1"/>
    <s v="Primary Assembly"/>
    <s v="chromosome"/>
    <m/>
    <s v="NC_017067.1"/>
    <n v="2768221"/>
    <n v="2769837"/>
    <x v="0"/>
    <s v="WP_014422172.1"/>
    <s v="WP_014422172.1"/>
    <n v="0"/>
    <s v="acyl-CoA carboxylase subunit beta"/>
    <m/>
    <m/>
    <s v="MARHY_RS12855"/>
    <n v="1617"/>
    <m/>
    <s v="old_locus_tag=MARHY2691"/>
  </r>
  <r>
    <x v="0"/>
    <x v="0"/>
    <s v="GCF_000284615.1"/>
    <s v="Primary Assembly"/>
    <s v="chromosome"/>
    <m/>
    <s v="NC_017067.1"/>
    <n v="2769868"/>
    <n v="2771028"/>
    <x v="0"/>
    <s v="WP_014422173.1"/>
    <s v="WP_014422173.1"/>
    <n v="0"/>
    <s v="citronellyl-CoA dehydrogenase"/>
    <s v="atuD"/>
    <m/>
    <s v="MARHY_RS12860"/>
    <n v="1161"/>
    <m/>
    <s v="old_locus_tag=MARHY2692"/>
  </r>
  <r>
    <x v="0"/>
    <x v="0"/>
    <s v="GCF_000284615.1"/>
    <s v="Primary Assembly"/>
    <s v="chromosome"/>
    <m/>
    <s v="NC_017067.1"/>
    <n v="2771212"/>
    <n v="2772027"/>
    <x v="0"/>
    <s v="WP_014422174.1"/>
    <s v="WP_014422174.1"/>
    <n v="0"/>
    <s v="enoyl-CoA hydratase/isomerase family protein"/>
    <m/>
    <m/>
    <s v="MARHY_RS12865"/>
    <n v="816"/>
    <m/>
    <s v="old_locus_tag=MARHY2693"/>
  </r>
  <r>
    <x v="0"/>
    <x v="0"/>
    <s v="GCF_000284615.1"/>
    <s v="Primary Assembly"/>
    <s v="chromosome"/>
    <m/>
    <s v="NC_017067.1"/>
    <n v="2772256"/>
    <n v="2774214"/>
    <x v="0"/>
    <s v="WP_014422176.1"/>
    <s v="WP_014422176.1"/>
    <n v="0"/>
    <s v="acetyl/propionyl/methylcrotonyl-CoA carboxylase subunit alpha"/>
    <m/>
    <m/>
    <s v="MARHY_RS12870"/>
    <n v="1959"/>
    <m/>
    <s v="old_locus_tag=MARHY2695"/>
  </r>
  <r>
    <x v="0"/>
    <x v="0"/>
    <s v="GCF_000284615.1"/>
    <s v="Primary Assembly"/>
    <s v="chromosome"/>
    <m/>
    <s v="NC_017067.1"/>
    <n v="2774211"/>
    <n v="2775035"/>
    <x v="0"/>
    <s v="WP_014422177.1"/>
    <s v="WP_014422177.1"/>
    <n v="0"/>
    <s v="NAD(P)-dependent oxidoreductase"/>
    <m/>
    <m/>
    <s v="MARHY_RS12875"/>
    <n v="825"/>
    <m/>
    <s v="old_locus_tag=MARHY2696"/>
  </r>
  <r>
    <x v="0"/>
    <x v="0"/>
    <s v="GCF_000284615.1"/>
    <s v="Primary Assembly"/>
    <s v="chromosome"/>
    <m/>
    <s v="NC_017067.1"/>
    <n v="2775104"/>
    <n v="2776933"/>
    <x v="0"/>
    <s v="WP_014422178.1"/>
    <s v="WP_014422178.1"/>
    <n v="0"/>
    <s v="long-chain-acyl-CoA synthetase"/>
    <m/>
    <m/>
    <s v="MARHY_RS12880"/>
    <n v="1830"/>
    <m/>
    <s v="old_locus_tag=MARHY2697"/>
  </r>
  <r>
    <x v="0"/>
    <x v="0"/>
    <s v="GCF_000284615.1"/>
    <s v="Primary Assembly"/>
    <s v="chromosome"/>
    <m/>
    <s v="NC_017067.1"/>
    <n v="2777330"/>
    <n v="2778310"/>
    <x v="1"/>
    <s v="WP_014422179.1"/>
    <s v="WP_014422179.1"/>
    <n v="0"/>
    <s v="NADPH:quinone oxidoreductase family protein"/>
    <m/>
    <m/>
    <s v="MARHY_RS12885"/>
    <n v="981"/>
    <m/>
    <s v="old_locus_tag=MARHY2698"/>
  </r>
  <r>
    <x v="0"/>
    <x v="0"/>
    <s v="GCF_000284615.1"/>
    <s v="Primary Assembly"/>
    <s v="chromosome"/>
    <m/>
    <s v="NC_017067.1"/>
    <n v="2778466"/>
    <n v="2779035"/>
    <x v="1"/>
    <s v="WP_014422180.1"/>
    <s v="WP_014422180.1"/>
    <n v="0"/>
    <s v="BLUF domain-containing protein"/>
    <m/>
    <m/>
    <s v="MARHY_RS12890"/>
    <n v="570"/>
    <m/>
    <s v="old_locus_tag=MARHY2699"/>
  </r>
  <r>
    <x v="0"/>
    <x v="0"/>
    <s v="GCF_000284615.1"/>
    <s v="Primary Assembly"/>
    <s v="chromosome"/>
    <m/>
    <s v="NC_017067.1"/>
    <n v="2779219"/>
    <n v="2779836"/>
    <x v="0"/>
    <s v="WP_011786256.1"/>
    <s v="WP_011786256.1"/>
    <n v="0"/>
    <s v="trimeric intracellular cation channel family protein"/>
    <m/>
    <m/>
    <s v="MARHY_RS12895"/>
    <n v="618"/>
    <m/>
    <s v="old_locus_tag=MARHY2700"/>
  </r>
  <r>
    <x v="0"/>
    <x v="0"/>
    <s v="GCF_000284615.1"/>
    <s v="Primary Assembly"/>
    <s v="chromosome"/>
    <m/>
    <s v="NC_017067.1"/>
    <n v="2779969"/>
    <n v="2781267"/>
    <x v="0"/>
    <s v="WP_011786257.1"/>
    <s v="WP_011786257.1"/>
    <n v="0"/>
    <s v="NCS2 family permease"/>
    <m/>
    <m/>
    <s v="MARHY_RS12900"/>
    <n v="1299"/>
    <m/>
    <s v="old_locus_tag=MARHY2701"/>
  </r>
  <r>
    <x v="0"/>
    <x v="0"/>
    <s v="GCF_000284615.1"/>
    <s v="Primary Assembly"/>
    <s v="chromosome"/>
    <m/>
    <s v="NC_017067.1"/>
    <n v="2781299"/>
    <n v="2781841"/>
    <x v="0"/>
    <s v="WP_011786258.1"/>
    <s v="WP_011786258.1"/>
    <n v="0"/>
    <s v="adenine phosphoribosyltransferase"/>
    <m/>
    <m/>
    <s v="MARHY_RS12905"/>
    <n v="543"/>
    <m/>
    <s v="old_locus_tag=MARHY2702"/>
  </r>
  <r>
    <x v="0"/>
    <x v="0"/>
    <s v="GCF_000284615.1"/>
    <s v="Primary Assembly"/>
    <s v="chromosome"/>
    <m/>
    <s v="NC_017067.1"/>
    <n v="2781856"/>
    <n v="2782518"/>
    <x v="0"/>
    <s v="WP_014422181.1"/>
    <s v="WP_014422181.1"/>
    <n v="0"/>
    <s v="fumarylacetoacetate hydrolase family protein"/>
    <m/>
    <m/>
    <s v="MARHY_RS12910"/>
    <n v="663"/>
    <m/>
    <s v="old_locus_tag=MARHY2703"/>
  </r>
  <r>
    <x v="0"/>
    <x v="0"/>
    <s v="GCF_000284615.1"/>
    <s v="Primary Assembly"/>
    <s v="chromosome"/>
    <m/>
    <s v="NC_017067.1"/>
    <n v="2782579"/>
    <n v="2783883"/>
    <x v="0"/>
    <s v="WP_014422182.1"/>
    <s v="WP_014422182.1"/>
    <n v="0"/>
    <s v="AarF/ABC1/UbiB kinase family protein"/>
    <m/>
    <m/>
    <s v="MARHY_RS12915"/>
    <n v="1305"/>
    <m/>
    <s v="old_locus_tag=MARHY2704"/>
  </r>
  <r>
    <x v="0"/>
    <x v="0"/>
    <s v="GCF_000284615.1"/>
    <s v="Primary Assembly"/>
    <s v="chromosome"/>
    <m/>
    <s v="NC_017067.1"/>
    <n v="2783892"/>
    <n v="2784569"/>
    <x v="1"/>
    <s v="WP_014422183.1"/>
    <s v="WP_014422183.1"/>
    <n v="0"/>
    <s v="NAD-dependent deacylase"/>
    <m/>
    <m/>
    <s v="MARHY_RS12920"/>
    <n v="678"/>
    <m/>
    <s v="old_locus_tag=MARHY2705"/>
  </r>
  <r>
    <x v="0"/>
    <x v="0"/>
    <s v="GCF_000284615.1"/>
    <s v="Primary Assembly"/>
    <s v="chromosome"/>
    <m/>
    <s v="NC_017067.1"/>
    <n v="2784569"/>
    <n v="2785972"/>
    <x v="1"/>
    <s v="WP_014422184.1"/>
    <s v="WP_014422184.1"/>
    <n v="0"/>
    <s v="FAD-binding oxidoreductase"/>
    <m/>
    <m/>
    <s v="MARHY_RS12925"/>
    <n v="1404"/>
    <m/>
    <s v="old_locus_tag=MARHY2706"/>
  </r>
  <r>
    <x v="0"/>
    <x v="0"/>
    <s v="GCF_000284615.1"/>
    <s v="Primary Assembly"/>
    <s v="chromosome"/>
    <m/>
    <s v="NC_017067.1"/>
    <n v="2786162"/>
    <n v="2787391"/>
    <x v="0"/>
    <s v="WP_011786263.1"/>
    <s v="WP_011786263.1"/>
    <n v="0"/>
    <s v="phosphoglycerate dehydrogenase"/>
    <s v="serA"/>
    <m/>
    <s v="MARHY_RS12930"/>
    <n v="1230"/>
    <m/>
    <s v="old_locus_tag=MARHY2707"/>
  </r>
  <r>
    <x v="0"/>
    <x v="0"/>
    <s v="GCF_000284615.1"/>
    <s v="Primary Assembly"/>
    <s v="chromosome"/>
    <m/>
    <s v="NC_017067.1"/>
    <n v="2787580"/>
    <n v="2787864"/>
    <x v="0"/>
    <s v="WP_014422185.1"/>
    <s v="WP_014422185.1"/>
    <n v="0"/>
    <s v="hypothetical protein"/>
    <m/>
    <m/>
    <s v="MARHY_RS12935"/>
    <n v="285"/>
    <m/>
    <s v="old_locus_tag=MARHY2708"/>
  </r>
  <r>
    <x v="0"/>
    <x v="0"/>
    <s v="GCF_000284615.1"/>
    <s v="Primary Assembly"/>
    <s v="chromosome"/>
    <m/>
    <s v="NC_017067.1"/>
    <n v="2787934"/>
    <n v="2788590"/>
    <x v="1"/>
    <s v="WP_014422186.1"/>
    <s v="WP_014422186.1"/>
    <n v="0"/>
    <s v="OmpA family protein"/>
    <m/>
    <m/>
    <s v="MARHY_RS12940"/>
    <n v="657"/>
    <m/>
    <s v="old_locus_tag=MARHY2709"/>
  </r>
  <r>
    <x v="0"/>
    <x v="0"/>
    <s v="GCF_000284615.1"/>
    <s v="Primary Assembly"/>
    <s v="chromosome"/>
    <m/>
    <s v="NC_017067.1"/>
    <n v="2788648"/>
    <n v="2789637"/>
    <x v="1"/>
    <s v="WP_011786266.1"/>
    <s v="WP_011786266.1"/>
    <n v="0"/>
    <s v="alpha/beta hydrolase"/>
    <m/>
    <m/>
    <s v="MARHY_RS12945"/>
    <n v="990"/>
    <m/>
    <s v="old_locus_tag=MARHY2710"/>
  </r>
  <r>
    <x v="0"/>
    <x v="0"/>
    <s v="GCF_000284615.1"/>
    <s v="Primary Assembly"/>
    <s v="chromosome"/>
    <m/>
    <s v="NC_017067.1"/>
    <n v="2789708"/>
    <n v="2790601"/>
    <x v="0"/>
    <s v="WP_014422187.1"/>
    <s v="WP_014422187.1"/>
    <n v="0"/>
    <s v="alpha/beta hydrolase"/>
    <m/>
    <m/>
    <s v="MARHY_RS12950"/>
    <n v="894"/>
    <m/>
    <s v="old_locus_tag=MARHY2711"/>
  </r>
  <r>
    <x v="0"/>
    <x v="0"/>
    <s v="GCF_000284615.1"/>
    <s v="Primary Assembly"/>
    <s v="chromosome"/>
    <m/>
    <s v="NC_017067.1"/>
    <n v="2790579"/>
    <n v="2790857"/>
    <x v="1"/>
    <s v="WP_014422188.1"/>
    <s v="WP_014422188.1"/>
    <n v="0"/>
    <s v="GIY-YIG nuclease family protein"/>
    <m/>
    <m/>
    <s v="MARHY_RS12955"/>
    <n v="279"/>
    <m/>
    <s v="old_locus_tag=MARHY2712"/>
  </r>
  <r>
    <x v="0"/>
    <x v="0"/>
    <s v="GCF_000284615.1"/>
    <s v="Primary Assembly"/>
    <s v="chromosome"/>
    <m/>
    <s v="NC_017067.1"/>
    <n v="2790850"/>
    <n v="2791755"/>
    <x v="1"/>
    <s v="WP_041655577.1"/>
    <s v="WP_041655577.1"/>
    <n v="0"/>
    <s v="DMT family transporter"/>
    <m/>
    <m/>
    <s v="MARHY_RS12960"/>
    <n v="906"/>
    <m/>
    <s v="old_locus_tag=MARHY2713"/>
  </r>
  <r>
    <x v="0"/>
    <x v="0"/>
    <s v="GCF_000284615.1"/>
    <s v="Primary Assembly"/>
    <s v="chromosome"/>
    <m/>
    <s v="NC_017067.1"/>
    <n v="2791748"/>
    <n v="2793133"/>
    <x v="1"/>
    <s v="WP_014422190.1"/>
    <s v="WP_014422190.1"/>
    <n v="0"/>
    <s v="sigma-54-dependent Fis family transcriptional regulator"/>
    <m/>
    <m/>
    <s v="MARHY_RS12965"/>
    <n v="1386"/>
    <m/>
    <s v="old_locus_tag=MARHY2714"/>
  </r>
  <r>
    <x v="0"/>
    <x v="0"/>
    <s v="GCF_000284615.1"/>
    <s v="Primary Assembly"/>
    <s v="chromosome"/>
    <m/>
    <s v="NC_017067.1"/>
    <n v="2793130"/>
    <n v="2794611"/>
    <x v="1"/>
    <s v="WP_114434151.1"/>
    <s v="WP_114434151.1"/>
    <n v="0"/>
    <s v="histidine kinase"/>
    <m/>
    <m/>
    <s v="MARHY_RS12970"/>
    <n v="1482"/>
    <m/>
    <s v="old_locus_tag=MARHY2715"/>
  </r>
  <r>
    <x v="0"/>
    <x v="0"/>
    <s v="GCF_000284615.1"/>
    <s v="Primary Assembly"/>
    <s v="chromosome"/>
    <m/>
    <s v="NC_017067.1"/>
    <n v="2794824"/>
    <n v="2795213"/>
    <x v="0"/>
    <s v="WP_014422193.1"/>
    <s v="WP_014422193.1"/>
    <n v="0"/>
    <s v="DUF4168 domain-containing protein"/>
    <m/>
    <m/>
    <s v="MARHY_RS12975"/>
    <n v="390"/>
    <m/>
    <s v="old_locus_tag=MARHY2717"/>
  </r>
  <r>
    <x v="0"/>
    <x v="0"/>
    <s v="GCF_000284615.1"/>
    <s v="Primary Assembly"/>
    <s v="chromosome"/>
    <m/>
    <s v="NC_017067.1"/>
    <n v="2795369"/>
    <n v="2796430"/>
    <x v="0"/>
    <s v="WP_014422194.1"/>
    <s v="WP_014422194.1"/>
    <n v="0"/>
    <s v="TRAP transporter substrate-binding protein DctP"/>
    <s v="dctP"/>
    <m/>
    <s v="MARHY_RS12980"/>
    <n v="1062"/>
    <m/>
    <s v="old_locus_tag=MARHY2718"/>
  </r>
  <r>
    <x v="0"/>
    <x v="0"/>
    <s v="GCF_000284615.1"/>
    <s v="Primary Assembly"/>
    <s v="chromosome"/>
    <m/>
    <s v="NC_017067.1"/>
    <n v="2796446"/>
    <n v="2797255"/>
    <x v="1"/>
    <s v="WP_011786274.1"/>
    <s v="WP_011786274.1"/>
    <n v="0"/>
    <s v="mechanosensitive ion channel"/>
    <m/>
    <m/>
    <s v="MARHY_RS12985"/>
    <n v="810"/>
    <m/>
    <s v="old_locus_tag=MARHY2719"/>
  </r>
  <r>
    <x v="0"/>
    <x v="0"/>
    <s v="GCF_000284615.1"/>
    <s v="Primary Assembly"/>
    <s v="chromosome"/>
    <m/>
    <s v="NC_017067.1"/>
    <n v="2797267"/>
    <n v="2798478"/>
    <x v="1"/>
    <s v="WP_014422195.1"/>
    <s v="WP_014422195.1"/>
    <n v="0"/>
    <s v="hypothetical protein"/>
    <m/>
    <m/>
    <s v="MARHY_RS12990"/>
    <n v="1212"/>
    <m/>
    <s v="old_locus_tag=MARHY2720"/>
  </r>
  <r>
    <x v="0"/>
    <x v="0"/>
    <s v="GCF_000284615.1"/>
    <s v="Primary Assembly"/>
    <s v="chromosome"/>
    <m/>
    <s v="NC_017067.1"/>
    <n v="2798495"/>
    <n v="2799337"/>
    <x v="1"/>
    <s v="WP_014422196.1"/>
    <s v="WP_014422196.1"/>
    <n v="0"/>
    <s v="23S rRNA (adenine(2030)-N(6))-methyltransferase RlmJ"/>
    <m/>
    <m/>
    <s v="MARHY_RS12995"/>
    <n v="843"/>
    <m/>
    <s v="old_locus_tag=MARHY2721"/>
  </r>
  <r>
    <x v="0"/>
    <x v="0"/>
    <s v="GCF_000284615.1"/>
    <s v="Primary Assembly"/>
    <s v="chromosome"/>
    <m/>
    <s v="NC_017067.1"/>
    <n v="2799398"/>
    <n v="2801920"/>
    <x v="1"/>
    <s v="WP_014422197.1"/>
    <s v="WP_014422197.1"/>
    <n v="0"/>
    <s v="TonB-dependent receptor"/>
    <m/>
    <m/>
    <s v="MARHY_RS13000"/>
    <n v="2523"/>
    <m/>
    <s v="old_locus_tag=MARHY2722"/>
  </r>
  <r>
    <x v="0"/>
    <x v="0"/>
    <s v="GCF_000284615.1"/>
    <s v="Primary Assembly"/>
    <s v="chromosome"/>
    <m/>
    <s v="NC_017067.1"/>
    <n v="2801917"/>
    <n v="2805129"/>
    <x v="1"/>
    <s v="WP_014422198.1"/>
    <s v="WP_014422198.1"/>
    <n v="0"/>
    <s v="carboxypeptidase regulatory-like domain-containing protein"/>
    <m/>
    <m/>
    <s v="MARHY_RS13005"/>
    <n v="3213"/>
    <m/>
    <s v="old_locus_tag=MARHY2723"/>
  </r>
  <r>
    <x v="0"/>
    <x v="0"/>
    <s v="GCF_000284615.1"/>
    <s v="Primary Assembly"/>
    <s v="chromosome"/>
    <m/>
    <s v="NC_017067.1"/>
    <n v="2805240"/>
    <n v="2806418"/>
    <x v="0"/>
    <s v="WP_014422199.1"/>
    <s v="WP_014422199.1"/>
    <n v="0"/>
    <s v="cytochrome-c peroxidase"/>
    <m/>
    <m/>
    <s v="MARHY_RS13010"/>
    <n v="1179"/>
    <m/>
    <s v="old_locus_tag=MARHY2724"/>
  </r>
  <r>
    <x v="0"/>
    <x v="0"/>
    <s v="GCF_000284615.1"/>
    <s v="Primary Assembly"/>
    <s v="chromosome"/>
    <m/>
    <s v="NC_017067.1"/>
    <n v="2806532"/>
    <n v="2807827"/>
    <x v="0"/>
    <s v="WP_014422200.1"/>
    <s v="WP_014422200.1"/>
    <n v="0"/>
    <s v="peptidase"/>
    <m/>
    <m/>
    <s v="MARHY_RS13015"/>
    <n v="1296"/>
    <m/>
    <s v="old_locus_tag=MARHY2725"/>
  </r>
  <r>
    <x v="0"/>
    <x v="0"/>
    <s v="GCF_000284615.1"/>
    <s v="Primary Assembly"/>
    <s v="chromosome"/>
    <m/>
    <s v="NC_017067.1"/>
    <n v="2807968"/>
    <n v="2809377"/>
    <x v="0"/>
    <s v="WP_014422201.1"/>
    <s v="WP_014422201.1"/>
    <n v="0"/>
    <s v="c-type cytochrome"/>
    <m/>
    <m/>
    <s v="MARHY_RS13020"/>
    <n v="1410"/>
    <m/>
    <s v="old_locus_tag=MARHY2726"/>
  </r>
  <r>
    <x v="0"/>
    <x v="0"/>
    <s v="GCF_000284615.1"/>
    <s v="Primary Assembly"/>
    <s v="chromosome"/>
    <m/>
    <s v="NC_017067.1"/>
    <n v="2809387"/>
    <n v="2810421"/>
    <x v="0"/>
    <s v="WP_014422202.1"/>
    <s v="WP_014422202.1"/>
    <n v="0"/>
    <s v="imelysin family protein"/>
    <m/>
    <m/>
    <s v="MARHY_RS13025"/>
    <n v="1035"/>
    <m/>
    <s v="old_locus_tag=MARHY2727"/>
  </r>
  <r>
    <x v="0"/>
    <x v="0"/>
    <s v="GCF_000284615.1"/>
    <s v="Primary Assembly"/>
    <s v="chromosome"/>
    <m/>
    <s v="NC_017067.1"/>
    <n v="2810434"/>
    <n v="2811528"/>
    <x v="0"/>
    <s v="WP_014422203.1"/>
    <s v="WP_014422203.1"/>
    <n v="0"/>
    <s v="DUF1513 domain-containing protein"/>
    <m/>
    <m/>
    <s v="MARHY_RS13030"/>
    <n v="1095"/>
    <m/>
    <s v="old_locus_tag=MARHY2728"/>
  </r>
  <r>
    <x v="0"/>
    <x v="0"/>
    <s v="GCF_000284615.1"/>
    <s v="Primary Assembly"/>
    <s v="chromosome"/>
    <m/>
    <s v="NC_017067.1"/>
    <n v="2811609"/>
    <n v="2812922"/>
    <x v="0"/>
    <s v="WP_014422204.1"/>
    <s v="WP_014422204.1"/>
    <n v="0"/>
    <s v="hypothetical protein"/>
    <m/>
    <m/>
    <s v="MARHY_RS13035"/>
    <n v="1314"/>
    <m/>
    <s v="old_locus_tag=MARHY2729"/>
  </r>
  <r>
    <x v="0"/>
    <x v="0"/>
    <s v="GCF_000284615.1"/>
    <s v="Primary Assembly"/>
    <s v="chromosome"/>
    <m/>
    <s v="NC_017067.1"/>
    <n v="2812938"/>
    <n v="2813306"/>
    <x v="1"/>
    <s v="WP_014422205.1"/>
    <s v="WP_014422205.1"/>
    <n v="0"/>
    <s v="membrane protein"/>
    <m/>
    <m/>
    <s v="MARHY_RS13040"/>
    <n v="369"/>
    <m/>
    <s v="old_locus_tag=MARHY2730"/>
  </r>
  <r>
    <x v="0"/>
    <x v="0"/>
    <s v="GCF_000284615.1"/>
    <s v="Primary Assembly"/>
    <s v="chromosome"/>
    <m/>
    <s v="NC_017067.1"/>
    <n v="2813368"/>
    <n v="2815008"/>
    <x v="1"/>
    <s v="WP_014422206.1"/>
    <s v="WP_014422206.1"/>
    <n v="0"/>
    <s v="methyl-accepting chemotaxis protein"/>
    <m/>
    <m/>
    <s v="MARHY_RS13045"/>
    <n v="1641"/>
    <m/>
    <s v="old_locus_tag=MARHY2731"/>
  </r>
  <r>
    <x v="0"/>
    <x v="0"/>
    <s v="GCF_000284615.1"/>
    <s v="Primary Assembly"/>
    <s v="chromosome"/>
    <m/>
    <s v="NC_017067.1"/>
    <n v="2815246"/>
    <n v="2817261"/>
    <x v="1"/>
    <s v="WP_014422207.1"/>
    <s v="WP_014422207.1"/>
    <n v="0"/>
    <s v="PhoX family phosphatase"/>
    <m/>
    <m/>
    <s v="MARHY_RS13050"/>
    <n v="2016"/>
    <m/>
    <s v="old_locus_tag=MARHY2732"/>
  </r>
  <r>
    <x v="0"/>
    <x v="0"/>
    <s v="GCF_000284615.1"/>
    <s v="Primary Assembly"/>
    <s v="chromosome"/>
    <m/>
    <s v="NC_017067.1"/>
    <n v="2817441"/>
    <n v="2817755"/>
    <x v="1"/>
    <s v="WP_011786285.1"/>
    <s v="WP_011786285.1"/>
    <n v="0"/>
    <s v="hypothetical protein"/>
    <m/>
    <m/>
    <s v="MARHY_RS13055"/>
    <n v="315"/>
    <m/>
    <s v="old_locus_tag=MARHY2733"/>
  </r>
  <r>
    <x v="0"/>
    <x v="0"/>
    <s v="GCF_000284615.1"/>
    <s v="Primary Assembly"/>
    <s v="chromosome"/>
    <m/>
    <s v="NC_017067.1"/>
    <n v="2817835"/>
    <n v="2818086"/>
    <x v="1"/>
    <s v="WP_014422208.1"/>
    <s v="WP_014422208.1"/>
    <n v="0"/>
    <s v="hypothetical protein"/>
    <m/>
    <m/>
    <s v="MARHY_RS13060"/>
    <n v="252"/>
    <m/>
    <s v="old_locus_tag=MARHY2734"/>
  </r>
  <r>
    <x v="0"/>
    <x v="0"/>
    <s v="GCF_000284615.1"/>
    <s v="Primary Assembly"/>
    <s v="chromosome"/>
    <m/>
    <s v="NC_017067.1"/>
    <n v="2818268"/>
    <n v="2819557"/>
    <x v="0"/>
    <s v="WP_041654888.1"/>
    <s v="WP_041654888.1"/>
    <n v="0"/>
    <s v="alkane 1-monooxygenase"/>
    <m/>
    <m/>
    <s v="MARHY_RS13065"/>
    <n v="1290"/>
    <m/>
    <s v="old_locus_tag=MARHY2735"/>
  </r>
  <r>
    <x v="0"/>
    <x v="0"/>
    <s v="GCF_000284615.1"/>
    <s v="Primary Assembly"/>
    <s v="chromosome"/>
    <m/>
    <s v="NC_017067.1"/>
    <n v="2819797"/>
    <n v="2820576"/>
    <x v="1"/>
    <s v="WP_014422210.1"/>
    <s v="WP_014422210.1"/>
    <n v="0"/>
    <s v="crotonase/enoyl-CoA hydratase family protein"/>
    <m/>
    <m/>
    <s v="MARHY_RS13070"/>
    <n v="780"/>
    <m/>
    <s v="old_locus_tag=MARHY2736"/>
  </r>
  <r>
    <x v="0"/>
    <x v="0"/>
    <s v="GCF_000284615.1"/>
    <s v="Primary Assembly"/>
    <s v="chromosome"/>
    <m/>
    <s v="NC_017067.1"/>
    <n v="2820751"/>
    <n v="2822553"/>
    <x v="1"/>
    <s v="WP_014422211.1"/>
    <s v="WP_014422211.1"/>
    <n v="0"/>
    <s v="acyl-CoA dehydrogenase"/>
    <m/>
    <m/>
    <s v="MARHY_RS13075"/>
    <n v="1803"/>
    <m/>
    <s v="old_locus_tag=MARHY2737"/>
  </r>
  <r>
    <x v="0"/>
    <x v="0"/>
    <s v="GCF_000284615.1"/>
    <s v="Primary Assembly"/>
    <s v="chromosome"/>
    <m/>
    <s v="NC_017067.1"/>
    <n v="2822831"/>
    <n v="2823823"/>
    <x v="0"/>
    <s v="WP_014422212.1"/>
    <s v="WP_014422212.1"/>
    <n v="0"/>
    <s v="helix-turn-helix domain-containing protein"/>
    <m/>
    <m/>
    <s v="MARHY_RS13080"/>
    <n v="993"/>
    <m/>
    <s v="old_locus_tag=MARHY2738"/>
  </r>
  <r>
    <x v="0"/>
    <x v="0"/>
    <s v="GCF_000284615.1"/>
    <s v="Primary Assembly"/>
    <s v="chromosome"/>
    <m/>
    <s v="NC_017067.1"/>
    <n v="2823964"/>
    <n v="2824128"/>
    <x v="0"/>
    <s v="WP_011786291.1"/>
    <s v="WP_011786291.1"/>
    <n v="0"/>
    <s v="hypothetical protein"/>
    <m/>
    <m/>
    <s v="MARHY_RS18855"/>
    <n v="165"/>
    <m/>
    <s v="old_locus_tag=MARHY2739"/>
  </r>
  <r>
    <x v="0"/>
    <x v="0"/>
    <s v="GCF_000284615.1"/>
    <s v="Primary Assembly"/>
    <s v="chromosome"/>
    <m/>
    <s v="NC_017067.1"/>
    <n v="2824195"/>
    <n v="2826249"/>
    <x v="1"/>
    <s v="WP_014422213.1"/>
    <s v="WP_014422213.1"/>
    <n v="0"/>
    <s v="NADPH-dependent 2,4-dienoyl-CoA reductase"/>
    <m/>
    <m/>
    <s v="MARHY_RS13085"/>
    <n v="2055"/>
    <m/>
    <s v="old_locus_tag=MARHY2740"/>
  </r>
  <r>
    <x v="0"/>
    <x v="0"/>
    <s v="GCF_000284615.1"/>
    <s v="Primary Assembly"/>
    <s v="chromosome"/>
    <m/>
    <s v="NC_017067.1"/>
    <n v="2826602"/>
    <n v="2829403"/>
    <x v="0"/>
    <s v="WP_014422214.1"/>
    <s v="WP_014422214.1"/>
    <n v="0"/>
    <s v="monovalent cation/H+ antiporter subunit A"/>
    <m/>
    <m/>
    <s v="MARHY_RS13090"/>
    <n v="2802"/>
    <m/>
    <s v="old_locus_tag=MARHY2741"/>
  </r>
  <r>
    <x v="0"/>
    <x v="0"/>
    <s v="GCF_000284615.1"/>
    <s v="Primary Assembly"/>
    <s v="chromosome"/>
    <m/>
    <s v="NC_017067.1"/>
    <n v="2829403"/>
    <n v="2829774"/>
    <x v="0"/>
    <s v="WP_011786294.1"/>
    <s v="WP_011786294.1"/>
    <n v="0"/>
    <s v="Na+/H+ antiporter subunit C"/>
    <m/>
    <m/>
    <s v="MARHY_RS13095"/>
    <n v="372"/>
    <m/>
    <s v="old_locus_tag=MARHY2742"/>
  </r>
  <r>
    <x v="0"/>
    <x v="0"/>
    <s v="GCF_000284615.1"/>
    <s v="Primary Assembly"/>
    <s v="chromosome"/>
    <m/>
    <s v="NC_017067.1"/>
    <n v="2829771"/>
    <n v="2831288"/>
    <x v="0"/>
    <s v="WP_011786295.1"/>
    <s v="WP_011786295.1"/>
    <n v="0"/>
    <s v="monovalent cation/H+ antiporter subunit D"/>
    <m/>
    <m/>
    <s v="MARHY_RS13100"/>
    <n v="1518"/>
    <m/>
    <s v="old_locus_tag=MARHY2743"/>
  </r>
  <r>
    <x v="0"/>
    <x v="0"/>
    <s v="GCF_000284615.1"/>
    <s v="Primary Assembly"/>
    <s v="chromosome"/>
    <m/>
    <s v="NC_017067.1"/>
    <n v="2831288"/>
    <n v="2831776"/>
    <x v="0"/>
    <s v="WP_011786296.1"/>
    <s v="WP_011786296.1"/>
    <n v="0"/>
    <s v="Na+/H+ antiporter subunit E"/>
    <m/>
    <m/>
    <s v="MARHY_RS13105"/>
    <n v="489"/>
    <m/>
    <s v="old_locus_tag=MARHY2744"/>
  </r>
  <r>
    <x v="0"/>
    <x v="0"/>
    <s v="GCF_000284615.1"/>
    <s v="Primary Assembly"/>
    <s v="chromosome"/>
    <m/>
    <s v="NC_017067.1"/>
    <n v="2831773"/>
    <n v="2832042"/>
    <x v="0"/>
    <s v="WP_011786297.1"/>
    <s v="WP_011786297.1"/>
    <n v="0"/>
    <s v="K+/H+ antiporter subunit F"/>
    <m/>
    <m/>
    <s v="MARHY_RS13110"/>
    <n v="270"/>
    <m/>
    <s v="old_locus_tag=MARHY2745"/>
  </r>
  <r>
    <x v="0"/>
    <x v="0"/>
    <s v="GCF_000284615.1"/>
    <s v="Primary Assembly"/>
    <s v="chromosome"/>
    <m/>
    <s v="NC_017067.1"/>
    <n v="2832058"/>
    <n v="2832390"/>
    <x v="0"/>
    <s v="WP_011786298.1"/>
    <s v="WP_011786298.1"/>
    <n v="0"/>
    <s v="Na+/H+ antiporter subunit G"/>
    <m/>
    <m/>
    <s v="MARHY_RS13115"/>
    <n v="333"/>
    <m/>
    <s v="old_locus_tag=MARHY2746"/>
  </r>
  <r>
    <x v="0"/>
    <x v="0"/>
    <s v="GCF_000284615.1"/>
    <s v="Primary Assembly"/>
    <s v="chromosome"/>
    <m/>
    <s v="NC_017067.1"/>
    <n v="2832515"/>
    <n v="2834821"/>
    <x v="0"/>
    <s v="WP_041655581.1"/>
    <s v="WP_041655581.1"/>
    <n v="0"/>
    <s v="putative monovalent cation/H+ antiporter subunit A"/>
    <m/>
    <m/>
    <s v="MARHY_RS13120"/>
    <n v="2307"/>
    <m/>
    <s v="old_locus_tag=MARHY2747"/>
  </r>
  <r>
    <x v="0"/>
    <x v="0"/>
    <s v="GCF_000284615.1"/>
    <s v="Primary Assembly"/>
    <s v="chromosome"/>
    <m/>
    <s v="NC_017067.1"/>
    <n v="2834818"/>
    <n v="2835243"/>
    <x v="0"/>
    <s v="WP_011786300.1"/>
    <s v="WP_011786300.1"/>
    <n v="0"/>
    <s v="Na+/H+ antiporter subunit B"/>
    <m/>
    <m/>
    <s v="MARHY_RS13125"/>
    <n v="426"/>
    <m/>
    <s v="old_locus_tag=MARHY2748"/>
  </r>
  <r>
    <x v="0"/>
    <x v="0"/>
    <s v="GCF_000284615.1"/>
    <s v="Primary Assembly"/>
    <s v="chromosome"/>
    <m/>
    <s v="NC_017067.1"/>
    <n v="2835278"/>
    <n v="2835625"/>
    <x v="0"/>
    <s v="WP_014422217.1"/>
    <s v="WP_014422217.1"/>
    <n v="0"/>
    <s v="Na+/H+ antiporter subunit C"/>
    <m/>
    <m/>
    <s v="MARHY_RS13130"/>
    <n v="348"/>
    <m/>
    <s v="old_locus_tag=MARHY2749"/>
  </r>
  <r>
    <x v="0"/>
    <x v="0"/>
    <s v="GCF_000284615.1"/>
    <s v="Primary Assembly"/>
    <s v="chromosome"/>
    <m/>
    <s v="NC_017067.1"/>
    <n v="2835622"/>
    <n v="2837136"/>
    <x v="0"/>
    <s v="WP_014422218.1"/>
    <s v="WP_014422218.1"/>
    <n v="0"/>
    <s v="Na+/H+ antiporter subunit D"/>
    <m/>
    <m/>
    <s v="MARHY_RS13135"/>
    <n v="1515"/>
    <m/>
    <s v="old_locus_tag=MARHY2750"/>
  </r>
  <r>
    <x v="0"/>
    <x v="0"/>
    <s v="GCF_000284615.1"/>
    <s v="Primary Assembly"/>
    <s v="chromosome"/>
    <m/>
    <s v="NC_017067.1"/>
    <n v="2837133"/>
    <n v="2837606"/>
    <x v="0"/>
    <s v="WP_014422219.1"/>
    <s v="WP_014422219.1"/>
    <n v="0"/>
    <s v="Na+/H+ antiporter subunit E"/>
    <m/>
    <m/>
    <s v="MARHY_RS13140"/>
    <n v="474"/>
    <m/>
    <s v="old_locus_tag=MARHY2751"/>
  </r>
  <r>
    <x v="0"/>
    <x v="0"/>
    <s v="GCF_000284615.1"/>
    <s v="Primary Assembly"/>
    <s v="chromosome"/>
    <m/>
    <s v="NC_017067.1"/>
    <n v="2837617"/>
    <n v="2837889"/>
    <x v="0"/>
    <s v="WP_011786304.1"/>
    <s v="WP_011786304.1"/>
    <n v="0"/>
    <s v="pH regulation protein F"/>
    <m/>
    <m/>
    <s v="MARHY_RS13145"/>
    <n v="273"/>
    <m/>
    <s v="old_locus_tag=MARHY2752"/>
  </r>
  <r>
    <x v="0"/>
    <x v="0"/>
    <s v="GCF_000284615.1"/>
    <s v="Primary Assembly"/>
    <s v="chromosome"/>
    <m/>
    <s v="NC_017067.1"/>
    <n v="2837882"/>
    <n v="2838292"/>
    <x v="0"/>
    <s v="WP_014422220.1"/>
    <s v="WP_014422220.1"/>
    <n v="0"/>
    <s v="monovalent cation/H(+) antiporter subunit G"/>
    <m/>
    <m/>
    <s v="MARHY_RS13150"/>
    <n v="411"/>
    <m/>
    <s v="old_locus_tag=MARHY2753"/>
  </r>
  <r>
    <x v="0"/>
    <x v="0"/>
    <s v="GCF_000284615.1"/>
    <s v="Primary Assembly"/>
    <s v="chromosome"/>
    <m/>
    <s v="NC_017067.1"/>
    <n v="2838359"/>
    <n v="2838640"/>
    <x v="0"/>
    <s v="WP_014422221.1"/>
    <s v="WP_014422221.1"/>
    <n v="0"/>
    <s v="pyrimidine/purine nucleoside phosphorylase"/>
    <m/>
    <m/>
    <s v="MARHY_RS13155"/>
    <n v="282"/>
    <m/>
    <s v="old_locus_tag=MARHY2754"/>
  </r>
  <r>
    <x v="0"/>
    <x v="0"/>
    <s v="GCF_000284615.1"/>
    <s v="Primary Assembly"/>
    <s v="chromosome"/>
    <m/>
    <s v="NC_017067.1"/>
    <n v="2838708"/>
    <n v="2840354"/>
    <x v="0"/>
    <s v="WP_014422222.1"/>
    <s v="WP_014422222.1"/>
    <n v="0"/>
    <s v="fatty acid--CoA ligase"/>
    <m/>
    <m/>
    <s v="MARHY_RS13160"/>
    <n v="1647"/>
    <m/>
    <s v="old_locus_tag=MARHY2755"/>
  </r>
  <r>
    <x v="0"/>
    <x v="0"/>
    <s v="GCF_000284615.1"/>
    <s v="Primary Assembly"/>
    <s v="chromosome"/>
    <m/>
    <s v="NC_017067.1"/>
    <n v="2840438"/>
    <n v="2841691"/>
    <x v="1"/>
    <s v="WP_014422223.1"/>
    <s v="WP_014422223.1"/>
    <n v="0"/>
    <s v="D-amino acid dehydrogenase"/>
    <m/>
    <m/>
    <s v="MARHY_RS13165"/>
    <n v="1254"/>
    <m/>
    <s v="old_locus_tag=MARHY2756"/>
  </r>
  <r>
    <x v="0"/>
    <x v="0"/>
    <s v="GCF_000284615.1"/>
    <s v="Primary Assembly"/>
    <s v="chromosome"/>
    <m/>
    <s v="NC_017067.1"/>
    <n v="2841735"/>
    <n v="2842088"/>
    <x v="1"/>
    <s v="WP_041655583.1"/>
    <s v="WP_041655583.1"/>
    <n v="0"/>
    <s v="translation initiation factor Sui1"/>
    <m/>
    <m/>
    <s v="MARHY_RS13170"/>
    <n v="354"/>
    <m/>
    <s v="old_locus_tag=MARHY2757"/>
  </r>
  <r>
    <x v="0"/>
    <x v="0"/>
    <s v="GCF_000284615.1"/>
    <s v="Primary Assembly"/>
    <s v="chromosome"/>
    <m/>
    <s v="NC_017067.1"/>
    <n v="2842115"/>
    <n v="2842642"/>
    <x v="1"/>
    <s v="WP_014422225.1"/>
    <s v="WP_014422225.1"/>
    <n v="0"/>
    <s v="DUF4136 domain-containing protein"/>
    <m/>
    <m/>
    <s v="MARHY_RS13175"/>
    <n v="528"/>
    <m/>
    <s v="old_locus_tag=MARHY2758"/>
  </r>
  <r>
    <x v="0"/>
    <x v="0"/>
    <s v="GCF_000284615.1"/>
    <s v="Primary Assembly"/>
    <s v="chromosome"/>
    <m/>
    <s v="NC_017067.1"/>
    <n v="2842714"/>
    <n v="2843319"/>
    <x v="1"/>
    <s v="WP_014422226.1"/>
    <s v="WP_014422226.1"/>
    <n v="0"/>
    <s v="YigZ family protein"/>
    <m/>
    <m/>
    <s v="MARHY_RS13180"/>
    <n v="606"/>
    <m/>
    <s v="old_locus_tag=MARHY2759"/>
  </r>
  <r>
    <x v="0"/>
    <x v="0"/>
    <s v="GCF_000284615.1"/>
    <s v="Primary Assembly"/>
    <s v="chromosome"/>
    <m/>
    <s v="NC_017067.1"/>
    <n v="2843330"/>
    <n v="2843536"/>
    <x v="0"/>
    <s v="WP_158011891.1"/>
    <s v="WP_158011891.1"/>
    <n v="0"/>
    <s v="hypothetical protein"/>
    <m/>
    <m/>
    <s v="MARHY_RS13185"/>
    <n v="207"/>
    <m/>
    <s v="old_locus_tag=MARHY2760"/>
  </r>
  <r>
    <x v="0"/>
    <x v="0"/>
    <s v="GCF_000284615.1"/>
    <s v="Primary Assembly"/>
    <s v="chromosome"/>
    <m/>
    <s v="NC_017067.1"/>
    <n v="2843513"/>
    <n v="2844832"/>
    <x v="1"/>
    <s v="WP_014422228.1"/>
    <s v="WP_014422228.1"/>
    <n v="0"/>
    <s v="HAMP domain-containing histidine kinase"/>
    <m/>
    <m/>
    <s v="MARHY_RS13190"/>
    <n v="1320"/>
    <m/>
    <s v="old_locus_tag=MARHY2761"/>
  </r>
  <r>
    <x v="0"/>
    <x v="0"/>
    <s v="GCF_000284615.1"/>
    <s v="Primary Assembly"/>
    <s v="chromosome"/>
    <m/>
    <s v="NC_017067.1"/>
    <n v="2844829"/>
    <n v="2845515"/>
    <x v="1"/>
    <s v="WP_014422229.1"/>
    <s v="WP_014422229.1"/>
    <n v="0"/>
    <s v="response regulator transcription factor"/>
    <m/>
    <m/>
    <s v="MARHY_RS13195"/>
    <n v="687"/>
    <m/>
    <s v="old_locus_tag=MARHY2762"/>
  </r>
  <r>
    <x v="0"/>
    <x v="0"/>
    <s v="GCF_000284615.1"/>
    <s v="Primary Assembly"/>
    <s v="chromosome"/>
    <m/>
    <s v="NC_017067.1"/>
    <n v="2845682"/>
    <n v="2846041"/>
    <x v="0"/>
    <s v="WP_014422230.1"/>
    <s v="WP_014422230.1"/>
    <n v="0"/>
    <s v="hypothetical protein"/>
    <m/>
    <m/>
    <s v="MARHY_RS13200"/>
    <n v="360"/>
    <m/>
    <s v="old_locus_tag=MARHY2763"/>
  </r>
  <r>
    <x v="0"/>
    <x v="0"/>
    <s v="GCF_000284615.1"/>
    <s v="Primary Assembly"/>
    <s v="chromosome"/>
    <m/>
    <s v="NC_017067.1"/>
    <n v="2846100"/>
    <n v="2847266"/>
    <x v="0"/>
    <s v="WP_014422231.1"/>
    <s v="WP_014422231.1"/>
    <n v="0"/>
    <s v="N-acetyltransferase"/>
    <m/>
    <m/>
    <s v="MARHY_RS13205"/>
    <n v="1167"/>
    <m/>
    <s v="old_locus_tag=MARHY2764"/>
  </r>
  <r>
    <x v="0"/>
    <x v="0"/>
    <s v="GCF_000284615.1"/>
    <s v="Primary Assembly"/>
    <s v="chromosome"/>
    <m/>
    <s v="NC_017067.1"/>
    <n v="2847313"/>
    <n v="2847975"/>
    <x v="0"/>
    <s v="WP_014422232.1"/>
    <s v="WP_014422232.1"/>
    <n v="0"/>
    <s v="hypothetical protein"/>
    <m/>
    <m/>
    <s v="MARHY_RS13210"/>
    <n v="663"/>
    <m/>
    <s v="old_locus_tag=MARHY2765"/>
  </r>
  <r>
    <x v="0"/>
    <x v="0"/>
    <s v="GCF_000284615.1"/>
    <s v="Primary Assembly"/>
    <s v="chromosome"/>
    <m/>
    <s v="NC_017067.1"/>
    <n v="2847982"/>
    <n v="2848197"/>
    <x v="1"/>
    <s v="WP_014422233.1"/>
    <s v="WP_014422233.1"/>
    <n v="0"/>
    <s v="dodecin domain-containing protein"/>
    <m/>
    <m/>
    <s v="MARHY_RS13215"/>
    <n v="216"/>
    <m/>
    <s v="old_locus_tag=MARHY2766"/>
  </r>
  <r>
    <x v="0"/>
    <x v="0"/>
    <s v="GCF_000284615.1"/>
    <s v="Primary Assembly"/>
    <s v="chromosome"/>
    <m/>
    <s v="NC_017067.1"/>
    <n v="2848354"/>
    <n v="2849127"/>
    <x v="0"/>
    <s v="WP_014422234.1"/>
    <s v="WP_014422234.1"/>
    <n v="0"/>
    <s v="DUF3750 domain-containing protein"/>
    <m/>
    <m/>
    <s v="MARHY_RS13220"/>
    <n v="774"/>
    <m/>
    <s v="old_locus_tag=MARHY2767"/>
  </r>
  <r>
    <x v="0"/>
    <x v="0"/>
    <s v="GCF_000284615.1"/>
    <s v="Primary Assembly"/>
    <s v="chromosome"/>
    <m/>
    <s v="NC_017067.1"/>
    <n v="2849337"/>
    <n v="2850644"/>
    <x v="1"/>
    <s v="WP_014422236.1"/>
    <s v="WP_014422236.1"/>
    <n v="0"/>
    <s v="hypothetical protein"/>
    <m/>
    <m/>
    <s v="MARHY_RS13225"/>
    <n v="1308"/>
    <m/>
    <s v="old_locus_tag=MARHY2769"/>
  </r>
  <r>
    <x v="0"/>
    <x v="0"/>
    <s v="GCF_000284615.1"/>
    <s v="Primary Assembly"/>
    <s v="chromosome"/>
    <m/>
    <s v="NC_017067.1"/>
    <n v="2850730"/>
    <n v="2851041"/>
    <x v="1"/>
    <s v="WP_014422237.1"/>
    <s v="WP_014422237.1"/>
    <n v="0"/>
    <s v="AzlD domain-containing protein"/>
    <m/>
    <m/>
    <s v="MARHY_RS13230"/>
    <n v="312"/>
    <m/>
    <s v="old_locus_tag=MARHY2770"/>
  </r>
  <r>
    <x v="0"/>
    <x v="0"/>
    <s v="GCF_000284615.1"/>
    <s v="Primary Assembly"/>
    <s v="chromosome"/>
    <m/>
    <s v="NC_017067.1"/>
    <n v="2851031"/>
    <n v="2851777"/>
    <x v="1"/>
    <s v="WP_014422238.1"/>
    <s v="WP_014422238.1"/>
    <n v="0"/>
    <s v="AzlC family ABC transporter permease"/>
    <m/>
    <m/>
    <s v="MARHY_RS13235"/>
    <n v="747"/>
    <m/>
    <s v="old_locus_tag=MARHY2771"/>
  </r>
  <r>
    <x v="0"/>
    <x v="0"/>
    <s v="GCF_000284615.1"/>
    <s v="Primary Assembly"/>
    <s v="chromosome"/>
    <m/>
    <s v="NC_017067.1"/>
    <n v="2852081"/>
    <n v="2853178"/>
    <x v="0"/>
    <s v="WP_014422239.1"/>
    <s v="WP_014422239.1"/>
    <n v="0"/>
    <s v="Glu/Leu/Phe/Val dehydrogenase"/>
    <m/>
    <m/>
    <s v="MARHY_RS13240"/>
    <n v="1098"/>
    <m/>
    <s v="old_locus_tag=MARHY2772"/>
  </r>
  <r>
    <x v="0"/>
    <x v="0"/>
    <s v="GCF_000284615.1"/>
    <s v="Primary Assembly"/>
    <s v="chromosome"/>
    <m/>
    <s v="NC_017067.1"/>
    <n v="2853269"/>
    <n v="2854681"/>
    <x v="0"/>
    <s v="WP_014422240.1"/>
    <s v="WP_014422240.1"/>
    <n v="0"/>
    <s v="sodium-dependent transporter"/>
    <m/>
    <m/>
    <s v="MARHY_RS13245"/>
    <n v="1413"/>
    <m/>
    <s v="old_locus_tag=MARHY2773"/>
  </r>
  <r>
    <x v="0"/>
    <x v="0"/>
    <s v="GCF_000284615.1"/>
    <s v="Primary Assembly"/>
    <s v="chromosome"/>
    <m/>
    <s v="NC_017067.1"/>
    <n v="2854689"/>
    <n v="2855585"/>
    <x v="1"/>
    <s v="WP_014422241.1"/>
    <s v="WP_014422241.1"/>
    <n v="0"/>
    <s v="NAD-dependent protein deacetylase"/>
    <m/>
    <m/>
    <s v="MARHY_RS13250"/>
    <n v="897"/>
    <m/>
    <s v="old_locus_tag=MARHY2774"/>
  </r>
  <r>
    <x v="0"/>
    <x v="0"/>
    <s v="GCF_000284615.1"/>
    <s v="Primary Assembly"/>
    <s v="chromosome"/>
    <m/>
    <s v="NC_017067.1"/>
    <n v="2855614"/>
    <n v="2856165"/>
    <x v="1"/>
    <s v="WP_011786325.1"/>
    <s v="WP_011786325.1"/>
    <n v="0"/>
    <s v="DUF1415 domain-containing protein"/>
    <m/>
    <m/>
    <s v="MARHY_RS13255"/>
    <n v="552"/>
    <m/>
    <s v="old_locus_tag=MARHY2775"/>
  </r>
  <r>
    <x v="0"/>
    <x v="0"/>
    <s v="GCF_000284615.1"/>
    <s v="Primary Assembly"/>
    <s v="chromosome"/>
    <m/>
    <s v="NC_017067.1"/>
    <n v="2856162"/>
    <n v="2857748"/>
    <x v="1"/>
    <s v="WP_014422242.1"/>
    <s v="WP_014422242.1"/>
    <n v="0"/>
    <s v="ABC-F family ATPase"/>
    <m/>
    <m/>
    <s v="MARHY_RS13260"/>
    <n v="1587"/>
    <m/>
    <s v="old_locus_tag=MARHY2776"/>
  </r>
  <r>
    <x v="0"/>
    <x v="0"/>
    <s v="GCF_000284615.1"/>
    <s v="Primary Assembly"/>
    <s v="chromosome"/>
    <m/>
    <s v="NC_017067.1"/>
    <n v="2857929"/>
    <n v="2858207"/>
    <x v="0"/>
    <s v="WP_008939100.1"/>
    <s v="WP_008939100.1"/>
    <n v="0"/>
    <s v="peptidylprolyl isomerase"/>
    <m/>
    <m/>
    <s v="MARHY_RS13270"/>
    <n v="279"/>
    <m/>
    <s v="old_locus_tag=MARHY2778"/>
  </r>
  <r>
    <x v="0"/>
    <x v="0"/>
    <s v="GCF_000284615.1"/>
    <s v="Primary Assembly"/>
    <s v="chromosome"/>
    <m/>
    <s v="NC_017067.1"/>
    <n v="2858265"/>
    <n v="2859092"/>
    <x v="1"/>
    <s v="WP_041654895.1"/>
    <s v="WP_041654895.1"/>
    <n v="0"/>
    <s v="DUF2059 domain-containing protein"/>
    <m/>
    <m/>
    <s v="MARHY_RS13275"/>
    <n v="828"/>
    <m/>
    <s v="old_locus_tag=MARHY2779"/>
  </r>
  <r>
    <x v="0"/>
    <x v="0"/>
    <s v="GCF_000284615.1"/>
    <s v="Primary Assembly"/>
    <s v="chromosome"/>
    <m/>
    <s v="NC_017067.1"/>
    <n v="2859282"/>
    <n v="2859911"/>
    <x v="0"/>
    <s v="WP_014422245.1"/>
    <s v="WP_014422245.1"/>
    <n v="0"/>
    <s v="hypothetical protein"/>
    <m/>
    <m/>
    <s v="MARHY_RS13280"/>
    <n v="630"/>
    <m/>
    <s v="old_locus_tag=MARHY2780"/>
  </r>
  <r>
    <x v="0"/>
    <x v="0"/>
    <s v="GCF_000284615.1"/>
    <s v="Primary Assembly"/>
    <s v="chromosome"/>
    <m/>
    <s v="NC_017067.1"/>
    <n v="2859913"/>
    <n v="2860812"/>
    <x v="1"/>
    <s v="WP_011786329.1"/>
    <s v="WP_011786329.1"/>
    <n v="0"/>
    <s v="LysR family transcriptional regulator"/>
    <m/>
    <m/>
    <s v="MARHY_RS13285"/>
    <n v="900"/>
    <m/>
    <s v="old_locus_tag=MARHY2781"/>
  </r>
  <r>
    <x v="0"/>
    <x v="0"/>
    <s v="GCF_000284615.1"/>
    <s v="Primary Assembly"/>
    <s v="chromosome"/>
    <m/>
    <s v="NC_017067.1"/>
    <n v="2860940"/>
    <n v="2861134"/>
    <x v="0"/>
    <s v="WP_014422246.1"/>
    <s v="WP_014422246.1"/>
    <n v="0"/>
    <s v="hypothetical protein"/>
    <m/>
    <m/>
    <s v="MARHY_RS13290"/>
    <n v="195"/>
    <m/>
    <s v="old_locus_tag=MARHY2782"/>
  </r>
  <r>
    <x v="0"/>
    <x v="0"/>
    <s v="GCF_000284615.1"/>
    <s v="Primary Assembly"/>
    <s v="chromosome"/>
    <m/>
    <s v="NC_017067.1"/>
    <n v="2861220"/>
    <n v="2862902"/>
    <x v="1"/>
    <s v="WP_014422247.1"/>
    <s v="WP_014422247.1"/>
    <n v="0"/>
    <s v="AMP-binding protein"/>
    <m/>
    <m/>
    <s v="MARHY_RS13295"/>
    <n v="1683"/>
    <m/>
    <s v="old_locus_tag=MARHY2783"/>
  </r>
  <r>
    <x v="0"/>
    <x v="0"/>
    <s v="GCF_000284615.1"/>
    <s v="Primary Assembly"/>
    <s v="chromosome"/>
    <m/>
    <s v="NC_017067.1"/>
    <n v="2863218"/>
    <n v="2863646"/>
    <x v="1"/>
    <s v="WP_014422248.1"/>
    <s v="WP_014422248.1"/>
    <n v="0"/>
    <s v="Lrp/AsnC family transcriptional regulator"/>
    <m/>
    <m/>
    <s v="MARHY_RS13300"/>
    <n v="429"/>
    <m/>
    <s v="old_locus_tag=MARHY2784"/>
  </r>
  <r>
    <x v="0"/>
    <x v="0"/>
    <s v="GCF_000284615.1"/>
    <s v="Primary Assembly"/>
    <s v="chromosome"/>
    <m/>
    <s v="NC_017067.1"/>
    <n v="2863762"/>
    <n v="2864862"/>
    <x v="0"/>
    <s v="WP_014422249.1"/>
    <s v="WP_014422249.1"/>
    <n v="0"/>
    <s v="arginine N-succinyltransferase"/>
    <m/>
    <m/>
    <s v="MARHY_RS13305"/>
    <n v="1101"/>
    <m/>
    <s v="old_locus_tag=MARHY2785"/>
  </r>
  <r>
    <x v="0"/>
    <x v="0"/>
    <s v="GCF_000284615.1"/>
    <s v="Primary Assembly"/>
    <s v="chromosome"/>
    <m/>
    <s v="NC_017067.1"/>
    <n v="2864852"/>
    <n v="2865652"/>
    <x v="0"/>
    <s v="WP_014422250.1"/>
    <s v="WP_014422250.1"/>
    <n v="0"/>
    <s v="DUF1338 domain-containing protein"/>
    <m/>
    <m/>
    <s v="MARHY_RS13310"/>
    <n v="801"/>
    <m/>
    <s v="old_locus_tag=MARHY2786"/>
  </r>
  <r>
    <x v="0"/>
    <x v="0"/>
    <s v="GCF_000284615.1"/>
    <s v="Primary Assembly"/>
    <s v="chromosome"/>
    <m/>
    <s v="NC_017067.1"/>
    <n v="2865665"/>
    <n v="2866324"/>
    <x v="1"/>
    <s v="WP_011786334.1"/>
    <s v="WP_011786334.1"/>
    <n v="0"/>
    <s v="protein-L-isoaspartate(D-aspartate) O-methyltransferase"/>
    <m/>
    <m/>
    <s v="MARHY_RS13315"/>
    <n v="660"/>
    <m/>
    <s v="old_locus_tag=MARHY2787"/>
  </r>
  <r>
    <x v="0"/>
    <x v="0"/>
    <s v="GCF_000284615.1"/>
    <s v="Primary Assembly"/>
    <s v="chromosome"/>
    <m/>
    <s v="NC_017067.1"/>
    <n v="2866501"/>
    <n v="2867166"/>
    <x v="0"/>
    <s v="WP_011786335.1"/>
    <s v="WP_011786335.1"/>
    <n v="0"/>
    <s v="hypothetical protein"/>
    <m/>
    <m/>
    <s v="MARHY_RS13320"/>
    <n v="666"/>
    <m/>
    <s v="old_locus_tag=MARHY2788"/>
  </r>
  <r>
    <x v="0"/>
    <x v="0"/>
    <s v="GCF_000284615.1"/>
    <s v="Primary Assembly"/>
    <s v="chromosome"/>
    <m/>
    <s v="NC_017067.1"/>
    <n v="2867329"/>
    <n v="2869011"/>
    <x v="0"/>
    <s v="WP_014422252.1"/>
    <s v="WP_014422252.1"/>
    <n v="0"/>
    <s v="L,D-transpeptidase family protein"/>
    <m/>
    <m/>
    <s v="MARHY_RS13325"/>
    <n v="1683"/>
    <m/>
    <s v="old_locus_tag=MARHY2789"/>
  </r>
  <r>
    <x v="0"/>
    <x v="0"/>
    <s v="GCF_000284615.1"/>
    <s v="Primary Assembly"/>
    <s v="chromosome"/>
    <m/>
    <s v="NC_017067.1"/>
    <n v="2869098"/>
    <n v="2870624"/>
    <x v="1"/>
    <s v="WP_011786337.1"/>
    <s v="WP_011786337.1"/>
    <n v="0"/>
    <s v="tripartite tricarboxylate transporter permease"/>
    <m/>
    <m/>
    <s v="MARHY_RS13330"/>
    <n v="1527"/>
    <m/>
    <s v="old_locus_tag=MARHY2790"/>
  </r>
  <r>
    <x v="0"/>
    <x v="0"/>
    <s v="GCF_000284615.1"/>
    <s v="Primary Assembly"/>
    <s v="chromosome"/>
    <m/>
    <s v="NC_017067.1"/>
    <n v="2870624"/>
    <n v="2871070"/>
    <x v="1"/>
    <s v="WP_014422253.1"/>
    <s v="WP_014422253.1"/>
    <n v="0"/>
    <s v="tripartite tricarboxylate transporter TctB family protein"/>
    <m/>
    <m/>
    <s v="MARHY_RS13335"/>
    <n v="447"/>
    <m/>
    <s v="old_locus_tag=MARHY2791"/>
  </r>
  <r>
    <x v="0"/>
    <x v="0"/>
    <s v="GCF_000284615.1"/>
    <s v="Primary Assembly"/>
    <s v="chromosome"/>
    <m/>
    <s v="NC_017067.1"/>
    <n v="2871067"/>
    <n v="2872044"/>
    <x v="1"/>
    <s v="WP_014422254.1"/>
    <s v="WP_014422254.1"/>
    <n v="0"/>
    <s v="tripartite tricarboxylate transporter substrate binding protein"/>
    <m/>
    <m/>
    <s v="MARHY_RS13340"/>
    <n v="978"/>
    <m/>
    <s v="old_locus_tag=MARHY2792"/>
  </r>
  <r>
    <x v="0"/>
    <x v="0"/>
    <s v="GCF_000284615.1"/>
    <s v="Primary Assembly"/>
    <s v="chromosome"/>
    <m/>
    <s v="NC_017067.1"/>
    <n v="2872237"/>
    <n v="2873898"/>
    <x v="0"/>
    <s v="WP_050999016.1"/>
    <s v="WP_050999016.1"/>
    <n v="0"/>
    <s v="sensor histidine kinase"/>
    <m/>
    <m/>
    <s v="MARHY_RS13345"/>
    <n v="1662"/>
    <m/>
    <s v="old_locus_tag=MARHY2794"/>
  </r>
  <r>
    <x v="0"/>
    <x v="0"/>
    <s v="GCF_000284615.1"/>
    <s v="Primary Assembly"/>
    <s v="chromosome"/>
    <m/>
    <s v="NC_017067.1"/>
    <n v="2873895"/>
    <n v="2874581"/>
    <x v="0"/>
    <s v="WP_014422257.1"/>
    <s v="WP_014422257.1"/>
    <n v="0"/>
    <s v="response regulator"/>
    <m/>
    <m/>
    <s v="MARHY_RS13350"/>
    <n v="687"/>
    <m/>
    <s v="old_locus_tag=MARHY2795"/>
  </r>
  <r>
    <x v="0"/>
    <x v="0"/>
    <s v="GCF_000284615.1"/>
    <s v="Primary Assembly"/>
    <s v="chromosome"/>
    <m/>
    <s v="NC_017067.1"/>
    <n v="2874638"/>
    <n v="2875096"/>
    <x v="0"/>
    <s v="WP_041654897.1"/>
    <s v="WP_041654897.1"/>
    <n v="0"/>
    <s v="hypothetical protein"/>
    <m/>
    <m/>
    <s v="MARHY_RS13355"/>
    <n v="459"/>
    <m/>
    <s v="old_locus_tag=MARHY2796"/>
  </r>
  <r>
    <x v="0"/>
    <x v="0"/>
    <s v="GCF_000284615.1"/>
    <s v="Primary Assembly"/>
    <s v="chromosome"/>
    <m/>
    <s v="NC_017067.1"/>
    <n v="2875226"/>
    <n v="2875402"/>
    <x v="0"/>
    <s v="WP_022991499.1"/>
    <s v="WP_022991499.1"/>
    <n v="0"/>
    <s v="DUF1328 domain-containing protein"/>
    <m/>
    <m/>
    <s v="MARHY_RS18625"/>
    <n v="177"/>
    <m/>
    <s v="old_locus_tag=MARHY2798"/>
  </r>
  <r>
    <x v="0"/>
    <x v="0"/>
    <s v="GCF_000284615.1"/>
    <s v="Primary Assembly"/>
    <s v="chromosome"/>
    <m/>
    <s v="NC_017067.1"/>
    <n v="2875405"/>
    <n v="2876301"/>
    <x v="1"/>
    <s v="WP_011786344.1"/>
    <s v="WP_011786344.1"/>
    <n v="0"/>
    <s v="DMT family transporter"/>
    <m/>
    <m/>
    <s v="MARHY_RS13365"/>
    <n v="897"/>
    <m/>
    <s v="old_locus_tag=MARHY2799"/>
  </r>
  <r>
    <x v="0"/>
    <x v="0"/>
    <s v="GCF_000284615.1"/>
    <s v="Primary Assembly"/>
    <s v="chromosome"/>
    <m/>
    <s v="NC_017067.1"/>
    <n v="2876397"/>
    <n v="2876636"/>
    <x v="1"/>
    <s v="WP_011786345.1"/>
    <s v="WP_011786345.1"/>
    <n v="0"/>
    <s v="TIGR02647 family protein"/>
    <m/>
    <m/>
    <s v="MARHY_RS13370"/>
    <n v="240"/>
    <m/>
    <s v="old_locus_tag=MARHY2800"/>
  </r>
  <r>
    <x v="0"/>
    <x v="0"/>
    <s v="GCF_000284615.1"/>
    <s v="Primary Assembly"/>
    <s v="chromosome"/>
    <m/>
    <s v="NC_017067.1"/>
    <n v="2876818"/>
    <n v="2878173"/>
    <x v="0"/>
    <s v="WP_014422260.1"/>
    <s v="WP_014422260.1"/>
    <n v="0"/>
    <s v="dicarboxylate/amino acid:cation symporter"/>
    <m/>
    <m/>
    <s v="MARHY_RS13375"/>
    <n v="1356"/>
    <m/>
    <s v="old_locus_tag=MARHY2801"/>
  </r>
  <r>
    <x v="0"/>
    <x v="0"/>
    <s v="GCF_000284615.1"/>
    <s v="Primary Assembly"/>
    <s v="chromosome"/>
    <m/>
    <s v="NC_017067.1"/>
    <n v="2878303"/>
    <n v="2879016"/>
    <x v="0"/>
    <s v="WP_014422261.1"/>
    <s v="WP_014422261.1"/>
    <n v="0"/>
    <s v="lytic transglycosylase domain-containing protein"/>
    <m/>
    <m/>
    <s v="MARHY_RS13380"/>
    <n v="714"/>
    <m/>
    <s v="old_locus_tag=MARHY2802"/>
  </r>
  <r>
    <x v="0"/>
    <x v="0"/>
    <s v="GCF_000284615.1"/>
    <s v="Primary Assembly"/>
    <s v="chromosome"/>
    <m/>
    <s v="NC_017067.1"/>
    <n v="2879016"/>
    <n v="2879777"/>
    <x v="0"/>
    <s v="WP_014422262.1"/>
    <s v="WP_014422262.1"/>
    <n v="0"/>
    <s v="spermidine synthase"/>
    <m/>
    <m/>
    <s v="MARHY_RS13385"/>
    <n v="762"/>
    <m/>
    <s v="old_locus_tag=MARHY2803"/>
  </r>
  <r>
    <x v="0"/>
    <x v="0"/>
    <s v="GCF_000284615.1"/>
    <s v="Primary Assembly"/>
    <s v="chromosome"/>
    <m/>
    <s v="NC_017067.1"/>
    <n v="2879913"/>
    <n v="2881826"/>
    <x v="0"/>
    <s v="WP_014422263.1"/>
    <s v="WP_014422263.1"/>
    <n v="0"/>
    <s v="hypothetical protein"/>
    <m/>
    <m/>
    <s v="MARHY_RS13390"/>
    <n v="1914"/>
    <m/>
    <s v="old_locus_tag=MARHY2804"/>
  </r>
  <r>
    <x v="0"/>
    <x v="0"/>
    <s v="GCF_000284615.1"/>
    <s v="Primary Assembly"/>
    <s v="chromosome"/>
    <m/>
    <s v="NC_017067.1"/>
    <n v="2881885"/>
    <n v="2882577"/>
    <x v="0"/>
    <s v="WP_014422264.1"/>
    <s v="WP_014422264.1"/>
    <n v="0"/>
    <s v="pseudouridine synthase"/>
    <m/>
    <m/>
    <s v="MARHY_RS13395"/>
    <n v="693"/>
    <m/>
    <s v="old_locus_tag=MARHY2806"/>
  </r>
  <r>
    <x v="0"/>
    <x v="0"/>
    <s v="GCF_000284615.1"/>
    <s v="Primary Assembly"/>
    <s v="chromosome"/>
    <m/>
    <s v="NC_017067.1"/>
    <n v="2882593"/>
    <n v="2883159"/>
    <x v="1"/>
    <s v="WP_011786351.1"/>
    <s v="WP_011786351.1"/>
    <n v="0"/>
    <s v="elongation factor P-like protein YeiP"/>
    <s v="yeiP"/>
    <m/>
    <s v="MARHY_RS13400"/>
    <n v="567"/>
    <m/>
    <s v="old_locus_tag=MARHY2807"/>
  </r>
  <r>
    <x v="0"/>
    <x v="0"/>
    <s v="GCF_000284615.1"/>
    <s v="Primary Assembly"/>
    <s v="chromosome"/>
    <m/>
    <s v="NC_017067.1"/>
    <n v="2883233"/>
    <n v="2883730"/>
    <x v="1"/>
    <s v="WP_011786352.1"/>
    <s v="WP_011786352.1"/>
    <n v="0"/>
    <s v="acyl-CoA thioesterase"/>
    <m/>
    <m/>
    <s v="MARHY_RS13405"/>
    <n v="498"/>
    <m/>
    <s v="old_locus_tag=MARHY2808"/>
  </r>
  <r>
    <x v="0"/>
    <x v="0"/>
    <s v="GCF_000284615.1"/>
    <s v="Primary Assembly"/>
    <s v="chromosome"/>
    <m/>
    <s v="NC_017067.1"/>
    <n v="2883934"/>
    <n v="2885799"/>
    <x v="0"/>
    <s v="WP_014422265.1"/>
    <s v="WP_014422265.1"/>
    <n v="0"/>
    <s v="alkaline phosphatase D family protein"/>
    <m/>
    <m/>
    <s v="MARHY_RS13410"/>
    <n v="1866"/>
    <m/>
    <s v="old_locus_tag=MARHY2809"/>
  </r>
  <r>
    <x v="0"/>
    <x v="0"/>
    <s v="GCF_000284615.1"/>
    <s v="Primary Assembly"/>
    <s v="chromosome"/>
    <m/>
    <s v="NC_017067.1"/>
    <n v="2885838"/>
    <n v="2886536"/>
    <x v="1"/>
    <s v="WP_041654900.1"/>
    <s v="WP_041654900.1"/>
    <n v="0"/>
    <s v="crotonase/enoyl-CoA hydratase family protein"/>
    <m/>
    <m/>
    <s v="MARHY_RS13415"/>
    <n v="699"/>
    <m/>
    <s v="old_locus_tag=MARHY2810"/>
  </r>
  <r>
    <x v="0"/>
    <x v="0"/>
    <s v="GCF_000284615.1"/>
    <s v="Primary Assembly"/>
    <s v="chromosome"/>
    <m/>
    <s v="NC_017067.1"/>
    <n v="2886633"/>
    <n v="2889176"/>
    <x v="1"/>
    <s v="WP_158011930.1"/>
    <s v="WP_158011930.1"/>
    <n v="0"/>
    <s v="DUF2339 domain-containing protein"/>
    <m/>
    <m/>
    <s v="MARHY_RS13420"/>
    <n v="2544"/>
    <m/>
    <s v="old_locus_tag=MARHY2811"/>
  </r>
  <r>
    <x v="0"/>
    <x v="0"/>
    <s v="GCF_000284615.1"/>
    <s v="Primary Assembly"/>
    <s v="chromosome"/>
    <m/>
    <s v="NC_017067.1"/>
    <n v="2889344"/>
    <n v="2890282"/>
    <x v="0"/>
    <s v="WP_014422268.1"/>
    <s v="WP_014422268.1"/>
    <n v="0"/>
    <s v="sensor domain-containing diguanylate cyclase"/>
    <m/>
    <m/>
    <s v="MARHY_RS13425"/>
    <n v="939"/>
    <m/>
    <s v="old_locus_tag=MARHY2812"/>
  </r>
  <r>
    <x v="0"/>
    <x v="0"/>
    <s v="GCF_000284615.1"/>
    <s v="Primary Assembly"/>
    <s v="chromosome"/>
    <m/>
    <s v="NC_017067.1"/>
    <n v="2890423"/>
    <n v="2891166"/>
    <x v="0"/>
    <s v="WP_011786357.1"/>
    <s v="WP_011786357.1"/>
    <n v="0"/>
    <s v="ABC transporter substrate-binding protein"/>
    <m/>
    <m/>
    <s v="MARHY_RS13430"/>
    <n v="744"/>
    <m/>
    <s v="old_locus_tag=MARHY2814"/>
  </r>
  <r>
    <x v="0"/>
    <x v="0"/>
    <s v="GCF_000284615.1"/>
    <s v="Primary Assembly"/>
    <s v="chromosome"/>
    <m/>
    <s v="NC_017067.1"/>
    <n v="2891420"/>
    <n v="2894251"/>
    <x v="0"/>
    <s v="WP_014422270.1"/>
    <s v="WP_014422270.1"/>
    <n v="0"/>
    <s v="ricin-type beta-trefoil lectin domain protein"/>
    <m/>
    <m/>
    <s v="MARHY_RS13435"/>
    <n v="2832"/>
    <m/>
    <s v="old_locus_tag=MARHY2815"/>
  </r>
  <r>
    <x v="0"/>
    <x v="0"/>
    <s v="GCF_000284615.1"/>
    <s v="Primary Assembly"/>
    <s v="chromosome"/>
    <m/>
    <s v="NC_017067.1"/>
    <n v="2894302"/>
    <n v="2896443"/>
    <x v="1"/>
    <s v="WP_041654901.1"/>
    <s v="WP_041654901.1"/>
    <n v="0"/>
    <s v="methyl-accepting chemotaxis protein"/>
    <m/>
    <m/>
    <s v="MARHY_RS13440"/>
    <n v="2142"/>
    <m/>
    <s v="old_locus_tag=MARHY2816"/>
  </r>
  <r>
    <x v="0"/>
    <x v="0"/>
    <s v="GCF_000284615.1"/>
    <s v="Primary Assembly"/>
    <s v="chromosome"/>
    <m/>
    <s v="NC_017067.1"/>
    <n v="2896665"/>
    <n v="2897519"/>
    <x v="1"/>
    <s v="WP_014422273.1"/>
    <s v="WP_014422273.1"/>
    <n v="0"/>
    <s v="hypothetical protein"/>
    <m/>
    <m/>
    <s v="MARHY_RS13445"/>
    <n v="855"/>
    <m/>
    <s v="old_locus_tag=MARHY2818"/>
  </r>
  <r>
    <x v="0"/>
    <x v="0"/>
    <s v="GCF_000284615.1"/>
    <s v="Primary Assembly"/>
    <s v="chromosome"/>
    <m/>
    <s v="NC_017067.1"/>
    <n v="2897583"/>
    <n v="2898260"/>
    <x v="1"/>
    <s v="WP_014422274.1"/>
    <s v="WP_014422274.1"/>
    <n v="0"/>
    <s v="NAD(P)H-binding protein"/>
    <m/>
    <m/>
    <s v="MARHY_RS13450"/>
    <n v="678"/>
    <m/>
    <s v="old_locus_tag=MARHY2819"/>
  </r>
  <r>
    <x v="0"/>
    <x v="0"/>
    <s v="GCF_000284615.1"/>
    <s v="Primary Assembly"/>
    <s v="chromosome"/>
    <m/>
    <s v="NC_017067.1"/>
    <n v="2898357"/>
    <n v="2898770"/>
    <x v="0"/>
    <s v="WP_014422275.1"/>
    <s v="WP_014422275.1"/>
    <n v="0"/>
    <s v="aminoacyl-tRNA hydrolase"/>
    <s v="arfB"/>
    <m/>
    <s v="MARHY_RS13455"/>
    <n v="414"/>
    <m/>
    <s v="old_locus_tag=MARHY2820"/>
  </r>
  <r>
    <x v="0"/>
    <x v="0"/>
    <s v="GCF_000284615.1"/>
    <s v="Primary Assembly"/>
    <s v="chromosome"/>
    <m/>
    <s v="NC_017067.1"/>
    <n v="2898767"/>
    <n v="2900323"/>
    <x v="1"/>
    <s v="WP_014422276.1"/>
    <s v="WP_014422276.1"/>
    <n v="0"/>
    <s v="BCCT family transporter"/>
    <m/>
    <m/>
    <s v="MARHY_RS13460"/>
    <n v="1557"/>
    <m/>
    <s v="old_locus_tag=MARHY2821"/>
  </r>
  <r>
    <x v="0"/>
    <x v="0"/>
    <s v="GCF_000284615.1"/>
    <s v="Primary Assembly"/>
    <s v="chromosome"/>
    <m/>
    <s v="NC_017067.1"/>
    <n v="2900645"/>
    <n v="2901232"/>
    <x v="0"/>
    <s v="WP_014422277.1"/>
    <s v="WP_014422277.1"/>
    <n v="0"/>
    <s v="sterol desaturase family protein"/>
    <m/>
    <m/>
    <s v="MARHY_RS13465"/>
    <n v="588"/>
    <m/>
    <s v="old_locus_tag=MARHY2822"/>
  </r>
  <r>
    <x v="0"/>
    <x v="0"/>
    <s v="GCF_000284615.1"/>
    <s v="Primary Assembly"/>
    <s v="chromosome"/>
    <m/>
    <s v="NC_017067.1"/>
    <n v="2901414"/>
    <n v="2902310"/>
    <x v="1"/>
    <s v="WP_014422278.1"/>
    <s v="WP_014422278.1"/>
    <n v="0"/>
    <s v="hypothetical protein"/>
    <m/>
    <m/>
    <s v="MARHY_RS13470"/>
    <n v="897"/>
    <m/>
    <s v="old_locus_tag=MARHY2823"/>
  </r>
  <r>
    <x v="0"/>
    <x v="0"/>
    <s v="GCF_000284615.1"/>
    <s v="Primary Assembly"/>
    <s v="chromosome"/>
    <m/>
    <s v="NC_017067.1"/>
    <n v="2902940"/>
    <n v="2903560"/>
    <x v="0"/>
    <s v="WP_041654905.1"/>
    <s v="WP_041654905.1"/>
    <n v="0"/>
    <s v="glutathione S-transferase"/>
    <m/>
    <m/>
    <s v="MARHY_RS13480"/>
    <n v="621"/>
    <m/>
    <s v="old_locus_tag=MARHY2825"/>
  </r>
  <r>
    <x v="0"/>
    <x v="0"/>
    <s v="GCF_000284615.1"/>
    <s v="Primary Assembly"/>
    <s v="chromosome"/>
    <m/>
    <s v="NC_017067.1"/>
    <n v="2903624"/>
    <n v="2904292"/>
    <x v="0"/>
    <s v="WP_008170339.1"/>
    <s v="WP_008170339.1"/>
    <n v="0"/>
    <s v="cupin domain-containing protein"/>
    <m/>
    <m/>
    <s v="MARHY_RS13485"/>
    <n v="669"/>
    <m/>
    <s v="old_locus_tag=MARHY2826"/>
  </r>
  <r>
    <x v="0"/>
    <x v="0"/>
    <s v="GCF_000284615.1"/>
    <s v="Primary Assembly"/>
    <s v="chromosome"/>
    <m/>
    <s v="NC_017067.1"/>
    <n v="2904336"/>
    <n v="2904902"/>
    <x v="0"/>
    <s v="WP_014422282.1"/>
    <s v="WP_014422282.1"/>
    <n v="0"/>
    <s v="TetR/AcrR family transcriptional regulator"/>
    <m/>
    <m/>
    <s v="MARHY_RS13490"/>
    <n v="567"/>
    <m/>
    <s v="old_locus_tag=MARHY2827"/>
  </r>
  <r>
    <x v="0"/>
    <x v="0"/>
    <s v="GCF_000284615.1"/>
    <s v="Primary Assembly"/>
    <s v="chromosome"/>
    <m/>
    <s v="NC_017067.1"/>
    <n v="2904981"/>
    <n v="2905787"/>
    <x v="0"/>
    <s v="WP_008170335.1"/>
    <s v="WP_008170335.1"/>
    <n v="0"/>
    <s v="dienelactone hydrolase family protein"/>
    <m/>
    <m/>
    <s v="MARHY_RS13495"/>
    <n v="807"/>
    <m/>
    <s v="old_locus_tag=MARHY2828"/>
  </r>
  <r>
    <x v="0"/>
    <x v="0"/>
    <s v="GCF_000284615.1"/>
    <s v="Primary Assembly"/>
    <s v="chromosome"/>
    <m/>
    <s v="NC_017067.1"/>
    <n v="2905872"/>
    <n v="2906957"/>
    <x v="0"/>
    <s v="WP_041654908.1"/>
    <s v="WP_041654908.1"/>
    <n v="0"/>
    <s v="aldo/keto reductase"/>
    <m/>
    <m/>
    <s v="MARHY_RS13500"/>
    <n v="1086"/>
    <m/>
    <s v="old_locus_tag=MARHY2829"/>
  </r>
  <r>
    <x v="0"/>
    <x v="0"/>
    <s v="GCF_000284615.1"/>
    <s v="Primary Assembly"/>
    <s v="chromosome"/>
    <m/>
    <s v="NC_017067.1"/>
    <n v="2907239"/>
    <n v="2910277"/>
    <x v="1"/>
    <s v="WP_014422284.1"/>
    <s v="WP_014422284.1"/>
    <n v="0"/>
    <s v="efflux RND transporter permease subunit"/>
    <m/>
    <m/>
    <s v="MARHY_RS13505"/>
    <n v="3039"/>
    <m/>
    <s v="old_locus_tag=MARHY2830"/>
  </r>
  <r>
    <x v="0"/>
    <x v="0"/>
    <s v="GCF_000284615.1"/>
    <s v="Primary Assembly"/>
    <s v="chromosome"/>
    <m/>
    <s v="NC_017067.1"/>
    <n v="2910274"/>
    <n v="2911326"/>
    <x v="1"/>
    <s v="WP_041654911.1"/>
    <s v="WP_041654911.1"/>
    <n v="0"/>
    <s v="efflux RND transporter periplasmic adaptor subunit"/>
    <m/>
    <m/>
    <s v="MARHY_RS13510"/>
    <n v="1053"/>
    <m/>
    <s v="old_locus_tag=MARHY2831"/>
  </r>
  <r>
    <x v="0"/>
    <x v="0"/>
    <s v="GCF_000284615.1"/>
    <s v="Primary Assembly"/>
    <s v="chromosome"/>
    <m/>
    <s v="NC_017067.1"/>
    <n v="2911364"/>
    <n v="2912266"/>
    <x v="1"/>
    <s v="WP_014422286.1"/>
    <s v="WP_014422286.1"/>
    <n v="0"/>
    <s v="alpha/beta hydrolase"/>
    <m/>
    <m/>
    <s v="MARHY_RS13515"/>
    <n v="903"/>
    <m/>
    <s v="old_locus_tag=MARHY2832"/>
  </r>
  <r>
    <x v="0"/>
    <x v="0"/>
    <s v="GCF_000284615.1"/>
    <s v="Primary Assembly"/>
    <s v="chromosome"/>
    <m/>
    <s v="NC_017067.1"/>
    <n v="2912256"/>
    <n v="2912747"/>
    <x v="1"/>
    <s v="WP_014422287.1"/>
    <s v="WP_014422287.1"/>
    <n v="0"/>
    <s v="PaaI family thioesterase"/>
    <m/>
    <m/>
    <s v="MARHY_RS13520"/>
    <n v="492"/>
    <m/>
    <s v="old_locus_tag=MARHY2833"/>
  </r>
  <r>
    <x v="0"/>
    <x v="0"/>
    <s v="GCF_000284615.1"/>
    <s v="Primary Assembly"/>
    <s v="chromosome"/>
    <m/>
    <s v="NC_017067.1"/>
    <n v="2912744"/>
    <n v="2913229"/>
    <x v="1"/>
    <s v="WP_014422288.1"/>
    <s v="WP_014422288.1"/>
    <n v="0"/>
    <s v="PaaI family thioesterase"/>
    <m/>
    <m/>
    <s v="MARHY_RS13525"/>
    <n v="486"/>
    <m/>
    <s v="old_locus_tag=MARHY2834"/>
  </r>
  <r>
    <x v="0"/>
    <x v="0"/>
    <s v="GCF_000284615.1"/>
    <s v="Primary Assembly"/>
    <s v="chromosome"/>
    <m/>
    <s v="NC_017067.1"/>
    <n v="2913488"/>
    <n v="2914102"/>
    <x v="0"/>
    <s v="WP_014422289.1"/>
    <s v="WP_014422289.1"/>
    <n v="0"/>
    <s v="TetR family transcriptional regulator"/>
    <m/>
    <m/>
    <s v="MARHY_RS13530"/>
    <n v="615"/>
    <m/>
    <s v="old_locus_tag=MARHY2835"/>
  </r>
  <r>
    <x v="0"/>
    <x v="0"/>
    <s v="GCF_000284615.1"/>
    <s v="Primary Assembly"/>
    <s v="chromosome"/>
    <m/>
    <s v="NC_017067.1"/>
    <n v="2914148"/>
    <n v="2915215"/>
    <x v="1"/>
    <s v="WP_014422290.1"/>
    <s v="WP_014422290.1"/>
    <n v="0"/>
    <s v="AraC family transcriptional regulator"/>
    <m/>
    <m/>
    <s v="MARHY_RS13535"/>
    <n v="1068"/>
    <m/>
    <s v="old_locus_tag=MARHY2836"/>
  </r>
  <r>
    <x v="0"/>
    <x v="0"/>
    <s v="GCF_000284615.1"/>
    <s v="Primary Assembly"/>
    <s v="chromosome"/>
    <m/>
    <s v="NC_017067.1"/>
    <n v="2915345"/>
    <n v="2915665"/>
    <x v="0"/>
    <s v="WP_008170311.1"/>
    <s v="WP_008170311.1"/>
    <n v="0"/>
    <s v="2Fe-2S iron-sulfur cluster binding domain-containing protein"/>
    <m/>
    <m/>
    <s v="MARHY_RS13540"/>
    <n v="321"/>
    <m/>
    <s v="old_locus_tag=MARHY2837"/>
  </r>
  <r>
    <x v="0"/>
    <x v="0"/>
    <s v="GCF_000284615.1"/>
    <s v="Primary Assembly"/>
    <s v="chromosome"/>
    <m/>
    <s v="NC_017067.1"/>
    <n v="2915680"/>
    <n v="2917092"/>
    <x v="0"/>
    <s v="WP_041654913.1"/>
    <s v="WP_041654913.1"/>
    <n v="0"/>
    <s v="cytochrome P450"/>
    <m/>
    <m/>
    <s v="MARHY_RS13545"/>
    <n v="1413"/>
    <m/>
    <s v="old_locus_tag=MARHY2838"/>
  </r>
  <r>
    <x v="0"/>
    <x v="0"/>
    <s v="GCF_000284615.1"/>
    <s v="Primary Assembly"/>
    <s v="chromosome"/>
    <m/>
    <s v="NC_017067.1"/>
    <n v="2917092"/>
    <n v="2918747"/>
    <x v="0"/>
    <s v="WP_014422292.1"/>
    <s v="WP_014422292.1"/>
    <n v="0"/>
    <s v="choline dehydrogenase"/>
    <m/>
    <m/>
    <s v="MARHY_RS13550"/>
    <n v="1656"/>
    <m/>
    <s v="old_locus_tag=MARHY2839"/>
  </r>
  <r>
    <x v="0"/>
    <x v="0"/>
    <s v="GCF_000284615.1"/>
    <s v="Primary Assembly"/>
    <s v="chromosome"/>
    <m/>
    <s v="NC_017067.1"/>
    <n v="2918836"/>
    <n v="2920086"/>
    <x v="0"/>
    <s v="WP_041654915.1"/>
    <s v="WP_041654915.1"/>
    <n v="0"/>
    <s v="FAD-dependent oxidoreductase"/>
    <m/>
    <m/>
    <s v="MARHY_RS13555"/>
    <n v="1251"/>
    <m/>
    <s v="old_locus_tag=MARHY2840"/>
  </r>
  <r>
    <x v="0"/>
    <x v="0"/>
    <s v="GCF_000284615.1"/>
    <s v="Primary Assembly"/>
    <s v="chromosome"/>
    <m/>
    <s v="NC_017067.1"/>
    <n v="2920373"/>
    <n v="2921398"/>
    <x v="0"/>
    <s v="WP_008170306.1"/>
    <s v="WP_008170306.1"/>
    <n v="0"/>
    <s v="IS110 family transposase"/>
    <m/>
    <m/>
    <s v="MARHY_RS13560"/>
    <n v="1026"/>
    <m/>
    <s v="old_locus_tag=MARHY2841"/>
  </r>
  <r>
    <x v="0"/>
    <x v="0"/>
    <s v="GCF_000284615.1"/>
    <s v="Primary Assembly"/>
    <s v="chromosome"/>
    <m/>
    <s v="NC_017067.1"/>
    <n v="2922296"/>
    <n v="2922967"/>
    <x v="1"/>
    <s v="WP_008170303.1"/>
    <s v="WP_008170303.1"/>
    <n v="0"/>
    <s v="OmpW family protein"/>
    <m/>
    <m/>
    <s v="MARHY_RS13565"/>
    <n v="672"/>
    <m/>
    <s v="old_locus_tag=MARHY2842"/>
  </r>
  <r>
    <x v="0"/>
    <x v="0"/>
    <s v="GCF_000284615.1"/>
    <s v="Primary Assembly"/>
    <s v="chromosome"/>
    <m/>
    <s v="NC_017067.1"/>
    <n v="2923052"/>
    <n v="2924686"/>
    <x v="1"/>
    <s v="WP_041654919.1"/>
    <s v="WP_041654919.1"/>
    <n v="0"/>
    <s v="long-chain-fatty-acid--CoA ligase"/>
    <m/>
    <m/>
    <s v="MARHY_RS13570"/>
    <n v="1635"/>
    <m/>
    <s v="old_locus_tag=MARHY2843"/>
  </r>
  <r>
    <x v="0"/>
    <x v="0"/>
    <s v="GCF_000284615.1"/>
    <s v="Primary Assembly"/>
    <s v="chromosome"/>
    <m/>
    <s v="NC_017067.1"/>
    <n v="2924775"/>
    <n v="2926373"/>
    <x v="1"/>
    <s v="WP_014422295.1"/>
    <s v="WP_014422295.1"/>
    <n v="0"/>
    <s v="choline dehydrogenase"/>
    <m/>
    <m/>
    <s v="MARHY_RS13575"/>
    <n v="1599"/>
    <m/>
    <s v="old_locus_tag=MARHY2844"/>
  </r>
  <r>
    <x v="0"/>
    <x v="0"/>
    <s v="GCF_000284615.1"/>
    <s v="Primary Assembly"/>
    <s v="chromosome"/>
    <m/>
    <s v="NC_017067.1"/>
    <n v="2926401"/>
    <n v="2927855"/>
    <x v="1"/>
    <s v="WP_014422296.1"/>
    <s v="WP_014422296.1"/>
    <n v="0"/>
    <s v="aldehyde dehydrogenase family protein"/>
    <m/>
    <m/>
    <s v="MARHY_RS13580"/>
    <n v="1455"/>
    <m/>
    <s v="old_locus_tag=MARHY2845"/>
  </r>
  <r>
    <x v="0"/>
    <x v="0"/>
    <s v="GCF_000284615.1"/>
    <s v="Primary Assembly"/>
    <s v="chromosome"/>
    <m/>
    <s v="NC_017067.1"/>
    <n v="2927907"/>
    <n v="2928425"/>
    <x v="1"/>
    <s v="WP_014422297.1"/>
    <s v="WP_014422297.1"/>
    <n v="0"/>
    <s v="rubredoxin"/>
    <m/>
    <m/>
    <s v="MARHY_RS13585"/>
    <n v="519"/>
    <m/>
    <s v="old_locus_tag=MARHY2846"/>
  </r>
  <r>
    <x v="0"/>
    <x v="0"/>
    <s v="GCF_000284615.1"/>
    <s v="Primary Assembly"/>
    <s v="chromosome"/>
    <m/>
    <s v="NC_017067.1"/>
    <n v="2928563"/>
    <n v="2929780"/>
    <x v="1"/>
    <s v="WP_014422298.1"/>
    <s v="WP_014422298.1"/>
    <n v="0"/>
    <s v="alkane 1-monooxygenase"/>
    <m/>
    <m/>
    <s v="MARHY_RS13590"/>
    <n v="1218"/>
    <m/>
    <s v="old_locus_tag=MARHY2847"/>
  </r>
  <r>
    <x v="0"/>
    <x v="0"/>
    <s v="GCF_000284615.1"/>
    <s v="Primary Assembly"/>
    <s v="chromosome"/>
    <m/>
    <s v="NC_017067.1"/>
    <n v="2930009"/>
    <n v="2932627"/>
    <x v="0"/>
    <s v="WP_041654922.1"/>
    <s v="WP_041654922.1"/>
    <n v="0"/>
    <s v="helix-turn-helix transcriptional regulator"/>
    <m/>
    <m/>
    <s v="MARHY_RS13595"/>
    <n v="2619"/>
    <m/>
    <s v="old_locus_tag=MARHY2848"/>
  </r>
  <r>
    <x v="0"/>
    <x v="0"/>
    <s v="GCF_000284615.1"/>
    <s v="Primary Assembly"/>
    <s v="chromosome"/>
    <m/>
    <s v="NC_017067.1"/>
    <n v="2932660"/>
    <n v="2933820"/>
    <x v="0"/>
    <s v="WP_041654924.1"/>
    <s v="WP_041654924.1"/>
    <n v="0"/>
    <s v="FAD-dependent oxidoreductase"/>
    <m/>
    <m/>
    <s v="MARHY_RS13600"/>
    <n v="1161"/>
    <m/>
    <s v="old_locus_tag=MARHY2849"/>
  </r>
  <r>
    <x v="0"/>
    <x v="0"/>
    <s v="GCF_000284615.1"/>
    <s v="Primary Assembly"/>
    <s v="chromosome"/>
    <m/>
    <s v="NC_017067.1"/>
    <n v="2933954"/>
    <n v="2934220"/>
    <x v="0"/>
    <s v="WP_081496573.1"/>
    <s v="WP_081496573.1"/>
    <n v="0"/>
    <s v="EAL domain-containing protein"/>
    <m/>
    <m/>
    <s v="MARHY_RS18630"/>
    <n v="267"/>
    <m/>
    <m/>
  </r>
  <r>
    <x v="0"/>
    <x v="0"/>
    <s v="GCF_000284615.1"/>
    <s v="Primary Assembly"/>
    <s v="chromosome"/>
    <m/>
    <s v="NC_017067.1"/>
    <n v="2934613"/>
    <n v="2935104"/>
    <x v="0"/>
    <s v="WP_011786374.1"/>
    <s v="WP_011786374.1"/>
    <n v="0"/>
    <s v="hypothetical protein"/>
    <m/>
    <m/>
    <s v="MARHY_RS13605"/>
    <n v="492"/>
    <m/>
    <s v="old_locus_tag=MARHY2853"/>
  </r>
  <r>
    <x v="0"/>
    <x v="0"/>
    <s v="GCF_000284615.1"/>
    <s v="Primary Assembly"/>
    <s v="chromosome"/>
    <m/>
    <s v="NC_017067.1"/>
    <n v="2935125"/>
    <n v="2936030"/>
    <x v="1"/>
    <s v="WP_011786375.1"/>
    <s v="WP_011786375.1"/>
    <n v="0"/>
    <s v="DMT family transporter"/>
    <m/>
    <m/>
    <s v="MARHY_RS13610"/>
    <n v="906"/>
    <m/>
    <s v="old_locus_tag=MARHY2854"/>
  </r>
  <r>
    <x v="0"/>
    <x v="0"/>
    <s v="GCF_000284615.1"/>
    <s v="Primary Assembly"/>
    <s v="chromosome"/>
    <m/>
    <s v="NC_017067.1"/>
    <n v="2936151"/>
    <n v="2937083"/>
    <x v="0"/>
    <s v="WP_041654925.1"/>
    <s v="WP_041654925.1"/>
    <n v="0"/>
    <s v="helix-turn-helix domain-containing protein"/>
    <m/>
    <m/>
    <s v="MARHY_RS13615"/>
    <n v="933"/>
    <m/>
    <s v="old_locus_tag=MARHY2855"/>
  </r>
  <r>
    <x v="0"/>
    <x v="0"/>
    <s v="GCF_000284615.1"/>
    <s v="Primary Assembly"/>
    <s v="chromosome"/>
    <m/>
    <s v="NC_017067.1"/>
    <n v="2937105"/>
    <n v="2937812"/>
    <x v="1"/>
    <s v="WP_011786377.1"/>
    <s v="WP_011786377.1"/>
    <n v="0"/>
    <s v="monofunctional biosynthetic peptidoglycan transglycosylase"/>
    <s v="mtgA"/>
    <m/>
    <s v="MARHY_RS13620"/>
    <n v="708"/>
    <m/>
    <s v="old_locus_tag=MARHY2856"/>
  </r>
  <r>
    <x v="0"/>
    <x v="0"/>
    <s v="GCF_000284615.1"/>
    <s v="Primary Assembly"/>
    <s v="chromosome"/>
    <m/>
    <s v="NC_017067.1"/>
    <n v="2937824"/>
    <n v="2939563"/>
    <x v="1"/>
    <s v="WP_014422306.1"/>
    <s v="WP_014422306.1"/>
    <n v="0"/>
    <s v="amidohydrolase family protein"/>
    <m/>
    <m/>
    <s v="MARHY_RS13625"/>
    <n v="1740"/>
    <m/>
    <s v="old_locus_tag=MARHY2857"/>
  </r>
  <r>
    <x v="0"/>
    <x v="0"/>
    <s v="GCF_000284615.1"/>
    <s v="Primary Assembly"/>
    <s v="chromosome"/>
    <m/>
    <s v="NC_017067.1"/>
    <n v="2939641"/>
    <n v="2940945"/>
    <x v="1"/>
    <s v="WP_014422307.1"/>
    <s v="WP_014422307.1"/>
    <n v="0"/>
    <s v="MFS transporter"/>
    <m/>
    <m/>
    <s v="MARHY_RS13630"/>
    <n v="1305"/>
    <m/>
    <s v="old_locus_tag=MARHY2858"/>
  </r>
  <r>
    <x v="0"/>
    <x v="0"/>
    <s v="GCF_000284615.1"/>
    <s v="Primary Assembly"/>
    <s v="chromosome"/>
    <m/>
    <s v="NC_017067.1"/>
    <n v="2941131"/>
    <n v="2941892"/>
    <x v="0"/>
    <s v="WP_014422308.1"/>
    <s v="WP_014422308.1"/>
    <n v="0"/>
    <s v="SDR family oxidoreductase"/>
    <m/>
    <m/>
    <s v="MARHY_RS13635"/>
    <n v="762"/>
    <m/>
    <s v="old_locus_tag=MARHY2859"/>
  </r>
  <r>
    <x v="0"/>
    <x v="0"/>
    <s v="GCF_000284615.1"/>
    <s v="Primary Assembly"/>
    <s v="chromosome"/>
    <m/>
    <s v="NC_017067.1"/>
    <n v="2941900"/>
    <n v="2942547"/>
    <x v="0"/>
    <s v="WP_041654928.1"/>
    <s v="WP_041654928.1"/>
    <n v="0"/>
    <s v="helix-turn-helix transcriptional regulator"/>
    <m/>
    <m/>
    <s v="MARHY_RS13640"/>
    <n v="648"/>
    <m/>
    <s v="old_locus_tag=MARHY2860"/>
  </r>
  <r>
    <x v="0"/>
    <x v="0"/>
    <s v="GCF_000284615.1"/>
    <s v="Primary Assembly"/>
    <s v="chromosome"/>
    <m/>
    <s v="NC_017067.1"/>
    <n v="2942529"/>
    <n v="2943020"/>
    <x v="1"/>
    <s v="WP_014422310.1"/>
    <s v="WP_014422310.1"/>
    <n v="0"/>
    <s v="hypothetical protein"/>
    <m/>
    <m/>
    <s v="MARHY_RS13645"/>
    <n v="492"/>
    <m/>
    <s v="old_locus_tag=MARHY2861"/>
  </r>
  <r>
    <x v="0"/>
    <x v="0"/>
    <s v="GCF_000284615.1"/>
    <s v="Primary Assembly"/>
    <s v="chromosome"/>
    <m/>
    <s v="NC_017067.1"/>
    <n v="2943020"/>
    <n v="2943349"/>
    <x v="1"/>
    <s v="WP_011786381.1"/>
    <s v="WP_011786381.1"/>
    <n v="0"/>
    <s v="hypothetical protein"/>
    <m/>
    <m/>
    <s v="MARHY_RS13650"/>
    <n v="330"/>
    <m/>
    <s v="old_locus_tag=MARHY2862"/>
  </r>
  <r>
    <x v="0"/>
    <x v="0"/>
    <s v="GCF_000284615.1"/>
    <s v="Primary Assembly"/>
    <s v="chromosome"/>
    <m/>
    <s v="NC_017067.1"/>
    <n v="2943498"/>
    <n v="2945213"/>
    <x v="1"/>
    <s v="WP_014422311.1"/>
    <s v="WP_014422311.1"/>
    <n v="0"/>
    <s v="GGDEF domain-containing protein"/>
    <m/>
    <m/>
    <s v="MARHY_RS13655"/>
    <n v="1716"/>
    <m/>
    <s v="old_locus_tag=MARHY2863"/>
  </r>
  <r>
    <x v="0"/>
    <x v="0"/>
    <s v="GCF_000284615.1"/>
    <s v="Primary Assembly"/>
    <s v="chromosome"/>
    <m/>
    <s v="NC_017067.1"/>
    <n v="2945291"/>
    <n v="2946607"/>
    <x v="1"/>
    <s v="WP_014422312.1"/>
    <s v="WP_014422312.1"/>
    <n v="0"/>
    <s v="PAS domain S-box protein"/>
    <m/>
    <m/>
    <s v="MARHY_RS13660"/>
    <n v="1317"/>
    <m/>
    <s v="old_locus_tag=MARHY2864"/>
  </r>
  <r>
    <x v="0"/>
    <x v="0"/>
    <s v="GCF_000284615.1"/>
    <s v="Primary Assembly"/>
    <s v="chromosome"/>
    <m/>
    <s v="NC_017067.1"/>
    <n v="2946802"/>
    <n v="2948205"/>
    <x v="0"/>
    <s v="WP_014422313.1"/>
    <s v="WP_014422313.1"/>
    <n v="0"/>
    <s v="ethanolamine ammonia-lyase subunit EutB"/>
    <m/>
    <m/>
    <s v="MARHY_RS13665"/>
    <n v="1404"/>
    <m/>
    <s v="old_locus_tag=MARHY2865"/>
  </r>
  <r>
    <x v="0"/>
    <x v="0"/>
    <s v="GCF_000284615.1"/>
    <s v="Primary Assembly"/>
    <s v="chromosome"/>
    <m/>
    <s v="NC_017067.1"/>
    <n v="2948208"/>
    <n v="2949032"/>
    <x v="0"/>
    <s v="WP_014422314.1"/>
    <s v="WP_014422314.1"/>
    <n v="0"/>
    <s v="ethanolamine ammonia-lyase subunit EutC"/>
    <s v="eutC"/>
    <m/>
    <s v="MARHY_RS13670"/>
    <n v="825"/>
    <m/>
    <s v="old_locus_tag=MARHY2867"/>
  </r>
  <r>
    <x v="0"/>
    <x v="0"/>
    <s v="GCF_000284615.1"/>
    <s v="Primary Assembly"/>
    <s v="chromosome"/>
    <m/>
    <s v="NC_017067.1"/>
    <n v="2949039"/>
    <n v="2949425"/>
    <x v="1"/>
    <s v="WP_041654930.1"/>
    <s v="WP_041654930.1"/>
    <n v="0"/>
    <s v="DUF2750 domain-containing protein"/>
    <m/>
    <m/>
    <s v="MARHY_RS13675"/>
    <n v="387"/>
    <m/>
    <s v="old_locus_tag=MARHY2868"/>
  </r>
  <r>
    <x v="0"/>
    <x v="0"/>
    <s v="GCF_000284615.1"/>
    <s v="Primary Assembly"/>
    <s v="chromosome"/>
    <m/>
    <s v="NC_017067.1"/>
    <n v="2949462"/>
    <n v="2950100"/>
    <x v="1"/>
    <s v="WP_014422316.1"/>
    <s v="WP_014422316.1"/>
    <n v="0"/>
    <s v="SDR family oxidoreductase"/>
    <m/>
    <m/>
    <s v="MARHY_RS13680"/>
    <n v="639"/>
    <m/>
    <s v="old_locus_tag=MARHY2869"/>
  </r>
  <r>
    <x v="0"/>
    <x v="0"/>
    <s v="GCF_000284615.1"/>
    <s v="Primary Assembly"/>
    <s v="chromosome"/>
    <m/>
    <s v="NC_017067.1"/>
    <n v="2950169"/>
    <n v="2950501"/>
    <x v="1"/>
    <s v="WP_011786387.1"/>
    <s v="WP_011786387.1"/>
    <n v="0"/>
    <s v="ribbon-helix-helix domain-containing protein"/>
    <m/>
    <m/>
    <s v="MARHY_RS13685"/>
    <n v="333"/>
    <m/>
    <s v="old_locus_tag=MARHY2870"/>
  </r>
  <r>
    <x v="0"/>
    <x v="0"/>
    <s v="GCF_000284615.1"/>
    <s v="Primary Assembly"/>
    <s v="chromosome"/>
    <m/>
    <s v="NC_017067.1"/>
    <n v="2950556"/>
    <n v="2951137"/>
    <x v="1"/>
    <s v="WP_014422317.1"/>
    <s v="WP_014422317.1"/>
    <n v="0"/>
    <s v="DJ-1/PfpI family protein"/>
    <m/>
    <m/>
    <s v="MARHY_RS13690"/>
    <n v="582"/>
    <m/>
    <s v="old_locus_tag=MARHY2871"/>
  </r>
  <r>
    <x v="0"/>
    <x v="0"/>
    <s v="GCF_000284615.1"/>
    <s v="Primary Assembly"/>
    <s v="chromosome"/>
    <m/>
    <s v="NC_017067.1"/>
    <n v="2951297"/>
    <n v="2951965"/>
    <x v="0"/>
    <s v="WP_014422318.1"/>
    <s v="WP_014422318.1"/>
    <n v="0"/>
    <s v="glutathione S-transferase"/>
    <m/>
    <m/>
    <s v="MARHY_RS13695"/>
    <n v="669"/>
    <m/>
    <s v="old_locus_tag=MARHY2872"/>
  </r>
  <r>
    <x v="0"/>
    <x v="0"/>
    <s v="GCF_000284615.1"/>
    <s v="Primary Assembly"/>
    <s v="chromosome"/>
    <m/>
    <s v="NC_017067.1"/>
    <n v="2951990"/>
    <n v="2952445"/>
    <x v="1"/>
    <s v="WP_011786390.1"/>
    <s v="WP_011786390.1"/>
    <n v="0"/>
    <s v="GatB/YqeY domain-containing protein"/>
    <m/>
    <m/>
    <s v="MARHY_RS13700"/>
    <n v="456"/>
    <m/>
    <s v="old_locus_tag=MARHY2873"/>
  </r>
  <r>
    <x v="0"/>
    <x v="0"/>
    <s v="GCF_000284615.1"/>
    <s v="Primary Assembly"/>
    <s v="chromosome"/>
    <m/>
    <s v="NC_017067.1"/>
    <n v="2952529"/>
    <n v="2953266"/>
    <x v="1"/>
    <s v="WP_014422319.1"/>
    <s v="WP_014422319.1"/>
    <n v="0"/>
    <s v="divalent cation transporter"/>
    <m/>
    <m/>
    <s v="MARHY_RS13705"/>
    <n v="738"/>
    <m/>
    <s v="old_locus_tag=MARHY2874"/>
  </r>
  <r>
    <x v="0"/>
    <x v="0"/>
    <s v="GCF_000284615.1"/>
    <s v="Primary Assembly"/>
    <s v="chromosome"/>
    <m/>
    <s v="NC_017067.1"/>
    <n v="2953293"/>
    <n v="2953748"/>
    <x v="1"/>
    <s v="WP_022992816.1"/>
    <s v="WP_022992816.1"/>
    <n v="0"/>
    <s v="DUF4112 domain-containing protein"/>
    <m/>
    <m/>
    <s v="MARHY_RS13710"/>
    <n v="456"/>
    <m/>
    <s v="old_locus_tag=MARHY2875"/>
  </r>
  <r>
    <x v="0"/>
    <x v="0"/>
    <s v="GCF_000284615.1"/>
    <s v="Primary Assembly"/>
    <s v="chromosome"/>
    <m/>
    <s v="NC_017067.1"/>
    <n v="2953800"/>
    <n v="2955227"/>
    <x v="1"/>
    <s v="WP_041655591.1"/>
    <s v="WP_041655591.1"/>
    <n v="0"/>
    <s v="PLP-dependent aminotransferase family protein"/>
    <m/>
    <m/>
    <s v="MARHY_RS13715"/>
    <n v="1428"/>
    <m/>
    <s v="old_locus_tag=MARHY2876"/>
  </r>
  <r>
    <x v="0"/>
    <x v="0"/>
    <s v="GCF_000284615.1"/>
    <s v="Primary Assembly"/>
    <s v="chromosome"/>
    <m/>
    <s v="NC_017067.1"/>
    <n v="2955332"/>
    <n v="2955928"/>
    <x v="0"/>
    <s v="WP_014422322.1"/>
    <s v="WP_014422322.1"/>
    <n v="0"/>
    <s v="pyridoxamine 5'-phosphate oxidase family protein"/>
    <m/>
    <m/>
    <s v="MARHY_RS13720"/>
    <n v="597"/>
    <m/>
    <s v="old_locus_tag=MARHY2877"/>
  </r>
  <r>
    <x v="0"/>
    <x v="0"/>
    <s v="GCF_000284615.1"/>
    <s v="Primary Assembly"/>
    <s v="chromosome"/>
    <m/>
    <s v="NC_017067.1"/>
    <n v="2956006"/>
    <n v="2956458"/>
    <x v="0"/>
    <s v="WP_011786395.1"/>
    <s v="WP_011786395.1"/>
    <n v="0"/>
    <s v="MgtC/SapB family protein"/>
    <m/>
    <m/>
    <s v="MARHY_RS13725"/>
    <n v="453"/>
    <m/>
    <s v="old_locus_tag=MARHY2878"/>
  </r>
  <r>
    <x v="0"/>
    <x v="0"/>
    <s v="GCF_000284615.1"/>
    <s v="Primary Assembly"/>
    <s v="chromosome"/>
    <m/>
    <s v="NC_017067.1"/>
    <n v="2956478"/>
    <n v="2957638"/>
    <x v="1"/>
    <s v="WP_014422323.1"/>
    <s v="WP_014422323.1"/>
    <n v="0"/>
    <s v="AI-2E family transporter"/>
    <m/>
    <m/>
    <s v="MARHY_RS13730"/>
    <n v="1161"/>
    <m/>
    <s v="old_locus_tag=MARHY2879"/>
  </r>
  <r>
    <x v="0"/>
    <x v="0"/>
    <s v="GCF_000284615.1"/>
    <s v="Primary Assembly"/>
    <s v="chromosome"/>
    <m/>
    <s v="NC_017067.1"/>
    <n v="2957792"/>
    <n v="2957953"/>
    <x v="1"/>
    <s v="WP_022992820.1"/>
    <s v="WP_022992820.1"/>
    <n v="0"/>
    <s v="hypothetical protein"/>
    <m/>
    <m/>
    <s v="MARHY_RS18860"/>
    <n v="162"/>
    <m/>
    <s v="old_locus_tag=MARHY2880"/>
  </r>
  <r>
    <x v="0"/>
    <x v="0"/>
    <s v="GCF_000284615.1"/>
    <s v="Primary Assembly"/>
    <s v="chromosome"/>
    <m/>
    <s v="NC_017067.1"/>
    <n v="2958079"/>
    <n v="2959353"/>
    <x v="1"/>
    <s v="WP_041655593.1"/>
    <s v="WP_041655593.1"/>
    <n v="0"/>
    <s v="hypothetical protein"/>
    <m/>
    <m/>
    <s v="MARHY_RS13740"/>
    <n v="1275"/>
    <m/>
    <s v="old_locus_tag=MARHY2881"/>
  </r>
  <r>
    <x v="0"/>
    <x v="0"/>
    <s v="GCF_000284615.1"/>
    <s v="Primary Assembly"/>
    <s v="chromosome"/>
    <m/>
    <s v="NC_017067.1"/>
    <n v="2959451"/>
    <n v="2961043"/>
    <x v="1"/>
    <s v="WP_041654935.1"/>
    <s v="WP_041654935.1"/>
    <n v="0"/>
    <s v="right-handed parallel beta-helix repeat-containing protein"/>
    <m/>
    <m/>
    <s v="MARHY_RS13745"/>
    <n v="1593"/>
    <m/>
    <s v="old_locus_tag=MARHY2882"/>
  </r>
  <r>
    <x v="0"/>
    <x v="0"/>
    <s v="GCF_000284615.1"/>
    <s v="Primary Assembly"/>
    <s v="chromosome"/>
    <m/>
    <s v="NC_017067.1"/>
    <n v="2961263"/>
    <n v="2962306"/>
    <x v="1"/>
    <s v="WP_041654937.1"/>
    <s v="WP_041654937.1"/>
    <n v="0"/>
    <s v="helix-turn-helix domain-containing protein"/>
    <m/>
    <m/>
    <s v="MARHY_RS13750"/>
    <n v="1044"/>
    <m/>
    <s v="old_locus_tag=MARHY2883"/>
  </r>
  <r>
    <x v="0"/>
    <x v="0"/>
    <s v="GCF_000284615.1"/>
    <s v="Primary Assembly"/>
    <s v="chromosome"/>
    <m/>
    <s v="NC_017067.1"/>
    <n v="2962383"/>
    <n v="2963291"/>
    <x v="1"/>
    <s v="WP_014422328.1"/>
    <s v="WP_014422328.1"/>
    <n v="0"/>
    <s v="methylated-DNA--[protein]-cysteine S-methyltransferase"/>
    <m/>
    <m/>
    <s v="MARHY_RS13755"/>
    <n v="909"/>
    <m/>
    <s v="old_locus_tag=MARHY2884"/>
  </r>
  <r>
    <x v="0"/>
    <x v="0"/>
    <s v="GCF_000284615.1"/>
    <s v="Primary Assembly"/>
    <s v="chromosome"/>
    <m/>
    <s v="NC_017067.1"/>
    <n v="2963408"/>
    <n v="2963836"/>
    <x v="1"/>
    <s v="WP_041654939.1"/>
    <s v="WP_041654939.1"/>
    <n v="0"/>
    <s v="hypothetical protein"/>
    <m/>
    <m/>
    <s v="MARHY_RS13760"/>
    <n v="429"/>
    <m/>
    <s v="old_locus_tag=MARHY2886"/>
  </r>
  <r>
    <x v="0"/>
    <x v="0"/>
    <s v="GCF_000284615.1"/>
    <s v="Primary Assembly"/>
    <s v="chromosome"/>
    <m/>
    <s v="NC_017067.1"/>
    <n v="2963833"/>
    <n v="2964723"/>
    <x v="1"/>
    <s v="WP_158011892.1"/>
    <s v="WP_158011892.1"/>
    <n v="0"/>
    <s v="hypothetical protein"/>
    <m/>
    <m/>
    <s v="MARHY_RS13765"/>
    <n v="891"/>
    <m/>
    <s v="old_locus_tag=MARHY2887"/>
  </r>
  <r>
    <x v="0"/>
    <x v="0"/>
    <s v="GCF_000284615.1"/>
    <s v="Primary Assembly"/>
    <s v="chromosome"/>
    <m/>
    <s v="NC_017067.1"/>
    <n v="2964829"/>
    <n v="2966586"/>
    <x v="1"/>
    <s v="WP_014422332.1"/>
    <s v="WP_014422332.1"/>
    <n v="0"/>
    <s v="DEAD/DEAH box helicase"/>
    <m/>
    <m/>
    <s v="MARHY_RS13770"/>
    <n v="1758"/>
    <m/>
    <s v="old_locus_tag=MARHY2888"/>
  </r>
  <r>
    <x v="0"/>
    <x v="0"/>
    <s v="GCF_000284615.1"/>
    <s v="Primary Assembly"/>
    <s v="chromosome"/>
    <m/>
    <s v="NC_017067.1"/>
    <n v="2966649"/>
    <n v="2967524"/>
    <x v="1"/>
    <s v="WP_014422333.1"/>
    <s v="WP_014422333.1"/>
    <n v="0"/>
    <s v="metal-dependent hydrolase"/>
    <m/>
    <m/>
    <s v="MARHY_RS13775"/>
    <n v="876"/>
    <m/>
    <s v="old_locus_tag=MARHY2889"/>
  </r>
  <r>
    <x v="0"/>
    <x v="0"/>
    <s v="GCF_000284615.1"/>
    <s v="Primary Assembly"/>
    <s v="chromosome"/>
    <m/>
    <s v="NC_017067.1"/>
    <n v="2967706"/>
    <n v="2967984"/>
    <x v="0"/>
    <s v="WP_014422334.1"/>
    <s v="WP_014422334.1"/>
    <n v="0"/>
    <s v="YebG family protein"/>
    <m/>
    <m/>
    <s v="MARHY_RS13780"/>
    <n v="279"/>
    <m/>
    <s v="old_locus_tag=MARHY2890"/>
  </r>
  <r>
    <x v="0"/>
    <x v="0"/>
    <s v="GCF_000284615.1"/>
    <s v="Primary Assembly"/>
    <s v="chromosome"/>
    <m/>
    <s v="NC_017067.1"/>
    <n v="2968021"/>
    <n v="2968503"/>
    <x v="1"/>
    <s v="WP_011786404.1"/>
    <s v="WP_011786404.1"/>
    <n v="0"/>
    <s v="peptidylprolyl isomerase"/>
    <m/>
    <m/>
    <s v="MARHY_RS13785"/>
    <n v="483"/>
    <m/>
    <s v="old_locus_tag=MARHY2891"/>
  </r>
  <r>
    <x v="0"/>
    <x v="0"/>
    <s v="GCF_000284615.1"/>
    <s v="Primary Assembly"/>
    <s v="chromosome"/>
    <m/>
    <s v="NC_017067.1"/>
    <n v="2968600"/>
    <n v="2969202"/>
    <x v="0"/>
    <s v="WP_014422335.1"/>
    <s v="WP_014422335.1"/>
    <n v="0"/>
    <s v="DUF938 domain-containing protein"/>
    <m/>
    <m/>
    <s v="MARHY_RS13790"/>
    <n v="603"/>
    <m/>
    <s v="old_locus_tag=MARHY2892"/>
  </r>
  <r>
    <x v="0"/>
    <x v="0"/>
    <s v="GCF_000284615.1"/>
    <s v="Primary Assembly"/>
    <s v="chromosome"/>
    <m/>
    <s v="NC_017067.1"/>
    <n v="2969398"/>
    <n v="2969946"/>
    <x v="0"/>
    <s v="WP_014422336.1"/>
    <s v="WP_014422336.1"/>
    <n v="0"/>
    <s v="DUF2975 domain-containing protein"/>
    <m/>
    <m/>
    <s v="MARHY_RS13795"/>
    <n v="549"/>
    <m/>
    <s v="old_locus_tag=MARHY2893"/>
  </r>
  <r>
    <x v="0"/>
    <x v="0"/>
    <s v="GCF_000284615.1"/>
    <s v="Primary Assembly"/>
    <s v="chromosome"/>
    <m/>
    <s v="NC_017067.1"/>
    <n v="2969951"/>
    <n v="2970166"/>
    <x v="0"/>
    <s v="WP_014422337.1"/>
    <s v="WP_014422337.1"/>
    <n v="0"/>
    <s v="helix-turn-helix transcriptional regulator"/>
    <m/>
    <m/>
    <s v="MARHY_RS13800"/>
    <n v="216"/>
    <m/>
    <s v="old_locus_tag=MARHY2894"/>
  </r>
  <r>
    <x v="0"/>
    <x v="0"/>
    <s v="GCF_000284615.1"/>
    <s v="Primary Assembly"/>
    <s v="chromosome"/>
    <m/>
    <s v="NC_017067.1"/>
    <n v="2970282"/>
    <n v="2970617"/>
    <x v="1"/>
    <s v="WP_050999017.1"/>
    <s v="WP_050999017.1"/>
    <n v="0"/>
    <s v="thioredoxin family protein"/>
    <m/>
    <m/>
    <s v="MARHY_RS13805"/>
    <n v="336"/>
    <m/>
    <s v="old_locus_tag=MARHY2895"/>
  </r>
  <r>
    <x v="0"/>
    <x v="0"/>
    <s v="GCF_000284615.1"/>
    <s v="Primary Assembly"/>
    <s v="chromosome"/>
    <m/>
    <s v="NC_017067.1"/>
    <n v="2970707"/>
    <n v="2971051"/>
    <x v="0"/>
    <s v="WP_014422339.1"/>
    <s v="WP_014422339.1"/>
    <n v="0"/>
    <s v="SEC-C domain-containing protein"/>
    <m/>
    <m/>
    <s v="MARHY_RS13810"/>
    <n v="345"/>
    <m/>
    <s v="old_locus_tag=MARHY2896"/>
  </r>
  <r>
    <x v="0"/>
    <x v="0"/>
    <s v="GCF_000284615.1"/>
    <s v="Primary Assembly"/>
    <s v="chromosome"/>
    <m/>
    <s v="NC_017067.1"/>
    <n v="2971080"/>
    <n v="2971520"/>
    <x v="0"/>
    <s v="WP_014422340.1"/>
    <s v="WP_014422340.1"/>
    <n v="0"/>
    <s v="DUF3010 family protein"/>
    <m/>
    <m/>
    <s v="MARHY_RS13815"/>
    <n v="441"/>
    <m/>
    <s v="old_locus_tag=MARHY2897"/>
  </r>
  <r>
    <x v="0"/>
    <x v="0"/>
    <s v="GCF_000284615.1"/>
    <s v="Primary Assembly"/>
    <s v="chromosome"/>
    <m/>
    <s v="NC_017067.1"/>
    <n v="2971707"/>
    <n v="2972630"/>
    <x v="0"/>
    <s v="WP_158011932.1"/>
    <s v="WP_158011932.1"/>
    <n v="0"/>
    <s v="choline ABC transporter substrate-binding protein"/>
    <m/>
    <m/>
    <s v="MARHY_RS13820"/>
    <n v="924"/>
    <m/>
    <s v="old_locus_tag=MARHY2898"/>
  </r>
  <r>
    <x v="0"/>
    <x v="0"/>
    <s v="GCF_000284615.1"/>
    <s v="Primary Assembly"/>
    <s v="chromosome"/>
    <m/>
    <s v="NC_017067.1"/>
    <n v="2972733"/>
    <n v="2973290"/>
    <x v="0"/>
    <s v="WP_041654945.1"/>
    <s v="WP_041654945.1"/>
    <n v="0"/>
    <s v="nucleoside 2-deoxyribosyltransferase"/>
    <m/>
    <m/>
    <s v="MARHY_RS13825"/>
    <n v="558"/>
    <m/>
    <s v="old_locus_tag=MARHY2899"/>
  </r>
  <r>
    <x v="0"/>
    <x v="0"/>
    <s v="GCF_000284615.1"/>
    <s v="Primary Assembly"/>
    <s v="chromosome"/>
    <m/>
    <s v="NC_017067.1"/>
    <n v="2973331"/>
    <n v="2974512"/>
    <x v="0"/>
    <s v="WP_014422343.1"/>
    <s v="WP_014422343.1"/>
    <n v="0"/>
    <s v="AAA family ATPase"/>
    <m/>
    <m/>
    <s v="MARHY_RS13830"/>
    <n v="1182"/>
    <m/>
    <s v="old_locus_tag=MARHY2900"/>
  </r>
  <r>
    <x v="0"/>
    <x v="0"/>
    <s v="GCF_000284615.1"/>
    <s v="Primary Assembly"/>
    <s v="chromosome"/>
    <m/>
    <s v="NC_017067.1"/>
    <n v="2974582"/>
    <n v="2975148"/>
    <x v="1"/>
    <s v="WP_041654948.1"/>
    <s v="WP_041654948.1"/>
    <n v="0"/>
    <s v="hypothetical protein"/>
    <m/>
    <m/>
    <s v="MARHY_RS13835"/>
    <n v="567"/>
    <m/>
    <s v="old_locus_tag=MARHY2901"/>
  </r>
  <r>
    <x v="0"/>
    <x v="0"/>
    <s v="GCF_000284615.1"/>
    <s v="Primary Assembly"/>
    <s v="chromosome"/>
    <m/>
    <s v="NC_017067.1"/>
    <n v="2975197"/>
    <n v="2975526"/>
    <x v="1"/>
    <s v="WP_014422345.1"/>
    <s v="WP_014422345.1"/>
    <n v="0"/>
    <s v="hypothetical protein"/>
    <m/>
    <m/>
    <s v="MARHY_RS13840"/>
    <n v="330"/>
    <m/>
    <s v="old_locus_tag=MARHY2902"/>
  </r>
  <r>
    <x v="0"/>
    <x v="0"/>
    <s v="GCF_000284615.1"/>
    <s v="Primary Assembly"/>
    <s v="chromosome"/>
    <m/>
    <s v="NC_017067.1"/>
    <n v="2975863"/>
    <n v="2976423"/>
    <x v="0"/>
    <s v="WP_014422346.1"/>
    <s v="WP_014422346.1"/>
    <n v="0"/>
    <s v="TIGR00730 family Rossman fold protein"/>
    <m/>
    <m/>
    <s v="MARHY_RS13845"/>
    <n v="561"/>
    <m/>
    <s v="old_locus_tag=MARHY2903"/>
  </r>
  <r>
    <x v="0"/>
    <x v="0"/>
    <s v="GCF_000284615.1"/>
    <s v="Primary Assembly"/>
    <s v="chromosome"/>
    <m/>
    <s v="NC_017067.1"/>
    <n v="2976851"/>
    <n v="2977426"/>
    <x v="0"/>
    <s v="WP_014422347.1"/>
    <s v="WP_014422347.1"/>
    <n v="0"/>
    <s v="hypothetical protein"/>
    <m/>
    <m/>
    <s v="MARHY_RS18770"/>
    <n v="576"/>
    <m/>
    <s v="old_locus_tag=MARHY2904"/>
  </r>
  <r>
    <x v="0"/>
    <x v="0"/>
    <s v="GCF_000284615.1"/>
    <s v="Primary Assembly"/>
    <s v="chromosome"/>
    <m/>
    <s v="NC_017067.1"/>
    <n v="2977458"/>
    <n v="2977763"/>
    <x v="0"/>
    <s v="WP_147423436.1"/>
    <s v="WP_147423436.1"/>
    <n v="0"/>
    <s v="hypothetical protein"/>
    <m/>
    <m/>
    <s v="MARHY_RS13855"/>
    <n v="306"/>
    <m/>
    <s v="old_locus_tag=MARHY2905"/>
  </r>
  <r>
    <x v="0"/>
    <x v="0"/>
    <s v="GCF_000284615.1"/>
    <s v="Primary Assembly"/>
    <s v="chromosome"/>
    <m/>
    <s v="NC_017067.1"/>
    <n v="2978177"/>
    <n v="2978479"/>
    <x v="1"/>
    <s v="WP_014422349.1"/>
    <s v="WP_014422349.1"/>
    <n v="0"/>
    <s v="hypothetical protein"/>
    <m/>
    <m/>
    <s v="MARHY_RS13860"/>
    <n v="303"/>
    <m/>
    <s v="old_locus_tag=MARHY2906"/>
  </r>
  <r>
    <x v="0"/>
    <x v="0"/>
    <s v="GCF_000284615.1"/>
    <s v="Primary Assembly"/>
    <s v="chromosome"/>
    <m/>
    <s v="NC_017067.1"/>
    <n v="2978506"/>
    <n v="2978946"/>
    <x v="1"/>
    <s v="WP_014422350.1"/>
    <s v="WP_014422350.1"/>
    <n v="0"/>
    <s v="thioredoxin TrxC"/>
    <s v="trxC"/>
    <m/>
    <s v="MARHY_RS13865"/>
    <n v="441"/>
    <m/>
    <s v="old_locus_tag=MARHY2907"/>
  </r>
  <r>
    <x v="0"/>
    <x v="0"/>
    <s v="GCF_000284615.1"/>
    <s v="Primary Assembly"/>
    <s v="chromosome"/>
    <m/>
    <s v="NC_017067.1"/>
    <n v="2979094"/>
    <n v="2980578"/>
    <x v="0"/>
    <s v="WP_014422351.1"/>
    <s v="WP_014422351.1"/>
    <n v="0"/>
    <s v="hypothetical protein"/>
    <m/>
    <m/>
    <s v="MARHY_RS13870"/>
    <n v="1485"/>
    <m/>
    <s v="old_locus_tag=MARHY2908"/>
  </r>
  <r>
    <x v="0"/>
    <x v="0"/>
    <s v="GCF_000284615.1"/>
    <s v="Primary Assembly"/>
    <s v="chromosome"/>
    <m/>
    <s v="NC_017067.1"/>
    <n v="2980560"/>
    <n v="2981615"/>
    <x v="0"/>
    <s v="WP_014422352.1"/>
    <s v="WP_014422352.1"/>
    <n v="0"/>
    <s v="succinylglutamate desuccinylase/aspartoacylase family protein"/>
    <m/>
    <m/>
    <s v="MARHY_RS13875"/>
    <n v="1056"/>
    <m/>
    <s v="old_locus_tag=MARHY2909"/>
  </r>
  <r>
    <x v="0"/>
    <x v="0"/>
    <s v="GCF_000284615.1"/>
    <s v="Primary Assembly"/>
    <s v="chromosome"/>
    <m/>
    <s v="NC_017067.1"/>
    <n v="2981721"/>
    <n v="2982212"/>
    <x v="1"/>
    <s v="WP_014422353.1"/>
    <s v="WP_014422353.1"/>
    <n v="0"/>
    <s v="ureidoglycolate lyase"/>
    <m/>
    <m/>
    <s v="MARHY_RS13880"/>
    <n v="492"/>
    <m/>
    <s v="old_locus_tag=MARHY2910"/>
  </r>
  <r>
    <x v="0"/>
    <x v="0"/>
    <s v="GCF_000284615.1"/>
    <s v="Primary Assembly"/>
    <s v="chromosome"/>
    <m/>
    <s v="NC_017067.1"/>
    <n v="2982233"/>
    <n v="2983081"/>
    <x v="1"/>
    <s v="WP_014422354.1"/>
    <s v="WP_014422354.1"/>
    <n v="0"/>
    <s v="(S)-ureidoglycine aminohydrolase"/>
    <m/>
    <m/>
    <s v="MARHY_RS13885"/>
    <n v="849"/>
    <m/>
    <s v="old_locus_tag=MARHY2911"/>
  </r>
  <r>
    <x v="0"/>
    <x v="0"/>
    <s v="GCF_000284615.1"/>
    <s v="Primary Assembly"/>
    <s v="chromosome"/>
    <m/>
    <s v="NC_017067.1"/>
    <n v="2983081"/>
    <n v="2984019"/>
    <x v="1"/>
    <s v="WP_014422355.1"/>
    <s v="WP_014422355.1"/>
    <n v="0"/>
    <s v="allantoinase PuuE"/>
    <s v="puuE"/>
    <m/>
    <s v="MARHY_RS13890"/>
    <n v="939"/>
    <m/>
    <s v="old_locus_tag=MARHY2912"/>
  </r>
  <r>
    <x v="0"/>
    <x v="0"/>
    <s v="GCF_000284615.1"/>
    <s v="Primary Assembly"/>
    <s v="chromosome"/>
    <m/>
    <s v="NC_017067.1"/>
    <n v="2984300"/>
    <n v="2985049"/>
    <x v="0"/>
    <s v="WP_014422356.1"/>
    <s v="WP_014422356.1"/>
    <n v="0"/>
    <s v="aspartate/glutamate racemase family protein"/>
    <m/>
    <m/>
    <s v="MARHY_RS13895"/>
    <n v="750"/>
    <m/>
    <s v="old_locus_tag=MARHY2913"/>
  </r>
  <r>
    <x v="0"/>
    <x v="0"/>
    <s v="GCF_000284615.1"/>
    <s v="Primary Assembly"/>
    <s v="chromosome"/>
    <m/>
    <s v="NC_017067.1"/>
    <n v="2985179"/>
    <n v="2986549"/>
    <x v="0"/>
    <s v="WP_041654952.1"/>
    <s v="WP_041654952.1"/>
    <n v="0"/>
    <s v="NCS1 family transporter"/>
    <m/>
    <m/>
    <s v="MARHY_RS13900"/>
    <n v="1371"/>
    <m/>
    <s v="old_locus_tag=MARHY2914"/>
  </r>
  <r>
    <x v="0"/>
    <x v="0"/>
    <s v="GCF_000284615.1"/>
    <s v="Primary Assembly"/>
    <s v="chromosome"/>
    <m/>
    <s v="NC_017067.1"/>
    <n v="2986615"/>
    <n v="2987367"/>
    <x v="1"/>
    <s v="WP_041654953.1"/>
    <s v="WP_041654953.1"/>
    <n v="0"/>
    <s v="FCD domain-containing protein"/>
    <m/>
    <m/>
    <s v="MARHY_RS13905"/>
    <n v="753"/>
    <m/>
    <s v="old_locus_tag=MARHY2915"/>
  </r>
  <r>
    <x v="0"/>
    <x v="0"/>
    <s v="GCF_000284615.1"/>
    <s v="Primary Assembly"/>
    <s v="chromosome"/>
    <m/>
    <s v="NC_017067.1"/>
    <n v="2987449"/>
    <n v="2988501"/>
    <x v="1"/>
    <s v="WP_041654954.1"/>
    <s v="WP_041654954.1"/>
    <n v="0"/>
    <s v="NAD(P)-dependent alcohol dehydrogenase"/>
    <m/>
    <m/>
    <s v="MARHY_RS13910"/>
    <n v="1053"/>
    <m/>
    <s v="old_locus_tag=MARHY2916"/>
  </r>
  <r>
    <x v="0"/>
    <x v="0"/>
    <s v="GCF_000284615.1"/>
    <s v="Primary Assembly"/>
    <s v="chromosome"/>
    <m/>
    <s v="NC_017067.1"/>
    <n v="2989039"/>
    <n v="2989947"/>
    <x v="0"/>
    <s v="WP_041654957.1"/>
    <s v="WP_041654957.1"/>
    <n v="0"/>
    <s v="hypothetical protein"/>
    <m/>
    <m/>
    <s v="MARHY_RS13915"/>
    <n v="909"/>
    <m/>
    <s v="old_locus_tag=MARHY2918"/>
  </r>
  <r>
    <x v="0"/>
    <x v="2"/>
    <s v="GCF_000284615.1"/>
    <s v="Primary Assembly"/>
    <s v="chromosome"/>
    <m/>
    <s v="NC_017067.1"/>
    <n v="2989959"/>
    <n v="2990294"/>
    <x v="1"/>
    <n v="0"/>
    <n v="0"/>
    <n v="0"/>
    <s v="DUF393 domain-containing protein"/>
    <m/>
    <m/>
    <s v="MARHY_RS13920"/>
    <n v="336"/>
    <m/>
    <s v="partial;pseudo;old_locus_tag=MARHY2919"/>
  </r>
  <r>
    <x v="0"/>
    <x v="2"/>
    <s v="GCF_000284615.1"/>
    <s v="Primary Assembly"/>
    <s v="chromosome"/>
    <m/>
    <s v="NC_017067.1"/>
    <n v="2990375"/>
    <n v="2991007"/>
    <x v="1"/>
    <n v="0"/>
    <n v="0"/>
    <n v="0"/>
    <s v="hypothetical protein"/>
    <m/>
    <m/>
    <s v="MARHY_RS13925"/>
    <n v="633"/>
    <m/>
    <s v="pseudo;old_locus_tag=MARHY2920"/>
  </r>
  <r>
    <x v="0"/>
    <x v="0"/>
    <s v="GCF_000284615.1"/>
    <s v="Primary Assembly"/>
    <s v="chromosome"/>
    <m/>
    <s v="NC_017067.1"/>
    <n v="2991203"/>
    <n v="2991490"/>
    <x v="0"/>
    <s v="WP_041654958.1"/>
    <s v="WP_041654958.1"/>
    <n v="0"/>
    <s v="type II toxin-antitoxin system ParD family antitoxin"/>
    <m/>
    <m/>
    <s v="MARHY_RS13930"/>
    <n v="288"/>
    <m/>
    <m/>
  </r>
  <r>
    <x v="0"/>
    <x v="0"/>
    <s v="GCF_000284615.1"/>
    <s v="Primary Assembly"/>
    <s v="chromosome"/>
    <m/>
    <s v="NC_017067.1"/>
    <n v="2991801"/>
    <n v="2992616"/>
    <x v="0"/>
    <s v="WP_158011933.1"/>
    <s v="WP_158011933.1"/>
    <n v="0"/>
    <s v="Dam family site-specific DNA-(adenine-N6)-methyltransferase"/>
    <m/>
    <m/>
    <s v="MARHY_RS13935"/>
    <n v="816"/>
    <m/>
    <s v="old_locus_tag=MARHY2922"/>
  </r>
  <r>
    <x v="0"/>
    <x v="0"/>
    <s v="GCF_000284615.1"/>
    <s v="Primary Assembly"/>
    <s v="chromosome"/>
    <m/>
    <s v="NC_017067.1"/>
    <n v="2992613"/>
    <n v="2993851"/>
    <x v="1"/>
    <s v="WP_041654961.1"/>
    <s v="WP_041654961.1"/>
    <n v="0"/>
    <s v="hypothetical protein"/>
    <m/>
    <m/>
    <s v="MARHY_RS13940"/>
    <n v="1239"/>
    <m/>
    <s v="old_locus_tag=MARHY2923"/>
  </r>
  <r>
    <x v="0"/>
    <x v="0"/>
    <s v="GCF_000284615.1"/>
    <s v="Primary Assembly"/>
    <s v="chromosome"/>
    <m/>
    <s v="NC_017067.1"/>
    <n v="2993853"/>
    <n v="2995385"/>
    <x v="1"/>
    <s v="WP_014422367.1"/>
    <s v="WP_014422367.1"/>
    <n v="0"/>
    <s v="DGQHR domain-containing protein"/>
    <m/>
    <m/>
    <s v="MARHY_RS13945"/>
    <n v="1533"/>
    <m/>
    <s v="old_locus_tag=MARHY2924"/>
  </r>
  <r>
    <x v="0"/>
    <x v="0"/>
    <s v="GCF_000284615.1"/>
    <s v="Primary Assembly"/>
    <s v="chromosome"/>
    <m/>
    <s v="NC_017067.1"/>
    <n v="2996537"/>
    <n v="2997112"/>
    <x v="1"/>
    <s v="WP_014422371.1"/>
    <s v="WP_014422371.1"/>
    <n v="0"/>
    <s v="HupE/UreJ family protein"/>
    <m/>
    <m/>
    <s v="MARHY_RS13955"/>
    <n v="576"/>
    <m/>
    <s v="old_locus_tag=MARHY2928"/>
  </r>
  <r>
    <x v="0"/>
    <x v="0"/>
    <s v="GCF_000284615.1"/>
    <s v="Primary Assembly"/>
    <s v="chromosome"/>
    <m/>
    <s v="NC_017067.1"/>
    <n v="2997156"/>
    <n v="2997794"/>
    <x v="1"/>
    <s v="WP_011786432.1"/>
    <s v="WP_011786432.1"/>
    <n v="0"/>
    <s v="urease accessory protein UreG"/>
    <s v="ureG"/>
    <m/>
    <s v="MARHY_RS13960"/>
    <n v="639"/>
    <m/>
    <s v="old_locus_tag=MARHY2929"/>
  </r>
  <r>
    <x v="0"/>
    <x v="0"/>
    <s v="GCF_000284615.1"/>
    <s v="Primary Assembly"/>
    <s v="chromosome"/>
    <m/>
    <s v="NC_017067.1"/>
    <n v="2997820"/>
    <n v="2998509"/>
    <x v="1"/>
    <s v="WP_050999020.1"/>
    <s v="WP_050999020.1"/>
    <n v="0"/>
    <s v="urease accessory protein UreF"/>
    <m/>
    <m/>
    <s v="MARHY_RS13965"/>
    <n v="690"/>
    <m/>
    <s v="old_locus_tag=MARHY2930"/>
  </r>
  <r>
    <x v="0"/>
    <x v="0"/>
    <s v="GCF_000284615.1"/>
    <s v="Primary Assembly"/>
    <s v="chromosome"/>
    <m/>
    <s v="NC_017067.1"/>
    <n v="2998520"/>
    <n v="2999083"/>
    <x v="1"/>
    <s v="WP_014422373.1"/>
    <s v="WP_014422373.1"/>
    <n v="0"/>
    <s v="urease accessory protein UreE"/>
    <s v="ureE"/>
    <m/>
    <s v="MARHY_RS13970"/>
    <n v="564"/>
    <m/>
    <s v="old_locus_tag=MARHY2931"/>
  </r>
  <r>
    <x v="0"/>
    <x v="0"/>
    <s v="GCF_000284615.1"/>
    <s v="Primary Assembly"/>
    <s v="chromosome"/>
    <m/>
    <s v="NC_017067.1"/>
    <n v="2999146"/>
    <n v="3000849"/>
    <x v="1"/>
    <s v="WP_014422374.1"/>
    <s v="WP_014422374.1"/>
    <n v="0"/>
    <s v="urease subunit alpha"/>
    <s v="ureC"/>
    <m/>
    <s v="MARHY_RS13975"/>
    <n v="1704"/>
    <m/>
    <s v="old_locus_tag=MARHY2932"/>
  </r>
  <r>
    <x v="0"/>
    <x v="0"/>
    <s v="GCF_000284615.1"/>
    <s v="Primary Assembly"/>
    <s v="chromosome"/>
    <m/>
    <s v="NC_017067.1"/>
    <n v="3000846"/>
    <n v="3001163"/>
    <x v="1"/>
    <s v="WP_014422375.1"/>
    <s v="WP_014422375.1"/>
    <n v="0"/>
    <s v="urease subunit beta"/>
    <m/>
    <m/>
    <s v="MARHY_RS13980"/>
    <n v="318"/>
    <m/>
    <s v="old_locus_tag=MARHY2933"/>
  </r>
  <r>
    <x v="0"/>
    <x v="0"/>
    <s v="GCF_000284615.1"/>
    <s v="Primary Assembly"/>
    <s v="chromosome"/>
    <m/>
    <s v="NC_017067.1"/>
    <n v="3001175"/>
    <n v="3001477"/>
    <x v="1"/>
    <s v="WP_014422377.1"/>
    <s v="WP_014422377.1"/>
    <n v="0"/>
    <s v="urease subunit gamma"/>
    <s v="ureA"/>
    <m/>
    <s v="MARHY_RS13985"/>
    <n v="303"/>
    <m/>
    <s v="old_locus_tag=MARHY2935"/>
  </r>
  <r>
    <x v="0"/>
    <x v="0"/>
    <s v="GCF_000284615.1"/>
    <s v="Primary Assembly"/>
    <s v="chromosome"/>
    <m/>
    <s v="NC_017067.1"/>
    <n v="3001503"/>
    <n v="3002399"/>
    <x v="1"/>
    <s v="WP_014422378.1"/>
    <s v="WP_014422378.1"/>
    <n v="0"/>
    <s v="urease accessory protein UreD"/>
    <m/>
    <m/>
    <s v="MARHY_RS13990"/>
    <n v="897"/>
    <m/>
    <s v="old_locus_tag=MARHY2936"/>
  </r>
  <r>
    <x v="0"/>
    <x v="0"/>
    <s v="GCF_000284615.1"/>
    <s v="Primary Assembly"/>
    <s v="chromosome"/>
    <m/>
    <s v="NC_017067.1"/>
    <n v="3002396"/>
    <n v="3003094"/>
    <x v="1"/>
    <s v="WP_014422379.1"/>
    <s v="WP_014422379.1"/>
    <n v="0"/>
    <s v="urea ABC transporter ATP-binding subunit UrtE"/>
    <s v="urtE"/>
    <m/>
    <s v="MARHY_RS13995"/>
    <n v="699"/>
    <m/>
    <s v="old_locus_tag=MARHY2937"/>
  </r>
  <r>
    <x v="0"/>
    <x v="0"/>
    <s v="GCF_000284615.1"/>
    <s v="Primary Assembly"/>
    <s v="chromosome"/>
    <m/>
    <s v="NC_017067.1"/>
    <n v="3003094"/>
    <n v="3003918"/>
    <x v="1"/>
    <s v="WP_014422380.1"/>
    <s v="WP_014422380.1"/>
    <n v="0"/>
    <s v="urea ABC transporter ATP-binding protein UrtD"/>
    <s v="urtD"/>
    <m/>
    <s v="MARHY_RS14000"/>
    <n v="825"/>
    <m/>
    <s v="old_locus_tag=MARHY2938"/>
  </r>
  <r>
    <x v="0"/>
    <x v="0"/>
    <s v="GCF_000284615.1"/>
    <s v="Primary Assembly"/>
    <s v="chromosome"/>
    <m/>
    <s v="NC_017067.1"/>
    <n v="3003915"/>
    <n v="3005048"/>
    <x v="1"/>
    <s v="WP_014422381.1"/>
    <s v="WP_014422381.1"/>
    <n v="0"/>
    <s v="urea ABC transporter permease subunit UrtC"/>
    <s v="urtC"/>
    <m/>
    <s v="MARHY_RS14005"/>
    <n v="1134"/>
    <m/>
    <s v="old_locus_tag=MARHY2939"/>
  </r>
  <r>
    <x v="0"/>
    <x v="0"/>
    <s v="GCF_000284615.1"/>
    <s v="Primary Assembly"/>
    <s v="chromosome"/>
    <m/>
    <s v="NC_017067.1"/>
    <n v="3005052"/>
    <n v="3006656"/>
    <x v="1"/>
    <s v="WP_014422382.1"/>
    <s v="WP_014422382.1"/>
    <n v="0"/>
    <s v="urea ABC transporter permease subunit UrtB"/>
    <s v="urtB"/>
    <m/>
    <s v="MARHY_RS14010"/>
    <n v="1605"/>
    <m/>
    <s v="old_locus_tag=MARHY2940"/>
  </r>
  <r>
    <x v="0"/>
    <x v="0"/>
    <s v="GCF_000284615.1"/>
    <s v="Primary Assembly"/>
    <s v="chromosome"/>
    <m/>
    <s v="NC_017067.1"/>
    <n v="3006735"/>
    <n v="3008036"/>
    <x v="1"/>
    <s v="WP_011786443.1"/>
    <s v="WP_011786443.1"/>
    <n v="0"/>
    <s v="urea ABC transporter substrate-binding protein"/>
    <s v="urtA"/>
    <m/>
    <s v="MARHY_RS14015"/>
    <n v="1302"/>
    <m/>
    <s v="old_locus_tag=MARHY2941"/>
  </r>
  <r>
    <x v="0"/>
    <x v="0"/>
    <s v="GCF_000284615.1"/>
    <s v="Primary Assembly"/>
    <s v="chromosome"/>
    <m/>
    <s v="NC_017067.1"/>
    <n v="3008741"/>
    <n v="3009016"/>
    <x v="0"/>
    <s v="WP_023008528.1"/>
    <s v="WP_023008528.1"/>
    <n v="0"/>
    <s v="ComEA family DNA-binding protein"/>
    <m/>
    <m/>
    <s v="MARHY_RS14020"/>
    <n v="276"/>
    <m/>
    <s v="old_locus_tag=MARHY2942"/>
  </r>
  <r>
    <x v="0"/>
    <x v="0"/>
    <s v="GCF_000284615.1"/>
    <s v="Primary Assembly"/>
    <s v="chromosome"/>
    <m/>
    <s v="NC_017067.1"/>
    <n v="3009117"/>
    <n v="3010061"/>
    <x v="0"/>
    <s v="WP_041654974.1"/>
    <s v="WP_041654974.1"/>
    <n v="0"/>
    <s v="DMT family transporter"/>
    <m/>
    <m/>
    <s v="MARHY_RS14025"/>
    <n v="945"/>
    <m/>
    <s v="old_locus_tag=MARHY2943"/>
  </r>
  <r>
    <x v="0"/>
    <x v="0"/>
    <s v="GCF_000284615.1"/>
    <s v="Primary Assembly"/>
    <s v="chromosome"/>
    <m/>
    <s v="NC_017067.1"/>
    <n v="3010089"/>
    <n v="3010637"/>
    <x v="1"/>
    <s v="WP_011786447.1"/>
    <s v="WP_011786447.1"/>
    <n v="0"/>
    <s v="lactoylglutathione lyase"/>
    <s v="gloA"/>
    <m/>
    <s v="MARHY_RS14030"/>
    <n v="549"/>
    <m/>
    <s v="old_locus_tag=MARHY2944"/>
  </r>
  <r>
    <x v="0"/>
    <x v="0"/>
    <s v="GCF_000284615.1"/>
    <s v="Primary Assembly"/>
    <s v="chromosome"/>
    <m/>
    <s v="NC_017067.1"/>
    <n v="3010791"/>
    <n v="3011447"/>
    <x v="0"/>
    <s v="WP_014422387.1"/>
    <s v="WP_014422387.1"/>
    <n v="0"/>
    <s v="GntR family transcriptional regulator"/>
    <m/>
    <m/>
    <s v="MARHY_RS14035"/>
    <n v="657"/>
    <m/>
    <s v="old_locus_tag=MARHY2945"/>
  </r>
  <r>
    <x v="0"/>
    <x v="0"/>
    <s v="GCF_000284615.1"/>
    <s v="Primary Assembly"/>
    <s v="chromosome"/>
    <m/>
    <s v="NC_017067.1"/>
    <n v="3011635"/>
    <n v="3012651"/>
    <x v="0"/>
    <s v="WP_014422388.1"/>
    <s v="WP_014422388.1"/>
    <n v="0"/>
    <s v="hypothetical protein"/>
    <m/>
    <m/>
    <s v="MARHY_RS14040"/>
    <n v="1017"/>
    <m/>
    <s v="old_locus_tag=MARHY2946"/>
  </r>
  <r>
    <x v="0"/>
    <x v="0"/>
    <s v="GCF_000284615.1"/>
    <s v="Primary Assembly"/>
    <s v="chromosome"/>
    <m/>
    <s v="NC_017067.1"/>
    <n v="3012716"/>
    <n v="3013774"/>
    <x v="0"/>
    <s v="WP_023008531.1"/>
    <s v="WP_023008531.1"/>
    <n v="0"/>
    <s v="flippase-like domain-containing protein"/>
    <m/>
    <m/>
    <s v="MARHY_RS14045"/>
    <n v="1059"/>
    <m/>
    <s v="old_locus_tag=MARHY2947"/>
  </r>
  <r>
    <x v="0"/>
    <x v="0"/>
    <s v="GCF_000284615.1"/>
    <s v="Primary Assembly"/>
    <s v="chromosome"/>
    <m/>
    <s v="NC_017067.1"/>
    <n v="3013771"/>
    <n v="3016002"/>
    <x v="0"/>
    <s v="WP_014422390.1"/>
    <s v="WP_014422390.1"/>
    <n v="0"/>
    <s v="glycosyltransferase"/>
    <m/>
    <m/>
    <s v="MARHY_RS14050"/>
    <n v="2232"/>
    <m/>
    <s v="old_locus_tag=MARHY2948"/>
  </r>
  <r>
    <x v="0"/>
    <x v="0"/>
    <s v="GCF_000284615.1"/>
    <s v="Primary Assembly"/>
    <s v="chromosome"/>
    <m/>
    <s v="NC_017067.1"/>
    <n v="3016090"/>
    <n v="3017037"/>
    <x v="0"/>
    <s v="WP_041654977.1"/>
    <s v="WP_041654977.1"/>
    <n v="0"/>
    <s v="DUF1722 domain-containing protein"/>
    <m/>
    <m/>
    <s v="MARHY_RS14055"/>
    <n v="948"/>
    <m/>
    <s v="old_locus_tag=MARHY2949"/>
  </r>
  <r>
    <x v="0"/>
    <x v="0"/>
    <s v="GCF_000284615.1"/>
    <s v="Primary Assembly"/>
    <s v="chromosome"/>
    <m/>
    <s v="NC_017067.1"/>
    <n v="3017104"/>
    <n v="3017835"/>
    <x v="1"/>
    <s v="WP_014422392.1"/>
    <s v="WP_014422392.1"/>
    <n v="0"/>
    <s v="DUF481 domain-containing protein"/>
    <m/>
    <m/>
    <s v="MARHY_RS14060"/>
    <n v="732"/>
    <m/>
    <s v="old_locus_tag=MARHY2950"/>
  </r>
  <r>
    <x v="0"/>
    <x v="0"/>
    <s v="GCF_000284615.1"/>
    <s v="Primary Assembly"/>
    <s v="chromosome"/>
    <m/>
    <s v="NC_017067.1"/>
    <n v="3017859"/>
    <n v="3018878"/>
    <x v="1"/>
    <s v="WP_011786454.1"/>
    <s v="WP_011786454.1"/>
    <n v="0"/>
    <s v="rhodanese-related sulfurtransferase"/>
    <m/>
    <m/>
    <s v="MARHY_RS14065"/>
    <n v="1020"/>
    <m/>
    <s v="old_locus_tag=MARHY2951"/>
  </r>
  <r>
    <x v="0"/>
    <x v="0"/>
    <s v="GCF_000284615.1"/>
    <s v="Primary Assembly"/>
    <s v="chromosome"/>
    <m/>
    <s v="NC_017067.1"/>
    <n v="3019001"/>
    <n v="3019729"/>
    <x v="1"/>
    <s v="WP_011786455.1"/>
    <s v="WP_011786455.1"/>
    <n v="0"/>
    <s v="DsbA family protein"/>
    <m/>
    <m/>
    <s v="MARHY_RS14070"/>
    <n v="729"/>
    <m/>
    <s v="old_locus_tag=MARHY2952"/>
  </r>
  <r>
    <x v="0"/>
    <x v="0"/>
    <s v="GCF_000284615.1"/>
    <s v="Primary Assembly"/>
    <s v="chromosome"/>
    <m/>
    <s v="NC_017067.1"/>
    <n v="3019853"/>
    <n v="3020818"/>
    <x v="0"/>
    <s v="WP_041654979.1"/>
    <s v="WP_041654979.1"/>
    <n v="0"/>
    <s v="nitronate monooxygenase"/>
    <m/>
    <m/>
    <s v="MARHY_RS14075"/>
    <n v="966"/>
    <m/>
    <s v="old_locus_tag=MARHY2953"/>
  </r>
  <r>
    <x v="0"/>
    <x v="0"/>
    <s v="GCF_000284615.1"/>
    <s v="Primary Assembly"/>
    <s v="chromosome"/>
    <m/>
    <s v="NC_017067.1"/>
    <n v="3020801"/>
    <n v="3021394"/>
    <x v="1"/>
    <s v="WP_014422394.1"/>
    <s v="WP_014422394.1"/>
    <n v="0"/>
    <s v="DUF479 domain-containing protein"/>
    <m/>
    <m/>
    <s v="MARHY_RS14080"/>
    <n v="594"/>
    <m/>
    <s v="old_locus_tag=MARHY2954"/>
  </r>
  <r>
    <x v="0"/>
    <x v="0"/>
    <s v="GCF_000284615.1"/>
    <s v="Primary Assembly"/>
    <s v="chromosome"/>
    <m/>
    <s v="NC_017067.1"/>
    <n v="3021398"/>
    <n v="3022900"/>
    <x v="1"/>
    <s v="WP_041654981.1"/>
    <s v="WP_041654981.1"/>
    <n v="0"/>
    <s v="hypothetical protein"/>
    <m/>
    <m/>
    <s v="MARHY_RS14085"/>
    <n v="1503"/>
    <m/>
    <s v="old_locus_tag=MARHY2955"/>
  </r>
  <r>
    <x v="0"/>
    <x v="0"/>
    <s v="GCF_000284615.1"/>
    <s v="Primary Assembly"/>
    <s v="chromosome"/>
    <m/>
    <s v="NC_017067.1"/>
    <n v="3022940"/>
    <n v="3023341"/>
    <x v="1"/>
    <s v="WP_014422396.1"/>
    <s v="WP_014422396.1"/>
    <n v="0"/>
    <s v="hypothetical protein"/>
    <m/>
    <m/>
    <s v="MARHY_RS14090"/>
    <n v="402"/>
    <m/>
    <s v="old_locus_tag=MARHY2956"/>
  </r>
  <r>
    <x v="0"/>
    <x v="0"/>
    <s v="GCF_000284615.1"/>
    <s v="Primary Assembly"/>
    <s v="chromosome"/>
    <m/>
    <s v="NC_017067.1"/>
    <n v="3023338"/>
    <n v="3024183"/>
    <x v="1"/>
    <s v="WP_014422397.1"/>
    <s v="WP_014422397.1"/>
    <n v="0"/>
    <s v="hypothetical protein"/>
    <m/>
    <m/>
    <s v="MARHY_RS14095"/>
    <n v="846"/>
    <m/>
    <s v="old_locus_tag=MARHY2957"/>
  </r>
  <r>
    <x v="0"/>
    <x v="0"/>
    <s v="GCF_000284615.1"/>
    <s v="Primary Assembly"/>
    <s v="chromosome"/>
    <m/>
    <s v="NC_017067.1"/>
    <n v="3024263"/>
    <n v="3025693"/>
    <x v="1"/>
    <s v="WP_041654983.1"/>
    <s v="WP_041654983.1"/>
    <n v="0"/>
    <s v="hypothetical protein"/>
    <m/>
    <m/>
    <s v="MARHY_RS14100"/>
    <n v="1431"/>
    <m/>
    <s v="old_locus_tag=MARHY2958"/>
  </r>
  <r>
    <x v="0"/>
    <x v="0"/>
    <s v="GCF_000284615.1"/>
    <s v="Primary Assembly"/>
    <s v="chromosome"/>
    <m/>
    <s v="NC_017067.1"/>
    <n v="3025863"/>
    <n v="3027803"/>
    <x v="1"/>
    <s v="WP_041654984.1"/>
    <s v="WP_041654984.1"/>
    <n v="0"/>
    <s v="methyl-accepting chemotaxis protein"/>
    <m/>
    <m/>
    <s v="MARHY_RS14105"/>
    <n v="1941"/>
    <m/>
    <s v="old_locus_tag=MARHY2959"/>
  </r>
  <r>
    <x v="0"/>
    <x v="0"/>
    <s v="GCF_000284615.1"/>
    <s v="Primary Assembly"/>
    <s v="chromosome"/>
    <m/>
    <s v="NC_017067.1"/>
    <n v="3027987"/>
    <n v="3028163"/>
    <x v="0"/>
    <s v="WP_011786463.1"/>
    <s v="WP_011786463.1"/>
    <n v="0"/>
    <s v="Lacal_2735 family protein"/>
    <m/>
    <m/>
    <s v="MARHY_RS18775"/>
    <n v="177"/>
    <m/>
    <s v="old_locus_tag=MARHY2960"/>
  </r>
  <r>
    <x v="0"/>
    <x v="0"/>
    <s v="GCF_000284615.1"/>
    <s v="Primary Assembly"/>
    <s v="chromosome"/>
    <m/>
    <s v="NC_017067.1"/>
    <n v="3028197"/>
    <n v="3028541"/>
    <x v="1"/>
    <s v="WP_041654986.1"/>
    <s v="WP_041654986.1"/>
    <n v="0"/>
    <s v="chaperone modulator CbpM"/>
    <m/>
    <m/>
    <s v="MARHY_RS14110"/>
    <n v="345"/>
    <m/>
    <s v="old_locus_tag=MARHY2961"/>
  </r>
  <r>
    <x v="0"/>
    <x v="0"/>
    <s v="GCF_000284615.1"/>
    <s v="Primary Assembly"/>
    <s v="chromosome"/>
    <m/>
    <s v="NC_017067.1"/>
    <n v="3028553"/>
    <n v="3029512"/>
    <x v="1"/>
    <s v="WP_014422401.1"/>
    <s v="WP_014422401.1"/>
    <n v="0"/>
    <s v="DnaJ domain-containing protein"/>
    <m/>
    <m/>
    <s v="MARHY_RS14115"/>
    <n v="960"/>
    <m/>
    <s v="old_locus_tag=MARHY2962"/>
  </r>
  <r>
    <x v="0"/>
    <x v="0"/>
    <s v="GCF_000284615.1"/>
    <s v="Primary Assembly"/>
    <s v="chromosome"/>
    <m/>
    <s v="NC_017067.1"/>
    <n v="3029768"/>
    <n v="3030541"/>
    <x v="0"/>
    <s v="WP_050999021.1"/>
    <s v="WP_050999021.1"/>
    <n v="0"/>
    <s v="SGNH/GDSL hydrolase family protein"/>
    <m/>
    <m/>
    <s v="MARHY_RS14120"/>
    <n v="774"/>
    <m/>
    <s v="old_locus_tag=MARHY2963"/>
  </r>
  <r>
    <x v="0"/>
    <x v="0"/>
    <s v="GCF_000284615.1"/>
    <s v="Primary Assembly"/>
    <s v="chromosome"/>
    <m/>
    <s v="NC_017067.1"/>
    <n v="3030609"/>
    <n v="3031631"/>
    <x v="0"/>
    <s v="WP_014422403.1"/>
    <s v="WP_014422403.1"/>
    <n v="0"/>
    <s v="hypothetical protein"/>
    <m/>
    <m/>
    <s v="MARHY_RS14125"/>
    <n v="1023"/>
    <m/>
    <s v="old_locus_tag=MARHY2964"/>
  </r>
  <r>
    <x v="0"/>
    <x v="0"/>
    <s v="GCF_000284615.1"/>
    <s v="Primary Assembly"/>
    <s v="chromosome"/>
    <m/>
    <s v="NC_017067.1"/>
    <n v="3031689"/>
    <n v="3032924"/>
    <x v="0"/>
    <s v="WP_014422404.1"/>
    <s v="WP_014422404.1"/>
    <n v="0"/>
    <s v="MFS transporter"/>
    <m/>
    <m/>
    <s v="MARHY_RS14130"/>
    <n v="1236"/>
    <m/>
    <s v="old_locus_tag=MARHY2965"/>
  </r>
  <r>
    <x v="0"/>
    <x v="0"/>
    <s v="GCF_000284615.1"/>
    <s v="Primary Assembly"/>
    <s v="chromosome"/>
    <m/>
    <s v="NC_017067.1"/>
    <n v="3033030"/>
    <n v="3033716"/>
    <x v="0"/>
    <s v="WP_050999022.1"/>
    <s v="WP_050999022.1"/>
    <n v="0"/>
    <s v="DUF3348 family protein"/>
    <m/>
    <m/>
    <s v="MARHY_RS14135"/>
    <n v="687"/>
    <m/>
    <s v="old_locus_tag=MARHY2966"/>
  </r>
  <r>
    <x v="0"/>
    <x v="0"/>
    <s v="GCF_000284615.1"/>
    <s v="Primary Assembly"/>
    <s v="chromosome"/>
    <m/>
    <s v="NC_017067.1"/>
    <n v="3033713"/>
    <n v="3035785"/>
    <x v="0"/>
    <s v="WP_014422406.1"/>
    <s v="WP_014422406.1"/>
    <n v="0"/>
    <s v="DUF802 domain-containing protein"/>
    <m/>
    <m/>
    <s v="MARHY_RS14140"/>
    <n v="2073"/>
    <m/>
    <s v="old_locus_tag=MARHY2967"/>
  </r>
  <r>
    <x v="0"/>
    <x v="0"/>
    <s v="GCF_000284615.1"/>
    <s v="Primary Assembly"/>
    <s v="chromosome"/>
    <m/>
    <s v="NC_017067.1"/>
    <n v="3035785"/>
    <n v="3036438"/>
    <x v="0"/>
    <s v="WP_041654988.1"/>
    <s v="WP_041654988.1"/>
    <n v="0"/>
    <s v="OmpA family protein"/>
    <m/>
    <m/>
    <s v="MARHY_RS14145"/>
    <n v="654"/>
    <m/>
    <s v="old_locus_tag=MARHY2968"/>
  </r>
  <r>
    <x v="0"/>
    <x v="0"/>
    <s v="GCF_000284615.1"/>
    <s v="Primary Assembly"/>
    <s v="chromosome"/>
    <m/>
    <s v="NC_017067.1"/>
    <n v="3036441"/>
    <n v="3037055"/>
    <x v="0"/>
    <s v="WP_041654991.1"/>
    <s v="WP_041654991.1"/>
    <n v="0"/>
    <s v="DUF2894 domain-containing protein"/>
    <m/>
    <m/>
    <s v="MARHY_RS14150"/>
    <n v="615"/>
    <m/>
    <s v="old_locus_tag=MARHY2969"/>
  </r>
  <r>
    <x v="0"/>
    <x v="0"/>
    <s v="GCF_000284615.1"/>
    <s v="Primary Assembly"/>
    <s v="chromosome"/>
    <m/>
    <s v="NC_017067.1"/>
    <n v="3037101"/>
    <n v="3038054"/>
    <x v="1"/>
    <s v="WP_014422409.1"/>
    <s v="WP_014422409.1"/>
    <n v="0"/>
    <s v="transglutaminase family protein"/>
    <m/>
    <m/>
    <s v="MARHY_RS14155"/>
    <n v="954"/>
    <m/>
    <s v="old_locus_tag=MARHY2970"/>
  </r>
  <r>
    <x v="0"/>
    <x v="0"/>
    <s v="GCF_000284615.1"/>
    <s v="Primary Assembly"/>
    <s v="chromosome"/>
    <m/>
    <s v="NC_017067.1"/>
    <n v="3038065"/>
    <n v="3040569"/>
    <x v="1"/>
    <s v="WP_014422410.1"/>
    <s v="WP_014422410.1"/>
    <n v="0"/>
    <s v="circularly permuted type 2 ATP-grasp protein"/>
    <m/>
    <m/>
    <s v="MARHY_RS14160"/>
    <n v="2505"/>
    <m/>
    <s v="old_locus_tag=MARHY2971"/>
  </r>
  <r>
    <x v="0"/>
    <x v="0"/>
    <s v="GCF_000284615.1"/>
    <s v="Primary Assembly"/>
    <s v="chromosome"/>
    <m/>
    <s v="NC_017067.1"/>
    <n v="3040659"/>
    <n v="3043961"/>
    <x v="1"/>
    <s v="WP_014422411.1"/>
    <s v="WP_014422411.1"/>
    <n v="0"/>
    <s v="transglutaminase family protein"/>
    <m/>
    <m/>
    <s v="MARHY_RS14165"/>
    <n v="3303"/>
    <m/>
    <s v="old_locus_tag=MARHY2972"/>
  </r>
  <r>
    <x v="0"/>
    <x v="0"/>
    <s v="GCF_000284615.1"/>
    <s v="Primary Assembly"/>
    <s v="chromosome"/>
    <m/>
    <s v="NC_017067.1"/>
    <n v="3043997"/>
    <n v="3044935"/>
    <x v="1"/>
    <s v="WP_041654995.1"/>
    <s v="WP_041654995.1"/>
    <n v="0"/>
    <s v="alpha-E domain-containing protein"/>
    <m/>
    <m/>
    <s v="MARHY_RS14170"/>
    <n v="939"/>
    <m/>
    <s v="old_locus_tag=MARHY2973"/>
  </r>
  <r>
    <x v="0"/>
    <x v="0"/>
    <s v="GCF_000284615.1"/>
    <s v="Primary Assembly"/>
    <s v="chromosome"/>
    <m/>
    <s v="NC_017067.1"/>
    <n v="3044937"/>
    <n v="3046397"/>
    <x v="1"/>
    <s v="WP_011786477.1"/>
    <s v="WP_011786477.1"/>
    <n v="0"/>
    <s v="circularly permuted type 2 ATP-grasp protein"/>
    <m/>
    <m/>
    <s v="MARHY_RS14175"/>
    <n v="1461"/>
    <m/>
    <s v="old_locus_tag=MARHY2974"/>
  </r>
  <r>
    <x v="0"/>
    <x v="0"/>
    <s v="GCF_000284615.1"/>
    <s v="Primary Assembly"/>
    <s v="chromosome"/>
    <m/>
    <s v="NC_017067.1"/>
    <n v="3046412"/>
    <n v="3047473"/>
    <x v="1"/>
    <s v="WP_014422413.1"/>
    <s v="WP_014422413.1"/>
    <n v="0"/>
    <s v="putative zinc-binding peptidase"/>
    <m/>
    <m/>
    <s v="MARHY_RS14180"/>
    <n v="1062"/>
    <m/>
    <s v="old_locus_tag=MARHY2975"/>
  </r>
  <r>
    <x v="0"/>
    <x v="0"/>
    <s v="GCF_000284615.1"/>
    <s v="Primary Assembly"/>
    <s v="chromosome"/>
    <m/>
    <s v="NC_017067.1"/>
    <n v="3047705"/>
    <n v="3048769"/>
    <x v="1"/>
    <s v="WP_011786479.1"/>
    <s v="WP_011786479.1"/>
    <n v="0"/>
    <s v="fructose-bisphosphate aldolase class II"/>
    <m/>
    <m/>
    <s v="MARHY_RS14185"/>
    <n v="1065"/>
    <m/>
    <s v="old_locus_tag=MARHY2976"/>
  </r>
  <r>
    <x v="0"/>
    <x v="0"/>
    <s v="GCF_000284615.1"/>
    <s v="Primary Assembly"/>
    <s v="chromosome"/>
    <m/>
    <s v="NC_017067.1"/>
    <n v="3048817"/>
    <n v="3049971"/>
    <x v="1"/>
    <s v="WP_014422414.1"/>
    <s v="WP_014422414.1"/>
    <n v="0"/>
    <s v="phosphoglycerate kinase"/>
    <m/>
    <m/>
    <s v="MARHY_RS14190"/>
    <n v="1155"/>
    <m/>
    <s v="old_locus_tag=MARHY2977"/>
  </r>
  <r>
    <x v="0"/>
    <x v="0"/>
    <s v="GCF_000284615.1"/>
    <s v="Primary Assembly"/>
    <s v="chromosome"/>
    <m/>
    <s v="NC_017067.1"/>
    <n v="3050063"/>
    <n v="3051091"/>
    <x v="1"/>
    <s v="WP_014422415.1"/>
    <s v="WP_014422415.1"/>
    <n v="0"/>
    <s v="aldehyde dehydrogenase"/>
    <m/>
    <m/>
    <s v="MARHY_RS14195"/>
    <n v="1029"/>
    <m/>
    <s v="old_locus_tag=MARHY2978"/>
  </r>
  <r>
    <x v="0"/>
    <x v="0"/>
    <s v="GCF_000284615.1"/>
    <s v="Primary Assembly"/>
    <s v="chromosome"/>
    <m/>
    <s v="NC_017067.1"/>
    <n v="3051091"/>
    <n v="3053091"/>
    <x v="1"/>
    <s v="WP_041654997.1"/>
    <s v="WP_041654997.1"/>
    <n v="0"/>
    <s v="transketolase"/>
    <s v="tkt"/>
    <m/>
    <s v="MARHY_RS14200"/>
    <n v="2001"/>
    <m/>
    <s v="old_locus_tag=MARHY2979"/>
  </r>
  <r>
    <x v="0"/>
    <x v="0"/>
    <s v="GCF_000284615.1"/>
    <s v="Primary Assembly"/>
    <s v="chromosome"/>
    <m/>
    <s v="NC_017067.1"/>
    <n v="3053328"/>
    <n v="3054329"/>
    <x v="0"/>
    <s v="WP_041655001.1"/>
    <s v="WP_041655001.1"/>
    <n v="0"/>
    <s v="metalloregulator ArsR/SmtB family transcription factor"/>
    <m/>
    <m/>
    <s v="MARHY_RS14205"/>
    <n v="1002"/>
    <m/>
    <s v="old_locus_tag=MARHY2980"/>
  </r>
  <r>
    <x v="0"/>
    <x v="0"/>
    <s v="GCF_000284615.1"/>
    <s v="Primary Assembly"/>
    <s v="chromosome"/>
    <m/>
    <s v="NC_017067.1"/>
    <n v="3054473"/>
    <n v="3055663"/>
    <x v="0"/>
    <s v="WP_023008553.1"/>
    <s v="WP_023008553.1"/>
    <n v="0"/>
    <s v="methionine adenosyltransferase"/>
    <m/>
    <m/>
    <s v="MARHY_RS14210"/>
    <n v="1191"/>
    <m/>
    <s v="old_locus_tag=MARHY2981"/>
  </r>
  <r>
    <x v="0"/>
    <x v="0"/>
    <s v="GCF_000284615.1"/>
    <s v="Primary Assembly"/>
    <s v="chromosome"/>
    <m/>
    <s v="NC_017067.1"/>
    <n v="3055737"/>
    <n v="3057131"/>
    <x v="0"/>
    <s v="WP_011786485.1"/>
    <s v="WP_011786485.1"/>
    <n v="0"/>
    <s v="adenosylhomocysteinase"/>
    <m/>
    <m/>
    <s v="MARHY_RS14215"/>
    <n v="1395"/>
    <m/>
    <s v="old_locus_tag=MARHY2982"/>
  </r>
  <r>
    <x v="0"/>
    <x v="0"/>
    <s v="GCF_000284615.1"/>
    <s v="Primary Assembly"/>
    <s v="chromosome"/>
    <m/>
    <s v="NC_017067.1"/>
    <n v="3057144"/>
    <n v="3058013"/>
    <x v="0"/>
    <s v="WP_011786486.1"/>
    <s v="WP_011786486.1"/>
    <n v="0"/>
    <s v="methylenetetrahydrofolate reductase [NAD(P)H]"/>
    <s v="metF"/>
    <m/>
    <s v="MARHY_RS14220"/>
    <n v="870"/>
    <m/>
    <s v="old_locus_tag=MARHY2983"/>
  </r>
  <r>
    <x v="0"/>
    <x v="0"/>
    <s v="GCF_000284615.1"/>
    <s v="Primary Assembly"/>
    <s v="chromosome"/>
    <m/>
    <s v="NC_017067.1"/>
    <n v="3058218"/>
    <n v="3058976"/>
    <x v="0"/>
    <s v="WP_011786487.1"/>
    <s v="WP_011786487.1"/>
    <n v="0"/>
    <s v="transporter substrate-binding domain-containing protein"/>
    <m/>
    <m/>
    <s v="MARHY_RS14225"/>
    <n v="759"/>
    <m/>
    <s v="old_locus_tag=MARHY2984"/>
  </r>
  <r>
    <x v="0"/>
    <x v="0"/>
    <s v="GCF_000284615.1"/>
    <s v="Primary Assembly"/>
    <s v="chromosome"/>
    <m/>
    <s v="NC_017067.1"/>
    <n v="3059048"/>
    <n v="3059719"/>
    <x v="0"/>
    <s v="WP_031210002.1"/>
    <s v="WP_031210002.1"/>
    <n v="0"/>
    <s v="amino acid ABC transporter permease"/>
    <m/>
    <m/>
    <s v="MARHY_RS14230"/>
    <n v="672"/>
    <m/>
    <s v="old_locus_tag=MARHY2985"/>
  </r>
  <r>
    <x v="0"/>
    <x v="0"/>
    <s v="GCF_000284615.1"/>
    <s v="Primary Assembly"/>
    <s v="chromosome"/>
    <m/>
    <s v="NC_017067.1"/>
    <n v="3059733"/>
    <n v="3060479"/>
    <x v="0"/>
    <s v="WP_011786489.1"/>
    <s v="WP_011786489.1"/>
    <n v="0"/>
    <s v="amino acid ABC transporter ATP-binding protein"/>
    <m/>
    <m/>
    <s v="MARHY_RS14235"/>
    <n v="747"/>
    <m/>
    <s v="old_locus_tag=MARHY2986"/>
  </r>
  <r>
    <x v="0"/>
    <x v="0"/>
    <s v="GCF_000284615.1"/>
    <s v="Primary Assembly"/>
    <s v="chromosome"/>
    <m/>
    <s v="NC_017067.1"/>
    <n v="3060489"/>
    <n v="3060977"/>
    <x v="1"/>
    <s v="WP_023012220.1"/>
    <s v="WP_023012220.1"/>
    <n v="0"/>
    <s v="DUF2505 domain-containing protein"/>
    <m/>
    <m/>
    <s v="MARHY_RS14240"/>
    <n v="489"/>
    <m/>
    <s v="old_locus_tag=MARHY2987"/>
  </r>
  <r>
    <x v="0"/>
    <x v="0"/>
    <s v="GCF_000284615.1"/>
    <s v="Primary Assembly"/>
    <s v="chromosome"/>
    <m/>
    <s v="NC_017067.1"/>
    <n v="3061177"/>
    <n v="3062526"/>
    <x v="0"/>
    <s v="WP_011786491.1"/>
    <s v="WP_011786491.1"/>
    <n v="0"/>
    <s v="adenosylmethionine--8-amino-7-oxononanoate transaminase"/>
    <m/>
    <m/>
    <s v="MARHY_RS14245"/>
    <n v="1350"/>
    <m/>
    <s v="old_locus_tag=MARHY2988"/>
  </r>
  <r>
    <x v="0"/>
    <x v="0"/>
    <s v="GCF_000284615.1"/>
    <s v="Primary Assembly"/>
    <s v="chromosome"/>
    <m/>
    <s v="NC_017067.1"/>
    <n v="3062538"/>
    <n v="3063272"/>
    <x v="0"/>
    <s v="WP_011786492.1"/>
    <s v="WP_011786492.1"/>
    <n v="0"/>
    <s v="16S rRNA (uracil(1498)-N(3))-methyltransferase"/>
    <m/>
    <m/>
    <s v="MARHY_RS14250"/>
    <n v="735"/>
    <m/>
    <s v="old_locus_tag=MARHY2989"/>
  </r>
  <r>
    <x v="0"/>
    <x v="0"/>
    <s v="GCF_000284615.1"/>
    <s v="Primary Assembly"/>
    <s v="chromosome"/>
    <m/>
    <s v="NC_017067.1"/>
    <n v="3063425"/>
    <n v="3064654"/>
    <x v="0"/>
    <s v="WP_011786493.1"/>
    <s v="WP_011786493.1"/>
    <n v="0"/>
    <s v="hypothetical protein"/>
    <m/>
    <m/>
    <s v="MARHY_RS14255"/>
    <n v="1230"/>
    <m/>
    <s v="old_locus_tag=MARHY2990"/>
  </r>
  <r>
    <x v="0"/>
    <x v="0"/>
    <s v="GCF_000284615.1"/>
    <s v="Primary Assembly"/>
    <s v="chromosome"/>
    <m/>
    <s v="NC_017067.1"/>
    <n v="3064745"/>
    <n v="3065794"/>
    <x v="0"/>
    <s v="WP_041655005.1"/>
    <s v="WP_041655005.1"/>
    <n v="0"/>
    <s v="HDOD domain-containing protein"/>
    <m/>
    <m/>
    <s v="MARHY_RS14260"/>
    <n v="1050"/>
    <m/>
    <s v="old_locus_tag=MARHY2991"/>
  </r>
  <r>
    <x v="0"/>
    <x v="0"/>
    <s v="GCF_000284615.1"/>
    <s v="Primary Assembly"/>
    <s v="chromosome"/>
    <m/>
    <s v="NC_017067.1"/>
    <n v="3065777"/>
    <n v="3067132"/>
    <x v="1"/>
    <s v="WP_014422423.1"/>
    <s v="WP_014422423.1"/>
    <n v="0"/>
    <s v="YihY/virulence factor BrkB family protein"/>
    <m/>
    <m/>
    <s v="MARHY_RS14265"/>
    <n v="1356"/>
    <m/>
    <s v="old_locus_tag=MARHY2992"/>
  </r>
  <r>
    <x v="0"/>
    <x v="0"/>
    <s v="GCF_000284615.1"/>
    <s v="Primary Assembly"/>
    <s v="chromosome"/>
    <m/>
    <s v="NC_017067.1"/>
    <n v="3067258"/>
    <n v="3068193"/>
    <x v="1"/>
    <s v="WP_041655007.1"/>
    <s v="WP_041655007.1"/>
    <n v="0"/>
    <s v="D-2-hydroxyacid dehydrogenase"/>
    <m/>
    <m/>
    <s v="MARHY_RS14270"/>
    <n v="936"/>
    <m/>
    <s v="old_locus_tag=MARHY2993"/>
  </r>
  <r>
    <x v="0"/>
    <x v="0"/>
    <s v="GCF_000284615.1"/>
    <s v="Primary Assembly"/>
    <s v="chromosome"/>
    <m/>
    <s v="NC_017067.1"/>
    <n v="3068268"/>
    <n v="3068927"/>
    <x v="0"/>
    <s v="WP_011786497.1"/>
    <s v="WP_011786497.1"/>
    <n v="0"/>
    <s v="thiopurine S-methyltransferase"/>
    <s v="tmpT"/>
    <m/>
    <s v="MARHY_RS14275"/>
    <n v="660"/>
    <m/>
    <s v="old_locus_tag=MARHY2994"/>
  </r>
  <r>
    <x v="0"/>
    <x v="0"/>
    <s v="GCF_000284615.1"/>
    <s v="Primary Assembly"/>
    <s v="chromosome"/>
    <m/>
    <s v="NC_017067.1"/>
    <n v="3069186"/>
    <n v="3071108"/>
    <x v="0"/>
    <s v="WP_011786498.1"/>
    <s v="WP_011786498.1"/>
    <n v="0"/>
    <s v="PrkA family serine protein kinase"/>
    <m/>
    <m/>
    <s v="MARHY_RS14280"/>
    <n v="1923"/>
    <m/>
    <s v="old_locus_tag=MARHY2995"/>
  </r>
  <r>
    <x v="0"/>
    <x v="0"/>
    <s v="GCF_000284615.1"/>
    <s v="Primary Assembly"/>
    <s v="chromosome"/>
    <m/>
    <s v="NC_017067.1"/>
    <n v="3071129"/>
    <n v="3072424"/>
    <x v="0"/>
    <s v="WP_022990879.1"/>
    <s v="WP_022990879.1"/>
    <n v="0"/>
    <s v="YeaH/YhbH family protein"/>
    <m/>
    <m/>
    <s v="MARHY_RS14285"/>
    <n v="1296"/>
    <m/>
    <s v="old_locus_tag=MARHY2996"/>
  </r>
  <r>
    <x v="0"/>
    <x v="0"/>
    <s v="GCF_000284615.1"/>
    <s v="Primary Assembly"/>
    <s v="chromosome"/>
    <m/>
    <s v="NC_017067.1"/>
    <n v="3072421"/>
    <n v="3073980"/>
    <x v="0"/>
    <s v="WP_014422426.1"/>
    <s v="WP_014422426.1"/>
    <n v="0"/>
    <s v="SpoVR family protein"/>
    <m/>
    <m/>
    <s v="MARHY_RS14290"/>
    <n v="1560"/>
    <m/>
    <s v="old_locus_tag=MARHY2997"/>
  </r>
  <r>
    <x v="0"/>
    <x v="0"/>
    <s v="GCF_000284615.1"/>
    <s v="Primary Assembly"/>
    <s v="chromosome"/>
    <m/>
    <s v="NC_017067.1"/>
    <n v="3073947"/>
    <n v="3075308"/>
    <x v="1"/>
    <s v="WP_014422427.1"/>
    <s v="WP_014422427.1"/>
    <n v="0"/>
    <s v="HAMP domain-containing histidine kinase"/>
    <m/>
    <m/>
    <s v="MARHY_RS14295"/>
    <n v="1362"/>
    <m/>
    <s v="old_locus_tag=MARHY2998"/>
  </r>
  <r>
    <x v="0"/>
    <x v="0"/>
    <s v="GCF_000284615.1"/>
    <s v="Primary Assembly"/>
    <s v="chromosome"/>
    <m/>
    <s v="NC_017067.1"/>
    <n v="3075308"/>
    <n v="3075979"/>
    <x v="1"/>
    <s v="WP_014422428.1"/>
    <s v="WP_014422428.1"/>
    <n v="0"/>
    <s v="response regulator transcription factor"/>
    <m/>
    <m/>
    <s v="MARHY_RS14300"/>
    <n v="672"/>
    <m/>
    <s v="old_locus_tag=MARHY2999"/>
  </r>
  <r>
    <x v="0"/>
    <x v="0"/>
    <s v="GCF_000284615.1"/>
    <s v="Primary Assembly"/>
    <s v="chromosome"/>
    <m/>
    <s v="NC_017067.1"/>
    <n v="3075979"/>
    <n v="3076365"/>
    <x v="1"/>
    <s v="WP_036148083.1"/>
    <s v="WP_036148083.1"/>
    <n v="0"/>
    <s v="PepSY domain-containing protein"/>
    <m/>
    <m/>
    <s v="MARHY_RS14305"/>
    <n v="387"/>
    <m/>
    <s v="old_locus_tag=MARHY3000"/>
  </r>
  <r>
    <x v="0"/>
    <x v="0"/>
    <s v="GCF_000284615.1"/>
    <s v="Primary Assembly"/>
    <s v="chromosome"/>
    <m/>
    <s v="NC_017067.1"/>
    <n v="3076515"/>
    <n v="3076979"/>
    <x v="0"/>
    <s v="WP_014422430.1"/>
    <s v="WP_014422430.1"/>
    <n v="0"/>
    <s v="hypothetical protein"/>
    <m/>
    <m/>
    <s v="MARHY_RS14310"/>
    <n v="465"/>
    <m/>
    <s v="old_locus_tag=MARHY3001"/>
  </r>
  <r>
    <x v="0"/>
    <x v="0"/>
    <s v="GCF_000284615.1"/>
    <s v="Primary Assembly"/>
    <s v="chromosome"/>
    <m/>
    <s v="NC_017067.1"/>
    <n v="3077032"/>
    <n v="3078390"/>
    <x v="1"/>
    <s v="WP_031210004.1"/>
    <s v="WP_031210004.1"/>
    <n v="0"/>
    <s v="TrpB-like pyridoxal phosphate-dependent enzyme"/>
    <m/>
    <m/>
    <s v="MARHY_RS14315"/>
    <n v="1359"/>
    <m/>
    <s v="old_locus_tag=MARHY3002"/>
  </r>
  <r>
    <x v="0"/>
    <x v="0"/>
    <s v="GCF_000284615.1"/>
    <s v="Primary Assembly"/>
    <s v="chromosome"/>
    <m/>
    <s v="NC_017067.1"/>
    <n v="3078492"/>
    <n v="3079229"/>
    <x v="1"/>
    <s v="WP_022990872.1"/>
    <s v="WP_022990872.1"/>
    <n v="0"/>
    <s v="LrgB family protein"/>
    <m/>
    <m/>
    <s v="MARHY_RS14320"/>
    <n v="738"/>
    <m/>
    <s v="old_locus_tag=MARHY3003"/>
  </r>
  <r>
    <x v="0"/>
    <x v="0"/>
    <s v="GCF_000284615.1"/>
    <s v="Primary Assembly"/>
    <s v="chromosome"/>
    <m/>
    <s v="NC_017067.1"/>
    <n v="3079222"/>
    <n v="3079602"/>
    <x v="1"/>
    <s v="WP_011786507.1"/>
    <s v="WP_011786507.1"/>
    <n v="0"/>
    <s v="CidA/LrgA family protein"/>
    <m/>
    <m/>
    <s v="MARHY_RS14325"/>
    <n v="381"/>
    <m/>
    <s v="old_locus_tag=MARHY3004"/>
  </r>
  <r>
    <x v="0"/>
    <x v="0"/>
    <s v="GCF_000284615.1"/>
    <s v="Primary Assembly"/>
    <s v="chromosome"/>
    <m/>
    <s v="NC_017067.1"/>
    <n v="3079606"/>
    <n v="3080499"/>
    <x v="1"/>
    <s v="WP_014422434.1"/>
    <s v="WP_014422434.1"/>
    <n v="0"/>
    <s v="bile acid:sodium symporter"/>
    <m/>
    <m/>
    <s v="MARHY_RS14330"/>
    <n v="894"/>
    <m/>
    <s v="old_locus_tag=MARHY3005"/>
  </r>
  <r>
    <x v="0"/>
    <x v="0"/>
    <s v="GCF_000284615.1"/>
    <s v="Primary Assembly"/>
    <s v="chromosome"/>
    <m/>
    <s v="NC_017067.1"/>
    <n v="3080715"/>
    <n v="3082136"/>
    <x v="0"/>
    <s v="WP_014422435.1"/>
    <s v="WP_014422435.1"/>
    <n v="0"/>
    <s v="wax ester/triacylglycerol synthase family O-acyltransferase"/>
    <m/>
    <m/>
    <s v="MARHY_RS14335"/>
    <n v="1422"/>
    <m/>
    <s v="old_locus_tag=MARHY3006"/>
  </r>
  <r>
    <x v="0"/>
    <x v="0"/>
    <s v="GCF_000284615.1"/>
    <s v="Primary Assembly"/>
    <s v="chromosome"/>
    <m/>
    <s v="NC_017067.1"/>
    <n v="3082149"/>
    <n v="3082772"/>
    <x v="1"/>
    <s v="WP_014422436.1"/>
    <s v="WP_014422436.1"/>
    <n v="0"/>
    <s v="TetR family transcriptional regulator"/>
    <m/>
    <m/>
    <s v="MARHY_RS14340"/>
    <n v="624"/>
    <m/>
    <s v="old_locus_tag=MARHY3007"/>
  </r>
  <r>
    <x v="0"/>
    <x v="0"/>
    <s v="GCF_000284615.1"/>
    <s v="Primary Assembly"/>
    <s v="chromosome"/>
    <m/>
    <s v="NC_017067.1"/>
    <n v="3082968"/>
    <n v="3084074"/>
    <x v="0"/>
    <s v="WP_041655011.1"/>
    <s v="WP_041655011.1"/>
    <n v="0"/>
    <s v="ferredoxin reductase"/>
    <m/>
    <m/>
    <s v="MARHY_RS14345"/>
    <n v="1107"/>
    <m/>
    <s v="old_locus_tag=MARHY3008"/>
  </r>
  <r>
    <x v="0"/>
    <x v="0"/>
    <s v="GCF_000284615.1"/>
    <s v="Primary Assembly"/>
    <s v="chromosome"/>
    <m/>
    <s v="NC_017067.1"/>
    <n v="3084120"/>
    <n v="3085193"/>
    <x v="0"/>
    <s v="WP_014422438.1"/>
    <s v="WP_014422438.1"/>
    <n v="0"/>
    <s v="acyl-CoA desaturase"/>
    <m/>
    <m/>
    <s v="MARHY_RS14350"/>
    <n v="1074"/>
    <m/>
    <s v="old_locus_tag=MARHY3009"/>
  </r>
  <r>
    <x v="0"/>
    <x v="0"/>
    <s v="GCF_000284615.1"/>
    <s v="Primary Assembly"/>
    <s v="chromosome"/>
    <m/>
    <s v="NC_017067.1"/>
    <n v="3085263"/>
    <n v="3085700"/>
    <x v="1"/>
    <s v="WP_011786513.1"/>
    <s v="WP_011786513.1"/>
    <n v="0"/>
    <s v="Rrf2 family transcriptional regulator"/>
    <m/>
    <m/>
    <s v="MARHY_RS14355"/>
    <n v="438"/>
    <m/>
    <s v="old_locus_tag=MARHY3010"/>
  </r>
  <r>
    <x v="0"/>
    <x v="0"/>
    <s v="GCF_000284615.1"/>
    <s v="Primary Assembly"/>
    <s v="chromosome"/>
    <m/>
    <s v="NC_017067.1"/>
    <n v="3085728"/>
    <n v="3086096"/>
    <x v="1"/>
    <s v="WP_158011934.1"/>
    <s v="WP_158011934.1"/>
    <n v="0"/>
    <s v="DUF454 family protein"/>
    <m/>
    <m/>
    <s v="MARHY_RS14360"/>
    <n v="369"/>
    <m/>
    <s v="old_locus_tag=MARHY3011"/>
  </r>
  <r>
    <x v="0"/>
    <x v="2"/>
    <s v="GCF_000284615.1"/>
    <s v="Primary Assembly"/>
    <s v="chromosome"/>
    <m/>
    <s v="NC_017067.1"/>
    <n v="3086144"/>
    <n v="3086367"/>
    <x v="1"/>
    <n v="0"/>
    <n v="0"/>
    <n v="0"/>
    <s v="hypothetical protein"/>
    <m/>
    <m/>
    <s v="MARHY_RS14365"/>
    <n v="224"/>
    <m/>
    <s v="pseudo;old_locus_tag=MARHY3012"/>
  </r>
  <r>
    <x v="0"/>
    <x v="0"/>
    <s v="GCF_000284615.1"/>
    <s v="Primary Assembly"/>
    <s v="chromosome"/>
    <m/>
    <s v="NC_017067.1"/>
    <n v="3086584"/>
    <n v="3087267"/>
    <x v="0"/>
    <s v="WP_014422441.1"/>
    <s v="WP_014422441.1"/>
    <n v="0"/>
    <s v="iron-sulfur cluster repair protein YtfE"/>
    <s v="ytfE"/>
    <m/>
    <s v="MARHY_RS14370"/>
    <n v="684"/>
    <m/>
    <s v="old_locus_tag=MARHY3013"/>
  </r>
  <r>
    <x v="0"/>
    <x v="0"/>
    <s v="GCF_000284615.1"/>
    <s v="Primary Assembly"/>
    <s v="chromosome"/>
    <m/>
    <s v="NC_017067.1"/>
    <n v="3087260"/>
    <n v="3089545"/>
    <x v="0"/>
    <s v="WP_041655012.1"/>
    <s v="WP_041655012.1"/>
    <n v="0"/>
    <s v="nitric-oxide reductase large subunit"/>
    <m/>
    <m/>
    <s v="MARHY_RS14375"/>
    <n v="2286"/>
    <m/>
    <s v="old_locus_tag=MARHY3014"/>
  </r>
  <r>
    <x v="0"/>
    <x v="0"/>
    <s v="GCF_000284615.1"/>
    <s v="Primary Assembly"/>
    <s v="chromosome"/>
    <m/>
    <s v="NC_017067.1"/>
    <n v="3089697"/>
    <n v="3090689"/>
    <x v="0"/>
    <s v="WP_014422443.1"/>
    <s v="WP_014422443.1"/>
    <n v="0"/>
    <s v="GTP 3',8-cyclase MoaA"/>
    <s v="moaA"/>
    <m/>
    <s v="MARHY_RS14380"/>
    <n v="993"/>
    <m/>
    <s v="old_locus_tag=MARHY3015"/>
  </r>
  <r>
    <x v="0"/>
    <x v="0"/>
    <s v="GCF_000284615.1"/>
    <s v="Primary Assembly"/>
    <s v="chromosome"/>
    <m/>
    <s v="NC_017067.1"/>
    <n v="3090667"/>
    <n v="3090804"/>
    <x v="1"/>
    <s v="WP_157680649.1"/>
    <s v="WP_157680649.1"/>
    <n v="0"/>
    <s v="hypothetical protein"/>
    <m/>
    <m/>
    <s v="MARHY_RS18780"/>
    <n v="138"/>
    <m/>
    <m/>
  </r>
  <r>
    <x v="0"/>
    <x v="0"/>
    <s v="GCF_000284615.1"/>
    <s v="Primary Assembly"/>
    <s v="chromosome"/>
    <m/>
    <s v="NC_017067.1"/>
    <n v="3090885"/>
    <n v="3091475"/>
    <x v="1"/>
    <s v="WP_014422444.1"/>
    <s v="WP_014422444.1"/>
    <n v="0"/>
    <s v="nitrous oxide reductase accessory protein NosL"/>
    <m/>
    <m/>
    <s v="MARHY_RS14385"/>
    <n v="591"/>
    <m/>
    <s v="old_locus_tag=MARHY3016"/>
  </r>
  <r>
    <x v="0"/>
    <x v="0"/>
    <s v="GCF_000284615.1"/>
    <s v="Primary Assembly"/>
    <s v="chromosome"/>
    <m/>
    <s v="NC_017067.1"/>
    <n v="3091498"/>
    <n v="3092328"/>
    <x v="1"/>
    <s v="WP_011786517.1"/>
    <s v="WP_011786517.1"/>
    <n v="0"/>
    <s v="ABC transporter permease"/>
    <m/>
    <m/>
    <s v="MARHY_RS14390"/>
    <n v="831"/>
    <m/>
    <s v="old_locus_tag=MARHY3017"/>
  </r>
  <r>
    <x v="0"/>
    <x v="0"/>
    <s v="GCF_000284615.1"/>
    <s v="Primary Assembly"/>
    <s v="chromosome"/>
    <m/>
    <s v="NC_017067.1"/>
    <n v="3092325"/>
    <n v="3093257"/>
    <x v="1"/>
    <s v="WP_014422445.1"/>
    <s v="WP_014422445.1"/>
    <n v="0"/>
    <s v="ABC transporter ATP-binding protein"/>
    <m/>
    <m/>
    <s v="MARHY_RS14395"/>
    <n v="933"/>
    <m/>
    <s v="old_locus_tag=MARHY3018"/>
  </r>
  <r>
    <x v="0"/>
    <x v="0"/>
    <s v="GCF_000284615.1"/>
    <s v="Primary Assembly"/>
    <s v="chromosome"/>
    <m/>
    <s v="NC_017067.1"/>
    <n v="3093254"/>
    <n v="3094522"/>
    <x v="1"/>
    <s v="WP_041655013.1"/>
    <s v="WP_041655013.1"/>
    <n v="0"/>
    <s v="nitrous oxide reductase family maturation protein NosD"/>
    <m/>
    <m/>
    <s v="MARHY_RS14400"/>
    <n v="1269"/>
    <m/>
    <s v="old_locus_tag=MARHY3019"/>
  </r>
  <r>
    <x v="0"/>
    <x v="0"/>
    <s v="GCF_000284615.1"/>
    <s v="Primary Assembly"/>
    <s v="chromosome"/>
    <m/>
    <s v="NC_017067.1"/>
    <n v="3094594"/>
    <n v="3096489"/>
    <x v="1"/>
    <s v="WP_022990859.1"/>
    <s v="WP_022990859.1"/>
    <n v="0"/>
    <s v="nitrous-oxide reductase"/>
    <m/>
    <m/>
    <s v="MARHY_RS14405"/>
    <n v="1896"/>
    <m/>
    <s v="old_locus_tag=MARHY3020"/>
  </r>
  <r>
    <x v="0"/>
    <x v="0"/>
    <s v="GCF_000284615.1"/>
    <s v="Primary Assembly"/>
    <s v="chromosome"/>
    <m/>
    <s v="NC_017067.1"/>
    <n v="3096573"/>
    <n v="3098681"/>
    <x v="1"/>
    <s v="WP_050999023.1"/>
    <s v="WP_050999023.1"/>
    <n v="0"/>
    <s v="regulatory protein NosR"/>
    <m/>
    <m/>
    <s v="MARHY_RS14410"/>
    <n v="2109"/>
    <m/>
    <s v="old_locus_tag=MARHY3021"/>
  </r>
  <r>
    <x v="0"/>
    <x v="0"/>
    <s v="GCF_000284615.1"/>
    <s v="Primary Assembly"/>
    <s v="chromosome"/>
    <m/>
    <s v="NC_017067.1"/>
    <n v="3098823"/>
    <n v="3099224"/>
    <x v="1"/>
    <s v="WP_011786522.1"/>
    <s v="WP_011786522.1"/>
    <n v="0"/>
    <s v="hypothetical protein"/>
    <m/>
    <m/>
    <s v="MARHY_RS14415"/>
    <n v="402"/>
    <m/>
    <s v="old_locus_tag=MARHY3022"/>
  </r>
  <r>
    <x v="0"/>
    <x v="0"/>
    <s v="GCF_000284615.1"/>
    <s v="Primary Assembly"/>
    <s v="chromosome"/>
    <m/>
    <s v="NC_017067.1"/>
    <n v="3099282"/>
    <n v="3100031"/>
    <x v="1"/>
    <s v="WP_014422450.1"/>
    <s v="WP_014422450.1"/>
    <n v="0"/>
    <s v="Crp/Fnr family transcriptional regulator"/>
    <m/>
    <m/>
    <s v="MARHY_RS14420"/>
    <n v="750"/>
    <m/>
    <s v="old_locus_tag=MARHY3023"/>
  </r>
  <r>
    <x v="0"/>
    <x v="0"/>
    <s v="GCF_000284615.1"/>
    <s v="Primary Assembly"/>
    <s v="chromosome"/>
    <m/>
    <s v="NC_017067.1"/>
    <n v="3100184"/>
    <n v="3100990"/>
    <x v="1"/>
    <s v="WP_041655016.1"/>
    <s v="WP_041655016.1"/>
    <n v="0"/>
    <s v="peptidylprolyl isomerase"/>
    <m/>
    <m/>
    <s v="MARHY_RS14425"/>
    <n v="807"/>
    <m/>
    <s v="old_locus_tag=MARHY3024"/>
  </r>
  <r>
    <x v="0"/>
    <x v="0"/>
    <s v="GCF_000284615.1"/>
    <s v="Primary Assembly"/>
    <s v="chromosome"/>
    <m/>
    <s v="NC_017067.1"/>
    <n v="3101056"/>
    <n v="3101736"/>
    <x v="1"/>
    <s v="WP_014422452.1"/>
    <s v="WP_014422452.1"/>
    <n v="0"/>
    <s v="respiratory nitrate reductase subunit gamma"/>
    <s v="narI"/>
    <m/>
    <s v="MARHY_RS14430"/>
    <n v="681"/>
    <m/>
    <s v="old_locus_tag=MARHY3025"/>
  </r>
  <r>
    <x v="0"/>
    <x v="0"/>
    <s v="GCF_000284615.1"/>
    <s v="Primary Assembly"/>
    <s v="chromosome"/>
    <m/>
    <s v="NC_017067.1"/>
    <n v="3101756"/>
    <n v="3102496"/>
    <x v="1"/>
    <s v="WP_023008578.1"/>
    <s v="WP_023008578.1"/>
    <n v="0"/>
    <s v="nitrate reductase molybdenum cofactor assembly chaperone"/>
    <s v="narJ"/>
    <m/>
    <s v="MARHY_RS14435"/>
    <n v="741"/>
    <m/>
    <s v="old_locus_tag=MARHY3026"/>
  </r>
  <r>
    <x v="0"/>
    <x v="0"/>
    <s v="GCF_000284615.1"/>
    <s v="Primary Assembly"/>
    <s v="chromosome"/>
    <m/>
    <s v="NC_017067.1"/>
    <n v="3102507"/>
    <n v="3104084"/>
    <x v="1"/>
    <s v="WP_014422454.1"/>
    <s v="WP_014422454.1"/>
    <n v="0"/>
    <s v="nitrate reductase subunit beta"/>
    <s v="narH"/>
    <m/>
    <s v="MARHY_RS14440"/>
    <n v="1578"/>
    <m/>
    <s v="old_locus_tag=MARHY3027"/>
  </r>
  <r>
    <x v="0"/>
    <x v="0"/>
    <s v="GCF_000284615.1"/>
    <s v="Primary Assembly"/>
    <s v="chromosome"/>
    <m/>
    <s v="NC_017067.1"/>
    <n v="3104081"/>
    <n v="3107824"/>
    <x v="1"/>
    <s v="WP_041655603.1"/>
    <s v="WP_041655603.1"/>
    <n v="0"/>
    <s v="nitrate reductase subunit alpha"/>
    <m/>
    <m/>
    <s v="MARHY_RS14445"/>
    <n v="3744"/>
    <m/>
    <s v="old_locus_tag=MARHY3028"/>
  </r>
  <r>
    <x v="0"/>
    <x v="0"/>
    <s v="GCF_000284615.1"/>
    <s v="Primary Assembly"/>
    <s v="chromosome"/>
    <m/>
    <s v="NC_017067.1"/>
    <n v="3107955"/>
    <n v="3109214"/>
    <x v="1"/>
    <s v="WP_022990853.1"/>
    <s v="WP_022990853.1"/>
    <n v="0"/>
    <s v="MFS transporter"/>
    <m/>
    <m/>
    <s v="MARHY_RS14450"/>
    <n v="1260"/>
    <m/>
    <s v="old_locus_tag=MARHY3029"/>
  </r>
  <r>
    <x v="0"/>
    <x v="0"/>
    <s v="GCF_000284615.1"/>
    <s v="Primary Assembly"/>
    <s v="chromosome"/>
    <m/>
    <s v="NC_017067.1"/>
    <n v="3109400"/>
    <n v="3111256"/>
    <x v="0"/>
    <s v="WP_014422457.1"/>
    <s v="WP_014422457.1"/>
    <n v="0"/>
    <s v="HAMP domain-containing protein"/>
    <m/>
    <m/>
    <s v="MARHY_RS14455"/>
    <n v="1857"/>
    <m/>
    <s v="old_locus_tag=MARHY3030"/>
  </r>
  <r>
    <x v="0"/>
    <x v="0"/>
    <s v="GCF_000284615.1"/>
    <s v="Primary Assembly"/>
    <s v="chromosome"/>
    <m/>
    <s v="NC_017067.1"/>
    <n v="3111285"/>
    <n v="3111944"/>
    <x v="0"/>
    <s v="WP_011786531.1"/>
    <s v="WP_011786531.1"/>
    <n v="0"/>
    <s v="two-component system response regulator NarL"/>
    <s v="narL"/>
    <m/>
    <s v="MARHY_RS14460"/>
    <n v="660"/>
    <m/>
    <s v="old_locus_tag=MARHY3031"/>
  </r>
  <r>
    <x v="0"/>
    <x v="0"/>
    <s v="GCF_000284615.1"/>
    <s v="Primary Assembly"/>
    <s v="chromosome"/>
    <m/>
    <s v="NC_017067.1"/>
    <n v="3112176"/>
    <n v="3112580"/>
    <x v="0"/>
    <s v="WP_036148120.1"/>
    <s v="WP_036148120.1"/>
    <n v="0"/>
    <s v="SCP2 sterol-binding domain-containing protein"/>
    <m/>
    <m/>
    <s v="MARHY_RS14465"/>
    <n v="405"/>
    <m/>
    <m/>
  </r>
  <r>
    <x v="0"/>
    <x v="0"/>
    <s v="GCF_000284615.1"/>
    <s v="Primary Assembly"/>
    <s v="chromosome"/>
    <m/>
    <s v="NC_017067.1"/>
    <n v="3112555"/>
    <n v="3114543"/>
    <x v="1"/>
    <s v="WP_022990851.1"/>
    <s v="WP_022990851.1"/>
    <n v="0"/>
    <s v="bacteriohemerythrin"/>
    <m/>
    <m/>
    <s v="MARHY_RS14470"/>
    <n v="1989"/>
    <m/>
    <s v="old_locus_tag=MARHY3033"/>
  </r>
  <r>
    <x v="0"/>
    <x v="0"/>
    <s v="GCF_000284615.1"/>
    <s v="Primary Assembly"/>
    <s v="chromosome"/>
    <m/>
    <s v="NC_017067.1"/>
    <n v="3114633"/>
    <n v="3114995"/>
    <x v="1"/>
    <s v="WP_011786534.1"/>
    <s v="WP_011786534.1"/>
    <n v="0"/>
    <s v="DUF488 family protein"/>
    <m/>
    <m/>
    <s v="MARHY_RS14475"/>
    <n v="363"/>
    <m/>
    <s v="old_locus_tag=MARHY3034"/>
  </r>
  <r>
    <x v="0"/>
    <x v="0"/>
    <s v="GCF_000284615.1"/>
    <s v="Primary Assembly"/>
    <s v="chromosome"/>
    <m/>
    <s v="NC_017067.1"/>
    <n v="3115079"/>
    <n v="3116410"/>
    <x v="1"/>
    <s v="WP_041655604.1"/>
    <s v="WP_041655604.1"/>
    <n v="0"/>
    <s v="ferric reductase-like transmembrane domain-containing protein"/>
    <m/>
    <m/>
    <s v="MARHY_RS14480"/>
    <n v="1332"/>
    <m/>
    <s v="old_locus_tag=MARHY3035"/>
  </r>
  <r>
    <x v="0"/>
    <x v="0"/>
    <s v="GCF_000284615.1"/>
    <s v="Primary Assembly"/>
    <s v="chromosome"/>
    <m/>
    <s v="NC_017067.1"/>
    <n v="3116501"/>
    <n v="3117400"/>
    <x v="1"/>
    <s v="WP_022990848.1"/>
    <s v="WP_022990848.1"/>
    <n v="0"/>
    <s v="U32 family peptidase"/>
    <m/>
    <m/>
    <s v="MARHY_RS14485"/>
    <n v="900"/>
    <m/>
    <s v="old_locus_tag=MARHY3036"/>
  </r>
  <r>
    <x v="0"/>
    <x v="0"/>
    <s v="GCF_000284615.1"/>
    <s v="Primary Assembly"/>
    <s v="chromosome"/>
    <m/>
    <s v="NC_017067.1"/>
    <n v="3117414"/>
    <n v="3118409"/>
    <x v="1"/>
    <s v="WP_014422462.1"/>
    <s v="WP_014422462.1"/>
    <n v="0"/>
    <s v="U32 family peptidase"/>
    <m/>
    <m/>
    <s v="MARHY_RS14490"/>
    <n v="996"/>
    <m/>
    <s v="old_locus_tag=MARHY3037"/>
  </r>
  <r>
    <x v="0"/>
    <x v="0"/>
    <s v="GCF_000284615.1"/>
    <s v="Primary Assembly"/>
    <s v="chromosome"/>
    <m/>
    <s v="NC_017067.1"/>
    <n v="3118693"/>
    <n v="3120711"/>
    <x v="0"/>
    <s v="WP_014422463.1"/>
    <s v="WP_014422463.1"/>
    <n v="0"/>
    <s v="methyl-accepting chemotaxis protein"/>
    <m/>
    <m/>
    <s v="MARHY_RS14495"/>
    <n v="2019"/>
    <m/>
    <s v="old_locus_tag=MARHY3038"/>
  </r>
  <r>
    <x v="0"/>
    <x v="0"/>
    <s v="GCF_000284615.1"/>
    <s v="Primary Assembly"/>
    <s v="chromosome"/>
    <m/>
    <s v="NC_017067.1"/>
    <n v="3120788"/>
    <n v="3122197"/>
    <x v="1"/>
    <s v="WP_014422464.1"/>
    <s v="WP_014422464.1"/>
    <n v="0"/>
    <s v="oxygen-independent coproporphyrinogen III oxidase"/>
    <s v="hemN"/>
    <m/>
    <s v="MARHY_RS14500"/>
    <n v="1410"/>
    <m/>
    <s v="old_locus_tag=MARHY3039"/>
  </r>
  <r>
    <x v="0"/>
    <x v="0"/>
    <s v="GCF_000284615.1"/>
    <s v="Primary Assembly"/>
    <s v="chromosome"/>
    <m/>
    <s v="NC_017067.1"/>
    <n v="3122375"/>
    <n v="3123907"/>
    <x v="0"/>
    <s v="WP_014422465.1"/>
    <s v="WP_014422465.1"/>
    <n v="0"/>
    <s v="cryptochrome/photolyase family protein"/>
    <m/>
    <m/>
    <s v="MARHY_RS14505"/>
    <n v="1533"/>
    <m/>
    <s v="old_locus_tag=MARHY3040"/>
  </r>
  <r>
    <x v="0"/>
    <x v="0"/>
    <s v="GCF_000284615.1"/>
    <s v="Primary Assembly"/>
    <s v="chromosome"/>
    <m/>
    <s v="NC_017067.1"/>
    <n v="3123997"/>
    <n v="3125253"/>
    <x v="0"/>
    <s v="WP_022990843.1"/>
    <s v="WP_022990843.1"/>
    <n v="0"/>
    <s v="hypothetical protein"/>
    <m/>
    <m/>
    <s v="MARHY_RS14510"/>
    <n v="1257"/>
    <m/>
    <s v="old_locus_tag=MARHY3041"/>
  </r>
  <r>
    <x v="0"/>
    <x v="0"/>
    <s v="GCF_000284615.1"/>
    <s v="Primary Assembly"/>
    <s v="chromosome"/>
    <m/>
    <s v="NC_017067.1"/>
    <n v="3125270"/>
    <n v="3126958"/>
    <x v="1"/>
    <s v="WP_014422467.1"/>
    <s v="WP_014422467.1"/>
    <n v="0"/>
    <s v="HAD-IA family hydrolase"/>
    <m/>
    <m/>
    <s v="MARHY_RS14515"/>
    <n v="1689"/>
    <m/>
    <s v="old_locus_tag=MARHY3042"/>
  </r>
  <r>
    <x v="0"/>
    <x v="0"/>
    <s v="GCF_000284615.1"/>
    <s v="Primary Assembly"/>
    <s v="chromosome"/>
    <m/>
    <s v="NC_017067.1"/>
    <n v="3127027"/>
    <n v="3127167"/>
    <x v="0"/>
    <s v="WP_011786546.1"/>
    <s v="WP_011786546.1"/>
    <n v="0"/>
    <s v="DUF2256 domain-containing protein"/>
    <m/>
    <m/>
    <s v="MARHY_RS18635"/>
    <n v="141"/>
    <m/>
    <m/>
  </r>
  <r>
    <x v="0"/>
    <x v="0"/>
    <s v="GCF_000284615.1"/>
    <s v="Primary Assembly"/>
    <s v="chromosome"/>
    <m/>
    <s v="NC_017067.1"/>
    <n v="3127167"/>
    <n v="3128684"/>
    <x v="0"/>
    <s v="WP_041655021.1"/>
    <s v="WP_041655021.1"/>
    <n v="0"/>
    <s v="deoxyribodipyrimidine photo-lyase"/>
    <m/>
    <m/>
    <s v="MARHY_RS14520"/>
    <n v="1518"/>
    <m/>
    <s v="old_locus_tag=MARHY3043"/>
  </r>
  <r>
    <x v="0"/>
    <x v="0"/>
    <s v="GCF_000284615.1"/>
    <s v="Primary Assembly"/>
    <s v="chromosome"/>
    <m/>
    <s v="NC_017067.1"/>
    <n v="3128664"/>
    <n v="3129164"/>
    <x v="1"/>
    <s v="WP_050999024.1"/>
    <s v="WP_050999024.1"/>
    <n v="0"/>
    <s v="universal stress protein"/>
    <m/>
    <m/>
    <s v="MARHY_RS14525"/>
    <n v="501"/>
    <m/>
    <s v="old_locus_tag=MARHY3044"/>
  </r>
  <r>
    <x v="0"/>
    <x v="0"/>
    <s v="GCF_000284615.1"/>
    <s v="Primary Assembly"/>
    <s v="chromosome"/>
    <m/>
    <s v="NC_017067.1"/>
    <n v="3129136"/>
    <n v="3130755"/>
    <x v="1"/>
    <s v="WP_041655023.1"/>
    <s v="WP_041655023.1"/>
    <n v="0"/>
    <s v="BCCT family transporter"/>
    <m/>
    <m/>
    <s v="MARHY_RS14530"/>
    <n v="1620"/>
    <m/>
    <s v="old_locus_tag=MARHY3045"/>
  </r>
  <r>
    <x v="0"/>
    <x v="0"/>
    <s v="GCF_000284615.1"/>
    <s v="Primary Assembly"/>
    <s v="chromosome"/>
    <m/>
    <s v="NC_017067.1"/>
    <n v="3130860"/>
    <n v="3131324"/>
    <x v="0"/>
    <s v="WP_041655025.1"/>
    <s v="WP_041655025.1"/>
    <n v="0"/>
    <s v="Cd(II)/Pb(II)-responsive transcriptional regulator"/>
    <s v="cadR"/>
    <m/>
    <s v="MARHY_RS14535"/>
    <n v="465"/>
    <m/>
    <s v="old_locus_tag=MARHY3046"/>
  </r>
  <r>
    <x v="0"/>
    <x v="0"/>
    <s v="GCF_000284615.1"/>
    <s v="Primary Assembly"/>
    <s v="chromosome"/>
    <m/>
    <s v="NC_017067.1"/>
    <n v="3131389"/>
    <n v="3132030"/>
    <x v="0"/>
    <s v="WP_041655027.1"/>
    <s v="WP_041655027.1"/>
    <n v="0"/>
    <s v="cation transporter"/>
    <m/>
    <m/>
    <s v="MARHY_RS14540"/>
    <n v="642"/>
    <m/>
    <s v="old_locus_tag=MARHY3047"/>
  </r>
  <r>
    <x v="0"/>
    <x v="0"/>
    <s v="GCF_000284615.1"/>
    <s v="Primary Assembly"/>
    <s v="chromosome"/>
    <m/>
    <s v="NC_017067.1"/>
    <n v="3132036"/>
    <n v="3132494"/>
    <x v="1"/>
    <s v="WP_041655029.1"/>
    <s v="WP_041655029.1"/>
    <n v="0"/>
    <s v="hypothetical protein"/>
    <m/>
    <m/>
    <s v="MARHY_RS14545"/>
    <n v="459"/>
    <m/>
    <s v="old_locus_tag=MARHY3048"/>
  </r>
  <r>
    <x v="0"/>
    <x v="0"/>
    <s v="GCF_000284615.1"/>
    <s v="Primary Assembly"/>
    <s v="chromosome"/>
    <m/>
    <s v="NC_017067.1"/>
    <n v="3132479"/>
    <n v="3134626"/>
    <x v="1"/>
    <s v="WP_014422474.1"/>
    <s v="WP_014422474.1"/>
    <n v="0"/>
    <s v="peptidase M12"/>
    <m/>
    <m/>
    <s v="MARHY_RS14550"/>
    <n v="2148"/>
    <m/>
    <s v="old_locus_tag=MARHY3049"/>
  </r>
  <r>
    <x v="0"/>
    <x v="0"/>
    <s v="GCF_000284615.1"/>
    <s v="Primary Assembly"/>
    <s v="chromosome"/>
    <m/>
    <s v="NC_017067.1"/>
    <n v="3134781"/>
    <n v="3135320"/>
    <x v="0"/>
    <s v="WP_158011893.1"/>
    <s v="WP_158011893.1"/>
    <n v="0"/>
    <s v="rhombosortase"/>
    <s v="rrtA"/>
    <m/>
    <s v="MARHY_RS14555"/>
    <n v="540"/>
    <m/>
    <s v="old_locus_tag=MARHY3051"/>
  </r>
  <r>
    <x v="0"/>
    <x v="0"/>
    <s v="GCF_000284615.1"/>
    <s v="Primary Assembly"/>
    <s v="chromosome"/>
    <m/>
    <s v="NC_017067.1"/>
    <n v="3135280"/>
    <n v="3136206"/>
    <x v="1"/>
    <s v="WP_011786555.1"/>
    <s v="WP_011786555.1"/>
    <n v="0"/>
    <s v="AEC family transporter"/>
    <m/>
    <m/>
    <s v="MARHY_RS14560"/>
    <n v="927"/>
    <m/>
    <s v="old_locus_tag=MARHY3052"/>
  </r>
  <r>
    <x v="0"/>
    <x v="0"/>
    <s v="GCF_000284615.1"/>
    <s v="Primary Assembly"/>
    <s v="chromosome"/>
    <m/>
    <s v="NC_017067.1"/>
    <n v="3136397"/>
    <n v="3136846"/>
    <x v="0"/>
    <s v="WP_022990832.1"/>
    <s v="WP_022990832.1"/>
    <n v="0"/>
    <s v="cytochrome c"/>
    <m/>
    <m/>
    <s v="MARHY_RS14565"/>
    <n v="450"/>
    <m/>
    <s v="old_locus_tag=MARHY3053"/>
  </r>
  <r>
    <x v="0"/>
    <x v="0"/>
    <s v="GCF_000284615.1"/>
    <s v="Primary Assembly"/>
    <s v="chromosome"/>
    <m/>
    <s v="NC_017067.1"/>
    <n v="3136857"/>
    <n v="3138272"/>
    <x v="0"/>
    <s v="WP_011786557.1"/>
    <s v="WP_011786557.1"/>
    <n v="0"/>
    <s v="cbb3-type cytochrome c oxidase subunit I"/>
    <m/>
    <m/>
    <s v="MARHY_RS14570"/>
    <n v="1416"/>
    <m/>
    <s v="old_locus_tag=MARHY3054"/>
  </r>
  <r>
    <x v="0"/>
    <x v="0"/>
    <s v="GCF_000284615.1"/>
    <s v="Primary Assembly"/>
    <s v="chromosome"/>
    <m/>
    <s v="NC_017067.1"/>
    <n v="3138334"/>
    <n v="3139284"/>
    <x v="0"/>
    <s v="WP_014422478.1"/>
    <s v="WP_014422478.1"/>
    <n v="0"/>
    <s v="4Fe-4S binding protein"/>
    <m/>
    <m/>
    <s v="MARHY_RS14575"/>
    <n v="951"/>
    <m/>
    <s v="old_locus_tag=MARHY3055"/>
  </r>
  <r>
    <x v="0"/>
    <x v="0"/>
    <s v="GCF_000284615.1"/>
    <s v="Primary Assembly"/>
    <s v="chromosome"/>
    <m/>
    <s v="NC_017067.1"/>
    <n v="3139301"/>
    <n v="3141124"/>
    <x v="0"/>
    <s v="WP_014422479.1"/>
    <s v="WP_014422479.1"/>
    <n v="0"/>
    <s v="VWA domain-containing protein"/>
    <m/>
    <m/>
    <s v="MARHY_RS14580"/>
    <n v="1824"/>
    <m/>
    <s v="old_locus_tag=MARHY3056"/>
  </r>
  <r>
    <x v="0"/>
    <x v="0"/>
    <s v="GCF_000284615.1"/>
    <s v="Primary Assembly"/>
    <s v="chromosome"/>
    <m/>
    <s v="NC_017067.1"/>
    <n v="3141136"/>
    <n v="3141711"/>
    <x v="0"/>
    <s v="WP_014422480.1"/>
    <s v="WP_014422480.1"/>
    <n v="0"/>
    <s v="cytochrome c oxidase subunit 3"/>
    <m/>
    <m/>
    <s v="MARHY_RS14585"/>
    <n v="576"/>
    <m/>
    <s v="old_locus_tag=MARHY3057"/>
  </r>
  <r>
    <x v="0"/>
    <x v="0"/>
    <s v="GCF_000284615.1"/>
    <s v="Primary Assembly"/>
    <s v="chromosome"/>
    <m/>
    <s v="NC_017067.1"/>
    <n v="3141724"/>
    <n v="3141963"/>
    <x v="0"/>
    <s v="WP_011786561.1"/>
    <s v="WP_011786561.1"/>
    <n v="0"/>
    <s v="cytochrome C oxidase subunit IV family protein"/>
    <m/>
    <m/>
    <s v="MARHY_RS14590"/>
    <n v="240"/>
    <m/>
    <s v="old_locus_tag=MARHY3058"/>
  </r>
  <r>
    <x v="0"/>
    <x v="0"/>
    <s v="GCF_000284615.1"/>
    <s v="Primary Assembly"/>
    <s v="chromosome"/>
    <m/>
    <s v="NC_017067.1"/>
    <n v="3142041"/>
    <n v="3142415"/>
    <x v="1"/>
    <s v="WP_041655032.1"/>
    <s v="WP_041655032.1"/>
    <n v="0"/>
    <s v="hypothetical protein"/>
    <m/>
    <m/>
    <s v="MARHY_RS14595"/>
    <n v="375"/>
    <m/>
    <s v="old_locus_tag=MARHY3059"/>
  </r>
  <r>
    <x v="0"/>
    <x v="0"/>
    <s v="GCF_000284615.1"/>
    <s v="Primary Assembly"/>
    <s v="chromosome"/>
    <m/>
    <s v="NC_017067.1"/>
    <n v="3142387"/>
    <n v="3143169"/>
    <x v="1"/>
    <s v="WP_041655034.1"/>
    <s v="WP_041655034.1"/>
    <n v="0"/>
    <s v="CbbQ/NirQ/NorQ/GpvN family protein"/>
    <m/>
    <m/>
    <s v="MARHY_RS14600"/>
    <n v="783"/>
    <m/>
    <s v="old_locus_tag=MARHY3060"/>
  </r>
  <r>
    <x v="0"/>
    <x v="0"/>
    <s v="GCF_000284615.1"/>
    <s v="Primary Assembly"/>
    <s v="chromosome"/>
    <m/>
    <s v="NC_017067.1"/>
    <n v="3143183"/>
    <n v="3143914"/>
    <x v="1"/>
    <s v="WP_014422484.1"/>
    <s v="WP_014422484.1"/>
    <n v="0"/>
    <s v="hypothetical protein"/>
    <m/>
    <m/>
    <s v="MARHY_RS14605"/>
    <n v="732"/>
    <m/>
    <s v="old_locus_tag=MARHY3061"/>
  </r>
  <r>
    <x v="0"/>
    <x v="0"/>
    <s v="GCF_000284615.1"/>
    <s v="Primary Assembly"/>
    <s v="chromosome"/>
    <m/>
    <s v="NC_017067.1"/>
    <n v="3143916"/>
    <n v="3145118"/>
    <x v="1"/>
    <s v="WP_014422485.1"/>
    <s v="WP_014422485.1"/>
    <n v="0"/>
    <s v="protein nirF"/>
    <m/>
    <m/>
    <s v="MARHY_RS14610"/>
    <n v="1203"/>
    <m/>
    <s v="old_locus_tag=MARHY3062"/>
  </r>
  <r>
    <x v="0"/>
    <x v="0"/>
    <s v="GCF_000284615.1"/>
    <s v="Primary Assembly"/>
    <s v="chromosome"/>
    <m/>
    <s v="NC_017067.1"/>
    <n v="3145133"/>
    <n v="3145498"/>
    <x v="1"/>
    <s v="WP_041655036.1"/>
    <s v="WP_041655036.1"/>
    <n v="0"/>
    <s v="cytochrome c"/>
    <m/>
    <m/>
    <s v="MARHY_RS14615"/>
    <n v="366"/>
    <m/>
    <s v="old_locus_tag=MARHY3063"/>
  </r>
  <r>
    <x v="0"/>
    <x v="0"/>
    <s v="GCF_000284615.1"/>
    <s v="Primary Assembly"/>
    <s v="chromosome"/>
    <m/>
    <s v="NC_017067.1"/>
    <n v="3145722"/>
    <n v="3147446"/>
    <x v="0"/>
    <s v="WP_014422487.1"/>
    <s v="WP_014422487.1"/>
    <n v="0"/>
    <s v="c-type cytochrome"/>
    <m/>
    <m/>
    <s v="MARHY_RS14620"/>
    <n v="1725"/>
    <m/>
    <s v="old_locus_tag=MARHY3064"/>
  </r>
  <r>
    <x v="0"/>
    <x v="0"/>
    <s v="GCF_000284615.1"/>
    <s v="Primary Assembly"/>
    <s v="chromosome"/>
    <m/>
    <s v="NC_017067.1"/>
    <n v="3147476"/>
    <n v="3147940"/>
    <x v="0"/>
    <s v="WP_014422488.1"/>
    <s v="WP_014422488.1"/>
    <n v="0"/>
    <s v="AsnC family transcriptional regulator"/>
    <m/>
    <m/>
    <s v="MARHY_RS14625"/>
    <n v="465"/>
    <m/>
    <s v="old_locus_tag=MARHY3065"/>
  </r>
  <r>
    <x v="0"/>
    <x v="0"/>
    <s v="GCF_000284615.1"/>
    <s v="Primary Assembly"/>
    <s v="chromosome"/>
    <m/>
    <s v="NC_017067.1"/>
    <n v="3147937"/>
    <n v="3148473"/>
    <x v="0"/>
    <s v="WP_014422489.1"/>
    <s v="WP_014422489.1"/>
    <n v="0"/>
    <s v="Lrp/AsnC family transcriptional regulator"/>
    <m/>
    <m/>
    <s v="MARHY_RS14630"/>
    <n v="537"/>
    <m/>
    <s v="old_locus_tag=MARHY3066"/>
  </r>
  <r>
    <x v="0"/>
    <x v="0"/>
    <s v="GCF_000284615.1"/>
    <s v="Primary Assembly"/>
    <s v="chromosome"/>
    <m/>
    <s v="NC_017067.1"/>
    <n v="3148496"/>
    <n v="3148957"/>
    <x v="0"/>
    <s v="WP_014422490.1"/>
    <s v="WP_014422490.1"/>
    <n v="0"/>
    <s v="Lrp/AsnC family transcriptional regulator"/>
    <m/>
    <m/>
    <s v="MARHY_RS14635"/>
    <n v="462"/>
    <m/>
    <s v="old_locus_tag=MARHY3067"/>
  </r>
  <r>
    <x v="0"/>
    <x v="0"/>
    <s v="GCF_000284615.1"/>
    <s v="Primary Assembly"/>
    <s v="chromosome"/>
    <m/>
    <s v="NC_017067.1"/>
    <n v="3148932"/>
    <n v="3149453"/>
    <x v="0"/>
    <s v="WP_050999026.1"/>
    <s v="WP_050999026.1"/>
    <n v="0"/>
    <s v="Lrp/AsnC family transcriptional regulator"/>
    <m/>
    <m/>
    <s v="MARHY_RS14640"/>
    <n v="522"/>
    <m/>
    <s v="old_locus_tag=MARHY3068"/>
  </r>
  <r>
    <x v="0"/>
    <x v="0"/>
    <s v="GCF_000284615.1"/>
    <s v="Primary Assembly"/>
    <s v="chromosome"/>
    <m/>
    <s v="NC_017067.1"/>
    <n v="3149587"/>
    <n v="3150786"/>
    <x v="0"/>
    <s v="WP_014422492.1"/>
    <s v="WP_014422492.1"/>
    <n v="0"/>
    <s v="heme d1 biosynthesis radical SAM protein NirJ"/>
    <s v="nirJ"/>
    <m/>
    <s v="MARHY_RS14645"/>
    <n v="1200"/>
    <m/>
    <s v="old_locus_tag=MARHY3069"/>
  </r>
  <r>
    <x v="0"/>
    <x v="0"/>
    <s v="GCF_000284615.1"/>
    <s v="Primary Assembly"/>
    <s v="chromosome"/>
    <m/>
    <s v="NC_017067.1"/>
    <n v="3150797"/>
    <n v="3151657"/>
    <x v="0"/>
    <s v="WP_014422493.1"/>
    <s v="WP_014422493.1"/>
    <n v="0"/>
    <s v="uroporphyrinogen-III C-methyltransferase"/>
    <s v="cobA"/>
    <m/>
    <s v="MARHY_RS14650"/>
    <n v="861"/>
    <m/>
    <s v="old_locus_tag=MARHY3070"/>
  </r>
  <r>
    <x v="0"/>
    <x v="0"/>
    <s v="GCF_000284615.1"/>
    <s v="Primary Assembly"/>
    <s v="chromosome"/>
    <m/>
    <s v="NC_017067.1"/>
    <n v="3151696"/>
    <n v="3153210"/>
    <x v="0"/>
    <s v="WP_014422494.1"/>
    <s v="WP_014422494.1"/>
    <n v="0"/>
    <s v="c-type cytochrome"/>
    <m/>
    <m/>
    <s v="MARHY_RS14655"/>
    <n v="1515"/>
    <m/>
    <s v="old_locus_tag=MARHY3071"/>
  </r>
  <r>
    <x v="0"/>
    <x v="0"/>
    <s v="GCF_000284615.1"/>
    <s v="Primary Assembly"/>
    <s v="chromosome"/>
    <m/>
    <s v="NC_017067.1"/>
    <n v="3153324"/>
    <n v="3154037"/>
    <x v="0"/>
    <s v="WP_014422495.1"/>
    <s v="WP_014422495.1"/>
    <n v="0"/>
    <s v="Crp/Fnr family transcriptional regulator"/>
    <m/>
    <m/>
    <s v="MARHY_RS14660"/>
    <n v="714"/>
    <m/>
    <s v="old_locus_tag=MARHY3072"/>
  </r>
  <r>
    <x v="0"/>
    <x v="0"/>
    <s v="GCF_000284615.1"/>
    <s v="Primary Assembly"/>
    <s v="chromosome"/>
    <m/>
    <s v="NC_017067.1"/>
    <n v="3154092"/>
    <n v="3154691"/>
    <x v="1"/>
    <s v="WP_014422496.1"/>
    <s v="WP_014422496.1"/>
    <n v="0"/>
    <s v="NAD(P)H:quinone oxidoreductase"/>
    <s v="wrbA"/>
    <m/>
    <s v="MARHY_RS14665"/>
    <n v="600"/>
    <m/>
    <s v="old_locus_tag=MARHY3073"/>
  </r>
  <r>
    <x v="0"/>
    <x v="0"/>
    <s v="GCF_000284615.1"/>
    <s v="Primary Assembly"/>
    <s v="chromosome"/>
    <m/>
    <s v="NC_017067.1"/>
    <n v="3154900"/>
    <n v="3155559"/>
    <x v="0"/>
    <s v="WP_041655039.1"/>
    <s v="WP_041655039.1"/>
    <n v="0"/>
    <s v="hemolysin III family protein"/>
    <m/>
    <m/>
    <s v="MARHY_RS14670"/>
    <n v="660"/>
    <m/>
    <s v="old_locus_tag=MARHY3074"/>
  </r>
  <r>
    <x v="0"/>
    <x v="0"/>
    <s v="GCF_000284615.1"/>
    <s v="Primary Assembly"/>
    <s v="chromosome"/>
    <m/>
    <s v="NC_017067.1"/>
    <n v="3155679"/>
    <n v="3156806"/>
    <x v="0"/>
    <s v="WP_041655040.1"/>
    <s v="WP_041655040.1"/>
    <n v="0"/>
    <s v="NnrS family protein"/>
    <m/>
    <m/>
    <s v="MARHY_RS14675"/>
    <n v="1128"/>
    <m/>
    <s v="old_locus_tag=MARHY3075"/>
  </r>
  <r>
    <x v="0"/>
    <x v="0"/>
    <s v="GCF_000284615.1"/>
    <s v="Primary Assembly"/>
    <s v="chromosome"/>
    <m/>
    <s v="NC_017067.1"/>
    <n v="3157063"/>
    <n v="3158655"/>
    <x v="0"/>
    <s v="WP_011786579.1"/>
    <s v="WP_011786579.1"/>
    <n v="0"/>
    <s v="antiporter"/>
    <m/>
    <m/>
    <s v="MARHY_RS14680"/>
    <n v="1593"/>
    <m/>
    <s v="old_locus_tag=MARHY3076"/>
  </r>
  <r>
    <x v="0"/>
    <x v="0"/>
    <s v="GCF_000284615.1"/>
    <s v="Primary Assembly"/>
    <s v="chromosome"/>
    <m/>
    <s v="NC_017067.1"/>
    <n v="3158738"/>
    <n v="3159364"/>
    <x v="1"/>
    <s v="WP_014422499.1"/>
    <s v="WP_014422499.1"/>
    <n v="0"/>
    <s v="ankyrin repeat domain-containing protein"/>
    <m/>
    <m/>
    <s v="MARHY_RS14685"/>
    <n v="627"/>
    <m/>
    <s v="old_locus_tag=MARHY3077"/>
  </r>
  <r>
    <x v="0"/>
    <x v="0"/>
    <s v="GCF_000284615.1"/>
    <s v="Primary Assembly"/>
    <s v="chromosome"/>
    <m/>
    <s v="NC_017067.1"/>
    <n v="3159465"/>
    <n v="3160970"/>
    <x v="1"/>
    <s v="WP_014422500.1"/>
    <s v="WP_014422500.1"/>
    <n v="0"/>
    <s v="NarK/NasA family nitrate transporter"/>
    <m/>
    <m/>
    <s v="MARHY_RS14690"/>
    <n v="1506"/>
    <m/>
    <s v="old_locus_tag=MARHY3078"/>
  </r>
  <r>
    <x v="0"/>
    <x v="0"/>
    <s v="GCF_000284615.1"/>
    <s v="Primary Assembly"/>
    <s v="chromosome"/>
    <m/>
    <s v="NC_017067.1"/>
    <n v="3161017"/>
    <n v="3161478"/>
    <x v="1"/>
    <s v="WP_014422501.1"/>
    <s v="WP_014422501.1"/>
    <n v="0"/>
    <s v="universal stress protein"/>
    <m/>
    <m/>
    <s v="MARHY_RS14695"/>
    <n v="462"/>
    <m/>
    <s v="old_locus_tag=MARHY3079"/>
  </r>
  <r>
    <x v="0"/>
    <x v="0"/>
    <s v="GCF_000284615.1"/>
    <s v="Primary Assembly"/>
    <s v="chromosome"/>
    <m/>
    <s v="NC_017067.1"/>
    <n v="3161751"/>
    <n v="3163109"/>
    <x v="0"/>
    <s v="WP_041655043.1"/>
    <s v="WP_041655043.1"/>
    <n v="0"/>
    <s v="NarK/NasA family nitrate transporter"/>
    <m/>
    <m/>
    <s v="MARHY_RS14700"/>
    <n v="1359"/>
    <m/>
    <s v="old_locus_tag=MARHY3080"/>
  </r>
  <r>
    <x v="0"/>
    <x v="0"/>
    <s v="GCF_000284615.1"/>
    <s v="Primary Assembly"/>
    <s v="chromosome"/>
    <m/>
    <s v="NC_017067.1"/>
    <n v="3163198"/>
    <n v="3163656"/>
    <x v="0"/>
    <s v="WP_014422503.1"/>
    <s v="WP_014422503.1"/>
    <n v="0"/>
    <s v="EVE domain-containing protein"/>
    <m/>
    <m/>
    <s v="MARHY_RS14705"/>
    <n v="459"/>
    <m/>
    <s v="old_locus_tag=MARHY3081"/>
  </r>
  <r>
    <x v="0"/>
    <x v="0"/>
    <s v="GCF_000284615.1"/>
    <s v="Primary Assembly"/>
    <s v="chromosome"/>
    <m/>
    <s v="NC_017067.1"/>
    <n v="3163734"/>
    <n v="3164555"/>
    <x v="0"/>
    <s v="WP_014422504.1"/>
    <s v="WP_014422504.1"/>
    <n v="0"/>
    <s v="ion transporter"/>
    <m/>
    <m/>
    <s v="MARHY_RS14710"/>
    <n v="822"/>
    <m/>
    <s v="old_locus_tag=MARHY3082"/>
  </r>
  <r>
    <x v="0"/>
    <x v="0"/>
    <s v="GCF_000284615.1"/>
    <s v="Primary Assembly"/>
    <s v="chromosome"/>
    <m/>
    <s v="NC_017067.1"/>
    <n v="3164557"/>
    <n v="3164928"/>
    <x v="1"/>
    <s v="WP_014422505.1"/>
    <s v="WP_014422505.1"/>
    <n v="0"/>
    <s v="SirB2 family protein"/>
    <m/>
    <m/>
    <s v="MARHY_RS14715"/>
    <n v="372"/>
    <m/>
    <s v="old_locus_tag=MARHY3083"/>
  </r>
  <r>
    <x v="0"/>
    <x v="0"/>
    <s v="GCF_000284615.1"/>
    <s v="Primary Assembly"/>
    <s v="chromosome"/>
    <m/>
    <s v="NC_017067.1"/>
    <n v="3165052"/>
    <n v="3166236"/>
    <x v="0"/>
    <s v="WP_014422506.1"/>
    <s v="WP_014422506.1"/>
    <n v="0"/>
    <s v="NnrS family protein"/>
    <m/>
    <m/>
    <s v="MARHY_RS14720"/>
    <n v="1185"/>
    <m/>
    <s v="old_locus_tag=MARHY3084"/>
  </r>
  <r>
    <x v="0"/>
    <x v="0"/>
    <s v="GCF_000284615.1"/>
    <s v="Primary Assembly"/>
    <s v="chromosome"/>
    <m/>
    <s v="NC_017067.1"/>
    <n v="3166308"/>
    <n v="3166823"/>
    <x v="1"/>
    <s v="WP_023008620.1"/>
    <s v="WP_023008620.1"/>
    <n v="0"/>
    <s v="SRPBCC family protein"/>
    <m/>
    <m/>
    <s v="MARHY_RS14725"/>
    <n v="516"/>
    <m/>
    <s v="old_locus_tag=MARHY3085"/>
  </r>
  <r>
    <x v="0"/>
    <x v="0"/>
    <s v="GCF_000284615.1"/>
    <s v="Primary Assembly"/>
    <s v="chromosome"/>
    <m/>
    <s v="NC_017067.1"/>
    <n v="3167025"/>
    <n v="3167534"/>
    <x v="0"/>
    <s v="WP_011786589.1"/>
    <s v="WP_011786589.1"/>
    <n v="0"/>
    <s v="bifunctional 3-hydroxydecanoyl-ACP dehydratase/trans-2-decenoyl-ACP isomerase"/>
    <s v="fabA"/>
    <m/>
    <s v="MARHY_RS14730"/>
    <n v="510"/>
    <m/>
    <s v="old_locus_tag=MARHY3086"/>
  </r>
  <r>
    <x v="0"/>
    <x v="0"/>
    <s v="GCF_000284615.1"/>
    <s v="Primary Assembly"/>
    <s v="chromosome"/>
    <m/>
    <s v="NC_017067.1"/>
    <n v="3167546"/>
    <n v="3168757"/>
    <x v="0"/>
    <s v="WP_014422508.1"/>
    <s v="WP_014422508.1"/>
    <n v="0"/>
    <s v="beta-ketoacyl-ACP synthase I"/>
    <s v="fabB"/>
    <m/>
    <s v="MARHY_RS14735"/>
    <n v="1212"/>
    <m/>
    <s v="old_locus_tag=MARHY3087"/>
  </r>
  <r>
    <x v="0"/>
    <x v="0"/>
    <s v="GCF_000284615.1"/>
    <s v="Primary Assembly"/>
    <s v="chromosome"/>
    <m/>
    <s v="NC_017067.1"/>
    <n v="3168758"/>
    <n v="3169114"/>
    <x v="1"/>
    <s v="WP_023008621.1"/>
    <s v="WP_023008621.1"/>
    <n v="0"/>
    <s v="helix-turn-helix transcriptional regulator"/>
    <m/>
    <m/>
    <s v="MARHY_RS14740"/>
    <n v="357"/>
    <m/>
    <s v="old_locus_tag=MARHY3088"/>
  </r>
  <r>
    <x v="0"/>
    <x v="0"/>
    <s v="GCF_000284615.1"/>
    <s v="Primary Assembly"/>
    <s v="chromosome"/>
    <m/>
    <s v="NC_017067.1"/>
    <n v="3169303"/>
    <n v="3170625"/>
    <x v="0"/>
    <s v="WP_014422510.1"/>
    <s v="WP_014422510.1"/>
    <n v="0"/>
    <s v="tRNA 5-hydroxyuridine modification protein YegQ"/>
    <m/>
    <m/>
    <s v="MARHY_RS14745"/>
    <n v="1323"/>
    <m/>
    <s v="old_locus_tag=MARHY3089"/>
  </r>
  <r>
    <x v="0"/>
    <x v="0"/>
    <s v="GCF_000284615.1"/>
    <s v="Primary Assembly"/>
    <s v="chromosome"/>
    <m/>
    <s v="NC_017067.1"/>
    <n v="3170925"/>
    <n v="3172373"/>
    <x v="0"/>
    <s v="WP_014422511.1"/>
    <s v="WP_014422511.1"/>
    <n v="0"/>
    <s v="Fe-S cluster assembly protein SufB"/>
    <s v="sufB"/>
    <m/>
    <s v="MARHY_RS14750"/>
    <n v="1449"/>
    <m/>
    <s v="old_locus_tag=MARHY3090"/>
  </r>
  <r>
    <x v="0"/>
    <x v="0"/>
    <s v="GCF_000284615.1"/>
    <s v="Primary Assembly"/>
    <s v="chromosome"/>
    <m/>
    <s v="NC_017067.1"/>
    <n v="3172583"/>
    <n v="3173344"/>
    <x v="0"/>
    <s v="WP_011786594.1"/>
    <s v="WP_011786594.1"/>
    <n v="0"/>
    <s v="Fe-S cluster assembly ATPase SufC"/>
    <s v="sufC"/>
    <m/>
    <s v="MARHY_RS14755"/>
    <n v="762"/>
    <m/>
    <s v="old_locus_tag=MARHY3091"/>
  </r>
  <r>
    <x v="0"/>
    <x v="0"/>
    <s v="GCF_000284615.1"/>
    <s v="Primary Assembly"/>
    <s v="chromosome"/>
    <m/>
    <s v="NC_017067.1"/>
    <n v="3173360"/>
    <n v="3174646"/>
    <x v="0"/>
    <s v="WP_014422512.1"/>
    <s v="WP_014422512.1"/>
    <n v="0"/>
    <s v="Fe-S cluster assembly protein SufD"/>
    <s v="sufD"/>
    <m/>
    <s v="MARHY_RS14760"/>
    <n v="1287"/>
    <m/>
    <s v="old_locus_tag=MARHY3092"/>
  </r>
  <r>
    <x v="0"/>
    <x v="0"/>
    <s v="GCF_000284615.1"/>
    <s v="Primary Assembly"/>
    <s v="chromosome"/>
    <m/>
    <s v="NC_017067.1"/>
    <n v="3174652"/>
    <n v="3175905"/>
    <x v="0"/>
    <s v="WP_011786596.1"/>
    <s v="WP_011786596.1"/>
    <n v="0"/>
    <s v="cysteine desulfurase"/>
    <m/>
    <m/>
    <s v="MARHY_RS14765"/>
    <n v="1254"/>
    <m/>
    <s v="old_locus_tag=MARHY3093"/>
  </r>
  <r>
    <x v="0"/>
    <x v="0"/>
    <s v="GCF_000284615.1"/>
    <s v="Primary Assembly"/>
    <s v="chromosome"/>
    <m/>
    <s v="NC_017067.1"/>
    <n v="3175918"/>
    <n v="3176274"/>
    <x v="0"/>
    <s v="WP_011786597.1"/>
    <s v="WP_011786597.1"/>
    <n v="0"/>
    <s v="iron-sulfur cluster assembly accessory protein"/>
    <m/>
    <m/>
    <s v="MARHY_RS14770"/>
    <n v="357"/>
    <m/>
    <s v="old_locus_tag=MARHY3094"/>
  </r>
  <r>
    <x v="0"/>
    <x v="0"/>
    <s v="GCF_000284615.1"/>
    <s v="Primary Assembly"/>
    <s v="chromosome"/>
    <m/>
    <s v="NC_017067.1"/>
    <n v="3176300"/>
    <n v="3176842"/>
    <x v="0"/>
    <s v="WP_041655047.1"/>
    <s v="WP_041655047.1"/>
    <n v="0"/>
    <s v="putative Fe-S cluster assembly protein SufT"/>
    <s v="sufT"/>
    <m/>
    <s v="MARHY_RS14775"/>
    <n v="543"/>
    <m/>
    <s v="old_locus_tag=MARHY3095"/>
  </r>
  <r>
    <x v="0"/>
    <x v="0"/>
    <s v="GCF_000284615.1"/>
    <s v="Primary Assembly"/>
    <s v="chromosome"/>
    <m/>
    <s v="NC_017067.1"/>
    <n v="3176839"/>
    <n v="3177297"/>
    <x v="0"/>
    <s v="WP_014422516.1"/>
    <s v="WP_014422516.1"/>
    <n v="0"/>
    <s v="SufE family protein"/>
    <m/>
    <m/>
    <s v="MARHY_RS14780"/>
    <n v="459"/>
    <m/>
    <s v="old_locus_tag=MARHY3096"/>
  </r>
  <r>
    <x v="0"/>
    <x v="0"/>
    <s v="GCF_000284615.1"/>
    <s v="Primary Assembly"/>
    <s v="chromosome"/>
    <m/>
    <s v="NC_017067.1"/>
    <n v="3177301"/>
    <n v="3178512"/>
    <x v="1"/>
    <s v="WP_014422517.1"/>
    <s v="WP_014422517.1"/>
    <n v="0"/>
    <s v="flagellar assembly protein T N-terminal domain-containing protein"/>
    <m/>
    <m/>
    <s v="MARHY_RS14785"/>
    <n v="1212"/>
    <m/>
    <s v="old_locus_tag=MARHY3097"/>
  </r>
  <r>
    <x v="0"/>
    <x v="0"/>
    <s v="GCF_000284615.1"/>
    <s v="Primary Assembly"/>
    <s v="chromosome"/>
    <m/>
    <s v="NC_017067.1"/>
    <n v="3178568"/>
    <n v="3179104"/>
    <x v="1"/>
    <s v="WP_041655613.1"/>
    <s v="WP_041655613.1"/>
    <n v="0"/>
    <s v="LPP20 family lipoprotein"/>
    <m/>
    <m/>
    <s v="MARHY_RS14790"/>
    <n v="537"/>
    <m/>
    <s v="old_locus_tag=MARHY3098"/>
  </r>
  <r>
    <x v="0"/>
    <x v="0"/>
    <s v="GCF_000284615.1"/>
    <s v="Primary Assembly"/>
    <s v="chromosome"/>
    <m/>
    <s v="NC_017067.1"/>
    <n v="3179356"/>
    <n v="3180609"/>
    <x v="0"/>
    <s v="WP_041655049.1"/>
    <s v="WP_041655049.1"/>
    <n v="0"/>
    <s v="conjugal transfer protein TraF"/>
    <m/>
    <m/>
    <s v="MARHY_RS14795"/>
    <n v="1254"/>
    <m/>
    <s v="old_locus_tag=MARHY3099"/>
  </r>
  <r>
    <x v="0"/>
    <x v="0"/>
    <s v="GCF_000284615.1"/>
    <s v="Primary Assembly"/>
    <s v="chromosome"/>
    <m/>
    <s v="NC_017067.1"/>
    <n v="3180750"/>
    <n v="3181871"/>
    <x v="0"/>
    <s v="WP_041655051.1"/>
    <s v="WP_041655051.1"/>
    <n v="0"/>
    <s v="tRNA nucleotidyltransferase"/>
    <m/>
    <m/>
    <s v="MARHY_RS14800"/>
    <n v="1122"/>
    <m/>
    <s v="old_locus_tag=MARHY3100"/>
  </r>
  <r>
    <x v="0"/>
    <x v="0"/>
    <s v="GCF_000284615.1"/>
    <s v="Primary Assembly"/>
    <s v="chromosome"/>
    <m/>
    <s v="NC_017067.1"/>
    <n v="3181885"/>
    <n v="3182625"/>
    <x v="0"/>
    <s v="WP_014422521.1"/>
    <s v="WP_014422521.1"/>
    <n v="0"/>
    <s v="pteridine reductase"/>
    <m/>
    <m/>
    <s v="MARHY_RS14805"/>
    <n v="741"/>
    <m/>
    <s v="old_locus_tag=MARHY3101"/>
  </r>
  <r>
    <x v="0"/>
    <x v="0"/>
    <s v="GCF_000284615.1"/>
    <s v="Primary Assembly"/>
    <s v="chromosome"/>
    <m/>
    <s v="NC_017067.1"/>
    <n v="3182751"/>
    <n v="3183929"/>
    <x v="0"/>
    <s v="WP_014422522.1"/>
    <s v="WP_014422522.1"/>
    <n v="0"/>
    <s v="acetyl-CoA C-acetyltransferase"/>
    <m/>
    <m/>
    <s v="MARHY_RS14810"/>
    <n v="1179"/>
    <m/>
    <s v="old_locus_tag=MARHY3102"/>
  </r>
  <r>
    <x v="0"/>
    <x v="0"/>
    <s v="GCF_000284615.1"/>
    <s v="Primary Assembly"/>
    <s v="chromosome"/>
    <m/>
    <s v="NC_017067.1"/>
    <n v="3183929"/>
    <n v="3184393"/>
    <x v="0"/>
    <s v="WP_011786605.1"/>
    <s v="WP_011786605.1"/>
    <n v="0"/>
    <s v="tRNA (uridine(34)/cytosine(34)/5-carboxymethylaminomethyluridine(34)-2'-O)-methyltransferase TrmL"/>
    <s v="trmL"/>
    <m/>
    <s v="MARHY_RS14815"/>
    <n v="465"/>
    <m/>
    <s v="old_locus_tag=MARHY3103"/>
  </r>
  <r>
    <x v="0"/>
    <x v="0"/>
    <s v="GCF_000284615.1"/>
    <s v="Primary Assembly"/>
    <s v="chromosome"/>
    <m/>
    <s v="NC_017067.1"/>
    <n v="3184461"/>
    <n v="3184958"/>
    <x v="1"/>
    <s v="WP_014422523.1"/>
    <s v="WP_014422523.1"/>
    <n v="0"/>
    <s v="protein-export chaperone SecB"/>
    <s v="secB"/>
    <m/>
    <s v="MARHY_RS14820"/>
    <n v="498"/>
    <m/>
    <s v="old_locus_tag=MARHY3104"/>
  </r>
  <r>
    <x v="0"/>
    <x v="0"/>
    <s v="GCF_000284615.1"/>
    <s v="Primary Assembly"/>
    <s v="chromosome"/>
    <m/>
    <s v="NC_017067.1"/>
    <n v="3185091"/>
    <n v="3185507"/>
    <x v="1"/>
    <s v="WP_014422524.1"/>
    <s v="WP_014422524.1"/>
    <n v="0"/>
    <s v="rhodanese-like domain-containing protein"/>
    <m/>
    <m/>
    <s v="MARHY_RS14825"/>
    <n v="417"/>
    <m/>
    <s v="old_locus_tag=MARHY3105"/>
  </r>
  <r>
    <x v="0"/>
    <x v="0"/>
    <s v="GCF_000284615.1"/>
    <s v="Primary Assembly"/>
    <s v="chromosome"/>
    <m/>
    <s v="NC_017067.1"/>
    <n v="3185708"/>
    <n v="3187255"/>
    <x v="0"/>
    <s v="WP_014422525.1"/>
    <s v="WP_014422525.1"/>
    <n v="0"/>
    <s v="2,3-bisphosphoglycerate-independent phosphoglycerate mutase"/>
    <m/>
    <m/>
    <s v="MARHY_RS14830"/>
    <n v="1548"/>
    <m/>
    <s v="old_locus_tag=MARHY3106"/>
  </r>
  <r>
    <x v="0"/>
    <x v="0"/>
    <s v="GCF_000284615.1"/>
    <s v="Primary Assembly"/>
    <s v="chromosome"/>
    <m/>
    <s v="NC_017067.1"/>
    <n v="3187312"/>
    <n v="3188412"/>
    <x v="0"/>
    <s v="WP_014422526.1"/>
    <s v="WP_014422526.1"/>
    <n v="0"/>
    <s v="peptidoglycan DD-metalloendopeptidase family protein"/>
    <m/>
    <m/>
    <s v="MARHY_RS14835"/>
    <n v="1101"/>
    <m/>
    <s v="old_locus_tag=MARHY3107"/>
  </r>
  <r>
    <x v="0"/>
    <x v="0"/>
    <s v="GCF_000284615.1"/>
    <s v="Primary Assembly"/>
    <s v="chromosome"/>
    <m/>
    <s v="NC_017067.1"/>
    <n v="3188497"/>
    <n v="3189903"/>
    <x v="0"/>
    <s v="WP_014422527.1"/>
    <s v="WP_014422527.1"/>
    <n v="0"/>
    <s v="S41 family peptidase"/>
    <m/>
    <m/>
    <s v="MARHY_RS14840"/>
    <n v="1407"/>
    <m/>
    <s v="old_locus_tag=MARHY3108"/>
  </r>
  <r>
    <x v="0"/>
    <x v="0"/>
    <s v="GCF_000284615.1"/>
    <s v="Primary Assembly"/>
    <s v="chromosome"/>
    <m/>
    <s v="NC_017067.1"/>
    <n v="3189900"/>
    <n v="3190718"/>
    <x v="0"/>
    <s v="WP_014422528.1"/>
    <s v="WP_014422528.1"/>
    <n v="0"/>
    <s v="divergent polysaccharide deacetylase family protein"/>
    <m/>
    <m/>
    <s v="MARHY_RS14845"/>
    <n v="819"/>
    <m/>
    <s v="old_locus_tag=MARHY3109"/>
  </r>
  <r>
    <x v="0"/>
    <x v="0"/>
    <s v="GCF_000284615.1"/>
    <s v="Primary Assembly"/>
    <s v="chromosome"/>
    <m/>
    <s v="NC_017067.1"/>
    <n v="3190715"/>
    <n v="3191488"/>
    <x v="1"/>
    <s v="WP_011786612.1"/>
    <s v="WP_011786612.1"/>
    <n v="0"/>
    <s v="imidazole glycerol phosphate synthase subunit HisF"/>
    <s v="hisF"/>
    <m/>
    <s v="MARHY_RS14850"/>
    <n v="774"/>
    <m/>
    <s v="old_locus_tag=MARHY3110"/>
  </r>
  <r>
    <x v="0"/>
    <x v="0"/>
    <s v="GCF_000284615.1"/>
    <s v="Primary Assembly"/>
    <s v="chromosome"/>
    <m/>
    <s v="NC_017067.1"/>
    <n v="3191498"/>
    <n v="3192235"/>
    <x v="1"/>
    <s v="WP_014422529.1"/>
    <s v="WP_014422529.1"/>
    <n v="0"/>
    <s v="1-(5-phosphoribosyl)-5-[(5-phosphoribosylamino)methylideneamino]imidazole-4-carboxamide isomerase"/>
    <s v="hisA"/>
    <m/>
    <s v="MARHY_RS14855"/>
    <n v="738"/>
    <m/>
    <s v="old_locus_tag=MARHY3111"/>
  </r>
  <r>
    <x v="0"/>
    <x v="0"/>
    <s v="GCF_000284615.1"/>
    <s v="Primary Assembly"/>
    <s v="chromosome"/>
    <m/>
    <s v="NC_017067.1"/>
    <n v="3192229"/>
    <n v="3192870"/>
    <x v="1"/>
    <s v="WP_014422530.1"/>
    <s v="WP_014422530.1"/>
    <n v="0"/>
    <s v="imidazole glycerol phosphate synthase subunit HisH"/>
    <s v="hisH"/>
    <m/>
    <s v="MARHY_RS14860"/>
    <n v="642"/>
    <m/>
    <s v="old_locus_tag=MARHY3112"/>
  </r>
  <r>
    <x v="0"/>
    <x v="0"/>
    <s v="GCF_000284615.1"/>
    <s v="Primary Assembly"/>
    <s v="chromosome"/>
    <m/>
    <s v="NC_017067.1"/>
    <n v="3192898"/>
    <n v="3193491"/>
    <x v="1"/>
    <s v="WP_011786615.1"/>
    <s v="WP_011786615.1"/>
    <n v="0"/>
    <s v="imidazoleglycerol-phosphate dehydratase HisB"/>
    <s v="hisB"/>
    <m/>
    <s v="MARHY_RS14865"/>
    <n v="594"/>
    <m/>
    <s v="old_locus_tag=MARHY3113"/>
  </r>
  <r>
    <x v="0"/>
    <x v="0"/>
    <s v="GCF_000284615.1"/>
    <s v="Primary Assembly"/>
    <s v="chromosome"/>
    <m/>
    <s v="NC_017067.1"/>
    <n v="3193594"/>
    <n v="3194055"/>
    <x v="1"/>
    <s v="WP_014422531.1"/>
    <s v="WP_014422531.1"/>
    <n v="0"/>
    <s v="SRPBCC family protein"/>
    <m/>
    <m/>
    <s v="MARHY_RS14870"/>
    <n v="462"/>
    <m/>
    <s v="old_locus_tag=MARHY3114"/>
  </r>
  <r>
    <x v="0"/>
    <x v="0"/>
    <s v="GCF_000284615.1"/>
    <s v="Primary Assembly"/>
    <s v="chromosome"/>
    <m/>
    <s v="NC_017067.1"/>
    <n v="3194252"/>
    <n v="3196477"/>
    <x v="0"/>
    <s v="WP_014422532.1"/>
    <s v="WP_014422532.1"/>
    <n v="0"/>
    <s v="AsmA family protein"/>
    <m/>
    <m/>
    <s v="MARHY_RS14875"/>
    <n v="2226"/>
    <m/>
    <s v="old_locus_tag=MARHY3115"/>
  </r>
  <r>
    <x v="0"/>
    <x v="0"/>
    <s v="GCF_000284615.1"/>
    <s v="Primary Assembly"/>
    <s v="chromosome"/>
    <m/>
    <s v="NC_017067.1"/>
    <n v="3196477"/>
    <n v="3197541"/>
    <x v="0"/>
    <s v="WP_014422533.1"/>
    <s v="WP_014422533.1"/>
    <n v="0"/>
    <s v="A/G-specific adenine glycosylase"/>
    <s v="mutY"/>
    <m/>
    <s v="MARHY_RS14880"/>
    <n v="1065"/>
    <m/>
    <s v="old_locus_tag=MARHY3116"/>
  </r>
  <r>
    <x v="0"/>
    <x v="0"/>
    <s v="GCF_000284615.1"/>
    <s v="Primary Assembly"/>
    <s v="chromosome"/>
    <m/>
    <s v="NC_017067.1"/>
    <n v="3197606"/>
    <n v="3197878"/>
    <x v="0"/>
    <s v="WP_014422534.1"/>
    <s v="WP_014422534.1"/>
    <n v="0"/>
    <s v="oxidative damage protection protein"/>
    <m/>
    <m/>
    <s v="MARHY_RS14885"/>
    <n v="273"/>
    <m/>
    <s v="old_locus_tag=MARHY3117"/>
  </r>
  <r>
    <x v="0"/>
    <x v="1"/>
    <s v="GCF_000284615.1"/>
    <s v="Primary Assembly"/>
    <s v="chromosome"/>
    <m/>
    <s v="NC_017067.1"/>
    <n v="3197998"/>
    <n v="3198073"/>
    <x v="0"/>
    <n v="0"/>
    <n v="0"/>
    <n v="0"/>
    <s v="tRNA-Phe"/>
    <m/>
    <m/>
    <s v="MARHY_RS14890"/>
    <n v="76"/>
    <m/>
    <s v="old_locus_tag=MARHYtRNA30"/>
  </r>
  <r>
    <x v="0"/>
    <x v="0"/>
    <s v="GCF_000284615.1"/>
    <s v="Primary Assembly"/>
    <s v="chromosome"/>
    <m/>
    <s v="NC_017067.1"/>
    <n v="3198266"/>
    <n v="3199603"/>
    <x v="1"/>
    <s v="WP_158011894.1"/>
    <s v="WP_158011894.1"/>
    <n v="0"/>
    <s v="serine hydrolase"/>
    <m/>
    <m/>
    <s v="MARHY_RS14895"/>
    <n v="1338"/>
    <m/>
    <s v="old_locus_tag=MARHY3118"/>
  </r>
  <r>
    <x v="0"/>
    <x v="0"/>
    <s v="GCF_000284615.1"/>
    <s v="Primary Assembly"/>
    <s v="chromosome"/>
    <m/>
    <s v="NC_017067.1"/>
    <n v="3199618"/>
    <n v="3201135"/>
    <x v="1"/>
    <s v="WP_041655616.1"/>
    <s v="WP_041655616.1"/>
    <n v="0"/>
    <s v="phospholipase D family protein"/>
    <m/>
    <m/>
    <s v="MARHY_RS14900"/>
    <n v="1518"/>
    <m/>
    <s v="old_locus_tag=MARHY3119"/>
  </r>
  <r>
    <x v="0"/>
    <x v="0"/>
    <s v="GCF_000284615.1"/>
    <s v="Primary Assembly"/>
    <s v="chromosome"/>
    <m/>
    <s v="NC_017067.1"/>
    <n v="3201083"/>
    <n v="3201259"/>
    <x v="1"/>
    <s v="WP_162132545.1"/>
    <s v="WP_162132545.1"/>
    <n v="0"/>
    <s v="hypothetical protein"/>
    <m/>
    <m/>
    <s v="MARHY_RS18815"/>
    <n v="177"/>
    <m/>
    <m/>
  </r>
  <r>
    <x v="0"/>
    <x v="0"/>
    <s v="GCF_000284615.1"/>
    <s v="Primary Assembly"/>
    <s v="chromosome"/>
    <m/>
    <s v="NC_017067.1"/>
    <n v="3201494"/>
    <n v="3203062"/>
    <x v="0"/>
    <s v="WP_014422537.1"/>
    <s v="WP_014422537.1"/>
    <n v="0"/>
    <s v="methyl-accepting chemotaxis protein"/>
    <m/>
    <m/>
    <s v="MARHY_RS14905"/>
    <n v="1569"/>
    <m/>
    <s v="old_locus_tag=MARHY3122"/>
  </r>
  <r>
    <x v="0"/>
    <x v="0"/>
    <s v="GCF_000284615.1"/>
    <s v="Primary Assembly"/>
    <s v="chromosome"/>
    <m/>
    <s v="NC_017067.1"/>
    <n v="3203159"/>
    <n v="3203335"/>
    <x v="1"/>
    <s v="WP_153740605.1"/>
    <s v="WP_153740605.1"/>
    <n v="0"/>
    <s v="hypothetical protein"/>
    <m/>
    <m/>
    <s v="MARHY_RS18785"/>
    <n v="177"/>
    <m/>
    <m/>
  </r>
  <r>
    <x v="0"/>
    <x v="0"/>
    <s v="GCF_000284615.1"/>
    <s v="Primary Assembly"/>
    <s v="chromosome"/>
    <m/>
    <s v="NC_017067.1"/>
    <n v="3203456"/>
    <n v="3204019"/>
    <x v="1"/>
    <s v="WP_011786697.1"/>
    <s v="WP_011786697.1"/>
    <n v="0"/>
    <s v="NAD(P)H-dependent oxidoreductase"/>
    <m/>
    <m/>
    <s v="MARHY_RS14910"/>
    <n v="564"/>
    <m/>
    <s v="old_locus_tag=MARHY3124"/>
  </r>
  <r>
    <x v="0"/>
    <x v="0"/>
    <s v="GCF_000284615.1"/>
    <s v="Primary Assembly"/>
    <s v="chromosome"/>
    <m/>
    <s v="NC_017067.1"/>
    <n v="3204163"/>
    <n v="3204411"/>
    <x v="1"/>
    <s v="WP_011786698.1"/>
    <s v="WP_011786698.1"/>
    <n v="0"/>
    <s v="hypothetical protein"/>
    <m/>
    <m/>
    <s v="MARHY_RS14915"/>
    <n v="249"/>
    <m/>
    <m/>
  </r>
  <r>
    <x v="0"/>
    <x v="0"/>
    <s v="GCF_000284615.1"/>
    <s v="Primary Assembly"/>
    <s v="chromosome"/>
    <m/>
    <s v="NC_017067.1"/>
    <n v="3204609"/>
    <n v="3205253"/>
    <x v="0"/>
    <s v="WP_041655059.1"/>
    <s v="WP_041655059.1"/>
    <n v="0"/>
    <s v="hypothetical protein"/>
    <m/>
    <m/>
    <s v="MARHY_RS14920"/>
    <n v="645"/>
    <m/>
    <s v="old_locus_tag=MARHY3127"/>
  </r>
  <r>
    <x v="0"/>
    <x v="0"/>
    <s v="GCF_000284615.1"/>
    <s v="Primary Assembly"/>
    <s v="chromosome"/>
    <m/>
    <s v="NC_017067.1"/>
    <n v="3205281"/>
    <n v="3205949"/>
    <x v="1"/>
    <s v="WP_011786700.1"/>
    <s v="WP_011786700.1"/>
    <n v="0"/>
    <s v="dienelactone hydrolase family protein"/>
    <m/>
    <m/>
    <s v="MARHY_RS14925"/>
    <n v="669"/>
    <m/>
    <s v="old_locus_tag=MARHY3128"/>
  </r>
  <r>
    <x v="0"/>
    <x v="0"/>
    <s v="GCF_000284615.1"/>
    <s v="Primary Assembly"/>
    <s v="chromosome"/>
    <m/>
    <s v="NC_017067.1"/>
    <n v="3206000"/>
    <n v="3206749"/>
    <x v="1"/>
    <s v="WP_011786701.1"/>
    <s v="WP_011786701.1"/>
    <n v="0"/>
    <s v="ParA family protein"/>
    <m/>
    <m/>
    <s v="MARHY_RS14930"/>
    <n v="750"/>
    <m/>
    <s v="old_locus_tag=MARHY3129"/>
  </r>
  <r>
    <x v="0"/>
    <x v="0"/>
    <s v="GCF_000284615.1"/>
    <s v="Primary Assembly"/>
    <s v="chromosome"/>
    <m/>
    <s v="NC_017067.1"/>
    <n v="3206904"/>
    <n v="3207059"/>
    <x v="1"/>
    <s v="WP_022990772.1"/>
    <s v="WP_022990772.1"/>
    <n v="0"/>
    <s v="hypothetical protein"/>
    <m/>
    <m/>
    <s v="MARHY_RS18865"/>
    <n v="156"/>
    <m/>
    <m/>
  </r>
  <r>
    <x v="0"/>
    <x v="0"/>
    <s v="GCF_000284615.1"/>
    <s v="Primary Assembly"/>
    <s v="chromosome"/>
    <m/>
    <s v="NC_017067.1"/>
    <n v="3207135"/>
    <n v="3207755"/>
    <x v="0"/>
    <s v="WP_011786702.1"/>
    <s v="WP_011786702.1"/>
    <n v="0"/>
    <s v="homoserine/homoserine lactone efflux protein"/>
    <s v="rhtB"/>
    <m/>
    <s v="MARHY_RS14935"/>
    <n v="621"/>
    <m/>
    <s v="old_locus_tag=MARHY3131"/>
  </r>
  <r>
    <x v="0"/>
    <x v="0"/>
    <s v="GCF_000284615.1"/>
    <s v="Primary Assembly"/>
    <s v="chromosome"/>
    <m/>
    <s v="NC_017067.1"/>
    <n v="3207846"/>
    <n v="3208811"/>
    <x v="0"/>
    <s v="WP_014422541.1"/>
    <s v="WP_014422541.1"/>
    <n v="0"/>
    <s v="calcium/sodium antiporter"/>
    <m/>
    <m/>
    <s v="MARHY_RS14940"/>
    <n v="966"/>
    <m/>
    <s v="old_locus_tag=MARHY3132"/>
  </r>
  <r>
    <x v="0"/>
    <x v="0"/>
    <s v="GCF_000284615.1"/>
    <s v="Primary Assembly"/>
    <s v="chromosome"/>
    <m/>
    <s v="NC_017067.1"/>
    <n v="3208808"/>
    <n v="3209662"/>
    <x v="1"/>
    <s v="WP_014422542.1"/>
    <s v="WP_014422542.1"/>
    <n v="0"/>
    <s v="hypothetical protein"/>
    <m/>
    <m/>
    <s v="MARHY_RS14945"/>
    <n v="855"/>
    <m/>
    <s v="old_locus_tag=MARHY3133"/>
  </r>
  <r>
    <x v="0"/>
    <x v="0"/>
    <s v="GCF_000284615.1"/>
    <s v="Primary Assembly"/>
    <s v="chromosome"/>
    <m/>
    <s v="NC_017067.1"/>
    <n v="3209749"/>
    <n v="3210615"/>
    <x v="1"/>
    <s v="WP_014422543.1"/>
    <s v="WP_014422543.1"/>
    <n v="0"/>
    <s v="ABC transporter substrate-binding protein"/>
    <m/>
    <m/>
    <s v="MARHY_RS14950"/>
    <n v="867"/>
    <m/>
    <s v="old_locus_tag=MARHY3134"/>
  </r>
  <r>
    <x v="0"/>
    <x v="0"/>
    <s v="GCF_000284615.1"/>
    <s v="Primary Assembly"/>
    <s v="chromosome"/>
    <m/>
    <s v="NC_017067.1"/>
    <n v="3210627"/>
    <n v="3212657"/>
    <x v="1"/>
    <s v="WP_041655062.1"/>
    <s v="WP_041655062.1"/>
    <n v="0"/>
    <s v="TonB-dependent receptor"/>
    <m/>
    <m/>
    <s v="MARHY_RS14955"/>
    <n v="2031"/>
    <m/>
    <s v="old_locus_tag=MARHY3135"/>
  </r>
  <r>
    <x v="0"/>
    <x v="0"/>
    <s v="GCF_000284615.1"/>
    <s v="Primary Assembly"/>
    <s v="chromosome"/>
    <m/>
    <s v="NC_017067.1"/>
    <n v="3212753"/>
    <n v="3213706"/>
    <x v="1"/>
    <s v="WP_011786707.1"/>
    <s v="WP_011786707.1"/>
    <n v="0"/>
    <s v="LysR family transcriptional regulator"/>
    <m/>
    <m/>
    <s v="MARHY_RS14960"/>
    <n v="954"/>
    <m/>
    <s v="old_locus_tag=MARHY3137"/>
  </r>
  <r>
    <x v="0"/>
    <x v="0"/>
    <s v="GCF_000284615.1"/>
    <s v="Primary Assembly"/>
    <s v="chromosome"/>
    <m/>
    <s v="NC_017067.1"/>
    <n v="3213836"/>
    <n v="3214795"/>
    <x v="0"/>
    <s v="WP_041655065.1"/>
    <s v="WP_041655065.1"/>
    <n v="0"/>
    <s v="iron-siderophore ABC transporter substrate-binding protein"/>
    <m/>
    <m/>
    <s v="MARHY_RS14965"/>
    <n v="960"/>
    <m/>
    <s v="old_locus_tag=MARHY3138"/>
  </r>
  <r>
    <x v="0"/>
    <x v="0"/>
    <s v="GCF_000284615.1"/>
    <s v="Primary Assembly"/>
    <s v="chromosome"/>
    <m/>
    <s v="NC_017067.1"/>
    <n v="3214804"/>
    <n v="3215829"/>
    <x v="0"/>
    <s v="WP_041655068.1"/>
    <s v="WP_041655068.1"/>
    <n v="0"/>
    <s v="iron ABC transporter permease"/>
    <m/>
    <m/>
    <s v="MARHY_RS14970"/>
    <n v="1026"/>
    <m/>
    <s v="old_locus_tag=MARHY3139"/>
  </r>
  <r>
    <x v="0"/>
    <x v="0"/>
    <s v="GCF_000284615.1"/>
    <s v="Primary Assembly"/>
    <s v="chromosome"/>
    <m/>
    <s v="NC_017067.1"/>
    <n v="3215844"/>
    <n v="3216833"/>
    <x v="0"/>
    <s v="WP_014422547.1"/>
    <s v="WP_014422547.1"/>
    <n v="0"/>
    <s v="iron ABC transporter permease"/>
    <m/>
    <m/>
    <s v="MARHY_RS14975"/>
    <n v="990"/>
    <m/>
    <s v="old_locus_tag=MARHY3140"/>
  </r>
  <r>
    <x v="0"/>
    <x v="0"/>
    <s v="GCF_000284615.1"/>
    <s v="Primary Assembly"/>
    <s v="chromosome"/>
    <m/>
    <s v="NC_017067.1"/>
    <n v="3216830"/>
    <n v="3217627"/>
    <x v="0"/>
    <s v="WP_014422548.1"/>
    <s v="WP_014422548.1"/>
    <n v="0"/>
    <s v="ABC transporter ATP-binding protein"/>
    <m/>
    <m/>
    <s v="MARHY_RS14980"/>
    <n v="798"/>
    <m/>
    <s v="old_locus_tag=MARHY3141"/>
  </r>
  <r>
    <x v="0"/>
    <x v="0"/>
    <s v="GCF_000284615.1"/>
    <s v="Primary Assembly"/>
    <s v="chromosome"/>
    <m/>
    <s v="NC_017067.1"/>
    <n v="3217634"/>
    <n v="3218836"/>
    <x v="1"/>
    <s v="WP_011786712.1"/>
    <s v="WP_011786712.1"/>
    <n v="0"/>
    <s v="multidrug effflux MFS transporter"/>
    <m/>
    <m/>
    <s v="MARHY_RS14985"/>
    <n v="1203"/>
    <m/>
    <s v="old_locus_tag=MARHY3142"/>
  </r>
  <r>
    <x v="0"/>
    <x v="0"/>
    <s v="GCF_000284615.1"/>
    <s v="Primary Assembly"/>
    <s v="chromosome"/>
    <m/>
    <s v="NC_017067.1"/>
    <n v="3218920"/>
    <n v="3219357"/>
    <x v="1"/>
    <s v="WP_011786713.1"/>
    <s v="WP_011786713.1"/>
    <n v="0"/>
    <s v="DUF4124 domain-containing protein"/>
    <m/>
    <m/>
    <s v="MARHY_RS14990"/>
    <n v="438"/>
    <m/>
    <s v="old_locus_tag=MARHY3143"/>
  </r>
  <r>
    <x v="0"/>
    <x v="0"/>
    <s v="GCF_000284615.1"/>
    <s v="Primary Assembly"/>
    <s v="chromosome"/>
    <m/>
    <s v="NC_017067.1"/>
    <n v="3219464"/>
    <n v="3220672"/>
    <x v="1"/>
    <s v="WP_014422550.1"/>
    <s v="WP_014422550.1"/>
    <n v="0"/>
    <s v="glycolate oxidase subunit GlcF"/>
    <s v="glcF"/>
    <m/>
    <s v="MARHY_RS14995"/>
    <n v="1209"/>
    <m/>
    <s v="old_locus_tag=MARHY3144"/>
  </r>
  <r>
    <x v="0"/>
    <x v="0"/>
    <s v="GCF_000284615.1"/>
    <s v="Primary Assembly"/>
    <s v="chromosome"/>
    <m/>
    <s v="NC_017067.1"/>
    <n v="3220675"/>
    <n v="3221742"/>
    <x v="1"/>
    <s v="WP_014422551.1"/>
    <s v="WP_014422551.1"/>
    <n v="0"/>
    <s v="glycolate oxidase subunit GlcE"/>
    <s v="glcE"/>
    <m/>
    <s v="MARHY_RS15000"/>
    <n v="1068"/>
    <m/>
    <s v="old_locus_tag=MARHY3145"/>
  </r>
  <r>
    <x v="0"/>
    <x v="0"/>
    <s v="GCF_000284615.1"/>
    <s v="Primary Assembly"/>
    <s v="chromosome"/>
    <m/>
    <s v="NC_017067.1"/>
    <n v="3221735"/>
    <n v="3223207"/>
    <x v="1"/>
    <s v="WP_022990758.1"/>
    <s v="WP_022990758.1"/>
    <n v="0"/>
    <s v="FAD-binding protein"/>
    <m/>
    <m/>
    <s v="MARHY_RS15005"/>
    <n v="1473"/>
    <m/>
    <s v="old_locus_tag=MARHY3146"/>
  </r>
  <r>
    <x v="0"/>
    <x v="0"/>
    <s v="GCF_000284615.1"/>
    <s v="Primary Assembly"/>
    <s v="chromosome"/>
    <m/>
    <s v="NC_017067.1"/>
    <n v="3223220"/>
    <n v="3223645"/>
    <x v="1"/>
    <s v="WP_014422553.1"/>
    <s v="WP_014422553.1"/>
    <n v="0"/>
    <s v="heme-binding protein"/>
    <m/>
    <m/>
    <s v="MARHY_RS15010"/>
    <n v="426"/>
    <m/>
    <s v="old_locus_tag=MARHY3147"/>
  </r>
  <r>
    <x v="0"/>
    <x v="0"/>
    <s v="GCF_000284615.1"/>
    <s v="Primary Assembly"/>
    <s v="chromosome"/>
    <m/>
    <s v="NC_017067.1"/>
    <n v="3223665"/>
    <n v="3225203"/>
    <x v="1"/>
    <s v="WP_014422554.1"/>
    <s v="WP_014422554.1"/>
    <n v="0"/>
    <s v="TRAP transporter large permease subunit"/>
    <m/>
    <m/>
    <s v="MARHY_RS15015"/>
    <n v="1539"/>
    <m/>
    <s v="old_locus_tag=MARHY3148"/>
  </r>
  <r>
    <x v="0"/>
    <x v="0"/>
    <s v="GCF_000284615.1"/>
    <s v="Primary Assembly"/>
    <s v="chromosome"/>
    <m/>
    <s v="NC_017067.1"/>
    <n v="3225200"/>
    <n v="3225910"/>
    <x v="1"/>
    <s v="WP_014422555.1"/>
    <s v="WP_014422555.1"/>
    <n v="0"/>
    <s v="TRAP transporter small permease subunit"/>
    <m/>
    <m/>
    <s v="MARHY_RS15020"/>
    <n v="711"/>
    <m/>
    <s v="old_locus_tag=MARHY3149"/>
  </r>
  <r>
    <x v="0"/>
    <x v="0"/>
    <s v="GCF_000284615.1"/>
    <s v="Primary Assembly"/>
    <s v="chromosome"/>
    <m/>
    <s v="NC_017067.1"/>
    <n v="3226013"/>
    <n v="3227146"/>
    <x v="1"/>
    <s v="WP_023008670.1"/>
    <s v="WP_023008670.1"/>
    <n v="0"/>
    <s v="TRAP transporter substrate-binding protein DctP"/>
    <s v="dctP"/>
    <m/>
    <s v="MARHY_RS15025"/>
    <n v="1134"/>
    <m/>
    <s v="old_locus_tag=MARHY3150"/>
  </r>
  <r>
    <x v="0"/>
    <x v="0"/>
    <s v="GCF_000284615.1"/>
    <s v="Primary Assembly"/>
    <s v="chromosome"/>
    <m/>
    <s v="NC_017067.1"/>
    <n v="3227410"/>
    <n v="3228168"/>
    <x v="0"/>
    <s v="WP_014422557.1"/>
    <s v="WP_014422557.1"/>
    <n v="0"/>
    <s v="FCD domain-containing protein"/>
    <m/>
    <m/>
    <s v="MARHY_RS15030"/>
    <n v="759"/>
    <m/>
    <s v="old_locus_tag=MARHY3151"/>
  </r>
  <r>
    <x v="0"/>
    <x v="0"/>
    <s v="GCF_000284615.1"/>
    <s v="Primary Assembly"/>
    <s v="chromosome"/>
    <m/>
    <s v="NC_017067.1"/>
    <n v="3228228"/>
    <n v="3228998"/>
    <x v="0"/>
    <s v="WP_014422558.1"/>
    <s v="WP_014422558.1"/>
    <n v="0"/>
    <s v="ABC transporter ATP-binding protein"/>
    <m/>
    <m/>
    <s v="MARHY_RS15035"/>
    <n v="771"/>
    <m/>
    <s v="old_locus_tag=MARHY3152"/>
  </r>
  <r>
    <x v="0"/>
    <x v="0"/>
    <s v="GCF_000284615.1"/>
    <s v="Primary Assembly"/>
    <s v="chromosome"/>
    <m/>
    <s v="NC_017067.1"/>
    <n v="3229105"/>
    <n v="3229857"/>
    <x v="0"/>
    <s v="WP_014422559.1"/>
    <s v="WP_014422559.1"/>
    <n v="0"/>
    <s v="transporter substrate-binding domain-containing protein"/>
    <m/>
    <m/>
    <s v="MARHY_RS15040"/>
    <n v="753"/>
    <m/>
    <s v="old_locus_tag=MARHY3153"/>
  </r>
  <r>
    <x v="0"/>
    <x v="0"/>
    <s v="GCF_000284615.1"/>
    <s v="Primary Assembly"/>
    <s v="chromosome"/>
    <m/>
    <s v="NC_017067.1"/>
    <n v="3229905"/>
    <n v="3230609"/>
    <x v="0"/>
    <s v="WP_014422560.1"/>
    <s v="WP_014422560.1"/>
    <n v="0"/>
    <s v="ABC transporter permease"/>
    <m/>
    <m/>
    <s v="MARHY_RS15045"/>
    <n v="705"/>
    <m/>
    <s v="old_locus_tag=MARHY3154"/>
  </r>
  <r>
    <x v="0"/>
    <x v="0"/>
    <s v="GCF_000284615.1"/>
    <s v="Primary Assembly"/>
    <s v="chromosome"/>
    <m/>
    <s v="NC_017067.1"/>
    <n v="3230613"/>
    <n v="3231335"/>
    <x v="0"/>
    <s v="WP_014422561.1"/>
    <s v="WP_014422561.1"/>
    <n v="0"/>
    <s v="ABC transporter permease"/>
    <m/>
    <m/>
    <s v="MARHY_RS15050"/>
    <n v="723"/>
    <m/>
    <s v="old_locus_tag=MARHY3155"/>
  </r>
  <r>
    <x v="0"/>
    <x v="0"/>
    <s v="GCF_000284615.1"/>
    <s v="Primary Assembly"/>
    <s v="chromosome"/>
    <m/>
    <s v="NC_017067.1"/>
    <n v="3231507"/>
    <n v="3232565"/>
    <x v="0"/>
    <s v="WP_014422562.1"/>
    <s v="WP_014422562.1"/>
    <n v="0"/>
    <s v="succinylglutamate desuccinylase"/>
    <m/>
    <m/>
    <s v="MARHY_RS15055"/>
    <n v="1059"/>
    <m/>
    <s v="old_locus_tag=MARHY3156"/>
  </r>
  <r>
    <x v="0"/>
    <x v="0"/>
    <s v="GCF_000284615.1"/>
    <s v="Primary Assembly"/>
    <s v="chromosome"/>
    <m/>
    <s v="NC_017067.1"/>
    <n v="3232590"/>
    <n v="3235616"/>
    <x v="1"/>
    <s v="WP_014422563.1"/>
    <s v="WP_014422563.1"/>
    <n v="0"/>
    <s v="efflux RND transporter permease subunit"/>
    <m/>
    <m/>
    <s v="MARHY_RS15060"/>
    <n v="3027"/>
    <m/>
    <s v="old_locus_tag=MARHY3157"/>
  </r>
  <r>
    <x v="0"/>
    <x v="0"/>
    <s v="GCF_000284615.1"/>
    <s v="Primary Assembly"/>
    <s v="chromosome"/>
    <m/>
    <s v="NC_017067.1"/>
    <n v="3235616"/>
    <n v="3236707"/>
    <x v="1"/>
    <s v="WP_014422564.1"/>
    <s v="WP_014422564.1"/>
    <n v="0"/>
    <s v="efflux RND transporter periplasmic adaptor subunit"/>
    <m/>
    <m/>
    <s v="MARHY_RS15065"/>
    <n v="1092"/>
    <m/>
    <s v="old_locus_tag=MARHY3158"/>
  </r>
  <r>
    <x v="0"/>
    <x v="0"/>
    <s v="GCF_000284615.1"/>
    <s v="Primary Assembly"/>
    <s v="chromosome"/>
    <m/>
    <s v="NC_017067.1"/>
    <n v="3236871"/>
    <n v="3237515"/>
    <x v="0"/>
    <s v="WP_014422565.1"/>
    <s v="WP_014422565.1"/>
    <n v="0"/>
    <s v="TetR/AcrR family transcriptional regulator"/>
    <m/>
    <m/>
    <s v="MARHY_RS15070"/>
    <n v="645"/>
    <m/>
    <s v="old_locus_tag=MARHY3159"/>
  </r>
  <r>
    <x v="0"/>
    <x v="0"/>
    <s v="GCF_000284615.1"/>
    <s v="Primary Assembly"/>
    <s v="chromosome"/>
    <m/>
    <s v="NC_017067.1"/>
    <n v="3237527"/>
    <n v="3238867"/>
    <x v="1"/>
    <s v="WP_014422566.1"/>
    <s v="WP_014422566.1"/>
    <n v="0"/>
    <s v="N-succinylarginine dihydrolase"/>
    <s v="astB"/>
    <m/>
    <s v="MARHY_RS15075"/>
    <n v="1341"/>
    <m/>
    <s v="old_locus_tag=MARHY3160"/>
  </r>
  <r>
    <x v="0"/>
    <x v="0"/>
    <s v="GCF_000284615.1"/>
    <s v="Primary Assembly"/>
    <s v="chromosome"/>
    <m/>
    <s v="NC_017067.1"/>
    <n v="3238882"/>
    <n v="3240357"/>
    <x v="1"/>
    <s v="WP_014422567.1"/>
    <s v="WP_014422567.1"/>
    <n v="0"/>
    <s v="succinylglutamate-semialdehyde dehydrogenase"/>
    <s v="astD"/>
    <m/>
    <s v="MARHY_RS15080"/>
    <n v="1476"/>
    <m/>
    <s v="old_locus_tag=MARHY3161"/>
  </r>
  <r>
    <x v="0"/>
    <x v="0"/>
    <s v="GCF_000284615.1"/>
    <s v="Primary Assembly"/>
    <s v="chromosome"/>
    <m/>
    <s v="NC_017067.1"/>
    <n v="3240345"/>
    <n v="3241442"/>
    <x v="1"/>
    <s v="WP_014422568.1"/>
    <s v="WP_014422568.1"/>
    <n v="0"/>
    <s v="arginine N-succinyltransferase"/>
    <s v="astA"/>
    <m/>
    <s v="MARHY_RS15085"/>
    <n v="1098"/>
    <m/>
    <s v="old_locus_tag=MARHY3162"/>
  </r>
  <r>
    <x v="0"/>
    <x v="0"/>
    <s v="GCF_000284615.1"/>
    <s v="Primary Assembly"/>
    <s v="chromosome"/>
    <m/>
    <s v="NC_017067.1"/>
    <n v="3241470"/>
    <n v="3242486"/>
    <x v="1"/>
    <s v="WP_014422569.1"/>
    <s v="WP_014422569.1"/>
    <n v="0"/>
    <s v="arginine N-succinyltransferase"/>
    <m/>
    <m/>
    <s v="MARHY_RS15090"/>
    <n v="1017"/>
    <m/>
    <s v="old_locus_tag=MARHY3163"/>
  </r>
  <r>
    <x v="0"/>
    <x v="0"/>
    <s v="GCF_000284615.1"/>
    <s v="Primary Assembly"/>
    <s v="chromosome"/>
    <m/>
    <s v="NC_017067.1"/>
    <n v="3242655"/>
    <n v="3243872"/>
    <x v="1"/>
    <s v="WP_014422570.1"/>
    <s v="WP_014422570.1"/>
    <n v="0"/>
    <s v="aspartate aminotransferase family protein"/>
    <m/>
    <m/>
    <s v="MARHY_RS15095"/>
    <n v="1218"/>
    <m/>
    <s v="old_locus_tag=MARHY3164"/>
  </r>
  <r>
    <x v="0"/>
    <x v="0"/>
    <s v="GCF_000284615.1"/>
    <s v="Primary Assembly"/>
    <s v="chromosome"/>
    <m/>
    <s v="NC_017067.1"/>
    <n v="3243917"/>
    <n v="3245380"/>
    <x v="1"/>
    <s v="WP_041655618.1"/>
    <s v="WP_041655618.1"/>
    <n v="0"/>
    <s v="GIY-YIG nuclease family protein"/>
    <m/>
    <m/>
    <s v="MARHY_RS15100"/>
    <n v="1464"/>
    <m/>
    <s v="old_locus_tag=MARHY3165"/>
  </r>
  <r>
    <x v="0"/>
    <x v="0"/>
    <s v="GCF_000284615.1"/>
    <s v="Primary Assembly"/>
    <s v="chromosome"/>
    <m/>
    <s v="NC_017067.1"/>
    <n v="3245543"/>
    <n v="3246664"/>
    <x v="0"/>
    <s v="WP_041655074.1"/>
    <s v="WP_041655074.1"/>
    <n v="0"/>
    <s v="hypothetical protein"/>
    <m/>
    <m/>
    <s v="MARHY_RS15105"/>
    <n v="1122"/>
    <m/>
    <s v="old_locus_tag=MARHY3166"/>
  </r>
  <r>
    <x v="0"/>
    <x v="0"/>
    <s v="GCF_000284615.1"/>
    <s v="Primary Assembly"/>
    <s v="chromosome"/>
    <m/>
    <s v="NC_017067.1"/>
    <n v="3247064"/>
    <n v="3248317"/>
    <x v="1"/>
    <s v="WP_014422573.1"/>
    <s v="WP_014422573.1"/>
    <n v="0"/>
    <s v="NADH:flavin oxidoreductase/NADH oxidase family protein"/>
    <m/>
    <m/>
    <s v="MARHY_RS15110"/>
    <n v="1254"/>
    <m/>
    <s v="old_locus_tag=MARHY3168"/>
  </r>
  <r>
    <x v="0"/>
    <x v="0"/>
    <s v="GCF_000284615.1"/>
    <s v="Primary Assembly"/>
    <s v="chromosome"/>
    <m/>
    <s v="NC_017067.1"/>
    <n v="3248461"/>
    <n v="3250119"/>
    <x v="1"/>
    <s v="WP_014422574.1"/>
    <s v="WP_014422574.1"/>
    <n v="0"/>
    <s v="dihydrolipoyllysine-residue acetyltransferase"/>
    <s v="aceF"/>
    <m/>
    <s v="MARHY_RS15115"/>
    <n v="1659"/>
    <m/>
    <s v="old_locus_tag=MARHY3169"/>
  </r>
  <r>
    <x v="0"/>
    <x v="0"/>
    <s v="GCF_000284615.1"/>
    <s v="Primary Assembly"/>
    <s v="chromosome"/>
    <m/>
    <s v="NC_017067.1"/>
    <n v="3250130"/>
    <n v="3252793"/>
    <x v="1"/>
    <s v="WP_011786740.1"/>
    <s v="WP_011786740.1"/>
    <n v="0"/>
    <s v="pyruvate dehydrogenase (acetyl-transferring), homodimeric type"/>
    <s v="aceE"/>
    <m/>
    <s v="MARHY_RS15120"/>
    <n v="2664"/>
    <m/>
    <s v="old_locus_tag=MARHY3170"/>
  </r>
  <r>
    <x v="0"/>
    <x v="0"/>
    <s v="GCF_000284615.1"/>
    <s v="Primary Assembly"/>
    <s v="chromosome"/>
    <m/>
    <s v="NC_017067.1"/>
    <n v="3253458"/>
    <n v="3254822"/>
    <x v="0"/>
    <s v="WP_041655078.1"/>
    <s v="WP_041655078.1"/>
    <n v="0"/>
    <s v="lysine 2,3-aminomutase"/>
    <m/>
    <m/>
    <s v="MARHY_RS15125"/>
    <n v="1365"/>
    <m/>
    <s v="old_locus_tag=MARHY3171"/>
  </r>
  <r>
    <x v="0"/>
    <x v="0"/>
    <s v="GCF_000284615.1"/>
    <s v="Primary Assembly"/>
    <s v="chromosome"/>
    <m/>
    <s v="NC_017067.1"/>
    <n v="3254865"/>
    <n v="3255185"/>
    <x v="1"/>
    <s v="WP_041655619.1"/>
    <s v="WP_041655619.1"/>
    <n v="0"/>
    <s v="hypothetical protein"/>
    <m/>
    <m/>
    <s v="MARHY_RS15130"/>
    <n v="321"/>
    <m/>
    <s v="old_locus_tag=MARHY3172"/>
  </r>
  <r>
    <x v="0"/>
    <x v="0"/>
    <s v="GCF_000284615.1"/>
    <s v="Primary Assembly"/>
    <s v="chromosome"/>
    <m/>
    <s v="NC_017067.1"/>
    <n v="3255245"/>
    <n v="3256108"/>
    <x v="1"/>
    <s v="WP_014422578.1"/>
    <s v="WP_014422578.1"/>
    <n v="0"/>
    <s v="thioredoxin"/>
    <s v="trxA"/>
    <m/>
    <s v="MARHY_RS15135"/>
    <n v="864"/>
    <m/>
    <s v="old_locus_tag=MARHY3173"/>
  </r>
  <r>
    <x v="0"/>
    <x v="0"/>
    <s v="GCF_000284615.1"/>
    <s v="Primary Assembly"/>
    <s v="chromosome"/>
    <m/>
    <s v="NC_017067.1"/>
    <n v="3256247"/>
    <n v="3258697"/>
    <x v="0"/>
    <s v="WP_014422579.1"/>
    <s v="WP_014422579.1"/>
    <n v="0"/>
    <s v="endopeptidase La"/>
    <s v="lon"/>
    <m/>
    <s v="MARHY_RS15140"/>
    <n v="2451"/>
    <m/>
    <s v="old_locus_tag=MARHY3174"/>
  </r>
  <r>
    <x v="0"/>
    <x v="0"/>
    <s v="GCF_000284615.1"/>
    <s v="Primary Assembly"/>
    <s v="chromosome"/>
    <m/>
    <s v="NC_017067.1"/>
    <n v="3258745"/>
    <n v="3259239"/>
    <x v="1"/>
    <s v="WP_023009685.1"/>
    <s v="WP_023009685.1"/>
    <n v="0"/>
    <s v="MarR family transcriptional regulator"/>
    <m/>
    <m/>
    <s v="MARHY_RS15145"/>
    <n v="495"/>
    <m/>
    <s v="old_locus_tag=MARHY3175"/>
  </r>
  <r>
    <x v="0"/>
    <x v="0"/>
    <s v="GCF_000284615.1"/>
    <s v="Primary Assembly"/>
    <s v="chromosome"/>
    <m/>
    <s v="NC_017067.1"/>
    <n v="3259445"/>
    <n v="3260356"/>
    <x v="0"/>
    <s v="WP_014422581.1"/>
    <s v="WP_014422581.1"/>
    <n v="0"/>
    <s v="tetratricopeptide repeat protein"/>
    <m/>
    <m/>
    <s v="MARHY_RS15150"/>
    <n v="912"/>
    <m/>
    <s v="old_locus_tag=MARHY3176"/>
  </r>
  <r>
    <x v="0"/>
    <x v="0"/>
    <s v="GCF_000284615.1"/>
    <s v="Primary Assembly"/>
    <s v="chromosome"/>
    <m/>
    <s v="NC_017067.1"/>
    <n v="3260520"/>
    <n v="3261632"/>
    <x v="0"/>
    <s v="WP_014422582.1"/>
    <s v="WP_014422582.1"/>
    <n v="0"/>
    <s v="branched-chain amino acid ABC transporter substrate-binding protein"/>
    <m/>
    <m/>
    <s v="MARHY_RS15155"/>
    <n v="1113"/>
    <m/>
    <s v="old_locus_tag=MARHY3177"/>
  </r>
  <r>
    <x v="0"/>
    <x v="0"/>
    <s v="GCF_000284615.1"/>
    <s v="Primary Assembly"/>
    <s v="chromosome"/>
    <m/>
    <s v="NC_017067.1"/>
    <n v="3261795"/>
    <n v="3262718"/>
    <x v="0"/>
    <s v="WP_014422583.1"/>
    <s v="WP_014422583.1"/>
    <n v="0"/>
    <s v="high-affinity branched-chain amino acid ABC transporter permease LivH"/>
    <s v="livH"/>
    <m/>
    <s v="MARHY_RS15160"/>
    <n v="924"/>
    <m/>
    <s v="old_locus_tag=MARHY3178"/>
  </r>
  <r>
    <x v="0"/>
    <x v="0"/>
    <s v="GCF_000284615.1"/>
    <s v="Primary Assembly"/>
    <s v="chromosome"/>
    <m/>
    <s v="NC_017067.1"/>
    <n v="3262718"/>
    <n v="3263989"/>
    <x v="0"/>
    <s v="WP_014422584.1"/>
    <s v="WP_014422584.1"/>
    <n v="0"/>
    <s v="high-affinity branched-chain amino acid ABC transporter permease LivM"/>
    <m/>
    <m/>
    <s v="MARHY_RS15165"/>
    <n v="1272"/>
    <m/>
    <s v="old_locus_tag=MARHY3179"/>
  </r>
  <r>
    <x v="0"/>
    <x v="0"/>
    <s v="GCF_000284615.1"/>
    <s v="Primary Assembly"/>
    <s v="chromosome"/>
    <m/>
    <s v="NC_017067.1"/>
    <n v="3263995"/>
    <n v="3264750"/>
    <x v="0"/>
    <s v="WP_011786750.1"/>
    <s v="WP_011786750.1"/>
    <n v="0"/>
    <s v="high-affinity branched-chain amino acid ABC transporter ATP-binding protein LivG"/>
    <s v="livG"/>
    <m/>
    <s v="MARHY_RS15170"/>
    <n v="756"/>
    <m/>
    <s v="old_locus_tag=MARHY3180"/>
  </r>
  <r>
    <x v="0"/>
    <x v="0"/>
    <s v="GCF_000284615.1"/>
    <s v="Primary Assembly"/>
    <s v="chromosome"/>
    <m/>
    <s v="NC_017067.1"/>
    <n v="3264760"/>
    <n v="3265461"/>
    <x v="0"/>
    <s v="WP_011786751.1"/>
    <s v="WP_011786751.1"/>
    <n v="0"/>
    <s v="ABC transporter ATP-binding protein"/>
    <m/>
    <m/>
    <s v="MARHY_RS15175"/>
    <n v="702"/>
    <m/>
    <s v="old_locus_tag=MARHY3181"/>
  </r>
  <r>
    <x v="0"/>
    <x v="0"/>
    <s v="GCF_000284615.1"/>
    <s v="Primary Assembly"/>
    <s v="chromosome"/>
    <m/>
    <s v="NC_017067.1"/>
    <n v="3265532"/>
    <n v="3265915"/>
    <x v="1"/>
    <s v="WP_011786752.1"/>
    <s v="WP_011786752.1"/>
    <n v="0"/>
    <s v="hypothetical protein"/>
    <m/>
    <m/>
    <s v="MARHY_RS15180"/>
    <n v="384"/>
    <m/>
    <s v="old_locus_tag=MARHY3182"/>
  </r>
  <r>
    <x v="0"/>
    <x v="0"/>
    <s v="GCF_000284615.1"/>
    <s v="Primary Assembly"/>
    <s v="chromosome"/>
    <m/>
    <s v="NC_017067.1"/>
    <n v="3266269"/>
    <n v="3266733"/>
    <x v="0"/>
    <s v="WP_011786753.1"/>
    <s v="WP_011786753.1"/>
    <n v="0"/>
    <s v="DUF3015 domain-containing protein"/>
    <m/>
    <m/>
    <s v="MARHY_RS15185"/>
    <n v="465"/>
    <m/>
    <m/>
  </r>
  <r>
    <x v="0"/>
    <x v="0"/>
    <s v="GCF_000284615.1"/>
    <s v="Primary Assembly"/>
    <s v="chromosome"/>
    <m/>
    <s v="NC_017067.1"/>
    <n v="3266813"/>
    <n v="3268681"/>
    <x v="0"/>
    <s v="WP_014422588.1"/>
    <s v="WP_014422588.1"/>
    <n v="0"/>
    <s v="DUF4105 domain-containing protein"/>
    <m/>
    <m/>
    <s v="MARHY_RS15190"/>
    <n v="1869"/>
    <m/>
    <s v="old_locus_tag=MARHY3185"/>
  </r>
  <r>
    <x v="0"/>
    <x v="0"/>
    <s v="GCF_000284615.1"/>
    <s v="Primary Assembly"/>
    <s v="chromosome"/>
    <m/>
    <s v="NC_017067.1"/>
    <n v="3268651"/>
    <n v="3269526"/>
    <x v="0"/>
    <s v="WP_014422589.1"/>
    <s v="WP_014422589.1"/>
    <n v="0"/>
    <s v="alpha/beta hydrolase"/>
    <m/>
    <m/>
    <s v="MARHY_RS15195"/>
    <n v="876"/>
    <m/>
    <s v="old_locus_tag=MARHY3186"/>
  </r>
  <r>
    <x v="0"/>
    <x v="0"/>
    <s v="GCF_000284615.1"/>
    <s v="Primary Assembly"/>
    <s v="chromosome"/>
    <m/>
    <s v="NC_017067.1"/>
    <n v="3269600"/>
    <n v="3271768"/>
    <x v="1"/>
    <s v="WP_011786756.1"/>
    <s v="WP_011786756.1"/>
    <n v="0"/>
    <s v="polyribonucleotide nucleotidyltransferase"/>
    <s v="pnp"/>
    <m/>
    <s v="MARHY_RS15200"/>
    <n v="2169"/>
    <m/>
    <s v="old_locus_tag=MARHY3187"/>
  </r>
  <r>
    <x v="0"/>
    <x v="0"/>
    <s v="GCF_000284615.1"/>
    <s v="Primary Assembly"/>
    <s v="chromosome"/>
    <m/>
    <s v="NC_017067.1"/>
    <n v="3272060"/>
    <n v="3272329"/>
    <x v="1"/>
    <s v="WP_014422591.1"/>
    <s v="WP_014422591.1"/>
    <n v="0"/>
    <s v="30S ribosomal protein S15"/>
    <s v="rpsO"/>
    <m/>
    <s v="MARHY_RS15205"/>
    <n v="270"/>
    <m/>
    <s v="old_locus_tag=MARHY3188"/>
  </r>
  <r>
    <x v="0"/>
    <x v="0"/>
    <s v="GCF_000284615.1"/>
    <s v="Primary Assembly"/>
    <s v="chromosome"/>
    <m/>
    <s v="NC_017067.1"/>
    <n v="3272410"/>
    <n v="3273333"/>
    <x v="1"/>
    <s v="WP_014422592.1"/>
    <s v="WP_014422592.1"/>
    <n v="0"/>
    <s v="tRNA pseudouridine(55) synthase TruB"/>
    <s v="truB"/>
    <m/>
    <s v="MARHY_RS15210"/>
    <n v="924"/>
    <m/>
    <s v="old_locus_tag=MARHY3189"/>
  </r>
  <r>
    <x v="0"/>
    <x v="0"/>
    <s v="GCF_000284615.1"/>
    <s v="Primary Assembly"/>
    <s v="chromosome"/>
    <m/>
    <s v="NC_017067.1"/>
    <n v="3273330"/>
    <n v="3273761"/>
    <x v="1"/>
    <s v="WP_011786759.1"/>
    <s v="WP_011786759.1"/>
    <n v="0"/>
    <s v="30S ribosome-binding factor RbfA"/>
    <s v="rbfA"/>
    <m/>
    <s v="MARHY_RS15215"/>
    <n v="432"/>
    <m/>
    <s v="old_locus_tag=MARHY3190"/>
  </r>
  <r>
    <x v="0"/>
    <x v="0"/>
    <s v="GCF_000284615.1"/>
    <s v="Primary Assembly"/>
    <s v="chromosome"/>
    <m/>
    <s v="NC_017067.1"/>
    <n v="3273761"/>
    <n v="3276307"/>
    <x v="1"/>
    <s v="WP_014422593.1"/>
    <s v="WP_014422593.1"/>
    <n v="0"/>
    <s v="translation initiation factor IF-2"/>
    <s v="infB"/>
    <m/>
    <s v="MARHY_RS15220"/>
    <n v="2547"/>
    <m/>
    <s v="old_locus_tag=MARHY3191"/>
  </r>
  <r>
    <x v="0"/>
    <x v="0"/>
    <s v="GCF_000284615.1"/>
    <s v="Primary Assembly"/>
    <s v="chromosome"/>
    <m/>
    <s v="NC_017067.1"/>
    <n v="3276328"/>
    <n v="3277821"/>
    <x v="1"/>
    <s v="WP_011786761.1"/>
    <s v="WP_011786761.1"/>
    <n v="0"/>
    <s v="transcription termination/antitermination protein NusA"/>
    <s v="nusA"/>
    <m/>
    <s v="MARHY_RS15225"/>
    <n v="1494"/>
    <m/>
    <s v="old_locus_tag=MARHY3192"/>
  </r>
  <r>
    <x v="0"/>
    <x v="0"/>
    <s v="GCF_000284615.1"/>
    <s v="Primary Assembly"/>
    <s v="chromosome"/>
    <m/>
    <s v="NC_017067.1"/>
    <n v="3277876"/>
    <n v="3278337"/>
    <x v="1"/>
    <s v="WP_011786762.1"/>
    <s v="WP_011786762.1"/>
    <n v="0"/>
    <s v="ribosome maturation factor RimP"/>
    <s v="rimP"/>
    <m/>
    <s v="MARHY_RS15230"/>
    <n v="462"/>
    <m/>
    <s v="old_locus_tag=MARHY3193"/>
  </r>
  <r>
    <x v="0"/>
    <x v="1"/>
    <s v="GCF_000284615.1"/>
    <s v="Primary Assembly"/>
    <s v="chromosome"/>
    <m/>
    <s v="NC_017067.1"/>
    <n v="3278651"/>
    <n v="3278735"/>
    <x v="1"/>
    <n v="0"/>
    <n v="0"/>
    <n v="0"/>
    <s v="tRNA-Leu"/>
    <m/>
    <m/>
    <s v="MARHY_RS15235"/>
    <n v="85"/>
    <m/>
    <s v="old_locus_tag=MARHYtRNA31"/>
  </r>
  <r>
    <x v="0"/>
    <x v="0"/>
    <s v="GCF_000284615.1"/>
    <s v="Primary Assembly"/>
    <s v="chromosome"/>
    <m/>
    <s v="NC_017067.1"/>
    <n v="3278744"/>
    <n v="3279127"/>
    <x v="1"/>
    <s v="WP_014422594.1"/>
    <s v="WP_014422594.1"/>
    <n v="0"/>
    <s v="preprotein translocase subunit SecG"/>
    <s v="secG"/>
    <m/>
    <s v="MARHY_RS15240"/>
    <n v="384"/>
    <m/>
    <s v="old_locus_tag=MARHY3194"/>
  </r>
  <r>
    <x v="0"/>
    <x v="0"/>
    <s v="GCF_000284615.1"/>
    <s v="Primary Assembly"/>
    <s v="chromosome"/>
    <m/>
    <s v="NC_017067.1"/>
    <n v="3279152"/>
    <n v="3279910"/>
    <x v="1"/>
    <s v="WP_081496575.1"/>
    <s v="WP_081496575.1"/>
    <n v="0"/>
    <s v="triose-phosphate isomerase"/>
    <m/>
    <m/>
    <s v="MARHY_RS15245"/>
    <n v="759"/>
    <m/>
    <s v="old_locus_tag=MARHY3195"/>
  </r>
  <r>
    <x v="0"/>
    <x v="0"/>
    <s v="GCF_000284615.1"/>
    <s v="Primary Assembly"/>
    <s v="chromosome"/>
    <m/>
    <s v="NC_017067.1"/>
    <n v="3279990"/>
    <n v="3281333"/>
    <x v="1"/>
    <s v="WP_014422596.1"/>
    <s v="WP_014422596.1"/>
    <n v="0"/>
    <s v="phosphoglucosamine mutase"/>
    <s v="glmM"/>
    <m/>
    <s v="MARHY_RS15250"/>
    <n v="1344"/>
    <m/>
    <s v="old_locus_tag=MARHY3196"/>
  </r>
  <r>
    <x v="0"/>
    <x v="0"/>
    <s v="GCF_000284615.1"/>
    <s v="Primary Assembly"/>
    <s v="chromosome"/>
    <m/>
    <s v="NC_017067.1"/>
    <n v="3281333"/>
    <n v="3282163"/>
    <x v="1"/>
    <s v="WP_014422597.1"/>
    <s v="WP_014422597.1"/>
    <n v="0"/>
    <s v="dihydropteroate synthase"/>
    <s v="folP"/>
    <m/>
    <s v="MARHY_RS15255"/>
    <n v="831"/>
    <m/>
    <s v="old_locus_tag=MARHY3197"/>
  </r>
  <r>
    <x v="0"/>
    <x v="0"/>
    <s v="GCF_000284615.1"/>
    <s v="Primary Assembly"/>
    <s v="chromosome"/>
    <m/>
    <s v="NC_017067.1"/>
    <n v="3282261"/>
    <n v="3284204"/>
    <x v="1"/>
    <s v="WP_014422598.1"/>
    <s v="WP_014422598.1"/>
    <n v="0"/>
    <s v="ATP-dependent zinc metalloprotease FtsH"/>
    <s v="ftsH"/>
    <m/>
    <s v="MARHY_RS15260"/>
    <n v="1944"/>
    <m/>
    <s v="old_locus_tag=MARHY3198"/>
  </r>
  <r>
    <x v="0"/>
    <x v="0"/>
    <s v="GCF_000284615.1"/>
    <s v="Primary Assembly"/>
    <s v="chromosome"/>
    <m/>
    <s v="NC_017067.1"/>
    <n v="3284484"/>
    <n v="3284792"/>
    <x v="0"/>
    <s v="WP_011786768.1"/>
    <s v="WP_011786768.1"/>
    <n v="0"/>
    <s v="ribosome assembly RNA-binding protein YhbY"/>
    <s v="yhbY"/>
    <m/>
    <s v="MARHY_RS15265"/>
    <n v="309"/>
    <m/>
    <s v="old_locus_tag=MARHY3199"/>
  </r>
  <r>
    <x v="0"/>
    <x v="0"/>
    <s v="GCF_000284615.1"/>
    <s v="Primary Assembly"/>
    <s v="chromosome"/>
    <m/>
    <s v="NC_017067.1"/>
    <n v="3284871"/>
    <n v="3285350"/>
    <x v="1"/>
    <s v="WP_022991279.1"/>
    <s v="WP_022991279.1"/>
    <n v="0"/>
    <s v="transcription elongation factor GreA"/>
    <s v="greA"/>
    <m/>
    <s v="MARHY_RS15270"/>
    <n v="480"/>
    <m/>
    <s v="old_locus_tag=MARHY3200"/>
  </r>
  <r>
    <x v="0"/>
    <x v="0"/>
    <s v="GCF_000284615.1"/>
    <s v="Primary Assembly"/>
    <s v="chromosome"/>
    <m/>
    <s v="NC_017067.1"/>
    <n v="3285355"/>
    <n v="3288573"/>
    <x v="1"/>
    <s v="WP_014422600.1"/>
    <s v="WP_014422600.1"/>
    <n v="0"/>
    <s v="carbamoyl-phosphate synthase large subunit"/>
    <s v="carB"/>
    <m/>
    <s v="MARHY_RS15275"/>
    <n v="3219"/>
    <m/>
    <s v="old_locus_tag=MARHY3201"/>
  </r>
  <r>
    <x v="0"/>
    <x v="0"/>
    <s v="GCF_000284615.1"/>
    <s v="Primary Assembly"/>
    <s v="chromosome"/>
    <m/>
    <s v="NC_017067.1"/>
    <n v="3288656"/>
    <n v="3289786"/>
    <x v="1"/>
    <s v="WP_014422601.1"/>
    <s v="WP_014422601.1"/>
    <n v="0"/>
    <s v="glutamine-hydrolyzing carbamoyl-phosphate synthase small subunit"/>
    <s v="carA"/>
    <m/>
    <s v="MARHY_RS15280"/>
    <n v="1131"/>
    <m/>
    <s v="old_locus_tag=MARHY3202"/>
  </r>
  <r>
    <x v="0"/>
    <x v="0"/>
    <s v="GCF_000284615.1"/>
    <s v="Primary Assembly"/>
    <s v="chromosome"/>
    <m/>
    <s v="NC_017067.1"/>
    <n v="3290126"/>
    <n v="3290929"/>
    <x v="1"/>
    <s v="WP_014422602.1"/>
    <s v="WP_014422602.1"/>
    <n v="0"/>
    <s v="4-hydroxy-tetrahydrodipicolinate reductase"/>
    <s v="dapB"/>
    <m/>
    <s v="MARHY_RS15285"/>
    <n v="804"/>
    <m/>
    <s v="old_locus_tag=MARHY3203"/>
  </r>
  <r>
    <x v="0"/>
    <x v="0"/>
    <s v="GCF_000284615.1"/>
    <s v="Primary Assembly"/>
    <s v="chromosome"/>
    <m/>
    <s v="NC_017067.1"/>
    <n v="3290941"/>
    <n v="3292065"/>
    <x v="1"/>
    <s v="WP_014422603.1"/>
    <s v="WP_014422603.1"/>
    <n v="0"/>
    <s v="molecular chaperone DnaJ"/>
    <s v="dnaJ"/>
    <m/>
    <s v="MARHY_RS15290"/>
    <n v="1125"/>
    <m/>
    <s v="old_locus_tag=MARHY3204"/>
  </r>
  <r>
    <x v="0"/>
    <x v="0"/>
    <s v="GCF_000284615.1"/>
    <s v="Primary Assembly"/>
    <s v="chromosome"/>
    <m/>
    <s v="NC_017067.1"/>
    <n v="3292144"/>
    <n v="3294069"/>
    <x v="1"/>
    <s v="WP_014422604.1"/>
    <s v="WP_014422604.1"/>
    <n v="0"/>
    <s v="molecular chaperone DnaK"/>
    <s v="dnaK"/>
    <m/>
    <s v="MARHY_RS15295"/>
    <n v="1926"/>
    <m/>
    <s v="old_locus_tag=MARHY3205"/>
  </r>
  <r>
    <x v="0"/>
    <x v="0"/>
    <s v="GCF_000284615.1"/>
    <s v="Primary Assembly"/>
    <s v="chromosome"/>
    <m/>
    <s v="NC_017067.1"/>
    <n v="3294163"/>
    <n v="3294771"/>
    <x v="1"/>
    <s v="WP_014422605.1"/>
    <s v="WP_014422605.1"/>
    <n v="0"/>
    <s v="nucleotide exchange factor GrpE"/>
    <s v="grpE"/>
    <m/>
    <s v="MARHY_RS15300"/>
    <n v="609"/>
    <m/>
    <s v="old_locus_tag=MARHY3206"/>
  </r>
  <r>
    <x v="0"/>
    <x v="0"/>
    <s v="GCF_000284615.1"/>
    <s v="Primary Assembly"/>
    <s v="chromosome"/>
    <m/>
    <s v="NC_017067.1"/>
    <n v="3295032"/>
    <n v="3296711"/>
    <x v="0"/>
    <s v="WP_014422606.1"/>
    <s v="WP_014422606.1"/>
    <n v="0"/>
    <s v="DNA repair protein RecN"/>
    <s v="recN"/>
    <m/>
    <s v="MARHY_RS15305"/>
    <n v="1680"/>
    <m/>
    <s v="old_locus_tag=MARHY3207"/>
  </r>
  <r>
    <x v="0"/>
    <x v="0"/>
    <s v="GCF_000284615.1"/>
    <s v="Primary Assembly"/>
    <s v="chromosome"/>
    <m/>
    <s v="NC_017067.1"/>
    <n v="3296765"/>
    <n v="3297184"/>
    <x v="1"/>
    <s v="WP_014422607.1"/>
    <s v="WP_014422607.1"/>
    <n v="0"/>
    <s v="ferric iron uptake transcriptional regulator"/>
    <s v="fur"/>
    <m/>
    <s v="MARHY_RS15310"/>
    <n v="420"/>
    <m/>
    <s v="old_locus_tag=MARHY3208"/>
  </r>
  <r>
    <x v="0"/>
    <x v="0"/>
    <s v="GCF_000284615.1"/>
    <s v="Primary Assembly"/>
    <s v="chromosome"/>
    <m/>
    <s v="NC_017067.1"/>
    <n v="3297307"/>
    <n v="3297639"/>
    <x v="0"/>
    <s v="WP_022991272.1"/>
    <s v="WP_022991272.1"/>
    <n v="0"/>
    <s v="outer membrane protein assembly factor BamE"/>
    <m/>
    <m/>
    <s v="MARHY_RS15315"/>
    <n v="333"/>
    <m/>
    <s v="old_locus_tag=MARHY3209"/>
  </r>
  <r>
    <x v="0"/>
    <x v="0"/>
    <s v="GCF_000284615.1"/>
    <s v="Primary Assembly"/>
    <s v="chromosome"/>
    <m/>
    <s v="NC_017067.1"/>
    <n v="3297643"/>
    <n v="3297921"/>
    <x v="1"/>
    <s v="WP_014422609.1"/>
    <s v="WP_014422609.1"/>
    <n v="0"/>
    <s v="RnfH family protein"/>
    <m/>
    <m/>
    <s v="MARHY_RS15320"/>
    <n v="279"/>
    <m/>
    <s v="old_locus_tag=MARHY3210"/>
  </r>
  <r>
    <x v="0"/>
    <x v="0"/>
    <s v="GCF_000284615.1"/>
    <s v="Primary Assembly"/>
    <s v="chromosome"/>
    <m/>
    <s v="NC_017067.1"/>
    <n v="3297921"/>
    <n v="3298367"/>
    <x v="1"/>
    <s v="WP_014422610.1"/>
    <s v="WP_014422610.1"/>
    <n v="0"/>
    <s v="type II toxin-antitoxin system RatA family toxin"/>
    <m/>
    <m/>
    <s v="MARHY_RS15325"/>
    <n v="447"/>
    <m/>
    <s v="old_locus_tag=MARHY3211"/>
  </r>
  <r>
    <x v="0"/>
    <x v="0"/>
    <s v="GCF_000284615.1"/>
    <s v="Primary Assembly"/>
    <s v="chromosome"/>
    <m/>
    <s v="NC_017067.1"/>
    <n v="3298419"/>
    <n v="3300005"/>
    <x v="1"/>
    <s v="WP_014422611.1"/>
    <s v="WP_014422611.1"/>
    <n v="0"/>
    <s v="sodium-dependent transporter"/>
    <m/>
    <m/>
    <s v="MARHY_RS15330"/>
    <n v="1587"/>
    <m/>
    <s v="old_locus_tag=MARHY3212"/>
  </r>
  <r>
    <x v="0"/>
    <x v="0"/>
    <s v="GCF_000284615.1"/>
    <s v="Primary Assembly"/>
    <s v="chromosome"/>
    <m/>
    <s v="NC_017067.1"/>
    <n v="3300185"/>
    <n v="3300667"/>
    <x v="0"/>
    <s v="WP_011786782.1"/>
    <s v="WP_011786782.1"/>
    <n v="0"/>
    <s v="SsrA-binding protein SmpB"/>
    <s v="smpB"/>
    <m/>
    <s v="MARHY_RS15335"/>
    <n v="483"/>
    <m/>
    <s v="old_locus_tag=MARHY3213"/>
  </r>
  <r>
    <x v="0"/>
    <x v="2"/>
    <s v="GCF_000284615.1"/>
    <s v="Primary Assembly"/>
    <s v="chromosome"/>
    <m/>
    <s v="NC_017067.1"/>
    <n v="3300802"/>
    <n v="3302220"/>
    <x v="0"/>
    <n v="0"/>
    <n v="0"/>
    <n v="0"/>
    <s v="wax ester/triacylglycerol synthase family O-acyltransferase"/>
    <m/>
    <m/>
    <s v="MARHY_RS15340"/>
    <n v="1419"/>
    <m/>
    <s v="pseudo;old_locus_tag=MARHY3214"/>
  </r>
  <r>
    <x v="0"/>
    <x v="6"/>
    <s v="GCF_000284615.1"/>
    <s v="Primary Assembly"/>
    <s v="chromosome"/>
    <m/>
    <s v="NC_017067.1"/>
    <n v="3302315"/>
    <n v="3302680"/>
    <x v="0"/>
    <n v="0"/>
    <n v="0"/>
    <n v="0"/>
    <s v="transfer-messenger RNA"/>
    <s v="ssrA"/>
    <m/>
    <s v="MARHY_RS18640"/>
    <n v="366"/>
    <m/>
    <m/>
  </r>
  <r>
    <x v="0"/>
    <x v="0"/>
    <s v="GCF_000284615.1"/>
    <s v="Primary Assembly"/>
    <s v="chromosome"/>
    <m/>
    <s v="NC_017067.1"/>
    <n v="3302762"/>
    <n v="3303316"/>
    <x v="1"/>
    <s v="WP_014422614.1"/>
    <s v="WP_014422614.1"/>
    <n v="0"/>
    <s v="potassium channel family protein"/>
    <m/>
    <m/>
    <s v="MARHY_RS15345"/>
    <n v="555"/>
    <m/>
    <s v="old_locus_tag=MARHY3217"/>
  </r>
  <r>
    <x v="0"/>
    <x v="0"/>
    <s v="GCF_000284615.1"/>
    <s v="Primary Assembly"/>
    <s v="chromosome"/>
    <m/>
    <s v="NC_017067.1"/>
    <n v="3303377"/>
    <n v="3304381"/>
    <x v="1"/>
    <s v="WP_014422615.1"/>
    <s v="WP_014422615.1"/>
    <n v="0"/>
    <s v="tyrosine-type recombinase/integrase"/>
    <m/>
    <m/>
    <s v="MARHY_RS15350"/>
    <n v="1005"/>
    <m/>
    <s v="old_locus_tag=MARHY3218"/>
  </r>
  <r>
    <x v="0"/>
    <x v="0"/>
    <s v="GCF_000284615.1"/>
    <s v="Primary Assembly"/>
    <s v="chromosome"/>
    <m/>
    <s v="NC_017067.1"/>
    <n v="3304599"/>
    <n v="3305069"/>
    <x v="0"/>
    <s v="WP_050999052.1"/>
    <s v="WP_050999052.1"/>
    <n v="0"/>
    <s v="helix-turn-helix transcriptional regulator"/>
    <m/>
    <m/>
    <s v="MARHY_RS15355"/>
    <n v="471"/>
    <m/>
    <s v="old_locus_tag=MARHY3221"/>
  </r>
  <r>
    <x v="0"/>
    <x v="0"/>
    <s v="GCF_000284615.1"/>
    <s v="Primary Assembly"/>
    <s v="chromosome"/>
    <m/>
    <s v="NC_017067.1"/>
    <n v="3305094"/>
    <n v="3306815"/>
    <x v="1"/>
    <s v="WP_041655086.1"/>
    <s v="WP_041655086.1"/>
    <n v="0"/>
    <s v="DUF2326 domain-containing protein"/>
    <m/>
    <m/>
    <s v="MARHY_RS15360"/>
    <n v="1722"/>
    <m/>
    <s v="old_locus_tag=MARHY3222"/>
  </r>
  <r>
    <x v="0"/>
    <x v="0"/>
    <s v="GCF_000284615.1"/>
    <s v="Primary Assembly"/>
    <s v="chromosome"/>
    <m/>
    <s v="NC_017067.1"/>
    <n v="3307004"/>
    <n v="3308008"/>
    <x v="1"/>
    <s v="WP_014422621.1"/>
    <s v="WP_014422621.1"/>
    <n v="0"/>
    <s v="SMEK domain-containing protein"/>
    <m/>
    <m/>
    <s v="MARHY_RS15365"/>
    <n v="1005"/>
    <m/>
    <s v="old_locus_tag=MARHY3225"/>
  </r>
  <r>
    <x v="0"/>
    <x v="0"/>
    <s v="GCF_000284615.1"/>
    <s v="Primary Assembly"/>
    <s v="chromosome"/>
    <m/>
    <s v="NC_017067.1"/>
    <n v="3308386"/>
    <n v="3309060"/>
    <x v="1"/>
    <s v="WP_014422622.1"/>
    <s v="WP_014422622.1"/>
    <n v="0"/>
    <s v="SOS response-associated peptidase"/>
    <m/>
    <m/>
    <s v="MARHY_RS15370"/>
    <n v="675"/>
    <m/>
    <s v="old_locus_tag=MARHY3226"/>
  </r>
  <r>
    <x v="0"/>
    <x v="0"/>
    <s v="GCF_000284615.1"/>
    <s v="Primary Assembly"/>
    <s v="chromosome"/>
    <m/>
    <s v="NC_017067.1"/>
    <n v="3309100"/>
    <n v="3309909"/>
    <x v="1"/>
    <s v="WP_014422623.1"/>
    <s v="WP_014422623.1"/>
    <n v="0"/>
    <s v="hypothetical protein"/>
    <m/>
    <m/>
    <s v="MARHY_RS15375"/>
    <n v="810"/>
    <m/>
    <s v="old_locus_tag=MARHY3227"/>
  </r>
  <r>
    <x v="0"/>
    <x v="0"/>
    <s v="GCF_000284615.1"/>
    <s v="Primary Assembly"/>
    <s v="chromosome"/>
    <m/>
    <s v="NC_017067.1"/>
    <n v="3310188"/>
    <n v="3310751"/>
    <x v="0"/>
    <s v="WP_158011895.1"/>
    <s v="WP_158011895.1"/>
    <n v="0"/>
    <s v="hypothetical protein"/>
    <m/>
    <m/>
    <s v="MARHY_RS15380"/>
    <n v="564"/>
    <m/>
    <s v="old_locus_tag=MARHY3228"/>
  </r>
  <r>
    <x v="0"/>
    <x v="0"/>
    <s v="GCF_000284615.1"/>
    <s v="Primary Assembly"/>
    <s v="chromosome"/>
    <m/>
    <s v="NC_017067.1"/>
    <n v="3310910"/>
    <n v="3311506"/>
    <x v="0"/>
    <s v="WP_014422625.1"/>
    <s v="WP_014422625.1"/>
    <n v="0"/>
    <s v="exopolysaccharide biosynthesis protein"/>
    <m/>
    <m/>
    <s v="MARHY_RS15385"/>
    <n v="597"/>
    <m/>
    <s v="old_locus_tag=MARHY3229"/>
  </r>
  <r>
    <x v="0"/>
    <x v="0"/>
    <s v="GCF_000284615.1"/>
    <s v="Primary Assembly"/>
    <s v="chromosome"/>
    <m/>
    <s v="NC_017067.1"/>
    <n v="3311687"/>
    <n v="3312574"/>
    <x v="0"/>
    <s v="WP_014422626.1"/>
    <s v="WP_014422626.1"/>
    <n v="0"/>
    <s v="chemotaxis protein CheV"/>
    <m/>
    <m/>
    <s v="MARHY_RS15390"/>
    <n v="888"/>
    <m/>
    <s v="old_locus_tag=MARHY3230"/>
  </r>
  <r>
    <x v="0"/>
    <x v="0"/>
    <s v="GCF_000284615.1"/>
    <s v="Primary Assembly"/>
    <s v="chromosome"/>
    <m/>
    <s v="NC_017067.1"/>
    <n v="3312571"/>
    <n v="3314241"/>
    <x v="1"/>
    <s v="WP_014422627.1"/>
    <s v="WP_014422627.1"/>
    <n v="0"/>
    <s v="acetolactate synthase large subunit"/>
    <m/>
    <m/>
    <s v="MARHY_RS15395"/>
    <n v="1671"/>
    <m/>
    <s v="old_locus_tag=MARHY3231"/>
  </r>
  <r>
    <x v="0"/>
    <x v="0"/>
    <s v="GCF_000284615.1"/>
    <s v="Primary Assembly"/>
    <s v="chromosome"/>
    <m/>
    <s v="NC_017067.1"/>
    <n v="3314286"/>
    <n v="3315767"/>
    <x v="1"/>
    <s v="WP_011786810.1"/>
    <s v="WP_011786810.1"/>
    <n v="0"/>
    <s v="malate dehydrogenase (quinone)"/>
    <s v="mqo"/>
    <m/>
    <s v="MARHY_RS15400"/>
    <n v="1482"/>
    <m/>
    <s v="old_locus_tag=MARHY3232"/>
  </r>
  <r>
    <x v="0"/>
    <x v="0"/>
    <s v="GCF_000284615.1"/>
    <s v="Primary Assembly"/>
    <s v="chromosome"/>
    <m/>
    <s v="NC_017067.1"/>
    <n v="3316231"/>
    <n v="3317208"/>
    <x v="0"/>
    <s v="WP_011786811.1"/>
    <s v="WP_011786811.1"/>
    <n v="0"/>
    <s v="calcium/sodium antiporter"/>
    <m/>
    <m/>
    <s v="MARHY_RS15405"/>
    <n v="978"/>
    <m/>
    <s v="old_locus_tag=MARHY3234"/>
  </r>
  <r>
    <x v="0"/>
    <x v="0"/>
    <s v="GCF_000284615.1"/>
    <s v="Primary Assembly"/>
    <s v="chromosome"/>
    <m/>
    <s v="NC_017067.1"/>
    <n v="3317228"/>
    <n v="3317992"/>
    <x v="1"/>
    <s v="WP_014422629.1"/>
    <s v="WP_014422629.1"/>
    <n v="0"/>
    <s v="1-acyl-sn-glycerol-3-phosphate acyltransferase"/>
    <m/>
    <m/>
    <s v="MARHY_RS15410"/>
    <n v="765"/>
    <m/>
    <s v="old_locus_tag=MARHY3235"/>
  </r>
  <r>
    <x v="0"/>
    <x v="0"/>
    <s v="GCF_000284615.1"/>
    <s v="Primary Assembly"/>
    <s v="chromosome"/>
    <m/>
    <s v="NC_017067.1"/>
    <n v="3318197"/>
    <n v="3319423"/>
    <x v="0"/>
    <s v="WP_014422630.1"/>
    <s v="WP_014422630.1"/>
    <n v="0"/>
    <s v="sulfite oxidase"/>
    <m/>
    <m/>
    <s v="MARHY_RS15415"/>
    <n v="1227"/>
    <m/>
    <s v="old_locus_tag=MARHY3236"/>
  </r>
  <r>
    <x v="0"/>
    <x v="0"/>
    <s v="GCF_000284615.1"/>
    <s v="Primary Assembly"/>
    <s v="chromosome"/>
    <m/>
    <s v="NC_017067.1"/>
    <n v="3319505"/>
    <n v="3319798"/>
    <x v="0"/>
    <s v="WP_158011935.1"/>
    <s v="WP_158011935.1"/>
    <n v="0"/>
    <s v="c-type cytochrome"/>
    <m/>
    <m/>
    <s v="MARHY_RS15420"/>
    <n v="294"/>
    <m/>
    <s v="old_locus_tag=MARHY3237"/>
  </r>
  <r>
    <x v="0"/>
    <x v="0"/>
    <s v="GCF_000284615.1"/>
    <s v="Primary Assembly"/>
    <s v="chromosome"/>
    <m/>
    <s v="NC_017067.1"/>
    <n v="3319806"/>
    <n v="3320231"/>
    <x v="1"/>
    <s v="WP_014422632.1"/>
    <s v="WP_014422632.1"/>
    <n v="0"/>
    <s v="peptide-methionine (R)-S-oxide reductase MsrB"/>
    <s v="msrB"/>
    <m/>
    <s v="MARHY_RS15425"/>
    <n v="426"/>
    <m/>
    <s v="old_locus_tag=MARHY3238"/>
  </r>
  <r>
    <x v="0"/>
    <x v="0"/>
    <s v="GCF_000284615.1"/>
    <s v="Primary Assembly"/>
    <s v="chromosome"/>
    <m/>
    <s v="NC_017067.1"/>
    <n v="3320242"/>
    <n v="3320892"/>
    <x v="1"/>
    <s v="WP_014422633.1"/>
    <s v="WP_014422633.1"/>
    <n v="0"/>
    <s v="peptide-methionine (S)-S-oxide reductase MsrA"/>
    <s v="msrA"/>
    <m/>
    <s v="MARHY_RS15430"/>
    <n v="651"/>
    <m/>
    <s v="old_locus_tag=MARHY3239"/>
  </r>
  <r>
    <x v="0"/>
    <x v="0"/>
    <s v="GCF_000284615.1"/>
    <s v="Primary Assembly"/>
    <s v="chromosome"/>
    <m/>
    <s v="NC_017067.1"/>
    <n v="3321053"/>
    <n v="3322024"/>
    <x v="0"/>
    <s v="WP_014422634.1"/>
    <s v="WP_014422634.1"/>
    <n v="0"/>
    <s v="metallophosphoesterase"/>
    <m/>
    <m/>
    <s v="MARHY_RS15435"/>
    <n v="972"/>
    <m/>
    <s v="old_locus_tag=MARHY3240"/>
  </r>
  <r>
    <x v="0"/>
    <x v="0"/>
    <s v="GCF_000284615.1"/>
    <s v="Primary Assembly"/>
    <s v="chromosome"/>
    <m/>
    <s v="NC_017067.1"/>
    <n v="3322027"/>
    <n v="3322509"/>
    <x v="1"/>
    <s v="WP_011786816.1"/>
    <s v="WP_011786816.1"/>
    <n v="0"/>
    <s v="CDP-archaeol synthase"/>
    <m/>
    <m/>
    <s v="MARHY_RS15440"/>
    <n v="483"/>
    <m/>
    <s v="old_locus_tag=MARHY3241"/>
  </r>
  <r>
    <x v="0"/>
    <x v="0"/>
    <s v="GCF_000284615.1"/>
    <s v="Primary Assembly"/>
    <s v="chromosome"/>
    <m/>
    <s v="NC_017067.1"/>
    <n v="3322540"/>
    <n v="3323916"/>
    <x v="1"/>
    <s v="WP_014422635.1"/>
    <s v="WP_014422635.1"/>
    <n v="0"/>
    <s v="class II fumarate hydratase"/>
    <m/>
    <m/>
    <s v="MARHY_RS15445"/>
    <n v="1377"/>
    <m/>
    <s v="old_locus_tag=MARHY3242"/>
  </r>
  <r>
    <x v="0"/>
    <x v="0"/>
    <s v="GCF_000284615.1"/>
    <s v="Primary Assembly"/>
    <s v="chromosome"/>
    <m/>
    <s v="NC_017067.1"/>
    <n v="3323961"/>
    <n v="3324248"/>
    <x v="1"/>
    <s v="WP_014422636.1"/>
    <s v="WP_014422636.1"/>
    <n v="0"/>
    <s v="hypothetical protein"/>
    <m/>
    <m/>
    <s v="MARHY_RS15450"/>
    <n v="288"/>
    <m/>
    <s v="old_locus_tag=MARHY3243"/>
  </r>
  <r>
    <x v="0"/>
    <x v="0"/>
    <s v="GCF_000284615.1"/>
    <s v="Primary Assembly"/>
    <s v="chromosome"/>
    <m/>
    <s v="NC_017067.1"/>
    <n v="3324445"/>
    <n v="3325944"/>
    <x v="0"/>
    <s v="WP_014422637.1"/>
    <s v="WP_014422637.1"/>
    <n v="0"/>
    <s v="response regulator"/>
    <m/>
    <m/>
    <s v="MARHY_RS18410"/>
    <n v="1500"/>
    <m/>
    <s v="old_locus_tag=MARHY3244"/>
  </r>
  <r>
    <x v="0"/>
    <x v="0"/>
    <s v="GCF_000284615.1"/>
    <s v="Primary Assembly"/>
    <s v="chromosome"/>
    <m/>
    <s v="NC_017067.1"/>
    <n v="3325947"/>
    <n v="3326591"/>
    <x v="0"/>
    <s v="WP_014422638.1"/>
    <s v="WP_014422638.1"/>
    <n v="0"/>
    <s v="response regulator transcription factor"/>
    <m/>
    <m/>
    <s v="MARHY_RS15460"/>
    <n v="645"/>
    <m/>
    <s v="old_locus_tag=MARHY3245"/>
  </r>
  <r>
    <x v="0"/>
    <x v="0"/>
    <s v="GCF_000284615.1"/>
    <s v="Primary Assembly"/>
    <s v="chromosome"/>
    <m/>
    <s v="NC_017067.1"/>
    <n v="3326588"/>
    <n v="3327979"/>
    <x v="0"/>
    <s v="WP_014422639.1"/>
    <s v="WP_014422639.1"/>
    <n v="0"/>
    <s v="HAMP domain-containing histidine kinase"/>
    <m/>
    <m/>
    <s v="MARHY_RS15465"/>
    <n v="1392"/>
    <m/>
    <s v="old_locus_tag=MARHY3246"/>
  </r>
  <r>
    <x v="0"/>
    <x v="0"/>
    <s v="GCF_000284615.1"/>
    <s v="Primary Assembly"/>
    <s v="chromosome"/>
    <m/>
    <s v="NC_017067.1"/>
    <n v="3327976"/>
    <n v="3329100"/>
    <x v="1"/>
    <s v="WP_014422640.1"/>
    <s v="WP_014422640.1"/>
    <n v="0"/>
    <s v="porin"/>
    <m/>
    <m/>
    <s v="MARHY_RS15470"/>
    <n v="1125"/>
    <m/>
    <s v="old_locus_tag=MARHY3247"/>
  </r>
  <r>
    <x v="0"/>
    <x v="0"/>
    <s v="GCF_000284615.1"/>
    <s v="Primary Assembly"/>
    <s v="chromosome"/>
    <m/>
    <s v="NC_017067.1"/>
    <n v="3329093"/>
    <n v="3329674"/>
    <x v="1"/>
    <s v="WP_014422641.1"/>
    <s v="WP_014422641.1"/>
    <n v="0"/>
    <s v="DUF4956 domain-containing protein"/>
    <m/>
    <m/>
    <s v="MARHY_RS15475"/>
    <n v="582"/>
    <m/>
    <s v="old_locus_tag=MARHY3248"/>
  </r>
  <r>
    <x v="0"/>
    <x v="0"/>
    <s v="GCF_000284615.1"/>
    <s v="Primary Assembly"/>
    <s v="chromosome"/>
    <m/>
    <s v="NC_017067.1"/>
    <n v="3329658"/>
    <n v="3330416"/>
    <x v="1"/>
    <s v="WP_014422642.1"/>
    <s v="WP_014422642.1"/>
    <n v="0"/>
    <s v="polyphosphate polymerase domain-containing protein"/>
    <m/>
    <m/>
    <s v="MARHY_RS15480"/>
    <n v="759"/>
    <m/>
    <s v="old_locus_tag=MARHY3249"/>
  </r>
  <r>
    <x v="0"/>
    <x v="0"/>
    <s v="GCF_000284615.1"/>
    <s v="Primary Assembly"/>
    <s v="chromosome"/>
    <m/>
    <s v="NC_017067.1"/>
    <n v="3330413"/>
    <n v="3332191"/>
    <x v="1"/>
    <s v="WP_114433885.1"/>
    <s v="WP_114433885.1"/>
    <n v="0"/>
    <s v="CotH kinase family protein"/>
    <m/>
    <m/>
    <s v="MARHY_RS15485"/>
    <n v="1779"/>
    <m/>
    <s v="old_locus_tag=MARHY3250"/>
  </r>
  <r>
    <x v="0"/>
    <x v="0"/>
    <s v="GCF_000284615.1"/>
    <s v="Primary Assembly"/>
    <s v="chromosome"/>
    <m/>
    <s v="NC_017067.1"/>
    <n v="3332293"/>
    <n v="3334047"/>
    <x v="1"/>
    <s v="WP_014422644.1"/>
    <s v="WP_014422644.1"/>
    <n v="0"/>
    <s v="PAS domain S-box protein"/>
    <m/>
    <m/>
    <s v="MARHY_RS15490"/>
    <n v="1755"/>
    <m/>
    <s v="old_locus_tag=MARHY3251"/>
  </r>
  <r>
    <x v="0"/>
    <x v="0"/>
    <s v="GCF_000284615.1"/>
    <s v="Primary Assembly"/>
    <s v="chromosome"/>
    <m/>
    <s v="NC_017067.1"/>
    <n v="3334031"/>
    <n v="3335194"/>
    <x v="1"/>
    <s v="WP_014422645.1"/>
    <s v="WP_014422645.1"/>
    <n v="0"/>
    <s v="iron-containing alcohol dehydrogenase"/>
    <m/>
    <m/>
    <s v="MARHY_RS15495"/>
    <n v="1164"/>
    <m/>
    <s v="old_locus_tag=MARHY3252"/>
  </r>
  <r>
    <x v="0"/>
    <x v="0"/>
    <s v="GCF_000284615.1"/>
    <s v="Primary Assembly"/>
    <s v="chromosome"/>
    <m/>
    <s v="NC_017067.1"/>
    <n v="3335287"/>
    <n v="3337110"/>
    <x v="1"/>
    <s v="WP_014422646.1"/>
    <s v="WP_014422646.1"/>
    <n v="0"/>
    <s v="S9 family peptidase"/>
    <m/>
    <m/>
    <s v="MARHY_RS15500"/>
    <n v="1824"/>
    <m/>
    <s v="old_locus_tag=MARHY3253"/>
  </r>
  <r>
    <x v="0"/>
    <x v="0"/>
    <s v="GCF_000284615.1"/>
    <s v="Primary Assembly"/>
    <s v="chromosome"/>
    <m/>
    <s v="NC_017067.1"/>
    <n v="3337091"/>
    <n v="3338230"/>
    <x v="1"/>
    <s v="WP_041655093.1"/>
    <s v="WP_041655093.1"/>
    <n v="0"/>
    <s v="pyrroloquinoline quinone biosynthesis protein PqqE"/>
    <s v="pqqE"/>
    <m/>
    <s v="MARHY_RS15505"/>
    <n v="1140"/>
    <m/>
    <s v="old_locus_tag=MARHY3254"/>
  </r>
  <r>
    <x v="0"/>
    <x v="0"/>
    <s v="GCF_000284615.1"/>
    <s v="Primary Assembly"/>
    <s v="chromosome"/>
    <m/>
    <s v="NC_017067.1"/>
    <n v="3338221"/>
    <n v="3338484"/>
    <x v="1"/>
    <s v="WP_023009649.1"/>
    <s v="WP_023009649.1"/>
    <n v="0"/>
    <s v="pyrroloquinoline quinone biosynthesis peptide chaperone PqqD"/>
    <s v="pqqD"/>
    <m/>
    <s v="MARHY_RS15510"/>
    <n v="264"/>
    <m/>
    <s v="old_locus_tag=MARHY3255"/>
  </r>
  <r>
    <x v="0"/>
    <x v="0"/>
    <s v="GCF_000284615.1"/>
    <s v="Primary Assembly"/>
    <s v="chromosome"/>
    <m/>
    <s v="NC_017067.1"/>
    <n v="3338495"/>
    <n v="3339250"/>
    <x v="1"/>
    <s v="WP_014422649.1"/>
    <s v="WP_014422649.1"/>
    <n v="0"/>
    <s v="pyrroloquinoline-quinone synthase PqqC"/>
    <s v="pqqC"/>
    <m/>
    <s v="MARHY_RS15515"/>
    <n v="756"/>
    <m/>
    <s v="old_locus_tag=MARHY3256"/>
  </r>
  <r>
    <x v="0"/>
    <x v="0"/>
    <s v="GCF_000284615.1"/>
    <s v="Primary Assembly"/>
    <s v="chromosome"/>
    <m/>
    <s v="NC_017067.1"/>
    <n v="3339259"/>
    <n v="3340176"/>
    <x v="1"/>
    <s v="WP_014422650.1"/>
    <s v="WP_014422650.1"/>
    <n v="0"/>
    <s v="pyrroloquinoline quinone biosynthesis protein PqqB"/>
    <s v="pqqB"/>
    <m/>
    <s v="MARHY_RS15520"/>
    <n v="918"/>
    <m/>
    <s v="old_locus_tag=MARHY3257"/>
  </r>
  <r>
    <x v="0"/>
    <x v="0"/>
    <s v="GCF_000284615.1"/>
    <s v="Primary Assembly"/>
    <s v="chromosome"/>
    <m/>
    <s v="NC_017067.1"/>
    <n v="3340232"/>
    <n v="3340303"/>
    <x v="1"/>
    <s v="WP_007153157.1"/>
    <s v="WP_007153157.1"/>
    <n v="0"/>
    <s v="pyrroloquinoline quinone precursor peptide PqqA"/>
    <s v="pqqA"/>
    <m/>
    <s v="MARHY_RS18645"/>
    <n v="72"/>
    <m/>
    <m/>
  </r>
  <r>
    <x v="0"/>
    <x v="0"/>
    <s v="GCF_000284615.1"/>
    <s v="Primary Assembly"/>
    <s v="chromosome"/>
    <m/>
    <s v="NC_017067.1"/>
    <n v="3340530"/>
    <n v="3342638"/>
    <x v="0"/>
    <s v="WP_014422651.1"/>
    <s v="WP_014422651.1"/>
    <n v="0"/>
    <s v="4Fe-4S binding protein"/>
    <m/>
    <m/>
    <s v="MARHY_RS15525"/>
    <n v="2109"/>
    <m/>
    <s v="old_locus_tag=MARHY3258"/>
  </r>
  <r>
    <x v="0"/>
    <x v="0"/>
    <s v="GCF_000284615.1"/>
    <s v="Primary Assembly"/>
    <s v="chromosome"/>
    <m/>
    <s v="NC_017067.1"/>
    <n v="3342651"/>
    <n v="3343229"/>
    <x v="1"/>
    <s v="WP_014422652.1"/>
    <s v="WP_014422652.1"/>
    <n v="0"/>
    <s v="peroxidase-related enzyme"/>
    <m/>
    <m/>
    <s v="MARHY_RS15530"/>
    <n v="579"/>
    <m/>
    <s v="old_locus_tag=MARHY3259"/>
  </r>
  <r>
    <x v="0"/>
    <x v="0"/>
    <s v="GCF_000284615.1"/>
    <s v="Primary Assembly"/>
    <s v="chromosome"/>
    <m/>
    <s v="NC_017067.1"/>
    <n v="3343270"/>
    <n v="3344253"/>
    <x v="1"/>
    <s v="WP_014422653.1"/>
    <s v="WP_014422653.1"/>
    <n v="0"/>
    <s v="oxidoreductase"/>
    <m/>
    <m/>
    <s v="MARHY_RS15535"/>
    <n v="984"/>
    <m/>
    <s v="old_locus_tag=MARHY3260"/>
  </r>
  <r>
    <x v="0"/>
    <x v="0"/>
    <s v="GCF_000284615.1"/>
    <s v="Primary Assembly"/>
    <s v="chromosome"/>
    <m/>
    <s v="NC_017067.1"/>
    <n v="3344301"/>
    <n v="3344942"/>
    <x v="1"/>
    <s v="WP_014422654.1"/>
    <s v="WP_014422654.1"/>
    <n v="0"/>
    <s v="TetR family transcriptional regulator C-terminal domain-containing protein"/>
    <m/>
    <m/>
    <s v="MARHY_RS15540"/>
    <n v="642"/>
    <m/>
    <s v="old_locus_tag=MARHY3261"/>
  </r>
  <r>
    <x v="0"/>
    <x v="0"/>
    <s v="GCF_000284615.1"/>
    <s v="Primary Assembly"/>
    <s v="chromosome"/>
    <m/>
    <s v="NC_017067.1"/>
    <n v="3345172"/>
    <n v="3346692"/>
    <x v="1"/>
    <s v="WP_014422655.1"/>
    <s v="WP_014422655.1"/>
    <n v="0"/>
    <s v="aldehyde dehydrogenase"/>
    <m/>
    <m/>
    <s v="MARHY_RS15545"/>
    <n v="1521"/>
    <m/>
    <s v="old_locus_tag=MARHY3262"/>
  </r>
  <r>
    <x v="0"/>
    <x v="0"/>
    <s v="GCF_000284615.1"/>
    <s v="Primary Assembly"/>
    <s v="chromosome"/>
    <m/>
    <s v="NC_017067.1"/>
    <n v="3346897"/>
    <n v="3348528"/>
    <x v="1"/>
    <s v="WP_158011936.1"/>
    <s v="WP_158011936.1"/>
    <n v="0"/>
    <s v="AMP-binding protein"/>
    <m/>
    <m/>
    <s v="MARHY_RS15550"/>
    <n v="1632"/>
    <m/>
    <s v="old_locus_tag=MARHY3263"/>
  </r>
  <r>
    <x v="0"/>
    <x v="0"/>
    <s v="GCF_000284615.1"/>
    <s v="Primary Assembly"/>
    <s v="chromosome"/>
    <m/>
    <s v="NC_017067.1"/>
    <n v="3348700"/>
    <n v="3349797"/>
    <x v="0"/>
    <s v="WP_141067525.1"/>
    <s v="WP_141067525.1"/>
    <n v="0"/>
    <s v="AraC family transcriptional regulator"/>
    <m/>
    <m/>
    <s v="MARHY_RS15555"/>
    <n v="1098"/>
    <m/>
    <s v="old_locus_tag=MARHY3264"/>
  </r>
  <r>
    <x v="0"/>
    <x v="0"/>
    <s v="GCF_000284615.1"/>
    <s v="Primary Assembly"/>
    <s v="chromosome"/>
    <m/>
    <s v="NC_017067.1"/>
    <n v="3349859"/>
    <n v="3351634"/>
    <x v="1"/>
    <s v="WP_014422658.1"/>
    <s v="WP_014422658.1"/>
    <n v="0"/>
    <s v="PQQ-dependent methanol/ethanol family dehydrogenase"/>
    <m/>
    <m/>
    <s v="MARHY_RS15560"/>
    <n v="1776"/>
    <m/>
    <s v="old_locus_tag=MARHY3265"/>
  </r>
  <r>
    <x v="0"/>
    <x v="0"/>
    <s v="GCF_000284615.1"/>
    <s v="Primary Assembly"/>
    <s v="chromosome"/>
    <m/>
    <s v="NC_017067.1"/>
    <n v="3351824"/>
    <n v="3352780"/>
    <x v="1"/>
    <s v="WP_014422659.1"/>
    <s v="WP_014422659.1"/>
    <n v="0"/>
    <s v="transporter substrate-binding domain-containing protein"/>
    <m/>
    <m/>
    <s v="MARHY_RS15565"/>
    <n v="957"/>
    <m/>
    <s v="old_locus_tag=MARHY3266"/>
  </r>
  <r>
    <x v="0"/>
    <x v="0"/>
    <s v="GCF_000284615.1"/>
    <s v="Primary Assembly"/>
    <s v="chromosome"/>
    <m/>
    <s v="NC_017067.1"/>
    <n v="3352856"/>
    <n v="3353284"/>
    <x v="1"/>
    <s v="WP_014422660.1"/>
    <s v="WP_014422660.1"/>
    <n v="0"/>
    <s v="cytochrome c-550 PedF"/>
    <s v="pedF"/>
    <m/>
    <s v="MARHY_RS15570"/>
    <n v="429"/>
    <m/>
    <s v="old_locus_tag=MARHY3267"/>
  </r>
  <r>
    <x v="0"/>
    <x v="0"/>
    <s v="GCF_000284615.1"/>
    <s v="Primary Assembly"/>
    <s v="chromosome"/>
    <m/>
    <s v="NC_017067.1"/>
    <n v="3353651"/>
    <n v="3355507"/>
    <x v="0"/>
    <s v="WP_014422661.1"/>
    <s v="WP_014422661.1"/>
    <n v="0"/>
    <s v="PQQ-dependent methanol/ethanol family dehydrogenase"/>
    <m/>
    <m/>
    <s v="MARHY_RS15575"/>
    <n v="1857"/>
    <m/>
    <s v="old_locus_tag=MARHY3268"/>
  </r>
  <r>
    <x v="0"/>
    <x v="0"/>
    <s v="GCF_000284615.1"/>
    <s v="Primary Assembly"/>
    <s v="chromosome"/>
    <m/>
    <s v="NC_017067.1"/>
    <n v="3355574"/>
    <n v="3356227"/>
    <x v="0"/>
    <s v="WP_014422662.1"/>
    <s v="WP_014422662.1"/>
    <n v="0"/>
    <s v="pentapeptide repeat-containing protein"/>
    <m/>
    <m/>
    <s v="MARHY_RS15580"/>
    <n v="654"/>
    <m/>
    <s v="old_locus_tag=MARHY3269"/>
  </r>
  <r>
    <x v="0"/>
    <x v="0"/>
    <s v="GCF_000284615.1"/>
    <s v="Primary Assembly"/>
    <s v="chromosome"/>
    <m/>
    <s v="NC_017067.1"/>
    <n v="3356240"/>
    <n v="3356896"/>
    <x v="1"/>
    <s v="WP_014422663.1"/>
    <s v="WP_014422663.1"/>
    <n v="0"/>
    <s v="response regulator transcription factor"/>
    <m/>
    <m/>
    <s v="MARHY_RS15585"/>
    <n v="657"/>
    <m/>
    <s v="old_locus_tag=MARHY3270"/>
  </r>
  <r>
    <x v="0"/>
    <x v="0"/>
    <s v="GCF_000284615.1"/>
    <s v="Primary Assembly"/>
    <s v="chromosome"/>
    <m/>
    <s v="NC_017067.1"/>
    <n v="3356893"/>
    <n v="3358116"/>
    <x v="1"/>
    <s v="WP_014422664.1"/>
    <s v="WP_014422664.1"/>
    <n v="0"/>
    <s v="sensor histidine kinase"/>
    <m/>
    <m/>
    <s v="MARHY_RS15590"/>
    <n v="1224"/>
    <m/>
    <s v="old_locus_tag=MARHY3271"/>
  </r>
  <r>
    <x v="0"/>
    <x v="0"/>
    <s v="GCF_000284615.1"/>
    <s v="Primary Assembly"/>
    <s v="chromosome"/>
    <m/>
    <s v="NC_017067.1"/>
    <n v="3358280"/>
    <n v="3359452"/>
    <x v="0"/>
    <s v="WP_014422665.1"/>
    <s v="WP_014422665.1"/>
    <n v="0"/>
    <s v="ABC transporter substrate-binding protein"/>
    <m/>
    <m/>
    <s v="MARHY_RS15595"/>
    <n v="1173"/>
    <m/>
    <s v="old_locus_tag=MARHY3272"/>
  </r>
  <r>
    <x v="0"/>
    <x v="0"/>
    <s v="GCF_000284615.1"/>
    <s v="Primary Assembly"/>
    <s v="chromosome"/>
    <m/>
    <s v="NC_017067.1"/>
    <n v="3359494"/>
    <n v="3360468"/>
    <x v="0"/>
    <s v="WP_014422666.1"/>
    <s v="WP_014422666.1"/>
    <n v="0"/>
    <s v="YVTN family beta-propeller repeat protein"/>
    <m/>
    <m/>
    <s v="MARHY_RS15600"/>
    <n v="975"/>
    <m/>
    <s v="old_locus_tag=MARHY3273"/>
  </r>
  <r>
    <x v="0"/>
    <x v="0"/>
    <s v="GCF_000284615.1"/>
    <s v="Primary Assembly"/>
    <s v="chromosome"/>
    <m/>
    <s v="NC_017067.1"/>
    <n v="3360465"/>
    <n v="3361187"/>
    <x v="0"/>
    <s v="WP_014422667.1"/>
    <s v="WP_014422667.1"/>
    <n v="0"/>
    <s v="ATP-binding cassette domain-containing protein"/>
    <m/>
    <m/>
    <s v="MARHY_RS15605"/>
    <n v="723"/>
    <m/>
    <s v="old_locus_tag=MARHY3274"/>
  </r>
  <r>
    <x v="0"/>
    <x v="0"/>
    <s v="GCF_000284615.1"/>
    <s v="Primary Assembly"/>
    <s v="chromosome"/>
    <m/>
    <s v="NC_017067.1"/>
    <n v="3361189"/>
    <n v="3361992"/>
    <x v="0"/>
    <s v="WP_014422668.1"/>
    <s v="WP_014422668.1"/>
    <n v="0"/>
    <s v="ABC transporter permease"/>
    <m/>
    <m/>
    <s v="MARHY_RS15610"/>
    <n v="804"/>
    <m/>
    <s v="old_locus_tag=MARHY3275"/>
  </r>
  <r>
    <x v="0"/>
    <x v="0"/>
    <s v="GCF_000284615.1"/>
    <s v="Primary Assembly"/>
    <s v="chromosome"/>
    <m/>
    <s v="NC_017067.1"/>
    <n v="3361930"/>
    <n v="3362718"/>
    <x v="1"/>
    <s v="WP_014422669.1"/>
    <s v="WP_014422669.1"/>
    <n v="0"/>
    <s v="metal ABC transporter permease"/>
    <m/>
    <m/>
    <s v="MARHY_RS15615"/>
    <n v="789"/>
    <m/>
    <s v="old_locus_tag=MARHY3276"/>
  </r>
  <r>
    <x v="0"/>
    <x v="0"/>
    <s v="GCF_000284615.1"/>
    <s v="Primary Assembly"/>
    <s v="chromosome"/>
    <m/>
    <s v="NC_017067.1"/>
    <n v="3362705"/>
    <n v="3363595"/>
    <x v="1"/>
    <s v="WP_158011937.1"/>
    <s v="WP_158011937.1"/>
    <n v="0"/>
    <s v="zinc ABC transporter substrate-binding protein"/>
    <m/>
    <m/>
    <s v="MARHY_RS15620"/>
    <n v="891"/>
    <m/>
    <s v="old_locus_tag=MARHY3277"/>
  </r>
  <r>
    <x v="0"/>
    <x v="0"/>
    <s v="GCF_000284615.1"/>
    <s v="Primary Assembly"/>
    <s v="chromosome"/>
    <m/>
    <s v="NC_017067.1"/>
    <n v="3363627"/>
    <n v="3364742"/>
    <x v="1"/>
    <s v="WP_014422671.1"/>
    <s v="WP_014422671.1"/>
    <n v="0"/>
    <s v="hypothetical protein"/>
    <m/>
    <m/>
    <s v="MARHY_RS15625"/>
    <n v="1116"/>
    <m/>
    <s v="old_locus_tag=MARHY3278"/>
  </r>
  <r>
    <x v="0"/>
    <x v="0"/>
    <s v="GCF_000284615.1"/>
    <s v="Primary Assembly"/>
    <s v="chromosome"/>
    <m/>
    <s v="NC_017067.1"/>
    <n v="3364803"/>
    <n v="3366035"/>
    <x v="1"/>
    <s v="WP_041655631.1"/>
    <s v="WP_041655631.1"/>
    <n v="0"/>
    <s v="hypothetical protein"/>
    <m/>
    <m/>
    <s v="MARHY_RS15630"/>
    <n v="1233"/>
    <m/>
    <s v="old_locus_tag=MARHY3279"/>
  </r>
  <r>
    <x v="0"/>
    <x v="0"/>
    <s v="GCF_000284615.1"/>
    <s v="Primary Assembly"/>
    <s v="chromosome"/>
    <m/>
    <s v="NC_017067.1"/>
    <n v="3366153"/>
    <n v="3366788"/>
    <x v="1"/>
    <s v="WP_014422673.1"/>
    <s v="WP_014422673.1"/>
    <n v="0"/>
    <s v="DUF1826 domain-containing protein"/>
    <m/>
    <m/>
    <s v="MARHY_RS15635"/>
    <n v="636"/>
    <m/>
    <s v="old_locus_tag=MARHY3280"/>
  </r>
  <r>
    <x v="0"/>
    <x v="0"/>
    <s v="GCF_000284615.1"/>
    <s v="Primary Assembly"/>
    <s v="chromosome"/>
    <m/>
    <s v="NC_017067.1"/>
    <n v="3366929"/>
    <n v="3368131"/>
    <x v="0"/>
    <s v="WP_014422674.1"/>
    <s v="WP_014422674.1"/>
    <n v="0"/>
    <s v="GTP-binding protein"/>
    <m/>
    <m/>
    <s v="MARHY_RS15640"/>
    <n v="1203"/>
    <m/>
    <s v="old_locus_tag=MARHY3281"/>
  </r>
  <r>
    <x v="0"/>
    <x v="0"/>
    <s v="GCF_000284615.1"/>
    <s v="Primary Assembly"/>
    <s v="chromosome"/>
    <m/>
    <s v="NC_017067.1"/>
    <n v="3368291"/>
    <n v="3369595"/>
    <x v="0"/>
    <s v="WP_014422675.1"/>
    <s v="WP_014422675.1"/>
    <n v="0"/>
    <s v="peptidoglycan DD-metalloendopeptidase family protein"/>
    <m/>
    <m/>
    <s v="MARHY_RS15645"/>
    <n v="1305"/>
    <m/>
    <s v="old_locus_tag=MARHY3282"/>
  </r>
  <r>
    <x v="0"/>
    <x v="0"/>
    <s v="GCF_000284615.1"/>
    <s v="Primary Assembly"/>
    <s v="chromosome"/>
    <m/>
    <s v="NC_017067.1"/>
    <n v="3369615"/>
    <n v="3370271"/>
    <x v="1"/>
    <s v="WP_014422676.1"/>
    <s v="WP_014422676.1"/>
    <n v="0"/>
    <s v="ABC transporter ATP-binding protein"/>
    <m/>
    <m/>
    <s v="MARHY_RS15650"/>
    <n v="657"/>
    <m/>
    <s v="old_locus_tag=MARHY3283"/>
  </r>
  <r>
    <x v="0"/>
    <x v="0"/>
    <s v="GCF_000284615.1"/>
    <s v="Primary Assembly"/>
    <s v="chromosome"/>
    <m/>
    <s v="NC_017067.1"/>
    <n v="3370264"/>
    <n v="3370977"/>
    <x v="1"/>
    <s v="WP_158011938.1"/>
    <s v="WP_158011938.1"/>
    <n v="0"/>
    <s v="ABC transporter permease subunit"/>
    <m/>
    <m/>
    <s v="MARHY_RS15655"/>
    <n v="714"/>
    <m/>
    <s v="old_locus_tag=MARHY3284"/>
  </r>
  <r>
    <x v="0"/>
    <x v="0"/>
    <s v="GCF_000284615.1"/>
    <s v="Primary Assembly"/>
    <s v="chromosome"/>
    <m/>
    <s v="NC_017067.1"/>
    <n v="3371037"/>
    <n v="3372059"/>
    <x v="1"/>
    <s v="WP_050999027.1"/>
    <s v="WP_050999027.1"/>
    <n v="0"/>
    <s v="ABC transporter substrate-binding protein"/>
    <m/>
    <m/>
    <s v="MARHY_RS15660"/>
    <n v="1023"/>
    <m/>
    <s v="old_locus_tag=MARHY3285"/>
  </r>
  <r>
    <x v="0"/>
    <x v="0"/>
    <s v="GCF_000284615.1"/>
    <s v="Primary Assembly"/>
    <s v="chromosome"/>
    <m/>
    <s v="NC_017067.1"/>
    <n v="3372325"/>
    <n v="3373002"/>
    <x v="0"/>
    <s v="WP_031210333.1"/>
    <s v="WP_031210333.1"/>
    <n v="0"/>
    <s v="response regulator transcription factor"/>
    <m/>
    <m/>
    <s v="MARHY_RS15665"/>
    <n v="678"/>
    <m/>
    <s v="old_locus_tag=MARHY3286"/>
  </r>
  <r>
    <x v="0"/>
    <x v="0"/>
    <s v="GCF_000284615.1"/>
    <s v="Primary Assembly"/>
    <s v="chromosome"/>
    <m/>
    <s v="NC_017067.1"/>
    <n v="3373057"/>
    <n v="3375369"/>
    <x v="1"/>
    <s v="WP_081496577.1"/>
    <s v="WP_081496577.1"/>
    <n v="0"/>
    <s v="PAS domain-containing protein"/>
    <m/>
    <m/>
    <s v="MARHY_RS15670"/>
    <n v="2313"/>
    <m/>
    <s v="old_locus_tag=MARHY3287"/>
  </r>
  <r>
    <x v="0"/>
    <x v="0"/>
    <s v="GCF_000284615.1"/>
    <s v="Primary Assembly"/>
    <s v="chromosome"/>
    <m/>
    <s v="NC_017067.1"/>
    <n v="3375302"/>
    <n v="3376576"/>
    <x v="1"/>
    <s v="WP_014422681.1"/>
    <s v="WP_014422681.1"/>
    <n v="0"/>
    <s v="FIST C-terminal domain-containing protein"/>
    <m/>
    <m/>
    <s v="MARHY_RS15675"/>
    <n v="1275"/>
    <m/>
    <s v="old_locus_tag=MARHY3288"/>
  </r>
  <r>
    <x v="0"/>
    <x v="0"/>
    <s v="GCF_000284615.1"/>
    <s v="Primary Assembly"/>
    <s v="chromosome"/>
    <m/>
    <s v="NC_017067.1"/>
    <n v="3376709"/>
    <n v="3377812"/>
    <x v="1"/>
    <s v="WP_014422682.1"/>
    <s v="WP_014422682.1"/>
    <n v="0"/>
    <s v="porin"/>
    <m/>
    <m/>
    <s v="MARHY_RS15680"/>
    <n v="1104"/>
    <m/>
    <s v="old_locus_tag=MARHY3289"/>
  </r>
  <r>
    <x v="0"/>
    <x v="0"/>
    <s v="GCF_000284615.1"/>
    <s v="Primary Assembly"/>
    <s v="chromosome"/>
    <m/>
    <s v="NC_017067.1"/>
    <n v="3377987"/>
    <n v="3379369"/>
    <x v="1"/>
    <s v="WP_041655101.1"/>
    <s v="WP_041655101.1"/>
    <n v="0"/>
    <s v="DUF1298 domain-containing protein"/>
    <m/>
    <m/>
    <s v="MARHY_RS15685"/>
    <n v="1383"/>
    <m/>
    <s v="old_locus_tag=MARHY3290"/>
  </r>
  <r>
    <x v="0"/>
    <x v="0"/>
    <s v="GCF_000284615.1"/>
    <s v="Primary Assembly"/>
    <s v="chromosome"/>
    <m/>
    <s v="NC_017067.1"/>
    <n v="3379693"/>
    <n v="3380616"/>
    <x v="0"/>
    <s v="WP_011786824.1"/>
    <s v="WP_011786824.1"/>
    <n v="0"/>
    <s v="hypothetical protein"/>
    <m/>
    <m/>
    <s v="MARHY_RS15690"/>
    <n v="924"/>
    <m/>
    <s v="old_locus_tag=MARHY3291"/>
  </r>
  <r>
    <x v="0"/>
    <x v="0"/>
    <s v="GCF_000284615.1"/>
    <s v="Primary Assembly"/>
    <s v="chromosome"/>
    <m/>
    <s v="NC_017067.1"/>
    <n v="3380698"/>
    <n v="3381447"/>
    <x v="0"/>
    <s v="WP_014422684.1"/>
    <s v="WP_014422684.1"/>
    <n v="0"/>
    <s v="hypothetical protein"/>
    <m/>
    <m/>
    <s v="MARHY_RS15695"/>
    <n v="750"/>
    <m/>
    <s v="old_locus_tag=MARHY3292"/>
  </r>
  <r>
    <x v="0"/>
    <x v="0"/>
    <s v="GCF_000284615.1"/>
    <s v="Primary Assembly"/>
    <s v="chromosome"/>
    <m/>
    <s v="NC_017067.1"/>
    <n v="3381454"/>
    <n v="3381732"/>
    <x v="1"/>
    <s v="WP_011786826.1"/>
    <s v="WP_011786826.1"/>
    <n v="0"/>
    <s v="polyhydroxyalkanoic acid system family protein"/>
    <m/>
    <m/>
    <s v="MARHY_RS15700"/>
    <n v="279"/>
    <m/>
    <s v="old_locus_tag=MARHY3293"/>
  </r>
  <r>
    <x v="0"/>
    <x v="0"/>
    <s v="GCF_000284615.1"/>
    <s v="Primary Assembly"/>
    <s v="chromosome"/>
    <m/>
    <s v="NC_017067.1"/>
    <n v="3381849"/>
    <n v="3382631"/>
    <x v="0"/>
    <s v="WP_014422685.1"/>
    <s v="WP_014422685.1"/>
    <n v="0"/>
    <s v="bifunctional demethylmenaquinone methyltransferase/2-methoxy-6-polyprenyl-1,4-benzoquinol methylase UbiE"/>
    <s v="ubiE"/>
    <m/>
    <s v="MARHY_RS15705"/>
    <n v="783"/>
    <m/>
    <s v="old_locus_tag=MARHY3294"/>
  </r>
  <r>
    <x v="0"/>
    <x v="0"/>
    <s v="GCF_000284615.1"/>
    <s v="Primary Assembly"/>
    <s v="chromosome"/>
    <m/>
    <s v="NC_017067.1"/>
    <n v="3382631"/>
    <n v="3383272"/>
    <x v="0"/>
    <s v="WP_014422686.1"/>
    <s v="WP_014422686.1"/>
    <n v="0"/>
    <s v="SCP2 sterol-binding domain-containing protein"/>
    <m/>
    <m/>
    <s v="MARHY_RS15710"/>
    <n v="642"/>
    <m/>
    <s v="old_locus_tag=MARHY3295"/>
  </r>
  <r>
    <x v="0"/>
    <x v="0"/>
    <s v="GCF_000284615.1"/>
    <s v="Primary Assembly"/>
    <s v="chromosome"/>
    <m/>
    <s v="NC_017067.1"/>
    <n v="3383269"/>
    <n v="3384912"/>
    <x v="0"/>
    <s v="WP_014422687.1"/>
    <s v="WP_014422687.1"/>
    <n v="0"/>
    <s v="ubiquinone biosynthesis regulatory protein kinase UbiB"/>
    <s v="ubiB"/>
    <m/>
    <s v="MARHY_RS15715"/>
    <n v="1644"/>
    <m/>
    <s v="old_locus_tag=MARHY3296"/>
  </r>
  <r>
    <x v="0"/>
    <x v="0"/>
    <s v="GCF_000284615.1"/>
    <s v="Primary Assembly"/>
    <s v="chromosome"/>
    <m/>
    <s v="NC_017067.1"/>
    <n v="3384940"/>
    <n v="3385356"/>
    <x v="0"/>
    <s v="WP_014422688.1"/>
    <s v="WP_014422688.1"/>
    <n v="0"/>
    <s v="phosphoribosyl-AMP cyclohydrolase"/>
    <s v="hisI"/>
    <m/>
    <s v="MARHY_RS15720"/>
    <n v="417"/>
    <m/>
    <s v="old_locus_tag=MARHY3297"/>
  </r>
  <r>
    <x v="0"/>
    <x v="0"/>
    <s v="GCF_000284615.1"/>
    <s v="Primary Assembly"/>
    <s v="chromosome"/>
    <m/>
    <s v="NC_017067.1"/>
    <n v="3385369"/>
    <n v="3385698"/>
    <x v="0"/>
    <s v="WP_014422689.1"/>
    <s v="WP_014422689.1"/>
    <n v="0"/>
    <s v="phosphoribosyl-ATP diphosphatase"/>
    <m/>
    <m/>
    <s v="MARHY_RS15725"/>
    <n v="330"/>
    <m/>
    <s v="old_locus_tag=MARHY3298"/>
  </r>
  <r>
    <x v="0"/>
    <x v="0"/>
    <s v="GCF_000284615.1"/>
    <s v="Primary Assembly"/>
    <s v="chromosome"/>
    <m/>
    <s v="NC_017067.1"/>
    <n v="3385785"/>
    <n v="3386012"/>
    <x v="0"/>
    <s v="WP_014422690.1"/>
    <s v="WP_014422690.1"/>
    <n v="0"/>
    <s v="Sec-independent protein translocase subunit TatA"/>
    <s v="tatA"/>
    <m/>
    <s v="MARHY_RS15730"/>
    <n v="228"/>
    <m/>
    <s v="old_locus_tag=MARHY3299"/>
  </r>
  <r>
    <x v="0"/>
    <x v="0"/>
    <s v="GCF_000284615.1"/>
    <s v="Primary Assembly"/>
    <s v="chromosome"/>
    <m/>
    <s v="NC_017067.1"/>
    <n v="3386024"/>
    <n v="3386479"/>
    <x v="0"/>
    <s v="WP_014422691.1"/>
    <s v="WP_014422691.1"/>
    <n v="0"/>
    <s v="twin-arginine translocase subunit TatB"/>
    <s v="tatB"/>
    <m/>
    <s v="MARHY_RS15735"/>
    <n v="456"/>
    <m/>
    <s v="old_locus_tag=MARHY3300"/>
  </r>
  <r>
    <x v="0"/>
    <x v="0"/>
    <s v="GCF_000284615.1"/>
    <s v="Primary Assembly"/>
    <s v="chromosome"/>
    <m/>
    <s v="NC_017067.1"/>
    <n v="3386476"/>
    <n v="3387258"/>
    <x v="0"/>
    <s v="WP_014422692.1"/>
    <s v="WP_014422692.1"/>
    <n v="0"/>
    <s v="twin-arginine translocase subunit TatC"/>
    <s v="tatC"/>
    <m/>
    <s v="MARHY_RS15740"/>
    <n v="783"/>
    <m/>
    <s v="old_locus_tag=MARHY3301"/>
  </r>
  <r>
    <x v="0"/>
    <x v="0"/>
    <s v="GCF_000284615.1"/>
    <s v="Primary Assembly"/>
    <s v="chromosome"/>
    <m/>
    <s v="NC_017067.1"/>
    <n v="3387258"/>
    <n v="3387977"/>
    <x v="0"/>
    <s v="WP_014422693.1"/>
    <s v="WP_014422693.1"/>
    <n v="0"/>
    <s v="16S rRNA (uracil(1498)-N(3))-methyltransferase"/>
    <m/>
    <m/>
    <s v="MARHY_RS15745"/>
    <n v="720"/>
    <m/>
    <s v="old_locus_tag=MARHY3302"/>
  </r>
  <r>
    <x v="0"/>
    <x v="0"/>
    <s v="GCF_000284615.1"/>
    <s v="Primary Assembly"/>
    <s v="chromosome"/>
    <m/>
    <s v="NC_017067.1"/>
    <n v="3387999"/>
    <n v="3388913"/>
    <x v="1"/>
    <s v="WP_014422694.1"/>
    <s v="WP_014422694.1"/>
    <n v="0"/>
    <s v="DUF808 domain-containing protein"/>
    <m/>
    <m/>
    <s v="MARHY_RS15750"/>
    <n v="915"/>
    <m/>
    <s v="old_locus_tag=MARHY3303"/>
  </r>
  <r>
    <x v="0"/>
    <x v="0"/>
    <s v="GCF_000284615.1"/>
    <s v="Primary Assembly"/>
    <s v="chromosome"/>
    <m/>
    <s v="NC_017067.1"/>
    <n v="3389006"/>
    <n v="3390232"/>
    <x v="1"/>
    <s v="WP_014422695.1"/>
    <s v="WP_014422695.1"/>
    <n v="0"/>
    <s v="UbiH/UbiF/VisC/COQ6 family ubiquinone biosynthesis hydroxylase"/>
    <m/>
    <m/>
    <s v="MARHY_RS15755"/>
    <n v="1227"/>
    <m/>
    <s v="old_locus_tag=MARHY3304"/>
  </r>
  <r>
    <x v="0"/>
    <x v="0"/>
    <s v="GCF_000284615.1"/>
    <s v="Primary Assembly"/>
    <s v="chromosome"/>
    <m/>
    <s v="NC_017067.1"/>
    <n v="3390222"/>
    <n v="3391508"/>
    <x v="1"/>
    <s v="WP_014422696.1"/>
    <s v="WP_014422696.1"/>
    <n v="0"/>
    <s v="2-octaprenyl-6-methoxyphenyl hydroxylase"/>
    <s v="ubiH"/>
    <m/>
    <s v="MARHY_RS15760"/>
    <n v="1287"/>
    <m/>
    <s v="old_locus_tag=MARHY3305"/>
  </r>
  <r>
    <x v="0"/>
    <x v="0"/>
    <s v="GCF_000284615.1"/>
    <s v="Primary Assembly"/>
    <s v="chromosome"/>
    <m/>
    <s v="NC_017067.1"/>
    <n v="3391513"/>
    <n v="3392832"/>
    <x v="1"/>
    <s v="WP_014422697.1"/>
    <s v="WP_014422697.1"/>
    <n v="0"/>
    <s v="Xaa-Pro aminopeptidase"/>
    <s v="pepP"/>
    <m/>
    <s v="MARHY_RS15765"/>
    <n v="1320"/>
    <m/>
    <s v="old_locus_tag=MARHY3306"/>
  </r>
  <r>
    <x v="0"/>
    <x v="0"/>
    <s v="GCF_000284615.1"/>
    <s v="Primary Assembly"/>
    <s v="chromosome"/>
    <m/>
    <s v="NC_017067.1"/>
    <n v="3392845"/>
    <n v="3393441"/>
    <x v="1"/>
    <s v="WP_011786840.1"/>
    <s v="WP_011786840.1"/>
    <n v="0"/>
    <s v="UPF0149 family protein"/>
    <m/>
    <m/>
    <s v="MARHY_RS15770"/>
    <n v="597"/>
    <m/>
    <s v="old_locus_tag=MARHY3307"/>
  </r>
  <r>
    <x v="0"/>
    <x v="0"/>
    <s v="GCF_000284615.1"/>
    <s v="Primary Assembly"/>
    <s v="chromosome"/>
    <m/>
    <s v="NC_017067.1"/>
    <n v="3393626"/>
    <n v="3394207"/>
    <x v="0"/>
    <s v="WP_014422698.1"/>
    <s v="WP_014422698.1"/>
    <n v="0"/>
    <s v="DUF2796 domain-containing protein"/>
    <m/>
    <m/>
    <s v="MARHY_RS15775"/>
    <n v="582"/>
    <m/>
    <s v="old_locus_tag=MARHY3308"/>
  </r>
  <r>
    <x v="0"/>
    <x v="0"/>
    <s v="GCF_000284615.1"/>
    <s v="Primary Assembly"/>
    <s v="chromosome"/>
    <m/>
    <s v="NC_017067.1"/>
    <n v="3394212"/>
    <n v="3394727"/>
    <x v="1"/>
    <s v="WP_014422699.1"/>
    <s v="WP_014422699.1"/>
    <n v="0"/>
    <s v="DUF3299 domain-containing protein"/>
    <m/>
    <m/>
    <s v="MARHY_RS15780"/>
    <n v="516"/>
    <m/>
    <s v="old_locus_tag=MARHY3309"/>
  </r>
  <r>
    <x v="0"/>
    <x v="0"/>
    <s v="GCF_000284615.1"/>
    <s v="Primary Assembly"/>
    <s v="chromosome"/>
    <m/>
    <s v="NC_017067.1"/>
    <n v="3394797"/>
    <n v="3395510"/>
    <x v="0"/>
    <s v="WP_014422700.1"/>
    <s v="WP_014422700.1"/>
    <n v="0"/>
    <s v="ABC transporter ATP-binding protein"/>
    <m/>
    <m/>
    <s v="MARHY_RS15785"/>
    <n v="714"/>
    <m/>
    <s v="old_locus_tag=MARHY3310"/>
  </r>
  <r>
    <x v="0"/>
    <x v="0"/>
    <s v="GCF_000284615.1"/>
    <s v="Primary Assembly"/>
    <s v="chromosome"/>
    <m/>
    <s v="NC_017067.1"/>
    <n v="3395507"/>
    <n v="3396784"/>
    <x v="0"/>
    <s v="WP_014422701.1"/>
    <s v="WP_014422701.1"/>
    <n v="0"/>
    <s v="ABC transporter permease"/>
    <m/>
    <m/>
    <s v="MARHY_RS15790"/>
    <n v="1278"/>
    <m/>
    <s v="old_locus_tag=MARHY3311"/>
  </r>
  <r>
    <x v="0"/>
    <x v="0"/>
    <s v="GCF_000284615.1"/>
    <s v="Primary Assembly"/>
    <s v="chromosome"/>
    <m/>
    <s v="NC_017067.1"/>
    <n v="3396903"/>
    <n v="3397109"/>
    <x v="0"/>
    <s v="WP_011786845.1"/>
    <s v="WP_011786845.1"/>
    <n v="0"/>
    <s v="TIGR02449 family protein"/>
    <m/>
    <m/>
    <s v="MARHY_RS15795"/>
    <n v="207"/>
    <m/>
    <s v="old_locus_tag=MARHY3312"/>
  </r>
  <r>
    <x v="0"/>
    <x v="0"/>
    <s v="GCF_000284615.1"/>
    <s v="Primary Assembly"/>
    <s v="chromosome"/>
    <m/>
    <s v="NC_017067.1"/>
    <n v="3397109"/>
    <n v="3397405"/>
    <x v="0"/>
    <s v="WP_011786846.1"/>
    <s v="WP_011786846.1"/>
    <n v="0"/>
    <s v="cell division protein ZapA"/>
    <m/>
    <m/>
    <s v="MARHY_RS15800"/>
    <n v="297"/>
    <m/>
    <s v="old_locus_tag=MARHY3313"/>
  </r>
  <r>
    <x v="0"/>
    <x v="7"/>
    <s v="GCF_000284615.1"/>
    <s v="Primary Assembly"/>
    <s v="chromosome"/>
    <m/>
    <s v="NC_017067.1"/>
    <n v="3397467"/>
    <n v="3397647"/>
    <x v="0"/>
    <n v="0"/>
    <n v="0"/>
    <n v="0"/>
    <s v="6S RNA"/>
    <s v="ssrS"/>
    <m/>
    <s v="MARHY_RS18650"/>
    <n v="181"/>
    <m/>
    <m/>
  </r>
  <r>
    <x v="0"/>
    <x v="0"/>
    <s v="GCF_000284615.1"/>
    <s v="Primary Assembly"/>
    <s v="chromosome"/>
    <m/>
    <s v="NC_017067.1"/>
    <n v="3397655"/>
    <n v="3399439"/>
    <x v="1"/>
    <s v="WP_081496578.1"/>
    <s v="WP_081496578.1"/>
    <n v="0"/>
    <s v="sel1 repeat family protein"/>
    <m/>
    <m/>
    <s v="MARHY_RS15805"/>
    <n v="1785"/>
    <m/>
    <s v="old_locus_tag=MARHY3314"/>
  </r>
  <r>
    <x v="0"/>
    <x v="0"/>
    <s v="GCF_000284615.1"/>
    <s v="Primary Assembly"/>
    <s v="chromosome"/>
    <m/>
    <s v="NC_017067.1"/>
    <n v="3399558"/>
    <n v="3400193"/>
    <x v="0"/>
    <s v="WP_014422703.1"/>
    <s v="WP_014422703.1"/>
    <n v="0"/>
    <s v="5-formyltetrahydrofolate cyclo-ligase"/>
    <m/>
    <m/>
    <s v="MARHY_RS15810"/>
    <n v="636"/>
    <m/>
    <s v="old_locus_tag=MARHY3315"/>
  </r>
  <r>
    <x v="0"/>
    <x v="0"/>
    <s v="GCF_000284615.1"/>
    <s v="Primary Assembly"/>
    <s v="chromosome"/>
    <m/>
    <s v="NC_017067.1"/>
    <n v="3400175"/>
    <n v="3400339"/>
    <x v="1"/>
    <s v="WP_022993092.1"/>
    <s v="WP_022993092.1"/>
    <n v="0"/>
    <s v="hypothetical protein"/>
    <m/>
    <m/>
    <s v="MARHY_RS18870"/>
    <n v="165"/>
    <m/>
    <s v="old_locus_tag=MARHY3316"/>
  </r>
  <r>
    <x v="0"/>
    <x v="0"/>
    <s v="GCF_000284615.1"/>
    <s v="Primary Assembly"/>
    <s v="chromosome"/>
    <m/>
    <s v="NC_017067.1"/>
    <n v="3400490"/>
    <n v="3402025"/>
    <x v="1"/>
    <s v="WP_014422705.1"/>
    <s v="WP_014422705.1"/>
    <n v="0"/>
    <s v="threonine ammonia-lyase, biosynthetic"/>
    <s v="ilvA"/>
    <m/>
    <s v="MARHY_RS15815"/>
    <n v="1536"/>
    <m/>
    <s v="old_locus_tag=MARHY3317"/>
  </r>
  <r>
    <x v="0"/>
    <x v="0"/>
    <s v="GCF_000284615.1"/>
    <s v="Primary Assembly"/>
    <s v="chromosome"/>
    <m/>
    <s v="NC_017067.1"/>
    <n v="3402160"/>
    <n v="3402837"/>
    <x v="0"/>
    <s v="WP_011786849.1"/>
    <s v="WP_011786849.1"/>
    <n v="0"/>
    <s v="ribose-5-phosphate isomerase RpiA"/>
    <s v="rpiA"/>
    <m/>
    <s v="MARHY_RS15820"/>
    <n v="678"/>
    <m/>
    <s v="old_locus_tag=MARHY3318"/>
  </r>
  <r>
    <x v="0"/>
    <x v="0"/>
    <s v="GCF_000284615.1"/>
    <s v="Primary Assembly"/>
    <s v="chromosome"/>
    <m/>
    <s v="NC_017067.1"/>
    <n v="3402984"/>
    <n v="3404123"/>
    <x v="0"/>
    <s v="WP_014422706.1"/>
    <s v="WP_014422706.1"/>
    <n v="0"/>
    <s v="acyl-CoA dehydrogenase family protein"/>
    <m/>
    <m/>
    <s v="MARHY_RS15825"/>
    <n v="1140"/>
    <m/>
    <s v="old_locus_tag=MARHY3319"/>
  </r>
  <r>
    <x v="0"/>
    <x v="0"/>
    <s v="GCF_000284615.1"/>
    <s v="Primary Assembly"/>
    <s v="chromosome"/>
    <m/>
    <s v="NC_017067.1"/>
    <n v="3404221"/>
    <n v="3404748"/>
    <x v="0"/>
    <s v="WP_014422707.1"/>
    <s v="WP_014422707.1"/>
    <n v="0"/>
    <s v="inorganic diphosphatase"/>
    <s v="ppa"/>
    <m/>
    <s v="MARHY_RS15830"/>
    <n v="528"/>
    <m/>
    <s v="old_locus_tag=MARHY3320"/>
  </r>
  <r>
    <x v="0"/>
    <x v="0"/>
    <s v="GCF_000284615.1"/>
    <s v="Primary Assembly"/>
    <s v="chromosome"/>
    <m/>
    <s v="NC_017067.1"/>
    <n v="3404836"/>
    <n v="3405888"/>
    <x v="1"/>
    <s v="WP_014422709.1"/>
    <s v="WP_014422709.1"/>
    <n v="0"/>
    <s v="DUF2333 family protein"/>
    <m/>
    <m/>
    <s v="MARHY_RS15835"/>
    <n v="1053"/>
    <m/>
    <s v="old_locus_tag=MARHY3322"/>
  </r>
  <r>
    <x v="0"/>
    <x v="0"/>
    <s v="GCF_000284615.1"/>
    <s v="Primary Assembly"/>
    <s v="chromosome"/>
    <m/>
    <s v="NC_017067.1"/>
    <n v="3405911"/>
    <n v="3407902"/>
    <x v="1"/>
    <s v="WP_081496579.1"/>
    <s v="WP_081496579.1"/>
    <n v="0"/>
    <s v="EAL domain-containing protein"/>
    <m/>
    <m/>
    <s v="MARHY_RS15840"/>
    <n v="1992"/>
    <m/>
    <s v="old_locus_tag=MARHY3323"/>
  </r>
  <r>
    <x v="0"/>
    <x v="0"/>
    <s v="GCF_000284615.1"/>
    <s v="Primary Assembly"/>
    <s v="chromosome"/>
    <m/>
    <s v="NC_017067.1"/>
    <n v="3408116"/>
    <n v="3409729"/>
    <x v="0"/>
    <s v="WP_014422712.1"/>
    <s v="WP_014422712.1"/>
    <n v="0"/>
    <s v="diguanylate cyclase"/>
    <m/>
    <m/>
    <s v="MARHY_RS15845"/>
    <n v="1614"/>
    <m/>
    <s v="old_locus_tag=MARHY3325"/>
  </r>
  <r>
    <x v="0"/>
    <x v="0"/>
    <s v="GCF_000284615.1"/>
    <s v="Primary Assembly"/>
    <s v="chromosome"/>
    <m/>
    <s v="NC_017067.1"/>
    <n v="3409985"/>
    <n v="3410425"/>
    <x v="0"/>
    <s v="WP_011786855.1"/>
    <s v="WP_011786855.1"/>
    <n v="0"/>
    <s v="type II 3-dehydroquinate dehydratase"/>
    <s v="aroQ"/>
    <m/>
    <s v="MARHY_RS15850"/>
    <n v="441"/>
    <m/>
    <s v="old_locus_tag=MARHY3326"/>
  </r>
  <r>
    <x v="0"/>
    <x v="0"/>
    <s v="GCF_000284615.1"/>
    <s v="Primary Assembly"/>
    <s v="chromosome"/>
    <m/>
    <s v="NC_017067.1"/>
    <n v="3410452"/>
    <n v="3410922"/>
    <x v="0"/>
    <s v="WP_014422713.1"/>
    <s v="WP_014422713.1"/>
    <n v="0"/>
    <s v="acetyl-CoA carboxylase biotin carboxyl carrier protein"/>
    <m/>
    <m/>
    <s v="MARHY_RS15855"/>
    <n v="471"/>
    <m/>
    <s v="old_locus_tag=MARHY3327"/>
  </r>
  <r>
    <x v="0"/>
    <x v="0"/>
    <s v="GCF_000284615.1"/>
    <s v="Primary Assembly"/>
    <s v="chromosome"/>
    <m/>
    <s v="NC_017067.1"/>
    <n v="3410941"/>
    <n v="3412287"/>
    <x v="0"/>
    <s v="WP_011786857.1"/>
    <s v="WP_011786857.1"/>
    <n v="0"/>
    <s v="acetyl-CoA carboxylase biotin carboxylase subunit"/>
    <s v="accC"/>
    <m/>
    <s v="MARHY_RS15860"/>
    <n v="1347"/>
    <m/>
    <s v="old_locus_tag=MARHY3328"/>
  </r>
  <r>
    <x v="0"/>
    <x v="0"/>
    <s v="GCF_000284615.1"/>
    <s v="Primary Assembly"/>
    <s v="chromosome"/>
    <m/>
    <s v="NC_017067.1"/>
    <n v="3412290"/>
    <n v="3413186"/>
    <x v="0"/>
    <s v="WP_014422714.1"/>
    <s v="WP_014422714.1"/>
    <n v="0"/>
    <s v="50S ribosomal protein L11 methyltransferase"/>
    <s v="prmA"/>
    <m/>
    <s v="MARHY_RS15865"/>
    <n v="897"/>
    <m/>
    <s v="old_locus_tag=MARHY3329"/>
  </r>
  <r>
    <x v="0"/>
    <x v="0"/>
    <s v="GCF_000284615.1"/>
    <s v="Primary Assembly"/>
    <s v="chromosome"/>
    <m/>
    <s v="NC_017067.1"/>
    <n v="3413260"/>
    <n v="3414525"/>
    <x v="0"/>
    <s v="WP_014422715.1"/>
    <s v="WP_014422715.1"/>
    <n v="0"/>
    <s v="DUF3426 domain-containing protein"/>
    <m/>
    <m/>
    <s v="MARHY_RS15870"/>
    <n v="1266"/>
    <m/>
    <s v="old_locus_tag=MARHY3330"/>
  </r>
  <r>
    <x v="0"/>
    <x v="0"/>
    <s v="GCF_000284615.1"/>
    <s v="Primary Assembly"/>
    <s v="chromosome"/>
    <m/>
    <s v="NC_017067.1"/>
    <n v="3414734"/>
    <n v="3415732"/>
    <x v="0"/>
    <s v="WP_014422716.1"/>
    <s v="WP_014422716.1"/>
    <n v="0"/>
    <s v="tRNA dihydrouridine synthase DusB"/>
    <s v="dusB"/>
    <m/>
    <s v="MARHY_RS15875"/>
    <n v="999"/>
    <m/>
    <s v="old_locus_tag=MARHY3331"/>
  </r>
  <r>
    <x v="0"/>
    <x v="0"/>
    <s v="GCF_000284615.1"/>
    <s v="Primary Assembly"/>
    <s v="chromosome"/>
    <m/>
    <s v="NC_017067.1"/>
    <n v="3415729"/>
    <n v="3416046"/>
    <x v="0"/>
    <s v="WP_011786861.1"/>
    <s v="WP_011786861.1"/>
    <n v="0"/>
    <s v="DNA-binding transcriptional regulator Fis"/>
    <s v="fis"/>
    <m/>
    <s v="MARHY_RS15880"/>
    <n v="318"/>
    <m/>
    <s v="old_locus_tag=MARHY3332"/>
  </r>
  <r>
    <x v="0"/>
    <x v="0"/>
    <s v="GCF_000284615.1"/>
    <s v="Primary Assembly"/>
    <s v="chromosome"/>
    <m/>
    <s v="NC_017067.1"/>
    <n v="3416151"/>
    <n v="3417731"/>
    <x v="0"/>
    <s v="WP_014422717.1"/>
    <s v="WP_014422717.1"/>
    <n v="0"/>
    <s v="bifunctional phosphoribosylaminoimidazolecarboxamide formyltransferase/IMP cyclohydrolase"/>
    <s v="purH"/>
    <m/>
    <s v="MARHY_RS15885"/>
    <n v="1581"/>
    <m/>
    <s v="old_locus_tag=MARHY3333"/>
  </r>
  <r>
    <x v="0"/>
    <x v="0"/>
    <s v="GCF_000284615.1"/>
    <s v="Primary Assembly"/>
    <s v="chromosome"/>
    <m/>
    <s v="NC_017067.1"/>
    <n v="3417754"/>
    <n v="3419040"/>
    <x v="0"/>
    <s v="WP_014422718.1"/>
    <s v="WP_014422718.1"/>
    <n v="0"/>
    <s v="phosphoribosylamine--glycine ligase"/>
    <s v="purD"/>
    <m/>
    <s v="MARHY_RS15890"/>
    <n v="1287"/>
    <m/>
    <s v="old_locus_tag=MARHY3334"/>
  </r>
  <r>
    <x v="0"/>
    <x v="0"/>
    <s v="GCF_000284615.1"/>
    <s v="Primary Assembly"/>
    <s v="chromosome"/>
    <m/>
    <s v="NC_017067.1"/>
    <n v="3419144"/>
    <n v="3420079"/>
    <x v="0"/>
    <s v="WP_014422719.1"/>
    <s v="WP_014422719.1"/>
    <n v="0"/>
    <s v="alpha/beta fold hydrolase"/>
    <m/>
    <m/>
    <s v="MARHY_RS15895"/>
    <n v="936"/>
    <m/>
    <s v="old_locus_tag=MARHY3335"/>
  </r>
  <r>
    <x v="0"/>
    <x v="0"/>
    <s v="GCF_000284615.1"/>
    <s v="Primary Assembly"/>
    <s v="chromosome"/>
    <m/>
    <s v="NC_017067.1"/>
    <n v="3420158"/>
    <n v="3421729"/>
    <x v="0"/>
    <s v="WP_014422720.1"/>
    <s v="WP_014422720.1"/>
    <n v="0"/>
    <s v="cation:proton antiporter"/>
    <m/>
    <m/>
    <s v="MARHY_RS15900"/>
    <n v="1572"/>
    <m/>
    <s v="old_locus_tag=MARHY3336"/>
  </r>
  <r>
    <x v="0"/>
    <x v="0"/>
    <s v="GCF_000284615.1"/>
    <s v="Primary Assembly"/>
    <s v="chromosome"/>
    <m/>
    <s v="NC_017067.1"/>
    <n v="3421699"/>
    <n v="3423033"/>
    <x v="1"/>
    <s v="WP_014422721.1"/>
    <s v="WP_014422721.1"/>
    <n v="0"/>
    <s v="ergothioneine biosynthesis protein EgtB"/>
    <s v="egtB"/>
    <m/>
    <s v="MARHY_RS15905"/>
    <n v="1335"/>
    <m/>
    <s v="old_locus_tag=MARHY3337"/>
  </r>
  <r>
    <x v="0"/>
    <x v="0"/>
    <s v="GCF_000284615.1"/>
    <s v="Primary Assembly"/>
    <s v="chromosome"/>
    <m/>
    <s v="NC_017067.1"/>
    <n v="3423329"/>
    <n v="3426439"/>
    <x v="1"/>
    <s v="WP_014422723.1"/>
    <s v="WP_014422723.1"/>
    <n v="0"/>
    <s v="multidrug efflux RND transporter permease subunit"/>
    <m/>
    <m/>
    <s v="MARHY_RS15910"/>
    <n v="3111"/>
    <m/>
    <s v="old_locus_tag=MARHY3339"/>
  </r>
  <r>
    <x v="0"/>
    <x v="0"/>
    <s v="GCF_000284615.1"/>
    <s v="Primary Assembly"/>
    <s v="chromosome"/>
    <m/>
    <s v="NC_017067.1"/>
    <n v="3426439"/>
    <n v="3427614"/>
    <x v="1"/>
    <s v="WP_014422724.1"/>
    <s v="WP_014422724.1"/>
    <n v="0"/>
    <s v="efflux RND transporter periplasmic adaptor subunit"/>
    <m/>
    <m/>
    <s v="MARHY_RS15915"/>
    <n v="1176"/>
    <m/>
    <s v="old_locus_tag=MARHY3340"/>
  </r>
  <r>
    <x v="0"/>
    <x v="0"/>
    <s v="GCF_000284615.1"/>
    <s v="Primary Assembly"/>
    <s v="chromosome"/>
    <m/>
    <s v="NC_017067.1"/>
    <n v="3427835"/>
    <n v="3428443"/>
    <x v="0"/>
    <s v="WP_014422725.1"/>
    <s v="WP_014422725.1"/>
    <n v="0"/>
    <s v="TetR family transcriptional regulator"/>
    <m/>
    <m/>
    <s v="MARHY_RS15920"/>
    <n v="609"/>
    <m/>
    <s v="old_locus_tag=MARHY3341"/>
  </r>
  <r>
    <x v="0"/>
    <x v="0"/>
    <s v="GCF_000284615.1"/>
    <s v="Primary Assembly"/>
    <s v="chromosome"/>
    <m/>
    <s v="NC_017067.1"/>
    <n v="3428451"/>
    <n v="3430268"/>
    <x v="1"/>
    <s v="WP_014422726.1"/>
    <s v="WP_014422726.1"/>
    <n v="0"/>
    <s v="SLC13 family permease"/>
    <m/>
    <m/>
    <s v="MARHY_RS15925"/>
    <n v="1818"/>
    <m/>
    <s v="old_locus_tag=MARHY3342"/>
  </r>
  <r>
    <x v="0"/>
    <x v="0"/>
    <s v="GCF_000284615.1"/>
    <s v="Primary Assembly"/>
    <s v="chromosome"/>
    <m/>
    <s v="NC_017067.1"/>
    <n v="3430530"/>
    <n v="3431912"/>
    <x v="0"/>
    <s v="WP_014422727.1"/>
    <s v="WP_014422727.1"/>
    <n v="0"/>
    <s v="sigma-54-dependent Fis family transcriptional regulator"/>
    <m/>
    <m/>
    <s v="MARHY_RS15930"/>
    <n v="1383"/>
    <m/>
    <s v="old_locus_tag=MARHY3343"/>
  </r>
  <r>
    <x v="0"/>
    <x v="0"/>
    <s v="GCF_000284615.1"/>
    <s v="Primary Assembly"/>
    <s v="chromosome"/>
    <m/>
    <s v="NC_017067.1"/>
    <n v="3431909"/>
    <n v="3432970"/>
    <x v="0"/>
    <s v="WP_014422728.1"/>
    <s v="WP_014422728.1"/>
    <n v="0"/>
    <s v="transporter"/>
    <m/>
    <m/>
    <s v="MARHY_RS15935"/>
    <n v="1062"/>
    <m/>
    <s v="old_locus_tag=MARHY3344"/>
  </r>
  <r>
    <x v="0"/>
    <x v="0"/>
    <s v="GCF_000284615.1"/>
    <s v="Primary Assembly"/>
    <s v="chromosome"/>
    <m/>
    <s v="NC_017067.1"/>
    <n v="3432977"/>
    <n v="3433441"/>
    <x v="1"/>
    <s v="WP_014422729.1"/>
    <s v="WP_014422729.1"/>
    <n v="0"/>
    <s v="hypothetical protein"/>
    <m/>
    <m/>
    <s v="MARHY_RS15940"/>
    <n v="465"/>
    <m/>
    <s v="old_locus_tag=MARHY3345"/>
  </r>
  <r>
    <x v="0"/>
    <x v="0"/>
    <s v="GCF_000284615.1"/>
    <s v="Primary Assembly"/>
    <s v="chromosome"/>
    <m/>
    <s v="NC_017067.1"/>
    <n v="3433446"/>
    <n v="3434231"/>
    <x v="1"/>
    <s v="WP_014422730.1"/>
    <s v="WP_014422730.1"/>
    <n v="0"/>
    <s v="C39 family peptidase"/>
    <m/>
    <m/>
    <s v="MARHY_RS15945"/>
    <n v="786"/>
    <m/>
    <s v="old_locus_tag=MARHY3346"/>
  </r>
  <r>
    <x v="0"/>
    <x v="0"/>
    <s v="GCF_000284615.1"/>
    <s v="Primary Assembly"/>
    <s v="chromosome"/>
    <m/>
    <s v="NC_017067.1"/>
    <n v="3434247"/>
    <n v="3434585"/>
    <x v="1"/>
    <s v="WP_014422731.1"/>
    <s v="WP_014422731.1"/>
    <n v="0"/>
    <s v="hypothetical protein"/>
    <m/>
    <m/>
    <s v="MARHY_RS15950"/>
    <n v="339"/>
    <m/>
    <s v="old_locus_tag=MARHY3347"/>
  </r>
  <r>
    <x v="0"/>
    <x v="0"/>
    <s v="GCF_000284615.1"/>
    <s v="Primary Assembly"/>
    <s v="chromosome"/>
    <m/>
    <s v="NC_017067.1"/>
    <n v="3434638"/>
    <n v="3435705"/>
    <x v="1"/>
    <s v="WP_014422732.1"/>
    <s v="WP_014422732.1"/>
    <n v="0"/>
    <s v="hypothetical protein"/>
    <m/>
    <m/>
    <s v="MARHY_RS15955"/>
    <n v="1068"/>
    <m/>
    <s v="old_locus_tag=MARHY3349"/>
  </r>
  <r>
    <x v="0"/>
    <x v="0"/>
    <s v="GCF_000284615.1"/>
    <s v="Primary Assembly"/>
    <s v="chromosome"/>
    <m/>
    <s v="NC_017067.1"/>
    <n v="3436090"/>
    <n v="3437682"/>
    <x v="1"/>
    <s v="WP_014422733.1"/>
    <s v="WP_014422733.1"/>
    <n v="0"/>
    <s v="isocitrate lyase"/>
    <m/>
    <m/>
    <s v="MARHY_RS15960"/>
    <n v="1593"/>
    <m/>
    <s v="old_locus_tag=MARHY3350"/>
  </r>
  <r>
    <x v="0"/>
    <x v="0"/>
    <s v="GCF_000284615.1"/>
    <s v="Primary Assembly"/>
    <s v="chromosome"/>
    <m/>
    <s v="NC_017067.1"/>
    <n v="3437994"/>
    <n v="3439481"/>
    <x v="0"/>
    <s v="WP_014422734.1"/>
    <s v="WP_014422734.1"/>
    <n v="0"/>
    <s v="DUF1538 domain-containing protein"/>
    <m/>
    <m/>
    <s v="MARHY_RS15965"/>
    <n v="1488"/>
    <m/>
    <s v="old_locus_tag=MARHY3351"/>
  </r>
  <r>
    <x v="0"/>
    <x v="0"/>
    <s v="GCF_000284615.1"/>
    <s v="Primary Assembly"/>
    <s v="chromosome"/>
    <m/>
    <s v="NC_017067.1"/>
    <n v="3439478"/>
    <n v="3439828"/>
    <x v="0"/>
    <s v="WP_014422735.1"/>
    <s v="WP_014422735.1"/>
    <n v="0"/>
    <s v="hypothetical protein"/>
    <m/>
    <m/>
    <s v="MARHY_RS15970"/>
    <n v="351"/>
    <m/>
    <s v="old_locus_tag=MARHY3352"/>
  </r>
  <r>
    <x v="0"/>
    <x v="0"/>
    <s v="GCF_000284615.1"/>
    <s v="Primary Assembly"/>
    <s v="chromosome"/>
    <m/>
    <s v="NC_017067.1"/>
    <n v="3439842"/>
    <n v="3440231"/>
    <x v="0"/>
    <s v="WP_014422736.1"/>
    <s v="WP_014422736.1"/>
    <n v="0"/>
    <s v="CBS domain-containing protein"/>
    <m/>
    <m/>
    <s v="MARHY_RS15975"/>
    <n v="390"/>
    <m/>
    <s v="old_locus_tag=MARHY3353"/>
  </r>
  <r>
    <x v="0"/>
    <x v="0"/>
    <s v="GCF_000284615.1"/>
    <s v="Primary Assembly"/>
    <s v="chromosome"/>
    <m/>
    <s v="NC_017067.1"/>
    <n v="3440523"/>
    <n v="3441092"/>
    <x v="0"/>
    <s v="WP_158011939.1"/>
    <s v="WP_158011939.1"/>
    <n v="0"/>
    <s v="transglutaminase-like cysteine peptidase"/>
    <m/>
    <m/>
    <s v="MARHY_RS15980"/>
    <n v="570"/>
    <m/>
    <s v="old_locus_tag=MARHY3355"/>
  </r>
  <r>
    <x v="0"/>
    <x v="0"/>
    <s v="GCF_000284615.1"/>
    <s v="Primary Assembly"/>
    <s v="chromosome"/>
    <m/>
    <s v="NC_017067.1"/>
    <n v="3441079"/>
    <n v="3442980"/>
    <x v="0"/>
    <s v="WP_014422739.1"/>
    <s v="WP_014422739.1"/>
    <n v="0"/>
    <s v="EAL domain-containing protein"/>
    <m/>
    <m/>
    <s v="MARHY_RS15985"/>
    <n v="1902"/>
    <m/>
    <s v="old_locus_tag=MARHY3356"/>
  </r>
  <r>
    <x v="0"/>
    <x v="0"/>
    <s v="GCF_000284615.1"/>
    <s v="Primary Assembly"/>
    <s v="chromosome"/>
    <m/>
    <s v="NC_017067.1"/>
    <n v="3442977"/>
    <n v="3443315"/>
    <x v="1"/>
    <s v="WP_014422740.1"/>
    <s v="WP_014422740.1"/>
    <n v="0"/>
    <s v="hypothetical protein"/>
    <m/>
    <m/>
    <s v="MARHY_RS15990"/>
    <n v="339"/>
    <m/>
    <s v="old_locus_tag=MARHY3357"/>
  </r>
  <r>
    <x v="0"/>
    <x v="0"/>
    <s v="GCF_000284615.1"/>
    <s v="Primary Assembly"/>
    <s v="chromosome"/>
    <m/>
    <s v="NC_017067.1"/>
    <n v="3443299"/>
    <n v="3443946"/>
    <x v="1"/>
    <s v="WP_014422741.1"/>
    <s v="WP_014422741.1"/>
    <n v="0"/>
    <s v="response regulator transcription factor"/>
    <m/>
    <m/>
    <s v="MARHY_RS15995"/>
    <n v="648"/>
    <m/>
    <s v="old_locus_tag=MARHY3358"/>
  </r>
  <r>
    <x v="0"/>
    <x v="0"/>
    <s v="GCF_000284615.1"/>
    <s v="Primary Assembly"/>
    <s v="chromosome"/>
    <m/>
    <s v="NC_017067.1"/>
    <n v="3443943"/>
    <n v="3445373"/>
    <x v="1"/>
    <s v="WP_014422742.1"/>
    <s v="WP_014422742.1"/>
    <n v="0"/>
    <s v="HlyD family type I secretion periplasmic adaptor subunit"/>
    <m/>
    <m/>
    <s v="MARHY_RS16000"/>
    <n v="1431"/>
    <m/>
    <s v="old_locus_tag=MARHY3359"/>
  </r>
  <r>
    <x v="0"/>
    <x v="0"/>
    <s v="GCF_000284615.1"/>
    <s v="Primary Assembly"/>
    <s v="chromosome"/>
    <m/>
    <s v="NC_017067.1"/>
    <n v="3445370"/>
    <n v="3447469"/>
    <x v="1"/>
    <s v="WP_121207918.1"/>
    <s v="WP_121207918.1"/>
    <n v="0"/>
    <s v="type I secretion system permease/ATPase"/>
    <m/>
    <m/>
    <s v="MARHY_RS16005"/>
    <n v="2100"/>
    <m/>
    <s v="old_locus_tag=MARHY3360"/>
  </r>
  <r>
    <x v="0"/>
    <x v="0"/>
    <s v="GCF_000284615.1"/>
    <s v="Primary Assembly"/>
    <s v="chromosome"/>
    <m/>
    <s v="NC_017067.1"/>
    <n v="3447537"/>
    <n v="3449423"/>
    <x v="1"/>
    <s v="WP_158011896.1"/>
    <s v="WP_158011896.1"/>
    <n v="0"/>
    <s v="TolC family outer membrane protein"/>
    <m/>
    <m/>
    <s v="MARHY_RS16010"/>
    <n v="1887"/>
    <m/>
    <s v="old_locus_tag=MARHY3361"/>
  </r>
  <r>
    <x v="0"/>
    <x v="0"/>
    <s v="GCF_000284615.1"/>
    <s v="Primary Assembly"/>
    <s v="chromosome"/>
    <m/>
    <s v="NC_017067.1"/>
    <n v="3449723"/>
    <n v="3460054"/>
    <x v="0"/>
    <s v="WP_014422746.1"/>
    <s v="WP_014422746.1"/>
    <n v="0"/>
    <s v="biofilm formation large adhesion protein"/>
    <m/>
    <m/>
    <s v="MARHY_RS16015"/>
    <n v="10332"/>
    <m/>
    <s v="old_locus_tag=MARHY3363"/>
  </r>
  <r>
    <x v="0"/>
    <x v="0"/>
    <s v="GCF_000284615.1"/>
    <s v="Primary Assembly"/>
    <s v="chromosome"/>
    <m/>
    <s v="NC_017067.1"/>
    <n v="3460098"/>
    <n v="3462050"/>
    <x v="1"/>
    <s v="WP_014422747.1"/>
    <s v="WP_014422747.1"/>
    <n v="0"/>
    <s v="hypothetical protein"/>
    <m/>
    <m/>
    <s v="MARHY_RS16020"/>
    <n v="1953"/>
    <m/>
    <s v="old_locus_tag=MARHY3364"/>
  </r>
  <r>
    <x v="0"/>
    <x v="0"/>
    <s v="GCF_000284615.1"/>
    <s v="Primary Assembly"/>
    <s v="chromosome"/>
    <m/>
    <s v="NC_017067.1"/>
    <n v="3462213"/>
    <n v="3463949"/>
    <x v="1"/>
    <s v="WP_014422748.1"/>
    <s v="WP_014422748.1"/>
    <n v="0"/>
    <s v="C4-dicarboxylic acid transporter DauA"/>
    <s v="dauA"/>
    <m/>
    <s v="MARHY_RS16025"/>
    <n v="1737"/>
    <m/>
    <s v="old_locus_tag=MARHY3365"/>
  </r>
  <r>
    <x v="0"/>
    <x v="0"/>
    <s v="GCF_000284615.1"/>
    <s v="Primary Assembly"/>
    <s v="chromosome"/>
    <m/>
    <s v="NC_017067.1"/>
    <n v="3464077"/>
    <n v="3464259"/>
    <x v="0"/>
    <s v="WP_014422749.1"/>
    <s v="WP_014422749.1"/>
    <n v="0"/>
    <s v="hypothetical protein"/>
    <m/>
    <m/>
    <s v="MARHY_RS16030"/>
    <n v="183"/>
    <m/>
    <s v="old_locus_tag=MARHY3366"/>
  </r>
  <r>
    <x v="0"/>
    <x v="0"/>
    <s v="GCF_000284615.1"/>
    <s v="Primary Assembly"/>
    <s v="chromosome"/>
    <m/>
    <s v="NC_017067.1"/>
    <n v="3464351"/>
    <n v="3465283"/>
    <x v="0"/>
    <s v="WP_014422750.1"/>
    <s v="WP_014422750.1"/>
    <n v="0"/>
    <s v="ChaN family lipoprotein"/>
    <m/>
    <m/>
    <s v="MARHY_RS16035"/>
    <n v="933"/>
    <m/>
    <s v="old_locus_tag=MARHY3367"/>
  </r>
  <r>
    <x v="0"/>
    <x v="0"/>
    <s v="GCF_000284615.1"/>
    <s v="Primary Assembly"/>
    <s v="chromosome"/>
    <m/>
    <s v="NC_017067.1"/>
    <n v="3465379"/>
    <n v="3466089"/>
    <x v="0"/>
    <s v="WP_014422751.1"/>
    <s v="WP_014422751.1"/>
    <n v="0"/>
    <s v="SIMPL domain-containing protein"/>
    <m/>
    <m/>
    <s v="MARHY_RS16040"/>
    <n v="711"/>
    <m/>
    <s v="old_locus_tag=MARHY3368"/>
  </r>
  <r>
    <x v="0"/>
    <x v="0"/>
    <s v="GCF_000284615.1"/>
    <s v="Primary Assembly"/>
    <s v="chromosome"/>
    <m/>
    <s v="NC_017067.1"/>
    <n v="3466104"/>
    <n v="3467171"/>
    <x v="1"/>
    <s v="WP_014422752.1"/>
    <s v="WP_014422752.1"/>
    <n v="0"/>
    <s v="beta-N-acetylglucosaminidase domain-containing protein"/>
    <m/>
    <m/>
    <s v="MARHY_RS16045"/>
    <n v="1068"/>
    <m/>
    <s v="old_locus_tag=MARHY3369"/>
  </r>
  <r>
    <x v="0"/>
    <x v="0"/>
    <s v="GCF_000284615.1"/>
    <s v="Primary Assembly"/>
    <s v="chromosome"/>
    <m/>
    <s v="NC_017067.1"/>
    <n v="3467350"/>
    <n v="3468420"/>
    <x v="0"/>
    <s v="WP_014422753.1"/>
    <s v="WP_014422753.1"/>
    <n v="0"/>
    <s v="acyltransferase"/>
    <m/>
    <m/>
    <s v="MARHY_RS16050"/>
    <n v="1071"/>
    <m/>
    <s v="old_locus_tag=MARHY3370"/>
  </r>
  <r>
    <x v="0"/>
    <x v="0"/>
    <s v="GCF_000284615.1"/>
    <s v="Primary Assembly"/>
    <s v="chromosome"/>
    <m/>
    <s v="NC_017067.1"/>
    <n v="3468473"/>
    <n v="3468931"/>
    <x v="0"/>
    <s v="WP_014422754.1"/>
    <s v="WP_014422754.1"/>
    <n v="0"/>
    <s v="hypothetical protein"/>
    <m/>
    <m/>
    <s v="MARHY_RS16055"/>
    <n v="459"/>
    <m/>
    <s v="old_locus_tag=MARHY3371"/>
  </r>
  <r>
    <x v="0"/>
    <x v="0"/>
    <s v="GCF_000284615.1"/>
    <s v="Primary Assembly"/>
    <s v="chromosome"/>
    <m/>
    <s v="NC_017067.1"/>
    <n v="3469071"/>
    <n v="3470147"/>
    <x v="0"/>
    <s v="WP_014422755.1"/>
    <s v="WP_014422755.1"/>
    <n v="0"/>
    <s v="TRAP transporter substrate-binding protein"/>
    <m/>
    <m/>
    <s v="MARHY_RS16060"/>
    <n v="1077"/>
    <m/>
    <s v="old_locus_tag=MARHY3372"/>
  </r>
  <r>
    <x v="0"/>
    <x v="0"/>
    <s v="GCF_000284615.1"/>
    <s v="Primary Assembly"/>
    <s v="chromosome"/>
    <m/>
    <s v="NC_017067.1"/>
    <n v="3470252"/>
    <n v="3470797"/>
    <x v="0"/>
    <s v="WP_014422756.1"/>
    <s v="WP_014422756.1"/>
    <n v="0"/>
    <s v="TRAP transporter small permease subunit"/>
    <m/>
    <m/>
    <s v="MARHY_RS16065"/>
    <n v="546"/>
    <m/>
    <s v="old_locus_tag=MARHY3373"/>
  </r>
  <r>
    <x v="0"/>
    <x v="0"/>
    <s v="GCF_000284615.1"/>
    <s v="Primary Assembly"/>
    <s v="chromosome"/>
    <m/>
    <s v="NC_017067.1"/>
    <n v="3470794"/>
    <n v="3472092"/>
    <x v="0"/>
    <s v="WP_011786891.1"/>
    <s v="WP_011786891.1"/>
    <n v="0"/>
    <s v="TRAP transporter large permease subunit"/>
    <m/>
    <m/>
    <s v="MARHY_RS16070"/>
    <n v="1299"/>
    <m/>
    <s v="old_locus_tag=MARHY3374"/>
  </r>
  <r>
    <x v="0"/>
    <x v="0"/>
    <s v="GCF_000284615.1"/>
    <s v="Primary Assembly"/>
    <s v="chromosome"/>
    <m/>
    <s v="NC_017067.1"/>
    <n v="3472287"/>
    <n v="3473603"/>
    <x v="0"/>
    <s v="WP_014422757.1"/>
    <s v="WP_014422757.1"/>
    <n v="0"/>
    <s v="class I SAM-dependent methyltransferase"/>
    <m/>
    <m/>
    <s v="MARHY_RS16075"/>
    <n v="1317"/>
    <m/>
    <s v="old_locus_tag=MARHY3375"/>
  </r>
  <r>
    <x v="0"/>
    <x v="0"/>
    <s v="GCF_000284615.1"/>
    <s v="Primary Assembly"/>
    <s v="chromosome"/>
    <m/>
    <s v="NC_017067.1"/>
    <n v="3473603"/>
    <n v="3474727"/>
    <x v="0"/>
    <s v="WP_014422758.1"/>
    <s v="WP_014422758.1"/>
    <n v="0"/>
    <s v="NAD(P)/FAD-dependent oxidoreductase"/>
    <m/>
    <m/>
    <s v="MARHY_RS16080"/>
    <n v="1125"/>
    <m/>
    <s v="old_locus_tag=MARHY3376"/>
  </r>
  <r>
    <x v="0"/>
    <x v="0"/>
    <s v="GCF_000284615.1"/>
    <s v="Primary Assembly"/>
    <s v="chromosome"/>
    <m/>
    <s v="NC_017067.1"/>
    <n v="3474821"/>
    <n v="3475765"/>
    <x v="1"/>
    <s v="WP_014422759.1"/>
    <s v="WP_014422759.1"/>
    <n v="0"/>
    <s v="porin"/>
    <m/>
    <m/>
    <s v="MARHY_RS16085"/>
    <n v="945"/>
    <m/>
    <s v="old_locus_tag=MARHY3377"/>
  </r>
  <r>
    <x v="0"/>
    <x v="0"/>
    <s v="GCF_000284615.1"/>
    <s v="Primary Assembly"/>
    <s v="chromosome"/>
    <m/>
    <s v="NC_017067.1"/>
    <n v="3475799"/>
    <n v="3476383"/>
    <x v="1"/>
    <s v="WP_014422760.1"/>
    <s v="WP_014422760.1"/>
    <n v="0"/>
    <s v="DUF2057 domain-containing protein"/>
    <m/>
    <m/>
    <s v="MARHY_RS16090"/>
    <n v="585"/>
    <m/>
    <s v="old_locus_tag=MARHY3378"/>
  </r>
  <r>
    <x v="0"/>
    <x v="0"/>
    <s v="GCF_000284615.1"/>
    <s v="Primary Assembly"/>
    <s v="chromosome"/>
    <m/>
    <s v="NC_017067.1"/>
    <n v="3476603"/>
    <n v="3478471"/>
    <x v="1"/>
    <s v="WP_014422761.1"/>
    <s v="WP_014422761.1"/>
    <n v="0"/>
    <s v="choice-of-anchor I family protein"/>
    <m/>
    <m/>
    <s v="MARHY_RS16095"/>
    <n v="1869"/>
    <m/>
    <s v="old_locus_tag=MARHY3379"/>
  </r>
  <r>
    <x v="0"/>
    <x v="0"/>
    <s v="GCF_000284615.1"/>
    <s v="Primary Assembly"/>
    <s v="chromosome"/>
    <m/>
    <s v="NC_017067.1"/>
    <n v="3478629"/>
    <n v="3479102"/>
    <x v="1"/>
    <s v="WP_014422762.1"/>
    <s v="WP_014422762.1"/>
    <n v="0"/>
    <s v="DNA starvation/stationary phase protection protein"/>
    <m/>
    <m/>
    <s v="MARHY_RS16100"/>
    <n v="474"/>
    <m/>
    <s v="old_locus_tag=MARHY3380"/>
  </r>
  <r>
    <x v="0"/>
    <x v="0"/>
    <s v="GCF_000284615.1"/>
    <s v="Primary Assembly"/>
    <s v="chromosome"/>
    <m/>
    <s v="NC_017067.1"/>
    <n v="3479330"/>
    <n v="3479596"/>
    <x v="0"/>
    <s v="WP_014422763.1"/>
    <s v="WP_014422763.1"/>
    <n v="0"/>
    <s v="DUF2061 domain-containing protein"/>
    <m/>
    <m/>
    <s v="MARHY_RS18415"/>
    <n v="267"/>
    <m/>
    <s v="old_locus_tag=MARHY3381"/>
  </r>
  <r>
    <x v="0"/>
    <x v="0"/>
    <s v="GCF_000284615.1"/>
    <s v="Primary Assembly"/>
    <s v="chromosome"/>
    <m/>
    <s v="NC_017067.1"/>
    <n v="3479630"/>
    <n v="3481069"/>
    <x v="1"/>
    <s v="WP_014422764.1"/>
    <s v="WP_014422764.1"/>
    <n v="0"/>
    <s v="dihydrolipoyl dehydrogenase"/>
    <m/>
    <m/>
    <s v="MARHY_RS16110"/>
    <n v="1440"/>
    <m/>
    <s v="old_locus_tag=MARHY3382"/>
  </r>
  <r>
    <x v="0"/>
    <x v="0"/>
    <s v="GCF_000284615.1"/>
    <s v="Primary Assembly"/>
    <s v="chromosome"/>
    <m/>
    <s v="NC_017067.1"/>
    <n v="3481251"/>
    <n v="3481922"/>
    <x v="0"/>
    <s v="WP_011786900.1"/>
    <s v="WP_011786900.1"/>
    <n v="0"/>
    <s v="LysE family transporter"/>
    <m/>
    <m/>
    <s v="MARHY_RS16115"/>
    <n v="672"/>
    <m/>
    <s v="old_locus_tag=MARHY3383"/>
  </r>
  <r>
    <x v="0"/>
    <x v="0"/>
    <s v="GCF_000284615.1"/>
    <s v="Primary Assembly"/>
    <s v="chromosome"/>
    <m/>
    <s v="NC_017067.1"/>
    <n v="3481867"/>
    <n v="3482919"/>
    <x v="1"/>
    <s v="WP_011786901.1"/>
    <s v="WP_011786901.1"/>
    <n v="0"/>
    <s v="3-deoxy-7-phosphoheptulonate synthase"/>
    <m/>
    <m/>
    <s v="MARHY_RS16120"/>
    <n v="1053"/>
    <m/>
    <s v="old_locus_tag=MARHY3384"/>
  </r>
  <r>
    <x v="0"/>
    <x v="0"/>
    <s v="GCF_000284615.1"/>
    <s v="Primary Assembly"/>
    <s v="chromosome"/>
    <m/>
    <s v="NC_017067.1"/>
    <n v="3483285"/>
    <n v="3484079"/>
    <x v="0"/>
    <s v="WP_011786902.1"/>
    <s v="WP_011786902.1"/>
    <n v="0"/>
    <s v="secretin"/>
    <m/>
    <m/>
    <s v="MARHY_RS16125"/>
    <n v="795"/>
    <m/>
    <s v="old_locus_tag=MARHY3385"/>
  </r>
  <r>
    <x v="0"/>
    <x v="0"/>
    <s v="GCF_000284615.1"/>
    <s v="Primary Assembly"/>
    <s v="chromosome"/>
    <m/>
    <s v="NC_017067.1"/>
    <n v="3484080"/>
    <n v="3484586"/>
    <x v="1"/>
    <s v="WP_014422766.1"/>
    <s v="WP_014422766.1"/>
    <n v="0"/>
    <s v="DnaJ domain-containing protein"/>
    <m/>
    <m/>
    <s v="MARHY_RS16130"/>
    <n v="507"/>
    <m/>
    <s v="old_locus_tag=MARHY3386"/>
  </r>
  <r>
    <x v="0"/>
    <x v="0"/>
    <s v="GCF_000284615.1"/>
    <s v="Primary Assembly"/>
    <s v="chromosome"/>
    <m/>
    <s v="NC_017067.1"/>
    <n v="3484872"/>
    <n v="3485969"/>
    <x v="0"/>
    <s v="WP_014422767.1"/>
    <s v="WP_014422767.1"/>
    <n v="0"/>
    <s v="efflux RND transporter periplasmic adaptor subunit"/>
    <m/>
    <m/>
    <s v="MARHY_RS16135"/>
    <n v="1098"/>
    <m/>
    <s v="old_locus_tag=MARHY3387"/>
  </r>
  <r>
    <x v="0"/>
    <x v="0"/>
    <s v="GCF_000284615.1"/>
    <s v="Primary Assembly"/>
    <s v="chromosome"/>
    <m/>
    <s v="NC_017067.1"/>
    <n v="3485969"/>
    <n v="3489058"/>
    <x v="0"/>
    <s v="WP_014422768.1"/>
    <s v="WP_014422768.1"/>
    <n v="0"/>
    <s v="efflux RND transporter permease subunit"/>
    <m/>
    <m/>
    <s v="MARHY_RS16140"/>
    <n v="3090"/>
    <m/>
    <s v="old_locus_tag=MARHY3388"/>
  </r>
  <r>
    <x v="0"/>
    <x v="0"/>
    <s v="GCF_000284615.1"/>
    <s v="Primary Assembly"/>
    <s v="chromosome"/>
    <m/>
    <s v="NC_017067.1"/>
    <n v="3489113"/>
    <n v="3490078"/>
    <x v="1"/>
    <s v="WP_014422769.1"/>
    <s v="WP_014422769.1"/>
    <n v="0"/>
    <s v="helix-turn-helix domain-containing protein"/>
    <m/>
    <m/>
    <s v="MARHY_RS16145"/>
    <n v="966"/>
    <m/>
    <s v="old_locus_tag=MARHY3389"/>
  </r>
  <r>
    <x v="0"/>
    <x v="0"/>
    <s v="GCF_000284615.1"/>
    <s v="Primary Assembly"/>
    <s v="chromosome"/>
    <m/>
    <s v="NC_017067.1"/>
    <n v="3490197"/>
    <n v="3491855"/>
    <x v="1"/>
    <s v="WP_014422770.1"/>
    <s v="WP_014422770.1"/>
    <n v="0"/>
    <s v="EAL domain-containing protein"/>
    <m/>
    <m/>
    <s v="MARHY_RS16150"/>
    <n v="1659"/>
    <m/>
    <s v="old_locus_tag=MARHY3390"/>
  </r>
  <r>
    <x v="0"/>
    <x v="0"/>
    <s v="GCF_000284615.1"/>
    <s v="Primary Assembly"/>
    <s v="chromosome"/>
    <m/>
    <s v="NC_017067.1"/>
    <n v="3492083"/>
    <n v="3493714"/>
    <x v="0"/>
    <s v="WP_014422771.1"/>
    <s v="WP_014422771.1"/>
    <n v="0"/>
    <s v="methyl-accepting chemotaxis protein"/>
    <m/>
    <m/>
    <s v="MARHY_RS16155"/>
    <n v="1632"/>
    <m/>
    <s v="old_locus_tag=MARHY3391"/>
  </r>
  <r>
    <x v="0"/>
    <x v="0"/>
    <s v="GCF_000284615.1"/>
    <s v="Primary Assembly"/>
    <s v="chromosome"/>
    <m/>
    <s v="NC_017067.1"/>
    <n v="3493785"/>
    <n v="3494096"/>
    <x v="0"/>
    <s v="WP_023009553.1"/>
    <s v="WP_023009553.1"/>
    <n v="0"/>
    <s v="DUF3301 domain-containing protein"/>
    <m/>
    <m/>
    <s v="MARHY_RS16160"/>
    <n v="312"/>
    <m/>
    <s v="old_locus_tag=MARHY3392"/>
  </r>
  <r>
    <x v="0"/>
    <x v="0"/>
    <s v="GCF_000284615.1"/>
    <s v="Primary Assembly"/>
    <s v="chromosome"/>
    <m/>
    <s v="NC_017067.1"/>
    <n v="3494220"/>
    <n v="3495134"/>
    <x v="0"/>
    <s v="WP_036199685.1"/>
    <s v="WP_036199685.1"/>
    <n v="0"/>
    <s v="alpha/beta fold hydrolase"/>
    <m/>
    <m/>
    <s v="MARHY_RS16165"/>
    <n v="915"/>
    <m/>
    <s v="old_locus_tag=MARHY3393"/>
  </r>
  <r>
    <x v="0"/>
    <x v="0"/>
    <s v="GCF_000284615.1"/>
    <s v="Primary Assembly"/>
    <s v="chromosome"/>
    <m/>
    <s v="NC_017067.1"/>
    <n v="3495142"/>
    <n v="3496224"/>
    <x v="0"/>
    <s v="WP_014422774.1"/>
    <s v="WP_014422774.1"/>
    <n v="0"/>
    <s v="lipase chaperone"/>
    <m/>
    <m/>
    <s v="MARHY_RS16170"/>
    <n v="1083"/>
    <m/>
    <s v="old_locus_tag=MARHY3394"/>
  </r>
  <r>
    <x v="0"/>
    <x v="0"/>
    <s v="GCF_000284615.1"/>
    <s v="Primary Assembly"/>
    <s v="chromosome"/>
    <m/>
    <s v="NC_017067.1"/>
    <n v="3496304"/>
    <n v="3497686"/>
    <x v="0"/>
    <s v="WP_041655648.1"/>
    <s v="WP_041655648.1"/>
    <n v="0"/>
    <s v="HAMP domain-containing histidine kinase"/>
    <m/>
    <m/>
    <s v="MARHY_RS16175"/>
    <n v="1383"/>
    <m/>
    <s v="old_locus_tag=MARHY3395"/>
  </r>
  <r>
    <x v="0"/>
    <x v="0"/>
    <s v="GCF_000284615.1"/>
    <s v="Primary Assembly"/>
    <s v="chromosome"/>
    <m/>
    <s v="NC_017067.1"/>
    <n v="3497619"/>
    <n v="3498278"/>
    <x v="1"/>
    <s v="WP_014422776.1"/>
    <s v="WP_014422776.1"/>
    <n v="0"/>
    <s v="response regulator transcription factor"/>
    <m/>
    <m/>
    <s v="MARHY_RS16180"/>
    <n v="660"/>
    <m/>
    <s v="old_locus_tag=MARHY3396"/>
  </r>
  <r>
    <x v="0"/>
    <x v="0"/>
    <s v="GCF_000284615.1"/>
    <s v="Primary Assembly"/>
    <s v="chromosome"/>
    <m/>
    <s v="NC_017067.1"/>
    <n v="3498527"/>
    <n v="3499804"/>
    <x v="0"/>
    <s v="WP_014422777.1"/>
    <s v="WP_014422777.1"/>
    <n v="0"/>
    <s v="substrate-binding domain-containing protein"/>
    <m/>
    <m/>
    <s v="MARHY_RS16185"/>
    <n v="1278"/>
    <m/>
    <s v="old_locus_tag=MARHY3397"/>
  </r>
  <r>
    <x v="0"/>
    <x v="0"/>
    <s v="GCF_000284615.1"/>
    <s v="Primary Assembly"/>
    <s v="chromosome"/>
    <m/>
    <s v="NC_017067.1"/>
    <n v="3499929"/>
    <n v="3501224"/>
    <x v="0"/>
    <s v="WP_014422778.1"/>
    <s v="WP_014422778.1"/>
    <n v="0"/>
    <s v="aminotransferase class I/II-fold pyridoxal phosphate-dependent enzyme"/>
    <m/>
    <m/>
    <s v="MARHY_RS16190"/>
    <n v="1296"/>
    <m/>
    <s v="old_locus_tag=MARHY3398"/>
  </r>
  <r>
    <x v="0"/>
    <x v="0"/>
    <s v="GCF_000284615.1"/>
    <s v="Primary Assembly"/>
    <s v="chromosome"/>
    <m/>
    <s v="NC_017067.1"/>
    <n v="3501277"/>
    <n v="3502101"/>
    <x v="0"/>
    <s v="WP_014422779.1"/>
    <s v="WP_014422779.1"/>
    <n v="0"/>
    <s v="inositol monophosphatase"/>
    <m/>
    <m/>
    <s v="MARHY_RS16195"/>
    <n v="825"/>
    <m/>
    <s v="old_locus_tag=MARHY3399"/>
  </r>
  <r>
    <x v="0"/>
    <x v="0"/>
    <s v="GCF_000284615.1"/>
    <s v="Primary Assembly"/>
    <s v="chromosome"/>
    <m/>
    <s v="NC_017067.1"/>
    <n v="3502513"/>
    <n v="3503100"/>
    <x v="1"/>
    <s v="WP_014422780.1"/>
    <s v="WP_014422780.1"/>
    <n v="0"/>
    <s v="nucleoid occlusion factor SlmA"/>
    <s v="slmA"/>
    <m/>
    <s v="MARHY_RS16200"/>
    <n v="588"/>
    <m/>
    <s v="old_locus_tag=MARHY3400"/>
  </r>
  <r>
    <x v="0"/>
    <x v="0"/>
    <s v="GCF_000284615.1"/>
    <s v="Primary Assembly"/>
    <s v="chromosome"/>
    <m/>
    <s v="NC_017067.1"/>
    <n v="3503170"/>
    <n v="3503979"/>
    <x v="1"/>
    <s v="WP_014422781.1"/>
    <s v="WP_014422781.1"/>
    <n v="0"/>
    <s v="thiazole synthase"/>
    <m/>
    <m/>
    <s v="MARHY_RS16205"/>
    <n v="810"/>
    <m/>
    <s v="old_locus_tag=MARHY3401"/>
  </r>
  <r>
    <x v="0"/>
    <x v="0"/>
    <s v="GCF_000284615.1"/>
    <s v="Primary Assembly"/>
    <s v="chromosome"/>
    <m/>
    <s v="NC_017067.1"/>
    <n v="3504039"/>
    <n v="3504239"/>
    <x v="1"/>
    <s v="WP_041655650.1"/>
    <s v="WP_041655650.1"/>
    <n v="0"/>
    <s v="sulfur carrier protein ThiS"/>
    <s v="thiS"/>
    <m/>
    <s v="MARHY_RS16210"/>
    <n v="201"/>
    <m/>
    <s v="old_locus_tag=MARHY3402"/>
  </r>
  <r>
    <x v="0"/>
    <x v="0"/>
    <s v="GCF_000284615.1"/>
    <s v="Primary Assembly"/>
    <s v="chromosome"/>
    <m/>
    <s v="NC_017067.1"/>
    <n v="3504257"/>
    <n v="3504655"/>
    <x v="1"/>
    <s v="WP_014422783.1"/>
    <s v="WP_014422783.1"/>
    <n v="0"/>
    <s v="DUF423 domain-containing protein"/>
    <m/>
    <m/>
    <s v="MARHY_RS16215"/>
    <n v="399"/>
    <m/>
    <s v="old_locus_tag=MARHY3403"/>
  </r>
  <r>
    <x v="0"/>
    <x v="0"/>
    <s v="GCF_000284615.1"/>
    <s v="Primary Assembly"/>
    <s v="chromosome"/>
    <m/>
    <s v="NC_017067.1"/>
    <n v="3504642"/>
    <n v="3505445"/>
    <x v="1"/>
    <s v="WP_022993141.1"/>
    <s v="WP_022993141.1"/>
    <n v="0"/>
    <s v="symmetrical bis(5'-nucleosyl)-tetraphosphatase"/>
    <m/>
    <m/>
    <s v="MARHY_RS16220"/>
    <n v="804"/>
    <m/>
    <s v="old_locus_tag=MARHY3404"/>
  </r>
  <r>
    <x v="0"/>
    <x v="0"/>
    <s v="GCF_000284615.1"/>
    <s v="Primary Assembly"/>
    <s v="chromosome"/>
    <m/>
    <s v="NC_017067.1"/>
    <n v="3505438"/>
    <n v="3506268"/>
    <x v="1"/>
    <s v="WP_011786918.1"/>
    <s v="WP_011786918.1"/>
    <n v="0"/>
    <s v="16S rRNA (adenine(1518)-N(6)/adenine(1519)-N(6))-dimethyltransferase RsmA"/>
    <s v="rsmA"/>
    <m/>
    <s v="MARHY_RS16225"/>
    <n v="831"/>
    <m/>
    <s v="old_locus_tag=MARHY3405"/>
  </r>
  <r>
    <x v="0"/>
    <x v="0"/>
    <s v="GCF_000284615.1"/>
    <s v="Primary Assembly"/>
    <s v="chromosome"/>
    <m/>
    <s v="NC_017067.1"/>
    <n v="3506265"/>
    <n v="3507275"/>
    <x v="1"/>
    <s v="WP_014422785.1"/>
    <s v="WP_014422785.1"/>
    <n v="0"/>
    <s v="4-hydroxythreonine-4-phosphate dehydrogenase PdxA"/>
    <s v="pdxA"/>
    <m/>
    <s v="MARHY_RS16230"/>
    <n v="1011"/>
    <m/>
    <s v="old_locus_tag=MARHY3406"/>
  </r>
  <r>
    <x v="0"/>
    <x v="0"/>
    <s v="GCF_000284615.1"/>
    <s v="Primary Assembly"/>
    <s v="chromosome"/>
    <m/>
    <s v="NC_017067.1"/>
    <n v="3507272"/>
    <n v="3508615"/>
    <x v="1"/>
    <s v="WP_014422786.1"/>
    <s v="WP_014422786.1"/>
    <n v="0"/>
    <s v="peptidylprolyl isomerase"/>
    <m/>
    <m/>
    <s v="MARHY_RS16235"/>
    <n v="1344"/>
    <m/>
    <s v="old_locus_tag=MARHY3407"/>
  </r>
  <r>
    <x v="0"/>
    <x v="0"/>
    <s v="GCF_000284615.1"/>
    <s v="Primary Assembly"/>
    <s v="chromosome"/>
    <m/>
    <s v="NC_017067.1"/>
    <n v="3508678"/>
    <n v="3511062"/>
    <x v="1"/>
    <s v="WP_158011897.1"/>
    <s v="WP_158011897.1"/>
    <n v="0"/>
    <s v="LPS assembly protein LptD"/>
    <m/>
    <m/>
    <s v="MARHY_RS16240"/>
    <n v="2385"/>
    <m/>
    <s v="old_locus_tag=MARHY3408"/>
  </r>
  <r>
    <x v="0"/>
    <x v="0"/>
    <s v="GCF_000284615.1"/>
    <s v="Primary Assembly"/>
    <s v="chromosome"/>
    <m/>
    <s v="NC_017067.1"/>
    <n v="3511250"/>
    <n v="3512290"/>
    <x v="0"/>
    <s v="WP_014422789.1"/>
    <s v="WP_014422789.1"/>
    <n v="0"/>
    <s v="phosphotransferase"/>
    <m/>
    <m/>
    <s v="MARHY_RS16245"/>
    <n v="1041"/>
    <m/>
    <s v="old_locus_tag=MARHY3410"/>
  </r>
  <r>
    <x v="0"/>
    <x v="0"/>
    <s v="GCF_000284615.1"/>
    <s v="Primary Assembly"/>
    <s v="chromosome"/>
    <m/>
    <s v="NC_017067.1"/>
    <n v="3512293"/>
    <n v="3512979"/>
    <x v="0"/>
    <s v="WP_011786923.1"/>
    <s v="WP_011786923.1"/>
    <n v="0"/>
    <s v="nucleotidyltransferase family protein"/>
    <m/>
    <m/>
    <s v="MARHY_RS16250"/>
    <n v="687"/>
    <m/>
    <s v="old_locus_tag=MARHY3411"/>
  </r>
  <r>
    <x v="0"/>
    <x v="0"/>
    <s v="GCF_000284615.1"/>
    <s v="Primary Assembly"/>
    <s v="chromosome"/>
    <m/>
    <s v="NC_017067.1"/>
    <n v="3512976"/>
    <n v="3513731"/>
    <x v="0"/>
    <s v="WP_011786924.1"/>
    <s v="WP_011786924.1"/>
    <n v="0"/>
    <s v="DnaJ domain-containing protein"/>
    <m/>
    <m/>
    <s v="MARHY_RS16255"/>
    <n v="756"/>
    <m/>
    <s v="old_locus_tag=MARHY3412"/>
  </r>
  <r>
    <x v="0"/>
    <x v="0"/>
    <s v="GCF_000284615.1"/>
    <s v="Primary Assembly"/>
    <s v="chromosome"/>
    <m/>
    <s v="NC_017067.1"/>
    <n v="3513728"/>
    <n v="3514693"/>
    <x v="1"/>
    <s v="WP_011786925.1"/>
    <s v="WP_011786925.1"/>
    <n v="0"/>
    <s v="alpha/beta hydrolase family protein"/>
    <m/>
    <m/>
    <s v="MARHY_RS16260"/>
    <n v="966"/>
    <m/>
    <s v="old_locus_tag=MARHY3413"/>
  </r>
  <r>
    <x v="0"/>
    <x v="0"/>
    <s v="GCF_000284615.1"/>
    <s v="Primary Assembly"/>
    <s v="chromosome"/>
    <m/>
    <s v="NC_017067.1"/>
    <n v="3514792"/>
    <n v="3515478"/>
    <x v="0"/>
    <s v="WP_011786926.1"/>
    <s v="WP_011786926.1"/>
    <n v="0"/>
    <s v="ribulose-phosphate 3-epimerase"/>
    <s v="rpe"/>
    <m/>
    <s v="MARHY_RS16265"/>
    <n v="687"/>
    <m/>
    <s v="old_locus_tag=MARHY3414"/>
  </r>
  <r>
    <x v="0"/>
    <x v="0"/>
    <s v="GCF_000284615.1"/>
    <s v="Primary Assembly"/>
    <s v="chromosome"/>
    <m/>
    <s v="NC_017067.1"/>
    <n v="3515475"/>
    <n v="3516164"/>
    <x v="0"/>
    <s v="WP_014422790.1"/>
    <s v="WP_014422790.1"/>
    <n v="0"/>
    <s v="phosphoglycolate phosphatase"/>
    <m/>
    <m/>
    <s v="MARHY_RS16270"/>
    <n v="690"/>
    <m/>
    <s v="old_locus_tag=MARHY3415"/>
  </r>
  <r>
    <x v="0"/>
    <x v="0"/>
    <s v="GCF_000284615.1"/>
    <s v="Primary Assembly"/>
    <s v="chromosome"/>
    <m/>
    <s v="NC_017067.1"/>
    <n v="3516401"/>
    <n v="3517888"/>
    <x v="0"/>
    <s v="WP_011786928.1"/>
    <s v="WP_011786928.1"/>
    <n v="0"/>
    <s v="anthranilate synthase component I"/>
    <m/>
    <m/>
    <s v="MARHY_RS16275"/>
    <n v="1488"/>
    <m/>
    <s v="old_locus_tag=MARHY3416"/>
  </r>
  <r>
    <x v="0"/>
    <x v="0"/>
    <s v="GCF_000284615.1"/>
    <s v="Primary Assembly"/>
    <s v="chromosome"/>
    <m/>
    <s v="NC_017067.1"/>
    <n v="3517905"/>
    <n v="3518483"/>
    <x v="0"/>
    <s v="WP_014422791.1"/>
    <s v="WP_014422791.1"/>
    <n v="0"/>
    <s v="aminodeoxychorismate/anthranilate synthase component II"/>
    <m/>
    <m/>
    <s v="MARHY_RS16280"/>
    <n v="579"/>
    <m/>
    <s v="old_locus_tag=MARHY3417"/>
  </r>
  <r>
    <x v="0"/>
    <x v="0"/>
    <s v="GCF_000284615.1"/>
    <s v="Primary Assembly"/>
    <s v="chromosome"/>
    <m/>
    <s v="NC_017067.1"/>
    <n v="3518501"/>
    <n v="3519529"/>
    <x v="0"/>
    <s v="WP_014422792.1"/>
    <s v="WP_014422792.1"/>
    <n v="0"/>
    <s v="anthranilate phosphoribosyltransferase"/>
    <s v="trpD"/>
    <m/>
    <s v="MARHY_RS16285"/>
    <n v="1029"/>
    <m/>
    <s v="old_locus_tag=MARHY3418"/>
  </r>
  <r>
    <x v="0"/>
    <x v="0"/>
    <s v="GCF_000284615.1"/>
    <s v="Primary Assembly"/>
    <s v="chromosome"/>
    <m/>
    <s v="NC_017067.1"/>
    <n v="3519692"/>
    <n v="3520504"/>
    <x v="0"/>
    <s v="WP_014422793.1"/>
    <s v="WP_014422793.1"/>
    <n v="0"/>
    <s v="indole-3-glycerol phosphate synthase TrpC"/>
    <s v="trpC"/>
    <m/>
    <s v="MARHY_RS16290"/>
    <n v="813"/>
    <m/>
    <s v="old_locus_tag=MARHY3419"/>
  </r>
  <r>
    <x v="0"/>
    <x v="0"/>
    <s v="GCF_000284615.1"/>
    <s v="Primary Assembly"/>
    <s v="chromosome"/>
    <m/>
    <s v="NC_017067.1"/>
    <n v="3520532"/>
    <n v="3521899"/>
    <x v="0"/>
    <s v="WP_014422794.1"/>
    <s v="WP_014422794.1"/>
    <n v="0"/>
    <s v="polysaccharide biosynthesis C-terminal domain-containing protein"/>
    <m/>
    <m/>
    <s v="MARHY_RS16295"/>
    <n v="1368"/>
    <m/>
    <s v="old_locus_tag=MARHY3420"/>
  </r>
  <r>
    <x v="0"/>
    <x v="0"/>
    <s v="GCF_000284615.1"/>
    <s v="Primary Assembly"/>
    <s v="chromosome"/>
    <m/>
    <s v="NC_017067.1"/>
    <n v="3521981"/>
    <n v="3523813"/>
    <x v="0"/>
    <s v="WP_014422796.1"/>
    <s v="WP_014422796.1"/>
    <n v="0"/>
    <s v="Siderophore biosynthesis protein (iucA, rhbC, rhsC)"/>
    <m/>
    <m/>
    <s v="MARHY_RS16300"/>
    <n v="1833"/>
    <m/>
    <s v="old_locus_tag=MARHY3422"/>
  </r>
  <r>
    <x v="0"/>
    <x v="0"/>
    <s v="GCF_000284615.1"/>
    <s v="Primary Assembly"/>
    <s v="chromosome"/>
    <m/>
    <s v="NC_017067.1"/>
    <n v="3523839"/>
    <n v="3525602"/>
    <x v="0"/>
    <s v="WP_162132555.1"/>
    <s v="WP_162132555.1"/>
    <n v="0"/>
    <s v="IucA/IucC family protein"/>
    <m/>
    <m/>
    <s v="MARHY_RS16305"/>
    <n v="1764"/>
    <m/>
    <s v="old_locus_tag=MARHY3423"/>
  </r>
  <r>
    <x v="0"/>
    <x v="0"/>
    <s v="GCF_000284615.1"/>
    <s v="Primary Assembly"/>
    <s v="chromosome"/>
    <m/>
    <s v="NC_017067.1"/>
    <n v="3525637"/>
    <n v="3526938"/>
    <x v="0"/>
    <s v="WP_014422798.1"/>
    <s v="WP_014422798.1"/>
    <n v="0"/>
    <s v="AMP-binding protein"/>
    <m/>
    <m/>
    <s v="MARHY_RS16310"/>
    <n v="1302"/>
    <m/>
    <s v="old_locus_tag=MARHY3424"/>
  </r>
  <r>
    <x v="0"/>
    <x v="0"/>
    <s v="GCF_000284615.1"/>
    <s v="Primary Assembly"/>
    <s v="chromosome"/>
    <m/>
    <s v="NC_017067.1"/>
    <n v="3526935"/>
    <n v="3527204"/>
    <x v="0"/>
    <s v="WP_014422799.1"/>
    <s v="WP_014422799.1"/>
    <n v="0"/>
    <s v="hypothetical protein"/>
    <m/>
    <m/>
    <s v="MARHY_RS16315"/>
    <n v="270"/>
    <m/>
    <s v="old_locus_tag=MARHY3425"/>
  </r>
  <r>
    <x v="0"/>
    <x v="0"/>
    <s v="GCF_000284615.1"/>
    <s v="Primary Assembly"/>
    <s v="chromosome"/>
    <m/>
    <s v="NC_017067.1"/>
    <n v="3527201"/>
    <n v="3528211"/>
    <x v="0"/>
    <s v="WP_023009526.1"/>
    <s v="WP_023009526.1"/>
    <n v="0"/>
    <s v="hypothetical protein"/>
    <m/>
    <m/>
    <s v="MARHY_RS16320"/>
    <n v="1011"/>
    <m/>
    <s v="old_locus_tag=MARHY3426"/>
  </r>
  <r>
    <x v="0"/>
    <x v="0"/>
    <s v="GCF_000284615.1"/>
    <s v="Primary Assembly"/>
    <s v="chromosome"/>
    <m/>
    <s v="NC_017067.1"/>
    <n v="3528208"/>
    <n v="3529083"/>
    <x v="0"/>
    <s v="WP_014422801.1"/>
    <s v="WP_014422801.1"/>
    <n v="0"/>
    <s v="sugar phosphate isomerase/epimerase"/>
    <m/>
    <m/>
    <s v="MARHY_RS16325"/>
    <n v="876"/>
    <m/>
    <s v="old_locus_tag=MARHY3427"/>
  </r>
  <r>
    <x v="0"/>
    <x v="0"/>
    <s v="GCF_000284615.1"/>
    <s v="Primary Assembly"/>
    <s v="chromosome"/>
    <m/>
    <s v="NC_017067.1"/>
    <n v="3529059"/>
    <n v="3529349"/>
    <x v="1"/>
    <s v="WP_014422802.1"/>
    <s v="WP_014422802.1"/>
    <n v="0"/>
    <s v="DUF2218 domain-containing protein"/>
    <m/>
    <m/>
    <s v="MARHY_RS16330"/>
    <n v="291"/>
    <m/>
    <s v="old_locus_tag=MARHY3428"/>
  </r>
  <r>
    <x v="0"/>
    <x v="0"/>
    <s v="GCF_000284615.1"/>
    <s v="Primary Assembly"/>
    <s v="chromosome"/>
    <m/>
    <s v="NC_017067.1"/>
    <n v="3529373"/>
    <n v="3530158"/>
    <x v="1"/>
    <s v="WP_014422803.1"/>
    <s v="WP_014422803.1"/>
    <n v="0"/>
    <s v="ABC transporter ATP-binding protein"/>
    <m/>
    <m/>
    <s v="MARHY_RS16335"/>
    <n v="786"/>
    <m/>
    <s v="old_locus_tag=MARHY3429"/>
  </r>
  <r>
    <x v="0"/>
    <x v="0"/>
    <s v="GCF_000284615.1"/>
    <s v="Primary Assembly"/>
    <s v="chromosome"/>
    <m/>
    <s v="NC_017067.1"/>
    <n v="3530155"/>
    <n v="3531252"/>
    <x v="1"/>
    <s v="WP_014422804.1"/>
    <s v="WP_014422804.1"/>
    <n v="0"/>
    <s v="iron ABC transporter permease"/>
    <m/>
    <m/>
    <s v="MARHY_RS16340"/>
    <n v="1098"/>
    <m/>
    <s v="old_locus_tag=MARHY3430"/>
  </r>
  <r>
    <x v="0"/>
    <x v="0"/>
    <s v="GCF_000284615.1"/>
    <s v="Primary Assembly"/>
    <s v="chromosome"/>
    <m/>
    <s v="NC_017067.1"/>
    <n v="3531249"/>
    <n v="3532397"/>
    <x v="1"/>
    <s v="WP_014422805.1"/>
    <s v="WP_014422805.1"/>
    <n v="0"/>
    <s v="ABC transporter substrate-binding protein"/>
    <m/>
    <m/>
    <s v="MARHY_RS16345"/>
    <n v="1149"/>
    <m/>
    <s v="old_locus_tag=MARHY3431"/>
  </r>
  <r>
    <x v="0"/>
    <x v="0"/>
    <s v="GCF_000284615.1"/>
    <s v="Primary Assembly"/>
    <s v="chromosome"/>
    <m/>
    <s v="NC_017067.1"/>
    <n v="3532406"/>
    <n v="3534379"/>
    <x v="1"/>
    <s v="WP_041655120.1"/>
    <s v="WP_041655120.1"/>
    <n v="0"/>
    <s v="TonB-dependent receptor"/>
    <m/>
    <m/>
    <s v="MARHY_RS16350"/>
    <n v="1974"/>
    <m/>
    <s v="old_locus_tag=MARHY3432"/>
  </r>
  <r>
    <x v="0"/>
    <x v="0"/>
    <s v="GCF_000284615.1"/>
    <s v="Primary Assembly"/>
    <s v="chromosome"/>
    <m/>
    <s v="NC_017067.1"/>
    <n v="3534467"/>
    <n v="3535816"/>
    <x v="1"/>
    <s v="WP_041655123.1"/>
    <s v="WP_041655123.1"/>
    <n v="0"/>
    <s v="sensor histidine kinase"/>
    <m/>
    <m/>
    <s v="MARHY_RS16355"/>
    <n v="1350"/>
    <m/>
    <s v="old_locus_tag=MARHY3433"/>
  </r>
  <r>
    <x v="0"/>
    <x v="0"/>
    <s v="GCF_000284615.1"/>
    <s v="Primary Assembly"/>
    <s v="chromosome"/>
    <m/>
    <s v="NC_017067.1"/>
    <n v="3535813"/>
    <n v="3536517"/>
    <x v="1"/>
    <s v="WP_014422808.1"/>
    <s v="WP_014422808.1"/>
    <n v="0"/>
    <s v="response regulator transcription factor"/>
    <m/>
    <m/>
    <s v="MARHY_RS16360"/>
    <n v="705"/>
    <m/>
    <s v="old_locus_tag=MARHY3434"/>
  </r>
  <r>
    <x v="0"/>
    <x v="0"/>
    <s v="GCF_000284615.1"/>
    <s v="Primary Assembly"/>
    <s v="chromosome"/>
    <m/>
    <s v="NC_017067.1"/>
    <n v="3536588"/>
    <n v="3537205"/>
    <x v="1"/>
    <s v="WP_041655125.1"/>
    <s v="WP_041655125.1"/>
    <n v="0"/>
    <s v="DUF4202 domain-containing protein"/>
    <m/>
    <m/>
    <s v="MARHY_RS16365"/>
    <n v="618"/>
    <m/>
    <s v="old_locus_tag=MARHY3435"/>
  </r>
  <r>
    <x v="0"/>
    <x v="0"/>
    <s v="GCF_000284615.1"/>
    <s v="Primary Assembly"/>
    <s v="chromosome"/>
    <m/>
    <s v="NC_017067.1"/>
    <n v="3537315"/>
    <n v="3537932"/>
    <x v="1"/>
    <s v="WP_014422810.1"/>
    <s v="WP_014422810.1"/>
    <n v="0"/>
    <s v="glutathione S-transferase family protein"/>
    <m/>
    <m/>
    <s v="MARHY_RS16370"/>
    <n v="618"/>
    <m/>
    <s v="old_locus_tag=MARHY3436"/>
  </r>
  <r>
    <x v="0"/>
    <x v="0"/>
    <s v="GCF_000284615.1"/>
    <s v="Primary Assembly"/>
    <s v="chromosome"/>
    <m/>
    <s v="NC_017067.1"/>
    <n v="3538010"/>
    <n v="3538747"/>
    <x v="1"/>
    <s v="WP_014422811.1"/>
    <s v="WP_014422811.1"/>
    <n v="0"/>
    <s v="alpha/beta hydrolase"/>
    <m/>
    <m/>
    <s v="MARHY_RS16375"/>
    <n v="738"/>
    <m/>
    <s v="old_locus_tag=MARHY3437"/>
  </r>
  <r>
    <x v="0"/>
    <x v="0"/>
    <s v="GCF_000284615.1"/>
    <s v="Primary Assembly"/>
    <s v="chromosome"/>
    <m/>
    <s v="NC_017067.1"/>
    <n v="3538749"/>
    <n v="3539849"/>
    <x v="1"/>
    <s v="WP_014422812.1"/>
    <s v="WP_014422812.1"/>
    <n v="0"/>
    <s v="DUF2817 domain-containing protein"/>
    <m/>
    <m/>
    <s v="MARHY_RS16380"/>
    <n v="1101"/>
    <m/>
    <s v="old_locus_tag=MARHY3438"/>
  </r>
  <r>
    <x v="0"/>
    <x v="0"/>
    <s v="GCF_000284615.1"/>
    <s v="Primary Assembly"/>
    <s v="chromosome"/>
    <m/>
    <s v="NC_017067.1"/>
    <n v="3539994"/>
    <n v="3540827"/>
    <x v="0"/>
    <s v="WP_014422813.1"/>
    <s v="WP_014422813.1"/>
    <n v="0"/>
    <s v="transporter substrate-binding domain-containing protein"/>
    <m/>
    <m/>
    <s v="MARHY_RS16385"/>
    <n v="834"/>
    <m/>
    <s v="old_locus_tag=MARHY3439"/>
  </r>
  <r>
    <x v="0"/>
    <x v="0"/>
    <s v="GCF_000284615.1"/>
    <s v="Primary Assembly"/>
    <s v="chromosome"/>
    <m/>
    <s v="NC_017067.1"/>
    <n v="3540803"/>
    <n v="3541780"/>
    <x v="1"/>
    <s v="WP_014422814.1"/>
    <s v="WP_014422814.1"/>
    <n v="0"/>
    <s v="META domain-containing protein"/>
    <m/>
    <m/>
    <s v="MARHY_RS16390"/>
    <n v="978"/>
    <m/>
    <s v="old_locus_tag=MARHY3440"/>
  </r>
  <r>
    <x v="0"/>
    <x v="0"/>
    <s v="GCF_000284615.1"/>
    <s v="Primary Assembly"/>
    <s v="chromosome"/>
    <m/>
    <s v="NC_017067.1"/>
    <n v="3541910"/>
    <n v="3542347"/>
    <x v="1"/>
    <s v="WP_014422815.1"/>
    <s v="WP_014422815.1"/>
    <n v="0"/>
    <s v="META domain-containing protein"/>
    <m/>
    <m/>
    <s v="MARHY_RS16395"/>
    <n v="438"/>
    <m/>
    <s v="old_locus_tag=MARHY3441"/>
  </r>
  <r>
    <x v="0"/>
    <x v="0"/>
    <s v="GCF_000284615.1"/>
    <s v="Primary Assembly"/>
    <s v="chromosome"/>
    <m/>
    <s v="NC_017067.1"/>
    <n v="3542457"/>
    <n v="3543194"/>
    <x v="0"/>
    <s v="WP_014422816.1"/>
    <s v="WP_014422816.1"/>
    <n v="0"/>
    <s v="glutathione S-transferase family protein"/>
    <m/>
    <m/>
    <s v="MARHY_RS16400"/>
    <n v="738"/>
    <m/>
    <s v="old_locus_tag=MARHY3442"/>
  </r>
  <r>
    <x v="0"/>
    <x v="0"/>
    <s v="GCF_000284615.1"/>
    <s v="Primary Assembly"/>
    <s v="chromosome"/>
    <m/>
    <s v="NC_017067.1"/>
    <n v="3543306"/>
    <n v="3544289"/>
    <x v="0"/>
    <s v="WP_014422817.1"/>
    <s v="WP_014422817.1"/>
    <n v="0"/>
    <s v="sterol desaturase family protein"/>
    <m/>
    <m/>
    <s v="MARHY_RS16405"/>
    <n v="984"/>
    <m/>
    <s v="old_locus_tag=MARHY3443"/>
  </r>
  <r>
    <x v="0"/>
    <x v="0"/>
    <s v="GCF_000284615.1"/>
    <s v="Primary Assembly"/>
    <s v="chromosome"/>
    <m/>
    <s v="NC_017067.1"/>
    <n v="3544255"/>
    <n v="3545208"/>
    <x v="0"/>
    <s v="WP_014422818.1"/>
    <s v="WP_014422818.1"/>
    <n v="0"/>
    <s v="alpha/beta hydrolase"/>
    <m/>
    <m/>
    <s v="MARHY_RS16410"/>
    <n v="954"/>
    <m/>
    <s v="old_locus_tag=MARHY3444"/>
  </r>
  <r>
    <x v="0"/>
    <x v="0"/>
    <s v="GCF_000284615.1"/>
    <s v="Primary Assembly"/>
    <s v="chromosome"/>
    <m/>
    <s v="NC_017067.1"/>
    <n v="3545218"/>
    <n v="3545985"/>
    <x v="0"/>
    <s v="WP_014422819.1"/>
    <s v="WP_014422819.1"/>
    <n v="0"/>
    <s v="molybdate ABC transporter substrate-binding protein"/>
    <s v="modA"/>
    <m/>
    <s v="MARHY_RS16415"/>
    <n v="768"/>
    <m/>
    <s v="old_locus_tag=MARHY3445"/>
  </r>
  <r>
    <x v="0"/>
    <x v="0"/>
    <s v="GCF_000284615.1"/>
    <s v="Primary Assembly"/>
    <s v="chromosome"/>
    <m/>
    <s v="NC_017067.1"/>
    <n v="3545985"/>
    <n v="3546665"/>
    <x v="0"/>
    <s v="WP_014422820.1"/>
    <s v="WP_014422820.1"/>
    <n v="0"/>
    <s v="molybdate ABC transporter permease subunit"/>
    <s v="modB"/>
    <m/>
    <s v="MARHY_RS16420"/>
    <n v="681"/>
    <m/>
    <s v="old_locus_tag=MARHY3446"/>
  </r>
  <r>
    <x v="0"/>
    <x v="0"/>
    <s v="GCF_000284615.1"/>
    <s v="Primary Assembly"/>
    <s v="chromosome"/>
    <m/>
    <s v="NC_017067.1"/>
    <n v="3546662"/>
    <n v="3547741"/>
    <x v="0"/>
    <s v="WP_014422821.1"/>
    <s v="WP_014422821.1"/>
    <n v="0"/>
    <s v="molybdenum ABC transporter ATP-binding protein"/>
    <s v="modC"/>
    <m/>
    <s v="MARHY_RS16425"/>
    <n v="1080"/>
    <m/>
    <s v="old_locus_tag=MARHY3447"/>
  </r>
  <r>
    <x v="0"/>
    <x v="0"/>
    <s v="GCF_000284615.1"/>
    <s v="Primary Assembly"/>
    <s v="chromosome"/>
    <m/>
    <s v="NC_017067.1"/>
    <n v="3547829"/>
    <n v="3548710"/>
    <x v="0"/>
    <s v="WP_014422822.1"/>
    <s v="WP_014422822.1"/>
    <n v="0"/>
    <s v="alpha/beta fold hydrolase"/>
    <m/>
    <m/>
    <s v="MARHY_RS16430"/>
    <n v="882"/>
    <m/>
    <s v="old_locus_tag=MARHY3448"/>
  </r>
  <r>
    <x v="0"/>
    <x v="0"/>
    <s v="GCF_000284615.1"/>
    <s v="Primary Assembly"/>
    <s v="chromosome"/>
    <m/>
    <s v="NC_017067.1"/>
    <n v="3548800"/>
    <n v="3549708"/>
    <x v="1"/>
    <s v="WP_011786959.1"/>
    <s v="WP_011786959.1"/>
    <n v="0"/>
    <s v="VWA domain-containing protein"/>
    <m/>
    <m/>
    <s v="MARHY_RS16435"/>
    <n v="909"/>
    <m/>
    <s v="old_locus_tag=MARHY3449"/>
  </r>
  <r>
    <x v="0"/>
    <x v="0"/>
    <s v="GCF_000284615.1"/>
    <s v="Primary Assembly"/>
    <s v="chromosome"/>
    <m/>
    <s v="NC_017067.1"/>
    <n v="3549978"/>
    <n v="3550619"/>
    <x v="1"/>
    <s v="WP_007153756.1"/>
    <s v="WP_007153756.1"/>
    <n v="0"/>
    <s v="cAMP-activated global transcriptional regulator CRP"/>
    <s v="crp"/>
    <m/>
    <s v="MARHY_RS16440"/>
    <n v="642"/>
    <m/>
    <s v="old_locus_tag=MARHY3450"/>
  </r>
  <r>
    <x v="0"/>
    <x v="0"/>
    <s v="GCF_000284615.1"/>
    <s v="Primary Assembly"/>
    <s v="chromosome"/>
    <m/>
    <s v="NC_017067.1"/>
    <n v="3550869"/>
    <n v="3551291"/>
    <x v="0"/>
    <s v="WP_011786961.1"/>
    <s v="WP_011786961.1"/>
    <n v="0"/>
    <s v="OsmC family protein"/>
    <m/>
    <m/>
    <s v="MARHY_RS16445"/>
    <n v="423"/>
    <m/>
    <s v="old_locus_tag=MARHY3451"/>
  </r>
  <r>
    <x v="0"/>
    <x v="0"/>
    <s v="GCF_000284615.1"/>
    <s v="Primary Assembly"/>
    <s v="chromosome"/>
    <m/>
    <s v="NC_017067.1"/>
    <n v="3551525"/>
    <n v="3552316"/>
    <x v="0"/>
    <s v="WP_011786962.1"/>
    <s v="WP_011786962.1"/>
    <n v="0"/>
    <s v="adenosylmethionine decarboxylase"/>
    <s v="speD"/>
    <m/>
    <s v="MARHY_RS16450"/>
    <n v="792"/>
    <m/>
    <s v="old_locus_tag=MARHY3452"/>
  </r>
  <r>
    <x v="0"/>
    <x v="0"/>
    <s v="GCF_000284615.1"/>
    <s v="Primary Assembly"/>
    <s v="chromosome"/>
    <m/>
    <s v="NC_017067.1"/>
    <n v="3552466"/>
    <n v="3553320"/>
    <x v="0"/>
    <s v="WP_014422824.1"/>
    <s v="WP_014422824.1"/>
    <n v="0"/>
    <s v="pirin family protein"/>
    <m/>
    <m/>
    <s v="MARHY_RS16455"/>
    <n v="855"/>
    <m/>
    <s v="old_locus_tag=MARHY3453"/>
  </r>
  <r>
    <x v="0"/>
    <x v="0"/>
    <s v="GCF_000284615.1"/>
    <s v="Primary Assembly"/>
    <s v="chromosome"/>
    <m/>
    <s v="NC_017067.1"/>
    <n v="3553321"/>
    <n v="3554187"/>
    <x v="1"/>
    <s v="WP_011786964.1"/>
    <s v="WP_011786964.1"/>
    <n v="0"/>
    <s v="phosphoribulokinase"/>
    <m/>
    <m/>
    <s v="MARHY_RS16460"/>
    <n v="867"/>
    <m/>
    <s v="old_locus_tag=MARHY3454"/>
  </r>
  <r>
    <x v="0"/>
    <x v="0"/>
    <s v="GCF_000284615.1"/>
    <s v="Primary Assembly"/>
    <s v="chromosome"/>
    <m/>
    <s v="NC_017067.1"/>
    <n v="3554214"/>
    <n v="3557963"/>
    <x v="1"/>
    <s v="WP_014422825.1"/>
    <s v="WP_014422825.1"/>
    <n v="0"/>
    <s v="DUF1631 family protein"/>
    <m/>
    <m/>
    <s v="MARHY_RS16465"/>
    <n v="3750"/>
    <m/>
    <s v="old_locus_tag=MARHY3455"/>
  </r>
  <r>
    <x v="0"/>
    <x v="0"/>
    <s v="GCF_000284615.1"/>
    <s v="Primary Assembly"/>
    <s v="chromosome"/>
    <m/>
    <s v="NC_017067.1"/>
    <n v="3558150"/>
    <n v="3559220"/>
    <x v="0"/>
    <s v="WP_014422826.1"/>
    <s v="WP_014422826.1"/>
    <n v="0"/>
    <s v="aminopeptidase"/>
    <m/>
    <m/>
    <s v="MARHY_RS16470"/>
    <n v="1071"/>
    <m/>
    <s v="old_locus_tag=MARHY3456"/>
  </r>
  <r>
    <x v="0"/>
    <x v="0"/>
    <s v="GCF_000284615.1"/>
    <s v="Primary Assembly"/>
    <s v="chromosome"/>
    <m/>
    <s v="NC_017067.1"/>
    <n v="3559194"/>
    <n v="3560501"/>
    <x v="1"/>
    <s v="WP_014422827.1"/>
    <s v="WP_014422827.1"/>
    <n v="0"/>
    <s v="amino-acid N-acetyltransferase"/>
    <s v="argA"/>
    <m/>
    <s v="MARHY_RS16475"/>
    <n v="1308"/>
    <m/>
    <s v="old_locus_tag=MARHY3457"/>
  </r>
  <r>
    <x v="0"/>
    <x v="0"/>
    <s v="GCF_000284615.1"/>
    <s v="Primary Assembly"/>
    <s v="chromosome"/>
    <m/>
    <s v="NC_017067.1"/>
    <n v="3560586"/>
    <n v="3561749"/>
    <x v="1"/>
    <s v="WP_014422828.1"/>
    <s v="WP_014422828.1"/>
    <n v="0"/>
    <s v="acetylornithine deacetylase"/>
    <s v="argE"/>
    <m/>
    <s v="MARHY_RS16480"/>
    <n v="1164"/>
    <m/>
    <s v="old_locus_tag=MARHY3458"/>
  </r>
  <r>
    <x v="0"/>
    <x v="0"/>
    <s v="GCF_000284615.1"/>
    <s v="Primary Assembly"/>
    <s v="chromosome"/>
    <m/>
    <s v="NC_017067.1"/>
    <n v="3561771"/>
    <n v="3563012"/>
    <x v="1"/>
    <s v="WP_014422829.1"/>
    <s v="WP_014422829.1"/>
    <n v="0"/>
    <s v="hypothetical protein"/>
    <m/>
    <m/>
    <s v="MARHY_RS16485"/>
    <n v="1242"/>
    <m/>
    <s v="old_locus_tag=MARHY3459"/>
  </r>
  <r>
    <x v="0"/>
    <x v="0"/>
    <s v="GCF_000284615.1"/>
    <s v="Primary Assembly"/>
    <s v="chromosome"/>
    <m/>
    <s v="NC_017067.1"/>
    <n v="3563036"/>
    <n v="3563932"/>
    <x v="1"/>
    <s v="WP_014422830.1"/>
    <s v="WP_014422830.1"/>
    <n v="0"/>
    <s v="acetylglutamate kinase"/>
    <s v="argB"/>
    <m/>
    <s v="MARHY_RS16490"/>
    <n v="897"/>
    <m/>
    <s v="old_locus_tag=MARHY3460"/>
  </r>
  <r>
    <x v="0"/>
    <x v="0"/>
    <s v="GCF_000284615.1"/>
    <s v="Primary Assembly"/>
    <s v="chromosome"/>
    <m/>
    <s v="NC_017067.1"/>
    <n v="3563967"/>
    <n v="3566612"/>
    <x v="1"/>
    <s v="WP_014422831.1"/>
    <s v="WP_014422831.1"/>
    <n v="0"/>
    <s v="phosphomannomutase/phosphoglucomutase"/>
    <m/>
    <m/>
    <s v="MARHY_RS16495"/>
    <n v="2646"/>
    <m/>
    <s v="old_locus_tag=MARHY3461"/>
  </r>
  <r>
    <x v="0"/>
    <x v="0"/>
    <s v="GCF_000284615.1"/>
    <s v="Primary Assembly"/>
    <s v="chromosome"/>
    <m/>
    <s v="NC_017067.1"/>
    <n v="3566709"/>
    <n v="3567170"/>
    <x v="1"/>
    <s v="WP_014422832.1"/>
    <s v="WP_014422832.1"/>
    <n v="0"/>
    <s v="dUTP diphosphatase"/>
    <s v="dut"/>
    <m/>
    <s v="MARHY_RS16500"/>
    <n v="462"/>
    <m/>
    <s v="old_locus_tag=MARHY3462"/>
  </r>
  <r>
    <x v="0"/>
    <x v="0"/>
    <s v="GCF_000284615.1"/>
    <s v="Primary Assembly"/>
    <s v="chromosome"/>
    <m/>
    <s v="NC_017067.1"/>
    <n v="3567167"/>
    <n v="3568381"/>
    <x v="1"/>
    <s v="WP_041655129.1"/>
    <s v="WP_041655129.1"/>
    <n v="0"/>
    <s v="bifunctional phosphopantothenoylcysteine decarboxylase/phosphopantothenate--cysteine ligase CoaBC"/>
    <s v="coaBC"/>
    <m/>
    <s v="MARHY_RS16505"/>
    <n v="1215"/>
    <m/>
    <s v="old_locus_tag=MARHY3463"/>
  </r>
  <r>
    <x v="0"/>
    <x v="0"/>
    <s v="GCF_000284615.1"/>
    <s v="Primary Assembly"/>
    <s v="chromosome"/>
    <m/>
    <s v="NC_017067.1"/>
    <n v="3568554"/>
    <n v="3569228"/>
    <x v="0"/>
    <s v="WP_014422834.1"/>
    <s v="WP_014422834.1"/>
    <n v="0"/>
    <s v="DNA repair protein RadC"/>
    <s v="radC"/>
    <m/>
    <s v="MARHY_RS16510"/>
    <n v="675"/>
    <m/>
    <s v="old_locus_tag=MARHY3464"/>
  </r>
  <r>
    <x v="0"/>
    <x v="0"/>
    <s v="GCF_000284615.1"/>
    <s v="Primary Assembly"/>
    <s v="chromosome"/>
    <m/>
    <s v="NC_017067.1"/>
    <n v="3569449"/>
    <n v="3569685"/>
    <x v="0"/>
    <s v="WP_011786975.1"/>
    <s v="WP_011786975.1"/>
    <n v="0"/>
    <s v="50S ribosomal protein L28"/>
    <s v="rpmB"/>
    <m/>
    <s v="MARHY_RS16515"/>
    <n v="237"/>
    <m/>
    <s v="old_locus_tag=MARHY3465"/>
  </r>
  <r>
    <x v="0"/>
    <x v="0"/>
    <s v="GCF_000284615.1"/>
    <s v="Primary Assembly"/>
    <s v="chromosome"/>
    <m/>
    <s v="NC_017067.1"/>
    <n v="3569697"/>
    <n v="3569852"/>
    <x v="0"/>
    <s v="WP_008173465.1"/>
    <s v="WP_008173465.1"/>
    <n v="0"/>
    <s v="50S ribosomal protein L33"/>
    <s v="rpmG"/>
    <m/>
    <s v="MARHY_RS16520"/>
    <n v="156"/>
    <m/>
    <s v="old_locus_tag=MARHY3466"/>
  </r>
  <r>
    <x v="0"/>
    <x v="0"/>
    <s v="GCF_000284615.1"/>
    <s v="Primary Assembly"/>
    <s v="chromosome"/>
    <m/>
    <s v="NC_017067.1"/>
    <n v="3569922"/>
    <n v="3570782"/>
    <x v="1"/>
    <s v="WP_011786976.1"/>
    <s v="WP_011786976.1"/>
    <n v="0"/>
    <s v="endonuclease/exonuclease/phosphatase family protein"/>
    <m/>
    <m/>
    <s v="MARHY_RS16525"/>
    <n v="861"/>
    <m/>
    <s v="old_locus_tag=MARHY3467"/>
  </r>
  <r>
    <x v="0"/>
    <x v="0"/>
    <s v="GCF_000284615.1"/>
    <s v="Primary Assembly"/>
    <s v="chromosome"/>
    <m/>
    <s v="NC_017067.1"/>
    <n v="3570837"/>
    <n v="3571475"/>
    <x v="1"/>
    <s v="WP_041655132.1"/>
    <s v="WP_041655132.1"/>
    <n v="0"/>
    <s v="thiol:disulfide interchange protein DsbA/DsbL"/>
    <m/>
    <m/>
    <s v="MARHY_RS16530"/>
    <n v="639"/>
    <m/>
    <s v="old_locus_tag=MARHY3468"/>
  </r>
  <r>
    <x v="0"/>
    <x v="0"/>
    <s v="GCF_000284615.1"/>
    <s v="Primary Assembly"/>
    <s v="chromosome"/>
    <m/>
    <s v="NC_017067.1"/>
    <n v="3571647"/>
    <n v="3572255"/>
    <x v="1"/>
    <s v="WP_011786978.1"/>
    <s v="WP_011786978.1"/>
    <n v="0"/>
    <s v="cytochrome c4"/>
    <m/>
    <m/>
    <s v="MARHY_RS16535"/>
    <n v="609"/>
    <m/>
    <s v="old_locus_tag=MARHY3469"/>
  </r>
  <r>
    <x v="0"/>
    <x v="0"/>
    <s v="GCF_000284615.1"/>
    <s v="Primary Assembly"/>
    <s v="chromosome"/>
    <m/>
    <s v="NC_017067.1"/>
    <n v="3572438"/>
    <n v="3573082"/>
    <x v="0"/>
    <s v="WP_011786979.1"/>
    <s v="WP_011786979.1"/>
    <n v="0"/>
    <s v="YihA family ribosome biogenesis GTP-binding protein"/>
    <m/>
    <m/>
    <s v="MARHY_RS16540"/>
    <n v="645"/>
    <m/>
    <s v="old_locus_tag=MARHY3470"/>
  </r>
  <r>
    <x v="0"/>
    <x v="0"/>
    <s v="GCF_000284615.1"/>
    <s v="Primary Assembly"/>
    <s v="chromosome"/>
    <m/>
    <s v="NC_017067.1"/>
    <n v="3573283"/>
    <n v="3573960"/>
    <x v="1"/>
    <s v="WP_041655135.1"/>
    <s v="WP_041655135.1"/>
    <n v="0"/>
    <s v="TetR/AcrR family transcriptional regulator"/>
    <m/>
    <m/>
    <s v="MARHY_RS16545"/>
    <n v="678"/>
    <m/>
    <s v="old_locus_tag=MARHY3472"/>
  </r>
  <r>
    <x v="0"/>
    <x v="0"/>
    <s v="GCF_000284615.1"/>
    <s v="Primary Assembly"/>
    <s v="chromosome"/>
    <m/>
    <s v="NC_017067.1"/>
    <n v="3574141"/>
    <n v="3575586"/>
    <x v="0"/>
    <s v="WP_041655138.1"/>
    <s v="WP_041655138.1"/>
    <n v="0"/>
    <s v="coniferyl aldehyde dehydrogenase"/>
    <m/>
    <m/>
    <s v="MARHY_RS16550"/>
    <n v="1446"/>
    <m/>
    <s v="old_locus_tag=MARHY3474"/>
  </r>
  <r>
    <x v="0"/>
    <x v="0"/>
    <s v="GCF_000284615.1"/>
    <s v="Primary Assembly"/>
    <s v="chromosome"/>
    <m/>
    <s v="NC_017067.1"/>
    <n v="3575784"/>
    <n v="3576419"/>
    <x v="0"/>
    <s v="WP_014422843.1"/>
    <s v="WP_014422843.1"/>
    <n v="0"/>
    <s v="hypothetical protein"/>
    <m/>
    <m/>
    <s v="MARHY_RS16555"/>
    <n v="636"/>
    <m/>
    <s v="old_locus_tag=MARHY3475"/>
  </r>
  <r>
    <x v="0"/>
    <x v="0"/>
    <s v="GCF_000284615.1"/>
    <s v="Primary Assembly"/>
    <s v="chromosome"/>
    <m/>
    <s v="NC_017067.1"/>
    <n v="3576456"/>
    <n v="3578054"/>
    <x v="0"/>
    <s v="WP_014422844.1"/>
    <s v="WP_014422844.1"/>
    <n v="0"/>
    <s v="GMC family oxidoreductase"/>
    <m/>
    <m/>
    <s v="MARHY_RS16560"/>
    <n v="1599"/>
    <m/>
    <s v="old_locus_tag=MARHY3476"/>
  </r>
  <r>
    <x v="0"/>
    <x v="0"/>
    <s v="GCF_000284615.1"/>
    <s v="Primary Assembly"/>
    <s v="chromosome"/>
    <m/>
    <s v="NC_017067.1"/>
    <n v="3578352"/>
    <n v="3578834"/>
    <x v="0"/>
    <s v="WP_014422845.1"/>
    <s v="WP_014422845.1"/>
    <n v="0"/>
    <s v="pantetheine-phosphate adenylyltransferase"/>
    <s v="coaD"/>
    <m/>
    <s v="MARHY_RS16565"/>
    <n v="483"/>
    <m/>
    <s v="old_locus_tag=MARHY3477"/>
  </r>
  <r>
    <x v="0"/>
    <x v="0"/>
    <s v="GCF_000284615.1"/>
    <s v="Primary Assembly"/>
    <s v="chromosome"/>
    <m/>
    <s v="NC_017067.1"/>
    <n v="3578912"/>
    <n v="3580204"/>
    <x v="1"/>
    <s v="WP_014422846.1"/>
    <s v="WP_014422846.1"/>
    <n v="0"/>
    <s v="YdgA family protein"/>
    <m/>
    <m/>
    <s v="MARHY_RS16570"/>
    <n v="1293"/>
    <m/>
    <s v="old_locus_tag=MARHY3478"/>
  </r>
  <r>
    <x v="0"/>
    <x v="0"/>
    <s v="GCF_000284615.1"/>
    <s v="Primary Assembly"/>
    <s v="chromosome"/>
    <m/>
    <s v="NC_017067.1"/>
    <n v="3580246"/>
    <n v="3582384"/>
    <x v="1"/>
    <s v="WP_014422847.1"/>
    <s v="WP_014422847.1"/>
    <n v="0"/>
    <s v="polyphosphate kinase 1"/>
    <s v="ppk1"/>
    <m/>
    <s v="MARHY_RS16575"/>
    <n v="2139"/>
    <m/>
    <s v="old_locus_tag=MARHY3479"/>
  </r>
  <r>
    <x v="0"/>
    <x v="0"/>
    <s v="GCF_000284615.1"/>
    <s v="Primary Assembly"/>
    <s v="chromosome"/>
    <m/>
    <s v="NC_017067.1"/>
    <n v="3582437"/>
    <n v="3583486"/>
    <x v="1"/>
    <s v="WP_050999028.1"/>
    <s v="WP_050999028.1"/>
    <n v="0"/>
    <s v="porphobilinogen synthase"/>
    <s v="hemB"/>
    <m/>
    <s v="MARHY_RS16580"/>
    <n v="1050"/>
    <m/>
    <s v="old_locus_tag=MARHY3480"/>
  </r>
  <r>
    <x v="0"/>
    <x v="0"/>
    <s v="GCF_000284615.1"/>
    <s v="Primary Assembly"/>
    <s v="chromosome"/>
    <m/>
    <s v="NC_017067.1"/>
    <n v="3583636"/>
    <n v="3583857"/>
    <x v="1"/>
    <s v="WP_011786988.1"/>
    <s v="WP_011786988.1"/>
    <n v="0"/>
    <s v="hypothetical protein"/>
    <m/>
    <m/>
    <s v="MARHY_RS16585"/>
    <n v="222"/>
    <m/>
    <s v="old_locus_tag=MARHY3481"/>
  </r>
  <r>
    <x v="0"/>
    <x v="0"/>
    <s v="GCF_000284615.1"/>
    <s v="Primary Assembly"/>
    <s v="chromosome"/>
    <m/>
    <s v="NC_017067.1"/>
    <n v="3583854"/>
    <n v="3584117"/>
    <x v="1"/>
    <s v="WP_036149906.1"/>
    <s v="WP_036149906.1"/>
    <n v="0"/>
    <s v="hypothetical protein"/>
    <m/>
    <m/>
    <s v="MARHY_RS16590"/>
    <n v="264"/>
    <m/>
    <s v="old_locus_tag=MARHY3482"/>
  </r>
  <r>
    <x v="0"/>
    <x v="0"/>
    <s v="GCF_000284615.1"/>
    <s v="Primary Assembly"/>
    <s v="chromosome"/>
    <m/>
    <s v="NC_017067.1"/>
    <n v="3584127"/>
    <n v="3584756"/>
    <x v="0"/>
    <s v="WP_023009492.1"/>
    <s v="WP_023009492.1"/>
    <n v="0"/>
    <s v="TetR/AcrR family transcriptional regulator"/>
    <m/>
    <m/>
    <s v="MARHY_RS16595"/>
    <n v="630"/>
    <m/>
    <s v="old_locus_tag=MARHY3483"/>
  </r>
  <r>
    <x v="0"/>
    <x v="0"/>
    <s v="GCF_000284615.1"/>
    <s v="Primary Assembly"/>
    <s v="chromosome"/>
    <m/>
    <s v="NC_017067.1"/>
    <n v="3584759"/>
    <n v="3586450"/>
    <x v="0"/>
    <s v="WP_041655143.1"/>
    <s v="WP_041655143.1"/>
    <n v="0"/>
    <s v="isovaleryl-CoA dehydrogenase"/>
    <m/>
    <m/>
    <s v="MARHY_RS16600"/>
    <n v="1692"/>
    <m/>
    <s v="old_locus_tag=MARHY3484"/>
  </r>
  <r>
    <x v="0"/>
    <x v="0"/>
    <s v="GCF_000284615.1"/>
    <s v="Primary Assembly"/>
    <s v="chromosome"/>
    <m/>
    <s v="NC_017067.1"/>
    <n v="3586686"/>
    <n v="3587033"/>
    <x v="0"/>
    <s v="WP_014422853.1"/>
    <s v="WP_014422853.1"/>
    <n v="0"/>
    <s v="DUF503 domain-containing protein"/>
    <m/>
    <m/>
    <s v="MARHY_RS16605"/>
    <n v="348"/>
    <m/>
    <s v="old_locus_tag=MARHY3486"/>
  </r>
  <r>
    <x v="0"/>
    <x v="0"/>
    <s v="GCF_000284615.1"/>
    <s v="Primary Assembly"/>
    <s v="chromosome"/>
    <m/>
    <s v="NC_017067.1"/>
    <n v="3587216"/>
    <n v="3588892"/>
    <x v="0"/>
    <s v="WP_014422854.1"/>
    <s v="WP_014422854.1"/>
    <n v="0"/>
    <s v="putative pyridoxal-dependent aspartate 1-decarboxylase"/>
    <s v="panP"/>
    <m/>
    <s v="MARHY_RS16610"/>
    <n v="1677"/>
    <m/>
    <s v="old_locus_tag=MARHY3487"/>
  </r>
  <r>
    <x v="0"/>
    <x v="0"/>
    <s v="GCF_000284615.1"/>
    <s v="Primary Assembly"/>
    <s v="chromosome"/>
    <m/>
    <s v="NC_017067.1"/>
    <n v="3588963"/>
    <n v="3589229"/>
    <x v="1"/>
    <s v="WP_014422855.1"/>
    <s v="WP_014422855.1"/>
    <n v="0"/>
    <s v="hypothetical protein"/>
    <m/>
    <m/>
    <s v="MARHY_RS16615"/>
    <n v="267"/>
    <m/>
    <s v="old_locus_tag=MARHY3488"/>
  </r>
  <r>
    <x v="0"/>
    <x v="0"/>
    <s v="GCF_000284615.1"/>
    <s v="Primary Assembly"/>
    <s v="chromosome"/>
    <m/>
    <s v="NC_017067.1"/>
    <n v="3589330"/>
    <n v="3590895"/>
    <x v="1"/>
    <s v="WP_011786995.1"/>
    <s v="WP_011786995.1"/>
    <n v="0"/>
    <s v="inorganic phosphate transporter"/>
    <m/>
    <m/>
    <s v="MARHY_RS16620"/>
    <n v="1566"/>
    <m/>
    <s v="old_locus_tag=MARHY3489"/>
  </r>
  <r>
    <x v="0"/>
    <x v="0"/>
    <s v="GCF_000284615.1"/>
    <s v="Primary Assembly"/>
    <s v="chromosome"/>
    <m/>
    <s v="NC_017067.1"/>
    <n v="3591091"/>
    <n v="3592185"/>
    <x v="0"/>
    <s v="WP_011786996.1"/>
    <s v="WP_011786996.1"/>
    <n v="0"/>
    <s v="diguanylate cyclase"/>
    <m/>
    <m/>
    <s v="MARHY_RS16625"/>
    <n v="1095"/>
    <m/>
    <s v="old_locus_tag=MARHY3490"/>
  </r>
  <r>
    <x v="0"/>
    <x v="0"/>
    <s v="GCF_000284615.1"/>
    <s v="Primary Assembly"/>
    <s v="chromosome"/>
    <m/>
    <s v="NC_017067.1"/>
    <n v="3592253"/>
    <n v="3592699"/>
    <x v="0"/>
    <s v="WP_011786997.1"/>
    <s v="WP_011786997.1"/>
    <n v="0"/>
    <s v="flavodoxin"/>
    <m/>
    <m/>
    <s v="MARHY_RS16630"/>
    <n v="447"/>
    <m/>
    <s v="old_locus_tag=MARHY3491"/>
  </r>
  <r>
    <x v="0"/>
    <x v="0"/>
    <s v="GCF_000284615.1"/>
    <s v="Primary Assembly"/>
    <s v="chromosome"/>
    <m/>
    <s v="NC_017067.1"/>
    <n v="3592807"/>
    <n v="3595368"/>
    <x v="0"/>
    <s v="WP_041655656.1"/>
    <s v="WP_041655656.1"/>
    <n v="0"/>
    <s v="EAL domain-containing protein"/>
    <m/>
    <m/>
    <s v="MARHY_RS16635"/>
    <n v="2562"/>
    <m/>
    <s v="old_locus_tag=MARHY3492"/>
  </r>
  <r>
    <x v="0"/>
    <x v="0"/>
    <s v="GCF_000284615.1"/>
    <s v="Primary Assembly"/>
    <s v="chromosome"/>
    <m/>
    <s v="NC_017067.1"/>
    <n v="3595335"/>
    <n v="3596195"/>
    <x v="1"/>
    <s v="WP_014422859.1"/>
    <s v="WP_014422859.1"/>
    <n v="0"/>
    <s v="acyl-CoA thioesterase II"/>
    <s v="tesB"/>
    <m/>
    <s v="MARHY_RS16640"/>
    <n v="861"/>
    <m/>
    <s v="old_locus_tag=MARHY3493"/>
  </r>
  <r>
    <x v="0"/>
    <x v="0"/>
    <s v="GCF_000284615.1"/>
    <s v="Primary Assembly"/>
    <s v="chromosome"/>
    <m/>
    <s v="NC_017067.1"/>
    <n v="3596321"/>
    <n v="3597478"/>
    <x v="1"/>
    <s v="WP_014422860.1"/>
    <s v="WP_014422860.1"/>
    <n v="0"/>
    <s v="FAD-dependent oxidoreductase"/>
    <m/>
    <m/>
    <s v="MARHY_RS16645"/>
    <n v="1158"/>
    <m/>
    <s v="old_locus_tag=MARHY3494"/>
  </r>
  <r>
    <x v="0"/>
    <x v="0"/>
    <s v="GCF_000284615.1"/>
    <s v="Primary Assembly"/>
    <s v="chromosome"/>
    <m/>
    <s v="NC_017067.1"/>
    <n v="3597494"/>
    <n v="3597661"/>
    <x v="1"/>
    <s v="WP_008173532.1"/>
    <s v="WP_008173532.1"/>
    <n v="0"/>
    <s v="rubredoxin"/>
    <m/>
    <m/>
    <s v="MARHY_RS16650"/>
    <n v="168"/>
    <m/>
    <s v="old_locus_tag=MARHY3495"/>
  </r>
  <r>
    <x v="0"/>
    <x v="0"/>
    <s v="GCF_000284615.1"/>
    <s v="Primary Assembly"/>
    <s v="chromosome"/>
    <m/>
    <s v="NC_017067.1"/>
    <n v="3597942"/>
    <n v="3598499"/>
    <x v="0"/>
    <s v="WP_011787001.1"/>
    <s v="WP_011787001.1"/>
    <n v="0"/>
    <s v="hypoxanthine-guanine phosphoribosyltransferase"/>
    <m/>
    <m/>
    <s v="MARHY_RS16655"/>
    <n v="558"/>
    <m/>
    <s v="old_locus_tag=MARHY3496"/>
  </r>
  <r>
    <x v="0"/>
    <x v="0"/>
    <s v="GCF_000284615.1"/>
    <s v="Primary Assembly"/>
    <s v="chromosome"/>
    <m/>
    <s v="NC_017067.1"/>
    <n v="3598480"/>
    <n v="3599046"/>
    <x v="0"/>
    <s v="WP_014422862.1"/>
    <s v="WP_014422862.1"/>
    <n v="0"/>
    <s v="chorismate lyase"/>
    <m/>
    <m/>
    <s v="MARHY_RS16660"/>
    <n v="567"/>
    <m/>
    <s v="old_locus_tag=MARHY3497"/>
  </r>
  <r>
    <x v="0"/>
    <x v="0"/>
    <s v="GCF_000284615.1"/>
    <s v="Primary Assembly"/>
    <s v="chromosome"/>
    <m/>
    <s v="NC_017067.1"/>
    <n v="3599113"/>
    <n v="3599997"/>
    <x v="0"/>
    <s v="WP_014422863.1"/>
    <s v="WP_014422863.1"/>
    <n v="0"/>
    <s v="4-hydroxybenzoate octaprenyltransferase"/>
    <s v="ubiA"/>
    <m/>
    <s v="MARHY_RS16665"/>
    <n v="885"/>
    <m/>
    <s v="old_locus_tag=MARHY3498"/>
  </r>
  <r>
    <x v="0"/>
    <x v="0"/>
    <s v="GCF_000284615.1"/>
    <s v="Primary Assembly"/>
    <s v="chromosome"/>
    <m/>
    <s v="NC_017067.1"/>
    <n v="3600119"/>
    <n v="3600811"/>
    <x v="0"/>
    <s v="WP_011787004.1"/>
    <s v="WP_011787004.1"/>
    <n v="0"/>
    <s v="phosphate regulon transcriptional regulator PhoB"/>
    <s v="phoB"/>
    <m/>
    <s v="MARHY_RS16670"/>
    <n v="693"/>
    <m/>
    <s v="old_locus_tag=MARHY3499"/>
  </r>
  <r>
    <x v="0"/>
    <x v="0"/>
    <s v="GCF_000284615.1"/>
    <s v="Primary Assembly"/>
    <s v="chromosome"/>
    <m/>
    <s v="NC_017067.1"/>
    <n v="3600898"/>
    <n v="3602220"/>
    <x v="0"/>
    <s v="WP_014422865.1"/>
    <s v="WP_014422865.1"/>
    <n v="0"/>
    <s v="phosphate regulon sensor histidine kinase PhoR"/>
    <s v="phoR"/>
    <m/>
    <s v="MARHY_RS16675"/>
    <n v="1323"/>
    <m/>
    <s v="old_locus_tag=MARHY3500"/>
  </r>
  <r>
    <x v="0"/>
    <x v="0"/>
    <s v="GCF_000284615.1"/>
    <s v="Primary Assembly"/>
    <s v="chromosome"/>
    <m/>
    <s v="NC_017067.1"/>
    <n v="3602232"/>
    <n v="3603128"/>
    <x v="1"/>
    <s v="WP_011787006.1"/>
    <s v="WP_011787006.1"/>
    <n v="0"/>
    <s v="response regulator"/>
    <m/>
    <m/>
    <s v="MARHY_RS16680"/>
    <n v="897"/>
    <m/>
    <s v="old_locus_tag=MARHY3501"/>
  </r>
  <r>
    <x v="0"/>
    <x v="0"/>
    <s v="GCF_000284615.1"/>
    <s v="Primary Assembly"/>
    <s v="chromosome"/>
    <m/>
    <s v="NC_017067.1"/>
    <n v="3603348"/>
    <n v="3604580"/>
    <x v="0"/>
    <s v="WP_014422867.1"/>
    <s v="WP_014422867.1"/>
    <n v="0"/>
    <s v="lytic murein transglycosylase"/>
    <m/>
    <m/>
    <s v="MARHY_RS16685"/>
    <n v="1233"/>
    <m/>
    <s v="old_locus_tag=MARHY3502"/>
  </r>
  <r>
    <x v="0"/>
    <x v="0"/>
    <s v="GCF_000284615.1"/>
    <s v="Primary Assembly"/>
    <s v="chromosome"/>
    <m/>
    <s v="NC_017067.1"/>
    <n v="3604735"/>
    <n v="3605472"/>
    <x v="0"/>
    <s v="WP_014422868.1"/>
    <s v="WP_014422868.1"/>
    <n v="0"/>
    <s v="THxN family PEP-CTERM protein"/>
    <m/>
    <m/>
    <s v="MARHY_RS16690"/>
    <n v="738"/>
    <m/>
    <s v="old_locus_tag=MARHY3503"/>
  </r>
  <r>
    <x v="0"/>
    <x v="0"/>
    <s v="GCF_000284615.1"/>
    <s v="Primary Assembly"/>
    <s v="chromosome"/>
    <m/>
    <s v="NC_017067.1"/>
    <n v="3605593"/>
    <n v="3606621"/>
    <x v="0"/>
    <s v="WP_014422870.1"/>
    <s v="WP_014422870.1"/>
    <n v="0"/>
    <s v="metal-dependent hydrolase"/>
    <m/>
    <m/>
    <s v="MARHY_RS16695"/>
    <n v="1029"/>
    <m/>
    <s v="old_locus_tag=MARHY3505"/>
  </r>
  <r>
    <x v="0"/>
    <x v="0"/>
    <s v="GCF_000284615.1"/>
    <s v="Primary Assembly"/>
    <s v="chromosome"/>
    <m/>
    <s v="NC_017067.1"/>
    <n v="3606621"/>
    <n v="3607316"/>
    <x v="0"/>
    <s v="WP_011787010.1"/>
    <s v="WP_011787010.1"/>
    <n v="0"/>
    <s v="pseudouridine synthase"/>
    <m/>
    <m/>
    <s v="MARHY_RS16700"/>
    <n v="696"/>
    <m/>
    <s v="old_locus_tag=MARHY3506"/>
  </r>
  <r>
    <x v="0"/>
    <x v="0"/>
    <s v="GCF_000284615.1"/>
    <s v="Primary Assembly"/>
    <s v="chromosome"/>
    <m/>
    <s v="NC_017067.1"/>
    <n v="3607327"/>
    <n v="3607806"/>
    <x v="1"/>
    <s v="WP_011787011.1"/>
    <s v="WP_011787011.1"/>
    <n v="0"/>
    <s v="asparaginase"/>
    <m/>
    <m/>
    <s v="MARHY_RS16705"/>
    <n v="480"/>
    <m/>
    <s v="old_locus_tag=MARHY3507"/>
  </r>
  <r>
    <x v="0"/>
    <x v="0"/>
    <s v="GCF_000284615.1"/>
    <s v="Primary Assembly"/>
    <s v="chromosome"/>
    <m/>
    <s v="NC_017067.1"/>
    <n v="3607823"/>
    <n v="3608749"/>
    <x v="1"/>
    <s v="WP_011787012.1"/>
    <s v="WP_011787012.1"/>
    <n v="0"/>
    <s v="D-alanyl-D-alanine endopeptidase"/>
    <s v="pbpG"/>
    <m/>
    <s v="MARHY_RS16710"/>
    <n v="927"/>
    <m/>
    <s v="old_locus_tag=MARHY3508"/>
  </r>
  <r>
    <x v="0"/>
    <x v="0"/>
    <s v="GCF_000284615.1"/>
    <s v="Primary Assembly"/>
    <s v="chromosome"/>
    <m/>
    <s v="NC_017067.1"/>
    <n v="3608979"/>
    <n v="3611582"/>
    <x v="0"/>
    <s v="WP_014422871.1"/>
    <s v="WP_014422871.1"/>
    <n v="0"/>
    <s v="EAL domain-containing protein"/>
    <m/>
    <m/>
    <s v="MARHY_RS16715"/>
    <n v="2604"/>
    <m/>
    <s v="old_locus_tag=MARHY3509"/>
  </r>
  <r>
    <x v="0"/>
    <x v="0"/>
    <s v="GCF_000284615.1"/>
    <s v="Primary Assembly"/>
    <s v="chromosome"/>
    <m/>
    <s v="NC_017067.1"/>
    <n v="3611579"/>
    <n v="3611869"/>
    <x v="1"/>
    <s v="WP_014422872.1"/>
    <s v="WP_014422872.1"/>
    <n v="0"/>
    <s v="type VI secretion system PAAR protein"/>
    <m/>
    <m/>
    <s v="MARHY_RS16720"/>
    <n v="291"/>
    <m/>
    <s v="old_locus_tag=MARHY3510"/>
  </r>
  <r>
    <x v="0"/>
    <x v="0"/>
    <s v="GCF_000284615.1"/>
    <s v="Primary Assembly"/>
    <s v="chromosome"/>
    <m/>
    <s v="NC_017067.1"/>
    <n v="3612050"/>
    <n v="3614470"/>
    <x v="0"/>
    <s v="WP_014422873.1"/>
    <s v="WP_014422873.1"/>
    <n v="0"/>
    <s v="D-xylulose 5-phosphate/D-fructose 6-phosphate phosphoketolase"/>
    <m/>
    <m/>
    <s v="MARHY_RS16725"/>
    <n v="2421"/>
    <m/>
    <s v="old_locus_tag=MARHY3511"/>
  </r>
  <r>
    <x v="0"/>
    <x v="0"/>
    <s v="GCF_000284615.1"/>
    <s v="Primary Assembly"/>
    <s v="chromosome"/>
    <m/>
    <s v="NC_017067.1"/>
    <n v="3614451"/>
    <n v="3617183"/>
    <x v="1"/>
    <s v="WP_014422874.1"/>
    <s v="WP_014422874.1"/>
    <n v="0"/>
    <s v="HAD-IC family P-type ATPase"/>
    <m/>
    <m/>
    <s v="MARHY_RS16730"/>
    <n v="2733"/>
    <m/>
    <s v="old_locus_tag=MARHY3512"/>
  </r>
  <r>
    <x v="0"/>
    <x v="0"/>
    <s v="GCF_000284615.1"/>
    <s v="Primary Assembly"/>
    <s v="chromosome"/>
    <m/>
    <s v="NC_017067.1"/>
    <n v="3617287"/>
    <n v="3619017"/>
    <x v="1"/>
    <s v="WP_014422875.1"/>
    <s v="WP_014422875.1"/>
    <n v="0"/>
    <s v="alkaline phosphatase D family protein"/>
    <m/>
    <m/>
    <s v="MARHY_RS16735"/>
    <n v="1731"/>
    <m/>
    <s v="old_locus_tag=MARHY3513"/>
  </r>
  <r>
    <x v="0"/>
    <x v="0"/>
    <s v="GCF_000284615.1"/>
    <s v="Primary Assembly"/>
    <s v="chromosome"/>
    <m/>
    <s v="NC_017067.1"/>
    <n v="3619229"/>
    <n v="3619840"/>
    <x v="1"/>
    <s v="WP_011787018.1"/>
    <s v="WP_011787018.1"/>
    <n v="0"/>
    <s v="YIP1 family protein"/>
    <m/>
    <m/>
    <s v="MARHY_RS16740"/>
    <n v="612"/>
    <m/>
    <s v="old_locus_tag=MARHY3516"/>
  </r>
  <r>
    <x v="0"/>
    <x v="0"/>
    <s v="GCF_000284615.1"/>
    <s v="Primary Assembly"/>
    <s v="chromosome"/>
    <m/>
    <s v="NC_017067.1"/>
    <n v="3620101"/>
    <n v="3620904"/>
    <x v="0"/>
    <s v="WP_014422877.1"/>
    <s v="WP_014422877.1"/>
    <n v="0"/>
    <s v="dienelactone hydrolase family protein"/>
    <m/>
    <m/>
    <s v="MARHY_RS16745"/>
    <n v="804"/>
    <m/>
    <s v="old_locus_tag=MARHY3517"/>
  </r>
  <r>
    <x v="0"/>
    <x v="0"/>
    <s v="GCF_000284615.1"/>
    <s v="Primary Assembly"/>
    <s v="chromosome"/>
    <m/>
    <s v="NC_017067.1"/>
    <n v="3620967"/>
    <n v="3621173"/>
    <x v="1"/>
    <s v="WP_008172950.1"/>
    <s v="WP_008172950.1"/>
    <n v="0"/>
    <s v="cold-shock protein"/>
    <m/>
    <m/>
    <s v="MARHY_RS16750"/>
    <n v="207"/>
    <m/>
    <s v="old_locus_tag=MARHY3518"/>
  </r>
  <r>
    <x v="0"/>
    <x v="0"/>
    <s v="GCF_000284615.1"/>
    <s v="Primary Assembly"/>
    <s v="chromosome"/>
    <m/>
    <s v="NC_017067.1"/>
    <n v="3621434"/>
    <n v="3621814"/>
    <x v="1"/>
    <s v="WP_014422878.1"/>
    <s v="WP_014422878.1"/>
    <n v="0"/>
    <s v="fluoride efflux transporter CrcB"/>
    <s v="crcB"/>
    <m/>
    <s v="MARHY_RS16755"/>
    <n v="381"/>
    <m/>
    <s v="old_locus_tag=MARHY3519"/>
  </r>
  <r>
    <x v="0"/>
    <x v="0"/>
    <s v="GCF_000284615.1"/>
    <s v="Primary Assembly"/>
    <s v="chromosome"/>
    <m/>
    <s v="NC_017067.1"/>
    <n v="3621829"/>
    <n v="3624276"/>
    <x v="1"/>
    <s v="WP_014422879.1"/>
    <s v="WP_014422879.1"/>
    <n v="0"/>
    <s v="acyl-CoA dehydrogenase"/>
    <m/>
    <m/>
    <s v="MARHY_RS16760"/>
    <n v="2448"/>
    <m/>
    <s v="old_locus_tag=MARHY3520"/>
  </r>
  <r>
    <x v="0"/>
    <x v="0"/>
    <s v="GCF_000284615.1"/>
    <s v="Primary Assembly"/>
    <s v="chromosome"/>
    <m/>
    <s v="NC_017067.1"/>
    <n v="3624415"/>
    <n v="3627276"/>
    <x v="1"/>
    <s v="WP_014422880.1"/>
    <s v="WP_014422880.1"/>
    <n v="0"/>
    <s v="RNA polymerase-associated protein RapA"/>
    <s v="rapA"/>
    <m/>
    <s v="MARHY_RS16765"/>
    <n v="2862"/>
    <m/>
    <s v="old_locus_tag=MARHY3521"/>
  </r>
  <r>
    <x v="0"/>
    <x v="0"/>
    <s v="GCF_000284615.1"/>
    <s v="Primary Assembly"/>
    <s v="chromosome"/>
    <m/>
    <s v="NC_017067.1"/>
    <n v="3627295"/>
    <n v="3628044"/>
    <x v="1"/>
    <s v="WP_011787023.1"/>
    <s v="WP_011787023.1"/>
    <n v="0"/>
    <s v="sulfate transporter CysZ"/>
    <s v="cysZ"/>
    <m/>
    <s v="MARHY_RS16770"/>
    <n v="750"/>
    <m/>
    <s v="old_locus_tag=MARHY3522"/>
  </r>
  <r>
    <x v="0"/>
    <x v="0"/>
    <s v="GCF_000284615.1"/>
    <s v="Primary Assembly"/>
    <s v="chromosome"/>
    <m/>
    <s v="NC_017067.1"/>
    <n v="3628140"/>
    <n v="3628544"/>
    <x v="0"/>
    <s v="WP_014422881.1"/>
    <s v="WP_014422881.1"/>
    <n v="0"/>
    <s v="teicoplanin resistance protein VanZ"/>
    <m/>
    <m/>
    <s v="MARHY_RS16775"/>
    <n v="405"/>
    <m/>
    <s v="old_locus_tag=MARHY3523"/>
  </r>
  <r>
    <x v="0"/>
    <x v="0"/>
    <s v="GCF_000284615.1"/>
    <s v="Primary Assembly"/>
    <s v="chromosome"/>
    <m/>
    <s v="NC_017067.1"/>
    <n v="3629008"/>
    <n v="3629664"/>
    <x v="1"/>
    <s v="WP_014422882.1"/>
    <s v="WP_014422882.1"/>
    <n v="0"/>
    <s v="50S ribosomal protein L11 methyltransferase"/>
    <m/>
    <m/>
    <s v="MARHY_RS16780"/>
    <n v="657"/>
    <m/>
    <s v="old_locus_tag=MARHY3524"/>
  </r>
  <r>
    <x v="0"/>
    <x v="0"/>
    <s v="GCF_000284615.1"/>
    <s v="Primary Assembly"/>
    <s v="chromosome"/>
    <m/>
    <s v="NC_017067.1"/>
    <n v="3629779"/>
    <n v="3630882"/>
    <x v="0"/>
    <s v="WP_014422883.1"/>
    <s v="WP_014422883.1"/>
    <n v="0"/>
    <s v="tRNA 2-selenouridine(34) synthase MnmH"/>
    <s v="mnmH"/>
    <m/>
    <s v="MARHY_RS16785"/>
    <n v="1104"/>
    <m/>
    <s v="old_locus_tag=MARHY3525"/>
  </r>
  <r>
    <x v="0"/>
    <x v="0"/>
    <s v="GCF_000284615.1"/>
    <s v="Primary Assembly"/>
    <s v="chromosome"/>
    <m/>
    <s v="NC_017067.1"/>
    <n v="3631016"/>
    <n v="3631849"/>
    <x v="0"/>
    <s v="WP_011787027.1"/>
    <s v="WP_011787027.1"/>
    <n v="0"/>
    <s v="mechanosensitive ion channel"/>
    <m/>
    <m/>
    <s v="MARHY_RS16790"/>
    <n v="834"/>
    <m/>
    <s v="old_locus_tag=MARHY3526"/>
  </r>
  <r>
    <x v="0"/>
    <x v="0"/>
    <s v="GCF_000284615.1"/>
    <s v="Primary Assembly"/>
    <s v="chromosome"/>
    <m/>
    <s v="NC_017067.1"/>
    <n v="3632011"/>
    <n v="3632568"/>
    <x v="0"/>
    <s v="WP_014422884.1"/>
    <s v="WP_014422884.1"/>
    <n v="0"/>
    <s v="YbaK/EbsC family protein"/>
    <m/>
    <m/>
    <s v="MARHY_RS16795"/>
    <n v="558"/>
    <m/>
    <s v="old_locus_tag=MARHY3527"/>
  </r>
  <r>
    <x v="0"/>
    <x v="0"/>
    <s v="GCF_000284615.1"/>
    <s v="Primary Assembly"/>
    <s v="chromosome"/>
    <m/>
    <s v="NC_017067.1"/>
    <n v="3632646"/>
    <n v="3633941"/>
    <x v="0"/>
    <s v="WP_014422885.1"/>
    <s v="WP_014422885.1"/>
    <n v="0"/>
    <s v="FAD-dependent monooxygenase"/>
    <m/>
    <m/>
    <s v="MARHY_RS16800"/>
    <n v="1296"/>
    <m/>
    <s v="old_locus_tag=MARHY3528"/>
  </r>
  <r>
    <x v="0"/>
    <x v="0"/>
    <s v="GCF_000284615.1"/>
    <s v="Primary Assembly"/>
    <s v="chromosome"/>
    <m/>
    <s v="NC_017067.1"/>
    <n v="3633978"/>
    <n v="3634343"/>
    <x v="0"/>
    <s v="WP_011787030.1"/>
    <s v="WP_011787030.1"/>
    <n v="0"/>
    <s v="histidine triad nucleotide-binding protein"/>
    <m/>
    <m/>
    <s v="MARHY_RS16805"/>
    <n v="366"/>
    <m/>
    <s v="old_locus_tag=MARHY3529"/>
  </r>
  <r>
    <x v="0"/>
    <x v="0"/>
    <s v="GCF_000284615.1"/>
    <s v="Primary Assembly"/>
    <s v="chromosome"/>
    <m/>
    <s v="NC_017067.1"/>
    <n v="3634408"/>
    <n v="3635430"/>
    <x v="1"/>
    <s v="WP_011787031.1"/>
    <s v="WP_011787031.1"/>
    <n v="0"/>
    <s v="DUF21 domain-containing protein"/>
    <m/>
    <m/>
    <s v="MARHY_RS16810"/>
    <n v="1023"/>
    <m/>
    <s v="old_locus_tag=MARHY3530"/>
  </r>
  <r>
    <x v="0"/>
    <x v="0"/>
    <s v="GCF_000284615.1"/>
    <s v="Primary Assembly"/>
    <s v="chromosome"/>
    <m/>
    <s v="NC_017067.1"/>
    <n v="3635533"/>
    <n v="3636255"/>
    <x v="1"/>
    <s v="WP_011787032.1"/>
    <s v="WP_011787032.1"/>
    <n v="0"/>
    <s v="phosphate signaling complex protein PhoU"/>
    <s v="phoU"/>
    <m/>
    <s v="MARHY_RS16815"/>
    <n v="723"/>
    <m/>
    <s v="old_locus_tag=MARHY3531"/>
  </r>
  <r>
    <x v="0"/>
    <x v="0"/>
    <s v="GCF_000284615.1"/>
    <s v="Primary Assembly"/>
    <s v="chromosome"/>
    <m/>
    <s v="NC_017067.1"/>
    <n v="3636287"/>
    <n v="3637174"/>
    <x v="1"/>
    <s v="WP_011787033.1"/>
    <s v="WP_011787033.1"/>
    <n v="0"/>
    <s v="phosphate ABC transporter ATP-binding protein"/>
    <m/>
    <m/>
    <s v="MARHY_RS16820"/>
    <n v="888"/>
    <m/>
    <s v="old_locus_tag=MARHY3532"/>
  </r>
  <r>
    <x v="0"/>
    <x v="0"/>
    <s v="GCF_000284615.1"/>
    <s v="Primary Assembly"/>
    <s v="chromosome"/>
    <m/>
    <s v="NC_017067.1"/>
    <n v="3637186"/>
    <n v="3638460"/>
    <x v="1"/>
    <s v="WP_011787034.1"/>
    <s v="WP_011787034.1"/>
    <n v="0"/>
    <s v="phosphate ABC transporter permease PstA"/>
    <s v="pstA"/>
    <m/>
    <s v="MARHY_RS16825"/>
    <n v="1275"/>
    <m/>
    <s v="old_locus_tag=MARHY3533"/>
  </r>
  <r>
    <x v="0"/>
    <x v="0"/>
    <s v="GCF_000284615.1"/>
    <s v="Primary Assembly"/>
    <s v="chromosome"/>
    <m/>
    <s v="NC_017067.1"/>
    <n v="3638453"/>
    <n v="3639841"/>
    <x v="1"/>
    <s v="WP_011787035.1"/>
    <s v="WP_011787035.1"/>
    <n v="0"/>
    <s v="phosphate ABC transporter permease subunit PstC"/>
    <s v="pstC"/>
    <m/>
    <s v="MARHY_RS16830"/>
    <n v="1389"/>
    <m/>
    <s v="old_locus_tag=MARHY3534"/>
  </r>
  <r>
    <x v="0"/>
    <x v="0"/>
    <s v="GCF_000284615.1"/>
    <s v="Primary Assembly"/>
    <s v="chromosome"/>
    <m/>
    <s v="NC_017067.1"/>
    <n v="3639983"/>
    <n v="3641032"/>
    <x v="1"/>
    <s v="WP_181800036.1"/>
    <s v="WP_181800036.1"/>
    <n v="0"/>
    <s v="substrate-binding domain-containing protein"/>
    <m/>
    <m/>
    <s v="MARHY_RS16835"/>
    <n v="1050"/>
    <m/>
    <s v="old_locus_tag=MARHY3535"/>
  </r>
  <r>
    <x v="0"/>
    <x v="0"/>
    <s v="GCF_000284615.1"/>
    <s v="Primary Assembly"/>
    <s v="chromosome"/>
    <m/>
    <s v="NC_017067.1"/>
    <n v="3641228"/>
    <n v="3641632"/>
    <x v="0"/>
    <s v="WP_011787037.1"/>
    <s v="WP_011787037.1"/>
    <n v="0"/>
    <s v="acyl-CoA thioesterase"/>
    <m/>
    <m/>
    <s v="MARHY_RS16840"/>
    <n v="405"/>
    <m/>
    <s v="old_locus_tag=MARHY3536"/>
  </r>
  <r>
    <x v="0"/>
    <x v="0"/>
    <s v="GCF_000284615.1"/>
    <s v="Primary Assembly"/>
    <s v="chromosome"/>
    <m/>
    <s v="NC_017067.1"/>
    <n v="3641629"/>
    <n v="3642720"/>
    <x v="1"/>
    <s v="WP_014422887.1"/>
    <s v="WP_014422887.1"/>
    <n v="0"/>
    <s v="DUF3524 domain-containing protein"/>
    <m/>
    <m/>
    <s v="MARHY_RS16845"/>
    <n v="1092"/>
    <m/>
    <s v="old_locus_tag=MARHY3537"/>
  </r>
  <r>
    <x v="0"/>
    <x v="0"/>
    <s v="GCF_000284615.1"/>
    <s v="Primary Assembly"/>
    <s v="chromosome"/>
    <m/>
    <s v="NC_017067.1"/>
    <n v="3642761"/>
    <n v="3643936"/>
    <x v="1"/>
    <s v="WP_014422888.1"/>
    <s v="WP_014422888.1"/>
    <n v="0"/>
    <s v="MFS transporter"/>
    <m/>
    <m/>
    <s v="MARHY_RS16850"/>
    <n v="1176"/>
    <m/>
    <s v="old_locus_tag=MARHY3538"/>
  </r>
  <r>
    <x v="0"/>
    <x v="0"/>
    <s v="GCF_000284615.1"/>
    <s v="Primary Assembly"/>
    <s v="chromosome"/>
    <m/>
    <s v="NC_017067.1"/>
    <n v="3644015"/>
    <n v="3644812"/>
    <x v="1"/>
    <s v="WP_014422889.1"/>
    <s v="WP_014422889.1"/>
    <n v="0"/>
    <s v="iron export ABC transporter permease subunit FetB"/>
    <s v="fetB"/>
    <m/>
    <s v="MARHY_RS16855"/>
    <n v="798"/>
    <m/>
    <s v="old_locus_tag=MARHY3539"/>
  </r>
  <r>
    <x v="0"/>
    <x v="0"/>
    <s v="GCF_000284615.1"/>
    <s v="Primary Assembly"/>
    <s v="chromosome"/>
    <m/>
    <s v="NC_017067.1"/>
    <n v="3644799"/>
    <n v="3645407"/>
    <x v="1"/>
    <s v="WP_014422890.1"/>
    <s v="WP_014422890.1"/>
    <n v="0"/>
    <s v="ATP-binding cassette domain-containing protein"/>
    <m/>
    <m/>
    <s v="MARHY_RS16860"/>
    <n v="609"/>
    <m/>
    <s v="old_locus_tag=MARHY3540"/>
  </r>
  <r>
    <x v="0"/>
    <x v="0"/>
    <s v="GCF_000284615.1"/>
    <s v="Primary Assembly"/>
    <s v="chromosome"/>
    <m/>
    <s v="NC_017067.1"/>
    <n v="3645415"/>
    <n v="3646086"/>
    <x v="1"/>
    <s v="WP_014422891.1"/>
    <s v="WP_014422891.1"/>
    <n v="0"/>
    <s v="SDR family oxidoreductase"/>
    <m/>
    <m/>
    <s v="MARHY_RS16865"/>
    <n v="672"/>
    <m/>
    <s v="old_locus_tag=MARHY3541"/>
  </r>
  <r>
    <x v="0"/>
    <x v="0"/>
    <s v="GCF_000284615.1"/>
    <s v="Primary Assembly"/>
    <s v="chromosome"/>
    <m/>
    <s v="NC_017067.1"/>
    <n v="3646079"/>
    <n v="3647290"/>
    <x v="1"/>
    <s v="WP_014422892.1"/>
    <s v="WP_014422892.1"/>
    <n v="0"/>
    <s v="organoarsenical effux MFS transporter ArsJ"/>
    <s v="arsJ"/>
    <m/>
    <s v="MARHY_RS16870"/>
    <n v="1212"/>
    <m/>
    <s v="old_locus_tag=MARHY3542"/>
  </r>
  <r>
    <x v="0"/>
    <x v="0"/>
    <s v="GCF_000284615.1"/>
    <s v="Primary Assembly"/>
    <s v="chromosome"/>
    <m/>
    <s v="NC_017067.1"/>
    <n v="3647292"/>
    <n v="3648296"/>
    <x v="1"/>
    <s v="WP_014422893.1"/>
    <s v="WP_014422893.1"/>
    <n v="0"/>
    <s v="ArsJ-associated glyceraldehyde-3-phosphate dehydrogenase"/>
    <m/>
    <m/>
    <s v="MARHY_RS16875"/>
    <n v="1005"/>
    <m/>
    <s v="old_locus_tag=MARHY3543"/>
  </r>
  <r>
    <x v="0"/>
    <x v="0"/>
    <s v="GCF_000284615.1"/>
    <s v="Primary Assembly"/>
    <s v="chromosome"/>
    <m/>
    <s v="NC_017067.1"/>
    <n v="3648342"/>
    <n v="3648746"/>
    <x v="1"/>
    <s v="WP_031210293.1"/>
    <s v="WP_031210293.1"/>
    <n v="0"/>
    <s v="metalloregulator ArsR/SmtB family transcription factor"/>
    <m/>
    <m/>
    <s v="MARHY_RS16880"/>
    <n v="405"/>
    <m/>
    <s v="old_locus_tag=MARHY3544"/>
  </r>
  <r>
    <x v="0"/>
    <x v="0"/>
    <s v="GCF_000284615.1"/>
    <s v="Primary Assembly"/>
    <s v="chromosome"/>
    <m/>
    <s v="NC_017067.1"/>
    <n v="3648789"/>
    <n v="3649505"/>
    <x v="0"/>
    <s v="WP_011787046.1"/>
    <s v="WP_011787046.1"/>
    <n v="0"/>
    <s v="arsenical resistance protein ArsH"/>
    <s v="arsH"/>
    <m/>
    <s v="MARHY_RS16885"/>
    <n v="717"/>
    <m/>
    <s v="old_locus_tag=MARHY3545"/>
  </r>
  <r>
    <x v="0"/>
    <x v="0"/>
    <s v="GCF_000284615.1"/>
    <s v="Primary Assembly"/>
    <s v="chromosome"/>
    <m/>
    <s v="NC_017067.1"/>
    <n v="3649515"/>
    <n v="3650585"/>
    <x v="0"/>
    <s v="WP_014422895.1"/>
    <s v="WP_014422895.1"/>
    <n v="0"/>
    <s v="ACR3 family arsenite efflux transporter"/>
    <s v="arsB"/>
    <m/>
    <s v="MARHY_RS16890"/>
    <n v="1071"/>
    <m/>
    <s v="old_locus_tag=MARHY3546"/>
  </r>
  <r>
    <x v="0"/>
    <x v="0"/>
    <s v="GCF_000284615.1"/>
    <s v="Primary Assembly"/>
    <s v="chromosome"/>
    <m/>
    <s v="NC_017067.1"/>
    <n v="3650710"/>
    <n v="3651507"/>
    <x v="0"/>
    <s v="WP_011787048.1"/>
    <s v="WP_011787048.1"/>
    <n v="0"/>
    <s v="undecaprenyl-diphosphate phosphatase"/>
    <m/>
    <m/>
    <s v="MARHY_RS16895"/>
    <n v="798"/>
    <m/>
    <s v="old_locus_tag=MARHY3547"/>
  </r>
  <r>
    <x v="0"/>
    <x v="0"/>
    <s v="GCF_000284615.1"/>
    <s v="Primary Assembly"/>
    <s v="chromosome"/>
    <m/>
    <s v="NC_017067.1"/>
    <n v="3651878"/>
    <n v="3654043"/>
    <x v="1"/>
    <s v="WP_014422896.1"/>
    <s v="WP_014422896.1"/>
    <n v="0"/>
    <s v="DNA helicase II"/>
    <s v="uvrD"/>
    <m/>
    <s v="MARHY_RS16900"/>
    <n v="2166"/>
    <m/>
    <s v="old_locus_tag=MARHY3548"/>
  </r>
  <r>
    <x v="0"/>
    <x v="0"/>
    <s v="GCF_000284615.1"/>
    <s v="Primary Assembly"/>
    <s v="chromosome"/>
    <m/>
    <s v="NC_017067.1"/>
    <n v="3654296"/>
    <n v="3655909"/>
    <x v="0"/>
    <s v="WP_014422897.1"/>
    <s v="WP_014422897.1"/>
    <n v="0"/>
    <s v="methyl-accepting chemotaxis protein"/>
    <m/>
    <m/>
    <s v="MARHY_RS16905"/>
    <n v="1614"/>
    <m/>
    <s v="old_locus_tag=MARHY3549"/>
  </r>
  <r>
    <x v="0"/>
    <x v="0"/>
    <s v="GCF_000284615.1"/>
    <s v="Primary Assembly"/>
    <s v="chromosome"/>
    <m/>
    <s v="NC_017067.1"/>
    <n v="3655938"/>
    <n v="3657143"/>
    <x v="0"/>
    <s v="WP_014422898.1"/>
    <s v="WP_014422898.1"/>
    <n v="0"/>
    <s v="hypothetical protein"/>
    <m/>
    <m/>
    <s v="MARHY_RS16910"/>
    <n v="1206"/>
    <m/>
    <s v="old_locus_tag=MARHY3550"/>
  </r>
  <r>
    <x v="0"/>
    <x v="0"/>
    <s v="GCF_000284615.1"/>
    <s v="Primary Assembly"/>
    <s v="chromosome"/>
    <m/>
    <s v="NC_017067.1"/>
    <n v="3657153"/>
    <n v="3657566"/>
    <x v="0"/>
    <s v="WP_014422899.1"/>
    <s v="WP_014422899.1"/>
    <n v="0"/>
    <s v="substrate-binding domain-containing protein"/>
    <m/>
    <m/>
    <s v="MARHY_RS16915"/>
    <n v="414"/>
    <m/>
    <s v="old_locus_tag=MARHY3551"/>
  </r>
  <r>
    <x v="0"/>
    <x v="0"/>
    <s v="GCF_000284615.1"/>
    <s v="Primary Assembly"/>
    <s v="chromosome"/>
    <m/>
    <s v="NC_017067.1"/>
    <n v="3657634"/>
    <n v="3659082"/>
    <x v="1"/>
    <s v="WP_014422900.1"/>
    <s v="WP_014422900.1"/>
    <n v="0"/>
    <s v="NAD-dependent succinate-semialdehyde dehydrogenase"/>
    <m/>
    <m/>
    <s v="MARHY_RS16920"/>
    <n v="1449"/>
    <m/>
    <s v="old_locus_tag=MARHY3552"/>
  </r>
  <r>
    <x v="0"/>
    <x v="0"/>
    <s v="GCF_000284615.1"/>
    <s v="Primary Assembly"/>
    <s v="chromosome"/>
    <m/>
    <s v="NC_017067.1"/>
    <n v="3659288"/>
    <n v="3660301"/>
    <x v="0"/>
    <s v="WP_014422901.1"/>
    <s v="WP_014422901.1"/>
    <n v="0"/>
    <s v="histone deacetylase family protein"/>
    <m/>
    <m/>
    <s v="MARHY_RS16925"/>
    <n v="1014"/>
    <m/>
    <s v="old_locus_tag=MARHY3553"/>
  </r>
  <r>
    <x v="0"/>
    <x v="0"/>
    <s v="GCF_000284615.1"/>
    <s v="Primary Assembly"/>
    <s v="chromosome"/>
    <m/>
    <s v="NC_017067.1"/>
    <n v="3660302"/>
    <n v="3661756"/>
    <x v="1"/>
    <s v="WP_014422902.1"/>
    <s v="WP_014422902.1"/>
    <n v="0"/>
    <s v="tRNA 4-thiouridine(8) synthase ThiI"/>
    <s v="thiI"/>
    <m/>
    <s v="MARHY_RS16930"/>
    <n v="1455"/>
    <m/>
    <s v="old_locus_tag=MARHY3554"/>
  </r>
  <r>
    <x v="0"/>
    <x v="0"/>
    <s v="GCF_000284615.1"/>
    <s v="Primary Assembly"/>
    <s v="chromosome"/>
    <m/>
    <s v="NC_017067.1"/>
    <n v="3661893"/>
    <n v="3663260"/>
    <x v="0"/>
    <s v="WP_181861318.1"/>
    <s v="WP_181861318.1"/>
    <n v="0"/>
    <s v="DUF3412 domain-containing protein"/>
    <m/>
    <m/>
    <s v="MARHY_RS16935"/>
    <n v="1368"/>
    <m/>
    <s v="old_locus_tag=MARHY3555"/>
  </r>
  <r>
    <x v="0"/>
    <x v="0"/>
    <s v="GCF_000284615.1"/>
    <s v="Primary Assembly"/>
    <s v="chromosome"/>
    <m/>
    <s v="NC_017067.1"/>
    <n v="3663287"/>
    <n v="3663625"/>
    <x v="1"/>
    <s v="WP_011787058.1"/>
    <s v="WP_011787058.1"/>
    <n v="0"/>
    <s v="c-type cytochrome"/>
    <m/>
    <m/>
    <s v="MARHY_RS16940"/>
    <n v="339"/>
    <m/>
    <s v="old_locus_tag=MARHY3556"/>
  </r>
  <r>
    <x v="0"/>
    <x v="0"/>
    <s v="GCF_000284615.1"/>
    <s v="Primary Assembly"/>
    <s v="chromosome"/>
    <m/>
    <s v="NC_017067.1"/>
    <n v="3663840"/>
    <n v="3664949"/>
    <x v="0"/>
    <s v="WP_014422903.1"/>
    <s v="WP_014422903.1"/>
    <n v="0"/>
    <s v="enoyl-CoA hydratase/isomerase family protein"/>
    <m/>
    <m/>
    <s v="MARHY_RS16945"/>
    <n v="1110"/>
    <m/>
    <s v="old_locus_tag=MARHY3557"/>
  </r>
  <r>
    <x v="0"/>
    <x v="0"/>
    <s v="GCF_000284615.1"/>
    <s v="Primary Assembly"/>
    <s v="chromosome"/>
    <m/>
    <s v="NC_017067.1"/>
    <n v="3664951"/>
    <n v="3665538"/>
    <x v="1"/>
    <s v="WP_014422904.1"/>
    <s v="WP_014422904.1"/>
    <n v="0"/>
    <s v="ankyrin repeat domain-containing protein"/>
    <m/>
    <m/>
    <s v="MARHY_RS16950"/>
    <n v="588"/>
    <m/>
    <s v="old_locus_tag=MARHY3558"/>
  </r>
  <r>
    <x v="0"/>
    <x v="0"/>
    <s v="GCF_000284615.1"/>
    <s v="Primary Assembly"/>
    <s v="chromosome"/>
    <m/>
    <s v="NC_017067.1"/>
    <n v="3665608"/>
    <n v="3667749"/>
    <x v="1"/>
    <s v="WP_014422905.1"/>
    <s v="WP_014422905.1"/>
    <n v="0"/>
    <s v="tRNA(Met) cytidine acetyltransferase"/>
    <m/>
    <m/>
    <s v="MARHY_RS16955"/>
    <n v="2142"/>
    <m/>
    <s v="old_locus_tag=MARHY3559"/>
  </r>
  <r>
    <x v="0"/>
    <x v="0"/>
    <s v="GCF_000284615.1"/>
    <s v="Primary Assembly"/>
    <s v="chromosome"/>
    <m/>
    <s v="NC_017067.1"/>
    <n v="3667807"/>
    <n v="3670131"/>
    <x v="0"/>
    <s v="WP_041655149.1"/>
    <s v="WP_041655149.1"/>
    <n v="0"/>
    <s v="ATP-dependent helicase"/>
    <m/>
    <m/>
    <s v="MARHY_RS16960"/>
    <n v="2325"/>
    <m/>
    <s v="old_locus_tag=MARHY3560"/>
  </r>
  <r>
    <x v="0"/>
    <x v="0"/>
    <s v="GCF_000284615.1"/>
    <s v="Primary Assembly"/>
    <s v="chromosome"/>
    <m/>
    <s v="NC_017067.1"/>
    <n v="3670300"/>
    <n v="3671505"/>
    <x v="0"/>
    <s v="WP_014422908.1"/>
    <s v="WP_014422908.1"/>
    <n v="0"/>
    <s v="OmpA family protein"/>
    <m/>
    <m/>
    <s v="MARHY_RS16965"/>
    <n v="1206"/>
    <m/>
    <s v="old_locus_tag=MARHY3562"/>
  </r>
  <r>
    <x v="0"/>
    <x v="0"/>
    <s v="GCF_000284615.1"/>
    <s v="Primary Assembly"/>
    <s v="chromosome"/>
    <m/>
    <s v="NC_017067.1"/>
    <n v="3671582"/>
    <n v="3672826"/>
    <x v="1"/>
    <s v="WP_041655152.1"/>
    <s v="WP_041655152.1"/>
    <n v="0"/>
    <s v="methyltransferase"/>
    <m/>
    <m/>
    <s v="MARHY_RS16970"/>
    <n v="1245"/>
    <m/>
    <s v="old_locus_tag=MARHY3563"/>
  </r>
  <r>
    <x v="0"/>
    <x v="0"/>
    <s v="GCF_000284615.1"/>
    <s v="Primary Assembly"/>
    <s v="chromosome"/>
    <m/>
    <s v="NC_017067.1"/>
    <n v="3672825"/>
    <n v="3673505"/>
    <x v="0"/>
    <s v="WP_014422910.1"/>
    <s v="WP_014422910.1"/>
    <n v="0"/>
    <s v="tRNA/rRNA methyltransferase"/>
    <m/>
    <m/>
    <s v="MARHY_RS16975"/>
    <n v="681"/>
    <m/>
    <s v="old_locus_tag=MARHY3564"/>
  </r>
  <r>
    <x v="0"/>
    <x v="0"/>
    <s v="GCF_000284615.1"/>
    <s v="Primary Assembly"/>
    <s v="chromosome"/>
    <m/>
    <s v="NC_017067.1"/>
    <n v="3673508"/>
    <n v="3674779"/>
    <x v="1"/>
    <s v="WP_014422911.1"/>
    <s v="WP_014422911.1"/>
    <n v="0"/>
    <s v="D-amino acid dehydrogenase"/>
    <m/>
    <m/>
    <s v="MARHY_RS16980"/>
    <n v="1272"/>
    <m/>
    <s v="old_locus_tag=MARHY3565"/>
  </r>
  <r>
    <x v="0"/>
    <x v="0"/>
    <s v="GCF_000284615.1"/>
    <s v="Primary Assembly"/>
    <s v="chromosome"/>
    <m/>
    <s v="NC_017067.1"/>
    <n v="3674790"/>
    <n v="3675620"/>
    <x v="1"/>
    <s v="WP_014422912.1"/>
    <s v="WP_014422912.1"/>
    <n v="0"/>
    <s v="polyphosphate kinase"/>
    <m/>
    <m/>
    <s v="MARHY_RS16985"/>
    <n v="831"/>
    <m/>
    <s v="old_locus_tag=MARHY3566"/>
  </r>
  <r>
    <x v="0"/>
    <x v="0"/>
    <s v="GCF_000284615.1"/>
    <s v="Primary Assembly"/>
    <s v="chromosome"/>
    <m/>
    <s v="NC_017067.1"/>
    <n v="3675740"/>
    <n v="3676549"/>
    <x v="0"/>
    <s v="WP_014422913.1"/>
    <s v="WP_014422913.1"/>
    <n v="0"/>
    <s v="TatD family hydrolase"/>
    <m/>
    <m/>
    <s v="MARHY_RS16990"/>
    <n v="810"/>
    <m/>
    <s v="old_locus_tag=MARHY3567"/>
  </r>
  <r>
    <x v="0"/>
    <x v="0"/>
    <s v="GCF_000284615.1"/>
    <s v="Primary Assembly"/>
    <s v="chromosome"/>
    <m/>
    <s v="NC_017067.1"/>
    <n v="3676546"/>
    <n v="3677754"/>
    <x v="0"/>
    <s v="WP_014422914.1"/>
    <s v="WP_014422914.1"/>
    <n v="0"/>
    <s v="HD-GYP domain-containing protein"/>
    <m/>
    <m/>
    <s v="MARHY_RS16995"/>
    <n v="1209"/>
    <m/>
    <s v="old_locus_tag=MARHY3568"/>
  </r>
  <r>
    <x v="0"/>
    <x v="0"/>
    <s v="GCF_000284615.1"/>
    <s v="Primary Assembly"/>
    <s v="chromosome"/>
    <m/>
    <s v="NC_017067.1"/>
    <n v="3677824"/>
    <n v="3679431"/>
    <x v="0"/>
    <s v="WP_014422915.1"/>
    <s v="WP_014422915.1"/>
    <n v="0"/>
    <s v="Na/Pi cotransporter family protein"/>
    <m/>
    <m/>
    <s v="MARHY_RS17000"/>
    <n v="1608"/>
    <m/>
    <s v="old_locus_tag=MARHY3569"/>
  </r>
  <r>
    <x v="0"/>
    <x v="0"/>
    <s v="GCF_000284615.1"/>
    <s v="Primary Assembly"/>
    <s v="chromosome"/>
    <m/>
    <s v="NC_017067.1"/>
    <n v="3679413"/>
    <n v="3681692"/>
    <x v="1"/>
    <s v="WP_014422916.1"/>
    <s v="WP_014422916.1"/>
    <n v="0"/>
    <s v="PhnD/SsuA/transferrin family substrate-binding protein"/>
    <m/>
    <m/>
    <s v="MARHY_RS17005"/>
    <n v="2280"/>
    <m/>
    <s v="old_locus_tag=MARHY3570"/>
  </r>
  <r>
    <x v="0"/>
    <x v="0"/>
    <s v="GCF_000284615.1"/>
    <s v="Primary Assembly"/>
    <s v="chromosome"/>
    <m/>
    <s v="NC_017067.1"/>
    <n v="3681689"/>
    <n v="3682645"/>
    <x v="1"/>
    <s v="WP_014422917.1"/>
    <s v="WP_014422917.1"/>
    <n v="0"/>
    <s v="ABC transporter substrate-binding protein"/>
    <m/>
    <m/>
    <s v="MARHY_RS17010"/>
    <n v="957"/>
    <m/>
    <s v="old_locus_tag=MARHY3571"/>
  </r>
  <r>
    <x v="0"/>
    <x v="0"/>
    <s v="GCF_000284615.1"/>
    <s v="Primary Assembly"/>
    <s v="chromosome"/>
    <m/>
    <s v="NC_017067.1"/>
    <n v="3682754"/>
    <n v="3683662"/>
    <x v="1"/>
    <s v="WP_014422918.1"/>
    <s v="WP_014422918.1"/>
    <n v="0"/>
    <s v="LysO family transporter"/>
    <m/>
    <m/>
    <s v="MARHY_RS17015"/>
    <n v="909"/>
    <m/>
    <s v="old_locus_tag=MARHY3572"/>
  </r>
  <r>
    <x v="0"/>
    <x v="0"/>
    <s v="GCF_000284615.1"/>
    <s v="Primary Assembly"/>
    <s v="chromosome"/>
    <m/>
    <s v="NC_017067.1"/>
    <n v="3683724"/>
    <n v="3684044"/>
    <x v="1"/>
    <s v="WP_011787074.1"/>
    <s v="WP_011787074.1"/>
    <n v="0"/>
    <s v="DUF2288 domain-containing protein"/>
    <m/>
    <m/>
    <s v="MARHY_RS17020"/>
    <n v="321"/>
    <m/>
    <s v="old_locus_tag=MARHY3573"/>
  </r>
  <r>
    <x v="0"/>
    <x v="0"/>
    <s v="GCF_000284615.1"/>
    <s v="Primary Assembly"/>
    <s v="chromosome"/>
    <m/>
    <s v="NC_017067.1"/>
    <n v="3684114"/>
    <n v="3684515"/>
    <x v="1"/>
    <s v="WP_014422919.1"/>
    <s v="WP_014422919.1"/>
    <n v="0"/>
    <s v="response regulator"/>
    <m/>
    <m/>
    <s v="MARHY_RS17025"/>
    <n v="402"/>
    <m/>
    <s v="old_locus_tag=MARHY3574"/>
  </r>
  <r>
    <x v="0"/>
    <x v="0"/>
    <s v="GCF_000284615.1"/>
    <s v="Primary Assembly"/>
    <s v="chromosome"/>
    <m/>
    <s v="NC_017067.1"/>
    <n v="3684531"/>
    <n v="3685643"/>
    <x v="1"/>
    <s v="WP_041655155.1"/>
    <s v="WP_041655155.1"/>
    <n v="0"/>
    <s v="response regulator"/>
    <m/>
    <m/>
    <s v="MARHY_RS17030"/>
    <n v="1113"/>
    <m/>
    <s v="old_locus_tag=MARHY3575"/>
  </r>
  <r>
    <x v="0"/>
    <x v="0"/>
    <s v="GCF_000284615.1"/>
    <s v="Primary Assembly"/>
    <s v="chromosome"/>
    <m/>
    <s v="NC_017067.1"/>
    <n v="3685657"/>
    <n v="3687348"/>
    <x v="1"/>
    <s v="WP_014422921.1"/>
    <s v="WP_014422921.1"/>
    <n v="0"/>
    <s v="diguanylate cyclase"/>
    <m/>
    <m/>
    <s v="MARHY_RS17035"/>
    <n v="1692"/>
    <m/>
    <s v="old_locus_tag=MARHY3576"/>
  </r>
  <r>
    <x v="0"/>
    <x v="0"/>
    <s v="GCF_000284615.1"/>
    <s v="Primary Assembly"/>
    <s v="chromosome"/>
    <m/>
    <s v="NC_017067.1"/>
    <n v="3687447"/>
    <n v="3689234"/>
    <x v="0"/>
    <s v="WP_014422922.1"/>
    <s v="WP_014422922.1"/>
    <n v="0"/>
    <s v="HAMP domain-containing histidine kinase"/>
    <m/>
    <m/>
    <s v="MARHY_RS17040"/>
    <n v="1788"/>
    <m/>
    <s v="old_locus_tag=MARHY3577"/>
  </r>
  <r>
    <x v="0"/>
    <x v="0"/>
    <s v="GCF_000284615.1"/>
    <s v="Primary Assembly"/>
    <s v="chromosome"/>
    <m/>
    <s v="NC_017067.1"/>
    <n v="3689221"/>
    <n v="3691644"/>
    <x v="0"/>
    <s v="WP_014422923.1"/>
    <s v="WP_014422923.1"/>
    <n v="0"/>
    <s v="PAS domain S-box protein"/>
    <m/>
    <m/>
    <s v="MARHY_RS17045"/>
    <n v="2424"/>
    <m/>
    <s v="old_locus_tag=MARHY3578"/>
  </r>
  <r>
    <x v="0"/>
    <x v="2"/>
    <s v="GCF_000284615.1"/>
    <s v="Primary Assembly"/>
    <s v="chromosome"/>
    <m/>
    <s v="NC_017067.1"/>
    <n v="3691654"/>
    <n v="3693571"/>
    <x v="0"/>
    <n v="0"/>
    <n v="0"/>
    <n v="0"/>
    <s v="CHASE domain-containing protein"/>
    <m/>
    <m/>
    <s v="MARHY_RS18420"/>
    <n v="1918"/>
    <m/>
    <s v="pseudo"/>
  </r>
  <r>
    <x v="0"/>
    <x v="0"/>
    <s v="GCF_000284615.1"/>
    <s v="Primary Assembly"/>
    <s v="chromosome"/>
    <m/>
    <s v="NC_017067.1"/>
    <n v="3693568"/>
    <n v="3696330"/>
    <x v="1"/>
    <s v="WP_014422926.1"/>
    <s v="WP_014422926.1"/>
    <n v="0"/>
    <s v="aconitate hydratase AcnA"/>
    <s v="acnA"/>
    <m/>
    <s v="MARHY_RS17060"/>
    <n v="2763"/>
    <m/>
    <s v="old_locus_tag=MARHY3582"/>
  </r>
  <r>
    <x v="0"/>
    <x v="0"/>
    <s v="GCF_000284615.1"/>
    <s v="Primary Assembly"/>
    <s v="chromosome"/>
    <m/>
    <s v="NC_017067.1"/>
    <n v="3696546"/>
    <n v="3699446"/>
    <x v="0"/>
    <s v="WP_014422927.1"/>
    <s v="WP_014422927.1"/>
    <n v="0"/>
    <s v="PAS domain S-box protein"/>
    <m/>
    <m/>
    <s v="MARHY_RS17065"/>
    <n v="2901"/>
    <m/>
    <s v="old_locus_tag=MARHY3583"/>
  </r>
  <r>
    <x v="0"/>
    <x v="0"/>
    <s v="GCF_000284615.1"/>
    <s v="Primary Assembly"/>
    <s v="chromosome"/>
    <m/>
    <s v="NC_017067.1"/>
    <n v="3699440"/>
    <n v="3700426"/>
    <x v="0"/>
    <s v="WP_014422928.1"/>
    <s v="WP_014422928.1"/>
    <n v="0"/>
    <s v="two-component system response regulator"/>
    <m/>
    <m/>
    <s v="MARHY_RS17070"/>
    <n v="987"/>
    <m/>
    <s v="old_locus_tag=MARHY3584"/>
  </r>
  <r>
    <x v="0"/>
    <x v="0"/>
    <s v="GCF_000284615.1"/>
    <s v="Primary Assembly"/>
    <s v="chromosome"/>
    <m/>
    <s v="NC_017067.1"/>
    <n v="3700427"/>
    <n v="3701950"/>
    <x v="1"/>
    <s v="WP_014422929.1"/>
    <s v="WP_014422929.1"/>
    <n v="0"/>
    <s v="methyl-accepting chemotaxis protein"/>
    <m/>
    <m/>
    <s v="MARHY_RS17075"/>
    <n v="1524"/>
    <m/>
    <s v="old_locus_tag=MARHY3585"/>
  </r>
  <r>
    <x v="0"/>
    <x v="0"/>
    <s v="GCF_000284615.1"/>
    <s v="Primary Assembly"/>
    <s v="chromosome"/>
    <m/>
    <s v="NC_017067.1"/>
    <n v="3702228"/>
    <n v="3703682"/>
    <x v="0"/>
    <s v="WP_041655157.1"/>
    <s v="WP_041655157.1"/>
    <n v="0"/>
    <s v="hypothetical protein"/>
    <m/>
    <m/>
    <s v="MARHY_RS17080"/>
    <n v="1455"/>
    <m/>
    <s v="old_locus_tag=MARHY3586"/>
  </r>
  <r>
    <x v="0"/>
    <x v="0"/>
    <s v="GCF_000284615.1"/>
    <s v="Primary Assembly"/>
    <s v="chromosome"/>
    <m/>
    <s v="NC_017067.1"/>
    <n v="3703701"/>
    <n v="3705152"/>
    <x v="1"/>
    <s v="WP_014422931.1"/>
    <s v="WP_014422931.1"/>
    <n v="0"/>
    <s v="rhomboid family intramembrane serine protease"/>
    <m/>
    <m/>
    <s v="MARHY_RS17085"/>
    <n v="1452"/>
    <m/>
    <s v="old_locus_tag=MARHY3587"/>
  </r>
  <r>
    <x v="0"/>
    <x v="0"/>
    <s v="GCF_000284615.1"/>
    <s v="Primary Assembly"/>
    <s v="chromosome"/>
    <m/>
    <s v="NC_017067.1"/>
    <n v="3705378"/>
    <n v="3705818"/>
    <x v="0"/>
    <s v="WP_011787086.1"/>
    <s v="WP_011787086.1"/>
    <n v="0"/>
    <s v="OmpA family protein"/>
    <m/>
    <m/>
    <s v="MARHY_RS17090"/>
    <n v="441"/>
    <m/>
    <s v="old_locus_tag=MARHY3588"/>
  </r>
  <r>
    <x v="0"/>
    <x v="0"/>
    <s v="GCF_000284615.1"/>
    <s v="Primary Assembly"/>
    <s v="chromosome"/>
    <m/>
    <s v="NC_017067.1"/>
    <n v="3705876"/>
    <n v="3706277"/>
    <x v="1"/>
    <s v="WP_014422932.1"/>
    <s v="WP_014422932.1"/>
    <n v="0"/>
    <s v="MAPEG family protein"/>
    <m/>
    <m/>
    <s v="MARHY_RS17095"/>
    <n v="402"/>
    <m/>
    <s v="old_locus_tag=MARHY3589"/>
  </r>
  <r>
    <x v="0"/>
    <x v="0"/>
    <s v="GCF_000284615.1"/>
    <s v="Primary Assembly"/>
    <s v="chromosome"/>
    <m/>
    <s v="NC_017067.1"/>
    <n v="3706279"/>
    <n v="3706521"/>
    <x v="1"/>
    <s v="WP_011787088.1"/>
    <s v="WP_011787088.1"/>
    <n v="0"/>
    <s v="GlsB/YeaQ/YmgE family stress response membrane protein"/>
    <m/>
    <m/>
    <s v="MARHY_RS17100"/>
    <n v="243"/>
    <m/>
    <s v="old_locus_tag=MARHY3590"/>
  </r>
  <r>
    <x v="0"/>
    <x v="0"/>
    <s v="GCF_000284615.1"/>
    <s v="Primary Assembly"/>
    <s v="chromosome"/>
    <m/>
    <s v="NC_017067.1"/>
    <n v="3706593"/>
    <n v="3707312"/>
    <x v="1"/>
    <s v="WP_011787089.1"/>
    <s v="WP_011787089.1"/>
    <n v="0"/>
    <s v="1-acylglycerol-3-phosphate O-acyltransferase"/>
    <m/>
    <m/>
    <s v="MARHY_RS17105"/>
    <n v="720"/>
    <m/>
    <s v="old_locus_tag=MARHY3591"/>
  </r>
  <r>
    <x v="0"/>
    <x v="0"/>
    <s v="GCF_000284615.1"/>
    <s v="Primary Assembly"/>
    <s v="chromosome"/>
    <m/>
    <s v="NC_017067.1"/>
    <n v="3707362"/>
    <n v="3707949"/>
    <x v="1"/>
    <s v="WP_011787090.1"/>
    <s v="WP_011787090.1"/>
    <n v="0"/>
    <s v="class GN sortase"/>
    <m/>
    <m/>
    <s v="MARHY_RS17110"/>
    <n v="588"/>
    <m/>
    <s v="old_locus_tag=MARHY3592"/>
  </r>
  <r>
    <x v="0"/>
    <x v="0"/>
    <s v="GCF_000284615.1"/>
    <s v="Primary Assembly"/>
    <s v="chromosome"/>
    <m/>
    <s v="NC_017067.1"/>
    <n v="3707946"/>
    <n v="3710084"/>
    <x v="1"/>
    <s v="WP_014422934.1"/>
    <s v="WP_014422934.1"/>
    <n v="0"/>
    <s v="VWA domain-containing protein"/>
    <m/>
    <m/>
    <s v="MARHY_RS17115"/>
    <n v="2139"/>
    <m/>
    <s v="old_locus_tag=MARHY3593"/>
  </r>
  <r>
    <x v="0"/>
    <x v="0"/>
    <s v="GCF_000284615.1"/>
    <s v="Primary Assembly"/>
    <s v="chromosome"/>
    <m/>
    <s v="NC_017067.1"/>
    <n v="3710274"/>
    <n v="3710975"/>
    <x v="0"/>
    <s v="WP_014422935.1"/>
    <s v="WP_014422935.1"/>
    <n v="0"/>
    <s v="proteobacterial dedicated sortase system response regulator"/>
    <s v="pdsR"/>
    <m/>
    <s v="MARHY_RS17120"/>
    <n v="702"/>
    <m/>
    <s v="old_locus_tag=MARHY3594"/>
  </r>
  <r>
    <x v="0"/>
    <x v="0"/>
    <s v="GCF_000284615.1"/>
    <s v="Primary Assembly"/>
    <s v="chromosome"/>
    <m/>
    <s v="NC_017067.1"/>
    <n v="3710979"/>
    <n v="3713015"/>
    <x v="0"/>
    <s v="WP_014422936.1"/>
    <s v="WP_014422936.1"/>
    <n v="0"/>
    <s v="proteobacterial dedicated sortase system histidine kinase"/>
    <s v="pdsS"/>
    <m/>
    <s v="MARHY_RS17125"/>
    <n v="2037"/>
    <m/>
    <s v="old_locus_tag=MARHY3595"/>
  </r>
  <r>
    <x v="0"/>
    <x v="0"/>
    <s v="GCF_000284615.1"/>
    <s v="Primary Assembly"/>
    <s v="chromosome"/>
    <m/>
    <s v="NC_017067.1"/>
    <n v="3713012"/>
    <n v="3714319"/>
    <x v="0"/>
    <s v="WP_014422937.1"/>
    <s v="WP_014422937.1"/>
    <n v="0"/>
    <s v="DUF3422 domain-containing protein"/>
    <m/>
    <m/>
    <s v="MARHY_RS17130"/>
    <n v="1308"/>
    <m/>
    <s v="old_locus_tag=MARHY3596"/>
  </r>
  <r>
    <x v="0"/>
    <x v="0"/>
    <s v="GCF_000284615.1"/>
    <s v="Primary Assembly"/>
    <s v="chromosome"/>
    <m/>
    <s v="NC_017067.1"/>
    <n v="3714324"/>
    <n v="3715103"/>
    <x v="1"/>
    <s v="WP_014422938.1"/>
    <s v="WP_014422938.1"/>
    <n v="0"/>
    <s v="ATP-binding protein"/>
    <m/>
    <m/>
    <s v="MARHY_RS17135"/>
    <n v="780"/>
    <m/>
    <s v="old_locus_tag=MARHY3597"/>
  </r>
  <r>
    <x v="0"/>
    <x v="0"/>
    <s v="GCF_000284615.1"/>
    <s v="Primary Assembly"/>
    <s v="chromosome"/>
    <m/>
    <s v="NC_017067.1"/>
    <n v="3715354"/>
    <n v="3718161"/>
    <x v="0"/>
    <s v="WP_041655664.1"/>
    <s v="WP_041655664.1"/>
    <n v="0"/>
    <s v="transporter substrate-binding domain-containing protein"/>
    <m/>
    <m/>
    <s v="MARHY_RS17140"/>
    <n v="2808"/>
    <m/>
    <s v="old_locus_tag=MARHY3598"/>
  </r>
  <r>
    <x v="0"/>
    <x v="0"/>
    <s v="GCF_000284615.1"/>
    <s v="Primary Assembly"/>
    <s v="chromosome"/>
    <m/>
    <s v="NC_017067.1"/>
    <n v="3718178"/>
    <n v="3719149"/>
    <x v="0"/>
    <s v="WP_041655161.1"/>
    <s v="WP_041655161.1"/>
    <n v="0"/>
    <s v="cysteine synthase A"/>
    <s v="cysK"/>
    <m/>
    <s v="MARHY_RS17145"/>
    <n v="972"/>
    <m/>
    <s v="old_locus_tag=MARHY3599"/>
  </r>
  <r>
    <x v="0"/>
    <x v="0"/>
    <s v="GCF_000284615.1"/>
    <s v="Primary Assembly"/>
    <s v="chromosome"/>
    <m/>
    <s v="NC_017067.1"/>
    <n v="3719222"/>
    <n v="3719800"/>
    <x v="1"/>
    <s v="WP_011787098.1"/>
    <s v="WP_011787098.1"/>
    <n v="0"/>
    <s v="porin family protein"/>
    <m/>
    <m/>
    <s v="MARHY_RS17150"/>
    <n v="579"/>
    <m/>
    <s v="old_locus_tag=MARHY3600"/>
  </r>
  <r>
    <x v="0"/>
    <x v="0"/>
    <s v="GCF_000284615.1"/>
    <s v="Primary Assembly"/>
    <s v="chromosome"/>
    <m/>
    <s v="NC_017067.1"/>
    <n v="3719921"/>
    <n v="3720217"/>
    <x v="1"/>
    <s v="WP_014422941.1"/>
    <s v="WP_014422941.1"/>
    <n v="0"/>
    <s v="hypothetical protein"/>
    <m/>
    <m/>
    <s v="MARHY_RS17155"/>
    <n v="297"/>
    <m/>
    <s v="old_locus_tag=MARHY3601"/>
  </r>
  <r>
    <x v="0"/>
    <x v="0"/>
    <s v="GCF_000284615.1"/>
    <s v="Primary Assembly"/>
    <s v="chromosome"/>
    <m/>
    <s v="NC_017067.1"/>
    <n v="3720214"/>
    <n v="3721128"/>
    <x v="1"/>
    <s v="WP_041655162.1"/>
    <s v="WP_041655162.1"/>
    <n v="0"/>
    <s v="alpha/beta fold hydrolase"/>
    <m/>
    <m/>
    <s v="MARHY_RS17160"/>
    <n v="915"/>
    <m/>
    <s v="old_locus_tag=MARHY3602"/>
  </r>
  <r>
    <x v="0"/>
    <x v="0"/>
    <s v="GCF_000284615.1"/>
    <s v="Primary Assembly"/>
    <s v="chromosome"/>
    <m/>
    <s v="NC_017067.1"/>
    <n v="3721336"/>
    <n v="3721935"/>
    <x v="0"/>
    <s v="WP_011787101.1"/>
    <s v="WP_011787101.1"/>
    <n v="0"/>
    <s v="ATP-dependent zinc protease"/>
    <m/>
    <m/>
    <s v="MARHY_RS17165"/>
    <n v="600"/>
    <m/>
    <s v="old_locus_tag=MARHY3603"/>
  </r>
  <r>
    <x v="0"/>
    <x v="0"/>
    <s v="GCF_000284615.1"/>
    <s v="Primary Assembly"/>
    <s v="chromosome"/>
    <m/>
    <s v="NC_017067.1"/>
    <n v="3721937"/>
    <n v="3722824"/>
    <x v="1"/>
    <s v="WP_014422943.1"/>
    <s v="WP_014422943.1"/>
    <n v="0"/>
    <s v="DNA ligase"/>
    <m/>
    <m/>
    <s v="MARHY_RS17170"/>
    <n v="888"/>
    <m/>
    <s v="old_locus_tag=MARHY3604"/>
  </r>
  <r>
    <x v="0"/>
    <x v="0"/>
    <s v="GCF_000284615.1"/>
    <s v="Primary Assembly"/>
    <s v="chromosome"/>
    <m/>
    <s v="NC_017067.1"/>
    <n v="3722876"/>
    <n v="3723313"/>
    <x v="1"/>
    <s v="WP_014422944.1"/>
    <s v="WP_014422944.1"/>
    <n v="0"/>
    <s v="YtoQ family protein"/>
    <m/>
    <m/>
    <s v="MARHY_RS17175"/>
    <n v="438"/>
    <m/>
    <s v="old_locus_tag=MARHY3605"/>
  </r>
  <r>
    <x v="0"/>
    <x v="0"/>
    <s v="GCF_000284615.1"/>
    <s v="Primary Assembly"/>
    <s v="chromosome"/>
    <m/>
    <s v="NC_017067.1"/>
    <n v="3723402"/>
    <n v="3724721"/>
    <x v="1"/>
    <s v="WP_014422945.1"/>
    <s v="WP_014422945.1"/>
    <n v="0"/>
    <s v="glycerophosphoryl diester phosphodiesterase"/>
    <m/>
    <m/>
    <s v="MARHY_RS17180"/>
    <n v="1320"/>
    <m/>
    <s v="old_locus_tag=MARHY3606"/>
  </r>
  <r>
    <x v="0"/>
    <x v="0"/>
    <s v="GCF_000284615.1"/>
    <s v="Primary Assembly"/>
    <s v="chromosome"/>
    <m/>
    <s v="NC_017067.1"/>
    <n v="3724923"/>
    <n v="3726332"/>
    <x v="0"/>
    <s v="WP_014422946.1"/>
    <s v="WP_014422946.1"/>
    <n v="0"/>
    <s v="hypothetical protein"/>
    <m/>
    <m/>
    <s v="MARHY_RS17185"/>
    <n v="1410"/>
    <m/>
    <s v="old_locus_tag=MARHY3608"/>
  </r>
  <r>
    <x v="0"/>
    <x v="0"/>
    <s v="GCF_000284615.1"/>
    <s v="Primary Assembly"/>
    <s v="chromosome"/>
    <m/>
    <s v="NC_017067.1"/>
    <n v="3726392"/>
    <n v="3731641"/>
    <x v="1"/>
    <s v="WP_014422947.1"/>
    <s v="WP_014422947.1"/>
    <n v="0"/>
    <s v="DNA repair ATPase"/>
    <m/>
    <m/>
    <s v="MARHY_RS17190"/>
    <n v="5250"/>
    <m/>
    <s v="old_locus_tag=MARHY3609"/>
  </r>
  <r>
    <x v="0"/>
    <x v="0"/>
    <s v="GCF_000284615.1"/>
    <s v="Primary Assembly"/>
    <s v="chromosome"/>
    <m/>
    <s v="NC_017067.1"/>
    <n v="3731731"/>
    <n v="3733734"/>
    <x v="1"/>
    <s v="WP_014422948.1"/>
    <s v="WP_014422948.1"/>
    <n v="0"/>
    <s v="hypothetical protein"/>
    <m/>
    <m/>
    <s v="MARHY_RS17195"/>
    <n v="2004"/>
    <m/>
    <s v="old_locus_tag=MARHY3610"/>
  </r>
  <r>
    <x v="0"/>
    <x v="0"/>
    <s v="GCF_000284615.1"/>
    <s v="Primary Assembly"/>
    <s v="chromosome"/>
    <m/>
    <s v="NC_017067.1"/>
    <n v="3733778"/>
    <n v="3734404"/>
    <x v="1"/>
    <s v="WP_014422949.1"/>
    <s v="WP_014422949.1"/>
    <n v="0"/>
    <s v="hypothetical protein"/>
    <m/>
    <m/>
    <s v="MARHY_RS17200"/>
    <n v="627"/>
    <m/>
    <s v="old_locus_tag=MARHY3611"/>
  </r>
  <r>
    <x v="0"/>
    <x v="0"/>
    <s v="GCF_000284615.1"/>
    <s v="Primary Assembly"/>
    <s v="chromosome"/>
    <m/>
    <s v="NC_017067.1"/>
    <n v="3734610"/>
    <n v="3735014"/>
    <x v="0"/>
    <s v="WP_011787109.1"/>
    <s v="WP_011787109.1"/>
    <n v="0"/>
    <s v="YjfI family protein"/>
    <m/>
    <m/>
    <s v="MARHY_RS17205"/>
    <n v="405"/>
    <m/>
    <s v="old_locus_tag=MARHY3612"/>
  </r>
  <r>
    <x v="0"/>
    <x v="0"/>
    <s v="GCF_000284615.1"/>
    <s v="Primary Assembly"/>
    <s v="chromosome"/>
    <m/>
    <s v="NC_017067.1"/>
    <n v="3735029"/>
    <n v="3735727"/>
    <x v="0"/>
    <s v="WP_014422950.1"/>
    <s v="WP_014422950.1"/>
    <n v="0"/>
    <s v="PspA/IM30 family protein"/>
    <m/>
    <m/>
    <s v="MARHY_RS17210"/>
    <n v="699"/>
    <m/>
    <s v="old_locus_tag=MARHY3613"/>
  </r>
  <r>
    <x v="0"/>
    <x v="0"/>
    <s v="GCF_000284615.1"/>
    <s v="Primary Assembly"/>
    <s v="chromosome"/>
    <m/>
    <s v="NC_017067.1"/>
    <n v="3735794"/>
    <n v="3736126"/>
    <x v="0"/>
    <s v="WP_014422951.1"/>
    <s v="WP_014422951.1"/>
    <n v="0"/>
    <s v="hypothetical protein"/>
    <m/>
    <m/>
    <s v="MARHY_RS17215"/>
    <n v="333"/>
    <m/>
    <s v="old_locus_tag=MARHY3614"/>
  </r>
  <r>
    <x v="0"/>
    <x v="0"/>
    <s v="GCF_000284615.1"/>
    <s v="Primary Assembly"/>
    <s v="chromosome"/>
    <m/>
    <s v="NC_017067.1"/>
    <n v="3736170"/>
    <n v="3737264"/>
    <x v="0"/>
    <s v="WP_014422952.1"/>
    <s v="WP_014422952.1"/>
    <n v="0"/>
    <s v="rhomboid family intramembrane serine protease"/>
    <m/>
    <m/>
    <s v="MARHY_RS17220"/>
    <n v="1095"/>
    <m/>
    <s v="old_locus_tag=MARHY3615"/>
  </r>
  <r>
    <x v="0"/>
    <x v="0"/>
    <s v="GCF_000284615.1"/>
    <s v="Primary Assembly"/>
    <s v="chromosome"/>
    <m/>
    <s v="NC_017067.1"/>
    <n v="3737291"/>
    <n v="3737740"/>
    <x v="1"/>
    <s v="WP_014422953.1"/>
    <s v="WP_014422953.1"/>
    <n v="0"/>
    <s v="DUF4124 domain-containing protein"/>
    <m/>
    <m/>
    <s v="MARHY_RS17225"/>
    <n v="450"/>
    <m/>
    <s v="old_locus_tag=MARHY3616"/>
  </r>
  <r>
    <x v="0"/>
    <x v="0"/>
    <s v="GCF_000284615.1"/>
    <s v="Primary Assembly"/>
    <s v="chromosome"/>
    <m/>
    <s v="NC_017067.1"/>
    <n v="3737878"/>
    <n v="3738933"/>
    <x v="1"/>
    <s v="WP_014422954.1"/>
    <s v="WP_014422954.1"/>
    <n v="0"/>
    <s v="hypothetical protein"/>
    <m/>
    <m/>
    <s v="MARHY_RS17230"/>
    <n v="1056"/>
    <m/>
    <s v="old_locus_tag=MARHY3617"/>
  </r>
  <r>
    <x v="0"/>
    <x v="0"/>
    <s v="GCF_000284615.1"/>
    <s v="Primary Assembly"/>
    <s v="chromosome"/>
    <m/>
    <s v="NC_017067.1"/>
    <n v="3738923"/>
    <n v="3742963"/>
    <x v="1"/>
    <s v="WP_114435202.1"/>
    <s v="WP_114435202.1"/>
    <n v="0"/>
    <s v="hypothetical protein"/>
    <m/>
    <m/>
    <s v="MARHY_RS17235"/>
    <n v="4041"/>
    <m/>
    <s v="old_locus_tag=MARHY3618"/>
  </r>
  <r>
    <x v="0"/>
    <x v="0"/>
    <s v="GCF_000284615.1"/>
    <s v="Primary Assembly"/>
    <s v="chromosome"/>
    <m/>
    <s v="NC_017067.1"/>
    <n v="3743003"/>
    <n v="3743545"/>
    <x v="1"/>
    <s v="WP_041655666.1"/>
    <s v="WP_041655666.1"/>
    <n v="0"/>
    <s v="DUF4123 domain-containing protein"/>
    <m/>
    <m/>
    <s v="MARHY_RS17240"/>
    <n v="543"/>
    <m/>
    <s v="old_locus_tag=MARHY3619"/>
  </r>
  <r>
    <x v="0"/>
    <x v="0"/>
    <s v="GCF_000284615.1"/>
    <s v="Primary Assembly"/>
    <s v="chromosome"/>
    <m/>
    <s v="NC_017067.1"/>
    <n v="3743561"/>
    <n v="3745684"/>
    <x v="1"/>
    <s v="WP_041655667.1"/>
    <s v="WP_041655667.1"/>
    <n v="0"/>
    <s v="type VI secretion system tip protein VgrG"/>
    <s v="tssI"/>
    <m/>
    <s v="MARHY_RS17245"/>
    <n v="2124"/>
    <m/>
    <s v="old_locus_tag=MARHY3620"/>
  </r>
  <r>
    <x v="0"/>
    <x v="0"/>
    <s v="GCF_000284615.1"/>
    <s v="Primary Assembly"/>
    <s v="chromosome"/>
    <m/>
    <s v="NC_017067.1"/>
    <n v="3745788"/>
    <n v="3749372"/>
    <x v="1"/>
    <s v="WP_158011898.1"/>
    <s v="WP_158011898.1"/>
    <n v="0"/>
    <s v="type VI secretion system membrane subunit TssM"/>
    <s v="tssM"/>
    <m/>
    <s v="MARHY_RS17250"/>
    <n v="3585"/>
    <m/>
    <s v="old_locus_tag=MARHY3621"/>
  </r>
  <r>
    <x v="0"/>
    <x v="0"/>
    <s v="GCF_000284615.1"/>
    <s v="Primary Assembly"/>
    <s v="chromosome"/>
    <m/>
    <s v="NC_017067.1"/>
    <n v="3749409"/>
    <n v="3750857"/>
    <x v="1"/>
    <s v="WP_014422959.1"/>
    <s v="WP_014422959.1"/>
    <n v="0"/>
    <s v="type VI secretion system protein TssA"/>
    <s v="tssA"/>
    <m/>
    <s v="MARHY_RS17255"/>
    <n v="1449"/>
    <m/>
    <s v="old_locus_tag=MARHY3622"/>
  </r>
  <r>
    <x v="0"/>
    <x v="0"/>
    <s v="GCF_000284615.1"/>
    <s v="Primary Assembly"/>
    <s v="chromosome"/>
    <m/>
    <s v="NC_017067.1"/>
    <n v="3750869"/>
    <n v="3751504"/>
    <x v="1"/>
    <s v="WP_041655166.1"/>
    <s v="WP_041655166.1"/>
    <n v="0"/>
    <s v="type VI secretion system-associated protein TagO"/>
    <s v="tagO"/>
    <m/>
    <s v="MARHY_RS17260"/>
    <n v="636"/>
    <m/>
    <s v="old_locus_tag=MARHY3623"/>
  </r>
  <r>
    <x v="0"/>
    <x v="0"/>
    <s v="GCF_000284615.1"/>
    <s v="Primary Assembly"/>
    <s v="chromosome"/>
    <m/>
    <s v="NC_017067.1"/>
    <n v="3751501"/>
    <n v="3753066"/>
    <x v="1"/>
    <s v="WP_014422961.1"/>
    <s v="WP_014422961.1"/>
    <n v="0"/>
    <s v="sigma 54-interacting transcriptional regulator"/>
    <m/>
    <m/>
    <s v="MARHY_RS17265"/>
    <n v="1566"/>
    <m/>
    <s v="old_locus_tag=MARHY3624"/>
  </r>
  <r>
    <x v="0"/>
    <x v="0"/>
    <s v="GCF_000284615.1"/>
    <s v="Primary Assembly"/>
    <s v="chromosome"/>
    <m/>
    <s v="NC_017067.1"/>
    <n v="3753406"/>
    <n v="3756048"/>
    <x v="1"/>
    <s v="WP_041655168.1"/>
    <s v="WP_041655168.1"/>
    <n v="0"/>
    <s v="type VI secretion system ATPase TssH"/>
    <s v="tssH"/>
    <m/>
    <s v="MARHY_RS17270"/>
    <n v="2643"/>
    <m/>
    <s v="old_locus_tag=MARHY3625"/>
  </r>
  <r>
    <x v="0"/>
    <x v="0"/>
    <s v="GCF_000284615.1"/>
    <s v="Primary Assembly"/>
    <s v="chromosome"/>
    <m/>
    <s v="NC_017067.1"/>
    <n v="3756059"/>
    <n v="3756880"/>
    <x v="1"/>
    <s v="WP_014422963.1"/>
    <s v="WP_014422963.1"/>
    <n v="0"/>
    <s v="DotU family type IV/VI secretion system protein"/>
    <m/>
    <m/>
    <s v="MARHY_RS17275"/>
    <n v="822"/>
    <m/>
    <s v="old_locus_tag=MARHY3626"/>
  </r>
  <r>
    <x v="0"/>
    <x v="0"/>
    <s v="GCF_000284615.1"/>
    <s v="Primary Assembly"/>
    <s v="chromosome"/>
    <m/>
    <s v="NC_017067.1"/>
    <n v="3756884"/>
    <n v="3758218"/>
    <x v="1"/>
    <s v="WP_014422964.1"/>
    <s v="WP_014422964.1"/>
    <n v="0"/>
    <s v="type VI secretion system baseplate subunit TssK"/>
    <s v="tssK"/>
    <m/>
    <s v="MARHY_RS17280"/>
    <n v="1335"/>
    <m/>
    <s v="old_locus_tag=MARHY3627"/>
  </r>
  <r>
    <x v="0"/>
    <x v="0"/>
    <s v="GCF_000284615.1"/>
    <s v="Primary Assembly"/>
    <s v="chromosome"/>
    <m/>
    <s v="NC_017067.1"/>
    <n v="3758218"/>
    <n v="3758751"/>
    <x v="1"/>
    <s v="WP_011787131.1"/>
    <s v="WP_011787131.1"/>
    <n v="0"/>
    <s v="type VI secretion system lipoprotein TssJ"/>
    <s v="tssJ"/>
    <m/>
    <s v="MARHY_RS17285"/>
    <n v="534"/>
    <m/>
    <s v="old_locus_tag=MARHY3628"/>
  </r>
  <r>
    <x v="0"/>
    <x v="0"/>
    <s v="GCF_000284615.1"/>
    <s v="Primary Assembly"/>
    <s v="chromosome"/>
    <m/>
    <s v="NC_017067.1"/>
    <n v="3758748"/>
    <n v="3760058"/>
    <x v="1"/>
    <s v="WP_014422965.1"/>
    <s v="WP_014422965.1"/>
    <n v="0"/>
    <s v="type VI secretion system-associated FHA domain protein TagH"/>
    <s v="tagH"/>
    <m/>
    <s v="MARHY_RS17290"/>
    <n v="1311"/>
    <m/>
    <s v="old_locus_tag=MARHY3629"/>
  </r>
  <r>
    <x v="0"/>
    <x v="0"/>
    <s v="GCF_000284615.1"/>
    <s v="Primary Assembly"/>
    <s v="chromosome"/>
    <m/>
    <s v="NC_017067.1"/>
    <n v="3760076"/>
    <n v="3761092"/>
    <x v="1"/>
    <s v="WP_014422966.1"/>
    <s v="WP_014422966.1"/>
    <n v="0"/>
    <s v="type VI secretion system baseplate subunit TssG"/>
    <s v="tssG"/>
    <m/>
    <s v="MARHY_RS17295"/>
    <n v="1017"/>
    <m/>
    <s v="old_locus_tag=MARHY3630"/>
  </r>
  <r>
    <x v="0"/>
    <x v="0"/>
    <s v="GCF_000284615.1"/>
    <s v="Primary Assembly"/>
    <s v="chromosome"/>
    <m/>
    <s v="NC_017067.1"/>
    <n v="3761056"/>
    <n v="3762828"/>
    <x v="1"/>
    <s v="WP_014422967.1"/>
    <s v="WP_014422967.1"/>
    <n v="0"/>
    <s v="type VI secretion system baseplate subunit TssF"/>
    <s v="tssF"/>
    <m/>
    <s v="MARHY_RS17300"/>
    <n v="1773"/>
    <m/>
    <s v="old_locus_tag=MARHY3631"/>
  </r>
  <r>
    <x v="0"/>
    <x v="0"/>
    <s v="GCF_000284615.1"/>
    <s v="Primary Assembly"/>
    <s v="chromosome"/>
    <m/>
    <s v="NC_017067.1"/>
    <n v="3763127"/>
    <n v="3763564"/>
    <x v="1"/>
    <s v="WP_014422969.1"/>
    <s v="WP_014422969.1"/>
    <n v="0"/>
    <s v="type VI secretion system baseplate subunit TssE"/>
    <s v="tssE"/>
    <m/>
    <s v="MARHY_RS17305"/>
    <n v="438"/>
    <m/>
    <s v="old_locus_tag=MARHY3633"/>
  </r>
  <r>
    <x v="0"/>
    <x v="0"/>
    <s v="GCF_000284615.1"/>
    <s v="Primary Assembly"/>
    <s v="chromosome"/>
    <m/>
    <s v="NC_017067.1"/>
    <n v="3763568"/>
    <n v="3765049"/>
    <x v="1"/>
    <s v="WP_011787136.1"/>
    <s v="WP_011787136.1"/>
    <n v="0"/>
    <s v="type VI secretion system contractile sheath large subunit"/>
    <s v="tssC"/>
    <m/>
    <s v="MARHY_RS17310"/>
    <n v="1482"/>
    <m/>
    <s v="old_locus_tag=MARHY3634"/>
  </r>
  <r>
    <x v="0"/>
    <x v="0"/>
    <s v="GCF_000284615.1"/>
    <s v="Primary Assembly"/>
    <s v="chromosome"/>
    <m/>
    <s v="NC_017067.1"/>
    <n v="3765111"/>
    <n v="3765608"/>
    <x v="1"/>
    <s v="WP_011787137.1"/>
    <s v="WP_011787137.1"/>
    <n v="0"/>
    <s v="type VI secretion system contractile sheath small subunit"/>
    <s v="tssB"/>
    <m/>
    <s v="MARHY_RS17315"/>
    <n v="498"/>
    <m/>
    <s v="old_locus_tag=MARHY3635"/>
  </r>
  <r>
    <x v="0"/>
    <x v="0"/>
    <s v="GCF_000284615.1"/>
    <s v="Primary Assembly"/>
    <s v="chromosome"/>
    <m/>
    <s v="NC_017067.1"/>
    <n v="3765881"/>
    <n v="3766141"/>
    <x v="0"/>
    <s v="WP_011787138.1"/>
    <s v="WP_011787138.1"/>
    <n v="0"/>
    <s v="acyl-CoA-binding protein"/>
    <m/>
    <m/>
    <s v="MARHY_RS17320"/>
    <n v="261"/>
    <m/>
    <s v="old_locus_tag=MARHY3637"/>
  </r>
  <r>
    <x v="0"/>
    <x v="0"/>
    <s v="GCF_000284615.1"/>
    <s v="Primary Assembly"/>
    <s v="chromosome"/>
    <m/>
    <s v="NC_017067.1"/>
    <n v="3766266"/>
    <n v="3766580"/>
    <x v="0"/>
    <s v="WP_011787139.1"/>
    <s v="WP_011787139.1"/>
    <n v="0"/>
    <s v="phage integrase N-terminal SAM-like domain-containing protein"/>
    <m/>
    <m/>
    <s v="MARHY_RS17325"/>
    <n v="315"/>
    <m/>
    <s v="old_locus_tag=MARHY3638"/>
  </r>
  <r>
    <x v="0"/>
    <x v="0"/>
    <s v="GCF_000284615.1"/>
    <s v="Primary Assembly"/>
    <s v="chromosome"/>
    <m/>
    <s v="NC_017067.1"/>
    <n v="3766603"/>
    <n v="3767049"/>
    <x v="1"/>
    <s v="WP_114434973.1"/>
    <s v="WP_114434973.1"/>
    <n v="0"/>
    <s v="hypothetical protein"/>
    <m/>
    <m/>
    <s v="MARHY_RS17330"/>
    <n v="447"/>
    <m/>
    <s v="old_locus_tag=MARHY3639"/>
  </r>
  <r>
    <x v="0"/>
    <x v="0"/>
    <s v="GCF_000284615.1"/>
    <s v="Primary Assembly"/>
    <s v="chromosome"/>
    <m/>
    <s v="NC_017067.1"/>
    <n v="3767166"/>
    <n v="3767681"/>
    <x v="1"/>
    <s v="WP_014422972.1"/>
    <s v="WP_014422972.1"/>
    <n v="0"/>
    <s v="transcription elongation factor GreB"/>
    <s v="greB"/>
    <m/>
    <s v="MARHY_RS17335"/>
    <n v="516"/>
    <m/>
    <s v="old_locus_tag=MARHY3640"/>
  </r>
  <r>
    <x v="0"/>
    <x v="0"/>
    <s v="GCF_000284615.1"/>
    <s v="Primary Assembly"/>
    <s v="chromosome"/>
    <m/>
    <s v="NC_017067.1"/>
    <n v="3767963"/>
    <n v="3768244"/>
    <x v="0"/>
    <s v="WP_011787142.1"/>
    <s v="WP_011787142.1"/>
    <n v="0"/>
    <s v="hypothetical protein"/>
    <m/>
    <m/>
    <s v="MARHY_RS17340"/>
    <n v="282"/>
    <m/>
    <s v="old_locus_tag=MARHY3642"/>
  </r>
  <r>
    <x v="0"/>
    <x v="0"/>
    <s v="GCF_000284615.1"/>
    <s v="Primary Assembly"/>
    <s v="chromosome"/>
    <m/>
    <s v="NC_017067.1"/>
    <n v="3768247"/>
    <n v="3769725"/>
    <x v="1"/>
    <s v="WP_014422975.1"/>
    <s v="WP_014422975.1"/>
    <n v="0"/>
    <s v="HAMP domain-containing histidine kinase"/>
    <m/>
    <m/>
    <s v="MARHY_RS17345"/>
    <n v="1479"/>
    <m/>
    <s v="old_locus_tag=MARHY3643"/>
  </r>
  <r>
    <x v="0"/>
    <x v="0"/>
    <s v="GCF_000284615.1"/>
    <s v="Primary Assembly"/>
    <s v="chromosome"/>
    <m/>
    <s v="NC_017067.1"/>
    <n v="3769712"/>
    <n v="3770392"/>
    <x v="1"/>
    <s v="WP_011787144.1"/>
    <s v="WP_011787144.1"/>
    <n v="0"/>
    <s v="response regulator transcription factor"/>
    <m/>
    <m/>
    <s v="MARHY_RS17350"/>
    <n v="681"/>
    <m/>
    <s v="old_locus_tag=MARHY3644"/>
  </r>
  <r>
    <x v="0"/>
    <x v="0"/>
    <s v="GCF_000284615.1"/>
    <s v="Primary Assembly"/>
    <s v="chromosome"/>
    <m/>
    <s v="NC_017067.1"/>
    <n v="3770496"/>
    <n v="3771275"/>
    <x v="1"/>
    <s v="WP_014422976.1"/>
    <s v="WP_014422976.1"/>
    <n v="0"/>
    <s v="hydroxypyruvate isomerase"/>
    <s v="hyi"/>
    <m/>
    <s v="MARHY_RS17355"/>
    <n v="780"/>
    <m/>
    <s v="old_locus_tag=MARHY3645"/>
  </r>
  <r>
    <x v="0"/>
    <x v="0"/>
    <s v="GCF_000284615.1"/>
    <s v="Primary Assembly"/>
    <s v="chromosome"/>
    <m/>
    <s v="NC_017067.1"/>
    <n v="3771296"/>
    <n v="3772207"/>
    <x v="1"/>
    <s v="WP_041655172.1"/>
    <s v="WP_041655172.1"/>
    <n v="0"/>
    <s v="NAD(P)-dependent oxidoreductase"/>
    <m/>
    <m/>
    <s v="MARHY_RS17360"/>
    <n v="912"/>
    <m/>
    <s v="old_locus_tag=MARHY3646"/>
  </r>
  <r>
    <x v="0"/>
    <x v="0"/>
    <s v="GCF_000284615.1"/>
    <s v="Primary Assembly"/>
    <s v="chromosome"/>
    <m/>
    <s v="NC_017067.1"/>
    <n v="3772449"/>
    <n v="3773309"/>
    <x v="1"/>
    <s v="WP_014422978.1"/>
    <s v="WP_014422978.1"/>
    <n v="0"/>
    <s v="RNA polymerase sigma factor RpoH"/>
    <s v="rpoH"/>
    <m/>
    <s v="MARHY_RS17365"/>
    <n v="861"/>
    <m/>
    <s v="old_locus_tag=MARHY3647"/>
  </r>
  <r>
    <x v="0"/>
    <x v="0"/>
    <s v="GCF_000284615.1"/>
    <s v="Primary Assembly"/>
    <s v="chromosome"/>
    <m/>
    <s v="NC_017067.1"/>
    <n v="3773502"/>
    <n v="3774506"/>
    <x v="1"/>
    <s v="WP_023008692.1"/>
    <s v="WP_023008692.1"/>
    <n v="0"/>
    <s v="cell division protein FtsX"/>
    <s v="ftsX"/>
    <m/>
    <s v="MARHY_RS17370"/>
    <n v="1005"/>
    <m/>
    <s v="old_locus_tag=MARHY3648"/>
  </r>
  <r>
    <x v="0"/>
    <x v="0"/>
    <s v="GCF_000284615.1"/>
    <s v="Primary Assembly"/>
    <s v="chromosome"/>
    <m/>
    <s v="NC_017067.1"/>
    <n v="3774496"/>
    <n v="3775170"/>
    <x v="1"/>
    <s v="WP_014422980.1"/>
    <s v="WP_014422980.1"/>
    <n v="0"/>
    <s v="cell division ATP-binding protein FtsE"/>
    <s v="ftsE"/>
    <m/>
    <s v="MARHY_RS17375"/>
    <n v="675"/>
    <m/>
    <s v="old_locus_tag=MARHY3649"/>
  </r>
  <r>
    <x v="0"/>
    <x v="0"/>
    <s v="GCF_000284615.1"/>
    <s v="Primary Assembly"/>
    <s v="chromosome"/>
    <m/>
    <s v="NC_017067.1"/>
    <n v="3775198"/>
    <n v="3776415"/>
    <x v="1"/>
    <s v="WP_014422981.1"/>
    <s v="WP_014422981.1"/>
    <n v="0"/>
    <s v="signal recognition particle-docking protein FtsY"/>
    <s v="ftsY"/>
    <m/>
    <s v="MARHY_RS17380"/>
    <n v="1218"/>
    <m/>
    <s v="old_locus_tag=MARHY3650"/>
  </r>
  <r>
    <x v="0"/>
    <x v="0"/>
    <s v="GCF_000284615.1"/>
    <s v="Primary Assembly"/>
    <s v="chromosome"/>
    <m/>
    <s v="NC_017067.1"/>
    <n v="3776620"/>
    <n v="3777255"/>
    <x v="0"/>
    <s v="WP_014422982.1"/>
    <s v="WP_014422982.1"/>
    <n v="0"/>
    <s v="16S rRNA (guanine(966)-N(2))-methyltransferase RsmD"/>
    <s v="rsmD"/>
    <m/>
    <s v="MARHY_RS17385"/>
    <n v="636"/>
    <m/>
    <s v="old_locus_tag=MARHY3651"/>
  </r>
  <r>
    <x v="0"/>
    <x v="0"/>
    <s v="GCF_000284615.1"/>
    <s v="Primary Assembly"/>
    <s v="chromosome"/>
    <m/>
    <s v="NC_017067.1"/>
    <n v="3777293"/>
    <n v="3778471"/>
    <x v="1"/>
    <s v="WP_011787152.1"/>
    <s v="WP_011787152.1"/>
    <n v="0"/>
    <s v="fatty acid desaturase"/>
    <m/>
    <m/>
    <s v="MARHY_RS17390"/>
    <n v="1179"/>
    <m/>
    <s v="old_locus_tag=MARHY3652"/>
  </r>
  <r>
    <x v="0"/>
    <x v="0"/>
    <s v="GCF_000284615.1"/>
    <s v="Primary Assembly"/>
    <s v="chromosome"/>
    <m/>
    <s v="NC_017067.1"/>
    <n v="3778659"/>
    <n v="3779471"/>
    <x v="0"/>
    <s v="WP_011787153.1"/>
    <s v="WP_011787153.1"/>
    <n v="0"/>
    <s v="bifunctional DNA-formamidopyrimidine glycosylase/DNA-(apurinic or apyrimidinic site) lyase"/>
    <s v="mutM"/>
    <m/>
    <s v="MARHY_RS17395"/>
    <n v="813"/>
    <m/>
    <s v="old_locus_tag=MARHY3653"/>
  </r>
  <r>
    <x v="0"/>
    <x v="0"/>
    <s v="GCF_000284615.1"/>
    <s v="Primary Assembly"/>
    <s v="chromosome"/>
    <m/>
    <s v="NC_017067.1"/>
    <n v="3779648"/>
    <n v="3779980"/>
    <x v="0"/>
    <s v="WP_011787154.1"/>
    <s v="WP_011787154.1"/>
    <n v="0"/>
    <s v="hypothetical protein"/>
    <m/>
    <m/>
    <s v="MARHY_RS17400"/>
    <n v="333"/>
    <m/>
    <s v="old_locus_tag=MARHY3654"/>
  </r>
  <r>
    <x v="0"/>
    <x v="0"/>
    <s v="GCF_000284615.1"/>
    <s v="Primary Assembly"/>
    <s v="chromosome"/>
    <m/>
    <s v="NC_017067.1"/>
    <n v="3780067"/>
    <n v="3780756"/>
    <x v="0"/>
    <s v="WP_023008694.1"/>
    <s v="WP_023008694.1"/>
    <n v="0"/>
    <s v="GMP/IMP nucleotidase"/>
    <s v="yrfG"/>
    <m/>
    <s v="MARHY_RS17405"/>
    <n v="690"/>
    <m/>
    <s v="old_locus_tag=MARHY3655"/>
  </r>
  <r>
    <x v="0"/>
    <x v="0"/>
    <s v="GCF_000284615.1"/>
    <s v="Primary Assembly"/>
    <s v="chromosome"/>
    <m/>
    <s v="NC_017067.1"/>
    <n v="3780805"/>
    <n v="3781212"/>
    <x v="0"/>
    <s v="WP_011787156.1"/>
    <s v="WP_011787156.1"/>
    <n v="0"/>
    <s v="ribosome-associated heat shock protein Hsp15"/>
    <s v="hslR"/>
    <m/>
    <s v="MARHY_RS17410"/>
    <n v="408"/>
    <m/>
    <s v="old_locus_tag=MARHY3656"/>
  </r>
  <r>
    <x v="0"/>
    <x v="0"/>
    <s v="GCF_000284615.1"/>
    <s v="Primary Assembly"/>
    <s v="chromosome"/>
    <m/>
    <s v="NC_017067.1"/>
    <n v="3781300"/>
    <n v="3782154"/>
    <x v="0"/>
    <s v="WP_014422984.1"/>
    <s v="WP_014422984.1"/>
    <n v="0"/>
    <s v="Hsp33 family molecular chaperone HslO"/>
    <s v="hslO"/>
    <m/>
    <s v="MARHY_RS17415"/>
    <n v="855"/>
    <m/>
    <s v="old_locus_tag=MARHY3657"/>
  </r>
  <r>
    <x v="0"/>
    <x v="0"/>
    <s v="GCF_000284615.1"/>
    <s v="Primary Assembly"/>
    <s v="chromosome"/>
    <m/>
    <s v="NC_017067.1"/>
    <n v="3782329"/>
    <n v="3783864"/>
    <x v="0"/>
    <s v="WP_011787158.1"/>
    <s v="WP_011787158.1"/>
    <n v="0"/>
    <s v="phosphoenolpyruvate carboxykinase"/>
    <m/>
    <m/>
    <s v="MARHY_RS17420"/>
    <n v="1536"/>
    <m/>
    <s v="old_locus_tag=MARHY3658"/>
  </r>
  <r>
    <x v="0"/>
    <x v="0"/>
    <s v="GCF_000284615.1"/>
    <s v="Primary Assembly"/>
    <s v="chromosome"/>
    <m/>
    <s v="NC_017067.1"/>
    <n v="3783969"/>
    <n v="3786035"/>
    <x v="1"/>
    <s v="WP_014422985.1"/>
    <s v="WP_014422985.1"/>
    <n v="0"/>
    <s v="TRAP transporter large permease subunit"/>
    <m/>
    <m/>
    <s v="MARHY_RS17425"/>
    <n v="2067"/>
    <m/>
    <s v="old_locus_tag=MARHY3659"/>
  </r>
  <r>
    <x v="0"/>
    <x v="0"/>
    <s v="GCF_000284615.1"/>
    <s v="Primary Assembly"/>
    <s v="chromosome"/>
    <m/>
    <s v="NC_017067.1"/>
    <n v="3786061"/>
    <n v="3787113"/>
    <x v="1"/>
    <s v="WP_041655176.1"/>
    <s v="WP_041655176.1"/>
    <n v="0"/>
    <s v="hypothetical protein"/>
    <m/>
    <m/>
    <s v="MARHY_RS17430"/>
    <n v="1053"/>
    <m/>
    <s v="old_locus_tag=MARHY3660"/>
  </r>
  <r>
    <x v="0"/>
    <x v="0"/>
    <s v="GCF_000284615.1"/>
    <s v="Primary Assembly"/>
    <s v="chromosome"/>
    <m/>
    <s v="NC_017067.1"/>
    <n v="3787375"/>
    <n v="3787647"/>
    <x v="0"/>
    <s v="WP_014422988.1"/>
    <s v="WP_014422988.1"/>
    <n v="0"/>
    <s v="HU family DNA-binding protein"/>
    <m/>
    <m/>
    <s v="MARHY_RS17435"/>
    <n v="273"/>
    <m/>
    <s v="old_locus_tag=MARHY3662"/>
  </r>
  <r>
    <x v="0"/>
    <x v="0"/>
    <s v="GCF_000284615.1"/>
    <s v="Primary Assembly"/>
    <s v="chromosome"/>
    <m/>
    <s v="NC_017067.1"/>
    <n v="3787685"/>
    <n v="3788704"/>
    <x v="1"/>
    <s v="WP_014422989.1"/>
    <s v="WP_014422989.1"/>
    <n v="0"/>
    <s v="RND type efflux pump"/>
    <m/>
    <m/>
    <s v="MARHY_RS17440"/>
    <n v="1020"/>
    <m/>
    <s v="old_locus_tag=MARHY3663"/>
  </r>
  <r>
    <x v="0"/>
    <x v="0"/>
    <s v="GCF_000284615.1"/>
    <s v="Primary Assembly"/>
    <s v="chromosome"/>
    <m/>
    <s v="NC_017067.1"/>
    <n v="3788897"/>
    <n v="3790210"/>
    <x v="1"/>
    <s v="WP_014422990.1"/>
    <s v="WP_014422990.1"/>
    <n v="0"/>
    <s v="dihydroorotase"/>
    <m/>
    <m/>
    <s v="MARHY_RS17445"/>
    <n v="1314"/>
    <m/>
    <s v="old_locus_tag=MARHY3664"/>
  </r>
  <r>
    <x v="0"/>
    <x v="0"/>
    <s v="GCF_000284615.1"/>
    <s v="Primary Assembly"/>
    <s v="chromosome"/>
    <m/>
    <s v="NC_017067.1"/>
    <n v="3790207"/>
    <n v="3791226"/>
    <x v="1"/>
    <s v="WP_022991331.1"/>
    <s v="WP_022991331.1"/>
    <n v="0"/>
    <s v="aspartate carbamoyltransferase catalytic subunit"/>
    <m/>
    <m/>
    <s v="MARHY_RS17450"/>
    <n v="1020"/>
    <m/>
    <s v="old_locus_tag=MARHY3665"/>
  </r>
  <r>
    <x v="0"/>
    <x v="0"/>
    <s v="GCF_000284615.1"/>
    <s v="Primary Assembly"/>
    <s v="chromosome"/>
    <m/>
    <s v="NC_017067.1"/>
    <n v="3791254"/>
    <n v="3791763"/>
    <x v="1"/>
    <s v="WP_011787165.1"/>
    <s v="WP_011787165.1"/>
    <n v="0"/>
    <s v="bifunctional pyr operon transcriptional regulator/uracil phosphoribosyltransferase PyrR"/>
    <s v="pyrR"/>
    <m/>
    <s v="MARHY_RS17455"/>
    <n v="510"/>
    <m/>
    <s v="old_locus_tag=MARHY3666"/>
  </r>
  <r>
    <x v="0"/>
    <x v="0"/>
    <s v="GCF_000284615.1"/>
    <s v="Primary Assembly"/>
    <s v="chromosome"/>
    <m/>
    <s v="NC_017067.1"/>
    <n v="3791783"/>
    <n v="3792214"/>
    <x v="1"/>
    <s v="WP_031210066.1"/>
    <s v="WP_031210066.1"/>
    <n v="0"/>
    <s v="Holliday junction resolvase RuvX"/>
    <s v="ruvX"/>
    <m/>
    <s v="MARHY_RS17460"/>
    <n v="432"/>
    <m/>
    <s v="old_locus_tag=MARHY3667"/>
  </r>
  <r>
    <x v="0"/>
    <x v="0"/>
    <s v="GCF_000284615.1"/>
    <s v="Primary Assembly"/>
    <s v="chromosome"/>
    <m/>
    <s v="NC_017067.1"/>
    <n v="3792207"/>
    <n v="3792773"/>
    <x v="1"/>
    <s v="WP_011787167.1"/>
    <s v="WP_011787167.1"/>
    <n v="0"/>
    <s v="YqgE/AlgH family protein"/>
    <m/>
    <m/>
    <s v="MARHY_RS17465"/>
    <n v="567"/>
    <m/>
    <s v="old_locus_tag=MARHY3668"/>
  </r>
  <r>
    <x v="0"/>
    <x v="0"/>
    <s v="GCF_000284615.1"/>
    <s v="Primary Assembly"/>
    <s v="chromosome"/>
    <m/>
    <s v="NC_017067.1"/>
    <n v="3792770"/>
    <n v="3793636"/>
    <x v="1"/>
    <s v="WP_023008698.1"/>
    <s v="WP_023008698.1"/>
    <n v="0"/>
    <s v="energy transducer TonB"/>
    <m/>
    <m/>
    <s v="MARHY_RS17470"/>
    <n v="867"/>
    <m/>
    <s v="old_locus_tag=MARHY3669"/>
  </r>
  <r>
    <x v="0"/>
    <x v="0"/>
    <s v="GCF_000284615.1"/>
    <s v="Primary Assembly"/>
    <s v="chromosome"/>
    <m/>
    <s v="NC_017067.1"/>
    <n v="3793683"/>
    <n v="3794636"/>
    <x v="1"/>
    <s v="WP_014422995.1"/>
    <s v="WP_014422995.1"/>
    <n v="0"/>
    <s v="glutathione synthase"/>
    <s v="gshB"/>
    <m/>
    <s v="MARHY_RS17475"/>
    <n v="954"/>
    <m/>
    <s v="old_locus_tag=MARHY3670"/>
  </r>
  <r>
    <x v="0"/>
    <x v="0"/>
    <s v="GCF_000284615.1"/>
    <s v="Primary Assembly"/>
    <s v="chromosome"/>
    <m/>
    <s v="NC_017067.1"/>
    <n v="3794934"/>
    <n v="3795326"/>
    <x v="0"/>
    <s v="WP_011787170.1"/>
    <s v="WP_011787170.1"/>
    <n v="0"/>
    <s v="twitching motility response regulator PilG"/>
    <s v="pilG"/>
    <m/>
    <s v="MARHY_RS17480"/>
    <n v="393"/>
    <m/>
    <s v="old_locus_tag=MARHY3671"/>
  </r>
  <r>
    <x v="0"/>
    <x v="0"/>
    <s v="GCF_000284615.1"/>
    <s v="Primary Assembly"/>
    <s v="chromosome"/>
    <m/>
    <s v="NC_017067.1"/>
    <n v="3795360"/>
    <n v="3795722"/>
    <x v="0"/>
    <s v="WP_011787171.1"/>
    <s v="WP_011787171.1"/>
    <n v="0"/>
    <s v="twitching motility response regulator PilH"/>
    <s v="pilH"/>
    <m/>
    <s v="MARHY_RS17485"/>
    <n v="363"/>
    <m/>
    <s v="old_locus_tag=MARHY3672"/>
  </r>
  <r>
    <x v="0"/>
    <x v="0"/>
    <s v="GCF_000284615.1"/>
    <s v="Primary Assembly"/>
    <s v="chromosome"/>
    <m/>
    <s v="NC_017067.1"/>
    <n v="3795743"/>
    <n v="3796288"/>
    <x v="0"/>
    <s v="WP_011787172.1"/>
    <s v="WP_011787172.1"/>
    <n v="0"/>
    <s v="purine-binding chemotaxis protein CheW"/>
    <m/>
    <m/>
    <s v="MARHY_RS17490"/>
    <n v="546"/>
    <m/>
    <s v="old_locus_tag=MARHY3673"/>
  </r>
  <r>
    <x v="0"/>
    <x v="0"/>
    <s v="GCF_000284615.1"/>
    <s v="Primary Assembly"/>
    <s v="chromosome"/>
    <m/>
    <s v="NC_017067.1"/>
    <n v="3796382"/>
    <n v="3798457"/>
    <x v="0"/>
    <s v="WP_011787173.1"/>
    <s v="WP_011787173.1"/>
    <n v="0"/>
    <s v="type IV pili methyl-accepting chemotaxis transducer N-terminal domain-containing protein"/>
    <m/>
    <m/>
    <s v="MARHY_RS17495"/>
    <n v="2076"/>
    <m/>
    <s v="old_locus_tag=MARHY3674"/>
  </r>
  <r>
    <x v="0"/>
    <x v="0"/>
    <s v="GCF_000284615.1"/>
    <s v="Primary Assembly"/>
    <s v="chromosome"/>
    <m/>
    <s v="NC_017067.1"/>
    <n v="3798485"/>
    <n v="3799384"/>
    <x v="0"/>
    <s v="WP_011787174.1"/>
    <s v="WP_011787174.1"/>
    <n v="0"/>
    <s v="methyltransferase"/>
    <m/>
    <m/>
    <s v="MARHY_RS17500"/>
    <n v="900"/>
    <m/>
    <s v="old_locus_tag=MARHY3675"/>
  </r>
  <r>
    <x v="0"/>
    <x v="0"/>
    <s v="GCF_000284615.1"/>
    <s v="Primary Assembly"/>
    <s v="chromosome"/>
    <m/>
    <s v="NC_017067.1"/>
    <n v="3799396"/>
    <n v="3807015"/>
    <x v="0"/>
    <s v="WP_041655179.1"/>
    <s v="WP_041655179.1"/>
    <n v="0"/>
    <s v="Hpt domain-containing protein"/>
    <m/>
    <m/>
    <s v="MARHY_RS17505"/>
    <n v="7620"/>
    <m/>
    <s v="old_locus_tag=MARHY3676"/>
  </r>
  <r>
    <x v="0"/>
    <x v="0"/>
    <s v="GCF_000284615.1"/>
    <s v="Primary Assembly"/>
    <s v="chromosome"/>
    <m/>
    <s v="NC_017067.1"/>
    <n v="3807015"/>
    <n v="3808067"/>
    <x v="0"/>
    <s v="WP_041655181.1"/>
    <s v="WP_041655181.1"/>
    <n v="0"/>
    <s v="chemotaxis protein CheB"/>
    <m/>
    <m/>
    <s v="MARHY_RS17510"/>
    <n v="1053"/>
    <m/>
    <s v="old_locus_tag=MARHY3677"/>
  </r>
  <r>
    <x v="0"/>
    <x v="0"/>
    <s v="GCF_000284615.1"/>
    <s v="Primary Assembly"/>
    <s v="chromosome"/>
    <m/>
    <s v="NC_017067.1"/>
    <n v="3808079"/>
    <n v="3808540"/>
    <x v="0"/>
    <s v="WP_011787177.1"/>
    <s v="WP_011787177.1"/>
    <n v="0"/>
    <s v="chemotaxis protein CheW"/>
    <m/>
    <m/>
    <s v="MARHY_RS17515"/>
    <n v="462"/>
    <m/>
    <s v="old_locus_tag=MARHY3678"/>
  </r>
  <r>
    <x v="0"/>
    <x v="0"/>
    <s v="GCF_000284615.1"/>
    <s v="Primary Assembly"/>
    <s v="chromosome"/>
    <m/>
    <s v="NC_017067.1"/>
    <n v="3808609"/>
    <n v="3809100"/>
    <x v="0"/>
    <s v="WP_014422998.1"/>
    <s v="WP_014422998.1"/>
    <n v="0"/>
    <s v="transcriptional repressor"/>
    <m/>
    <m/>
    <s v="MARHY_RS17520"/>
    <n v="492"/>
    <m/>
    <s v="old_locus_tag=MARHY3679"/>
  </r>
  <r>
    <x v="0"/>
    <x v="0"/>
    <s v="GCF_000284615.1"/>
    <s v="Primary Assembly"/>
    <s v="chromosome"/>
    <m/>
    <s v="NC_017067.1"/>
    <n v="3809093"/>
    <n v="3809866"/>
    <x v="0"/>
    <s v="WP_014422999.1"/>
    <s v="WP_014422999.1"/>
    <n v="0"/>
    <s v="zinc ABC transporter ATP-binding protein ZnuC"/>
    <s v="znuC"/>
    <m/>
    <s v="MARHY_RS17525"/>
    <n v="774"/>
    <m/>
    <s v="old_locus_tag=MARHY3680"/>
  </r>
  <r>
    <x v="0"/>
    <x v="0"/>
    <s v="GCF_000284615.1"/>
    <s v="Primary Assembly"/>
    <s v="chromosome"/>
    <m/>
    <s v="NC_017067.1"/>
    <n v="3809853"/>
    <n v="3810665"/>
    <x v="0"/>
    <s v="WP_041655189.1"/>
    <s v="WP_041655189.1"/>
    <n v="0"/>
    <s v="zinc ABC transporter permease subunit ZnuB"/>
    <s v="znuB"/>
    <m/>
    <s v="MARHY_RS17530"/>
    <n v="813"/>
    <m/>
    <s v="old_locus_tag=MARHY3681"/>
  </r>
  <r>
    <x v="0"/>
    <x v="0"/>
    <s v="GCF_000284615.1"/>
    <s v="Primary Assembly"/>
    <s v="chromosome"/>
    <m/>
    <s v="NC_017067.1"/>
    <n v="3810777"/>
    <n v="3811763"/>
    <x v="0"/>
    <s v="WP_014423001.1"/>
    <s v="WP_014423001.1"/>
    <n v="0"/>
    <s v="PAS domain-containing protein"/>
    <m/>
    <m/>
    <s v="MARHY_RS17535"/>
    <n v="987"/>
    <m/>
    <s v="old_locus_tag=MARHY3682"/>
  </r>
  <r>
    <x v="0"/>
    <x v="0"/>
    <s v="GCF_000284615.1"/>
    <s v="Primary Assembly"/>
    <s v="chromosome"/>
    <m/>
    <s v="NC_017067.1"/>
    <n v="3811800"/>
    <n v="3812882"/>
    <x v="1"/>
    <s v="WP_014423002.1"/>
    <s v="WP_014423002.1"/>
    <n v="0"/>
    <s v="hypothetical protein"/>
    <m/>
    <m/>
    <s v="MARHY_RS17540"/>
    <n v="1083"/>
    <m/>
    <s v="old_locus_tag=MARHY3683"/>
  </r>
  <r>
    <x v="0"/>
    <x v="0"/>
    <s v="GCF_000284615.1"/>
    <s v="Primary Assembly"/>
    <s v="chromosome"/>
    <m/>
    <s v="NC_017067.1"/>
    <n v="3813110"/>
    <n v="3814195"/>
    <x v="0"/>
    <s v="WP_014423004.1"/>
    <s v="WP_014423004.1"/>
    <n v="0"/>
    <s v="GGDEF domain-containing protein"/>
    <m/>
    <m/>
    <s v="MARHY_RS17545"/>
    <n v="1086"/>
    <m/>
    <s v="old_locus_tag=MARHY3685"/>
  </r>
  <r>
    <x v="0"/>
    <x v="0"/>
    <s v="GCF_000284615.1"/>
    <s v="Primary Assembly"/>
    <s v="chromosome"/>
    <m/>
    <s v="NC_017067.1"/>
    <n v="3814201"/>
    <n v="3815115"/>
    <x v="1"/>
    <s v="WP_041655191.1"/>
    <s v="WP_041655191.1"/>
    <n v="0"/>
    <s v="alpha/beta hydrolase"/>
    <m/>
    <m/>
    <s v="MARHY_RS17550"/>
    <n v="915"/>
    <m/>
    <s v="old_locus_tag=MARHY3686"/>
  </r>
  <r>
    <x v="0"/>
    <x v="0"/>
    <s v="GCF_000284615.1"/>
    <s v="Primary Assembly"/>
    <s v="chromosome"/>
    <m/>
    <s v="NC_017067.1"/>
    <n v="3815298"/>
    <n v="3815867"/>
    <x v="0"/>
    <s v="WP_011787185.1"/>
    <s v="WP_011787185.1"/>
    <n v="0"/>
    <s v="GTP cyclohydrolase I FolE"/>
    <s v="folE"/>
    <m/>
    <s v="MARHY_RS17555"/>
    <n v="570"/>
    <m/>
    <s v="old_locus_tag=MARHY3687"/>
  </r>
  <r>
    <x v="0"/>
    <x v="0"/>
    <s v="GCF_000284615.1"/>
    <s v="Primary Assembly"/>
    <s v="chromosome"/>
    <m/>
    <s v="NC_017067.1"/>
    <n v="3815894"/>
    <n v="3816268"/>
    <x v="0"/>
    <s v="WP_014423006.1"/>
    <s v="WP_014423006.1"/>
    <n v="0"/>
    <s v="dihydroneopterin triphosphate 2'-epimerase"/>
    <s v="folX"/>
    <m/>
    <s v="MARHY_RS17560"/>
    <n v="375"/>
    <m/>
    <s v="old_locus_tag=MARHY3688"/>
  </r>
  <r>
    <x v="0"/>
    <x v="0"/>
    <s v="GCF_000284615.1"/>
    <s v="Primary Assembly"/>
    <s v="chromosome"/>
    <m/>
    <s v="NC_017067.1"/>
    <n v="3816282"/>
    <n v="3816716"/>
    <x v="0"/>
    <s v="WP_014423007.1"/>
    <s v="WP_014423007.1"/>
    <n v="0"/>
    <s v="CoA-binding protein"/>
    <m/>
    <m/>
    <s v="MARHY_RS17565"/>
    <n v="435"/>
    <m/>
    <s v="old_locus_tag=MARHY3689"/>
  </r>
  <r>
    <x v="0"/>
    <x v="0"/>
    <s v="GCF_000284615.1"/>
    <s v="Primary Assembly"/>
    <s v="chromosome"/>
    <m/>
    <s v="NC_017067.1"/>
    <n v="3816884"/>
    <n v="3818194"/>
    <x v="0"/>
    <s v="WP_014423008.1"/>
    <s v="WP_014423008.1"/>
    <n v="0"/>
    <s v="HD-GYP domain-containing protein"/>
    <m/>
    <m/>
    <s v="MARHY_RS17570"/>
    <n v="1311"/>
    <m/>
    <s v="old_locus_tag=MARHY3690"/>
  </r>
  <r>
    <x v="0"/>
    <x v="0"/>
    <s v="GCF_000284615.1"/>
    <s v="Primary Assembly"/>
    <s v="chromosome"/>
    <m/>
    <s v="NC_017067.1"/>
    <n v="3818253"/>
    <n v="3820520"/>
    <x v="0"/>
    <s v="WP_041655194.1"/>
    <s v="WP_041655194.1"/>
    <n v="0"/>
    <s v="EAL domain-containing protein"/>
    <m/>
    <m/>
    <s v="MARHY_RS17575"/>
    <n v="2268"/>
    <m/>
    <s v="old_locus_tag=MARHY3691"/>
  </r>
  <r>
    <x v="0"/>
    <x v="0"/>
    <s v="GCF_000284615.1"/>
    <s v="Primary Assembly"/>
    <s v="chromosome"/>
    <m/>
    <s v="NC_017067.1"/>
    <n v="3820574"/>
    <n v="3820909"/>
    <x v="0"/>
    <s v="WP_014423010.1"/>
    <s v="WP_014423010.1"/>
    <n v="0"/>
    <s v="hypothetical protein"/>
    <m/>
    <m/>
    <s v="MARHY_RS17580"/>
    <n v="336"/>
    <m/>
    <s v="old_locus_tag=MARHY3692"/>
  </r>
  <r>
    <x v="0"/>
    <x v="0"/>
    <s v="GCF_000284615.1"/>
    <s v="Primary Assembly"/>
    <s v="chromosome"/>
    <m/>
    <s v="NC_017067.1"/>
    <n v="3822418"/>
    <n v="3822972"/>
    <x v="0"/>
    <s v="WP_014423014.1"/>
    <s v="WP_014423014.1"/>
    <n v="0"/>
    <s v="hypothetical protein"/>
    <m/>
    <m/>
    <s v="MARHY_RS17595"/>
    <n v="555"/>
    <m/>
    <s v="old_locus_tag=MARHY3696"/>
  </r>
  <r>
    <x v="0"/>
    <x v="0"/>
    <s v="GCF_000284615.1"/>
    <s v="Primary Assembly"/>
    <s v="chromosome"/>
    <m/>
    <s v="NC_017067.1"/>
    <n v="3822969"/>
    <n v="3823313"/>
    <x v="0"/>
    <s v="WP_014423015.1"/>
    <s v="WP_014423015.1"/>
    <n v="0"/>
    <s v="hypothetical protein"/>
    <m/>
    <m/>
    <s v="MARHY_RS17600"/>
    <n v="345"/>
    <m/>
    <s v="old_locus_tag=MARHY3697"/>
  </r>
  <r>
    <x v="0"/>
    <x v="0"/>
    <s v="GCF_000284615.1"/>
    <s v="Primary Assembly"/>
    <s v="chromosome"/>
    <m/>
    <s v="NC_017067.1"/>
    <n v="3823303"/>
    <n v="3823998"/>
    <x v="0"/>
    <s v="WP_041655196.1"/>
    <s v="WP_041655196.1"/>
    <n v="0"/>
    <s v="hypothetical protein"/>
    <m/>
    <m/>
    <s v="MARHY_RS17605"/>
    <n v="696"/>
    <m/>
    <s v="old_locus_tag=MARHY3698"/>
  </r>
  <r>
    <x v="0"/>
    <x v="0"/>
    <s v="GCF_000284615.1"/>
    <s v="Primary Assembly"/>
    <s v="chromosome"/>
    <m/>
    <s v="NC_017067.1"/>
    <n v="3824059"/>
    <n v="3824331"/>
    <x v="0"/>
    <s v="WP_014423017.1"/>
    <s v="WP_014423017.1"/>
    <n v="0"/>
    <s v="hypothetical protein"/>
    <m/>
    <m/>
    <s v="MARHY_RS17610"/>
    <n v="273"/>
    <m/>
    <s v="old_locus_tag=MARHY3699"/>
  </r>
  <r>
    <x v="0"/>
    <x v="0"/>
    <s v="GCF_000284615.1"/>
    <s v="Primary Assembly"/>
    <s v="chromosome"/>
    <m/>
    <s v="NC_017067.1"/>
    <n v="3824397"/>
    <n v="3824870"/>
    <x v="0"/>
    <s v="WP_041655670.1"/>
    <s v="WP_041655670.1"/>
    <n v="0"/>
    <s v="hypothetical protein"/>
    <m/>
    <m/>
    <s v="MARHY_RS17615"/>
    <n v="474"/>
    <m/>
    <s v="old_locus_tag=MARHY3700"/>
  </r>
  <r>
    <x v="0"/>
    <x v="0"/>
    <s v="GCF_000284615.1"/>
    <s v="Primary Assembly"/>
    <s v="chromosome"/>
    <m/>
    <s v="NC_017067.1"/>
    <n v="3824914"/>
    <n v="3825054"/>
    <x v="0"/>
    <s v="WP_158011899.1"/>
    <s v="WP_158011899.1"/>
    <n v="0"/>
    <s v="hypothetical protein"/>
    <m/>
    <m/>
    <s v="MARHY_RS18795"/>
    <n v="141"/>
    <m/>
    <m/>
  </r>
  <r>
    <x v="0"/>
    <x v="0"/>
    <s v="GCF_000284615.1"/>
    <s v="Primary Assembly"/>
    <s v="chromosome"/>
    <m/>
    <s v="NC_017067.1"/>
    <n v="3825484"/>
    <n v="3826290"/>
    <x v="0"/>
    <s v="WP_158011900.1"/>
    <s v="WP_158011900.1"/>
    <n v="0"/>
    <s v="hypothetical protein"/>
    <m/>
    <m/>
    <s v="MARHY_RS18425"/>
    <n v="807"/>
    <m/>
    <s v="old_locus_tag=MARHY3702"/>
  </r>
  <r>
    <x v="0"/>
    <x v="0"/>
    <s v="GCF_000284615.1"/>
    <s v="Primary Assembly"/>
    <s v="chromosome"/>
    <m/>
    <s v="NC_017067.1"/>
    <n v="3826584"/>
    <n v="3828098"/>
    <x v="0"/>
    <s v="WP_014423021.1"/>
    <s v="WP_014423021.1"/>
    <n v="0"/>
    <s v="ATP-binding protein"/>
    <m/>
    <m/>
    <s v="MARHY_RS17625"/>
    <n v="1515"/>
    <m/>
    <s v="old_locus_tag=MARHY3703"/>
  </r>
  <r>
    <x v="0"/>
    <x v="0"/>
    <s v="GCF_000284615.1"/>
    <s v="Primary Assembly"/>
    <s v="chromosome"/>
    <m/>
    <s v="NC_017067.1"/>
    <n v="3828101"/>
    <n v="3830944"/>
    <x v="0"/>
    <s v="WP_041655199.1"/>
    <s v="WP_041655199.1"/>
    <n v="0"/>
    <s v="Z1 domain-containing protein"/>
    <m/>
    <m/>
    <s v="MARHY_RS17630"/>
    <n v="2844"/>
    <m/>
    <s v="old_locus_tag=MARHY3704"/>
  </r>
  <r>
    <x v="0"/>
    <x v="0"/>
    <s v="GCF_000284615.1"/>
    <s v="Primary Assembly"/>
    <s v="chromosome"/>
    <m/>
    <s v="NC_017067.1"/>
    <n v="3830937"/>
    <n v="3831947"/>
    <x v="0"/>
    <s v="WP_014423023.1"/>
    <s v="WP_014423023.1"/>
    <n v="0"/>
    <s v="PD-(D/E)XK motif protein"/>
    <m/>
    <m/>
    <s v="MARHY_RS17635"/>
    <n v="1011"/>
    <m/>
    <s v="old_locus_tag=MARHY3705"/>
  </r>
  <r>
    <x v="0"/>
    <x v="0"/>
    <s v="GCF_000284615.1"/>
    <s v="Primary Assembly"/>
    <s v="chromosome"/>
    <m/>
    <s v="NC_017067.1"/>
    <n v="3831940"/>
    <n v="3834021"/>
    <x v="0"/>
    <s v="WP_014423024.1"/>
    <s v="WP_014423024.1"/>
    <n v="0"/>
    <s v="AIPR family protein"/>
    <m/>
    <m/>
    <s v="MARHY_RS17640"/>
    <n v="2082"/>
    <m/>
    <s v="old_locus_tag=MARHY3706"/>
  </r>
  <r>
    <x v="0"/>
    <x v="2"/>
    <s v="GCF_000284615.1"/>
    <s v="Primary Assembly"/>
    <s v="chromosome"/>
    <m/>
    <s v="NC_017067.1"/>
    <n v="3834091"/>
    <n v="3834330"/>
    <x v="0"/>
    <n v="0"/>
    <n v="0"/>
    <n v="0"/>
    <s v="IS1182 family transposase"/>
    <m/>
    <m/>
    <s v="MARHY_RS17645"/>
    <n v="240"/>
    <m/>
    <s v="partial;pseudo;old_locus_tag=MARHY3707"/>
  </r>
  <r>
    <x v="0"/>
    <x v="0"/>
    <s v="GCF_000284615.1"/>
    <s v="Primary Assembly"/>
    <s v="chromosome"/>
    <m/>
    <s v="NC_017067.1"/>
    <n v="3834454"/>
    <n v="3836199"/>
    <x v="0"/>
    <s v="WP_041655201.1"/>
    <s v="WP_041655201.1"/>
    <n v="0"/>
    <s v="DUF262 domain-containing protein"/>
    <m/>
    <m/>
    <s v="MARHY_RS17650"/>
    <n v="1746"/>
    <m/>
    <s v="old_locus_tag=MARHY3708"/>
  </r>
  <r>
    <x v="0"/>
    <x v="0"/>
    <s v="GCF_000284615.1"/>
    <s v="Primary Assembly"/>
    <s v="chromosome"/>
    <m/>
    <s v="NC_017067.1"/>
    <n v="3836309"/>
    <n v="3837928"/>
    <x v="1"/>
    <s v="WP_158011901.1"/>
    <s v="WP_158011901.1"/>
    <n v="0"/>
    <s v="DNA cytosine methyltransferase"/>
    <m/>
    <m/>
    <s v="MARHY_RS17655"/>
    <n v="1620"/>
    <m/>
    <s v="old_locus_tag=MARHY3709"/>
  </r>
  <r>
    <x v="0"/>
    <x v="0"/>
    <s v="GCF_000284615.1"/>
    <s v="Primary Assembly"/>
    <s v="chromosome"/>
    <m/>
    <s v="NC_017067.1"/>
    <n v="3838003"/>
    <n v="3838452"/>
    <x v="0"/>
    <s v="WP_014423028.1"/>
    <s v="WP_014423028.1"/>
    <n v="0"/>
    <s v="DNA mismatch endonuclease Vsr"/>
    <s v="vsr"/>
    <m/>
    <s v="MARHY_RS17660"/>
    <n v="450"/>
    <m/>
    <s v="old_locus_tag=MARHY3710"/>
  </r>
  <r>
    <x v="0"/>
    <x v="0"/>
    <s v="GCF_000284615.1"/>
    <s v="Primary Assembly"/>
    <s v="chromosome"/>
    <m/>
    <s v="NC_017067.1"/>
    <n v="3838782"/>
    <n v="3839261"/>
    <x v="0"/>
    <s v="WP_041655204.1"/>
    <s v="WP_041655204.1"/>
    <n v="0"/>
    <s v="hypothetical protein"/>
    <m/>
    <m/>
    <s v="MARHY_RS17665"/>
    <n v="480"/>
    <m/>
    <s v="old_locus_tag=MARHY3711"/>
  </r>
  <r>
    <x v="0"/>
    <x v="0"/>
    <s v="GCF_000284615.1"/>
    <s v="Primary Assembly"/>
    <s v="chromosome"/>
    <m/>
    <s v="NC_017067.1"/>
    <n v="3839335"/>
    <n v="3840231"/>
    <x v="1"/>
    <s v="WP_158011902.1"/>
    <s v="WP_158011902.1"/>
    <n v="0"/>
    <s v="hypothetical protein"/>
    <m/>
    <m/>
    <s v="MARHY_RS17670"/>
    <n v="897"/>
    <m/>
    <s v="old_locus_tag=MARHY3712"/>
  </r>
  <r>
    <x v="0"/>
    <x v="0"/>
    <s v="GCF_000284615.1"/>
    <s v="Primary Assembly"/>
    <s v="chromosome"/>
    <m/>
    <s v="NC_017067.1"/>
    <n v="3840339"/>
    <n v="3840956"/>
    <x v="1"/>
    <s v="WP_014423031.1"/>
    <s v="WP_014423031.1"/>
    <n v="0"/>
    <s v="hypothetical protein"/>
    <m/>
    <m/>
    <s v="MARHY_RS17675"/>
    <n v="618"/>
    <m/>
    <s v="old_locus_tag=MARHY3713"/>
  </r>
  <r>
    <x v="0"/>
    <x v="0"/>
    <s v="GCF_000284615.1"/>
    <s v="Primary Assembly"/>
    <s v="chromosome"/>
    <m/>
    <s v="NC_017067.1"/>
    <n v="3841716"/>
    <n v="3842486"/>
    <x v="1"/>
    <s v="WP_014423033.1"/>
    <s v="WP_014423033.1"/>
    <n v="0"/>
    <s v="hypothetical protein"/>
    <m/>
    <m/>
    <s v="MARHY_RS17680"/>
    <n v="771"/>
    <m/>
    <s v="old_locus_tag=MARHY3715"/>
  </r>
  <r>
    <x v="0"/>
    <x v="0"/>
    <s v="GCF_000284615.1"/>
    <s v="Primary Assembly"/>
    <s v="chromosome"/>
    <m/>
    <s v="NC_017067.1"/>
    <n v="3842567"/>
    <n v="3843040"/>
    <x v="1"/>
    <s v="WP_041655206.1"/>
    <s v="WP_041655206.1"/>
    <n v="0"/>
    <s v="hypothetical protein"/>
    <m/>
    <m/>
    <s v="MARHY_RS17685"/>
    <n v="474"/>
    <m/>
    <m/>
  </r>
  <r>
    <x v="0"/>
    <x v="0"/>
    <s v="GCF_000284615.1"/>
    <s v="Primary Assembly"/>
    <s v="chromosome"/>
    <m/>
    <s v="NC_017067.1"/>
    <n v="3843707"/>
    <n v="3844141"/>
    <x v="0"/>
    <s v="WP_014423036.1"/>
    <s v="WP_014423036.1"/>
    <n v="0"/>
    <s v="MerR family DNA-binding protein"/>
    <m/>
    <m/>
    <s v="MARHY_RS17695"/>
    <n v="435"/>
    <m/>
    <s v="old_locus_tag=MARHY3718"/>
  </r>
  <r>
    <x v="0"/>
    <x v="0"/>
    <s v="GCF_000284615.1"/>
    <s v="Primary Assembly"/>
    <s v="chromosome"/>
    <m/>
    <s v="NC_017067.1"/>
    <n v="3844145"/>
    <n v="3846727"/>
    <x v="0"/>
    <s v="WP_014423037.1"/>
    <s v="WP_014423037.1"/>
    <n v="0"/>
    <s v="copper-translocating P-type ATPase"/>
    <m/>
    <m/>
    <s v="MARHY_RS17700"/>
    <n v="2583"/>
    <m/>
    <s v="old_locus_tag=MARHY3719"/>
  </r>
  <r>
    <x v="0"/>
    <x v="0"/>
    <s v="GCF_000284615.1"/>
    <s v="Primary Assembly"/>
    <s v="chromosome"/>
    <m/>
    <s v="NC_017067.1"/>
    <n v="3846845"/>
    <n v="3847294"/>
    <x v="0"/>
    <s v="WP_014423038.1"/>
    <s v="WP_014423038.1"/>
    <n v="0"/>
    <s v="DUF411 domain-containing protein"/>
    <m/>
    <m/>
    <s v="MARHY_RS17705"/>
    <n v="450"/>
    <m/>
    <s v="old_locus_tag=MARHY3720"/>
  </r>
  <r>
    <x v="0"/>
    <x v="0"/>
    <s v="GCF_000284615.1"/>
    <s v="Primary Assembly"/>
    <s v="chromosome"/>
    <m/>
    <s v="NC_017067.1"/>
    <n v="3847431"/>
    <n v="3849149"/>
    <x v="0"/>
    <s v="WP_014423039.1"/>
    <s v="WP_014423039.1"/>
    <n v="0"/>
    <s v="diguanylate cyclase"/>
    <m/>
    <m/>
    <s v="MARHY_RS17710"/>
    <n v="1719"/>
    <m/>
    <s v="old_locus_tag=MARHY3721"/>
  </r>
  <r>
    <x v="0"/>
    <x v="0"/>
    <s v="GCF_000284615.1"/>
    <s v="Primary Assembly"/>
    <s v="chromosome"/>
    <m/>
    <s v="NC_017067.1"/>
    <n v="3849221"/>
    <n v="3851203"/>
    <x v="0"/>
    <s v="WP_014423040.1"/>
    <s v="WP_014423040.1"/>
    <n v="0"/>
    <s v="VacB/RNase II family 3'-5' exoribonuclease"/>
    <m/>
    <m/>
    <s v="MARHY_RS17715"/>
    <n v="1983"/>
    <m/>
    <s v="old_locus_tag=MARHY3722"/>
  </r>
  <r>
    <x v="0"/>
    <x v="0"/>
    <s v="GCF_000284615.1"/>
    <s v="Primary Assembly"/>
    <s v="chromosome"/>
    <m/>
    <s v="NC_017067.1"/>
    <n v="3851265"/>
    <n v="3851462"/>
    <x v="0"/>
    <s v="WP_011787196.1"/>
    <s v="WP_011787196.1"/>
    <n v="0"/>
    <s v="hypothetical protein"/>
    <m/>
    <m/>
    <s v="MARHY_RS17720"/>
    <n v="198"/>
    <m/>
    <s v="old_locus_tag=MARHY3723"/>
  </r>
  <r>
    <x v="0"/>
    <x v="0"/>
    <s v="GCF_000284615.1"/>
    <s v="Primary Assembly"/>
    <s v="chromosome"/>
    <m/>
    <s v="NC_017067.1"/>
    <n v="3851475"/>
    <n v="3852386"/>
    <x v="1"/>
    <s v="WP_041655675.1"/>
    <s v="WP_041655675.1"/>
    <n v="0"/>
    <s v="acyltransferase"/>
    <m/>
    <m/>
    <s v="MARHY_RS17725"/>
    <n v="912"/>
    <m/>
    <s v="old_locus_tag=MARHY3724"/>
  </r>
  <r>
    <x v="0"/>
    <x v="0"/>
    <s v="GCF_000284615.1"/>
    <s v="Primary Assembly"/>
    <s v="chromosome"/>
    <m/>
    <s v="NC_017067.1"/>
    <n v="3852566"/>
    <n v="3853717"/>
    <x v="0"/>
    <s v="WP_011787198.1"/>
    <s v="WP_011787198.1"/>
    <n v="0"/>
    <s v="alpha/beta fold hydrolase"/>
    <m/>
    <m/>
    <s v="MARHY_RS17730"/>
    <n v="1152"/>
    <m/>
    <s v="old_locus_tag=MARHY3725"/>
  </r>
  <r>
    <x v="0"/>
    <x v="0"/>
    <s v="GCF_000284615.1"/>
    <s v="Primary Assembly"/>
    <s v="chromosome"/>
    <m/>
    <s v="NC_017067.1"/>
    <n v="3853880"/>
    <n v="3854791"/>
    <x v="0"/>
    <s v="WP_014423043.1"/>
    <s v="WP_014423043.1"/>
    <n v="0"/>
    <s v="LysR family transcriptional regulator"/>
    <m/>
    <m/>
    <s v="MARHY_RS17735"/>
    <n v="912"/>
    <m/>
    <s v="old_locus_tag=MARHY3727"/>
  </r>
  <r>
    <x v="0"/>
    <x v="0"/>
    <s v="GCF_000284615.1"/>
    <s v="Primary Assembly"/>
    <s v="chromosome"/>
    <m/>
    <s v="NC_017067.1"/>
    <n v="3854908"/>
    <n v="3856125"/>
    <x v="0"/>
    <s v="WP_014423044.1"/>
    <s v="WP_014423044.1"/>
    <n v="0"/>
    <s v="Bcr/CflA family multidrug efflux MFS transporter"/>
    <m/>
    <m/>
    <s v="MARHY_RS17740"/>
    <n v="1218"/>
    <m/>
    <s v="old_locus_tag=MARHY3728"/>
  </r>
  <r>
    <x v="0"/>
    <x v="0"/>
    <s v="GCF_000284615.1"/>
    <s v="Primary Assembly"/>
    <s v="chromosome"/>
    <m/>
    <s v="NC_017067.1"/>
    <n v="3856246"/>
    <n v="3856743"/>
    <x v="0"/>
    <s v="WP_011787201.1"/>
    <s v="WP_011787201.1"/>
    <n v="0"/>
    <s v="thiol peroxidase"/>
    <s v="tpx"/>
    <m/>
    <s v="MARHY_RS17745"/>
    <n v="498"/>
    <m/>
    <s v="old_locus_tag=MARHY3729"/>
  </r>
  <r>
    <x v="0"/>
    <x v="0"/>
    <s v="GCF_000284615.1"/>
    <s v="Primary Assembly"/>
    <s v="chromosome"/>
    <m/>
    <s v="NC_017067.1"/>
    <n v="3857037"/>
    <n v="3858311"/>
    <x v="0"/>
    <s v="WP_050999056.1"/>
    <s v="WP_050999056.1"/>
    <n v="0"/>
    <s v="MATE family efflux transporter"/>
    <m/>
    <m/>
    <s v="MARHY_RS17750"/>
    <n v="1275"/>
    <m/>
    <s v="old_locus_tag=MARHY3730"/>
  </r>
  <r>
    <x v="0"/>
    <x v="0"/>
    <s v="GCF_000284615.1"/>
    <s v="Primary Assembly"/>
    <s v="chromosome"/>
    <m/>
    <s v="NC_017067.1"/>
    <n v="3858315"/>
    <n v="3858740"/>
    <x v="1"/>
    <s v="WP_014423046.1"/>
    <s v="WP_014423046.1"/>
    <n v="0"/>
    <s v="thioesterase family protein"/>
    <m/>
    <m/>
    <s v="MARHY_RS17755"/>
    <n v="426"/>
    <m/>
    <s v="old_locus_tag=MARHY3731"/>
  </r>
  <r>
    <x v="0"/>
    <x v="0"/>
    <s v="GCF_000284615.1"/>
    <s v="Primary Assembly"/>
    <s v="chromosome"/>
    <m/>
    <s v="NC_017067.1"/>
    <n v="3859036"/>
    <n v="3860673"/>
    <x v="0"/>
    <s v="WP_014423047.1"/>
    <s v="WP_014423047.1"/>
    <n v="0"/>
    <s v="MBL fold metallo-hydrolase"/>
    <m/>
    <m/>
    <s v="MARHY_RS17760"/>
    <n v="1638"/>
    <m/>
    <s v="old_locus_tag=MARHY3732"/>
  </r>
  <r>
    <x v="0"/>
    <x v="0"/>
    <s v="GCF_000284615.1"/>
    <s v="Primary Assembly"/>
    <s v="chromosome"/>
    <m/>
    <s v="NC_017067.1"/>
    <n v="3860676"/>
    <n v="3860834"/>
    <x v="1"/>
    <s v="WP_014423048.1"/>
    <s v="WP_014423048.1"/>
    <n v="0"/>
    <s v="YqaE/Pmp3 family membrane protein"/>
    <m/>
    <m/>
    <s v="MARHY_RS18655"/>
    <n v="159"/>
    <m/>
    <s v="old_locus_tag=MARHY3733"/>
  </r>
  <r>
    <x v="0"/>
    <x v="0"/>
    <s v="GCF_000284615.1"/>
    <s v="Primary Assembly"/>
    <s v="chromosome"/>
    <m/>
    <s v="NC_017067.1"/>
    <n v="3861027"/>
    <n v="3862472"/>
    <x v="0"/>
    <s v="WP_041655210.1"/>
    <s v="WP_041655210.1"/>
    <n v="0"/>
    <s v="succinylglutamate desuccinylase/aspartoacylase family protein"/>
    <m/>
    <m/>
    <s v="MARHY_RS17770"/>
    <n v="1446"/>
    <m/>
    <s v="old_locus_tag=MARHY3734"/>
  </r>
  <r>
    <x v="0"/>
    <x v="0"/>
    <s v="GCF_000284615.1"/>
    <s v="Primary Assembly"/>
    <s v="chromosome"/>
    <m/>
    <s v="NC_017067.1"/>
    <n v="3862490"/>
    <n v="3863485"/>
    <x v="0"/>
    <s v="WP_014423050.1"/>
    <s v="WP_014423050.1"/>
    <n v="0"/>
    <s v="EamA family transporter"/>
    <m/>
    <m/>
    <s v="MARHY_RS17775"/>
    <n v="996"/>
    <m/>
    <s v="old_locus_tag=MARHY3735"/>
  </r>
  <r>
    <x v="0"/>
    <x v="0"/>
    <s v="GCF_000284615.1"/>
    <s v="Primary Assembly"/>
    <s v="chromosome"/>
    <m/>
    <s v="NC_017067.1"/>
    <n v="3863478"/>
    <n v="3864035"/>
    <x v="0"/>
    <s v="WP_014423051.1"/>
    <s v="WP_014423051.1"/>
    <n v="0"/>
    <s v="carbohydrate-binding protein"/>
    <m/>
    <m/>
    <s v="MARHY_RS17780"/>
    <n v="558"/>
    <m/>
    <s v="old_locus_tag=MARHY3736"/>
  </r>
  <r>
    <x v="0"/>
    <x v="0"/>
    <s v="GCF_000284615.1"/>
    <s v="Primary Assembly"/>
    <s v="chromosome"/>
    <m/>
    <s v="NC_017067.1"/>
    <n v="3864023"/>
    <n v="3865204"/>
    <x v="1"/>
    <s v="WP_014423052.1"/>
    <s v="WP_014423052.1"/>
    <n v="0"/>
    <s v="PatB family C-S lyase"/>
    <m/>
    <m/>
    <s v="MARHY_RS17785"/>
    <n v="1182"/>
    <m/>
    <s v="old_locus_tag=MARHY3737"/>
  </r>
  <r>
    <x v="0"/>
    <x v="0"/>
    <s v="GCF_000284615.1"/>
    <s v="Primary Assembly"/>
    <s v="chromosome"/>
    <m/>
    <s v="NC_017067.1"/>
    <n v="3865391"/>
    <n v="3866278"/>
    <x v="0"/>
    <s v="WP_011787210.1"/>
    <s v="WP_011787210.1"/>
    <n v="0"/>
    <s v="AEC family transporter"/>
    <m/>
    <m/>
    <s v="MARHY_RS17790"/>
    <n v="888"/>
    <m/>
    <s v="old_locus_tag=MARHY3738"/>
  </r>
  <r>
    <x v="0"/>
    <x v="0"/>
    <s v="GCF_000284615.1"/>
    <s v="Primary Assembly"/>
    <s v="chromosome"/>
    <m/>
    <s v="NC_017067.1"/>
    <n v="3866307"/>
    <n v="3867197"/>
    <x v="0"/>
    <s v="WP_014423054.1"/>
    <s v="WP_014423054.1"/>
    <n v="0"/>
    <s v="prenyltransferase"/>
    <m/>
    <m/>
    <s v="MARHY_RS17795"/>
    <n v="891"/>
    <m/>
    <s v="old_locus_tag=MARHY3739"/>
  </r>
  <r>
    <x v="0"/>
    <x v="0"/>
    <s v="GCF_000284615.1"/>
    <s v="Primary Assembly"/>
    <s v="chromosome"/>
    <m/>
    <s v="NC_017067.1"/>
    <n v="3867352"/>
    <n v="3869853"/>
    <x v="0"/>
    <s v="WP_014423055.1"/>
    <s v="WP_014423055.1"/>
    <n v="0"/>
    <s v="acyl-CoA dehydrogenase"/>
    <m/>
    <m/>
    <s v="MARHY_RS17800"/>
    <n v="2502"/>
    <m/>
    <s v="old_locus_tag=MARHY3740"/>
  </r>
  <r>
    <x v="0"/>
    <x v="0"/>
    <s v="GCF_000284615.1"/>
    <s v="Primary Assembly"/>
    <s v="chromosome"/>
    <m/>
    <s v="NC_017067.1"/>
    <n v="3869882"/>
    <n v="3870829"/>
    <x v="1"/>
    <s v="WP_014423056.1"/>
    <s v="WP_014423056.1"/>
    <n v="0"/>
    <s v="LysR family transcriptional regulator"/>
    <m/>
    <m/>
    <s v="MARHY_RS17805"/>
    <n v="948"/>
    <m/>
    <s v="old_locus_tag=MARHY3741"/>
  </r>
  <r>
    <x v="0"/>
    <x v="0"/>
    <s v="GCF_000284615.1"/>
    <s v="Primary Assembly"/>
    <s v="chromosome"/>
    <m/>
    <s v="NC_017067.1"/>
    <n v="3871074"/>
    <n v="3872045"/>
    <x v="0"/>
    <s v="WP_041655213.1"/>
    <s v="WP_041655213.1"/>
    <n v="0"/>
    <s v="DMT family transporter"/>
    <m/>
    <m/>
    <s v="MARHY_RS17810"/>
    <n v="972"/>
    <m/>
    <s v="old_locus_tag=MARHY3742"/>
  </r>
  <r>
    <x v="0"/>
    <x v="0"/>
    <s v="GCF_000284615.1"/>
    <s v="Primary Assembly"/>
    <s v="chromosome"/>
    <m/>
    <s v="NC_017067.1"/>
    <n v="3871970"/>
    <n v="3872545"/>
    <x v="1"/>
    <s v="WP_014423058.1"/>
    <s v="WP_014423058.1"/>
    <n v="0"/>
    <s v="gamma-glutamylcyclotransferase"/>
    <m/>
    <m/>
    <s v="MARHY_RS17815"/>
    <n v="576"/>
    <m/>
    <s v="old_locus_tag=MARHY3743"/>
  </r>
  <r>
    <x v="0"/>
    <x v="0"/>
    <s v="GCF_000284615.1"/>
    <s v="Primary Assembly"/>
    <s v="chromosome"/>
    <m/>
    <s v="NC_017067.1"/>
    <n v="3872581"/>
    <n v="3873213"/>
    <x v="1"/>
    <s v="WP_022991362.1"/>
    <s v="WP_022991362.1"/>
    <n v="0"/>
    <s v="MarC family protein"/>
    <m/>
    <m/>
    <s v="MARHY_RS17820"/>
    <n v="633"/>
    <m/>
    <s v="old_locus_tag=MARHY3744"/>
  </r>
  <r>
    <x v="0"/>
    <x v="0"/>
    <s v="GCF_000284615.1"/>
    <s v="Primary Assembly"/>
    <s v="chromosome"/>
    <m/>
    <s v="NC_017067.1"/>
    <n v="3873299"/>
    <n v="3874297"/>
    <x v="1"/>
    <s v="WP_014423060.1"/>
    <s v="WP_014423060.1"/>
    <n v="0"/>
    <s v="23S rRNA pseudouridine(2604) synthase RluF"/>
    <s v="rluF"/>
    <m/>
    <s v="MARHY_RS17825"/>
    <n v="999"/>
    <m/>
    <s v="old_locus_tag=MARHY3745"/>
  </r>
  <r>
    <x v="0"/>
    <x v="0"/>
    <s v="GCF_000284615.1"/>
    <s v="Primary Assembly"/>
    <s v="chromosome"/>
    <m/>
    <s v="NC_017067.1"/>
    <n v="3874393"/>
    <n v="3875535"/>
    <x v="1"/>
    <s v="WP_041655217.1"/>
    <s v="WP_041655217.1"/>
    <n v="0"/>
    <s v="sterol desaturase family protein"/>
    <m/>
    <m/>
    <s v="MARHY_RS17830"/>
    <n v="1143"/>
    <m/>
    <s v="old_locus_tag=MARHY3746"/>
  </r>
  <r>
    <x v="0"/>
    <x v="0"/>
    <s v="GCF_000284615.1"/>
    <s v="Primary Assembly"/>
    <s v="chromosome"/>
    <m/>
    <s v="NC_017067.1"/>
    <n v="3875739"/>
    <n v="3877322"/>
    <x v="1"/>
    <s v="WP_014423062.1"/>
    <s v="WP_014423062.1"/>
    <n v="0"/>
    <s v="NAD(P)/FAD-dependent oxidoreductase"/>
    <m/>
    <m/>
    <s v="MARHY_RS17835"/>
    <n v="1584"/>
    <m/>
    <s v="old_locus_tag=MARHY3747"/>
  </r>
  <r>
    <x v="0"/>
    <x v="0"/>
    <s v="GCF_000284615.1"/>
    <s v="Primary Assembly"/>
    <s v="chromosome"/>
    <m/>
    <s v="NC_017067.1"/>
    <n v="3877492"/>
    <n v="3878130"/>
    <x v="0"/>
    <s v="WP_014423063.1"/>
    <s v="WP_014423063.1"/>
    <n v="0"/>
    <s v="TetR family transcriptional regulator"/>
    <m/>
    <m/>
    <s v="MARHY_RS17840"/>
    <n v="639"/>
    <m/>
    <s v="old_locus_tag=MARHY3748"/>
  </r>
  <r>
    <x v="0"/>
    <x v="0"/>
    <s v="GCF_000284615.1"/>
    <s v="Primary Assembly"/>
    <s v="chromosome"/>
    <m/>
    <s v="NC_017067.1"/>
    <n v="3878155"/>
    <n v="3878466"/>
    <x v="1"/>
    <s v="WP_041655220.1"/>
    <s v="WP_041655220.1"/>
    <n v="0"/>
    <s v="outer membrane protein assembly factor BamE"/>
    <s v="bamE"/>
    <m/>
    <s v="MARHY_RS17845"/>
    <n v="312"/>
    <m/>
    <m/>
  </r>
  <r>
    <x v="0"/>
    <x v="0"/>
    <s v="GCF_000284615.1"/>
    <s v="Primary Assembly"/>
    <s v="chromosome"/>
    <m/>
    <s v="NC_017067.1"/>
    <n v="3878617"/>
    <n v="3879729"/>
    <x v="1"/>
    <s v="WP_036148773.1"/>
    <s v="WP_036148773.1"/>
    <n v="0"/>
    <s v="NADH:flavin oxidoreductase"/>
    <m/>
    <m/>
    <s v="MARHY_RS17850"/>
    <n v="1113"/>
    <m/>
    <s v="old_locus_tag=MARHY3750"/>
  </r>
  <r>
    <x v="0"/>
    <x v="0"/>
    <s v="GCF_000284615.1"/>
    <s v="Primary Assembly"/>
    <s v="chromosome"/>
    <m/>
    <s v="NC_017067.1"/>
    <n v="3879819"/>
    <n v="3880289"/>
    <x v="0"/>
    <s v="WP_011787226.1"/>
    <s v="WP_011787226.1"/>
    <n v="0"/>
    <s v="helix-turn-helix transcriptional regulator"/>
    <m/>
    <m/>
    <s v="MARHY_RS17855"/>
    <n v="471"/>
    <m/>
    <s v="old_locus_tag=MARHY3751"/>
  </r>
  <r>
    <x v="0"/>
    <x v="0"/>
    <s v="GCF_000284615.1"/>
    <s v="Primary Assembly"/>
    <s v="chromosome"/>
    <m/>
    <s v="NC_017067.1"/>
    <n v="3880447"/>
    <n v="3881160"/>
    <x v="0"/>
    <s v="WP_014423066.1"/>
    <s v="WP_014423066.1"/>
    <n v="0"/>
    <s v="outer membrane beta-barrel protein"/>
    <m/>
    <m/>
    <s v="MARHY_RS17860"/>
    <n v="714"/>
    <m/>
    <s v="old_locus_tag=MARHY3752"/>
  </r>
  <r>
    <x v="0"/>
    <x v="0"/>
    <s v="GCF_000284615.1"/>
    <s v="Primary Assembly"/>
    <s v="chromosome"/>
    <m/>
    <s v="NC_017067.1"/>
    <n v="3881262"/>
    <n v="3882593"/>
    <x v="1"/>
    <s v="WP_014423067.1"/>
    <s v="WP_014423067.1"/>
    <n v="0"/>
    <s v="DEAD/DEAH box helicase"/>
    <m/>
    <m/>
    <s v="MARHY_RS17865"/>
    <n v="1332"/>
    <m/>
    <s v="old_locus_tag=MARHY3753"/>
  </r>
  <r>
    <x v="0"/>
    <x v="0"/>
    <s v="GCF_000284615.1"/>
    <s v="Primary Assembly"/>
    <s v="chromosome"/>
    <m/>
    <s v="NC_017067.1"/>
    <n v="3882940"/>
    <n v="3883779"/>
    <x v="0"/>
    <s v="WP_014423068.1"/>
    <s v="WP_014423068.1"/>
    <n v="0"/>
    <s v="TlpA family protein disulfide reductase"/>
    <m/>
    <m/>
    <s v="MARHY_RS17870"/>
    <n v="840"/>
    <m/>
    <s v="old_locus_tag=MARHY3754"/>
  </r>
  <r>
    <x v="0"/>
    <x v="0"/>
    <s v="GCF_000284615.1"/>
    <s v="Primary Assembly"/>
    <s v="chromosome"/>
    <m/>
    <s v="NC_017067.1"/>
    <n v="3883754"/>
    <n v="3885058"/>
    <x v="1"/>
    <s v="WP_014423069.1"/>
    <s v="WP_014423069.1"/>
    <n v="0"/>
    <s v="hypothetical protein"/>
    <m/>
    <m/>
    <s v="MARHY_RS17875"/>
    <n v="1305"/>
    <m/>
    <s v="old_locus_tag=MARHY3755"/>
  </r>
  <r>
    <x v="0"/>
    <x v="0"/>
    <s v="GCF_000284615.1"/>
    <s v="Primary Assembly"/>
    <s v="chromosome"/>
    <m/>
    <s v="NC_017067.1"/>
    <n v="3885153"/>
    <n v="3885521"/>
    <x v="1"/>
    <s v="WP_014423070.1"/>
    <s v="WP_014423070.1"/>
    <n v="0"/>
    <s v="MerR family transcriptional regulator"/>
    <m/>
    <m/>
    <s v="MARHY_RS17880"/>
    <n v="369"/>
    <m/>
    <s v="old_locus_tag=MARHY3756"/>
  </r>
  <r>
    <x v="0"/>
    <x v="0"/>
    <s v="GCF_000284615.1"/>
    <s v="Primary Assembly"/>
    <s v="chromosome"/>
    <m/>
    <s v="NC_017067.1"/>
    <n v="3885583"/>
    <n v="3886671"/>
    <x v="0"/>
    <s v="WP_014423071.1"/>
    <s v="WP_014423071.1"/>
    <n v="0"/>
    <s v="SDR family oxidoreductase"/>
    <m/>
    <m/>
    <s v="MARHY_RS17885"/>
    <n v="1089"/>
    <m/>
    <s v="old_locus_tag=MARHY3757"/>
  </r>
  <r>
    <x v="0"/>
    <x v="0"/>
    <s v="GCF_000284615.1"/>
    <s v="Primary Assembly"/>
    <s v="chromosome"/>
    <m/>
    <s v="NC_017067.1"/>
    <n v="3886673"/>
    <n v="3888199"/>
    <x v="1"/>
    <s v="WP_014423072.1"/>
    <s v="WP_014423072.1"/>
    <n v="0"/>
    <s v="NAD(P)/FAD-dependent oxidoreductase"/>
    <m/>
    <m/>
    <s v="MARHY_RS17890"/>
    <n v="1527"/>
    <m/>
    <s v="old_locus_tag=MARHY3758"/>
  </r>
  <r>
    <x v="0"/>
    <x v="0"/>
    <s v="GCF_000284615.1"/>
    <s v="Primary Assembly"/>
    <s v="chromosome"/>
    <m/>
    <s v="NC_017067.1"/>
    <n v="3888316"/>
    <n v="3888606"/>
    <x v="1"/>
    <s v="WP_011787234.1"/>
    <s v="WP_011787234.1"/>
    <n v="0"/>
    <s v="ferritin"/>
    <m/>
    <m/>
    <s v="MARHY_RS17895"/>
    <n v="291"/>
    <m/>
    <s v="old_locus_tag=MARHY3759"/>
  </r>
  <r>
    <x v="0"/>
    <x v="0"/>
    <s v="GCF_000284615.1"/>
    <s v="Primary Assembly"/>
    <s v="chromosome"/>
    <m/>
    <s v="NC_017067.1"/>
    <n v="3888685"/>
    <n v="3889257"/>
    <x v="1"/>
    <s v="WP_022991375.1"/>
    <s v="WP_022991375.1"/>
    <n v="0"/>
    <s v="YgjV family protein"/>
    <m/>
    <m/>
    <s v="MARHY_RS17900"/>
    <n v="573"/>
    <m/>
    <s v="old_locus_tag=MARHY3760"/>
  </r>
  <r>
    <x v="0"/>
    <x v="0"/>
    <s v="GCF_000284615.1"/>
    <s v="Primary Assembly"/>
    <s v="chromosome"/>
    <m/>
    <s v="NC_017067.1"/>
    <n v="3889372"/>
    <n v="3890403"/>
    <x v="0"/>
    <s v="WP_041655231.1"/>
    <s v="WP_041655231.1"/>
    <n v="0"/>
    <s v="histone deacetylase family protein"/>
    <m/>
    <m/>
    <s v="MARHY_RS17905"/>
    <n v="1032"/>
    <m/>
    <s v="old_locus_tag=MARHY3761"/>
  </r>
  <r>
    <x v="0"/>
    <x v="0"/>
    <s v="GCF_000284615.1"/>
    <s v="Primary Assembly"/>
    <s v="chromosome"/>
    <m/>
    <s v="NC_017067.1"/>
    <n v="3890444"/>
    <n v="3891610"/>
    <x v="1"/>
    <s v="WP_050999031.1"/>
    <s v="WP_050999031.1"/>
    <n v="0"/>
    <s v="ABC transporter substrate-binding protein"/>
    <m/>
    <m/>
    <s v="MARHY_RS17910"/>
    <n v="1167"/>
    <m/>
    <s v="old_locus_tag=MARHY3762"/>
  </r>
  <r>
    <x v="0"/>
    <x v="0"/>
    <s v="GCF_000284615.1"/>
    <s v="Primary Assembly"/>
    <s v="chromosome"/>
    <m/>
    <s v="NC_017067.1"/>
    <n v="3891798"/>
    <n v="3892469"/>
    <x v="0"/>
    <s v="WP_041655233.1"/>
    <s v="WP_041655233.1"/>
    <n v="0"/>
    <s v="transglutaminase domain-containing protein"/>
    <m/>
    <m/>
    <s v="MARHY_RS17915"/>
    <n v="672"/>
    <m/>
    <s v="old_locus_tag=MARHY3763"/>
  </r>
  <r>
    <x v="0"/>
    <x v="0"/>
    <s v="GCF_000284615.1"/>
    <s v="Primary Assembly"/>
    <s v="chromosome"/>
    <m/>
    <s v="NC_017067.1"/>
    <n v="3892551"/>
    <n v="3894116"/>
    <x v="1"/>
    <s v="WP_014423077.1"/>
    <s v="WP_014423077.1"/>
    <n v="0"/>
    <s v="alkyl hydroperoxide reductase subunit F"/>
    <s v="ahpF"/>
    <m/>
    <s v="MARHY_RS17920"/>
    <n v="1566"/>
    <m/>
    <s v="old_locus_tag=MARHY3764"/>
  </r>
  <r>
    <x v="0"/>
    <x v="0"/>
    <s v="GCF_000284615.1"/>
    <s v="Primary Assembly"/>
    <s v="chromosome"/>
    <m/>
    <s v="NC_017067.1"/>
    <n v="3894339"/>
    <n v="3894896"/>
    <x v="1"/>
    <s v="WP_031210082.1"/>
    <s v="WP_031210082.1"/>
    <n v="0"/>
    <s v="alkyl hydroperoxide reductase subunit C"/>
    <s v="ahpC"/>
    <m/>
    <s v="MARHY_RS17925"/>
    <n v="558"/>
    <m/>
    <s v="old_locus_tag=MARHY3766"/>
  </r>
  <r>
    <x v="0"/>
    <x v="0"/>
    <s v="GCF_000284615.1"/>
    <s v="Primary Assembly"/>
    <s v="chromosome"/>
    <m/>
    <s v="NC_017067.1"/>
    <n v="3895099"/>
    <n v="3896316"/>
    <x v="1"/>
    <s v="WP_041655235.1"/>
    <s v="WP_041655235.1"/>
    <n v="0"/>
    <s v="choline transporter"/>
    <m/>
    <m/>
    <s v="MARHY_RS17930"/>
    <n v="1218"/>
    <m/>
    <s v="old_locus_tag=MARHY3767"/>
  </r>
  <r>
    <x v="0"/>
    <x v="0"/>
    <s v="GCF_000284615.1"/>
    <s v="Primary Assembly"/>
    <s v="chromosome"/>
    <m/>
    <s v="NC_017067.1"/>
    <n v="3896527"/>
    <n v="3898212"/>
    <x v="1"/>
    <s v="WP_011787242.1"/>
    <s v="WP_011787242.1"/>
    <n v="0"/>
    <s v="choline dehydrogenase"/>
    <s v="betA"/>
    <m/>
    <s v="MARHY_RS17935"/>
    <n v="1686"/>
    <m/>
    <s v="old_locus_tag=MARHY3768"/>
  </r>
  <r>
    <x v="0"/>
    <x v="0"/>
    <s v="GCF_000284615.1"/>
    <s v="Primary Assembly"/>
    <s v="chromosome"/>
    <m/>
    <s v="NC_017067.1"/>
    <n v="3898240"/>
    <n v="3899709"/>
    <x v="1"/>
    <s v="WP_041655238.1"/>
    <s v="WP_041655238.1"/>
    <n v="0"/>
    <s v="betaine-aldehyde dehydrogenase"/>
    <s v="betB"/>
    <m/>
    <s v="MARHY_RS17940"/>
    <n v="1470"/>
    <m/>
    <s v="old_locus_tag=MARHY3769"/>
  </r>
  <r>
    <x v="0"/>
    <x v="0"/>
    <s v="GCF_000284615.1"/>
    <s v="Primary Assembly"/>
    <s v="chromosome"/>
    <m/>
    <s v="NC_017067.1"/>
    <n v="3899772"/>
    <n v="3900365"/>
    <x v="1"/>
    <s v="WP_023008748.1"/>
    <s v="WP_023008748.1"/>
    <n v="0"/>
    <s v="transcriptional regulator BetI"/>
    <s v="betI"/>
    <m/>
    <s v="MARHY_RS17945"/>
    <n v="594"/>
    <m/>
    <s v="old_locus_tag=MARHY3770"/>
  </r>
  <r>
    <x v="0"/>
    <x v="0"/>
    <s v="GCF_000284615.1"/>
    <s v="Primary Assembly"/>
    <s v="chromosome"/>
    <m/>
    <s v="NC_017067.1"/>
    <n v="3900562"/>
    <n v="3901371"/>
    <x v="0"/>
    <s v="WP_041655249.1"/>
    <s v="WP_041655249.1"/>
    <n v="0"/>
    <s v="enoyl-CoA hydratase/isomerase family protein"/>
    <m/>
    <m/>
    <s v="MARHY_RS17950"/>
    <n v="810"/>
    <m/>
    <s v="old_locus_tag=MARHY3771"/>
  </r>
  <r>
    <x v="0"/>
    <x v="0"/>
    <s v="GCF_000284615.1"/>
    <s v="Primary Assembly"/>
    <s v="chromosome"/>
    <m/>
    <s v="NC_017067.1"/>
    <n v="3901525"/>
    <n v="3904128"/>
    <x v="0"/>
    <s v="WP_041655677.1"/>
    <s v="WP_041655677.1"/>
    <n v="0"/>
    <s v="EAL domain-containing protein"/>
    <m/>
    <m/>
    <s v="MARHY_RS17955"/>
    <n v="2604"/>
    <m/>
    <s v="old_locus_tag=MARHY3772"/>
  </r>
  <r>
    <x v="0"/>
    <x v="0"/>
    <s v="GCF_000284615.1"/>
    <s v="Primary Assembly"/>
    <s v="chromosome"/>
    <m/>
    <s v="NC_017067.1"/>
    <n v="3904125"/>
    <n v="3905540"/>
    <x v="1"/>
    <s v="WP_041655251.1"/>
    <s v="WP_041655251.1"/>
    <n v="0"/>
    <s v="cytochrome P450"/>
    <m/>
    <m/>
    <s v="MARHY_RS17960"/>
    <n v="1416"/>
    <m/>
    <s v="old_locus_tag=MARHY3773"/>
  </r>
  <r>
    <x v="0"/>
    <x v="0"/>
    <s v="GCF_000284615.1"/>
    <s v="Primary Assembly"/>
    <s v="chromosome"/>
    <m/>
    <s v="NC_017067.1"/>
    <n v="3905576"/>
    <n v="3905896"/>
    <x v="1"/>
    <s v="WP_023007704.1"/>
    <s v="WP_023007704.1"/>
    <n v="0"/>
    <s v="2Fe-2S iron-sulfur cluster binding domain-containing protein"/>
    <m/>
    <m/>
    <s v="MARHY_RS17965"/>
    <n v="321"/>
    <m/>
    <s v="old_locus_tag=MARHY3774"/>
  </r>
  <r>
    <x v="0"/>
    <x v="0"/>
    <s v="GCF_000284615.1"/>
    <s v="Primary Assembly"/>
    <s v="chromosome"/>
    <m/>
    <s v="NC_017067.1"/>
    <n v="3906068"/>
    <n v="3907096"/>
    <x v="0"/>
    <s v="WP_014423085.1"/>
    <s v="WP_014423085.1"/>
    <n v="0"/>
    <s v="AraC family transcriptional regulator"/>
    <m/>
    <m/>
    <s v="MARHY_RS17970"/>
    <n v="1029"/>
    <m/>
    <s v="old_locus_tag=MARHY3775"/>
  </r>
  <r>
    <x v="0"/>
    <x v="0"/>
    <s v="GCF_000284615.1"/>
    <s v="Primary Assembly"/>
    <s v="chromosome"/>
    <m/>
    <s v="NC_017067.1"/>
    <n v="3907527"/>
    <n v="3907934"/>
    <x v="1"/>
    <s v="WP_014423086.1"/>
    <s v="WP_014423086.1"/>
    <n v="0"/>
    <s v="GFA family protein"/>
    <m/>
    <m/>
    <s v="MARHY_RS17975"/>
    <n v="408"/>
    <m/>
    <s v="old_locus_tag=MARHY3776"/>
  </r>
  <r>
    <x v="0"/>
    <x v="0"/>
    <s v="GCF_000284615.1"/>
    <s v="Primary Assembly"/>
    <s v="chromosome"/>
    <m/>
    <s v="NC_017067.1"/>
    <n v="3908094"/>
    <n v="3909311"/>
    <x v="0"/>
    <s v="WP_041655255.1"/>
    <s v="WP_041655255.1"/>
    <n v="0"/>
    <s v="diguanylate cyclase"/>
    <m/>
    <m/>
    <s v="MARHY_RS17980"/>
    <n v="1218"/>
    <m/>
    <s v="old_locus_tag=MARHY3777"/>
  </r>
  <r>
    <x v="0"/>
    <x v="0"/>
    <s v="GCF_000284615.1"/>
    <s v="Primary Assembly"/>
    <s v="chromosome"/>
    <m/>
    <s v="NC_017067.1"/>
    <n v="3909340"/>
    <n v="3910209"/>
    <x v="1"/>
    <s v="WP_014423088.1"/>
    <s v="WP_014423088.1"/>
    <n v="0"/>
    <s v="LysR family transcriptional regulator"/>
    <m/>
    <m/>
    <s v="MARHY_RS17985"/>
    <n v="870"/>
    <m/>
    <s v="old_locus_tag=MARHY3778"/>
  </r>
  <r>
    <x v="0"/>
    <x v="0"/>
    <s v="GCF_000284615.1"/>
    <s v="Primary Assembly"/>
    <s v="chromosome"/>
    <m/>
    <s v="NC_017067.1"/>
    <n v="3910304"/>
    <n v="3910804"/>
    <x v="0"/>
    <s v="WP_014423089.1"/>
    <s v="WP_014423089.1"/>
    <n v="0"/>
    <s v="lactoylglutathione lyase family protein"/>
    <m/>
    <m/>
    <s v="MARHY_RS17990"/>
    <n v="501"/>
    <m/>
    <s v="old_locus_tag=MARHY3779"/>
  </r>
  <r>
    <x v="0"/>
    <x v="0"/>
    <s v="GCF_000284615.1"/>
    <s v="Primary Assembly"/>
    <s v="chromosome"/>
    <m/>
    <s v="NC_017067.1"/>
    <n v="3911420"/>
    <n v="3911752"/>
    <x v="1"/>
    <s v="WP_014423091.1"/>
    <s v="WP_014423091.1"/>
    <n v="0"/>
    <s v="hypothetical protein"/>
    <m/>
    <m/>
    <s v="MARHY_RS18000"/>
    <n v="333"/>
    <m/>
    <s v="old_locus_tag=MARHY3781"/>
  </r>
  <r>
    <x v="0"/>
    <x v="0"/>
    <s v="GCF_000284615.1"/>
    <s v="Primary Assembly"/>
    <s v="chromosome"/>
    <m/>
    <s v="NC_017067.1"/>
    <n v="3911848"/>
    <n v="3912258"/>
    <x v="1"/>
    <s v="WP_041655261.1"/>
    <s v="WP_041655261.1"/>
    <n v="0"/>
    <s v="VOC family protein"/>
    <m/>
    <m/>
    <s v="MARHY_RS18005"/>
    <n v="411"/>
    <m/>
    <s v="old_locus_tag=MARHY3782"/>
  </r>
  <r>
    <x v="0"/>
    <x v="0"/>
    <s v="GCF_000284615.1"/>
    <s v="Primary Assembly"/>
    <s v="chromosome"/>
    <m/>
    <s v="NC_017067.1"/>
    <n v="3912403"/>
    <n v="3913302"/>
    <x v="1"/>
    <s v="WP_041655682.1"/>
    <s v="WP_041655682.1"/>
    <n v="0"/>
    <s v="SMEK domain-containing protein"/>
    <m/>
    <m/>
    <s v="MARHY_RS18010"/>
    <n v="900"/>
    <m/>
    <s v="old_locus_tag=MARHY3783"/>
  </r>
  <r>
    <x v="0"/>
    <x v="0"/>
    <s v="GCF_000284615.1"/>
    <s v="Primary Assembly"/>
    <s v="chromosome"/>
    <m/>
    <s v="NC_017067.1"/>
    <n v="3913747"/>
    <n v="3914286"/>
    <x v="1"/>
    <s v="WP_014423095.1"/>
    <s v="WP_014423095.1"/>
    <n v="0"/>
    <s v="YcxB family protein"/>
    <m/>
    <m/>
    <s v="MARHY_RS18020"/>
    <n v="540"/>
    <m/>
    <s v="old_locus_tag=MARHY3785"/>
  </r>
  <r>
    <x v="0"/>
    <x v="0"/>
    <s v="GCF_000284615.1"/>
    <s v="Primary Assembly"/>
    <s v="chromosome"/>
    <m/>
    <s v="NC_017067.1"/>
    <n v="3914404"/>
    <n v="3915429"/>
    <x v="0"/>
    <s v="WP_014423096.1"/>
    <s v="WP_014423096.1"/>
    <n v="0"/>
    <s v="IS110 family transposase"/>
    <m/>
    <m/>
    <s v="MARHY_RS18025"/>
    <n v="1026"/>
    <m/>
    <s v="old_locus_tag=MARHY3786"/>
  </r>
  <r>
    <x v="0"/>
    <x v="0"/>
    <s v="GCF_000284615.1"/>
    <s v="Primary Assembly"/>
    <s v="chromosome"/>
    <m/>
    <s v="NC_017067.1"/>
    <n v="3915770"/>
    <n v="3916054"/>
    <x v="1"/>
    <s v="WP_158011903.1"/>
    <s v="WP_158011903.1"/>
    <n v="0"/>
    <s v="hypothetical protein"/>
    <m/>
    <m/>
    <s v="MARHY_RS18030"/>
    <n v="285"/>
    <m/>
    <m/>
  </r>
  <r>
    <x v="0"/>
    <x v="0"/>
    <s v="GCF_000284615.1"/>
    <s v="Primary Assembly"/>
    <s v="chromosome"/>
    <m/>
    <s v="NC_017067.1"/>
    <n v="3916151"/>
    <n v="3917269"/>
    <x v="1"/>
    <s v="WP_081496580.1"/>
    <s v="WP_081496580.1"/>
    <n v="0"/>
    <s v="SEC-C domain-containing protein"/>
    <m/>
    <m/>
    <s v="MARHY_RS18665"/>
    <n v="1119"/>
    <m/>
    <m/>
  </r>
  <r>
    <x v="0"/>
    <x v="0"/>
    <s v="GCF_000284615.1"/>
    <s v="Primary Assembly"/>
    <s v="chromosome"/>
    <m/>
    <s v="NC_017067.1"/>
    <n v="3917353"/>
    <n v="3918066"/>
    <x v="1"/>
    <s v="WP_014423099.1"/>
    <s v="WP_014423099.1"/>
    <n v="0"/>
    <s v="FRG domain-containing protein"/>
    <m/>
    <m/>
    <s v="MARHY_RS18035"/>
    <n v="714"/>
    <m/>
    <s v="old_locus_tag=MARHY3789"/>
  </r>
  <r>
    <x v="0"/>
    <x v="0"/>
    <s v="GCF_000284615.1"/>
    <s v="Primary Assembly"/>
    <s v="chromosome"/>
    <m/>
    <s v="NC_017067.1"/>
    <n v="3918885"/>
    <n v="3919928"/>
    <x v="0"/>
    <s v="WP_041655267.1"/>
    <s v="WP_041655267.1"/>
    <n v="0"/>
    <s v="IS110 family transposase"/>
    <m/>
    <m/>
    <s v="MARHY_RS18040"/>
    <n v="1044"/>
    <m/>
    <s v="old_locus_tag=MARHY3790"/>
  </r>
  <r>
    <x v="0"/>
    <x v="0"/>
    <s v="GCF_000284615.1"/>
    <s v="Primary Assembly"/>
    <s v="chromosome"/>
    <m/>
    <s v="NC_017067.1"/>
    <n v="3920391"/>
    <n v="3920819"/>
    <x v="1"/>
    <s v="WP_050999057.1"/>
    <s v="WP_050999057.1"/>
    <n v="0"/>
    <s v="HAD family hydrolase"/>
    <m/>
    <m/>
    <s v="MARHY_RS18045"/>
    <n v="429"/>
    <m/>
    <s v="old_locus_tag=MARHY3793"/>
  </r>
  <r>
    <x v="0"/>
    <x v="0"/>
    <s v="GCF_000284615.1"/>
    <s v="Primary Assembly"/>
    <s v="chromosome"/>
    <m/>
    <s v="NC_017067.1"/>
    <n v="3920953"/>
    <n v="3921582"/>
    <x v="1"/>
    <s v="WP_041655270.1"/>
    <s v="WP_041655270.1"/>
    <n v="0"/>
    <s v="LysE family transporter"/>
    <m/>
    <m/>
    <s v="MARHY_RS18050"/>
    <n v="630"/>
    <m/>
    <m/>
  </r>
  <r>
    <x v="0"/>
    <x v="0"/>
    <s v="GCF_000284615.1"/>
    <s v="Primary Assembly"/>
    <s v="chromosome"/>
    <m/>
    <s v="NC_017067.1"/>
    <n v="3921674"/>
    <n v="3922009"/>
    <x v="1"/>
    <s v="WP_014423105.1"/>
    <s v="WP_014423105.1"/>
    <n v="0"/>
    <s v="DUF2314 domain-containing protein"/>
    <m/>
    <m/>
    <s v="MARHY_RS18055"/>
    <n v="336"/>
    <m/>
    <s v="old_locus_tag=MARHY3795"/>
  </r>
  <r>
    <x v="0"/>
    <x v="0"/>
    <s v="GCF_000284615.1"/>
    <s v="Primary Assembly"/>
    <s v="chromosome"/>
    <m/>
    <s v="NC_017067.1"/>
    <n v="3922342"/>
    <n v="3923466"/>
    <x v="1"/>
    <s v="WP_041655279.1"/>
    <s v="WP_041655279.1"/>
    <n v="0"/>
    <s v="IS91 family transposase"/>
    <m/>
    <m/>
    <s v="MARHY_RS18060"/>
    <n v="1125"/>
    <m/>
    <s v="old_locus_tag=MARHY3796"/>
  </r>
  <r>
    <x v="0"/>
    <x v="0"/>
    <s v="GCF_000284615.1"/>
    <s v="Primary Assembly"/>
    <s v="chromosome"/>
    <m/>
    <s v="NC_017067.1"/>
    <n v="3923466"/>
    <n v="3924317"/>
    <x v="1"/>
    <s v="WP_041655282.1"/>
    <s v="WP_041655282.1"/>
    <n v="0"/>
    <s v="site-specific integrase"/>
    <m/>
    <m/>
    <s v="MARHY_RS18065"/>
    <n v="852"/>
    <m/>
    <s v="old_locus_tag=MARHY3797"/>
  </r>
  <r>
    <x v="0"/>
    <x v="0"/>
    <s v="GCF_000284615.1"/>
    <s v="Primary Assembly"/>
    <s v="chromosome"/>
    <m/>
    <s v="NC_017067.1"/>
    <n v="3924710"/>
    <n v="3925483"/>
    <x v="1"/>
    <s v="WP_041655284.1"/>
    <s v="WP_041655284.1"/>
    <n v="0"/>
    <s v="hypothetical protein"/>
    <m/>
    <m/>
    <s v="MARHY_RS18070"/>
    <n v="774"/>
    <m/>
    <s v="old_locus_tag=MARHY3798"/>
  </r>
  <r>
    <x v="0"/>
    <x v="0"/>
    <s v="GCF_000284615.1"/>
    <s v="Primary Assembly"/>
    <s v="chromosome"/>
    <m/>
    <s v="NC_017067.1"/>
    <n v="3925522"/>
    <n v="3926532"/>
    <x v="1"/>
    <s v="WP_014423109.1"/>
    <s v="WP_014423109.1"/>
    <n v="0"/>
    <s v="2-hydroxyacid dehydrogenase"/>
    <m/>
    <m/>
    <s v="MARHY_RS18075"/>
    <n v="1011"/>
    <m/>
    <s v="old_locus_tag=MARHY3799"/>
  </r>
  <r>
    <x v="0"/>
    <x v="0"/>
    <s v="GCF_000284615.1"/>
    <s v="Primary Assembly"/>
    <s v="chromosome"/>
    <m/>
    <s v="NC_017067.1"/>
    <n v="3926682"/>
    <n v="3927275"/>
    <x v="0"/>
    <s v="WP_193364629.1"/>
    <s v="WP_193364629.1"/>
    <n v="0"/>
    <s v="LysE family translocator"/>
    <m/>
    <m/>
    <s v="MARHY_RS18080"/>
    <n v="594"/>
    <m/>
    <s v="old_locus_tag=MARHY3800"/>
  </r>
  <r>
    <x v="0"/>
    <x v="0"/>
    <s v="GCF_000284615.1"/>
    <s v="Primary Assembly"/>
    <s v="chromosome"/>
    <m/>
    <s v="NC_017067.1"/>
    <n v="3927237"/>
    <n v="3928094"/>
    <x v="1"/>
    <s v="WP_041655687.1"/>
    <s v="WP_041655687.1"/>
    <n v="0"/>
    <s v="AraC family transcriptional regulator"/>
    <m/>
    <m/>
    <s v="MARHY_RS18085"/>
    <n v="858"/>
    <m/>
    <s v="old_locus_tag=MARHY3801"/>
  </r>
  <r>
    <x v="0"/>
    <x v="0"/>
    <s v="GCF_000284615.1"/>
    <s v="Primary Assembly"/>
    <s v="chromosome"/>
    <m/>
    <s v="NC_017067.1"/>
    <n v="3928184"/>
    <n v="3929671"/>
    <x v="1"/>
    <s v="WP_014423112.1"/>
    <s v="WP_014423112.1"/>
    <n v="0"/>
    <s v="M48 family metalloprotease"/>
    <m/>
    <m/>
    <s v="MARHY_RS18090"/>
    <n v="1488"/>
    <m/>
    <s v="old_locus_tag=MARHY3802"/>
  </r>
  <r>
    <x v="0"/>
    <x v="0"/>
    <s v="GCF_000284615.1"/>
    <s v="Primary Assembly"/>
    <s v="chromosome"/>
    <m/>
    <s v="NC_017067.1"/>
    <n v="3929668"/>
    <n v="3929967"/>
    <x v="1"/>
    <s v="WP_014423113.1"/>
    <s v="WP_014423113.1"/>
    <n v="0"/>
    <s v="hypothetical protein"/>
    <m/>
    <m/>
    <s v="MARHY_RS18095"/>
    <n v="300"/>
    <m/>
    <s v="old_locus_tag=MARHY3803"/>
  </r>
  <r>
    <x v="0"/>
    <x v="0"/>
    <s v="GCF_000284615.1"/>
    <s v="Primary Assembly"/>
    <s v="chromosome"/>
    <m/>
    <s v="NC_017067.1"/>
    <n v="3929945"/>
    <n v="3931432"/>
    <x v="1"/>
    <s v="WP_158011904.1"/>
    <s v="WP_158011904.1"/>
    <n v="0"/>
    <s v="CHASE2 domain-containing protein"/>
    <m/>
    <m/>
    <s v="MARHY_RS18100"/>
    <n v="1488"/>
    <m/>
    <s v="old_locus_tag=MARHY3804"/>
  </r>
  <r>
    <x v="0"/>
    <x v="0"/>
    <s v="GCF_000284615.1"/>
    <s v="Primary Assembly"/>
    <s v="chromosome"/>
    <m/>
    <s v="NC_017067.1"/>
    <n v="3931642"/>
    <n v="3932700"/>
    <x v="1"/>
    <s v="WP_041655289.1"/>
    <s v="WP_041655289.1"/>
    <n v="0"/>
    <s v="ribonucleotide-diphosphate reductase subunit beta"/>
    <m/>
    <m/>
    <s v="MARHY_RS18800"/>
    <n v="1059"/>
    <m/>
    <s v="old_locus_tag=MARHY3805"/>
  </r>
  <r>
    <x v="0"/>
    <x v="0"/>
    <s v="GCF_000284615.1"/>
    <s v="Primary Assembly"/>
    <s v="chromosome"/>
    <m/>
    <s v="NC_017067.1"/>
    <n v="3932728"/>
    <n v="3935490"/>
    <x v="1"/>
    <s v="WP_041655291.1"/>
    <s v="WP_041655291.1"/>
    <n v="0"/>
    <s v="ribonucleoside-diphosphate reductase subunit alpha"/>
    <m/>
    <m/>
    <s v="MARHY_RS18110"/>
    <n v="2763"/>
    <m/>
    <s v="old_locus_tag=MARHY3806"/>
  </r>
  <r>
    <x v="0"/>
    <x v="0"/>
    <s v="GCF_000284615.1"/>
    <s v="Primary Assembly"/>
    <s v="chromosome"/>
    <m/>
    <s v="NC_017067.1"/>
    <n v="3935924"/>
    <n v="3936652"/>
    <x v="0"/>
    <s v="WP_041655293.1"/>
    <s v="WP_041655293.1"/>
    <n v="0"/>
    <s v="DUF3047 domain-containing protein"/>
    <m/>
    <m/>
    <s v="MARHY_RS18115"/>
    <n v="729"/>
    <m/>
    <s v="old_locus_tag=MARHY3807"/>
  </r>
  <r>
    <x v="0"/>
    <x v="0"/>
    <s v="GCF_000284615.1"/>
    <s v="Primary Assembly"/>
    <s v="chromosome"/>
    <m/>
    <s v="NC_017067.1"/>
    <n v="3936704"/>
    <n v="3937057"/>
    <x v="1"/>
    <s v="WP_014423118.1"/>
    <s v="WP_014423118.1"/>
    <n v="0"/>
    <s v="zinc ribbon domain-containing protein"/>
    <m/>
    <m/>
    <s v="MARHY_RS18120"/>
    <n v="354"/>
    <m/>
    <s v="old_locus_tag=MARHY3808"/>
  </r>
  <r>
    <x v="0"/>
    <x v="0"/>
    <s v="GCF_000284615.1"/>
    <s v="Primary Assembly"/>
    <s v="chromosome"/>
    <m/>
    <s v="NC_017067.1"/>
    <n v="3937061"/>
    <n v="3938293"/>
    <x v="1"/>
    <s v="WP_011787261.1"/>
    <s v="WP_011787261.1"/>
    <n v="0"/>
    <s v="acetamidase/formamidase family protein"/>
    <m/>
    <m/>
    <s v="MARHY_RS18125"/>
    <n v="1233"/>
    <m/>
    <s v="old_locus_tag=MARHY3809"/>
  </r>
  <r>
    <x v="0"/>
    <x v="0"/>
    <s v="GCF_000284615.1"/>
    <s v="Primary Assembly"/>
    <s v="chromosome"/>
    <m/>
    <s v="NC_017067.1"/>
    <n v="3938429"/>
    <n v="3939472"/>
    <x v="1"/>
    <s v="WP_014423119.1"/>
    <s v="WP_014423119.1"/>
    <n v="0"/>
    <s v="ATP-dependent Clp protease ATP-binding subunit"/>
    <m/>
    <m/>
    <s v="MARHY_RS18130"/>
    <n v="1044"/>
    <m/>
    <s v="old_locus_tag=MARHY3810"/>
  </r>
  <r>
    <x v="0"/>
    <x v="0"/>
    <s v="GCF_000284615.1"/>
    <s v="Primary Assembly"/>
    <s v="chromosome"/>
    <m/>
    <s v="NC_017067.1"/>
    <n v="3939488"/>
    <n v="3940534"/>
    <x v="1"/>
    <s v="WP_014423120.1"/>
    <s v="WP_014423120.1"/>
    <n v="0"/>
    <s v="aliphatic amidase"/>
    <m/>
    <m/>
    <s v="MARHY_RS18135"/>
    <n v="1047"/>
    <m/>
    <s v="old_locus_tag=MARHY3811"/>
  </r>
  <r>
    <x v="0"/>
    <x v="0"/>
    <s v="GCF_000284615.1"/>
    <s v="Primary Assembly"/>
    <s v="chromosome"/>
    <m/>
    <s v="NC_017067.1"/>
    <n v="3940556"/>
    <n v="3941245"/>
    <x v="1"/>
    <s v="WP_014423121.1"/>
    <s v="WP_014423121.1"/>
    <n v="0"/>
    <s v="urea ABC transporter ATP-binding subunit UrtE"/>
    <s v="urtE"/>
    <m/>
    <s v="MARHY_RS18140"/>
    <n v="690"/>
    <m/>
    <s v="old_locus_tag=MARHY3812"/>
  </r>
  <r>
    <x v="0"/>
    <x v="0"/>
    <s v="GCF_000284615.1"/>
    <s v="Primary Assembly"/>
    <s v="chromosome"/>
    <m/>
    <s v="NC_017067.1"/>
    <n v="3941248"/>
    <n v="3942006"/>
    <x v="1"/>
    <s v="WP_014423122.1"/>
    <s v="WP_014423122.1"/>
    <n v="0"/>
    <s v="urea ABC transporter ATP-binding protein UrtD"/>
    <s v="urtD"/>
    <m/>
    <s v="MARHY_RS18145"/>
    <n v="759"/>
    <m/>
    <s v="old_locus_tag=MARHY3813"/>
  </r>
  <r>
    <x v="0"/>
    <x v="0"/>
    <s v="GCF_000284615.1"/>
    <s v="Primary Assembly"/>
    <s v="chromosome"/>
    <m/>
    <s v="NC_017067.1"/>
    <n v="3942006"/>
    <n v="3943205"/>
    <x v="1"/>
    <s v="WP_014423123.1"/>
    <s v="WP_014423123.1"/>
    <n v="0"/>
    <s v="urea ABC transporter permease subunit UrtC"/>
    <s v="urtC"/>
    <m/>
    <s v="MARHY_RS18150"/>
    <n v="1200"/>
    <m/>
    <s v="old_locus_tag=MARHY3814"/>
  </r>
  <r>
    <x v="0"/>
    <x v="0"/>
    <s v="GCF_000284615.1"/>
    <s v="Primary Assembly"/>
    <s v="chromosome"/>
    <m/>
    <s v="NC_017067.1"/>
    <n v="3943215"/>
    <n v="3944141"/>
    <x v="1"/>
    <s v="WP_011787267.1"/>
    <s v="WP_011787267.1"/>
    <n v="0"/>
    <s v="urea ABC transporter permease subunit UrtB"/>
    <s v="urtB"/>
    <m/>
    <s v="MARHY_RS18155"/>
    <n v="927"/>
    <m/>
    <s v="old_locus_tag=MARHY3815"/>
  </r>
  <r>
    <x v="0"/>
    <x v="0"/>
    <s v="GCF_000284615.1"/>
    <s v="Primary Assembly"/>
    <s v="chromosome"/>
    <m/>
    <s v="NC_017067.1"/>
    <n v="3944222"/>
    <n v="3945487"/>
    <x v="1"/>
    <s v="WP_050999032.1"/>
    <s v="WP_050999032.1"/>
    <n v="0"/>
    <s v="urea ABC transporter substrate-binding protein"/>
    <s v="urtA"/>
    <m/>
    <s v="MARHY_RS18160"/>
    <n v="1266"/>
    <m/>
    <s v="old_locus_tag=MARHY3816"/>
  </r>
  <r>
    <x v="0"/>
    <x v="0"/>
    <s v="GCF_000284615.1"/>
    <s v="Primary Assembly"/>
    <s v="chromosome"/>
    <m/>
    <s v="NC_017067.1"/>
    <n v="3945789"/>
    <n v="3949172"/>
    <x v="0"/>
    <s v="WP_014423126.1"/>
    <s v="WP_014423126.1"/>
    <n v="0"/>
    <s v="response regulator"/>
    <m/>
    <m/>
    <s v="MARHY_RS18165"/>
    <n v="3384"/>
    <m/>
    <s v="old_locus_tag=MARHY3818"/>
  </r>
  <r>
    <x v="0"/>
    <x v="0"/>
    <s v="GCF_000284615.1"/>
    <s v="Primary Assembly"/>
    <s v="chromosome"/>
    <m/>
    <s v="NC_017067.1"/>
    <n v="3949159"/>
    <n v="3950064"/>
    <x v="0"/>
    <s v="WP_011787270.1"/>
    <s v="WP_011787270.1"/>
    <n v="0"/>
    <s v="response regulator"/>
    <m/>
    <m/>
    <s v="MARHY_RS18170"/>
    <n v="906"/>
    <m/>
    <s v="old_locus_tag=MARHY3819"/>
  </r>
  <r>
    <x v="0"/>
    <x v="0"/>
    <s v="GCF_000284615.1"/>
    <s v="Primary Assembly"/>
    <s v="chromosome"/>
    <m/>
    <s v="NC_017067.1"/>
    <n v="3950077"/>
    <n v="3950913"/>
    <x v="1"/>
    <s v="WP_014423127.1"/>
    <s v="WP_014423127.1"/>
    <n v="0"/>
    <s v="transporter substrate-binding domain-containing protein"/>
    <m/>
    <m/>
    <s v="MARHY_RS18175"/>
    <n v="837"/>
    <m/>
    <s v="old_locus_tag=MARHY3820"/>
  </r>
  <r>
    <x v="0"/>
    <x v="0"/>
    <s v="GCF_000284615.1"/>
    <s v="Primary Assembly"/>
    <s v="chromosome"/>
    <m/>
    <s v="NC_017067.1"/>
    <n v="3950997"/>
    <n v="3952502"/>
    <x v="1"/>
    <s v="WP_014423128.1"/>
    <s v="WP_014423128.1"/>
    <n v="0"/>
    <s v="sodium/proton antiporter NhaB"/>
    <s v="nhaB"/>
    <m/>
    <s v="MARHY_RS18180"/>
    <n v="1506"/>
    <m/>
    <s v="old_locus_tag=MARHY3821"/>
  </r>
  <r>
    <x v="0"/>
    <x v="0"/>
    <s v="GCF_000284615.1"/>
    <s v="Primary Assembly"/>
    <s v="chromosome"/>
    <m/>
    <s v="NC_017067.1"/>
    <n v="3952828"/>
    <n v="3953808"/>
    <x v="0"/>
    <s v="WP_014423129.1"/>
    <s v="WP_014423129.1"/>
    <n v="0"/>
    <s v="substrate-binding domain-containing protein"/>
    <m/>
    <m/>
    <s v="MARHY_RS18185"/>
    <n v="981"/>
    <m/>
    <s v="old_locus_tag=MARHY3822"/>
  </r>
  <r>
    <x v="0"/>
    <x v="0"/>
    <s v="GCF_000284615.1"/>
    <s v="Primary Assembly"/>
    <s v="chromosome"/>
    <m/>
    <s v="NC_017067.1"/>
    <n v="3953805"/>
    <n v="3955880"/>
    <x v="0"/>
    <s v="WP_014423130.1"/>
    <s v="WP_014423130.1"/>
    <n v="0"/>
    <s v="sensor domain-containing diguanylate cyclase"/>
    <m/>
    <m/>
    <s v="MARHY_RS18190"/>
    <n v="2076"/>
    <m/>
    <s v="old_locus_tag=MARHY3823"/>
  </r>
  <r>
    <x v="0"/>
    <x v="0"/>
    <s v="GCF_000284615.1"/>
    <s v="Primary Assembly"/>
    <s v="chromosome"/>
    <m/>
    <s v="NC_017067.1"/>
    <n v="3955889"/>
    <n v="3956653"/>
    <x v="1"/>
    <s v="WP_014423131.1"/>
    <s v="WP_014423131.1"/>
    <n v="0"/>
    <s v="HAMP domain-containing protein"/>
    <m/>
    <m/>
    <s v="MARHY_RS18195"/>
    <n v="765"/>
    <m/>
    <s v="old_locus_tag=MARHY3824"/>
  </r>
  <r>
    <x v="0"/>
    <x v="0"/>
    <s v="GCF_000284615.1"/>
    <s v="Primary Assembly"/>
    <s v="chromosome"/>
    <m/>
    <s v="NC_017067.1"/>
    <n v="3956650"/>
    <n v="3958596"/>
    <x v="1"/>
    <s v="WP_014423132.1"/>
    <s v="WP_014423132.1"/>
    <n v="0"/>
    <s v="GGDEF domain-containing protein"/>
    <m/>
    <m/>
    <s v="MARHY_RS18200"/>
    <n v="1947"/>
    <m/>
    <s v="old_locus_tag=MARHY3825"/>
  </r>
  <r>
    <x v="0"/>
    <x v="0"/>
    <s v="GCF_000284615.1"/>
    <s v="Primary Assembly"/>
    <s v="chromosome"/>
    <m/>
    <s v="NC_017067.1"/>
    <n v="3958593"/>
    <n v="3959069"/>
    <x v="1"/>
    <s v="WP_158011905.1"/>
    <s v="WP_158011905.1"/>
    <n v="0"/>
    <s v="hypothetical protein"/>
    <m/>
    <m/>
    <s v="MARHY_RS18205"/>
    <n v="477"/>
    <m/>
    <s v="old_locus_tag=MARHY3826"/>
  </r>
  <r>
    <x v="0"/>
    <x v="0"/>
    <s v="GCF_000284615.1"/>
    <s v="Primary Assembly"/>
    <s v="chromosome"/>
    <m/>
    <s v="NC_017067.1"/>
    <n v="3959259"/>
    <n v="3961091"/>
    <x v="1"/>
    <s v="WP_014423134.1"/>
    <s v="WP_014423134.1"/>
    <n v="0"/>
    <s v="glutamine--fructose-6-phosphate transaminase (isomerizing)"/>
    <s v="glmS"/>
    <m/>
    <s v="MARHY_RS18210"/>
    <n v="1833"/>
    <m/>
    <s v="old_locus_tag=MARHY3827"/>
  </r>
  <r>
    <x v="0"/>
    <x v="0"/>
    <s v="GCF_000284615.1"/>
    <s v="Primary Assembly"/>
    <s v="chromosome"/>
    <m/>
    <s v="NC_017067.1"/>
    <n v="3961121"/>
    <n v="3962485"/>
    <x v="1"/>
    <s v="WP_023008487.1"/>
    <s v="WP_023008487.1"/>
    <n v="0"/>
    <s v="bifunctional UDP-N-acetylglucosamine diphosphorylase/glucosamine-1-phosphate N-acetyltransferase GlmU"/>
    <s v="glmU"/>
    <m/>
    <s v="MARHY_RS18215"/>
    <n v="1365"/>
    <m/>
    <s v="old_locus_tag=MARHY3828"/>
  </r>
  <r>
    <x v="0"/>
    <x v="0"/>
    <s v="GCF_000284615.1"/>
    <s v="Primary Assembly"/>
    <s v="chromosome"/>
    <m/>
    <s v="NC_017067.1"/>
    <n v="3962636"/>
    <n v="3963058"/>
    <x v="1"/>
    <s v="WP_014423136.1"/>
    <s v="WP_014423136.1"/>
    <n v="0"/>
    <s v="F0F1 ATP synthase subunit epsilon"/>
    <m/>
    <m/>
    <s v="MARHY_RS18220"/>
    <n v="423"/>
    <m/>
    <s v="old_locus_tag=MARHY3829"/>
  </r>
  <r>
    <x v="0"/>
    <x v="0"/>
    <s v="GCF_000284615.1"/>
    <s v="Primary Assembly"/>
    <s v="chromosome"/>
    <m/>
    <s v="NC_017067.1"/>
    <n v="3963097"/>
    <n v="3964491"/>
    <x v="1"/>
    <s v="WP_011787276.1"/>
    <s v="WP_011787276.1"/>
    <n v="0"/>
    <s v="F0F1 ATP synthase subunit beta"/>
    <s v="atpD"/>
    <m/>
    <s v="MARHY_RS18225"/>
    <n v="1395"/>
    <m/>
    <s v="old_locus_tag=MARHY3830"/>
  </r>
  <r>
    <x v="0"/>
    <x v="0"/>
    <s v="GCF_000284615.1"/>
    <s v="Primary Assembly"/>
    <s v="chromosome"/>
    <m/>
    <s v="NC_017067.1"/>
    <n v="3964544"/>
    <n v="3965407"/>
    <x v="1"/>
    <s v="WP_011787277.1"/>
    <s v="WP_011787277.1"/>
    <n v="0"/>
    <s v="F0F1 ATP synthase subunit gamma"/>
    <s v="atpG"/>
    <m/>
    <s v="MARHY_RS18230"/>
    <n v="864"/>
    <m/>
    <s v="old_locus_tag=MARHY3831"/>
  </r>
  <r>
    <x v="0"/>
    <x v="0"/>
    <s v="GCF_000284615.1"/>
    <s v="Primary Assembly"/>
    <s v="chromosome"/>
    <m/>
    <s v="NC_017067.1"/>
    <n v="3965478"/>
    <n v="3967022"/>
    <x v="1"/>
    <s v="WP_011787278.1"/>
    <s v="WP_011787278.1"/>
    <n v="0"/>
    <s v="F0F1 ATP synthase subunit alpha"/>
    <m/>
    <m/>
    <s v="MARHY_RS18235"/>
    <n v="1545"/>
    <m/>
    <s v="old_locus_tag=MARHY3832"/>
  </r>
  <r>
    <x v="0"/>
    <x v="0"/>
    <s v="GCF_000284615.1"/>
    <s v="Primary Assembly"/>
    <s v="chromosome"/>
    <m/>
    <s v="NC_017067.1"/>
    <n v="3967051"/>
    <n v="3967587"/>
    <x v="1"/>
    <s v="WP_011787279.1"/>
    <s v="WP_011787279.1"/>
    <n v="0"/>
    <s v="F0F1 ATP synthase subunit delta"/>
    <m/>
    <m/>
    <s v="MARHY_RS18240"/>
    <n v="537"/>
    <m/>
    <s v="old_locus_tag=MARHY3833"/>
  </r>
  <r>
    <x v="0"/>
    <x v="0"/>
    <s v="GCF_000284615.1"/>
    <s v="Primary Assembly"/>
    <s v="chromosome"/>
    <m/>
    <s v="NC_017067.1"/>
    <n v="3967600"/>
    <n v="3968070"/>
    <x v="1"/>
    <s v="WP_011787280.1"/>
    <s v="WP_011787280.1"/>
    <n v="0"/>
    <s v="F0F1 ATP synthase subunit B"/>
    <m/>
    <m/>
    <s v="MARHY_RS18245"/>
    <n v="471"/>
    <m/>
    <s v="old_locus_tag=MARHY3834"/>
  </r>
  <r>
    <x v="0"/>
    <x v="0"/>
    <s v="GCF_000284615.1"/>
    <s v="Primary Assembly"/>
    <s v="chromosome"/>
    <m/>
    <s v="NC_017067.1"/>
    <n v="3968157"/>
    <n v="3968384"/>
    <x v="1"/>
    <s v="WP_014423137.1"/>
    <s v="WP_014423137.1"/>
    <n v="0"/>
    <s v="F0F1 ATP synthase subunit C"/>
    <s v="atpE"/>
    <m/>
    <s v="MARHY_RS18250"/>
    <n v="228"/>
    <m/>
    <s v="old_locus_tag=MARHY3835"/>
  </r>
  <r>
    <x v="0"/>
    <x v="0"/>
    <s v="GCF_000284615.1"/>
    <s v="Primary Assembly"/>
    <s v="chromosome"/>
    <m/>
    <s v="NC_017067.1"/>
    <n v="3968440"/>
    <n v="3969294"/>
    <x v="1"/>
    <s v="WP_011787282.1"/>
    <s v="WP_011787282.1"/>
    <n v="0"/>
    <s v="F0F1 ATP synthase subunit A"/>
    <s v="atpB"/>
    <m/>
    <s v="MARHY_RS18255"/>
    <n v="855"/>
    <m/>
    <s v="old_locus_tag=MARHY3836"/>
  </r>
  <r>
    <x v="0"/>
    <x v="0"/>
    <s v="GCF_000284615.1"/>
    <s v="Primary Assembly"/>
    <s v="chromosome"/>
    <m/>
    <s v="NC_017067.1"/>
    <n v="3969310"/>
    <n v="3969702"/>
    <x v="1"/>
    <s v="WP_036149719.1"/>
    <s v="WP_036149719.1"/>
    <n v="0"/>
    <s v="ATP synthase subunit I"/>
    <m/>
    <m/>
    <s v="MARHY_RS18260"/>
    <n v="393"/>
    <m/>
    <s v="old_locus_tag=MARHY3837"/>
  </r>
  <r>
    <x v="0"/>
    <x v="0"/>
    <s v="GCF_000284615.1"/>
    <s v="Primary Assembly"/>
    <s v="chromosome"/>
    <m/>
    <s v="NC_017067.1"/>
    <n v="3969920"/>
    <n v="3970795"/>
    <x v="1"/>
    <s v="WP_014423139.1"/>
    <s v="WP_014423139.1"/>
    <n v="0"/>
    <s v="ParB/RepB/Spo0J family partition protein"/>
    <m/>
    <m/>
    <s v="MARHY_RS18265"/>
    <n v="876"/>
    <m/>
    <s v="old_locus_tag=MARHY3839"/>
  </r>
  <r>
    <x v="0"/>
    <x v="0"/>
    <s v="GCF_000284615.1"/>
    <s v="Primary Assembly"/>
    <s v="chromosome"/>
    <m/>
    <s v="NC_017067.1"/>
    <n v="3970856"/>
    <n v="3971650"/>
    <x v="1"/>
    <s v="WP_014423140.1"/>
    <s v="WP_014423140.1"/>
    <n v="0"/>
    <s v="ParA family protein"/>
    <m/>
    <m/>
    <s v="MARHY_RS18270"/>
    <n v="795"/>
    <m/>
    <s v="old_locus_tag=MARHY3840"/>
  </r>
  <r>
    <x v="0"/>
    <x v="0"/>
    <s v="GCF_000284615.1"/>
    <s v="Primary Assembly"/>
    <s v="chromosome"/>
    <m/>
    <s v="NC_017067.1"/>
    <n v="3971674"/>
    <n v="3972318"/>
    <x v="1"/>
    <s v="WP_014423141.1"/>
    <s v="WP_014423141.1"/>
    <n v="0"/>
    <s v="16S rRNA (guanine(527)-N(7))-methyltransferase RsmG"/>
    <s v="rsmG"/>
    <m/>
    <s v="MARHY_RS18275"/>
    <n v="645"/>
    <m/>
    <s v="old_locus_tag=MARHY3841"/>
  </r>
  <r>
    <x v="0"/>
    <x v="0"/>
    <s v="GCF_000284615.1"/>
    <s v="Primary Assembly"/>
    <s v="chromosome"/>
    <m/>
    <s v="NC_017067.1"/>
    <n v="3972320"/>
    <n v="3974206"/>
    <x v="1"/>
    <s v="WP_014423142.1"/>
    <s v="WP_014423142.1"/>
    <n v="0"/>
    <s v="tRNA uridine-5-carboxymethylaminomethyl(34) synthesis enzyme MnmG"/>
    <s v="mnmG"/>
    <m/>
    <s v="MARHY_RS18280"/>
    <n v="1887"/>
    <m/>
    <s v="old_locus_tag=MARHY3842"/>
  </r>
  <r>
    <x v="0"/>
    <x v="0"/>
    <s v="GCF_000284615.1"/>
    <s v="Primary Assembly"/>
    <s v="chromosome"/>
    <m/>
    <s v="NC_017067.1"/>
    <n v="3974789"/>
    <n v="3976054"/>
    <x v="0"/>
    <s v="WP_014423144.1"/>
    <s v="WP_014423144.1"/>
    <n v="0"/>
    <s v="EAL domain-containing protein"/>
    <m/>
    <m/>
    <s v="MARHY_RS18290"/>
    <n v="1266"/>
    <m/>
    <s v="old_locus_tag=MARHY3844"/>
  </r>
  <r>
    <x v="0"/>
    <x v="0"/>
    <s v="GCF_000284615.1"/>
    <s v="Primary Assembly"/>
    <s v="chromosome"/>
    <m/>
    <s v="NC_017067.1"/>
    <n v="3976078"/>
    <n v="3979224"/>
    <x v="1"/>
    <s v="WP_014423145.1"/>
    <s v="WP_014423145.1"/>
    <n v="0"/>
    <s v="efflux RND transporter permease subunit"/>
    <m/>
    <m/>
    <s v="MARHY_RS18295"/>
    <n v="3147"/>
    <m/>
    <s v="old_locus_tag=MARHY3845"/>
  </r>
  <r>
    <x v="0"/>
    <x v="0"/>
    <s v="GCF_000284615.1"/>
    <s v="Primary Assembly"/>
    <s v="chromosome"/>
    <m/>
    <s v="NC_017067.1"/>
    <n v="3979228"/>
    <n v="3980322"/>
    <x v="1"/>
    <s v="WP_014423146.1"/>
    <s v="WP_014423146.1"/>
    <n v="0"/>
    <s v="efflux RND transporter periplasmic adaptor subunit"/>
    <m/>
    <m/>
    <s v="MARHY_RS18300"/>
    <n v="1095"/>
    <m/>
    <s v="old_locus_tag=MARHY3846"/>
  </r>
  <r>
    <x v="0"/>
    <x v="0"/>
    <s v="GCF_000284615.1"/>
    <s v="Primary Assembly"/>
    <s v="chromosome"/>
    <m/>
    <s v="NC_017067.1"/>
    <n v="3980346"/>
    <n v="3980930"/>
    <x v="1"/>
    <s v="WP_041655300.1"/>
    <s v="WP_041655300.1"/>
    <n v="0"/>
    <s v="DUF3833 domain-containing protein"/>
    <m/>
    <m/>
    <s v="MARHY_RS18305"/>
    <n v="585"/>
    <m/>
    <s v="old_locus_tag=MARHY3847"/>
  </r>
  <r>
    <x v="0"/>
    <x v="0"/>
    <s v="GCF_000284615.1"/>
    <s v="Primary Assembly"/>
    <s v="chromosome"/>
    <m/>
    <s v="NC_017067.1"/>
    <n v="3981169"/>
    <n v="3982989"/>
    <x v="0"/>
    <s v="WP_014423148.1"/>
    <s v="WP_014423148.1"/>
    <n v="0"/>
    <s v="acyl-CoA dehydrogenase C-terminal domain-containing protein"/>
    <m/>
    <m/>
    <s v="MARHY_RS18310"/>
    <n v="1821"/>
    <m/>
    <s v="old_locus_tag=MARHY3848"/>
  </r>
  <r>
    <x v="0"/>
    <x v="0"/>
    <s v="GCF_000284615.1"/>
    <s v="Primary Assembly"/>
    <s v="chromosome"/>
    <m/>
    <s v="NC_017067.1"/>
    <n v="3983185"/>
    <n v="3984120"/>
    <x v="0"/>
    <s v="WP_014423149.1"/>
    <s v="WP_014423149.1"/>
    <n v="0"/>
    <s v="ectoine hydroxylase"/>
    <s v="thpD"/>
    <m/>
    <s v="MARHY_RS18315"/>
    <n v="936"/>
    <m/>
    <s v="old_locus_tag=MARHY3849"/>
  </r>
  <r>
    <x v="0"/>
    <x v="0"/>
    <s v="GCF_000284615.1"/>
    <s v="Primary Assembly"/>
    <s v="chromosome"/>
    <m/>
    <s v="NC_017067.1"/>
    <n v="3984188"/>
    <n v="3984937"/>
    <x v="1"/>
    <s v="WP_014423150.1"/>
    <s v="WP_014423150.1"/>
    <n v="0"/>
    <s v="transporter substrate-binding domain-containing protein"/>
    <m/>
    <m/>
    <s v="MARHY_RS18320"/>
    <n v="750"/>
    <m/>
    <s v="old_locus_tag=MARHY3850"/>
  </r>
  <r>
    <x v="0"/>
    <x v="0"/>
    <s v="GCF_000284615.1"/>
    <s v="Primary Assembly"/>
    <s v="chromosome"/>
    <m/>
    <s v="NC_017067.1"/>
    <n v="3985103"/>
    <n v="3986473"/>
    <x v="1"/>
    <s v="WP_041655303.1"/>
    <s v="WP_041655303.1"/>
    <n v="0"/>
    <s v="tRNA uridine-5-carboxymethylaminomethyl(34) synthesis GTPase MnmE"/>
    <s v="mnmE"/>
    <m/>
    <s v="MARHY_RS18325"/>
    <n v="1371"/>
    <m/>
    <s v="old_locus_tag=MARHY3851"/>
  </r>
  <r>
    <x v="0"/>
    <x v="0"/>
    <s v="GCF_000284615.1"/>
    <s v="Primary Assembly"/>
    <s v="chromosome"/>
    <m/>
    <s v="NC_017067.1"/>
    <n v="3986546"/>
    <n v="3988249"/>
    <x v="1"/>
    <s v="WP_014423152.1"/>
    <s v="WP_014423152.1"/>
    <n v="0"/>
    <s v="membrane protein insertase YidC"/>
    <s v="yidC"/>
    <m/>
    <s v="MARHY_RS18330"/>
    <n v="1704"/>
    <m/>
    <s v="old_locus_tag=MARHY3852"/>
  </r>
  <r>
    <x v="0"/>
    <x v="0"/>
    <s v="GCF_000284615.1"/>
    <s v="Primary Assembly"/>
    <s v="chromosome"/>
    <m/>
    <s v="NC_017067.1"/>
    <n v="3988254"/>
    <n v="3988547"/>
    <x v="1"/>
    <s v="WP_011787297.1"/>
    <s v="WP_011787297.1"/>
    <n v="0"/>
    <s v="membrane protein insertion efficiency factor YidD"/>
    <s v="yidD"/>
    <m/>
    <s v="MARHY_RS18675"/>
    <n v="294"/>
    <m/>
    <m/>
  </r>
  <r>
    <x v="0"/>
    <x v="0"/>
    <s v="GCF_000284615.1"/>
    <s v="Primary Assembly"/>
    <s v="chromosome"/>
    <m/>
    <s v="NC_017067.1"/>
    <n v="3988547"/>
    <n v="3988945"/>
    <x v="1"/>
    <s v="WP_014423153.1"/>
    <s v="WP_014423153.1"/>
    <n v="0"/>
    <s v="ribonuclease P protein component"/>
    <s v="rnpA"/>
    <m/>
    <s v="MARHY_RS18335"/>
    <n v="399"/>
    <m/>
    <s v="old_locus_tag=MARHY3853"/>
  </r>
  <r>
    <x v="0"/>
    <x v="0"/>
    <s v="GCF_000284615.1"/>
    <s v="Primary Assembly"/>
    <s v="chromosome"/>
    <m/>
    <s v="NC_017067.1"/>
    <n v="3988961"/>
    <n v="3989095"/>
    <x v="1"/>
    <s v="WP_008940054.1"/>
    <s v="WP_008940054.1"/>
    <n v="0"/>
    <s v="50S ribosomal protein L34"/>
    <s v="rpmH"/>
    <m/>
    <s v="MARHY_RS18680"/>
    <n v="135"/>
    <m/>
    <s v="old_locus_tag=MARHY38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4" indent="0" outline="1" outlineData="1" multipleFieldFilters="0">
  <location ref="A3:D13" firstHeaderRow="1" firstDataRow="2" firstDataCol="1"/>
  <pivotFields count="20">
    <pivotField dataField="1" showAll="0">
      <items count="2">
        <item x="0"/>
        <item t="default"/>
      </items>
    </pivotField>
    <pivotField axis="axisRow" showAll="0">
      <items count="9">
        <item x="7"/>
        <item x="0"/>
        <item x="2"/>
        <item x="4"/>
        <item x="3"/>
        <item x="5"/>
        <item x="6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9"/>
  </colFields>
  <colItems count="3">
    <i>
      <x/>
    </i>
    <i>
      <x v="1"/>
    </i>
    <i t="grand">
      <x/>
    </i>
  </colItems>
  <dataFields count="1">
    <dataField name="Количество генов по типам" fld="0" subtotal="count" baseField="0" baseItem="0"/>
  </dataFields>
  <formats count="2">
    <format dxfId="1">
      <pivotArea collapsedLevelsAreSubtotals="1" fieldPosition="0">
        <references count="1">
          <reference field="1" count="0"/>
        </references>
      </pivotArea>
    </format>
    <format dxfId="0">
      <pivotArea dataOnly="0" labelOnly="1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hapovalov_feature_table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347"/>
  <sheetViews>
    <sheetView topLeftCell="A7327" workbookViewId="0">
      <selection activeCell="B7347" sqref="B7347"/>
    </sheetView>
  </sheetViews>
  <sheetFormatPr defaultRowHeight="15" x14ac:dyDescent="0.25"/>
  <cols>
    <col min="1" max="1" width="9" bestFit="1" customWidth="1"/>
    <col min="2" max="2" width="15.7109375" bestFit="1" customWidth="1"/>
    <col min="3" max="3" width="16.140625" bestFit="1" customWidth="1"/>
    <col min="4" max="4" width="17" bestFit="1" customWidth="1"/>
    <col min="5" max="6" width="12.5703125" bestFit="1" customWidth="1"/>
    <col min="7" max="7" width="18.28515625" bestFit="1" customWidth="1"/>
    <col min="8" max="9" width="8" bestFit="1" customWidth="1"/>
    <col min="10" max="10" width="6.5703125" bestFit="1" customWidth="1"/>
    <col min="11" max="11" width="17.5703125" bestFit="1" customWidth="1"/>
    <col min="12" max="12" width="21.5703125" bestFit="1" customWidth="1"/>
    <col min="13" max="13" width="17" bestFit="1" customWidth="1"/>
    <col min="14" max="14" width="81.140625" bestFit="1" customWidth="1"/>
    <col min="15" max="15" width="7.42578125" bestFit="1" customWidth="1"/>
    <col min="16" max="16" width="7.5703125" bestFit="1" customWidth="1"/>
    <col min="17" max="17" width="15.7109375" bestFit="1" customWidth="1"/>
    <col min="18" max="18" width="22.5703125" bestFit="1" customWidth="1"/>
    <col min="19" max="19" width="14.7109375" bestFit="1" customWidth="1"/>
    <col min="20" max="20" width="39" bestFit="1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25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24</v>
      </c>
      <c r="H2">
        <v>259</v>
      </c>
      <c r="I2">
        <v>1722</v>
      </c>
      <c r="J2" t="s">
        <v>25</v>
      </c>
      <c r="O2" t="s">
        <v>26</v>
      </c>
      <c r="Q2" t="s">
        <v>27</v>
      </c>
      <c r="R2">
        <v>1464</v>
      </c>
      <c r="T2" t="s">
        <v>28</v>
      </c>
    </row>
    <row r="3" spans="1:20" x14ac:dyDescent="0.25">
      <c r="A3" t="s">
        <v>29</v>
      </c>
      <c r="B3" t="s">
        <v>30</v>
      </c>
      <c r="C3" t="s">
        <v>22</v>
      </c>
      <c r="D3" t="s">
        <v>23</v>
      </c>
      <c r="E3" t="s">
        <v>5</v>
      </c>
      <c r="G3" t="s">
        <v>24</v>
      </c>
      <c r="H3">
        <v>259</v>
      </c>
      <c r="I3">
        <v>1722</v>
      </c>
      <c r="J3" t="s">
        <v>25</v>
      </c>
      <c r="K3" t="s">
        <v>31</v>
      </c>
      <c r="L3" t="s">
        <v>31</v>
      </c>
      <c r="N3" t="s">
        <v>32</v>
      </c>
      <c r="O3" t="s">
        <v>26</v>
      </c>
      <c r="Q3" t="s">
        <v>27</v>
      </c>
      <c r="R3">
        <v>1464</v>
      </c>
      <c r="S3">
        <v>487</v>
      </c>
    </row>
    <row r="4" spans="1:20" x14ac:dyDescent="0.25">
      <c r="A4" t="s">
        <v>20</v>
      </c>
      <c r="B4" t="s">
        <v>21</v>
      </c>
      <c r="C4" t="s">
        <v>22</v>
      </c>
      <c r="D4" t="s">
        <v>23</v>
      </c>
      <c r="E4" t="s">
        <v>5</v>
      </c>
      <c r="G4" t="s">
        <v>24</v>
      </c>
      <c r="H4">
        <v>1783</v>
      </c>
      <c r="I4">
        <v>2886</v>
      </c>
      <c r="J4" t="s">
        <v>25</v>
      </c>
      <c r="O4" t="s">
        <v>33</v>
      </c>
      <c r="Q4" t="s">
        <v>34</v>
      </c>
      <c r="R4">
        <v>1104</v>
      </c>
      <c r="T4" t="s">
        <v>35</v>
      </c>
    </row>
    <row r="5" spans="1:20" x14ac:dyDescent="0.25">
      <c r="A5" t="s">
        <v>29</v>
      </c>
      <c r="B5" t="s">
        <v>30</v>
      </c>
      <c r="C5" t="s">
        <v>22</v>
      </c>
      <c r="D5" t="s">
        <v>23</v>
      </c>
      <c r="E5" t="s">
        <v>5</v>
      </c>
      <c r="G5" t="s">
        <v>24</v>
      </c>
      <c r="H5">
        <v>1783</v>
      </c>
      <c r="I5">
        <v>2886</v>
      </c>
      <c r="J5" t="s">
        <v>25</v>
      </c>
      <c r="K5" t="s">
        <v>36</v>
      </c>
      <c r="L5" t="s">
        <v>36</v>
      </c>
      <c r="N5" t="s">
        <v>37</v>
      </c>
      <c r="O5" t="s">
        <v>33</v>
      </c>
      <c r="Q5" t="s">
        <v>34</v>
      </c>
      <c r="R5">
        <v>1104</v>
      </c>
      <c r="S5">
        <v>367</v>
      </c>
    </row>
    <row r="6" spans="1:20" x14ac:dyDescent="0.25">
      <c r="A6" t="s">
        <v>20</v>
      </c>
      <c r="B6" t="s">
        <v>21</v>
      </c>
      <c r="C6" t="s">
        <v>22</v>
      </c>
      <c r="D6" t="s">
        <v>23</v>
      </c>
      <c r="E6" t="s">
        <v>5</v>
      </c>
      <c r="G6" t="s">
        <v>24</v>
      </c>
      <c r="H6">
        <v>2905</v>
      </c>
      <c r="I6">
        <v>4176</v>
      </c>
      <c r="J6" t="s">
        <v>25</v>
      </c>
      <c r="Q6" t="s">
        <v>38</v>
      </c>
      <c r="R6">
        <v>1272</v>
      </c>
      <c r="T6" t="s">
        <v>39</v>
      </c>
    </row>
    <row r="7" spans="1:20" x14ac:dyDescent="0.25">
      <c r="A7" t="s">
        <v>29</v>
      </c>
      <c r="B7" t="s">
        <v>30</v>
      </c>
      <c r="C7" t="s">
        <v>22</v>
      </c>
      <c r="D7" t="s">
        <v>23</v>
      </c>
      <c r="E7" t="s">
        <v>5</v>
      </c>
      <c r="G7" t="s">
        <v>24</v>
      </c>
      <c r="H7">
        <v>2905</v>
      </c>
      <c r="I7">
        <v>4176</v>
      </c>
      <c r="J7" t="s">
        <v>25</v>
      </c>
      <c r="K7" t="s">
        <v>40</v>
      </c>
      <c r="L7" t="s">
        <v>40</v>
      </c>
      <c r="N7" t="s">
        <v>41</v>
      </c>
      <c r="Q7" t="s">
        <v>38</v>
      </c>
      <c r="R7">
        <v>1272</v>
      </c>
      <c r="S7">
        <v>423</v>
      </c>
    </row>
    <row r="8" spans="1:20" x14ac:dyDescent="0.25">
      <c r="A8" t="s">
        <v>20</v>
      </c>
      <c r="B8" t="s">
        <v>21</v>
      </c>
      <c r="C8" t="s">
        <v>22</v>
      </c>
      <c r="D8" t="s">
        <v>23</v>
      </c>
      <c r="E8" t="s">
        <v>5</v>
      </c>
      <c r="G8" t="s">
        <v>24</v>
      </c>
      <c r="H8">
        <v>4279</v>
      </c>
      <c r="I8">
        <v>5400</v>
      </c>
      <c r="J8" t="s">
        <v>25</v>
      </c>
      <c r="O8" t="s">
        <v>42</v>
      </c>
      <c r="Q8" t="s">
        <v>43</v>
      </c>
      <c r="R8">
        <v>1122</v>
      </c>
      <c r="T8" t="s">
        <v>44</v>
      </c>
    </row>
    <row r="9" spans="1:20" x14ac:dyDescent="0.25">
      <c r="A9" t="s">
        <v>29</v>
      </c>
      <c r="B9" t="s">
        <v>30</v>
      </c>
      <c r="C9" t="s">
        <v>22</v>
      </c>
      <c r="D9" t="s">
        <v>23</v>
      </c>
      <c r="E9" t="s">
        <v>5</v>
      </c>
      <c r="G9" t="s">
        <v>24</v>
      </c>
      <c r="H9">
        <v>4279</v>
      </c>
      <c r="I9">
        <v>5400</v>
      </c>
      <c r="J9" t="s">
        <v>25</v>
      </c>
      <c r="K9" t="s">
        <v>45</v>
      </c>
      <c r="L9" t="s">
        <v>45</v>
      </c>
      <c r="N9" t="s">
        <v>46</v>
      </c>
      <c r="O9" t="s">
        <v>42</v>
      </c>
      <c r="Q9" t="s">
        <v>43</v>
      </c>
      <c r="R9">
        <v>1122</v>
      </c>
      <c r="S9">
        <v>373</v>
      </c>
    </row>
    <row r="10" spans="1:20" x14ac:dyDescent="0.25">
      <c r="A10" t="s">
        <v>20</v>
      </c>
      <c r="B10" t="s">
        <v>21</v>
      </c>
      <c r="C10" t="s">
        <v>22</v>
      </c>
      <c r="D10" t="s">
        <v>23</v>
      </c>
      <c r="E10" t="s">
        <v>5</v>
      </c>
      <c r="G10" t="s">
        <v>24</v>
      </c>
      <c r="H10">
        <v>5472</v>
      </c>
      <c r="I10">
        <v>7886</v>
      </c>
      <c r="J10" t="s">
        <v>25</v>
      </c>
      <c r="O10" t="s">
        <v>47</v>
      </c>
      <c r="Q10" t="s">
        <v>48</v>
      </c>
      <c r="R10">
        <v>2415</v>
      </c>
      <c r="T10" t="s">
        <v>49</v>
      </c>
    </row>
    <row r="11" spans="1:20" x14ac:dyDescent="0.25">
      <c r="A11" t="s">
        <v>29</v>
      </c>
      <c r="B11" t="s">
        <v>30</v>
      </c>
      <c r="C11" t="s">
        <v>22</v>
      </c>
      <c r="D11" t="s">
        <v>23</v>
      </c>
      <c r="E11" t="s">
        <v>5</v>
      </c>
      <c r="G11" t="s">
        <v>24</v>
      </c>
      <c r="H11">
        <v>5472</v>
      </c>
      <c r="I11">
        <v>7886</v>
      </c>
      <c r="J11" t="s">
        <v>25</v>
      </c>
      <c r="K11" t="s">
        <v>50</v>
      </c>
      <c r="L11" t="s">
        <v>50</v>
      </c>
      <c r="N11" t="s">
        <v>51</v>
      </c>
      <c r="O11" t="s">
        <v>47</v>
      </c>
      <c r="Q11" t="s">
        <v>48</v>
      </c>
      <c r="R11">
        <v>2415</v>
      </c>
      <c r="S11">
        <v>804</v>
      </c>
    </row>
    <row r="12" spans="1:20" x14ac:dyDescent="0.25">
      <c r="A12" t="s">
        <v>20</v>
      </c>
      <c r="B12" t="s">
        <v>21</v>
      </c>
      <c r="C12" t="s">
        <v>22</v>
      </c>
      <c r="D12" t="s">
        <v>23</v>
      </c>
      <c r="E12" t="s">
        <v>5</v>
      </c>
      <c r="G12" t="s">
        <v>24</v>
      </c>
      <c r="H12">
        <v>7987</v>
      </c>
      <c r="I12">
        <v>8754</v>
      </c>
      <c r="J12" t="s">
        <v>52</v>
      </c>
      <c r="Q12" t="s">
        <v>53</v>
      </c>
      <c r="R12">
        <v>768</v>
      </c>
      <c r="T12" t="s">
        <v>54</v>
      </c>
    </row>
    <row r="13" spans="1:20" x14ac:dyDescent="0.25">
      <c r="A13" t="s">
        <v>29</v>
      </c>
      <c r="B13" t="s">
        <v>30</v>
      </c>
      <c r="C13" t="s">
        <v>22</v>
      </c>
      <c r="D13" t="s">
        <v>23</v>
      </c>
      <c r="E13" t="s">
        <v>5</v>
      </c>
      <c r="G13" t="s">
        <v>24</v>
      </c>
      <c r="H13">
        <v>7987</v>
      </c>
      <c r="I13">
        <v>8754</v>
      </c>
      <c r="J13" t="s">
        <v>52</v>
      </c>
      <c r="K13" t="s">
        <v>55</v>
      </c>
      <c r="L13" t="s">
        <v>55</v>
      </c>
      <c r="N13" t="s">
        <v>56</v>
      </c>
      <c r="Q13" t="s">
        <v>53</v>
      </c>
      <c r="R13">
        <v>768</v>
      </c>
      <c r="S13">
        <v>255</v>
      </c>
    </row>
    <row r="14" spans="1:20" x14ac:dyDescent="0.25">
      <c r="A14" t="s">
        <v>20</v>
      </c>
      <c r="B14" t="s">
        <v>21</v>
      </c>
      <c r="C14" t="s">
        <v>22</v>
      </c>
      <c r="D14" t="s">
        <v>23</v>
      </c>
      <c r="E14" t="s">
        <v>5</v>
      </c>
      <c r="G14" t="s">
        <v>24</v>
      </c>
      <c r="H14">
        <v>8861</v>
      </c>
      <c r="I14">
        <v>10138</v>
      </c>
      <c r="J14" t="s">
        <v>52</v>
      </c>
      <c r="O14" t="s">
        <v>57</v>
      </c>
      <c r="Q14" t="s">
        <v>58</v>
      </c>
      <c r="R14">
        <v>1278</v>
      </c>
      <c r="T14" t="s">
        <v>59</v>
      </c>
    </row>
    <row r="15" spans="1:20" x14ac:dyDescent="0.25">
      <c r="A15" t="s">
        <v>29</v>
      </c>
      <c r="B15" t="s">
        <v>30</v>
      </c>
      <c r="C15" t="s">
        <v>22</v>
      </c>
      <c r="D15" t="s">
        <v>23</v>
      </c>
      <c r="E15" t="s">
        <v>5</v>
      </c>
      <c r="G15" t="s">
        <v>24</v>
      </c>
      <c r="H15">
        <v>8861</v>
      </c>
      <c r="I15">
        <v>10138</v>
      </c>
      <c r="J15" t="s">
        <v>52</v>
      </c>
      <c r="K15" t="s">
        <v>60</v>
      </c>
      <c r="L15" t="s">
        <v>60</v>
      </c>
      <c r="N15" t="s">
        <v>61</v>
      </c>
      <c r="O15" t="s">
        <v>57</v>
      </c>
      <c r="Q15" t="s">
        <v>58</v>
      </c>
      <c r="R15">
        <v>1278</v>
      </c>
      <c r="S15">
        <v>425</v>
      </c>
    </row>
    <row r="16" spans="1:20" x14ac:dyDescent="0.25">
      <c r="A16" t="s">
        <v>20</v>
      </c>
      <c r="B16" t="s">
        <v>21</v>
      </c>
      <c r="C16" t="s">
        <v>22</v>
      </c>
      <c r="D16" t="s">
        <v>23</v>
      </c>
      <c r="E16" t="s">
        <v>5</v>
      </c>
      <c r="G16" t="s">
        <v>24</v>
      </c>
      <c r="H16">
        <v>10227</v>
      </c>
      <c r="I16">
        <v>11999</v>
      </c>
      <c r="J16" t="s">
        <v>52</v>
      </c>
      <c r="Q16" t="s">
        <v>62</v>
      </c>
      <c r="R16">
        <v>1773</v>
      </c>
      <c r="T16" t="s">
        <v>63</v>
      </c>
    </row>
    <row r="17" spans="1:20" x14ac:dyDescent="0.25">
      <c r="A17" t="s">
        <v>29</v>
      </c>
      <c r="B17" t="s">
        <v>30</v>
      </c>
      <c r="C17" t="s">
        <v>22</v>
      </c>
      <c r="D17" t="s">
        <v>23</v>
      </c>
      <c r="E17" t="s">
        <v>5</v>
      </c>
      <c r="G17" t="s">
        <v>24</v>
      </c>
      <c r="H17">
        <v>10227</v>
      </c>
      <c r="I17">
        <v>11999</v>
      </c>
      <c r="J17" t="s">
        <v>52</v>
      </c>
      <c r="K17" t="s">
        <v>64</v>
      </c>
      <c r="L17" t="s">
        <v>64</v>
      </c>
      <c r="N17" t="s">
        <v>65</v>
      </c>
      <c r="Q17" t="s">
        <v>62</v>
      </c>
      <c r="R17">
        <v>1773</v>
      </c>
      <c r="S17">
        <v>590</v>
      </c>
    </row>
    <row r="18" spans="1:20" x14ac:dyDescent="0.25">
      <c r="A18" t="s">
        <v>20</v>
      </c>
      <c r="B18" t="s">
        <v>21</v>
      </c>
      <c r="C18" t="s">
        <v>22</v>
      </c>
      <c r="D18" t="s">
        <v>23</v>
      </c>
      <c r="E18" t="s">
        <v>5</v>
      </c>
      <c r="G18" t="s">
        <v>24</v>
      </c>
      <c r="H18">
        <v>12228</v>
      </c>
      <c r="I18">
        <v>14021</v>
      </c>
      <c r="J18" t="s">
        <v>25</v>
      </c>
      <c r="Q18" t="s">
        <v>66</v>
      </c>
      <c r="R18">
        <v>1794</v>
      </c>
      <c r="T18" t="s">
        <v>67</v>
      </c>
    </row>
    <row r="19" spans="1:20" x14ac:dyDescent="0.25">
      <c r="A19" t="s">
        <v>29</v>
      </c>
      <c r="B19" t="s">
        <v>30</v>
      </c>
      <c r="C19" t="s">
        <v>22</v>
      </c>
      <c r="D19" t="s">
        <v>23</v>
      </c>
      <c r="E19" t="s">
        <v>5</v>
      </c>
      <c r="G19" t="s">
        <v>24</v>
      </c>
      <c r="H19">
        <v>12228</v>
      </c>
      <c r="I19">
        <v>14021</v>
      </c>
      <c r="J19" t="s">
        <v>25</v>
      </c>
      <c r="K19" t="s">
        <v>68</v>
      </c>
      <c r="L19" t="s">
        <v>68</v>
      </c>
      <c r="N19" t="s">
        <v>69</v>
      </c>
      <c r="Q19" t="s">
        <v>66</v>
      </c>
      <c r="R19">
        <v>1794</v>
      </c>
      <c r="S19">
        <v>597</v>
      </c>
    </row>
    <row r="20" spans="1:20" x14ac:dyDescent="0.25">
      <c r="A20" t="s">
        <v>20</v>
      </c>
      <c r="B20" t="s">
        <v>21</v>
      </c>
      <c r="C20" t="s">
        <v>22</v>
      </c>
      <c r="D20" t="s">
        <v>23</v>
      </c>
      <c r="E20" t="s">
        <v>5</v>
      </c>
      <c r="G20" t="s">
        <v>24</v>
      </c>
      <c r="H20">
        <v>14031</v>
      </c>
      <c r="I20">
        <v>16283</v>
      </c>
      <c r="J20" t="s">
        <v>52</v>
      </c>
      <c r="O20" t="s">
        <v>70</v>
      </c>
      <c r="Q20" t="s">
        <v>71</v>
      </c>
      <c r="R20">
        <v>2253</v>
      </c>
      <c r="T20" t="s">
        <v>72</v>
      </c>
    </row>
    <row r="21" spans="1:20" x14ac:dyDescent="0.25">
      <c r="A21" t="s">
        <v>29</v>
      </c>
      <c r="B21" t="s">
        <v>30</v>
      </c>
      <c r="C21" t="s">
        <v>22</v>
      </c>
      <c r="D21" t="s">
        <v>23</v>
      </c>
      <c r="E21" t="s">
        <v>5</v>
      </c>
      <c r="G21" t="s">
        <v>24</v>
      </c>
      <c r="H21">
        <v>14031</v>
      </c>
      <c r="I21">
        <v>16283</v>
      </c>
      <c r="J21" t="s">
        <v>52</v>
      </c>
      <c r="K21" t="s">
        <v>73</v>
      </c>
      <c r="L21" t="s">
        <v>73</v>
      </c>
      <c r="N21" t="s">
        <v>74</v>
      </c>
      <c r="O21" t="s">
        <v>70</v>
      </c>
      <c r="Q21" t="s">
        <v>71</v>
      </c>
      <c r="R21">
        <v>2253</v>
      </c>
      <c r="S21">
        <v>750</v>
      </c>
    </row>
    <row r="22" spans="1:20" x14ac:dyDescent="0.25">
      <c r="A22" t="s">
        <v>20</v>
      </c>
      <c r="B22" t="s">
        <v>21</v>
      </c>
      <c r="C22" t="s">
        <v>22</v>
      </c>
      <c r="D22" t="s">
        <v>23</v>
      </c>
      <c r="E22" t="s">
        <v>5</v>
      </c>
      <c r="G22" t="s">
        <v>24</v>
      </c>
      <c r="H22">
        <v>16280</v>
      </c>
      <c r="I22">
        <v>20005</v>
      </c>
      <c r="J22" t="s">
        <v>52</v>
      </c>
      <c r="O22" t="s">
        <v>75</v>
      </c>
      <c r="Q22" t="s">
        <v>76</v>
      </c>
      <c r="R22">
        <v>3726</v>
      </c>
      <c r="T22" t="s">
        <v>77</v>
      </c>
    </row>
    <row r="23" spans="1:20" x14ac:dyDescent="0.25">
      <c r="A23" t="s">
        <v>29</v>
      </c>
      <c r="B23" t="s">
        <v>30</v>
      </c>
      <c r="C23" t="s">
        <v>22</v>
      </c>
      <c r="D23" t="s">
        <v>23</v>
      </c>
      <c r="E23" t="s">
        <v>5</v>
      </c>
      <c r="G23" t="s">
        <v>24</v>
      </c>
      <c r="H23">
        <v>16280</v>
      </c>
      <c r="I23">
        <v>20005</v>
      </c>
      <c r="J23" t="s">
        <v>52</v>
      </c>
      <c r="K23" t="s">
        <v>78</v>
      </c>
      <c r="L23" t="s">
        <v>78</v>
      </c>
      <c r="N23" t="s">
        <v>79</v>
      </c>
      <c r="O23" t="s">
        <v>75</v>
      </c>
      <c r="Q23" t="s">
        <v>76</v>
      </c>
      <c r="R23">
        <v>3726</v>
      </c>
      <c r="S23">
        <v>1241</v>
      </c>
    </row>
    <row r="24" spans="1:20" x14ac:dyDescent="0.25">
      <c r="A24" t="s">
        <v>20</v>
      </c>
      <c r="B24" t="s">
        <v>21</v>
      </c>
      <c r="C24" t="s">
        <v>22</v>
      </c>
      <c r="D24" t="s">
        <v>23</v>
      </c>
      <c r="E24" t="s">
        <v>5</v>
      </c>
      <c r="G24" t="s">
        <v>24</v>
      </c>
      <c r="H24">
        <v>20002</v>
      </c>
      <c r="I24">
        <v>23586</v>
      </c>
      <c r="J24" t="s">
        <v>52</v>
      </c>
      <c r="O24" t="s">
        <v>80</v>
      </c>
      <c r="Q24" t="s">
        <v>81</v>
      </c>
      <c r="R24">
        <v>3585</v>
      </c>
      <c r="T24" t="s">
        <v>82</v>
      </c>
    </row>
    <row r="25" spans="1:20" x14ac:dyDescent="0.25">
      <c r="A25" t="s">
        <v>29</v>
      </c>
      <c r="B25" t="s">
        <v>30</v>
      </c>
      <c r="C25" t="s">
        <v>22</v>
      </c>
      <c r="D25" t="s">
        <v>23</v>
      </c>
      <c r="E25" t="s">
        <v>5</v>
      </c>
      <c r="G25" t="s">
        <v>24</v>
      </c>
      <c r="H25">
        <v>20002</v>
      </c>
      <c r="I25">
        <v>23586</v>
      </c>
      <c r="J25" t="s">
        <v>52</v>
      </c>
      <c r="K25" t="s">
        <v>83</v>
      </c>
      <c r="L25" t="s">
        <v>83</v>
      </c>
      <c r="N25" t="s">
        <v>84</v>
      </c>
      <c r="O25" t="s">
        <v>80</v>
      </c>
      <c r="Q25" t="s">
        <v>81</v>
      </c>
      <c r="R25">
        <v>3585</v>
      </c>
      <c r="S25">
        <v>1194</v>
      </c>
    </row>
    <row r="26" spans="1:20" x14ac:dyDescent="0.25">
      <c r="A26" t="s">
        <v>20</v>
      </c>
      <c r="B26" t="s">
        <v>21</v>
      </c>
      <c r="C26" t="s">
        <v>22</v>
      </c>
      <c r="D26" t="s">
        <v>23</v>
      </c>
      <c r="E26" t="s">
        <v>5</v>
      </c>
      <c r="G26" t="s">
        <v>24</v>
      </c>
      <c r="H26">
        <v>23722</v>
      </c>
      <c r="I26">
        <v>23937</v>
      </c>
      <c r="J26" t="s">
        <v>52</v>
      </c>
      <c r="Q26" t="s">
        <v>85</v>
      </c>
      <c r="R26">
        <v>216</v>
      </c>
      <c r="T26" t="s">
        <v>86</v>
      </c>
    </row>
    <row r="27" spans="1:20" x14ac:dyDescent="0.25">
      <c r="A27" t="s">
        <v>29</v>
      </c>
      <c r="B27" t="s">
        <v>30</v>
      </c>
      <c r="C27" t="s">
        <v>22</v>
      </c>
      <c r="D27" t="s">
        <v>23</v>
      </c>
      <c r="E27" t="s">
        <v>5</v>
      </c>
      <c r="G27" t="s">
        <v>24</v>
      </c>
      <c r="H27">
        <v>23722</v>
      </c>
      <c r="I27">
        <v>23937</v>
      </c>
      <c r="J27" t="s">
        <v>52</v>
      </c>
      <c r="K27" t="s">
        <v>87</v>
      </c>
      <c r="L27" t="s">
        <v>87</v>
      </c>
      <c r="N27" t="s">
        <v>56</v>
      </c>
      <c r="Q27" t="s">
        <v>85</v>
      </c>
      <c r="R27">
        <v>216</v>
      </c>
      <c r="S27">
        <v>71</v>
      </c>
    </row>
    <row r="28" spans="1:20" x14ac:dyDescent="0.25">
      <c r="A28" t="s">
        <v>20</v>
      </c>
      <c r="B28" t="s">
        <v>21</v>
      </c>
      <c r="C28" t="s">
        <v>22</v>
      </c>
      <c r="D28" t="s">
        <v>23</v>
      </c>
      <c r="E28" t="s">
        <v>5</v>
      </c>
      <c r="G28" t="s">
        <v>24</v>
      </c>
      <c r="H28">
        <v>23958</v>
      </c>
      <c r="I28">
        <v>24431</v>
      </c>
      <c r="J28" t="s">
        <v>52</v>
      </c>
      <c r="Q28" t="s">
        <v>88</v>
      </c>
      <c r="R28">
        <v>474</v>
      </c>
      <c r="T28" t="s">
        <v>89</v>
      </c>
    </row>
    <row r="29" spans="1:20" x14ac:dyDescent="0.25">
      <c r="A29" t="s">
        <v>29</v>
      </c>
      <c r="B29" t="s">
        <v>30</v>
      </c>
      <c r="C29" t="s">
        <v>22</v>
      </c>
      <c r="D29" t="s">
        <v>23</v>
      </c>
      <c r="E29" t="s">
        <v>5</v>
      </c>
      <c r="G29" t="s">
        <v>24</v>
      </c>
      <c r="H29">
        <v>23958</v>
      </c>
      <c r="I29">
        <v>24431</v>
      </c>
      <c r="J29" t="s">
        <v>52</v>
      </c>
      <c r="K29" t="s">
        <v>90</v>
      </c>
      <c r="L29" t="s">
        <v>90</v>
      </c>
      <c r="N29" t="s">
        <v>56</v>
      </c>
      <c r="Q29" t="s">
        <v>88</v>
      </c>
      <c r="R29">
        <v>474</v>
      </c>
      <c r="S29">
        <v>157</v>
      </c>
    </row>
    <row r="30" spans="1:20" x14ac:dyDescent="0.25">
      <c r="A30" t="s">
        <v>20</v>
      </c>
      <c r="B30" t="s">
        <v>21</v>
      </c>
      <c r="C30" t="s">
        <v>22</v>
      </c>
      <c r="D30" t="s">
        <v>23</v>
      </c>
      <c r="E30" t="s">
        <v>5</v>
      </c>
      <c r="G30" t="s">
        <v>24</v>
      </c>
      <c r="H30">
        <v>24588</v>
      </c>
      <c r="I30">
        <v>26288</v>
      </c>
      <c r="J30" t="s">
        <v>25</v>
      </c>
      <c r="Q30" t="s">
        <v>91</v>
      </c>
      <c r="R30">
        <v>1701</v>
      </c>
      <c r="T30" t="s">
        <v>92</v>
      </c>
    </row>
    <row r="31" spans="1:20" x14ac:dyDescent="0.25">
      <c r="A31" t="s">
        <v>29</v>
      </c>
      <c r="B31" t="s">
        <v>30</v>
      </c>
      <c r="C31" t="s">
        <v>22</v>
      </c>
      <c r="D31" t="s">
        <v>23</v>
      </c>
      <c r="E31" t="s">
        <v>5</v>
      </c>
      <c r="G31" t="s">
        <v>24</v>
      </c>
      <c r="H31">
        <v>24588</v>
      </c>
      <c r="I31">
        <v>26288</v>
      </c>
      <c r="J31" t="s">
        <v>25</v>
      </c>
      <c r="K31" t="s">
        <v>93</v>
      </c>
      <c r="L31" t="s">
        <v>93</v>
      </c>
      <c r="N31" t="s">
        <v>94</v>
      </c>
      <c r="Q31" t="s">
        <v>91</v>
      </c>
      <c r="R31">
        <v>1701</v>
      </c>
      <c r="S31">
        <v>566</v>
      </c>
    </row>
    <row r="32" spans="1:20" x14ac:dyDescent="0.25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26285</v>
      </c>
      <c r="I32">
        <v>28537</v>
      </c>
      <c r="J32" t="s">
        <v>25</v>
      </c>
      <c r="Q32" t="s">
        <v>95</v>
      </c>
      <c r="R32">
        <v>2253</v>
      </c>
      <c r="T32" t="s">
        <v>96</v>
      </c>
    </row>
    <row r="33" spans="1:20" x14ac:dyDescent="0.25">
      <c r="A33" t="s">
        <v>29</v>
      </c>
      <c r="B33" t="s">
        <v>30</v>
      </c>
      <c r="C33" t="s">
        <v>22</v>
      </c>
      <c r="D33" t="s">
        <v>23</v>
      </c>
      <c r="E33" t="s">
        <v>5</v>
      </c>
      <c r="G33" t="s">
        <v>24</v>
      </c>
      <c r="H33">
        <v>26285</v>
      </c>
      <c r="I33">
        <v>28537</v>
      </c>
      <c r="J33" t="s">
        <v>25</v>
      </c>
      <c r="K33" t="s">
        <v>97</v>
      </c>
      <c r="L33" t="s">
        <v>97</v>
      </c>
      <c r="N33" t="s">
        <v>98</v>
      </c>
      <c r="Q33" t="s">
        <v>95</v>
      </c>
      <c r="R33">
        <v>2253</v>
      </c>
      <c r="S33">
        <v>750</v>
      </c>
    </row>
    <row r="34" spans="1:20" x14ac:dyDescent="0.25">
      <c r="A34" t="s">
        <v>20</v>
      </c>
      <c r="B34" t="s">
        <v>21</v>
      </c>
      <c r="C34" t="s">
        <v>22</v>
      </c>
      <c r="D34" t="s">
        <v>23</v>
      </c>
      <c r="E34" t="s">
        <v>5</v>
      </c>
      <c r="G34" t="s">
        <v>24</v>
      </c>
      <c r="H34">
        <v>28667</v>
      </c>
      <c r="I34">
        <v>29059</v>
      </c>
      <c r="J34" t="s">
        <v>25</v>
      </c>
      <c r="Q34" t="s">
        <v>99</v>
      </c>
      <c r="R34">
        <v>393</v>
      </c>
      <c r="T34" t="s">
        <v>100</v>
      </c>
    </row>
    <row r="35" spans="1:20" x14ac:dyDescent="0.25">
      <c r="A35" t="s">
        <v>29</v>
      </c>
      <c r="B35" t="s">
        <v>30</v>
      </c>
      <c r="C35" t="s">
        <v>22</v>
      </c>
      <c r="D35" t="s">
        <v>23</v>
      </c>
      <c r="E35" t="s">
        <v>5</v>
      </c>
      <c r="G35" t="s">
        <v>24</v>
      </c>
      <c r="H35">
        <v>28667</v>
      </c>
      <c r="I35">
        <v>29059</v>
      </c>
      <c r="J35" t="s">
        <v>25</v>
      </c>
      <c r="K35" t="s">
        <v>101</v>
      </c>
      <c r="L35" t="s">
        <v>101</v>
      </c>
      <c r="N35" t="s">
        <v>102</v>
      </c>
      <c r="Q35" t="s">
        <v>99</v>
      </c>
      <c r="R35">
        <v>393</v>
      </c>
      <c r="S35">
        <v>130</v>
      </c>
    </row>
    <row r="36" spans="1:20" x14ac:dyDescent="0.25">
      <c r="A36" t="s">
        <v>20</v>
      </c>
      <c r="B36" t="s">
        <v>21</v>
      </c>
      <c r="C36" t="s">
        <v>22</v>
      </c>
      <c r="D36" t="s">
        <v>23</v>
      </c>
      <c r="E36" t="s">
        <v>5</v>
      </c>
      <c r="G36" t="s">
        <v>24</v>
      </c>
      <c r="H36">
        <v>29181</v>
      </c>
      <c r="I36">
        <v>30179</v>
      </c>
      <c r="J36" t="s">
        <v>25</v>
      </c>
      <c r="Q36" t="s">
        <v>103</v>
      </c>
      <c r="R36">
        <v>999</v>
      </c>
      <c r="T36" t="s">
        <v>104</v>
      </c>
    </row>
    <row r="37" spans="1:20" x14ac:dyDescent="0.25">
      <c r="A37" t="s">
        <v>29</v>
      </c>
      <c r="B37" t="s">
        <v>30</v>
      </c>
      <c r="C37" t="s">
        <v>22</v>
      </c>
      <c r="D37" t="s">
        <v>23</v>
      </c>
      <c r="E37" t="s">
        <v>5</v>
      </c>
      <c r="G37" t="s">
        <v>24</v>
      </c>
      <c r="H37">
        <v>29181</v>
      </c>
      <c r="I37">
        <v>30179</v>
      </c>
      <c r="J37" t="s">
        <v>25</v>
      </c>
      <c r="K37" t="s">
        <v>105</v>
      </c>
      <c r="L37" t="s">
        <v>105</v>
      </c>
      <c r="N37" t="s">
        <v>106</v>
      </c>
      <c r="Q37" t="s">
        <v>103</v>
      </c>
      <c r="R37">
        <v>999</v>
      </c>
      <c r="S37">
        <v>332</v>
      </c>
    </row>
    <row r="38" spans="1:20" x14ac:dyDescent="0.25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24</v>
      </c>
      <c r="H38">
        <v>30172</v>
      </c>
      <c r="I38">
        <v>32901</v>
      </c>
      <c r="J38" t="s">
        <v>25</v>
      </c>
      <c r="O38" t="s">
        <v>107</v>
      </c>
      <c r="Q38" t="s">
        <v>108</v>
      </c>
      <c r="R38">
        <v>2730</v>
      </c>
      <c r="T38" t="s">
        <v>109</v>
      </c>
    </row>
    <row r="39" spans="1:20" x14ac:dyDescent="0.25">
      <c r="A39" t="s">
        <v>29</v>
      </c>
      <c r="B39" t="s">
        <v>30</v>
      </c>
      <c r="C39" t="s">
        <v>22</v>
      </c>
      <c r="D39" t="s">
        <v>23</v>
      </c>
      <c r="E39" t="s">
        <v>5</v>
      </c>
      <c r="G39" t="s">
        <v>24</v>
      </c>
      <c r="H39">
        <v>30172</v>
      </c>
      <c r="I39">
        <v>32901</v>
      </c>
      <c r="J39" t="s">
        <v>25</v>
      </c>
      <c r="K39" t="s">
        <v>110</v>
      </c>
      <c r="L39" t="s">
        <v>110</v>
      </c>
      <c r="N39" t="s">
        <v>111</v>
      </c>
      <c r="O39" t="s">
        <v>107</v>
      </c>
      <c r="Q39" t="s">
        <v>108</v>
      </c>
      <c r="R39">
        <v>2730</v>
      </c>
      <c r="S39">
        <v>909</v>
      </c>
    </row>
    <row r="40" spans="1:20" x14ac:dyDescent="0.25">
      <c r="A40" t="s">
        <v>20</v>
      </c>
      <c r="B40" t="s">
        <v>21</v>
      </c>
      <c r="C40" t="s">
        <v>22</v>
      </c>
      <c r="D40" t="s">
        <v>23</v>
      </c>
      <c r="E40" t="s">
        <v>5</v>
      </c>
      <c r="G40" t="s">
        <v>24</v>
      </c>
      <c r="H40">
        <v>32903</v>
      </c>
      <c r="I40">
        <v>34024</v>
      </c>
      <c r="J40" t="s">
        <v>25</v>
      </c>
      <c r="Q40" t="s">
        <v>112</v>
      </c>
      <c r="R40">
        <v>1122</v>
      </c>
      <c r="T40" t="s">
        <v>113</v>
      </c>
    </row>
    <row r="41" spans="1:20" x14ac:dyDescent="0.25">
      <c r="A41" t="s">
        <v>29</v>
      </c>
      <c r="B41" t="s">
        <v>30</v>
      </c>
      <c r="C41" t="s">
        <v>22</v>
      </c>
      <c r="D41" t="s">
        <v>23</v>
      </c>
      <c r="E41" t="s">
        <v>5</v>
      </c>
      <c r="G41" t="s">
        <v>24</v>
      </c>
      <c r="H41">
        <v>32903</v>
      </c>
      <c r="I41">
        <v>34024</v>
      </c>
      <c r="J41" t="s">
        <v>25</v>
      </c>
      <c r="K41" t="s">
        <v>114</v>
      </c>
      <c r="L41" t="s">
        <v>114</v>
      </c>
      <c r="N41" t="s">
        <v>115</v>
      </c>
      <c r="Q41" t="s">
        <v>112</v>
      </c>
      <c r="R41">
        <v>1122</v>
      </c>
      <c r="S41">
        <v>373</v>
      </c>
    </row>
    <row r="42" spans="1:20" x14ac:dyDescent="0.25">
      <c r="A42" t="s">
        <v>20</v>
      </c>
      <c r="B42" t="s">
        <v>21</v>
      </c>
      <c r="C42" t="s">
        <v>22</v>
      </c>
      <c r="D42" t="s">
        <v>23</v>
      </c>
      <c r="E42" t="s">
        <v>5</v>
      </c>
      <c r="G42" t="s">
        <v>24</v>
      </c>
      <c r="H42">
        <v>34067</v>
      </c>
      <c r="I42">
        <v>34438</v>
      </c>
      <c r="J42" t="s">
        <v>52</v>
      </c>
      <c r="Q42" t="s">
        <v>116</v>
      </c>
      <c r="R42">
        <v>372</v>
      </c>
      <c r="T42" t="s">
        <v>117</v>
      </c>
    </row>
    <row r="43" spans="1:20" x14ac:dyDescent="0.25">
      <c r="A43" t="s">
        <v>29</v>
      </c>
      <c r="B43" t="s">
        <v>30</v>
      </c>
      <c r="C43" t="s">
        <v>22</v>
      </c>
      <c r="D43" t="s">
        <v>23</v>
      </c>
      <c r="E43" t="s">
        <v>5</v>
      </c>
      <c r="G43" t="s">
        <v>24</v>
      </c>
      <c r="H43">
        <v>34067</v>
      </c>
      <c r="I43">
        <v>34438</v>
      </c>
      <c r="J43" t="s">
        <v>52</v>
      </c>
      <c r="K43" t="s">
        <v>118</v>
      </c>
      <c r="L43" t="s">
        <v>118</v>
      </c>
      <c r="N43" t="s">
        <v>119</v>
      </c>
      <c r="Q43" t="s">
        <v>116</v>
      </c>
      <c r="R43">
        <v>372</v>
      </c>
      <c r="S43">
        <v>123</v>
      </c>
    </row>
    <row r="44" spans="1:20" x14ac:dyDescent="0.25">
      <c r="A44" t="s">
        <v>20</v>
      </c>
      <c r="B44" t="s">
        <v>21</v>
      </c>
      <c r="C44" t="s">
        <v>22</v>
      </c>
      <c r="D44" t="s">
        <v>23</v>
      </c>
      <c r="E44" t="s">
        <v>5</v>
      </c>
      <c r="G44" t="s">
        <v>24</v>
      </c>
      <c r="H44">
        <v>34568</v>
      </c>
      <c r="I44">
        <v>35089</v>
      </c>
      <c r="J44" t="s">
        <v>25</v>
      </c>
      <c r="Q44" t="s">
        <v>120</v>
      </c>
      <c r="R44">
        <v>522</v>
      </c>
      <c r="T44" t="s">
        <v>121</v>
      </c>
    </row>
    <row r="45" spans="1:20" x14ac:dyDescent="0.25">
      <c r="A45" t="s">
        <v>29</v>
      </c>
      <c r="B45" t="s">
        <v>30</v>
      </c>
      <c r="C45" t="s">
        <v>22</v>
      </c>
      <c r="D45" t="s">
        <v>23</v>
      </c>
      <c r="E45" t="s">
        <v>5</v>
      </c>
      <c r="G45" t="s">
        <v>24</v>
      </c>
      <c r="H45">
        <v>34568</v>
      </c>
      <c r="I45">
        <v>35089</v>
      </c>
      <c r="J45" t="s">
        <v>25</v>
      </c>
      <c r="K45" t="s">
        <v>122</v>
      </c>
      <c r="L45" t="s">
        <v>122</v>
      </c>
      <c r="N45" t="s">
        <v>123</v>
      </c>
      <c r="Q45" t="s">
        <v>120</v>
      </c>
      <c r="R45">
        <v>522</v>
      </c>
      <c r="S45">
        <v>173</v>
      </c>
    </row>
    <row r="46" spans="1:20" x14ac:dyDescent="0.25">
      <c r="A46" t="s">
        <v>20</v>
      </c>
      <c r="B46" t="s">
        <v>124</v>
      </c>
      <c r="C46" t="s">
        <v>22</v>
      </c>
      <c r="D46" t="s">
        <v>23</v>
      </c>
      <c r="E46" t="s">
        <v>5</v>
      </c>
      <c r="G46" t="s">
        <v>24</v>
      </c>
      <c r="H46">
        <v>35105</v>
      </c>
      <c r="I46">
        <v>35181</v>
      </c>
      <c r="J46" t="s">
        <v>52</v>
      </c>
      <c r="Q46" t="s">
        <v>125</v>
      </c>
      <c r="R46">
        <v>77</v>
      </c>
      <c r="T46" t="s">
        <v>126</v>
      </c>
    </row>
    <row r="47" spans="1:20" x14ac:dyDescent="0.25">
      <c r="A47" t="s">
        <v>124</v>
      </c>
      <c r="C47" t="s">
        <v>22</v>
      </c>
      <c r="D47" t="s">
        <v>23</v>
      </c>
      <c r="E47" t="s">
        <v>5</v>
      </c>
      <c r="G47" t="s">
        <v>24</v>
      </c>
      <c r="H47">
        <v>35105</v>
      </c>
      <c r="I47">
        <v>35181</v>
      </c>
      <c r="J47" t="s">
        <v>52</v>
      </c>
      <c r="N47" t="s">
        <v>127</v>
      </c>
      <c r="Q47" t="s">
        <v>125</v>
      </c>
      <c r="R47">
        <v>77</v>
      </c>
      <c r="T47" t="s">
        <v>128</v>
      </c>
    </row>
    <row r="48" spans="1:20" x14ac:dyDescent="0.25">
      <c r="A48" t="s">
        <v>20</v>
      </c>
      <c r="B48" t="s">
        <v>21</v>
      </c>
      <c r="C48" t="s">
        <v>22</v>
      </c>
      <c r="D48" t="s">
        <v>23</v>
      </c>
      <c r="E48" t="s">
        <v>5</v>
      </c>
      <c r="G48" t="s">
        <v>24</v>
      </c>
      <c r="H48">
        <v>35405</v>
      </c>
      <c r="I48">
        <v>36850</v>
      </c>
      <c r="J48" t="s">
        <v>25</v>
      </c>
      <c r="Q48" t="s">
        <v>129</v>
      </c>
      <c r="R48">
        <v>1446</v>
      </c>
      <c r="T48" t="s">
        <v>130</v>
      </c>
    </row>
    <row r="49" spans="1:20" x14ac:dyDescent="0.25">
      <c r="A49" t="s">
        <v>29</v>
      </c>
      <c r="B49" t="s">
        <v>30</v>
      </c>
      <c r="C49" t="s">
        <v>22</v>
      </c>
      <c r="D49" t="s">
        <v>23</v>
      </c>
      <c r="E49" t="s">
        <v>5</v>
      </c>
      <c r="G49" t="s">
        <v>24</v>
      </c>
      <c r="H49">
        <v>35405</v>
      </c>
      <c r="I49">
        <v>36850</v>
      </c>
      <c r="J49" t="s">
        <v>25</v>
      </c>
      <c r="K49" t="s">
        <v>131</v>
      </c>
      <c r="L49" t="s">
        <v>131</v>
      </c>
      <c r="N49" t="s">
        <v>132</v>
      </c>
      <c r="Q49" t="s">
        <v>129</v>
      </c>
      <c r="R49">
        <v>1446</v>
      </c>
      <c r="S49">
        <v>481</v>
      </c>
    </row>
    <row r="50" spans="1:20" x14ac:dyDescent="0.25">
      <c r="A50" t="s">
        <v>20</v>
      </c>
      <c r="B50" t="s">
        <v>21</v>
      </c>
      <c r="C50" t="s">
        <v>22</v>
      </c>
      <c r="D50" t="s">
        <v>23</v>
      </c>
      <c r="E50" t="s">
        <v>5</v>
      </c>
      <c r="G50" t="s">
        <v>24</v>
      </c>
      <c r="H50">
        <v>36908</v>
      </c>
      <c r="I50">
        <v>38989</v>
      </c>
      <c r="J50" t="s">
        <v>52</v>
      </c>
      <c r="Q50" t="s">
        <v>133</v>
      </c>
      <c r="R50">
        <v>2082</v>
      </c>
      <c r="T50" t="s">
        <v>134</v>
      </c>
    </row>
    <row r="51" spans="1:20" x14ac:dyDescent="0.25">
      <c r="A51" t="s">
        <v>29</v>
      </c>
      <c r="B51" t="s">
        <v>30</v>
      </c>
      <c r="C51" t="s">
        <v>22</v>
      </c>
      <c r="D51" t="s">
        <v>23</v>
      </c>
      <c r="E51" t="s">
        <v>5</v>
      </c>
      <c r="G51" t="s">
        <v>24</v>
      </c>
      <c r="H51">
        <v>36908</v>
      </c>
      <c r="I51">
        <v>38989</v>
      </c>
      <c r="J51" t="s">
        <v>52</v>
      </c>
      <c r="K51" t="s">
        <v>135</v>
      </c>
      <c r="L51" t="s">
        <v>135</v>
      </c>
      <c r="N51" t="s">
        <v>136</v>
      </c>
      <c r="Q51" t="s">
        <v>133</v>
      </c>
      <c r="R51">
        <v>2082</v>
      </c>
      <c r="S51">
        <v>693</v>
      </c>
    </row>
    <row r="52" spans="1:20" x14ac:dyDescent="0.25">
      <c r="A52" t="s">
        <v>20</v>
      </c>
      <c r="B52" t="s">
        <v>21</v>
      </c>
      <c r="C52" t="s">
        <v>22</v>
      </c>
      <c r="D52" t="s">
        <v>23</v>
      </c>
      <c r="E52" t="s">
        <v>5</v>
      </c>
      <c r="G52" t="s">
        <v>24</v>
      </c>
      <c r="H52">
        <v>38992</v>
      </c>
      <c r="I52">
        <v>40014</v>
      </c>
      <c r="J52" t="s">
        <v>52</v>
      </c>
      <c r="O52" t="s">
        <v>137</v>
      </c>
      <c r="Q52" t="s">
        <v>138</v>
      </c>
      <c r="R52">
        <v>1023</v>
      </c>
      <c r="T52" t="s">
        <v>139</v>
      </c>
    </row>
    <row r="53" spans="1:20" x14ac:dyDescent="0.25">
      <c r="A53" t="s">
        <v>29</v>
      </c>
      <c r="B53" t="s">
        <v>30</v>
      </c>
      <c r="C53" t="s">
        <v>22</v>
      </c>
      <c r="D53" t="s">
        <v>23</v>
      </c>
      <c r="E53" t="s">
        <v>5</v>
      </c>
      <c r="G53" t="s">
        <v>24</v>
      </c>
      <c r="H53">
        <v>38992</v>
      </c>
      <c r="I53">
        <v>40014</v>
      </c>
      <c r="J53" t="s">
        <v>52</v>
      </c>
      <c r="K53" t="s">
        <v>140</v>
      </c>
      <c r="L53" t="s">
        <v>140</v>
      </c>
      <c r="N53" t="s">
        <v>141</v>
      </c>
      <c r="O53" t="s">
        <v>137</v>
      </c>
      <c r="Q53" t="s">
        <v>138</v>
      </c>
      <c r="R53">
        <v>1023</v>
      </c>
      <c r="S53">
        <v>340</v>
      </c>
    </row>
    <row r="54" spans="1:20" x14ac:dyDescent="0.25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40149</v>
      </c>
      <c r="I54">
        <v>41552</v>
      </c>
      <c r="J54" t="s">
        <v>52</v>
      </c>
      <c r="O54" t="s">
        <v>142</v>
      </c>
      <c r="Q54" t="s">
        <v>143</v>
      </c>
      <c r="R54">
        <v>1404</v>
      </c>
      <c r="T54" t="s">
        <v>144</v>
      </c>
    </row>
    <row r="55" spans="1:20" x14ac:dyDescent="0.25">
      <c r="A55" t="s">
        <v>29</v>
      </c>
      <c r="B55" t="s">
        <v>30</v>
      </c>
      <c r="C55" t="s">
        <v>22</v>
      </c>
      <c r="D55" t="s">
        <v>23</v>
      </c>
      <c r="E55" t="s">
        <v>5</v>
      </c>
      <c r="G55" t="s">
        <v>24</v>
      </c>
      <c r="H55">
        <v>40149</v>
      </c>
      <c r="I55">
        <v>41552</v>
      </c>
      <c r="J55" t="s">
        <v>52</v>
      </c>
      <c r="K55" t="s">
        <v>145</v>
      </c>
      <c r="L55" t="s">
        <v>145</v>
      </c>
      <c r="N55" t="s">
        <v>146</v>
      </c>
      <c r="O55" t="s">
        <v>142</v>
      </c>
      <c r="Q55" t="s">
        <v>143</v>
      </c>
      <c r="R55">
        <v>1404</v>
      </c>
      <c r="S55">
        <v>467</v>
      </c>
    </row>
    <row r="56" spans="1:20" x14ac:dyDescent="0.25">
      <c r="A56" t="s">
        <v>20</v>
      </c>
      <c r="B56" t="s">
        <v>21</v>
      </c>
      <c r="C56" t="s">
        <v>22</v>
      </c>
      <c r="D56" t="s">
        <v>23</v>
      </c>
      <c r="E56" t="s">
        <v>5</v>
      </c>
      <c r="G56" t="s">
        <v>24</v>
      </c>
      <c r="H56">
        <v>41549</v>
      </c>
      <c r="I56">
        <v>42850</v>
      </c>
      <c r="J56" t="s">
        <v>52</v>
      </c>
      <c r="O56" t="s">
        <v>147</v>
      </c>
      <c r="Q56" t="s">
        <v>148</v>
      </c>
      <c r="R56">
        <v>1302</v>
      </c>
      <c r="T56" t="s">
        <v>149</v>
      </c>
    </row>
    <row r="57" spans="1:20" x14ac:dyDescent="0.25">
      <c r="A57" t="s">
        <v>29</v>
      </c>
      <c r="B57" t="s">
        <v>30</v>
      </c>
      <c r="C57" t="s">
        <v>22</v>
      </c>
      <c r="D57" t="s">
        <v>23</v>
      </c>
      <c r="E57" t="s">
        <v>5</v>
      </c>
      <c r="G57" t="s">
        <v>24</v>
      </c>
      <c r="H57">
        <v>41549</v>
      </c>
      <c r="I57">
        <v>42850</v>
      </c>
      <c r="J57" t="s">
        <v>52</v>
      </c>
      <c r="K57" t="s">
        <v>150</v>
      </c>
      <c r="L57" t="s">
        <v>150</v>
      </c>
      <c r="N57" t="s">
        <v>151</v>
      </c>
      <c r="O57" t="s">
        <v>147</v>
      </c>
      <c r="Q57" t="s">
        <v>148</v>
      </c>
      <c r="R57">
        <v>1302</v>
      </c>
      <c r="S57">
        <v>433</v>
      </c>
    </row>
    <row r="58" spans="1:20" x14ac:dyDescent="0.25">
      <c r="A58" t="s">
        <v>20</v>
      </c>
      <c r="B58" t="s">
        <v>21</v>
      </c>
      <c r="C58" t="s">
        <v>22</v>
      </c>
      <c r="D58" t="s">
        <v>23</v>
      </c>
      <c r="E58" t="s">
        <v>5</v>
      </c>
      <c r="G58" t="s">
        <v>24</v>
      </c>
      <c r="H58">
        <v>42853</v>
      </c>
      <c r="I58">
        <v>43788</v>
      </c>
      <c r="J58" t="s">
        <v>52</v>
      </c>
      <c r="O58" t="s">
        <v>152</v>
      </c>
      <c r="Q58" t="s">
        <v>153</v>
      </c>
      <c r="R58">
        <v>936</v>
      </c>
      <c r="T58" t="s">
        <v>154</v>
      </c>
    </row>
    <row r="59" spans="1:20" x14ac:dyDescent="0.25">
      <c r="A59" t="s">
        <v>29</v>
      </c>
      <c r="B59" t="s">
        <v>30</v>
      </c>
      <c r="C59" t="s">
        <v>22</v>
      </c>
      <c r="D59" t="s">
        <v>23</v>
      </c>
      <c r="E59" t="s">
        <v>5</v>
      </c>
      <c r="G59" t="s">
        <v>24</v>
      </c>
      <c r="H59">
        <v>42853</v>
      </c>
      <c r="I59">
        <v>43788</v>
      </c>
      <c r="J59" t="s">
        <v>52</v>
      </c>
      <c r="K59" t="s">
        <v>155</v>
      </c>
      <c r="L59" t="s">
        <v>155</v>
      </c>
      <c r="N59" t="s">
        <v>156</v>
      </c>
      <c r="O59" t="s">
        <v>152</v>
      </c>
      <c r="Q59" t="s">
        <v>153</v>
      </c>
      <c r="R59">
        <v>936</v>
      </c>
      <c r="S59">
        <v>311</v>
      </c>
    </row>
    <row r="60" spans="1:20" x14ac:dyDescent="0.25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24</v>
      </c>
      <c r="H60">
        <v>43869</v>
      </c>
      <c r="I60">
        <v>44372</v>
      </c>
      <c r="J60" t="s">
        <v>52</v>
      </c>
      <c r="Q60" t="s">
        <v>157</v>
      </c>
      <c r="R60">
        <v>504</v>
      </c>
      <c r="T60" t="s">
        <v>158</v>
      </c>
    </row>
    <row r="61" spans="1:20" x14ac:dyDescent="0.25">
      <c r="A61" t="s">
        <v>29</v>
      </c>
      <c r="B61" t="s">
        <v>30</v>
      </c>
      <c r="C61" t="s">
        <v>22</v>
      </c>
      <c r="D61" t="s">
        <v>23</v>
      </c>
      <c r="E61" t="s">
        <v>5</v>
      </c>
      <c r="G61" t="s">
        <v>24</v>
      </c>
      <c r="H61">
        <v>43869</v>
      </c>
      <c r="I61">
        <v>44372</v>
      </c>
      <c r="J61" t="s">
        <v>52</v>
      </c>
      <c r="K61" t="s">
        <v>159</v>
      </c>
      <c r="L61" t="s">
        <v>159</v>
      </c>
      <c r="N61" t="s">
        <v>160</v>
      </c>
      <c r="Q61" t="s">
        <v>157</v>
      </c>
      <c r="R61">
        <v>504</v>
      </c>
      <c r="S61">
        <v>167</v>
      </c>
    </row>
    <row r="62" spans="1:20" x14ac:dyDescent="0.25">
      <c r="A62" t="s">
        <v>20</v>
      </c>
      <c r="B62" t="s">
        <v>21</v>
      </c>
      <c r="C62" t="s">
        <v>22</v>
      </c>
      <c r="D62" t="s">
        <v>23</v>
      </c>
      <c r="E62" t="s">
        <v>5</v>
      </c>
      <c r="G62" t="s">
        <v>24</v>
      </c>
      <c r="H62">
        <v>44840</v>
      </c>
      <c r="I62">
        <v>45856</v>
      </c>
      <c r="J62" t="s">
        <v>25</v>
      </c>
      <c r="Q62" t="s">
        <v>161</v>
      </c>
      <c r="R62">
        <v>1017</v>
      </c>
      <c r="T62" t="s">
        <v>162</v>
      </c>
    </row>
    <row r="63" spans="1:20" x14ac:dyDescent="0.25">
      <c r="A63" t="s">
        <v>29</v>
      </c>
      <c r="B63" t="s">
        <v>30</v>
      </c>
      <c r="C63" t="s">
        <v>22</v>
      </c>
      <c r="D63" t="s">
        <v>23</v>
      </c>
      <c r="E63" t="s">
        <v>5</v>
      </c>
      <c r="G63" t="s">
        <v>24</v>
      </c>
      <c r="H63">
        <v>44840</v>
      </c>
      <c r="I63">
        <v>45856</v>
      </c>
      <c r="J63" t="s">
        <v>25</v>
      </c>
      <c r="K63" t="s">
        <v>163</v>
      </c>
      <c r="L63" t="s">
        <v>163</v>
      </c>
      <c r="N63" t="s">
        <v>164</v>
      </c>
      <c r="Q63" t="s">
        <v>161</v>
      </c>
      <c r="R63">
        <v>1017</v>
      </c>
      <c r="S63">
        <v>338</v>
      </c>
    </row>
    <row r="64" spans="1:20" x14ac:dyDescent="0.25">
      <c r="A64" t="s">
        <v>20</v>
      </c>
      <c r="B64" t="s">
        <v>21</v>
      </c>
      <c r="C64" t="s">
        <v>22</v>
      </c>
      <c r="D64" t="s">
        <v>23</v>
      </c>
      <c r="E64" t="s">
        <v>5</v>
      </c>
      <c r="G64" t="s">
        <v>24</v>
      </c>
      <c r="H64">
        <v>45890</v>
      </c>
      <c r="I64">
        <v>47107</v>
      </c>
      <c r="J64" t="s">
        <v>25</v>
      </c>
      <c r="O64" t="s">
        <v>165</v>
      </c>
      <c r="Q64" t="s">
        <v>166</v>
      </c>
      <c r="R64">
        <v>1218</v>
      </c>
      <c r="T64" t="s">
        <v>167</v>
      </c>
    </row>
    <row r="65" spans="1:20" x14ac:dyDescent="0.25">
      <c r="A65" t="s">
        <v>29</v>
      </c>
      <c r="B65" t="s">
        <v>30</v>
      </c>
      <c r="C65" t="s">
        <v>22</v>
      </c>
      <c r="D65" t="s">
        <v>23</v>
      </c>
      <c r="E65" t="s">
        <v>5</v>
      </c>
      <c r="G65" t="s">
        <v>24</v>
      </c>
      <c r="H65">
        <v>45890</v>
      </c>
      <c r="I65">
        <v>47107</v>
      </c>
      <c r="J65" t="s">
        <v>25</v>
      </c>
      <c r="K65" t="s">
        <v>168</v>
      </c>
      <c r="L65" t="s">
        <v>168</v>
      </c>
      <c r="N65" t="s">
        <v>169</v>
      </c>
      <c r="O65" t="s">
        <v>165</v>
      </c>
      <c r="Q65" t="s">
        <v>166</v>
      </c>
      <c r="R65">
        <v>1218</v>
      </c>
      <c r="S65">
        <v>405</v>
      </c>
    </row>
    <row r="66" spans="1:20" x14ac:dyDescent="0.25">
      <c r="A66" t="s">
        <v>20</v>
      </c>
      <c r="B66" t="s">
        <v>21</v>
      </c>
      <c r="C66" t="s">
        <v>22</v>
      </c>
      <c r="D66" t="s">
        <v>23</v>
      </c>
      <c r="E66" t="s">
        <v>5</v>
      </c>
      <c r="G66" t="s">
        <v>24</v>
      </c>
      <c r="H66">
        <v>47123</v>
      </c>
      <c r="I66">
        <v>47695</v>
      </c>
      <c r="J66" t="s">
        <v>25</v>
      </c>
      <c r="Q66" t="s">
        <v>170</v>
      </c>
      <c r="R66">
        <v>573</v>
      </c>
      <c r="T66" t="s">
        <v>171</v>
      </c>
    </row>
    <row r="67" spans="1:20" x14ac:dyDescent="0.25">
      <c r="A67" t="s">
        <v>29</v>
      </c>
      <c r="B67" t="s">
        <v>30</v>
      </c>
      <c r="C67" t="s">
        <v>22</v>
      </c>
      <c r="D67" t="s">
        <v>23</v>
      </c>
      <c r="E67" t="s">
        <v>5</v>
      </c>
      <c r="G67" t="s">
        <v>24</v>
      </c>
      <c r="H67">
        <v>47123</v>
      </c>
      <c r="I67">
        <v>47695</v>
      </c>
      <c r="J67" t="s">
        <v>25</v>
      </c>
      <c r="K67" t="s">
        <v>172</v>
      </c>
      <c r="L67" t="s">
        <v>172</v>
      </c>
      <c r="N67" t="s">
        <v>173</v>
      </c>
      <c r="Q67" t="s">
        <v>170</v>
      </c>
      <c r="R67">
        <v>573</v>
      </c>
      <c r="S67">
        <v>190</v>
      </c>
    </row>
    <row r="68" spans="1:20" x14ac:dyDescent="0.25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47704</v>
      </c>
      <c r="I68">
        <v>48630</v>
      </c>
      <c r="J68" t="s">
        <v>25</v>
      </c>
      <c r="O68" t="s">
        <v>174</v>
      </c>
      <c r="Q68" t="s">
        <v>175</v>
      </c>
      <c r="R68">
        <v>927</v>
      </c>
      <c r="T68" t="s">
        <v>176</v>
      </c>
    </row>
    <row r="69" spans="1:20" x14ac:dyDescent="0.25">
      <c r="A69" t="s">
        <v>29</v>
      </c>
      <c r="B69" t="s">
        <v>30</v>
      </c>
      <c r="C69" t="s">
        <v>22</v>
      </c>
      <c r="D69" t="s">
        <v>23</v>
      </c>
      <c r="E69" t="s">
        <v>5</v>
      </c>
      <c r="G69" t="s">
        <v>24</v>
      </c>
      <c r="H69">
        <v>47704</v>
      </c>
      <c r="I69">
        <v>48630</v>
      </c>
      <c r="J69" t="s">
        <v>25</v>
      </c>
      <c r="K69" t="s">
        <v>177</v>
      </c>
      <c r="L69" t="s">
        <v>177</v>
      </c>
      <c r="N69" t="s">
        <v>178</v>
      </c>
      <c r="O69" t="s">
        <v>174</v>
      </c>
      <c r="Q69" t="s">
        <v>175</v>
      </c>
      <c r="R69">
        <v>927</v>
      </c>
      <c r="S69">
        <v>308</v>
      </c>
    </row>
    <row r="70" spans="1:20" x14ac:dyDescent="0.25">
      <c r="A70" t="s">
        <v>20</v>
      </c>
      <c r="B70" t="s">
        <v>21</v>
      </c>
      <c r="C70" t="s">
        <v>22</v>
      </c>
      <c r="D70" t="s">
        <v>23</v>
      </c>
      <c r="E70" t="s">
        <v>5</v>
      </c>
      <c r="G70" t="s">
        <v>24</v>
      </c>
      <c r="H70">
        <v>48623</v>
      </c>
      <c r="I70">
        <v>49450</v>
      </c>
      <c r="J70" t="s">
        <v>25</v>
      </c>
      <c r="O70" t="s">
        <v>179</v>
      </c>
      <c r="Q70" t="s">
        <v>180</v>
      </c>
      <c r="R70">
        <v>828</v>
      </c>
      <c r="T70" t="s">
        <v>181</v>
      </c>
    </row>
    <row r="71" spans="1:20" x14ac:dyDescent="0.25">
      <c r="A71" t="s">
        <v>29</v>
      </c>
      <c r="B71" t="s">
        <v>30</v>
      </c>
      <c r="C71" t="s">
        <v>22</v>
      </c>
      <c r="D71" t="s">
        <v>23</v>
      </c>
      <c r="E71" t="s">
        <v>5</v>
      </c>
      <c r="G71" t="s">
        <v>24</v>
      </c>
      <c r="H71">
        <v>48623</v>
      </c>
      <c r="I71">
        <v>49450</v>
      </c>
      <c r="J71" t="s">
        <v>25</v>
      </c>
      <c r="K71" t="s">
        <v>182</v>
      </c>
      <c r="L71" t="s">
        <v>182</v>
      </c>
      <c r="N71" t="s">
        <v>183</v>
      </c>
      <c r="O71" t="s">
        <v>179</v>
      </c>
      <c r="Q71" t="s">
        <v>180</v>
      </c>
      <c r="R71">
        <v>828</v>
      </c>
      <c r="S71">
        <v>275</v>
      </c>
    </row>
    <row r="72" spans="1:20" x14ac:dyDescent="0.25">
      <c r="A72" t="s">
        <v>20</v>
      </c>
      <c r="B72" t="s">
        <v>21</v>
      </c>
      <c r="C72" t="s">
        <v>22</v>
      </c>
      <c r="D72" t="s">
        <v>23</v>
      </c>
      <c r="E72" t="s">
        <v>5</v>
      </c>
      <c r="G72" t="s">
        <v>24</v>
      </c>
      <c r="H72">
        <v>49489</v>
      </c>
      <c r="I72">
        <v>50262</v>
      </c>
      <c r="J72" t="s">
        <v>25</v>
      </c>
      <c r="Q72" t="s">
        <v>184</v>
      </c>
      <c r="R72">
        <v>774</v>
      </c>
      <c r="T72" t="s">
        <v>185</v>
      </c>
    </row>
    <row r="73" spans="1:20" x14ac:dyDescent="0.25">
      <c r="A73" t="s">
        <v>29</v>
      </c>
      <c r="B73" t="s">
        <v>30</v>
      </c>
      <c r="C73" t="s">
        <v>22</v>
      </c>
      <c r="D73" t="s">
        <v>23</v>
      </c>
      <c r="E73" t="s">
        <v>5</v>
      </c>
      <c r="G73" t="s">
        <v>24</v>
      </c>
      <c r="H73">
        <v>49489</v>
      </c>
      <c r="I73">
        <v>50262</v>
      </c>
      <c r="J73" t="s">
        <v>25</v>
      </c>
      <c r="K73" t="s">
        <v>186</v>
      </c>
      <c r="L73" t="s">
        <v>186</v>
      </c>
      <c r="N73" t="s">
        <v>187</v>
      </c>
      <c r="Q73" t="s">
        <v>184</v>
      </c>
      <c r="R73">
        <v>774</v>
      </c>
      <c r="S73">
        <v>257</v>
      </c>
    </row>
    <row r="74" spans="1:20" x14ac:dyDescent="0.25">
      <c r="A74" t="s">
        <v>20</v>
      </c>
      <c r="B74" t="s">
        <v>21</v>
      </c>
      <c r="C74" t="s">
        <v>22</v>
      </c>
      <c r="D74" t="s">
        <v>23</v>
      </c>
      <c r="E74" t="s">
        <v>5</v>
      </c>
      <c r="G74" t="s">
        <v>24</v>
      </c>
      <c r="H74">
        <v>50266</v>
      </c>
      <c r="I74">
        <v>51099</v>
      </c>
      <c r="J74" t="s">
        <v>25</v>
      </c>
      <c r="Q74" t="s">
        <v>188</v>
      </c>
      <c r="R74">
        <v>834</v>
      </c>
      <c r="T74" t="s">
        <v>189</v>
      </c>
    </row>
    <row r="75" spans="1:20" x14ac:dyDescent="0.25">
      <c r="A75" t="s">
        <v>29</v>
      </c>
      <c r="B75" t="s">
        <v>30</v>
      </c>
      <c r="C75" t="s">
        <v>22</v>
      </c>
      <c r="D75" t="s">
        <v>23</v>
      </c>
      <c r="E75" t="s">
        <v>5</v>
      </c>
      <c r="G75" t="s">
        <v>24</v>
      </c>
      <c r="H75">
        <v>50266</v>
      </c>
      <c r="I75">
        <v>51099</v>
      </c>
      <c r="J75" t="s">
        <v>25</v>
      </c>
      <c r="K75" t="s">
        <v>190</v>
      </c>
      <c r="L75" t="s">
        <v>190</v>
      </c>
      <c r="N75" t="s">
        <v>191</v>
      </c>
      <c r="Q75" t="s">
        <v>188</v>
      </c>
      <c r="R75">
        <v>834</v>
      </c>
      <c r="S75">
        <v>277</v>
      </c>
    </row>
    <row r="76" spans="1:20" x14ac:dyDescent="0.25">
      <c r="A76" t="s">
        <v>20</v>
      </c>
      <c r="B76" t="s">
        <v>21</v>
      </c>
      <c r="C76" t="s">
        <v>22</v>
      </c>
      <c r="D76" t="s">
        <v>23</v>
      </c>
      <c r="E76" t="s">
        <v>5</v>
      </c>
      <c r="G76" t="s">
        <v>24</v>
      </c>
      <c r="H76">
        <v>51224</v>
      </c>
      <c r="I76">
        <v>51541</v>
      </c>
      <c r="J76" t="s">
        <v>25</v>
      </c>
      <c r="Q76" t="s">
        <v>192</v>
      </c>
      <c r="R76">
        <v>318</v>
      </c>
      <c r="T76" t="s">
        <v>193</v>
      </c>
    </row>
    <row r="77" spans="1:20" x14ac:dyDescent="0.25">
      <c r="A77" t="s">
        <v>29</v>
      </c>
      <c r="B77" t="s">
        <v>30</v>
      </c>
      <c r="C77" t="s">
        <v>22</v>
      </c>
      <c r="D77" t="s">
        <v>23</v>
      </c>
      <c r="E77" t="s">
        <v>5</v>
      </c>
      <c r="G77" t="s">
        <v>24</v>
      </c>
      <c r="H77">
        <v>51224</v>
      </c>
      <c r="I77">
        <v>51541</v>
      </c>
      <c r="J77" t="s">
        <v>25</v>
      </c>
      <c r="K77" t="s">
        <v>194</v>
      </c>
      <c r="L77" t="s">
        <v>194</v>
      </c>
      <c r="N77" t="s">
        <v>195</v>
      </c>
      <c r="Q77" t="s">
        <v>192</v>
      </c>
      <c r="R77">
        <v>318</v>
      </c>
      <c r="S77">
        <v>105</v>
      </c>
    </row>
    <row r="78" spans="1:20" x14ac:dyDescent="0.25">
      <c r="A78" t="s">
        <v>20</v>
      </c>
      <c r="B78" t="s">
        <v>21</v>
      </c>
      <c r="C78" t="s">
        <v>22</v>
      </c>
      <c r="D78" t="s">
        <v>23</v>
      </c>
      <c r="E78" t="s">
        <v>5</v>
      </c>
      <c r="G78" t="s">
        <v>24</v>
      </c>
      <c r="H78">
        <v>51572</v>
      </c>
      <c r="I78">
        <v>52111</v>
      </c>
      <c r="J78" t="s">
        <v>52</v>
      </c>
      <c r="Q78" t="s">
        <v>196</v>
      </c>
      <c r="R78">
        <v>540</v>
      </c>
      <c r="T78" t="s">
        <v>197</v>
      </c>
    </row>
    <row r="79" spans="1:20" x14ac:dyDescent="0.25">
      <c r="A79" t="s">
        <v>29</v>
      </c>
      <c r="B79" t="s">
        <v>30</v>
      </c>
      <c r="C79" t="s">
        <v>22</v>
      </c>
      <c r="D79" t="s">
        <v>23</v>
      </c>
      <c r="E79" t="s">
        <v>5</v>
      </c>
      <c r="G79" t="s">
        <v>24</v>
      </c>
      <c r="H79">
        <v>51572</v>
      </c>
      <c r="I79">
        <v>52111</v>
      </c>
      <c r="J79" t="s">
        <v>52</v>
      </c>
      <c r="K79" t="s">
        <v>198</v>
      </c>
      <c r="L79" t="s">
        <v>198</v>
      </c>
      <c r="N79" t="s">
        <v>199</v>
      </c>
      <c r="Q79" t="s">
        <v>196</v>
      </c>
      <c r="R79">
        <v>540</v>
      </c>
      <c r="S79">
        <v>179</v>
      </c>
    </row>
    <row r="80" spans="1:20" x14ac:dyDescent="0.25">
      <c r="A80" t="s">
        <v>20</v>
      </c>
      <c r="B80" t="s">
        <v>21</v>
      </c>
      <c r="C80" t="s">
        <v>22</v>
      </c>
      <c r="D80" t="s">
        <v>23</v>
      </c>
      <c r="E80" t="s">
        <v>5</v>
      </c>
      <c r="G80" t="s">
        <v>24</v>
      </c>
      <c r="H80">
        <v>52313</v>
      </c>
      <c r="I80">
        <v>54358</v>
      </c>
      <c r="J80" t="s">
        <v>25</v>
      </c>
      <c r="O80" t="s">
        <v>200</v>
      </c>
      <c r="Q80" t="s">
        <v>201</v>
      </c>
      <c r="R80">
        <v>2046</v>
      </c>
      <c r="T80" t="s">
        <v>202</v>
      </c>
    </row>
    <row r="81" spans="1:20" x14ac:dyDescent="0.25">
      <c r="A81" t="s">
        <v>29</v>
      </c>
      <c r="B81" t="s">
        <v>30</v>
      </c>
      <c r="C81" t="s">
        <v>22</v>
      </c>
      <c r="D81" t="s">
        <v>23</v>
      </c>
      <c r="E81" t="s">
        <v>5</v>
      </c>
      <c r="G81" t="s">
        <v>24</v>
      </c>
      <c r="H81">
        <v>52313</v>
      </c>
      <c r="I81">
        <v>54358</v>
      </c>
      <c r="J81" t="s">
        <v>25</v>
      </c>
      <c r="K81" t="s">
        <v>203</v>
      </c>
      <c r="L81" t="s">
        <v>203</v>
      </c>
      <c r="N81" t="s">
        <v>204</v>
      </c>
      <c r="O81" t="s">
        <v>200</v>
      </c>
      <c r="Q81" t="s">
        <v>201</v>
      </c>
      <c r="R81">
        <v>2046</v>
      </c>
      <c r="S81">
        <v>681</v>
      </c>
    </row>
    <row r="82" spans="1:20" x14ac:dyDescent="0.25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54415</v>
      </c>
      <c r="I82">
        <v>54666</v>
      </c>
      <c r="J82" t="s">
        <v>25</v>
      </c>
      <c r="Q82" t="s">
        <v>205</v>
      </c>
      <c r="R82">
        <v>252</v>
      </c>
      <c r="T82" t="s">
        <v>206</v>
      </c>
    </row>
    <row r="83" spans="1:20" x14ac:dyDescent="0.25">
      <c r="A83" t="s">
        <v>29</v>
      </c>
      <c r="B83" t="s">
        <v>30</v>
      </c>
      <c r="C83" t="s">
        <v>22</v>
      </c>
      <c r="D83" t="s">
        <v>23</v>
      </c>
      <c r="E83" t="s">
        <v>5</v>
      </c>
      <c r="G83" t="s">
        <v>24</v>
      </c>
      <c r="H83">
        <v>54415</v>
      </c>
      <c r="I83">
        <v>54666</v>
      </c>
      <c r="J83" t="s">
        <v>25</v>
      </c>
      <c r="K83" t="s">
        <v>207</v>
      </c>
      <c r="L83" t="s">
        <v>207</v>
      </c>
      <c r="N83" t="s">
        <v>208</v>
      </c>
      <c r="Q83" t="s">
        <v>205</v>
      </c>
      <c r="R83">
        <v>252</v>
      </c>
      <c r="S83">
        <v>83</v>
      </c>
    </row>
    <row r="84" spans="1:20" x14ac:dyDescent="0.25">
      <c r="A84" t="s">
        <v>20</v>
      </c>
      <c r="B84" t="s">
        <v>21</v>
      </c>
      <c r="C84" t="s">
        <v>22</v>
      </c>
      <c r="D84" t="s">
        <v>23</v>
      </c>
      <c r="E84" t="s">
        <v>5</v>
      </c>
      <c r="G84" t="s">
        <v>24</v>
      </c>
      <c r="H84">
        <v>54725</v>
      </c>
      <c r="I84">
        <v>56047</v>
      </c>
      <c r="J84" t="s">
        <v>52</v>
      </c>
      <c r="Q84" t="s">
        <v>209</v>
      </c>
      <c r="R84">
        <v>1323</v>
      </c>
      <c r="T84" t="s">
        <v>210</v>
      </c>
    </row>
    <row r="85" spans="1:20" x14ac:dyDescent="0.25">
      <c r="A85" t="s">
        <v>29</v>
      </c>
      <c r="B85" t="s">
        <v>30</v>
      </c>
      <c r="C85" t="s">
        <v>22</v>
      </c>
      <c r="D85" t="s">
        <v>23</v>
      </c>
      <c r="E85" t="s">
        <v>5</v>
      </c>
      <c r="G85" t="s">
        <v>24</v>
      </c>
      <c r="H85">
        <v>54725</v>
      </c>
      <c r="I85">
        <v>56047</v>
      </c>
      <c r="J85" t="s">
        <v>52</v>
      </c>
      <c r="K85" t="s">
        <v>211</v>
      </c>
      <c r="L85" t="s">
        <v>211</v>
      </c>
      <c r="N85" t="s">
        <v>212</v>
      </c>
      <c r="Q85" t="s">
        <v>209</v>
      </c>
      <c r="R85">
        <v>1323</v>
      </c>
      <c r="S85">
        <v>440</v>
      </c>
    </row>
    <row r="86" spans="1:20" x14ac:dyDescent="0.25">
      <c r="A86" t="s">
        <v>20</v>
      </c>
      <c r="B86" t="s">
        <v>21</v>
      </c>
      <c r="C86" t="s">
        <v>22</v>
      </c>
      <c r="D86" t="s">
        <v>23</v>
      </c>
      <c r="E86" t="s">
        <v>5</v>
      </c>
      <c r="G86" t="s">
        <v>24</v>
      </c>
      <c r="H86">
        <v>56162</v>
      </c>
      <c r="I86">
        <v>56392</v>
      </c>
      <c r="J86" t="s">
        <v>52</v>
      </c>
      <c r="Q86" t="s">
        <v>213</v>
      </c>
      <c r="R86">
        <v>231</v>
      </c>
      <c r="T86" t="s">
        <v>214</v>
      </c>
    </row>
    <row r="87" spans="1:20" x14ac:dyDescent="0.25">
      <c r="A87" t="s">
        <v>29</v>
      </c>
      <c r="B87" t="s">
        <v>30</v>
      </c>
      <c r="C87" t="s">
        <v>22</v>
      </c>
      <c r="D87" t="s">
        <v>23</v>
      </c>
      <c r="E87" t="s">
        <v>5</v>
      </c>
      <c r="G87" t="s">
        <v>24</v>
      </c>
      <c r="H87">
        <v>56162</v>
      </c>
      <c r="I87">
        <v>56392</v>
      </c>
      <c r="J87" t="s">
        <v>52</v>
      </c>
      <c r="K87" t="s">
        <v>215</v>
      </c>
      <c r="L87" t="s">
        <v>215</v>
      </c>
      <c r="N87" t="s">
        <v>216</v>
      </c>
      <c r="Q87" t="s">
        <v>213</v>
      </c>
      <c r="R87">
        <v>231</v>
      </c>
      <c r="S87">
        <v>76</v>
      </c>
    </row>
    <row r="88" spans="1:20" x14ac:dyDescent="0.25">
      <c r="A88" t="s">
        <v>20</v>
      </c>
      <c r="B88" t="s">
        <v>21</v>
      </c>
      <c r="C88" t="s">
        <v>22</v>
      </c>
      <c r="D88" t="s">
        <v>23</v>
      </c>
      <c r="E88" t="s">
        <v>5</v>
      </c>
      <c r="G88" t="s">
        <v>24</v>
      </c>
      <c r="H88">
        <v>56652</v>
      </c>
      <c r="I88">
        <v>58349</v>
      </c>
      <c r="J88" t="s">
        <v>25</v>
      </c>
      <c r="Q88" t="s">
        <v>217</v>
      </c>
      <c r="R88">
        <v>1698</v>
      </c>
      <c r="T88" t="s">
        <v>218</v>
      </c>
    </row>
    <row r="89" spans="1:20" x14ac:dyDescent="0.25">
      <c r="A89" t="s">
        <v>29</v>
      </c>
      <c r="B89" t="s">
        <v>30</v>
      </c>
      <c r="C89" t="s">
        <v>22</v>
      </c>
      <c r="D89" t="s">
        <v>23</v>
      </c>
      <c r="E89" t="s">
        <v>5</v>
      </c>
      <c r="G89" t="s">
        <v>24</v>
      </c>
      <c r="H89">
        <v>56652</v>
      </c>
      <c r="I89">
        <v>58349</v>
      </c>
      <c r="J89" t="s">
        <v>25</v>
      </c>
      <c r="K89" t="s">
        <v>219</v>
      </c>
      <c r="L89" t="s">
        <v>219</v>
      </c>
      <c r="N89" t="s">
        <v>220</v>
      </c>
      <c r="Q89" t="s">
        <v>217</v>
      </c>
      <c r="R89">
        <v>1698</v>
      </c>
      <c r="S89">
        <v>565</v>
      </c>
    </row>
    <row r="90" spans="1:20" x14ac:dyDescent="0.25">
      <c r="A90" t="s">
        <v>20</v>
      </c>
      <c r="B90" t="s">
        <v>21</v>
      </c>
      <c r="C90" t="s">
        <v>22</v>
      </c>
      <c r="D90" t="s">
        <v>23</v>
      </c>
      <c r="E90" t="s">
        <v>5</v>
      </c>
      <c r="G90" t="s">
        <v>24</v>
      </c>
      <c r="H90">
        <v>58352</v>
      </c>
      <c r="I90">
        <v>58738</v>
      </c>
      <c r="J90" t="s">
        <v>52</v>
      </c>
      <c r="Q90" t="s">
        <v>221</v>
      </c>
      <c r="R90">
        <v>387</v>
      </c>
      <c r="T90" t="s">
        <v>222</v>
      </c>
    </row>
    <row r="91" spans="1:20" x14ac:dyDescent="0.25">
      <c r="A91" t="s">
        <v>29</v>
      </c>
      <c r="B91" t="s">
        <v>30</v>
      </c>
      <c r="C91" t="s">
        <v>22</v>
      </c>
      <c r="D91" t="s">
        <v>23</v>
      </c>
      <c r="E91" t="s">
        <v>5</v>
      </c>
      <c r="G91" t="s">
        <v>24</v>
      </c>
      <c r="H91">
        <v>58352</v>
      </c>
      <c r="I91">
        <v>58738</v>
      </c>
      <c r="J91" t="s">
        <v>52</v>
      </c>
      <c r="K91" t="s">
        <v>223</v>
      </c>
      <c r="L91" t="s">
        <v>223</v>
      </c>
      <c r="N91" t="s">
        <v>224</v>
      </c>
      <c r="Q91" t="s">
        <v>221</v>
      </c>
      <c r="R91">
        <v>387</v>
      </c>
      <c r="S91">
        <v>128</v>
      </c>
    </row>
    <row r="92" spans="1:20" x14ac:dyDescent="0.25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24</v>
      </c>
      <c r="H92">
        <v>58819</v>
      </c>
      <c r="I92">
        <v>59466</v>
      </c>
      <c r="J92" t="s">
        <v>52</v>
      </c>
      <c r="Q92" t="s">
        <v>225</v>
      </c>
      <c r="R92">
        <v>648</v>
      </c>
      <c r="T92" t="s">
        <v>226</v>
      </c>
    </row>
    <row r="93" spans="1:20" x14ac:dyDescent="0.25">
      <c r="A93" t="s">
        <v>29</v>
      </c>
      <c r="B93" t="s">
        <v>30</v>
      </c>
      <c r="C93" t="s">
        <v>22</v>
      </c>
      <c r="D93" t="s">
        <v>23</v>
      </c>
      <c r="E93" t="s">
        <v>5</v>
      </c>
      <c r="G93" t="s">
        <v>24</v>
      </c>
      <c r="H93">
        <v>58819</v>
      </c>
      <c r="I93">
        <v>59466</v>
      </c>
      <c r="J93" t="s">
        <v>52</v>
      </c>
      <c r="K93" t="s">
        <v>227</v>
      </c>
      <c r="L93" t="s">
        <v>227</v>
      </c>
      <c r="N93" t="s">
        <v>56</v>
      </c>
      <c r="Q93" t="s">
        <v>225</v>
      </c>
      <c r="R93">
        <v>648</v>
      </c>
      <c r="S93">
        <v>215</v>
      </c>
    </row>
    <row r="94" spans="1:20" x14ac:dyDescent="0.25">
      <c r="A94" t="s">
        <v>20</v>
      </c>
      <c r="B94" t="s">
        <v>21</v>
      </c>
      <c r="C94" t="s">
        <v>22</v>
      </c>
      <c r="D94" t="s">
        <v>23</v>
      </c>
      <c r="E94" t="s">
        <v>5</v>
      </c>
      <c r="G94" t="s">
        <v>24</v>
      </c>
      <c r="H94">
        <v>59658</v>
      </c>
      <c r="I94">
        <v>61004</v>
      </c>
      <c r="J94" t="s">
        <v>52</v>
      </c>
      <c r="Q94" t="s">
        <v>228</v>
      </c>
      <c r="R94">
        <v>1347</v>
      </c>
      <c r="T94" t="s">
        <v>229</v>
      </c>
    </row>
    <row r="95" spans="1:20" x14ac:dyDescent="0.25">
      <c r="A95" t="s">
        <v>29</v>
      </c>
      <c r="B95" t="s">
        <v>30</v>
      </c>
      <c r="C95" t="s">
        <v>22</v>
      </c>
      <c r="D95" t="s">
        <v>23</v>
      </c>
      <c r="E95" t="s">
        <v>5</v>
      </c>
      <c r="G95" t="s">
        <v>24</v>
      </c>
      <c r="H95">
        <v>59658</v>
      </c>
      <c r="I95">
        <v>61004</v>
      </c>
      <c r="J95" t="s">
        <v>52</v>
      </c>
      <c r="K95" t="s">
        <v>230</v>
      </c>
      <c r="L95" t="s">
        <v>230</v>
      </c>
      <c r="N95" t="s">
        <v>231</v>
      </c>
      <c r="Q95" t="s">
        <v>228</v>
      </c>
      <c r="R95">
        <v>1347</v>
      </c>
      <c r="S95">
        <v>448</v>
      </c>
    </row>
    <row r="96" spans="1:20" x14ac:dyDescent="0.25">
      <c r="A96" t="s">
        <v>20</v>
      </c>
      <c r="B96" t="s">
        <v>21</v>
      </c>
      <c r="C96" t="s">
        <v>22</v>
      </c>
      <c r="D96" t="s">
        <v>23</v>
      </c>
      <c r="E96" t="s">
        <v>5</v>
      </c>
      <c r="G96" t="s">
        <v>24</v>
      </c>
      <c r="H96">
        <v>61193</v>
      </c>
      <c r="I96">
        <v>62317</v>
      </c>
      <c r="J96" t="s">
        <v>25</v>
      </c>
      <c r="O96" t="s">
        <v>232</v>
      </c>
      <c r="Q96" t="s">
        <v>233</v>
      </c>
      <c r="R96">
        <v>1125</v>
      </c>
      <c r="T96" t="s">
        <v>234</v>
      </c>
    </row>
    <row r="97" spans="1:20" x14ac:dyDescent="0.25">
      <c r="A97" t="s">
        <v>29</v>
      </c>
      <c r="B97" t="s">
        <v>30</v>
      </c>
      <c r="C97" t="s">
        <v>22</v>
      </c>
      <c r="D97" t="s">
        <v>23</v>
      </c>
      <c r="E97" t="s">
        <v>5</v>
      </c>
      <c r="G97" t="s">
        <v>24</v>
      </c>
      <c r="H97">
        <v>61193</v>
      </c>
      <c r="I97">
        <v>62317</v>
      </c>
      <c r="J97" t="s">
        <v>25</v>
      </c>
      <c r="K97" t="s">
        <v>235</v>
      </c>
      <c r="L97" t="s">
        <v>235</v>
      </c>
      <c r="N97" t="s">
        <v>236</v>
      </c>
      <c r="O97" t="s">
        <v>232</v>
      </c>
      <c r="Q97" t="s">
        <v>233</v>
      </c>
      <c r="R97">
        <v>1125</v>
      </c>
      <c r="S97">
        <v>374</v>
      </c>
    </row>
    <row r="98" spans="1:20" x14ac:dyDescent="0.25">
      <c r="A98" t="s">
        <v>20</v>
      </c>
      <c r="B98" t="s">
        <v>21</v>
      </c>
      <c r="C98" t="s">
        <v>22</v>
      </c>
      <c r="D98" t="s">
        <v>23</v>
      </c>
      <c r="E98" t="s">
        <v>5</v>
      </c>
      <c r="G98" t="s">
        <v>24</v>
      </c>
      <c r="H98">
        <v>62375</v>
      </c>
      <c r="I98">
        <v>63958</v>
      </c>
      <c r="J98" t="s">
        <v>25</v>
      </c>
      <c r="O98" t="s">
        <v>237</v>
      </c>
      <c r="Q98" t="s">
        <v>238</v>
      </c>
      <c r="R98">
        <v>1584</v>
      </c>
      <c r="T98" t="s">
        <v>239</v>
      </c>
    </row>
    <row r="99" spans="1:20" x14ac:dyDescent="0.25">
      <c r="A99" t="s">
        <v>29</v>
      </c>
      <c r="B99" t="s">
        <v>30</v>
      </c>
      <c r="C99" t="s">
        <v>22</v>
      </c>
      <c r="D99" t="s">
        <v>23</v>
      </c>
      <c r="E99" t="s">
        <v>5</v>
      </c>
      <c r="G99" t="s">
        <v>24</v>
      </c>
      <c r="H99">
        <v>62375</v>
      </c>
      <c r="I99">
        <v>63958</v>
      </c>
      <c r="J99" t="s">
        <v>25</v>
      </c>
      <c r="K99" t="s">
        <v>240</v>
      </c>
      <c r="L99" t="s">
        <v>240</v>
      </c>
      <c r="N99" t="s">
        <v>241</v>
      </c>
      <c r="O99" t="s">
        <v>237</v>
      </c>
      <c r="Q99" t="s">
        <v>238</v>
      </c>
      <c r="R99">
        <v>1584</v>
      </c>
      <c r="S99">
        <v>527</v>
      </c>
    </row>
    <row r="100" spans="1:20" x14ac:dyDescent="0.25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63972</v>
      </c>
      <c r="I100">
        <v>64568</v>
      </c>
      <c r="J100" t="s">
        <v>25</v>
      </c>
      <c r="Q100" t="s">
        <v>242</v>
      </c>
      <c r="R100">
        <v>597</v>
      </c>
      <c r="T100" t="s">
        <v>243</v>
      </c>
    </row>
    <row r="101" spans="1:20" x14ac:dyDescent="0.25">
      <c r="A101" t="s">
        <v>29</v>
      </c>
      <c r="B101" t="s">
        <v>30</v>
      </c>
      <c r="C101" t="s">
        <v>22</v>
      </c>
      <c r="D101" t="s">
        <v>23</v>
      </c>
      <c r="E101" t="s">
        <v>5</v>
      </c>
      <c r="G101" t="s">
        <v>24</v>
      </c>
      <c r="H101">
        <v>63972</v>
      </c>
      <c r="I101">
        <v>64568</v>
      </c>
      <c r="J101" t="s">
        <v>25</v>
      </c>
      <c r="K101" t="s">
        <v>244</v>
      </c>
      <c r="L101" t="s">
        <v>244</v>
      </c>
      <c r="N101" t="s">
        <v>245</v>
      </c>
      <c r="Q101" t="s">
        <v>242</v>
      </c>
      <c r="R101">
        <v>597</v>
      </c>
      <c r="S101">
        <v>198</v>
      </c>
    </row>
    <row r="102" spans="1:20" x14ac:dyDescent="0.25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G102" t="s">
        <v>24</v>
      </c>
      <c r="H102">
        <v>64585</v>
      </c>
      <c r="I102">
        <v>65472</v>
      </c>
      <c r="J102" t="s">
        <v>25</v>
      </c>
      <c r="Q102" t="s">
        <v>246</v>
      </c>
      <c r="R102">
        <v>888</v>
      </c>
      <c r="T102" t="s">
        <v>247</v>
      </c>
    </row>
    <row r="103" spans="1:20" x14ac:dyDescent="0.25">
      <c r="A103" t="s">
        <v>29</v>
      </c>
      <c r="B103" t="s">
        <v>30</v>
      </c>
      <c r="C103" t="s">
        <v>22</v>
      </c>
      <c r="D103" t="s">
        <v>23</v>
      </c>
      <c r="E103" t="s">
        <v>5</v>
      </c>
      <c r="G103" t="s">
        <v>24</v>
      </c>
      <c r="H103">
        <v>64585</v>
      </c>
      <c r="I103">
        <v>65472</v>
      </c>
      <c r="J103" t="s">
        <v>25</v>
      </c>
      <c r="K103" t="s">
        <v>248</v>
      </c>
      <c r="L103" t="s">
        <v>248</v>
      </c>
      <c r="N103" t="s">
        <v>249</v>
      </c>
      <c r="Q103" t="s">
        <v>246</v>
      </c>
      <c r="R103">
        <v>888</v>
      </c>
      <c r="S103">
        <v>295</v>
      </c>
    </row>
    <row r="104" spans="1:20" x14ac:dyDescent="0.25">
      <c r="A104" t="s">
        <v>20</v>
      </c>
      <c r="B104" t="s">
        <v>21</v>
      </c>
      <c r="C104" t="s">
        <v>22</v>
      </c>
      <c r="D104" t="s">
        <v>23</v>
      </c>
      <c r="E104" t="s">
        <v>5</v>
      </c>
      <c r="G104" t="s">
        <v>24</v>
      </c>
      <c r="H104">
        <v>65484</v>
      </c>
      <c r="I104">
        <v>65687</v>
      </c>
      <c r="J104" t="s">
        <v>52</v>
      </c>
      <c r="Q104" t="s">
        <v>250</v>
      </c>
      <c r="R104">
        <v>204</v>
      </c>
      <c r="T104" t="s">
        <v>251</v>
      </c>
    </row>
    <row r="105" spans="1:20" x14ac:dyDescent="0.25">
      <c r="A105" t="s">
        <v>29</v>
      </c>
      <c r="B105" t="s">
        <v>30</v>
      </c>
      <c r="C105" t="s">
        <v>22</v>
      </c>
      <c r="D105" t="s">
        <v>23</v>
      </c>
      <c r="E105" t="s">
        <v>5</v>
      </c>
      <c r="G105" t="s">
        <v>24</v>
      </c>
      <c r="H105">
        <v>65484</v>
      </c>
      <c r="I105">
        <v>65687</v>
      </c>
      <c r="J105" t="s">
        <v>52</v>
      </c>
      <c r="K105" t="s">
        <v>252</v>
      </c>
      <c r="L105" t="s">
        <v>252</v>
      </c>
      <c r="N105" t="s">
        <v>253</v>
      </c>
      <c r="Q105" t="s">
        <v>250</v>
      </c>
      <c r="R105">
        <v>204</v>
      </c>
      <c r="S105">
        <v>67</v>
      </c>
    </row>
    <row r="106" spans="1:20" x14ac:dyDescent="0.25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65827</v>
      </c>
      <c r="I106">
        <v>66534</v>
      </c>
      <c r="J106" t="s">
        <v>25</v>
      </c>
      <c r="Q106" t="s">
        <v>254</v>
      </c>
      <c r="R106">
        <v>708</v>
      </c>
      <c r="T106" t="s">
        <v>255</v>
      </c>
    </row>
    <row r="107" spans="1:20" x14ac:dyDescent="0.25">
      <c r="A107" t="s">
        <v>29</v>
      </c>
      <c r="B107" t="s">
        <v>30</v>
      </c>
      <c r="C107" t="s">
        <v>22</v>
      </c>
      <c r="D107" t="s">
        <v>23</v>
      </c>
      <c r="E107" t="s">
        <v>5</v>
      </c>
      <c r="G107" t="s">
        <v>24</v>
      </c>
      <c r="H107">
        <v>65827</v>
      </c>
      <c r="I107">
        <v>66534</v>
      </c>
      <c r="J107" t="s">
        <v>25</v>
      </c>
      <c r="K107" t="s">
        <v>256</v>
      </c>
      <c r="L107" t="s">
        <v>256</v>
      </c>
      <c r="N107" t="s">
        <v>257</v>
      </c>
      <c r="Q107" t="s">
        <v>254</v>
      </c>
      <c r="R107">
        <v>708</v>
      </c>
      <c r="S107">
        <v>235</v>
      </c>
    </row>
    <row r="108" spans="1:20" x14ac:dyDescent="0.25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G108" t="s">
        <v>24</v>
      </c>
      <c r="H108">
        <v>66515</v>
      </c>
      <c r="I108">
        <v>67156</v>
      </c>
      <c r="J108" t="s">
        <v>25</v>
      </c>
      <c r="Q108" t="s">
        <v>258</v>
      </c>
      <c r="R108">
        <v>642</v>
      </c>
      <c r="T108" t="s">
        <v>259</v>
      </c>
    </row>
    <row r="109" spans="1:20" x14ac:dyDescent="0.25">
      <c r="A109" t="s">
        <v>29</v>
      </c>
      <c r="B109" t="s">
        <v>30</v>
      </c>
      <c r="C109" t="s">
        <v>22</v>
      </c>
      <c r="D109" t="s">
        <v>23</v>
      </c>
      <c r="E109" t="s">
        <v>5</v>
      </c>
      <c r="G109" t="s">
        <v>24</v>
      </c>
      <c r="H109">
        <v>66515</v>
      </c>
      <c r="I109">
        <v>67156</v>
      </c>
      <c r="J109" t="s">
        <v>25</v>
      </c>
      <c r="K109" t="s">
        <v>260</v>
      </c>
      <c r="L109" t="s">
        <v>260</v>
      </c>
      <c r="N109" t="s">
        <v>56</v>
      </c>
      <c r="Q109" t="s">
        <v>258</v>
      </c>
      <c r="R109">
        <v>642</v>
      </c>
      <c r="S109">
        <v>213</v>
      </c>
    </row>
    <row r="110" spans="1:20" x14ac:dyDescent="0.25">
      <c r="A110" t="s">
        <v>20</v>
      </c>
      <c r="B110" t="s">
        <v>21</v>
      </c>
      <c r="C110" t="s">
        <v>22</v>
      </c>
      <c r="D110" t="s">
        <v>23</v>
      </c>
      <c r="E110" t="s">
        <v>5</v>
      </c>
      <c r="G110" t="s">
        <v>24</v>
      </c>
      <c r="H110">
        <v>67172</v>
      </c>
      <c r="I110">
        <v>68278</v>
      </c>
      <c r="J110" t="s">
        <v>25</v>
      </c>
      <c r="Q110" t="s">
        <v>261</v>
      </c>
      <c r="R110">
        <v>1107</v>
      </c>
      <c r="T110" t="s">
        <v>262</v>
      </c>
    </row>
    <row r="111" spans="1:20" x14ac:dyDescent="0.25">
      <c r="A111" t="s">
        <v>29</v>
      </c>
      <c r="B111" t="s">
        <v>30</v>
      </c>
      <c r="C111" t="s">
        <v>22</v>
      </c>
      <c r="D111" t="s">
        <v>23</v>
      </c>
      <c r="E111" t="s">
        <v>5</v>
      </c>
      <c r="G111" t="s">
        <v>24</v>
      </c>
      <c r="H111">
        <v>67172</v>
      </c>
      <c r="I111">
        <v>68278</v>
      </c>
      <c r="J111" t="s">
        <v>25</v>
      </c>
      <c r="K111" t="s">
        <v>263</v>
      </c>
      <c r="L111" t="s">
        <v>263</v>
      </c>
      <c r="N111" t="s">
        <v>264</v>
      </c>
      <c r="Q111" t="s">
        <v>261</v>
      </c>
      <c r="R111">
        <v>1107</v>
      </c>
      <c r="S111">
        <v>368</v>
      </c>
    </row>
    <row r="112" spans="1:20" x14ac:dyDescent="0.25">
      <c r="A112" t="s">
        <v>20</v>
      </c>
      <c r="B112" t="s">
        <v>21</v>
      </c>
      <c r="C112" t="s">
        <v>22</v>
      </c>
      <c r="D112" t="s">
        <v>23</v>
      </c>
      <c r="E112" t="s">
        <v>5</v>
      </c>
      <c r="G112" t="s">
        <v>24</v>
      </c>
      <c r="H112">
        <v>68275</v>
      </c>
      <c r="I112">
        <v>69195</v>
      </c>
      <c r="J112" t="s">
        <v>25</v>
      </c>
      <c r="Q112" t="s">
        <v>265</v>
      </c>
      <c r="R112">
        <v>921</v>
      </c>
      <c r="T112" t="s">
        <v>266</v>
      </c>
    </row>
    <row r="113" spans="1:20" x14ac:dyDescent="0.25">
      <c r="A113" t="s">
        <v>29</v>
      </c>
      <c r="B113" t="s">
        <v>30</v>
      </c>
      <c r="C113" t="s">
        <v>22</v>
      </c>
      <c r="D113" t="s">
        <v>23</v>
      </c>
      <c r="E113" t="s">
        <v>5</v>
      </c>
      <c r="G113" t="s">
        <v>24</v>
      </c>
      <c r="H113">
        <v>68275</v>
      </c>
      <c r="I113">
        <v>69195</v>
      </c>
      <c r="J113" t="s">
        <v>25</v>
      </c>
      <c r="K113" t="s">
        <v>267</v>
      </c>
      <c r="L113" t="s">
        <v>267</v>
      </c>
      <c r="N113" t="s">
        <v>268</v>
      </c>
      <c r="Q113" t="s">
        <v>265</v>
      </c>
      <c r="R113">
        <v>921</v>
      </c>
      <c r="S113">
        <v>306</v>
      </c>
    </row>
    <row r="114" spans="1:20" x14ac:dyDescent="0.25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69228</v>
      </c>
      <c r="I114">
        <v>69884</v>
      </c>
      <c r="J114" t="s">
        <v>25</v>
      </c>
      <c r="Q114" t="s">
        <v>269</v>
      </c>
      <c r="R114">
        <v>657</v>
      </c>
      <c r="T114" t="s">
        <v>270</v>
      </c>
    </row>
    <row r="115" spans="1:20" x14ac:dyDescent="0.25">
      <c r="A115" t="s">
        <v>29</v>
      </c>
      <c r="B115" t="s">
        <v>30</v>
      </c>
      <c r="C115" t="s">
        <v>22</v>
      </c>
      <c r="D115" t="s">
        <v>23</v>
      </c>
      <c r="E115" t="s">
        <v>5</v>
      </c>
      <c r="G115" t="s">
        <v>24</v>
      </c>
      <c r="H115">
        <v>69228</v>
      </c>
      <c r="I115">
        <v>69884</v>
      </c>
      <c r="J115" t="s">
        <v>25</v>
      </c>
      <c r="K115" t="s">
        <v>271</v>
      </c>
      <c r="L115" t="s">
        <v>271</v>
      </c>
      <c r="N115" t="s">
        <v>272</v>
      </c>
      <c r="Q115" t="s">
        <v>269</v>
      </c>
      <c r="R115">
        <v>657</v>
      </c>
      <c r="S115">
        <v>218</v>
      </c>
    </row>
    <row r="116" spans="1:20" x14ac:dyDescent="0.25">
      <c r="A116" t="s">
        <v>20</v>
      </c>
      <c r="B116" t="s">
        <v>21</v>
      </c>
      <c r="C116" t="s">
        <v>22</v>
      </c>
      <c r="D116" t="s">
        <v>23</v>
      </c>
      <c r="E116" t="s">
        <v>5</v>
      </c>
      <c r="G116" t="s">
        <v>24</v>
      </c>
      <c r="H116">
        <v>69967</v>
      </c>
      <c r="I116">
        <v>71169</v>
      </c>
      <c r="J116" t="s">
        <v>25</v>
      </c>
      <c r="Q116" t="s">
        <v>273</v>
      </c>
      <c r="R116">
        <v>1203</v>
      </c>
      <c r="T116" t="s">
        <v>274</v>
      </c>
    </row>
    <row r="117" spans="1:20" x14ac:dyDescent="0.25">
      <c r="A117" t="s">
        <v>29</v>
      </c>
      <c r="B117" t="s">
        <v>30</v>
      </c>
      <c r="C117" t="s">
        <v>22</v>
      </c>
      <c r="D117" t="s">
        <v>23</v>
      </c>
      <c r="E117" t="s">
        <v>5</v>
      </c>
      <c r="G117" t="s">
        <v>24</v>
      </c>
      <c r="H117">
        <v>69967</v>
      </c>
      <c r="I117">
        <v>71169</v>
      </c>
      <c r="J117" t="s">
        <v>25</v>
      </c>
      <c r="K117" t="s">
        <v>275</v>
      </c>
      <c r="L117" t="s">
        <v>275</v>
      </c>
      <c r="N117" t="s">
        <v>276</v>
      </c>
      <c r="Q117" t="s">
        <v>273</v>
      </c>
      <c r="R117">
        <v>1203</v>
      </c>
      <c r="S117">
        <v>400</v>
      </c>
    </row>
    <row r="118" spans="1:20" x14ac:dyDescent="0.25">
      <c r="A118" t="s">
        <v>20</v>
      </c>
      <c r="B118" t="s">
        <v>21</v>
      </c>
      <c r="C118" t="s">
        <v>22</v>
      </c>
      <c r="D118" t="s">
        <v>23</v>
      </c>
      <c r="E118" t="s">
        <v>5</v>
      </c>
      <c r="G118" t="s">
        <v>24</v>
      </c>
      <c r="H118">
        <v>71213</v>
      </c>
      <c r="I118">
        <v>73687</v>
      </c>
      <c r="J118" t="s">
        <v>25</v>
      </c>
      <c r="O118" t="s">
        <v>277</v>
      </c>
      <c r="Q118" t="s">
        <v>278</v>
      </c>
      <c r="R118">
        <v>2475</v>
      </c>
      <c r="T118" t="s">
        <v>279</v>
      </c>
    </row>
    <row r="119" spans="1:20" x14ac:dyDescent="0.25">
      <c r="A119" t="s">
        <v>29</v>
      </c>
      <c r="B119" t="s">
        <v>30</v>
      </c>
      <c r="C119" t="s">
        <v>22</v>
      </c>
      <c r="D119" t="s">
        <v>23</v>
      </c>
      <c r="E119" t="s">
        <v>5</v>
      </c>
      <c r="G119" t="s">
        <v>24</v>
      </c>
      <c r="H119">
        <v>71213</v>
      </c>
      <c r="I119">
        <v>73687</v>
      </c>
      <c r="J119" t="s">
        <v>25</v>
      </c>
      <c r="K119" t="s">
        <v>280</v>
      </c>
      <c r="L119" t="s">
        <v>280</v>
      </c>
      <c r="N119" t="s">
        <v>281</v>
      </c>
      <c r="O119" t="s">
        <v>277</v>
      </c>
      <c r="Q119" t="s">
        <v>278</v>
      </c>
      <c r="R119">
        <v>2475</v>
      </c>
      <c r="S119">
        <v>824</v>
      </c>
    </row>
    <row r="120" spans="1:20" x14ac:dyDescent="0.25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73641</v>
      </c>
      <c r="I120">
        <v>74519</v>
      </c>
      <c r="J120" t="s">
        <v>52</v>
      </c>
      <c r="Q120" t="s">
        <v>282</v>
      </c>
      <c r="R120">
        <v>879</v>
      </c>
      <c r="T120" t="s">
        <v>283</v>
      </c>
    </row>
    <row r="121" spans="1:20" x14ac:dyDescent="0.25">
      <c r="A121" t="s">
        <v>29</v>
      </c>
      <c r="B121" t="s">
        <v>30</v>
      </c>
      <c r="C121" t="s">
        <v>22</v>
      </c>
      <c r="D121" t="s">
        <v>23</v>
      </c>
      <c r="E121" t="s">
        <v>5</v>
      </c>
      <c r="G121" t="s">
        <v>24</v>
      </c>
      <c r="H121">
        <v>73641</v>
      </c>
      <c r="I121">
        <v>74519</v>
      </c>
      <c r="J121" t="s">
        <v>52</v>
      </c>
      <c r="K121" t="s">
        <v>284</v>
      </c>
      <c r="L121" t="s">
        <v>284</v>
      </c>
      <c r="N121" t="s">
        <v>285</v>
      </c>
      <c r="Q121" t="s">
        <v>282</v>
      </c>
      <c r="R121">
        <v>879</v>
      </c>
      <c r="S121">
        <v>292</v>
      </c>
    </row>
    <row r="122" spans="1:20" x14ac:dyDescent="0.25">
      <c r="A122" t="s">
        <v>20</v>
      </c>
      <c r="B122" t="s">
        <v>21</v>
      </c>
      <c r="C122" t="s">
        <v>22</v>
      </c>
      <c r="D122" t="s">
        <v>23</v>
      </c>
      <c r="E122" t="s">
        <v>5</v>
      </c>
      <c r="G122" t="s">
        <v>24</v>
      </c>
      <c r="H122">
        <v>74574</v>
      </c>
      <c r="I122">
        <v>74939</v>
      </c>
      <c r="J122" t="s">
        <v>52</v>
      </c>
      <c r="Q122" t="s">
        <v>286</v>
      </c>
      <c r="R122">
        <v>366</v>
      </c>
      <c r="T122" t="s">
        <v>287</v>
      </c>
    </row>
    <row r="123" spans="1:20" x14ac:dyDescent="0.25">
      <c r="A123" t="s">
        <v>29</v>
      </c>
      <c r="B123" t="s">
        <v>30</v>
      </c>
      <c r="C123" t="s">
        <v>22</v>
      </c>
      <c r="D123" t="s">
        <v>23</v>
      </c>
      <c r="E123" t="s">
        <v>5</v>
      </c>
      <c r="G123" t="s">
        <v>24</v>
      </c>
      <c r="H123">
        <v>74574</v>
      </c>
      <c r="I123">
        <v>74939</v>
      </c>
      <c r="J123" t="s">
        <v>52</v>
      </c>
      <c r="K123" t="s">
        <v>288</v>
      </c>
      <c r="L123" t="s">
        <v>288</v>
      </c>
      <c r="N123" t="s">
        <v>56</v>
      </c>
      <c r="Q123" t="s">
        <v>286</v>
      </c>
      <c r="R123">
        <v>366</v>
      </c>
      <c r="S123">
        <v>121</v>
      </c>
    </row>
    <row r="124" spans="1:20" x14ac:dyDescent="0.25">
      <c r="A124" t="s">
        <v>20</v>
      </c>
      <c r="B124" t="s">
        <v>21</v>
      </c>
      <c r="C124" t="s">
        <v>22</v>
      </c>
      <c r="D124" t="s">
        <v>23</v>
      </c>
      <c r="E124" t="s">
        <v>5</v>
      </c>
      <c r="G124" t="s">
        <v>24</v>
      </c>
      <c r="H124">
        <v>75093</v>
      </c>
      <c r="I124">
        <v>75911</v>
      </c>
      <c r="J124" t="s">
        <v>25</v>
      </c>
      <c r="Q124" t="s">
        <v>289</v>
      </c>
      <c r="R124">
        <v>819</v>
      </c>
      <c r="T124" t="s">
        <v>290</v>
      </c>
    </row>
    <row r="125" spans="1:20" x14ac:dyDescent="0.25">
      <c r="A125" t="s">
        <v>29</v>
      </c>
      <c r="B125" t="s">
        <v>30</v>
      </c>
      <c r="C125" t="s">
        <v>22</v>
      </c>
      <c r="D125" t="s">
        <v>23</v>
      </c>
      <c r="E125" t="s">
        <v>5</v>
      </c>
      <c r="G125" t="s">
        <v>24</v>
      </c>
      <c r="H125">
        <v>75093</v>
      </c>
      <c r="I125">
        <v>75911</v>
      </c>
      <c r="J125" t="s">
        <v>25</v>
      </c>
      <c r="K125" t="s">
        <v>291</v>
      </c>
      <c r="L125" t="s">
        <v>291</v>
      </c>
      <c r="N125" t="s">
        <v>292</v>
      </c>
      <c r="Q125" t="s">
        <v>289</v>
      </c>
      <c r="R125">
        <v>819</v>
      </c>
      <c r="S125">
        <v>272</v>
      </c>
    </row>
    <row r="126" spans="1:20" x14ac:dyDescent="0.25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G126" t="s">
        <v>24</v>
      </c>
      <c r="H126">
        <v>76082</v>
      </c>
      <c r="I126">
        <v>77257</v>
      </c>
      <c r="J126" t="s">
        <v>25</v>
      </c>
      <c r="Q126" t="s">
        <v>293</v>
      </c>
      <c r="R126">
        <v>1176</v>
      </c>
      <c r="T126" t="s">
        <v>294</v>
      </c>
    </row>
    <row r="127" spans="1:20" x14ac:dyDescent="0.25">
      <c r="A127" t="s">
        <v>29</v>
      </c>
      <c r="B127" t="s">
        <v>30</v>
      </c>
      <c r="C127" t="s">
        <v>22</v>
      </c>
      <c r="D127" t="s">
        <v>23</v>
      </c>
      <c r="E127" t="s">
        <v>5</v>
      </c>
      <c r="G127" t="s">
        <v>24</v>
      </c>
      <c r="H127">
        <v>76082</v>
      </c>
      <c r="I127">
        <v>77257</v>
      </c>
      <c r="J127" t="s">
        <v>25</v>
      </c>
      <c r="K127" t="s">
        <v>295</v>
      </c>
      <c r="L127" t="s">
        <v>295</v>
      </c>
      <c r="N127" t="s">
        <v>296</v>
      </c>
      <c r="Q127" t="s">
        <v>293</v>
      </c>
      <c r="R127">
        <v>1176</v>
      </c>
      <c r="S127">
        <v>391</v>
      </c>
    </row>
    <row r="128" spans="1:20" x14ac:dyDescent="0.25">
      <c r="A128" t="s">
        <v>20</v>
      </c>
      <c r="B128" t="s">
        <v>21</v>
      </c>
      <c r="C128" t="s">
        <v>22</v>
      </c>
      <c r="D128" t="s">
        <v>23</v>
      </c>
      <c r="E128" t="s">
        <v>5</v>
      </c>
      <c r="G128" t="s">
        <v>24</v>
      </c>
      <c r="H128">
        <v>77288</v>
      </c>
      <c r="I128">
        <v>78490</v>
      </c>
      <c r="J128" t="s">
        <v>52</v>
      </c>
      <c r="Q128" t="s">
        <v>297</v>
      </c>
      <c r="R128">
        <v>1203</v>
      </c>
      <c r="T128" t="s">
        <v>298</v>
      </c>
    </row>
    <row r="129" spans="1:20" x14ac:dyDescent="0.25">
      <c r="A129" t="s">
        <v>29</v>
      </c>
      <c r="B129" t="s">
        <v>30</v>
      </c>
      <c r="C129" t="s">
        <v>22</v>
      </c>
      <c r="D129" t="s">
        <v>23</v>
      </c>
      <c r="E129" t="s">
        <v>5</v>
      </c>
      <c r="G129" t="s">
        <v>24</v>
      </c>
      <c r="H129">
        <v>77288</v>
      </c>
      <c r="I129">
        <v>78490</v>
      </c>
      <c r="J129" t="s">
        <v>52</v>
      </c>
      <c r="K129" t="s">
        <v>299</v>
      </c>
      <c r="L129" t="s">
        <v>299</v>
      </c>
      <c r="N129" t="s">
        <v>300</v>
      </c>
      <c r="Q129" t="s">
        <v>297</v>
      </c>
      <c r="R129">
        <v>1203</v>
      </c>
      <c r="S129">
        <v>400</v>
      </c>
    </row>
    <row r="130" spans="1:20" x14ac:dyDescent="0.25">
      <c r="A130" t="s">
        <v>20</v>
      </c>
      <c r="B130" t="s">
        <v>21</v>
      </c>
      <c r="C130" t="s">
        <v>22</v>
      </c>
      <c r="D130" t="s">
        <v>23</v>
      </c>
      <c r="E130" t="s">
        <v>5</v>
      </c>
      <c r="G130" t="s">
        <v>24</v>
      </c>
      <c r="H130">
        <v>78502</v>
      </c>
      <c r="I130">
        <v>78897</v>
      </c>
      <c r="J130" t="s">
        <v>52</v>
      </c>
      <c r="Q130" t="s">
        <v>301</v>
      </c>
      <c r="R130">
        <v>396</v>
      </c>
      <c r="T130" t="s">
        <v>302</v>
      </c>
    </row>
    <row r="131" spans="1:20" x14ac:dyDescent="0.25">
      <c r="A131" t="s">
        <v>29</v>
      </c>
      <c r="B131" t="s">
        <v>30</v>
      </c>
      <c r="C131" t="s">
        <v>22</v>
      </c>
      <c r="D131" t="s">
        <v>23</v>
      </c>
      <c r="E131" t="s">
        <v>5</v>
      </c>
      <c r="G131" t="s">
        <v>24</v>
      </c>
      <c r="H131">
        <v>78502</v>
      </c>
      <c r="I131">
        <v>78897</v>
      </c>
      <c r="J131" t="s">
        <v>52</v>
      </c>
      <c r="K131" t="s">
        <v>303</v>
      </c>
      <c r="L131" t="s">
        <v>303</v>
      </c>
      <c r="N131" t="s">
        <v>304</v>
      </c>
      <c r="Q131" t="s">
        <v>301</v>
      </c>
      <c r="R131">
        <v>396</v>
      </c>
      <c r="S131">
        <v>131</v>
      </c>
    </row>
    <row r="132" spans="1:20" x14ac:dyDescent="0.25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24</v>
      </c>
      <c r="H132">
        <v>78948</v>
      </c>
      <c r="I132">
        <v>80378</v>
      </c>
      <c r="J132" t="s">
        <v>52</v>
      </c>
      <c r="Q132" t="s">
        <v>305</v>
      </c>
      <c r="R132">
        <v>1431</v>
      </c>
      <c r="T132" t="s">
        <v>306</v>
      </c>
    </row>
    <row r="133" spans="1:20" x14ac:dyDescent="0.25">
      <c r="A133" t="s">
        <v>29</v>
      </c>
      <c r="B133" t="s">
        <v>30</v>
      </c>
      <c r="C133" t="s">
        <v>22</v>
      </c>
      <c r="D133" t="s">
        <v>23</v>
      </c>
      <c r="E133" t="s">
        <v>5</v>
      </c>
      <c r="G133" t="s">
        <v>24</v>
      </c>
      <c r="H133">
        <v>78948</v>
      </c>
      <c r="I133">
        <v>80378</v>
      </c>
      <c r="J133" t="s">
        <v>52</v>
      </c>
      <c r="K133" t="s">
        <v>307</v>
      </c>
      <c r="L133" t="s">
        <v>307</v>
      </c>
      <c r="N133" t="s">
        <v>308</v>
      </c>
      <c r="Q133" t="s">
        <v>305</v>
      </c>
      <c r="R133">
        <v>1431</v>
      </c>
      <c r="S133">
        <v>476</v>
      </c>
    </row>
    <row r="134" spans="1:20" x14ac:dyDescent="0.25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80375</v>
      </c>
      <c r="I134">
        <v>81787</v>
      </c>
      <c r="J134" t="s">
        <v>52</v>
      </c>
      <c r="Q134" t="s">
        <v>309</v>
      </c>
      <c r="R134">
        <v>1413</v>
      </c>
      <c r="T134" t="s">
        <v>310</v>
      </c>
    </row>
    <row r="135" spans="1:20" x14ac:dyDescent="0.25">
      <c r="A135" t="s">
        <v>29</v>
      </c>
      <c r="B135" t="s">
        <v>30</v>
      </c>
      <c r="C135" t="s">
        <v>22</v>
      </c>
      <c r="D135" t="s">
        <v>23</v>
      </c>
      <c r="E135" t="s">
        <v>5</v>
      </c>
      <c r="G135" t="s">
        <v>24</v>
      </c>
      <c r="H135">
        <v>80375</v>
      </c>
      <c r="I135">
        <v>81787</v>
      </c>
      <c r="J135" t="s">
        <v>52</v>
      </c>
      <c r="K135" t="s">
        <v>311</v>
      </c>
      <c r="L135" t="s">
        <v>311</v>
      </c>
      <c r="N135" t="s">
        <v>312</v>
      </c>
      <c r="Q135" t="s">
        <v>309</v>
      </c>
      <c r="R135">
        <v>1413</v>
      </c>
      <c r="S135">
        <v>470</v>
      </c>
    </row>
    <row r="136" spans="1:20" x14ac:dyDescent="0.25">
      <c r="A136" t="s">
        <v>20</v>
      </c>
      <c r="B136" t="s">
        <v>21</v>
      </c>
      <c r="C136" t="s">
        <v>22</v>
      </c>
      <c r="D136" t="s">
        <v>23</v>
      </c>
      <c r="E136" t="s">
        <v>5</v>
      </c>
      <c r="G136" t="s">
        <v>24</v>
      </c>
      <c r="H136">
        <v>81875</v>
      </c>
      <c r="I136">
        <v>82237</v>
      </c>
      <c r="J136" t="s">
        <v>25</v>
      </c>
      <c r="Q136" t="s">
        <v>313</v>
      </c>
      <c r="R136">
        <v>363</v>
      </c>
      <c r="T136" t="s">
        <v>314</v>
      </c>
    </row>
    <row r="137" spans="1:20" x14ac:dyDescent="0.25">
      <c r="A137" t="s">
        <v>29</v>
      </c>
      <c r="B137" t="s">
        <v>30</v>
      </c>
      <c r="C137" t="s">
        <v>22</v>
      </c>
      <c r="D137" t="s">
        <v>23</v>
      </c>
      <c r="E137" t="s">
        <v>5</v>
      </c>
      <c r="G137" t="s">
        <v>24</v>
      </c>
      <c r="H137">
        <v>81875</v>
      </c>
      <c r="I137">
        <v>82237</v>
      </c>
      <c r="J137" t="s">
        <v>25</v>
      </c>
      <c r="K137" t="s">
        <v>315</v>
      </c>
      <c r="L137" t="s">
        <v>315</v>
      </c>
      <c r="N137" t="s">
        <v>56</v>
      </c>
      <c r="Q137" t="s">
        <v>313</v>
      </c>
      <c r="R137">
        <v>363</v>
      </c>
      <c r="S137">
        <v>120</v>
      </c>
    </row>
    <row r="138" spans="1:20" x14ac:dyDescent="0.25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82491</v>
      </c>
      <c r="I138">
        <v>84593</v>
      </c>
      <c r="J138" t="s">
        <v>25</v>
      </c>
      <c r="Q138" t="s">
        <v>316</v>
      </c>
      <c r="R138">
        <v>2103</v>
      </c>
      <c r="T138" t="s">
        <v>317</v>
      </c>
    </row>
    <row r="139" spans="1:20" x14ac:dyDescent="0.25">
      <c r="A139" t="s">
        <v>29</v>
      </c>
      <c r="B139" t="s">
        <v>30</v>
      </c>
      <c r="C139" t="s">
        <v>22</v>
      </c>
      <c r="D139" t="s">
        <v>23</v>
      </c>
      <c r="E139" t="s">
        <v>5</v>
      </c>
      <c r="G139" t="s">
        <v>24</v>
      </c>
      <c r="H139">
        <v>82491</v>
      </c>
      <c r="I139">
        <v>84593</v>
      </c>
      <c r="J139" t="s">
        <v>25</v>
      </c>
      <c r="K139" t="s">
        <v>318</v>
      </c>
      <c r="L139" t="s">
        <v>318</v>
      </c>
      <c r="N139" t="s">
        <v>319</v>
      </c>
      <c r="Q139" t="s">
        <v>316</v>
      </c>
      <c r="R139">
        <v>2103</v>
      </c>
      <c r="S139">
        <v>700</v>
      </c>
    </row>
    <row r="140" spans="1:20" x14ac:dyDescent="0.25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84730</v>
      </c>
      <c r="I140">
        <v>86142</v>
      </c>
      <c r="J140" t="s">
        <v>25</v>
      </c>
      <c r="Q140" t="s">
        <v>320</v>
      </c>
      <c r="R140">
        <v>1413</v>
      </c>
      <c r="T140" t="s">
        <v>321</v>
      </c>
    </row>
    <row r="141" spans="1:20" x14ac:dyDescent="0.25">
      <c r="A141" t="s">
        <v>29</v>
      </c>
      <c r="B141" t="s">
        <v>30</v>
      </c>
      <c r="C141" t="s">
        <v>22</v>
      </c>
      <c r="D141" t="s">
        <v>23</v>
      </c>
      <c r="E141" t="s">
        <v>5</v>
      </c>
      <c r="G141" t="s">
        <v>24</v>
      </c>
      <c r="H141">
        <v>84730</v>
      </c>
      <c r="I141">
        <v>86142</v>
      </c>
      <c r="J141" t="s">
        <v>25</v>
      </c>
      <c r="K141" t="s">
        <v>322</v>
      </c>
      <c r="L141" t="s">
        <v>322</v>
      </c>
      <c r="N141" t="s">
        <v>323</v>
      </c>
      <c r="Q141" t="s">
        <v>320</v>
      </c>
      <c r="R141">
        <v>1413</v>
      </c>
      <c r="S141">
        <v>470</v>
      </c>
    </row>
    <row r="142" spans="1:20" x14ac:dyDescent="0.25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G142" t="s">
        <v>24</v>
      </c>
      <c r="H142">
        <v>86465</v>
      </c>
      <c r="I142">
        <v>87550</v>
      </c>
      <c r="J142" t="s">
        <v>25</v>
      </c>
      <c r="Q142" t="s">
        <v>324</v>
      </c>
      <c r="R142">
        <v>1086</v>
      </c>
      <c r="T142" t="s">
        <v>325</v>
      </c>
    </row>
    <row r="143" spans="1:20" x14ac:dyDescent="0.25">
      <c r="A143" t="s">
        <v>29</v>
      </c>
      <c r="B143" t="s">
        <v>30</v>
      </c>
      <c r="C143" t="s">
        <v>22</v>
      </c>
      <c r="D143" t="s">
        <v>23</v>
      </c>
      <c r="E143" t="s">
        <v>5</v>
      </c>
      <c r="G143" t="s">
        <v>24</v>
      </c>
      <c r="H143">
        <v>86465</v>
      </c>
      <c r="I143">
        <v>87550</v>
      </c>
      <c r="J143" t="s">
        <v>25</v>
      </c>
      <c r="K143" t="s">
        <v>326</v>
      </c>
      <c r="L143" t="s">
        <v>326</v>
      </c>
      <c r="N143" t="s">
        <v>327</v>
      </c>
      <c r="Q143" t="s">
        <v>324</v>
      </c>
      <c r="R143">
        <v>1086</v>
      </c>
      <c r="S143">
        <v>361</v>
      </c>
    </row>
    <row r="144" spans="1:20" x14ac:dyDescent="0.25">
      <c r="A144" t="s">
        <v>20</v>
      </c>
      <c r="B144" t="s">
        <v>21</v>
      </c>
      <c r="C144" t="s">
        <v>22</v>
      </c>
      <c r="D144" t="s">
        <v>23</v>
      </c>
      <c r="E144" t="s">
        <v>5</v>
      </c>
      <c r="G144" t="s">
        <v>24</v>
      </c>
      <c r="H144">
        <v>87629</v>
      </c>
      <c r="I144">
        <v>88246</v>
      </c>
      <c r="J144" t="s">
        <v>25</v>
      </c>
      <c r="Q144" t="s">
        <v>328</v>
      </c>
      <c r="R144">
        <v>618</v>
      </c>
      <c r="T144" t="s">
        <v>329</v>
      </c>
    </row>
    <row r="145" spans="1:20" x14ac:dyDescent="0.25">
      <c r="A145" t="s">
        <v>29</v>
      </c>
      <c r="B145" t="s">
        <v>30</v>
      </c>
      <c r="C145" t="s">
        <v>22</v>
      </c>
      <c r="D145" t="s">
        <v>23</v>
      </c>
      <c r="E145" t="s">
        <v>5</v>
      </c>
      <c r="G145" t="s">
        <v>24</v>
      </c>
      <c r="H145">
        <v>87629</v>
      </c>
      <c r="I145">
        <v>88246</v>
      </c>
      <c r="J145" t="s">
        <v>25</v>
      </c>
      <c r="K145" t="s">
        <v>330</v>
      </c>
      <c r="L145" t="s">
        <v>330</v>
      </c>
      <c r="N145" t="s">
        <v>331</v>
      </c>
      <c r="Q145" t="s">
        <v>328</v>
      </c>
      <c r="R145">
        <v>618</v>
      </c>
      <c r="S145">
        <v>205</v>
      </c>
    </row>
    <row r="146" spans="1:20" x14ac:dyDescent="0.25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88264</v>
      </c>
      <c r="I146">
        <v>89634</v>
      </c>
      <c r="J146" t="s">
        <v>25</v>
      </c>
      <c r="Q146" t="s">
        <v>332</v>
      </c>
      <c r="R146">
        <v>1371</v>
      </c>
      <c r="T146" t="s">
        <v>333</v>
      </c>
    </row>
    <row r="147" spans="1:20" x14ac:dyDescent="0.25">
      <c r="A147" t="s">
        <v>29</v>
      </c>
      <c r="B147" t="s">
        <v>30</v>
      </c>
      <c r="C147" t="s">
        <v>22</v>
      </c>
      <c r="D147" t="s">
        <v>23</v>
      </c>
      <c r="E147" t="s">
        <v>5</v>
      </c>
      <c r="G147" t="s">
        <v>24</v>
      </c>
      <c r="H147">
        <v>88264</v>
      </c>
      <c r="I147">
        <v>89634</v>
      </c>
      <c r="J147" t="s">
        <v>25</v>
      </c>
      <c r="K147" t="s">
        <v>334</v>
      </c>
      <c r="L147" t="s">
        <v>334</v>
      </c>
      <c r="N147" t="s">
        <v>335</v>
      </c>
      <c r="Q147" t="s">
        <v>332</v>
      </c>
      <c r="R147">
        <v>1371</v>
      </c>
      <c r="S147">
        <v>456</v>
      </c>
    </row>
    <row r="148" spans="1:20" x14ac:dyDescent="0.25">
      <c r="A148" t="s">
        <v>20</v>
      </c>
      <c r="B148" t="s">
        <v>21</v>
      </c>
      <c r="C148" t="s">
        <v>22</v>
      </c>
      <c r="D148" t="s">
        <v>23</v>
      </c>
      <c r="E148" t="s">
        <v>5</v>
      </c>
      <c r="G148" t="s">
        <v>24</v>
      </c>
      <c r="H148">
        <v>89691</v>
      </c>
      <c r="I148">
        <v>90470</v>
      </c>
      <c r="J148" t="s">
        <v>25</v>
      </c>
      <c r="Q148" t="s">
        <v>336</v>
      </c>
      <c r="R148">
        <v>780</v>
      </c>
      <c r="T148" t="s">
        <v>337</v>
      </c>
    </row>
    <row r="149" spans="1:20" x14ac:dyDescent="0.25">
      <c r="A149" t="s">
        <v>29</v>
      </c>
      <c r="B149" t="s">
        <v>30</v>
      </c>
      <c r="C149" t="s">
        <v>22</v>
      </c>
      <c r="D149" t="s">
        <v>23</v>
      </c>
      <c r="E149" t="s">
        <v>5</v>
      </c>
      <c r="G149" t="s">
        <v>24</v>
      </c>
      <c r="H149">
        <v>89691</v>
      </c>
      <c r="I149">
        <v>90470</v>
      </c>
      <c r="J149" t="s">
        <v>25</v>
      </c>
      <c r="K149" t="s">
        <v>338</v>
      </c>
      <c r="L149" t="s">
        <v>338</v>
      </c>
      <c r="N149" t="s">
        <v>339</v>
      </c>
      <c r="Q149" t="s">
        <v>336</v>
      </c>
      <c r="R149">
        <v>780</v>
      </c>
      <c r="S149">
        <v>259</v>
      </c>
    </row>
    <row r="150" spans="1:20" x14ac:dyDescent="0.25">
      <c r="A150" t="s">
        <v>20</v>
      </c>
      <c r="B150" t="s">
        <v>21</v>
      </c>
      <c r="C150" t="s">
        <v>22</v>
      </c>
      <c r="D150" t="s">
        <v>23</v>
      </c>
      <c r="E150" t="s">
        <v>5</v>
      </c>
      <c r="G150" t="s">
        <v>24</v>
      </c>
      <c r="H150">
        <v>90487</v>
      </c>
      <c r="I150">
        <v>92475</v>
      </c>
      <c r="J150" t="s">
        <v>25</v>
      </c>
      <c r="Q150" t="s">
        <v>340</v>
      </c>
      <c r="R150">
        <v>1989</v>
      </c>
      <c r="T150" t="s">
        <v>341</v>
      </c>
    </row>
    <row r="151" spans="1:20" x14ac:dyDescent="0.25">
      <c r="A151" t="s">
        <v>29</v>
      </c>
      <c r="B151" t="s">
        <v>30</v>
      </c>
      <c r="C151" t="s">
        <v>22</v>
      </c>
      <c r="D151" t="s">
        <v>23</v>
      </c>
      <c r="E151" t="s">
        <v>5</v>
      </c>
      <c r="G151" t="s">
        <v>24</v>
      </c>
      <c r="H151">
        <v>90487</v>
      </c>
      <c r="I151">
        <v>92475</v>
      </c>
      <c r="J151" t="s">
        <v>25</v>
      </c>
      <c r="K151" t="s">
        <v>342</v>
      </c>
      <c r="L151" t="s">
        <v>342</v>
      </c>
      <c r="N151" t="s">
        <v>343</v>
      </c>
      <c r="Q151" t="s">
        <v>340</v>
      </c>
      <c r="R151">
        <v>1989</v>
      </c>
      <c r="S151">
        <v>662</v>
      </c>
    </row>
    <row r="152" spans="1:20" x14ac:dyDescent="0.25">
      <c r="A152" t="s">
        <v>20</v>
      </c>
      <c r="B152" t="s">
        <v>21</v>
      </c>
      <c r="C152" t="s">
        <v>22</v>
      </c>
      <c r="D152" t="s">
        <v>23</v>
      </c>
      <c r="E152" t="s">
        <v>5</v>
      </c>
      <c r="G152" t="s">
        <v>24</v>
      </c>
      <c r="H152">
        <v>92941</v>
      </c>
      <c r="I152">
        <v>95184</v>
      </c>
      <c r="J152" t="s">
        <v>25</v>
      </c>
      <c r="Q152" t="s">
        <v>344</v>
      </c>
      <c r="R152">
        <v>2244</v>
      </c>
      <c r="T152" t="s">
        <v>345</v>
      </c>
    </row>
    <row r="153" spans="1:20" x14ac:dyDescent="0.25">
      <c r="A153" t="s">
        <v>29</v>
      </c>
      <c r="B153" t="s">
        <v>30</v>
      </c>
      <c r="C153" t="s">
        <v>22</v>
      </c>
      <c r="D153" t="s">
        <v>23</v>
      </c>
      <c r="E153" t="s">
        <v>5</v>
      </c>
      <c r="G153" t="s">
        <v>24</v>
      </c>
      <c r="H153">
        <v>92941</v>
      </c>
      <c r="I153">
        <v>95184</v>
      </c>
      <c r="J153" t="s">
        <v>25</v>
      </c>
      <c r="K153" t="s">
        <v>346</v>
      </c>
      <c r="L153" t="s">
        <v>346</v>
      </c>
      <c r="N153" t="s">
        <v>347</v>
      </c>
      <c r="Q153" t="s">
        <v>344</v>
      </c>
      <c r="R153">
        <v>2244</v>
      </c>
      <c r="S153">
        <v>747</v>
      </c>
    </row>
    <row r="154" spans="1:20" x14ac:dyDescent="0.25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24</v>
      </c>
      <c r="H154">
        <v>95260</v>
      </c>
      <c r="I154">
        <v>96453</v>
      </c>
      <c r="J154" t="s">
        <v>52</v>
      </c>
      <c r="Q154" t="s">
        <v>348</v>
      </c>
      <c r="R154">
        <v>1194</v>
      </c>
      <c r="T154" t="s">
        <v>349</v>
      </c>
    </row>
    <row r="155" spans="1:20" x14ac:dyDescent="0.25">
      <c r="A155" t="s">
        <v>29</v>
      </c>
      <c r="B155" t="s">
        <v>30</v>
      </c>
      <c r="C155" t="s">
        <v>22</v>
      </c>
      <c r="D155" t="s">
        <v>23</v>
      </c>
      <c r="E155" t="s">
        <v>5</v>
      </c>
      <c r="G155" t="s">
        <v>24</v>
      </c>
      <c r="H155">
        <v>95260</v>
      </c>
      <c r="I155">
        <v>96453</v>
      </c>
      <c r="J155" t="s">
        <v>52</v>
      </c>
      <c r="K155" t="s">
        <v>350</v>
      </c>
      <c r="L155" t="s">
        <v>350</v>
      </c>
      <c r="N155" t="s">
        <v>351</v>
      </c>
      <c r="Q155" t="s">
        <v>348</v>
      </c>
      <c r="R155">
        <v>1194</v>
      </c>
      <c r="S155">
        <v>397</v>
      </c>
    </row>
    <row r="156" spans="1:20" x14ac:dyDescent="0.25">
      <c r="A156" t="s">
        <v>20</v>
      </c>
      <c r="B156" t="s">
        <v>21</v>
      </c>
      <c r="C156" t="s">
        <v>22</v>
      </c>
      <c r="D156" t="s">
        <v>23</v>
      </c>
      <c r="E156" t="s">
        <v>5</v>
      </c>
      <c r="G156" t="s">
        <v>24</v>
      </c>
      <c r="H156">
        <v>96458</v>
      </c>
      <c r="I156">
        <v>96928</v>
      </c>
      <c r="J156" t="s">
        <v>52</v>
      </c>
      <c r="O156" t="s">
        <v>352</v>
      </c>
      <c r="Q156" t="s">
        <v>353</v>
      </c>
      <c r="R156">
        <v>471</v>
      </c>
      <c r="T156" t="s">
        <v>354</v>
      </c>
    </row>
    <row r="157" spans="1:20" x14ac:dyDescent="0.25">
      <c r="A157" t="s">
        <v>29</v>
      </c>
      <c r="B157" t="s">
        <v>30</v>
      </c>
      <c r="C157" t="s">
        <v>22</v>
      </c>
      <c r="D157" t="s">
        <v>23</v>
      </c>
      <c r="E157" t="s">
        <v>5</v>
      </c>
      <c r="G157" t="s">
        <v>24</v>
      </c>
      <c r="H157">
        <v>96458</v>
      </c>
      <c r="I157">
        <v>96928</v>
      </c>
      <c r="J157" t="s">
        <v>52</v>
      </c>
      <c r="K157" t="s">
        <v>355</v>
      </c>
      <c r="L157" t="s">
        <v>355</v>
      </c>
      <c r="N157" t="s">
        <v>356</v>
      </c>
      <c r="O157" t="s">
        <v>352</v>
      </c>
      <c r="Q157" t="s">
        <v>353</v>
      </c>
      <c r="R157">
        <v>471</v>
      </c>
      <c r="S157">
        <v>156</v>
      </c>
    </row>
    <row r="158" spans="1:20" x14ac:dyDescent="0.25">
      <c r="A158" t="s">
        <v>20</v>
      </c>
      <c r="B158" t="s">
        <v>21</v>
      </c>
      <c r="C158" t="s">
        <v>22</v>
      </c>
      <c r="D158" t="s">
        <v>23</v>
      </c>
      <c r="E158" t="s">
        <v>5</v>
      </c>
      <c r="G158" t="s">
        <v>24</v>
      </c>
      <c r="H158">
        <v>96989</v>
      </c>
      <c r="I158">
        <v>98293</v>
      </c>
      <c r="J158" t="s">
        <v>52</v>
      </c>
      <c r="Q158" t="s">
        <v>357</v>
      </c>
      <c r="R158">
        <v>1305</v>
      </c>
      <c r="T158" t="s">
        <v>358</v>
      </c>
    </row>
    <row r="159" spans="1:20" x14ac:dyDescent="0.25">
      <c r="A159" t="s">
        <v>29</v>
      </c>
      <c r="B159" t="s">
        <v>30</v>
      </c>
      <c r="C159" t="s">
        <v>22</v>
      </c>
      <c r="D159" t="s">
        <v>23</v>
      </c>
      <c r="E159" t="s">
        <v>5</v>
      </c>
      <c r="G159" t="s">
        <v>24</v>
      </c>
      <c r="H159">
        <v>96989</v>
      </c>
      <c r="I159">
        <v>98293</v>
      </c>
      <c r="J159" t="s">
        <v>52</v>
      </c>
      <c r="K159" t="s">
        <v>359</v>
      </c>
      <c r="L159" t="s">
        <v>359</v>
      </c>
      <c r="N159" t="s">
        <v>360</v>
      </c>
      <c r="Q159" t="s">
        <v>357</v>
      </c>
      <c r="R159">
        <v>1305</v>
      </c>
      <c r="S159">
        <v>434</v>
      </c>
    </row>
    <row r="160" spans="1:20" x14ac:dyDescent="0.25">
      <c r="A160" t="s">
        <v>20</v>
      </c>
      <c r="B160" t="s">
        <v>21</v>
      </c>
      <c r="C160" t="s">
        <v>22</v>
      </c>
      <c r="D160" t="s">
        <v>23</v>
      </c>
      <c r="E160" t="s">
        <v>5</v>
      </c>
      <c r="G160" t="s">
        <v>24</v>
      </c>
      <c r="H160">
        <v>98296</v>
      </c>
      <c r="I160">
        <v>99705</v>
      </c>
      <c r="J160" t="s">
        <v>52</v>
      </c>
      <c r="Q160" t="s">
        <v>361</v>
      </c>
      <c r="R160">
        <v>1410</v>
      </c>
      <c r="T160" t="s">
        <v>362</v>
      </c>
    </row>
    <row r="161" spans="1:20" x14ac:dyDescent="0.25">
      <c r="A161" t="s">
        <v>29</v>
      </c>
      <c r="B161" t="s">
        <v>30</v>
      </c>
      <c r="C161" t="s">
        <v>22</v>
      </c>
      <c r="D161" t="s">
        <v>23</v>
      </c>
      <c r="E161" t="s">
        <v>5</v>
      </c>
      <c r="G161" t="s">
        <v>24</v>
      </c>
      <c r="H161">
        <v>98296</v>
      </c>
      <c r="I161">
        <v>99705</v>
      </c>
      <c r="J161" t="s">
        <v>52</v>
      </c>
      <c r="K161" t="s">
        <v>363</v>
      </c>
      <c r="L161" t="s">
        <v>363</v>
      </c>
      <c r="N161" t="s">
        <v>364</v>
      </c>
      <c r="Q161" t="s">
        <v>361</v>
      </c>
      <c r="R161">
        <v>1410</v>
      </c>
      <c r="S161">
        <v>469</v>
      </c>
    </row>
    <row r="162" spans="1:20" x14ac:dyDescent="0.25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99708</v>
      </c>
      <c r="I162">
        <v>100097</v>
      </c>
      <c r="J162" t="s">
        <v>52</v>
      </c>
      <c r="Q162" t="s">
        <v>365</v>
      </c>
      <c r="R162">
        <v>390</v>
      </c>
      <c r="T162" t="s">
        <v>366</v>
      </c>
    </row>
    <row r="163" spans="1:20" x14ac:dyDescent="0.25">
      <c r="A163" t="s">
        <v>29</v>
      </c>
      <c r="B163" t="s">
        <v>30</v>
      </c>
      <c r="C163" t="s">
        <v>22</v>
      </c>
      <c r="D163" t="s">
        <v>23</v>
      </c>
      <c r="E163" t="s">
        <v>5</v>
      </c>
      <c r="G163" t="s">
        <v>24</v>
      </c>
      <c r="H163">
        <v>99708</v>
      </c>
      <c r="I163">
        <v>100097</v>
      </c>
      <c r="J163" t="s">
        <v>52</v>
      </c>
      <c r="K163" t="s">
        <v>367</v>
      </c>
      <c r="L163" t="s">
        <v>367</v>
      </c>
      <c r="N163" t="s">
        <v>368</v>
      </c>
      <c r="Q163" t="s">
        <v>365</v>
      </c>
      <c r="R163">
        <v>390</v>
      </c>
      <c r="S163">
        <v>129</v>
      </c>
    </row>
    <row r="164" spans="1:20" x14ac:dyDescent="0.25">
      <c r="A164" t="s">
        <v>20</v>
      </c>
      <c r="B164" t="s">
        <v>21</v>
      </c>
      <c r="C164" t="s">
        <v>22</v>
      </c>
      <c r="D164" t="s">
        <v>23</v>
      </c>
      <c r="E164" t="s">
        <v>5</v>
      </c>
      <c r="G164" t="s">
        <v>24</v>
      </c>
      <c r="H164">
        <v>100224</v>
      </c>
      <c r="I164">
        <v>101447</v>
      </c>
      <c r="J164" t="s">
        <v>25</v>
      </c>
      <c r="Q164" t="s">
        <v>369</v>
      </c>
      <c r="R164">
        <v>1224</v>
      </c>
      <c r="T164" t="s">
        <v>370</v>
      </c>
    </row>
    <row r="165" spans="1:20" x14ac:dyDescent="0.25">
      <c r="A165" t="s">
        <v>29</v>
      </c>
      <c r="B165" t="s">
        <v>30</v>
      </c>
      <c r="C165" t="s">
        <v>22</v>
      </c>
      <c r="D165" t="s">
        <v>23</v>
      </c>
      <c r="E165" t="s">
        <v>5</v>
      </c>
      <c r="G165" t="s">
        <v>24</v>
      </c>
      <c r="H165">
        <v>100224</v>
      </c>
      <c r="I165">
        <v>101447</v>
      </c>
      <c r="J165" t="s">
        <v>25</v>
      </c>
      <c r="K165" t="s">
        <v>371</v>
      </c>
      <c r="L165" t="s">
        <v>371</v>
      </c>
      <c r="N165" t="s">
        <v>372</v>
      </c>
      <c r="Q165" t="s">
        <v>369</v>
      </c>
      <c r="R165">
        <v>1224</v>
      </c>
      <c r="S165">
        <v>407</v>
      </c>
    </row>
    <row r="166" spans="1:20" x14ac:dyDescent="0.25">
      <c r="A166" t="s">
        <v>20</v>
      </c>
      <c r="B166" t="s">
        <v>21</v>
      </c>
      <c r="C166" t="s">
        <v>22</v>
      </c>
      <c r="D166" t="s">
        <v>23</v>
      </c>
      <c r="E166" t="s">
        <v>5</v>
      </c>
      <c r="G166" t="s">
        <v>24</v>
      </c>
      <c r="H166">
        <v>101519</v>
      </c>
      <c r="I166">
        <v>102805</v>
      </c>
      <c r="J166" t="s">
        <v>25</v>
      </c>
      <c r="Q166" t="s">
        <v>373</v>
      </c>
      <c r="R166">
        <v>1287</v>
      </c>
      <c r="T166" t="s">
        <v>374</v>
      </c>
    </row>
    <row r="167" spans="1:20" x14ac:dyDescent="0.25">
      <c r="A167" t="s">
        <v>29</v>
      </c>
      <c r="B167" t="s">
        <v>30</v>
      </c>
      <c r="C167" t="s">
        <v>22</v>
      </c>
      <c r="D167" t="s">
        <v>23</v>
      </c>
      <c r="E167" t="s">
        <v>5</v>
      </c>
      <c r="G167" t="s">
        <v>24</v>
      </c>
      <c r="H167">
        <v>101519</v>
      </c>
      <c r="I167">
        <v>102805</v>
      </c>
      <c r="J167" t="s">
        <v>25</v>
      </c>
      <c r="K167" t="s">
        <v>375</v>
      </c>
      <c r="L167" t="s">
        <v>375</v>
      </c>
      <c r="N167" t="s">
        <v>376</v>
      </c>
      <c r="Q167" t="s">
        <v>373</v>
      </c>
      <c r="R167">
        <v>1287</v>
      </c>
      <c r="S167">
        <v>428</v>
      </c>
    </row>
    <row r="168" spans="1:20" x14ac:dyDescent="0.25">
      <c r="A168" t="s">
        <v>20</v>
      </c>
      <c r="B168" t="s">
        <v>21</v>
      </c>
      <c r="C168" t="s">
        <v>22</v>
      </c>
      <c r="D168" t="s">
        <v>23</v>
      </c>
      <c r="E168" t="s">
        <v>5</v>
      </c>
      <c r="G168" t="s">
        <v>24</v>
      </c>
      <c r="H168">
        <v>102968</v>
      </c>
      <c r="I168">
        <v>103195</v>
      </c>
      <c r="J168" t="s">
        <v>25</v>
      </c>
      <c r="Q168" t="s">
        <v>377</v>
      </c>
      <c r="R168">
        <v>228</v>
      </c>
      <c r="T168" t="s">
        <v>378</v>
      </c>
    </row>
    <row r="169" spans="1:20" x14ac:dyDescent="0.25">
      <c r="A169" t="s">
        <v>29</v>
      </c>
      <c r="B169" t="s">
        <v>30</v>
      </c>
      <c r="C169" t="s">
        <v>22</v>
      </c>
      <c r="D169" t="s">
        <v>23</v>
      </c>
      <c r="E169" t="s">
        <v>5</v>
      </c>
      <c r="G169" t="s">
        <v>24</v>
      </c>
      <c r="H169">
        <v>102968</v>
      </c>
      <c r="I169">
        <v>103195</v>
      </c>
      <c r="J169" t="s">
        <v>25</v>
      </c>
      <c r="K169" t="s">
        <v>379</v>
      </c>
      <c r="L169" t="s">
        <v>379</v>
      </c>
      <c r="N169" t="s">
        <v>56</v>
      </c>
      <c r="Q169" t="s">
        <v>377</v>
      </c>
      <c r="R169">
        <v>228</v>
      </c>
      <c r="S169">
        <v>75</v>
      </c>
    </row>
    <row r="170" spans="1:20" x14ac:dyDescent="0.25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103222</v>
      </c>
      <c r="I170">
        <v>104313</v>
      </c>
      <c r="J170" t="s">
        <v>52</v>
      </c>
      <c r="Q170" t="s">
        <v>380</v>
      </c>
      <c r="R170">
        <v>1092</v>
      </c>
      <c r="T170" t="s">
        <v>381</v>
      </c>
    </row>
    <row r="171" spans="1:20" x14ac:dyDescent="0.25">
      <c r="A171" t="s">
        <v>29</v>
      </c>
      <c r="B171" t="s">
        <v>30</v>
      </c>
      <c r="C171" t="s">
        <v>22</v>
      </c>
      <c r="D171" t="s">
        <v>23</v>
      </c>
      <c r="E171" t="s">
        <v>5</v>
      </c>
      <c r="G171" t="s">
        <v>24</v>
      </c>
      <c r="H171">
        <v>103222</v>
      </c>
      <c r="I171">
        <v>104313</v>
      </c>
      <c r="J171" t="s">
        <v>52</v>
      </c>
      <c r="K171" t="s">
        <v>382</v>
      </c>
      <c r="L171" t="s">
        <v>382</v>
      </c>
      <c r="N171" t="s">
        <v>56</v>
      </c>
      <c r="Q171" t="s">
        <v>380</v>
      </c>
      <c r="R171">
        <v>1092</v>
      </c>
      <c r="S171">
        <v>363</v>
      </c>
    </row>
    <row r="172" spans="1:20" x14ac:dyDescent="0.25">
      <c r="A172" t="s">
        <v>20</v>
      </c>
      <c r="B172" t="s">
        <v>21</v>
      </c>
      <c r="C172" t="s">
        <v>22</v>
      </c>
      <c r="D172" t="s">
        <v>23</v>
      </c>
      <c r="E172" t="s">
        <v>5</v>
      </c>
      <c r="G172" t="s">
        <v>24</v>
      </c>
      <c r="H172">
        <v>104415</v>
      </c>
      <c r="I172">
        <v>107963</v>
      </c>
      <c r="J172" t="s">
        <v>25</v>
      </c>
      <c r="Q172" t="s">
        <v>383</v>
      </c>
      <c r="R172">
        <v>3549</v>
      </c>
      <c r="T172" t="s">
        <v>384</v>
      </c>
    </row>
    <row r="173" spans="1:20" x14ac:dyDescent="0.25">
      <c r="A173" t="s">
        <v>29</v>
      </c>
      <c r="B173" t="s">
        <v>30</v>
      </c>
      <c r="C173" t="s">
        <v>22</v>
      </c>
      <c r="D173" t="s">
        <v>23</v>
      </c>
      <c r="E173" t="s">
        <v>5</v>
      </c>
      <c r="G173" t="s">
        <v>24</v>
      </c>
      <c r="H173">
        <v>104415</v>
      </c>
      <c r="I173">
        <v>107963</v>
      </c>
      <c r="J173" t="s">
        <v>25</v>
      </c>
      <c r="K173" t="s">
        <v>385</v>
      </c>
      <c r="L173" t="s">
        <v>385</v>
      </c>
      <c r="N173" t="s">
        <v>386</v>
      </c>
      <c r="Q173" t="s">
        <v>383</v>
      </c>
      <c r="R173">
        <v>3549</v>
      </c>
      <c r="S173">
        <v>1182</v>
      </c>
    </row>
    <row r="174" spans="1:20" x14ac:dyDescent="0.25">
      <c r="A174" t="s">
        <v>20</v>
      </c>
      <c r="B174" t="s">
        <v>21</v>
      </c>
      <c r="C174" t="s">
        <v>22</v>
      </c>
      <c r="D174" t="s">
        <v>23</v>
      </c>
      <c r="E174" t="s">
        <v>5</v>
      </c>
      <c r="G174" t="s">
        <v>24</v>
      </c>
      <c r="H174">
        <v>107953</v>
      </c>
      <c r="I174">
        <v>108498</v>
      </c>
      <c r="J174" t="s">
        <v>25</v>
      </c>
      <c r="Q174" t="s">
        <v>387</v>
      </c>
      <c r="R174">
        <v>546</v>
      </c>
      <c r="T174" t="s">
        <v>388</v>
      </c>
    </row>
    <row r="175" spans="1:20" x14ac:dyDescent="0.25">
      <c r="A175" t="s">
        <v>29</v>
      </c>
      <c r="B175" t="s">
        <v>30</v>
      </c>
      <c r="C175" t="s">
        <v>22</v>
      </c>
      <c r="D175" t="s">
        <v>23</v>
      </c>
      <c r="E175" t="s">
        <v>5</v>
      </c>
      <c r="G175" t="s">
        <v>24</v>
      </c>
      <c r="H175">
        <v>107953</v>
      </c>
      <c r="I175">
        <v>108498</v>
      </c>
      <c r="J175" t="s">
        <v>25</v>
      </c>
      <c r="K175" t="s">
        <v>389</v>
      </c>
      <c r="L175" t="s">
        <v>389</v>
      </c>
      <c r="N175" t="s">
        <v>56</v>
      </c>
      <c r="Q175" t="s">
        <v>387</v>
      </c>
      <c r="R175">
        <v>546</v>
      </c>
      <c r="S175">
        <v>181</v>
      </c>
    </row>
    <row r="176" spans="1:20" x14ac:dyDescent="0.25">
      <c r="A176" t="s">
        <v>20</v>
      </c>
      <c r="B176" t="s">
        <v>21</v>
      </c>
      <c r="C176" t="s">
        <v>22</v>
      </c>
      <c r="D176" t="s">
        <v>23</v>
      </c>
      <c r="E176" t="s">
        <v>5</v>
      </c>
      <c r="G176" t="s">
        <v>24</v>
      </c>
      <c r="H176">
        <v>108525</v>
      </c>
      <c r="I176">
        <v>108938</v>
      </c>
      <c r="J176" t="s">
        <v>25</v>
      </c>
      <c r="Q176" t="s">
        <v>390</v>
      </c>
      <c r="R176">
        <v>414</v>
      </c>
      <c r="T176" t="s">
        <v>391</v>
      </c>
    </row>
    <row r="177" spans="1:20" x14ac:dyDescent="0.25">
      <c r="A177" t="s">
        <v>29</v>
      </c>
      <c r="B177" t="s">
        <v>30</v>
      </c>
      <c r="C177" t="s">
        <v>22</v>
      </c>
      <c r="D177" t="s">
        <v>23</v>
      </c>
      <c r="E177" t="s">
        <v>5</v>
      </c>
      <c r="G177" t="s">
        <v>24</v>
      </c>
      <c r="H177">
        <v>108525</v>
      </c>
      <c r="I177">
        <v>108938</v>
      </c>
      <c r="J177" t="s">
        <v>25</v>
      </c>
      <c r="K177" t="s">
        <v>392</v>
      </c>
      <c r="L177" t="s">
        <v>392</v>
      </c>
      <c r="N177" t="s">
        <v>386</v>
      </c>
      <c r="Q177" t="s">
        <v>390</v>
      </c>
      <c r="R177">
        <v>414</v>
      </c>
      <c r="S177">
        <v>137</v>
      </c>
    </row>
    <row r="178" spans="1:20" x14ac:dyDescent="0.25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G178" t="s">
        <v>24</v>
      </c>
      <c r="H178">
        <v>108973</v>
      </c>
      <c r="I178">
        <v>109245</v>
      </c>
      <c r="J178" t="s">
        <v>52</v>
      </c>
      <c r="Q178" t="s">
        <v>393</v>
      </c>
      <c r="R178">
        <v>273</v>
      </c>
      <c r="T178" t="s">
        <v>394</v>
      </c>
    </row>
    <row r="179" spans="1:20" x14ac:dyDescent="0.25">
      <c r="A179" t="s">
        <v>29</v>
      </c>
      <c r="B179" t="s">
        <v>30</v>
      </c>
      <c r="C179" t="s">
        <v>22</v>
      </c>
      <c r="D179" t="s">
        <v>23</v>
      </c>
      <c r="E179" t="s">
        <v>5</v>
      </c>
      <c r="G179" t="s">
        <v>24</v>
      </c>
      <c r="H179">
        <v>108973</v>
      </c>
      <c r="I179">
        <v>109245</v>
      </c>
      <c r="J179" t="s">
        <v>52</v>
      </c>
      <c r="K179" t="s">
        <v>395</v>
      </c>
      <c r="L179" t="s">
        <v>395</v>
      </c>
      <c r="N179" t="s">
        <v>56</v>
      </c>
      <c r="Q179" t="s">
        <v>393</v>
      </c>
      <c r="R179">
        <v>273</v>
      </c>
      <c r="S179">
        <v>90</v>
      </c>
    </row>
    <row r="180" spans="1:20" x14ac:dyDescent="0.25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109798</v>
      </c>
      <c r="I180">
        <v>110034</v>
      </c>
      <c r="J180" t="s">
        <v>25</v>
      </c>
      <c r="Q180" t="s">
        <v>396</v>
      </c>
      <c r="R180">
        <v>237</v>
      </c>
      <c r="T180" t="s">
        <v>397</v>
      </c>
    </row>
    <row r="181" spans="1:20" x14ac:dyDescent="0.25">
      <c r="A181" t="s">
        <v>29</v>
      </c>
      <c r="B181" t="s">
        <v>30</v>
      </c>
      <c r="C181" t="s">
        <v>22</v>
      </c>
      <c r="D181" t="s">
        <v>23</v>
      </c>
      <c r="E181" t="s">
        <v>5</v>
      </c>
      <c r="G181" t="s">
        <v>24</v>
      </c>
      <c r="H181">
        <v>109798</v>
      </c>
      <c r="I181">
        <v>110034</v>
      </c>
      <c r="J181" t="s">
        <v>25</v>
      </c>
      <c r="K181" t="s">
        <v>398</v>
      </c>
      <c r="L181" t="s">
        <v>398</v>
      </c>
      <c r="N181" t="s">
        <v>56</v>
      </c>
      <c r="Q181" t="s">
        <v>396</v>
      </c>
      <c r="R181">
        <v>237</v>
      </c>
      <c r="S181">
        <v>78</v>
      </c>
    </row>
    <row r="182" spans="1:20" x14ac:dyDescent="0.25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G182" t="s">
        <v>24</v>
      </c>
      <c r="H182">
        <v>110003</v>
      </c>
      <c r="I182">
        <v>110515</v>
      </c>
      <c r="J182" t="s">
        <v>52</v>
      </c>
      <c r="Q182" t="s">
        <v>399</v>
      </c>
      <c r="R182">
        <v>513</v>
      </c>
      <c r="T182" t="s">
        <v>400</v>
      </c>
    </row>
    <row r="183" spans="1:20" x14ac:dyDescent="0.25">
      <c r="A183" t="s">
        <v>29</v>
      </c>
      <c r="B183" t="s">
        <v>30</v>
      </c>
      <c r="C183" t="s">
        <v>22</v>
      </c>
      <c r="D183" t="s">
        <v>23</v>
      </c>
      <c r="E183" t="s">
        <v>5</v>
      </c>
      <c r="G183" t="s">
        <v>24</v>
      </c>
      <c r="H183">
        <v>110003</v>
      </c>
      <c r="I183">
        <v>110515</v>
      </c>
      <c r="J183" t="s">
        <v>52</v>
      </c>
      <c r="K183" t="s">
        <v>401</v>
      </c>
      <c r="L183" t="s">
        <v>401</v>
      </c>
      <c r="N183" t="s">
        <v>56</v>
      </c>
      <c r="Q183" t="s">
        <v>399</v>
      </c>
      <c r="R183">
        <v>513</v>
      </c>
      <c r="S183">
        <v>170</v>
      </c>
    </row>
    <row r="184" spans="1:20" x14ac:dyDescent="0.25">
      <c r="A184" t="s">
        <v>20</v>
      </c>
      <c r="B184" t="s">
        <v>21</v>
      </c>
      <c r="C184" t="s">
        <v>22</v>
      </c>
      <c r="D184" t="s">
        <v>23</v>
      </c>
      <c r="E184" t="s">
        <v>5</v>
      </c>
      <c r="G184" t="s">
        <v>24</v>
      </c>
      <c r="H184">
        <v>110668</v>
      </c>
      <c r="I184">
        <v>111333</v>
      </c>
      <c r="J184" t="s">
        <v>25</v>
      </c>
      <c r="O184" t="s">
        <v>402</v>
      </c>
      <c r="Q184" t="s">
        <v>403</v>
      </c>
      <c r="R184">
        <v>666</v>
      </c>
      <c r="T184" t="s">
        <v>404</v>
      </c>
    </row>
    <row r="185" spans="1:20" x14ac:dyDescent="0.25">
      <c r="A185" t="s">
        <v>29</v>
      </c>
      <c r="B185" t="s">
        <v>30</v>
      </c>
      <c r="C185" t="s">
        <v>22</v>
      </c>
      <c r="D185" t="s">
        <v>23</v>
      </c>
      <c r="E185" t="s">
        <v>5</v>
      </c>
      <c r="G185" t="s">
        <v>24</v>
      </c>
      <c r="H185">
        <v>110668</v>
      </c>
      <c r="I185">
        <v>111333</v>
      </c>
      <c r="J185" t="s">
        <v>25</v>
      </c>
      <c r="K185" t="s">
        <v>405</v>
      </c>
      <c r="L185" t="s">
        <v>405</v>
      </c>
      <c r="N185" t="s">
        <v>406</v>
      </c>
      <c r="O185" t="s">
        <v>402</v>
      </c>
      <c r="Q185" t="s">
        <v>403</v>
      </c>
      <c r="R185">
        <v>666</v>
      </c>
      <c r="S185">
        <v>221</v>
      </c>
    </row>
    <row r="186" spans="1:20" x14ac:dyDescent="0.25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G186" t="s">
        <v>24</v>
      </c>
      <c r="H186">
        <v>111333</v>
      </c>
      <c r="I186">
        <v>111989</v>
      </c>
      <c r="J186" t="s">
        <v>25</v>
      </c>
      <c r="O186" t="s">
        <v>407</v>
      </c>
      <c r="Q186" t="s">
        <v>408</v>
      </c>
      <c r="R186">
        <v>657</v>
      </c>
      <c r="T186" t="s">
        <v>409</v>
      </c>
    </row>
    <row r="187" spans="1:20" x14ac:dyDescent="0.25">
      <c r="A187" t="s">
        <v>29</v>
      </c>
      <c r="B187" t="s">
        <v>30</v>
      </c>
      <c r="C187" t="s">
        <v>22</v>
      </c>
      <c r="D187" t="s">
        <v>23</v>
      </c>
      <c r="E187" t="s">
        <v>5</v>
      </c>
      <c r="G187" t="s">
        <v>24</v>
      </c>
      <c r="H187">
        <v>111333</v>
      </c>
      <c r="I187">
        <v>111989</v>
      </c>
      <c r="J187" t="s">
        <v>25</v>
      </c>
      <c r="K187" t="s">
        <v>410</v>
      </c>
      <c r="L187" t="s">
        <v>410</v>
      </c>
      <c r="N187" t="s">
        <v>411</v>
      </c>
      <c r="O187" t="s">
        <v>407</v>
      </c>
      <c r="Q187" t="s">
        <v>408</v>
      </c>
      <c r="R187">
        <v>657</v>
      </c>
      <c r="S187">
        <v>218</v>
      </c>
    </row>
    <row r="188" spans="1:20" x14ac:dyDescent="0.25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111991</v>
      </c>
      <c r="I188">
        <v>113034</v>
      </c>
      <c r="J188" t="s">
        <v>52</v>
      </c>
      <c r="Q188" t="s">
        <v>412</v>
      </c>
      <c r="R188">
        <v>1044</v>
      </c>
      <c r="T188" t="s">
        <v>413</v>
      </c>
    </row>
    <row r="189" spans="1:20" x14ac:dyDescent="0.25">
      <c r="A189" t="s">
        <v>29</v>
      </c>
      <c r="B189" t="s">
        <v>30</v>
      </c>
      <c r="C189" t="s">
        <v>22</v>
      </c>
      <c r="D189" t="s">
        <v>23</v>
      </c>
      <c r="E189" t="s">
        <v>5</v>
      </c>
      <c r="G189" t="s">
        <v>24</v>
      </c>
      <c r="H189">
        <v>111991</v>
      </c>
      <c r="I189">
        <v>113034</v>
      </c>
      <c r="J189" t="s">
        <v>52</v>
      </c>
      <c r="K189" t="s">
        <v>414</v>
      </c>
      <c r="L189" t="s">
        <v>414</v>
      </c>
      <c r="N189" t="s">
        <v>415</v>
      </c>
      <c r="Q189" t="s">
        <v>412</v>
      </c>
      <c r="R189">
        <v>1044</v>
      </c>
      <c r="S189">
        <v>347</v>
      </c>
    </row>
    <row r="190" spans="1:20" x14ac:dyDescent="0.25">
      <c r="A190" t="s">
        <v>20</v>
      </c>
      <c r="B190" t="s">
        <v>21</v>
      </c>
      <c r="C190" t="s">
        <v>22</v>
      </c>
      <c r="D190" t="s">
        <v>23</v>
      </c>
      <c r="E190" t="s">
        <v>5</v>
      </c>
      <c r="G190" t="s">
        <v>24</v>
      </c>
      <c r="H190">
        <v>113159</v>
      </c>
      <c r="I190">
        <v>114055</v>
      </c>
      <c r="J190" t="s">
        <v>52</v>
      </c>
      <c r="Q190" t="s">
        <v>416</v>
      </c>
      <c r="R190">
        <v>897</v>
      </c>
      <c r="T190" t="s">
        <v>417</v>
      </c>
    </row>
    <row r="191" spans="1:20" x14ac:dyDescent="0.25">
      <c r="A191" t="s">
        <v>29</v>
      </c>
      <c r="B191" t="s">
        <v>30</v>
      </c>
      <c r="C191" t="s">
        <v>22</v>
      </c>
      <c r="D191" t="s">
        <v>23</v>
      </c>
      <c r="E191" t="s">
        <v>5</v>
      </c>
      <c r="G191" t="s">
        <v>24</v>
      </c>
      <c r="H191">
        <v>113159</v>
      </c>
      <c r="I191">
        <v>114055</v>
      </c>
      <c r="J191" t="s">
        <v>52</v>
      </c>
      <c r="K191" t="s">
        <v>418</v>
      </c>
      <c r="L191" t="s">
        <v>418</v>
      </c>
      <c r="N191" t="s">
        <v>419</v>
      </c>
      <c r="Q191" t="s">
        <v>416</v>
      </c>
      <c r="R191">
        <v>897</v>
      </c>
      <c r="S191">
        <v>298</v>
      </c>
    </row>
    <row r="192" spans="1:20" x14ac:dyDescent="0.25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G192" t="s">
        <v>24</v>
      </c>
      <c r="H192">
        <v>114146</v>
      </c>
      <c r="I192">
        <v>115906</v>
      </c>
      <c r="J192" t="s">
        <v>52</v>
      </c>
      <c r="Q192" t="s">
        <v>420</v>
      </c>
      <c r="R192">
        <v>1761</v>
      </c>
      <c r="T192" t="s">
        <v>421</v>
      </c>
    </row>
    <row r="193" spans="1:20" x14ac:dyDescent="0.25">
      <c r="A193" t="s">
        <v>29</v>
      </c>
      <c r="B193" t="s">
        <v>30</v>
      </c>
      <c r="C193" t="s">
        <v>22</v>
      </c>
      <c r="D193" t="s">
        <v>23</v>
      </c>
      <c r="E193" t="s">
        <v>5</v>
      </c>
      <c r="G193" t="s">
        <v>24</v>
      </c>
      <c r="H193">
        <v>114146</v>
      </c>
      <c r="I193">
        <v>115906</v>
      </c>
      <c r="J193" t="s">
        <v>52</v>
      </c>
      <c r="K193" t="s">
        <v>422</v>
      </c>
      <c r="L193" t="s">
        <v>422</v>
      </c>
      <c r="N193" t="s">
        <v>423</v>
      </c>
      <c r="Q193" t="s">
        <v>420</v>
      </c>
      <c r="R193">
        <v>1761</v>
      </c>
      <c r="S193">
        <v>586</v>
      </c>
    </row>
    <row r="194" spans="1:20" x14ac:dyDescent="0.25">
      <c r="A194" t="s">
        <v>20</v>
      </c>
      <c r="B194" t="s">
        <v>21</v>
      </c>
      <c r="C194" t="s">
        <v>22</v>
      </c>
      <c r="D194" t="s">
        <v>23</v>
      </c>
      <c r="E194" t="s">
        <v>5</v>
      </c>
      <c r="G194" t="s">
        <v>24</v>
      </c>
      <c r="H194">
        <v>115916</v>
      </c>
      <c r="I194">
        <v>116818</v>
      </c>
      <c r="J194" t="s">
        <v>52</v>
      </c>
      <c r="Q194" t="s">
        <v>424</v>
      </c>
      <c r="R194">
        <v>903</v>
      </c>
      <c r="T194" t="s">
        <v>425</v>
      </c>
    </row>
    <row r="195" spans="1:20" x14ac:dyDescent="0.25">
      <c r="A195" t="s">
        <v>29</v>
      </c>
      <c r="B195" t="s">
        <v>30</v>
      </c>
      <c r="C195" t="s">
        <v>22</v>
      </c>
      <c r="D195" t="s">
        <v>23</v>
      </c>
      <c r="E195" t="s">
        <v>5</v>
      </c>
      <c r="G195" t="s">
        <v>24</v>
      </c>
      <c r="H195">
        <v>115916</v>
      </c>
      <c r="I195">
        <v>116818</v>
      </c>
      <c r="J195" t="s">
        <v>52</v>
      </c>
      <c r="K195" t="s">
        <v>426</v>
      </c>
      <c r="L195" t="s">
        <v>426</v>
      </c>
      <c r="N195" t="s">
        <v>427</v>
      </c>
      <c r="Q195" t="s">
        <v>424</v>
      </c>
      <c r="R195">
        <v>903</v>
      </c>
      <c r="S195">
        <v>300</v>
      </c>
    </row>
    <row r="196" spans="1:20" x14ac:dyDescent="0.25">
      <c r="A196" t="s">
        <v>20</v>
      </c>
      <c r="B196" t="s">
        <v>21</v>
      </c>
      <c r="C196" t="s">
        <v>22</v>
      </c>
      <c r="D196" t="s">
        <v>23</v>
      </c>
      <c r="E196" t="s">
        <v>5</v>
      </c>
      <c r="G196" t="s">
        <v>24</v>
      </c>
      <c r="H196">
        <v>117064</v>
      </c>
      <c r="I196">
        <v>118347</v>
      </c>
      <c r="J196" t="s">
        <v>25</v>
      </c>
      <c r="Q196" t="s">
        <v>428</v>
      </c>
      <c r="R196">
        <v>1284</v>
      </c>
      <c r="T196" t="s">
        <v>429</v>
      </c>
    </row>
    <row r="197" spans="1:20" x14ac:dyDescent="0.25">
      <c r="A197" t="s">
        <v>29</v>
      </c>
      <c r="B197" t="s">
        <v>30</v>
      </c>
      <c r="C197" t="s">
        <v>22</v>
      </c>
      <c r="D197" t="s">
        <v>23</v>
      </c>
      <c r="E197" t="s">
        <v>5</v>
      </c>
      <c r="G197" t="s">
        <v>24</v>
      </c>
      <c r="H197">
        <v>117064</v>
      </c>
      <c r="I197">
        <v>118347</v>
      </c>
      <c r="J197" t="s">
        <v>25</v>
      </c>
      <c r="K197" t="s">
        <v>430</v>
      </c>
      <c r="L197" t="s">
        <v>430</v>
      </c>
      <c r="N197" t="s">
        <v>300</v>
      </c>
      <c r="Q197" t="s">
        <v>428</v>
      </c>
      <c r="R197">
        <v>1284</v>
      </c>
      <c r="S197">
        <v>427</v>
      </c>
    </row>
    <row r="198" spans="1:20" x14ac:dyDescent="0.25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24</v>
      </c>
      <c r="H198">
        <v>118510</v>
      </c>
      <c r="I198">
        <v>118935</v>
      </c>
      <c r="J198" t="s">
        <v>25</v>
      </c>
      <c r="Q198" t="s">
        <v>431</v>
      </c>
      <c r="R198">
        <v>426</v>
      </c>
      <c r="T198" t="s">
        <v>432</v>
      </c>
    </row>
    <row r="199" spans="1:20" x14ac:dyDescent="0.25">
      <c r="A199" t="s">
        <v>29</v>
      </c>
      <c r="B199" t="s">
        <v>30</v>
      </c>
      <c r="C199" t="s">
        <v>22</v>
      </c>
      <c r="D199" t="s">
        <v>23</v>
      </c>
      <c r="E199" t="s">
        <v>5</v>
      </c>
      <c r="G199" t="s">
        <v>24</v>
      </c>
      <c r="H199">
        <v>118510</v>
      </c>
      <c r="I199">
        <v>118935</v>
      </c>
      <c r="J199" t="s">
        <v>25</v>
      </c>
      <c r="K199" t="s">
        <v>433</v>
      </c>
      <c r="L199" t="s">
        <v>433</v>
      </c>
      <c r="N199" t="s">
        <v>434</v>
      </c>
      <c r="Q199" t="s">
        <v>431</v>
      </c>
      <c r="R199">
        <v>426</v>
      </c>
      <c r="S199">
        <v>141</v>
      </c>
    </row>
    <row r="200" spans="1:20" x14ac:dyDescent="0.25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118939</v>
      </c>
      <c r="I200">
        <v>120330</v>
      </c>
      <c r="J200" t="s">
        <v>25</v>
      </c>
      <c r="Q200" t="s">
        <v>435</v>
      </c>
      <c r="R200">
        <v>1392</v>
      </c>
      <c r="T200" t="s">
        <v>436</v>
      </c>
    </row>
    <row r="201" spans="1:20" x14ac:dyDescent="0.25">
      <c r="A201" t="s">
        <v>29</v>
      </c>
      <c r="B201" t="s">
        <v>30</v>
      </c>
      <c r="C201" t="s">
        <v>22</v>
      </c>
      <c r="D201" t="s">
        <v>23</v>
      </c>
      <c r="E201" t="s">
        <v>5</v>
      </c>
      <c r="G201" t="s">
        <v>24</v>
      </c>
      <c r="H201">
        <v>118939</v>
      </c>
      <c r="I201">
        <v>120330</v>
      </c>
      <c r="J201" t="s">
        <v>25</v>
      </c>
      <c r="K201" t="s">
        <v>437</v>
      </c>
      <c r="L201" t="s">
        <v>437</v>
      </c>
      <c r="N201" t="s">
        <v>438</v>
      </c>
      <c r="Q201" t="s">
        <v>435</v>
      </c>
      <c r="R201">
        <v>1392</v>
      </c>
      <c r="S201">
        <v>463</v>
      </c>
    </row>
    <row r="202" spans="1:20" x14ac:dyDescent="0.25">
      <c r="A202" t="s">
        <v>20</v>
      </c>
      <c r="B202" t="s">
        <v>21</v>
      </c>
      <c r="C202" t="s">
        <v>22</v>
      </c>
      <c r="D202" t="s">
        <v>23</v>
      </c>
      <c r="E202" t="s">
        <v>5</v>
      </c>
      <c r="G202" t="s">
        <v>24</v>
      </c>
      <c r="H202">
        <v>120561</v>
      </c>
      <c r="I202">
        <v>121130</v>
      </c>
      <c r="J202" t="s">
        <v>25</v>
      </c>
      <c r="Q202" t="s">
        <v>439</v>
      </c>
      <c r="R202">
        <v>570</v>
      </c>
      <c r="T202" t="s">
        <v>440</v>
      </c>
    </row>
    <row r="203" spans="1:20" x14ac:dyDescent="0.25">
      <c r="A203" t="s">
        <v>29</v>
      </c>
      <c r="B203" t="s">
        <v>30</v>
      </c>
      <c r="C203" t="s">
        <v>22</v>
      </c>
      <c r="D203" t="s">
        <v>23</v>
      </c>
      <c r="E203" t="s">
        <v>5</v>
      </c>
      <c r="G203" t="s">
        <v>24</v>
      </c>
      <c r="H203">
        <v>120561</v>
      </c>
      <c r="I203">
        <v>121130</v>
      </c>
      <c r="J203" t="s">
        <v>25</v>
      </c>
      <c r="K203" t="s">
        <v>441</v>
      </c>
      <c r="L203" t="s">
        <v>441</v>
      </c>
      <c r="N203" t="s">
        <v>442</v>
      </c>
      <c r="Q203" t="s">
        <v>439</v>
      </c>
      <c r="R203">
        <v>570</v>
      </c>
      <c r="S203">
        <v>189</v>
      </c>
    </row>
    <row r="204" spans="1:20" x14ac:dyDescent="0.25">
      <c r="A204" t="s">
        <v>20</v>
      </c>
      <c r="B204" t="s">
        <v>21</v>
      </c>
      <c r="C204" t="s">
        <v>22</v>
      </c>
      <c r="D204" t="s">
        <v>23</v>
      </c>
      <c r="E204" t="s">
        <v>5</v>
      </c>
      <c r="G204" t="s">
        <v>24</v>
      </c>
      <c r="H204">
        <v>121183</v>
      </c>
      <c r="I204">
        <v>122232</v>
      </c>
      <c r="J204" t="s">
        <v>25</v>
      </c>
      <c r="Q204" t="s">
        <v>443</v>
      </c>
      <c r="R204">
        <v>1050</v>
      </c>
      <c r="T204" t="s">
        <v>444</v>
      </c>
    </row>
    <row r="205" spans="1:20" x14ac:dyDescent="0.25">
      <c r="A205" t="s">
        <v>29</v>
      </c>
      <c r="B205" t="s">
        <v>30</v>
      </c>
      <c r="C205" t="s">
        <v>22</v>
      </c>
      <c r="D205" t="s">
        <v>23</v>
      </c>
      <c r="E205" t="s">
        <v>5</v>
      </c>
      <c r="G205" t="s">
        <v>24</v>
      </c>
      <c r="H205">
        <v>121183</v>
      </c>
      <c r="I205">
        <v>122232</v>
      </c>
      <c r="J205" t="s">
        <v>25</v>
      </c>
      <c r="K205" t="s">
        <v>445</v>
      </c>
      <c r="L205" t="s">
        <v>445</v>
      </c>
      <c r="N205" t="s">
        <v>446</v>
      </c>
      <c r="Q205" t="s">
        <v>443</v>
      </c>
      <c r="R205">
        <v>1050</v>
      </c>
      <c r="S205">
        <v>349</v>
      </c>
    </row>
    <row r="206" spans="1:20" x14ac:dyDescent="0.25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122257</v>
      </c>
      <c r="I206">
        <v>123009</v>
      </c>
      <c r="J206" t="s">
        <v>25</v>
      </c>
      <c r="Q206" t="s">
        <v>447</v>
      </c>
      <c r="R206">
        <v>753</v>
      </c>
      <c r="T206" t="s">
        <v>448</v>
      </c>
    </row>
    <row r="207" spans="1:20" x14ac:dyDescent="0.25">
      <c r="A207" t="s">
        <v>29</v>
      </c>
      <c r="B207" t="s">
        <v>30</v>
      </c>
      <c r="C207" t="s">
        <v>22</v>
      </c>
      <c r="D207" t="s">
        <v>23</v>
      </c>
      <c r="E207" t="s">
        <v>5</v>
      </c>
      <c r="G207" t="s">
        <v>24</v>
      </c>
      <c r="H207">
        <v>122257</v>
      </c>
      <c r="I207">
        <v>123009</v>
      </c>
      <c r="J207" t="s">
        <v>25</v>
      </c>
      <c r="K207" t="s">
        <v>449</v>
      </c>
      <c r="L207" t="s">
        <v>449</v>
      </c>
      <c r="N207" t="s">
        <v>450</v>
      </c>
      <c r="Q207" t="s">
        <v>447</v>
      </c>
      <c r="R207">
        <v>753</v>
      </c>
      <c r="S207">
        <v>250</v>
      </c>
    </row>
    <row r="208" spans="1:20" x14ac:dyDescent="0.25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123031</v>
      </c>
      <c r="I208">
        <v>124497</v>
      </c>
      <c r="J208" t="s">
        <v>25</v>
      </c>
      <c r="Q208" t="s">
        <v>451</v>
      </c>
      <c r="R208">
        <v>1467</v>
      </c>
      <c r="T208" t="s">
        <v>452</v>
      </c>
    </row>
    <row r="209" spans="1:20" x14ac:dyDescent="0.25">
      <c r="A209" t="s">
        <v>29</v>
      </c>
      <c r="B209" t="s">
        <v>30</v>
      </c>
      <c r="C209" t="s">
        <v>22</v>
      </c>
      <c r="D209" t="s">
        <v>23</v>
      </c>
      <c r="E209" t="s">
        <v>5</v>
      </c>
      <c r="G209" t="s">
        <v>24</v>
      </c>
      <c r="H209">
        <v>123031</v>
      </c>
      <c r="I209">
        <v>124497</v>
      </c>
      <c r="J209" t="s">
        <v>25</v>
      </c>
      <c r="K209" t="s">
        <v>453</v>
      </c>
      <c r="L209" t="s">
        <v>453</v>
      </c>
      <c r="N209" t="s">
        <v>454</v>
      </c>
      <c r="Q209" t="s">
        <v>451</v>
      </c>
      <c r="R209">
        <v>1467</v>
      </c>
      <c r="S209">
        <v>488</v>
      </c>
    </row>
    <row r="210" spans="1:20" x14ac:dyDescent="0.25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G210" t="s">
        <v>24</v>
      </c>
      <c r="H210">
        <v>124525</v>
      </c>
      <c r="I210">
        <v>125316</v>
      </c>
      <c r="J210" t="s">
        <v>25</v>
      </c>
      <c r="Q210" t="s">
        <v>455</v>
      </c>
      <c r="R210">
        <v>792</v>
      </c>
      <c r="T210" t="s">
        <v>456</v>
      </c>
    </row>
    <row r="211" spans="1:20" x14ac:dyDescent="0.25">
      <c r="A211" t="s">
        <v>29</v>
      </c>
      <c r="B211" t="s">
        <v>30</v>
      </c>
      <c r="C211" t="s">
        <v>22</v>
      </c>
      <c r="D211" t="s">
        <v>23</v>
      </c>
      <c r="E211" t="s">
        <v>5</v>
      </c>
      <c r="G211" t="s">
        <v>24</v>
      </c>
      <c r="H211">
        <v>124525</v>
      </c>
      <c r="I211">
        <v>125316</v>
      </c>
      <c r="J211" t="s">
        <v>25</v>
      </c>
      <c r="K211" t="s">
        <v>457</v>
      </c>
      <c r="L211" t="s">
        <v>457</v>
      </c>
      <c r="N211" t="s">
        <v>458</v>
      </c>
      <c r="Q211" t="s">
        <v>455</v>
      </c>
      <c r="R211">
        <v>792</v>
      </c>
      <c r="S211">
        <v>263</v>
      </c>
    </row>
    <row r="212" spans="1:20" x14ac:dyDescent="0.25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125383</v>
      </c>
      <c r="I212">
        <v>125664</v>
      </c>
      <c r="J212" t="s">
        <v>52</v>
      </c>
      <c r="Q212" t="s">
        <v>459</v>
      </c>
      <c r="R212">
        <v>282</v>
      </c>
      <c r="T212" t="s">
        <v>460</v>
      </c>
    </row>
    <row r="213" spans="1:20" x14ac:dyDescent="0.25">
      <c r="A213" t="s">
        <v>29</v>
      </c>
      <c r="B213" t="s">
        <v>30</v>
      </c>
      <c r="C213" t="s">
        <v>22</v>
      </c>
      <c r="D213" t="s">
        <v>23</v>
      </c>
      <c r="E213" t="s">
        <v>5</v>
      </c>
      <c r="G213" t="s">
        <v>24</v>
      </c>
      <c r="H213">
        <v>125383</v>
      </c>
      <c r="I213">
        <v>125664</v>
      </c>
      <c r="J213" t="s">
        <v>52</v>
      </c>
      <c r="K213" t="s">
        <v>461</v>
      </c>
      <c r="L213" t="s">
        <v>461</v>
      </c>
      <c r="N213" t="s">
        <v>56</v>
      </c>
      <c r="Q213" t="s">
        <v>459</v>
      </c>
      <c r="R213">
        <v>282</v>
      </c>
      <c r="S213">
        <v>93</v>
      </c>
    </row>
    <row r="214" spans="1:20" x14ac:dyDescent="0.25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G214" t="s">
        <v>24</v>
      </c>
      <c r="H214">
        <v>125877</v>
      </c>
      <c r="I214">
        <v>126434</v>
      </c>
      <c r="J214" t="s">
        <v>52</v>
      </c>
      <c r="Q214" t="s">
        <v>462</v>
      </c>
      <c r="R214">
        <v>558</v>
      </c>
      <c r="T214" t="s">
        <v>463</v>
      </c>
    </row>
    <row r="215" spans="1:20" x14ac:dyDescent="0.25">
      <c r="A215" t="s">
        <v>29</v>
      </c>
      <c r="B215" t="s">
        <v>30</v>
      </c>
      <c r="C215" t="s">
        <v>22</v>
      </c>
      <c r="D215" t="s">
        <v>23</v>
      </c>
      <c r="E215" t="s">
        <v>5</v>
      </c>
      <c r="G215" t="s">
        <v>24</v>
      </c>
      <c r="H215">
        <v>125877</v>
      </c>
      <c r="I215">
        <v>126434</v>
      </c>
      <c r="J215" t="s">
        <v>52</v>
      </c>
      <c r="K215" t="s">
        <v>464</v>
      </c>
      <c r="L215" t="s">
        <v>464</v>
      </c>
      <c r="N215" t="s">
        <v>446</v>
      </c>
      <c r="Q215" t="s">
        <v>462</v>
      </c>
      <c r="R215">
        <v>558</v>
      </c>
      <c r="S215">
        <v>185</v>
      </c>
    </row>
    <row r="216" spans="1:20" x14ac:dyDescent="0.25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G216" t="s">
        <v>24</v>
      </c>
      <c r="H216">
        <v>126554</v>
      </c>
      <c r="I216">
        <v>128266</v>
      </c>
      <c r="J216" t="s">
        <v>52</v>
      </c>
      <c r="Q216" t="s">
        <v>465</v>
      </c>
      <c r="R216">
        <v>1713</v>
      </c>
      <c r="T216" t="s">
        <v>466</v>
      </c>
    </row>
    <row r="217" spans="1:20" x14ac:dyDescent="0.25">
      <c r="A217" t="s">
        <v>29</v>
      </c>
      <c r="B217" t="s">
        <v>30</v>
      </c>
      <c r="C217" t="s">
        <v>22</v>
      </c>
      <c r="D217" t="s">
        <v>23</v>
      </c>
      <c r="E217" t="s">
        <v>5</v>
      </c>
      <c r="G217" t="s">
        <v>24</v>
      </c>
      <c r="H217">
        <v>126554</v>
      </c>
      <c r="I217">
        <v>128266</v>
      </c>
      <c r="J217" t="s">
        <v>52</v>
      </c>
      <c r="K217" t="s">
        <v>467</v>
      </c>
      <c r="L217" t="s">
        <v>467</v>
      </c>
      <c r="N217" t="s">
        <v>468</v>
      </c>
      <c r="Q217" t="s">
        <v>465</v>
      </c>
      <c r="R217">
        <v>1713</v>
      </c>
      <c r="S217">
        <v>570</v>
      </c>
    </row>
    <row r="218" spans="1:20" x14ac:dyDescent="0.25">
      <c r="A218" t="s">
        <v>20</v>
      </c>
      <c r="B218" t="s">
        <v>124</v>
      </c>
      <c r="C218" t="s">
        <v>22</v>
      </c>
      <c r="D218" t="s">
        <v>23</v>
      </c>
      <c r="E218" t="s">
        <v>5</v>
      </c>
      <c r="G218" t="s">
        <v>24</v>
      </c>
      <c r="H218">
        <v>128339</v>
      </c>
      <c r="I218">
        <v>128412</v>
      </c>
      <c r="J218" t="s">
        <v>25</v>
      </c>
      <c r="Q218" t="s">
        <v>469</v>
      </c>
      <c r="R218">
        <v>74</v>
      </c>
      <c r="T218" t="s">
        <v>470</v>
      </c>
    </row>
    <row r="219" spans="1:20" x14ac:dyDescent="0.25">
      <c r="A219" t="s">
        <v>124</v>
      </c>
      <c r="C219" t="s">
        <v>22</v>
      </c>
      <c r="D219" t="s">
        <v>23</v>
      </c>
      <c r="E219" t="s">
        <v>5</v>
      </c>
      <c r="G219" t="s">
        <v>24</v>
      </c>
      <c r="H219">
        <v>128339</v>
      </c>
      <c r="I219">
        <v>128412</v>
      </c>
      <c r="J219" t="s">
        <v>25</v>
      </c>
      <c r="N219" t="s">
        <v>471</v>
      </c>
      <c r="Q219" t="s">
        <v>469</v>
      </c>
      <c r="R219">
        <v>74</v>
      </c>
      <c r="T219" t="s">
        <v>472</v>
      </c>
    </row>
    <row r="220" spans="1:20" x14ac:dyDescent="0.25">
      <c r="A220" t="s">
        <v>20</v>
      </c>
      <c r="B220" t="s">
        <v>21</v>
      </c>
      <c r="C220" t="s">
        <v>22</v>
      </c>
      <c r="D220" t="s">
        <v>23</v>
      </c>
      <c r="E220" t="s">
        <v>5</v>
      </c>
      <c r="G220" t="s">
        <v>24</v>
      </c>
      <c r="H220">
        <v>128443</v>
      </c>
      <c r="I220">
        <v>129771</v>
      </c>
      <c r="J220" t="s">
        <v>52</v>
      </c>
      <c r="Q220" t="s">
        <v>473</v>
      </c>
      <c r="R220">
        <v>1329</v>
      </c>
      <c r="T220" t="s">
        <v>474</v>
      </c>
    </row>
    <row r="221" spans="1:20" x14ac:dyDescent="0.25">
      <c r="A221" t="s">
        <v>29</v>
      </c>
      <c r="B221" t="s">
        <v>30</v>
      </c>
      <c r="C221" t="s">
        <v>22</v>
      </c>
      <c r="D221" t="s">
        <v>23</v>
      </c>
      <c r="E221" t="s">
        <v>5</v>
      </c>
      <c r="G221" t="s">
        <v>24</v>
      </c>
      <c r="H221">
        <v>128443</v>
      </c>
      <c r="I221">
        <v>129771</v>
      </c>
      <c r="J221" t="s">
        <v>52</v>
      </c>
      <c r="K221" t="s">
        <v>475</v>
      </c>
      <c r="L221" t="s">
        <v>475</v>
      </c>
      <c r="N221" t="s">
        <v>476</v>
      </c>
      <c r="Q221" t="s">
        <v>473</v>
      </c>
      <c r="R221">
        <v>1329</v>
      </c>
      <c r="S221">
        <v>442</v>
      </c>
    </row>
    <row r="222" spans="1:20" x14ac:dyDescent="0.25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129758</v>
      </c>
      <c r="I222">
        <v>130423</v>
      </c>
      <c r="J222" t="s">
        <v>52</v>
      </c>
      <c r="Q222" t="s">
        <v>477</v>
      </c>
      <c r="R222">
        <v>666</v>
      </c>
      <c r="T222" t="s">
        <v>478</v>
      </c>
    </row>
    <row r="223" spans="1:20" x14ac:dyDescent="0.25">
      <c r="A223" t="s">
        <v>29</v>
      </c>
      <c r="B223" t="s">
        <v>30</v>
      </c>
      <c r="C223" t="s">
        <v>22</v>
      </c>
      <c r="D223" t="s">
        <v>23</v>
      </c>
      <c r="E223" t="s">
        <v>5</v>
      </c>
      <c r="G223" t="s">
        <v>24</v>
      </c>
      <c r="H223">
        <v>129758</v>
      </c>
      <c r="I223">
        <v>130423</v>
      </c>
      <c r="J223" t="s">
        <v>52</v>
      </c>
      <c r="K223" t="s">
        <v>479</v>
      </c>
      <c r="L223" t="s">
        <v>479</v>
      </c>
      <c r="N223" t="s">
        <v>480</v>
      </c>
      <c r="Q223" t="s">
        <v>477</v>
      </c>
      <c r="R223">
        <v>666</v>
      </c>
      <c r="S223">
        <v>221</v>
      </c>
    </row>
    <row r="224" spans="1:20" x14ac:dyDescent="0.25">
      <c r="A224" t="s">
        <v>20</v>
      </c>
      <c r="B224" t="s">
        <v>21</v>
      </c>
      <c r="C224" t="s">
        <v>22</v>
      </c>
      <c r="D224" t="s">
        <v>23</v>
      </c>
      <c r="E224" t="s">
        <v>5</v>
      </c>
      <c r="G224" t="s">
        <v>24</v>
      </c>
      <c r="H224">
        <v>130623</v>
      </c>
      <c r="I224">
        <v>131156</v>
      </c>
      <c r="J224" t="s">
        <v>25</v>
      </c>
      <c r="Q224" t="s">
        <v>481</v>
      </c>
      <c r="R224">
        <v>534</v>
      </c>
      <c r="T224" t="s">
        <v>482</v>
      </c>
    </row>
    <row r="225" spans="1:20" x14ac:dyDescent="0.25">
      <c r="A225" t="s">
        <v>29</v>
      </c>
      <c r="B225" t="s">
        <v>30</v>
      </c>
      <c r="C225" t="s">
        <v>22</v>
      </c>
      <c r="D225" t="s">
        <v>23</v>
      </c>
      <c r="E225" t="s">
        <v>5</v>
      </c>
      <c r="G225" t="s">
        <v>24</v>
      </c>
      <c r="H225">
        <v>130623</v>
      </c>
      <c r="I225">
        <v>131156</v>
      </c>
      <c r="J225" t="s">
        <v>25</v>
      </c>
      <c r="K225" t="s">
        <v>483</v>
      </c>
      <c r="L225" t="s">
        <v>483</v>
      </c>
      <c r="N225" t="s">
        <v>484</v>
      </c>
      <c r="Q225" t="s">
        <v>481</v>
      </c>
      <c r="R225">
        <v>534</v>
      </c>
      <c r="S225">
        <v>177</v>
      </c>
    </row>
    <row r="226" spans="1:20" x14ac:dyDescent="0.25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131243</v>
      </c>
      <c r="I226">
        <v>132952</v>
      </c>
      <c r="J226" t="s">
        <v>25</v>
      </c>
      <c r="Q226" t="s">
        <v>485</v>
      </c>
      <c r="R226">
        <v>1710</v>
      </c>
      <c r="T226" t="s">
        <v>486</v>
      </c>
    </row>
    <row r="227" spans="1:20" x14ac:dyDescent="0.25">
      <c r="A227" t="s">
        <v>29</v>
      </c>
      <c r="B227" t="s">
        <v>30</v>
      </c>
      <c r="C227" t="s">
        <v>22</v>
      </c>
      <c r="D227" t="s">
        <v>23</v>
      </c>
      <c r="E227" t="s">
        <v>5</v>
      </c>
      <c r="G227" t="s">
        <v>24</v>
      </c>
      <c r="H227">
        <v>131243</v>
      </c>
      <c r="I227">
        <v>132952</v>
      </c>
      <c r="J227" t="s">
        <v>25</v>
      </c>
      <c r="K227" t="s">
        <v>487</v>
      </c>
      <c r="L227" t="s">
        <v>487</v>
      </c>
      <c r="N227" t="s">
        <v>488</v>
      </c>
      <c r="Q227" t="s">
        <v>485</v>
      </c>
      <c r="R227">
        <v>1710</v>
      </c>
      <c r="S227">
        <v>569</v>
      </c>
    </row>
    <row r="228" spans="1:20" x14ac:dyDescent="0.25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132949</v>
      </c>
      <c r="I228">
        <v>133698</v>
      </c>
      <c r="J228" t="s">
        <v>25</v>
      </c>
      <c r="Q228" t="s">
        <v>489</v>
      </c>
      <c r="R228">
        <v>750</v>
      </c>
      <c r="T228" t="s">
        <v>490</v>
      </c>
    </row>
    <row r="229" spans="1:20" x14ac:dyDescent="0.25">
      <c r="A229" t="s">
        <v>29</v>
      </c>
      <c r="B229" t="s">
        <v>30</v>
      </c>
      <c r="C229" t="s">
        <v>22</v>
      </c>
      <c r="D229" t="s">
        <v>23</v>
      </c>
      <c r="E229" t="s">
        <v>5</v>
      </c>
      <c r="G229" t="s">
        <v>24</v>
      </c>
      <c r="H229">
        <v>132949</v>
      </c>
      <c r="I229">
        <v>133698</v>
      </c>
      <c r="J229" t="s">
        <v>25</v>
      </c>
      <c r="K229" t="s">
        <v>491</v>
      </c>
      <c r="L229" t="s">
        <v>491</v>
      </c>
      <c r="N229" t="s">
        <v>492</v>
      </c>
      <c r="Q229" t="s">
        <v>489</v>
      </c>
      <c r="R229">
        <v>750</v>
      </c>
      <c r="S229">
        <v>249</v>
      </c>
    </row>
    <row r="230" spans="1:20" x14ac:dyDescent="0.25">
      <c r="A230" t="s">
        <v>20</v>
      </c>
      <c r="B230" t="s">
        <v>21</v>
      </c>
      <c r="C230" t="s">
        <v>22</v>
      </c>
      <c r="D230" t="s">
        <v>23</v>
      </c>
      <c r="E230" t="s">
        <v>5</v>
      </c>
      <c r="G230" t="s">
        <v>24</v>
      </c>
      <c r="H230">
        <v>133848</v>
      </c>
      <c r="I230">
        <v>134201</v>
      </c>
      <c r="J230" t="s">
        <v>25</v>
      </c>
      <c r="Q230" t="s">
        <v>493</v>
      </c>
      <c r="R230">
        <v>354</v>
      </c>
      <c r="T230" t="s">
        <v>494</v>
      </c>
    </row>
    <row r="231" spans="1:20" x14ac:dyDescent="0.25">
      <c r="A231" t="s">
        <v>29</v>
      </c>
      <c r="B231" t="s">
        <v>30</v>
      </c>
      <c r="C231" t="s">
        <v>22</v>
      </c>
      <c r="D231" t="s">
        <v>23</v>
      </c>
      <c r="E231" t="s">
        <v>5</v>
      </c>
      <c r="G231" t="s">
        <v>24</v>
      </c>
      <c r="H231">
        <v>133848</v>
      </c>
      <c r="I231">
        <v>134201</v>
      </c>
      <c r="J231" t="s">
        <v>25</v>
      </c>
      <c r="K231" t="s">
        <v>495</v>
      </c>
      <c r="L231" t="s">
        <v>495</v>
      </c>
      <c r="N231" t="s">
        <v>56</v>
      </c>
      <c r="Q231" t="s">
        <v>493</v>
      </c>
      <c r="R231">
        <v>354</v>
      </c>
      <c r="S231">
        <v>117</v>
      </c>
    </row>
    <row r="232" spans="1:20" x14ac:dyDescent="0.25">
      <c r="A232" t="s">
        <v>20</v>
      </c>
      <c r="B232" t="s">
        <v>21</v>
      </c>
      <c r="C232" t="s">
        <v>22</v>
      </c>
      <c r="D232" t="s">
        <v>23</v>
      </c>
      <c r="E232" t="s">
        <v>5</v>
      </c>
      <c r="G232" t="s">
        <v>24</v>
      </c>
      <c r="H232">
        <v>134213</v>
      </c>
      <c r="I232">
        <v>135568</v>
      </c>
      <c r="J232" t="s">
        <v>25</v>
      </c>
      <c r="Q232" t="s">
        <v>496</v>
      </c>
      <c r="R232">
        <v>1356</v>
      </c>
      <c r="T232" t="s">
        <v>497</v>
      </c>
    </row>
    <row r="233" spans="1:20" x14ac:dyDescent="0.25">
      <c r="A233" t="s">
        <v>29</v>
      </c>
      <c r="B233" t="s">
        <v>30</v>
      </c>
      <c r="C233" t="s">
        <v>22</v>
      </c>
      <c r="D233" t="s">
        <v>23</v>
      </c>
      <c r="E233" t="s">
        <v>5</v>
      </c>
      <c r="G233" t="s">
        <v>24</v>
      </c>
      <c r="H233">
        <v>134213</v>
      </c>
      <c r="I233">
        <v>135568</v>
      </c>
      <c r="J233" t="s">
        <v>25</v>
      </c>
      <c r="K233" t="s">
        <v>498</v>
      </c>
      <c r="L233" t="s">
        <v>498</v>
      </c>
      <c r="N233" t="s">
        <v>499</v>
      </c>
      <c r="Q233" t="s">
        <v>496</v>
      </c>
      <c r="R233">
        <v>1356</v>
      </c>
      <c r="S233">
        <v>451</v>
      </c>
    </row>
    <row r="234" spans="1:20" x14ac:dyDescent="0.25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G234" t="s">
        <v>24</v>
      </c>
      <c r="H234">
        <v>135596</v>
      </c>
      <c r="I234">
        <v>135823</v>
      </c>
      <c r="J234" t="s">
        <v>25</v>
      </c>
      <c r="Q234" t="s">
        <v>500</v>
      </c>
      <c r="R234">
        <v>228</v>
      </c>
      <c r="T234" t="s">
        <v>501</v>
      </c>
    </row>
    <row r="235" spans="1:20" x14ac:dyDescent="0.25">
      <c r="A235" t="s">
        <v>29</v>
      </c>
      <c r="B235" t="s">
        <v>30</v>
      </c>
      <c r="C235" t="s">
        <v>22</v>
      </c>
      <c r="D235" t="s">
        <v>23</v>
      </c>
      <c r="E235" t="s">
        <v>5</v>
      </c>
      <c r="G235" t="s">
        <v>24</v>
      </c>
      <c r="H235">
        <v>135596</v>
      </c>
      <c r="I235">
        <v>135823</v>
      </c>
      <c r="J235" t="s">
        <v>25</v>
      </c>
      <c r="K235" t="s">
        <v>502</v>
      </c>
      <c r="L235" t="s">
        <v>502</v>
      </c>
      <c r="N235" t="s">
        <v>56</v>
      </c>
      <c r="Q235" t="s">
        <v>500</v>
      </c>
      <c r="R235">
        <v>228</v>
      </c>
      <c r="S235">
        <v>75</v>
      </c>
    </row>
    <row r="236" spans="1:20" x14ac:dyDescent="0.25">
      <c r="A236" t="s">
        <v>20</v>
      </c>
      <c r="B236" t="s">
        <v>21</v>
      </c>
      <c r="C236" t="s">
        <v>22</v>
      </c>
      <c r="D236" t="s">
        <v>23</v>
      </c>
      <c r="E236" t="s">
        <v>5</v>
      </c>
      <c r="G236" t="s">
        <v>24</v>
      </c>
      <c r="H236">
        <v>135816</v>
      </c>
      <c r="I236">
        <v>138176</v>
      </c>
      <c r="J236" t="s">
        <v>25</v>
      </c>
      <c r="Q236" t="s">
        <v>503</v>
      </c>
      <c r="R236">
        <v>2361</v>
      </c>
      <c r="T236" t="s">
        <v>504</v>
      </c>
    </row>
    <row r="237" spans="1:20" x14ac:dyDescent="0.25">
      <c r="A237" t="s">
        <v>29</v>
      </c>
      <c r="B237" t="s">
        <v>30</v>
      </c>
      <c r="C237" t="s">
        <v>22</v>
      </c>
      <c r="D237" t="s">
        <v>23</v>
      </c>
      <c r="E237" t="s">
        <v>5</v>
      </c>
      <c r="G237" t="s">
        <v>24</v>
      </c>
      <c r="H237">
        <v>135816</v>
      </c>
      <c r="I237">
        <v>138176</v>
      </c>
      <c r="J237" t="s">
        <v>25</v>
      </c>
      <c r="K237" t="s">
        <v>505</v>
      </c>
      <c r="L237" t="s">
        <v>505</v>
      </c>
      <c r="N237" t="s">
        <v>506</v>
      </c>
      <c r="Q237" t="s">
        <v>503</v>
      </c>
      <c r="R237">
        <v>2361</v>
      </c>
      <c r="S237">
        <v>786</v>
      </c>
    </row>
    <row r="238" spans="1:20" x14ac:dyDescent="0.25">
      <c r="A238" t="s">
        <v>20</v>
      </c>
      <c r="B238" t="s">
        <v>21</v>
      </c>
      <c r="C238" t="s">
        <v>22</v>
      </c>
      <c r="D238" t="s">
        <v>23</v>
      </c>
      <c r="E238" t="s">
        <v>5</v>
      </c>
      <c r="G238" t="s">
        <v>24</v>
      </c>
      <c r="H238">
        <v>138227</v>
      </c>
      <c r="I238">
        <v>138559</v>
      </c>
      <c r="J238" t="s">
        <v>52</v>
      </c>
      <c r="Q238" t="s">
        <v>507</v>
      </c>
      <c r="R238">
        <v>333</v>
      </c>
    </row>
    <row r="239" spans="1:20" x14ac:dyDescent="0.25">
      <c r="A239" t="s">
        <v>29</v>
      </c>
      <c r="B239" t="s">
        <v>30</v>
      </c>
      <c r="C239" t="s">
        <v>22</v>
      </c>
      <c r="D239" t="s">
        <v>23</v>
      </c>
      <c r="E239" t="s">
        <v>5</v>
      </c>
      <c r="G239" t="s">
        <v>24</v>
      </c>
      <c r="H239">
        <v>138227</v>
      </c>
      <c r="I239">
        <v>138559</v>
      </c>
      <c r="J239" t="s">
        <v>52</v>
      </c>
      <c r="K239" t="s">
        <v>508</v>
      </c>
      <c r="L239" t="s">
        <v>508</v>
      </c>
      <c r="N239" t="s">
        <v>56</v>
      </c>
      <c r="Q239" t="s">
        <v>507</v>
      </c>
      <c r="R239">
        <v>333</v>
      </c>
      <c r="S239">
        <v>110</v>
      </c>
    </row>
    <row r="240" spans="1:20" x14ac:dyDescent="0.25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138707</v>
      </c>
      <c r="I240">
        <v>138991</v>
      </c>
      <c r="J240" t="s">
        <v>52</v>
      </c>
      <c r="Q240" t="s">
        <v>509</v>
      </c>
      <c r="R240">
        <v>285</v>
      </c>
      <c r="T240" t="s">
        <v>510</v>
      </c>
    </row>
    <row r="241" spans="1:20" x14ac:dyDescent="0.25">
      <c r="A241" t="s">
        <v>29</v>
      </c>
      <c r="B241" t="s">
        <v>30</v>
      </c>
      <c r="C241" t="s">
        <v>22</v>
      </c>
      <c r="D241" t="s">
        <v>23</v>
      </c>
      <c r="E241" t="s">
        <v>5</v>
      </c>
      <c r="G241" t="s">
        <v>24</v>
      </c>
      <c r="H241">
        <v>138707</v>
      </c>
      <c r="I241">
        <v>138991</v>
      </c>
      <c r="J241" t="s">
        <v>52</v>
      </c>
      <c r="K241" t="s">
        <v>511</v>
      </c>
      <c r="L241" t="s">
        <v>511</v>
      </c>
      <c r="N241" t="s">
        <v>56</v>
      </c>
      <c r="Q241" t="s">
        <v>509</v>
      </c>
      <c r="R241">
        <v>285</v>
      </c>
      <c r="S241">
        <v>94</v>
      </c>
    </row>
    <row r="242" spans="1:20" x14ac:dyDescent="0.25">
      <c r="A242" t="s">
        <v>20</v>
      </c>
      <c r="B242" t="s">
        <v>21</v>
      </c>
      <c r="C242" t="s">
        <v>22</v>
      </c>
      <c r="D242" t="s">
        <v>23</v>
      </c>
      <c r="E242" t="s">
        <v>5</v>
      </c>
      <c r="G242" t="s">
        <v>24</v>
      </c>
      <c r="H242">
        <v>139202</v>
      </c>
      <c r="I242">
        <v>140521</v>
      </c>
      <c r="J242" t="s">
        <v>25</v>
      </c>
      <c r="Q242" t="s">
        <v>512</v>
      </c>
      <c r="R242">
        <v>1320</v>
      </c>
      <c r="T242" t="s">
        <v>513</v>
      </c>
    </row>
    <row r="243" spans="1:20" x14ac:dyDescent="0.25">
      <c r="A243" t="s">
        <v>29</v>
      </c>
      <c r="B243" t="s">
        <v>30</v>
      </c>
      <c r="C243" t="s">
        <v>22</v>
      </c>
      <c r="D243" t="s">
        <v>23</v>
      </c>
      <c r="E243" t="s">
        <v>5</v>
      </c>
      <c r="G243" t="s">
        <v>24</v>
      </c>
      <c r="H243">
        <v>139202</v>
      </c>
      <c r="I243">
        <v>140521</v>
      </c>
      <c r="J243" t="s">
        <v>25</v>
      </c>
      <c r="K243" t="s">
        <v>514</v>
      </c>
      <c r="L243" t="s">
        <v>514</v>
      </c>
      <c r="N243" t="s">
        <v>515</v>
      </c>
      <c r="Q243" t="s">
        <v>512</v>
      </c>
      <c r="R243">
        <v>1320</v>
      </c>
      <c r="S243">
        <v>439</v>
      </c>
    </row>
    <row r="244" spans="1:20" x14ac:dyDescent="0.25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G244" t="s">
        <v>24</v>
      </c>
      <c r="H244">
        <v>140527</v>
      </c>
      <c r="I244">
        <v>141894</v>
      </c>
      <c r="J244" t="s">
        <v>25</v>
      </c>
      <c r="Q244" t="s">
        <v>516</v>
      </c>
      <c r="R244">
        <v>1368</v>
      </c>
      <c r="T244" t="s">
        <v>517</v>
      </c>
    </row>
    <row r="245" spans="1:20" x14ac:dyDescent="0.25">
      <c r="A245" t="s">
        <v>29</v>
      </c>
      <c r="B245" t="s">
        <v>30</v>
      </c>
      <c r="C245" t="s">
        <v>22</v>
      </c>
      <c r="D245" t="s">
        <v>23</v>
      </c>
      <c r="E245" t="s">
        <v>5</v>
      </c>
      <c r="G245" t="s">
        <v>24</v>
      </c>
      <c r="H245">
        <v>140527</v>
      </c>
      <c r="I245">
        <v>141894</v>
      </c>
      <c r="J245" t="s">
        <v>25</v>
      </c>
      <c r="K245" t="s">
        <v>518</v>
      </c>
      <c r="L245" t="s">
        <v>518</v>
      </c>
      <c r="N245" t="s">
        <v>519</v>
      </c>
      <c r="Q245" t="s">
        <v>516</v>
      </c>
      <c r="R245">
        <v>1368</v>
      </c>
      <c r="S245">
        <v>455</v>
      </c>
    </row>
    <row r="246" spans="1:20" x14ac:dyDescent="0.25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141894</v>
      </c>
      <c r="I246">
        <v>145016</v>
      </c>
      <c r="J246" t="s">
        <v>25</v>
      </c>
      <c r="Q246" t="s">
        <v>520</v>
      </c>
      <c r="R246">
        <v>3123</v>
      </c>
      <c r="T246" t="s">
        <v>521</v>
      </c>
    </row>
    <row r="247" spans="1:20" x14ac:dyDescent="0.25">
      <c r="A247" t="s">
        <v>29</v>
      </c>
      <c r="B247" t="s">
        <v>30</v>
      </c>
      <c r="C247" t="s">
        <v>22</v>
      </c>
      <c r="D247" t="s">
        <v>23</v>
      </c>
      <c r="E247" t="s">
        <v>5</v>
      </c>
      <c r="G247" t="s">
        <v>24</v>
      </c>
      <c r="H247">
        <v>141894</v>
      </c>
      <c r="I247">
        <v>145016</v>
      </c>
      <c r="J247" t="s">
        <v>25</v>
      </c>
      <c r="K247" t="s">
        <v>522</v>
      </c>
      <c r="L247" t="s">
        <v>522</v>
      </c>
      <c r="N247" t="s">
        <v>523</v>
      </c>
      <c r="Q247" t="s">
        <v>520</v>
      </c>
      <c r="R247">
        <v>3123</v>
      </c>
      <c r="S247">
        <v>1040</v>
      </c>
    </row>
    <row r="248" spans="1:20" x14ac:dyDescent="0.25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G248" t="s">
        <v>24</v>
      </c>
      <c r="H248">
        <v>145041</v>
      </c>
      <c r="I248">
        <v>145949</v>
      </c>
      <c r="J248" t="s">
        <v>52</v>
      </c>
      <c r="Q248" t="s">
        <v>524</v>
      </c>
      <c r="R248">
        <v>909</v>
      </c>
      <c r="T248" t="s">
        <v>525</v>
      </c>
    </row>
    <row r="249" spans="1:20" x14ac:dyDescent="0.25">
      <c r="A249" t="s">
        <v>29</v>
      </c>
      <c r="B249" t="s">
        <v>30</v>
      </c>
      <c r="C249" t="s">
        <v>22</v>
      </c>
      <c r="D249" t="s">
        <v>23</v>
      </c>
      <c r="E249" t="s">
        <v>5</v>
      </c>
      <c r="G249" t="s">
        <v>24</v>
      </c>
      <c r="H249">
        <v>145041</v>
      </c>
      <c r="I249">
        <v>145949</v>
      </c>
      <c r="J249" t="s">
        <v>52</v>
      </c>
      <c r="K249" t="s">
        <v>526</v>
      </c>
      <c r="L249" t="s">
        <v>526</v>
      </c>
      <c r="N249" t="s">
        <v>527</v>
      </c>
      <c r="Q249" t="s">
        <v>524</v>
      </c>
      <c r="R249">
        <v>909</v>
      </c>
      <c r="S249">
        <v>302</v>
      </c>
    </row>
    <row r="250" spans="1:20" x14ac:dyDescent="0.25">
      <c r="A250" t="s">
        <v>20</v>
      </c>
      <c r="B250" t="s">
        <v>21</v>
      </c>
      <c r="C250" t="s">
        <v>22</v>
      </c>
      <c r="D250" t="s">
        <v>23</v>
      </c>
      <c r="E250" t="s">
        <v>5</v>
      </c>
      <c r="G250" t="s">
        <v>24</v>
      </c>
      <c r="H250">
        <v>146115</v>
      </c>
      <c r="I250">
        <v>146558</v>
      </c>
      <c r="J250" t="s">
        <v>25</v>
      </c>
      <c r="Q250" t="s">
        <v>528</v>
      </c>
      <c r="R250">
        <v>444</v>
      </c>
      <c r="T250" t="s">
        <v>529</v>
      </c>
    </row>
    <row r="251" spans="1:20" x14ac:dyDescent="0.25">
      <c r="A251" t="s">
        <v>29</v>
      </c>
      <c r="B251" t="s">
        <v>30</v>
      </c>
      <c r="C251" t="s">
        <v>22</v>
      </c>
      <c r="D251" t="s">
        <v>23</v>
      </c>
      <c r="E251" t="s">
        <v>5</v>
      </c>
      <c r="G251" t="s">
        <v>24</v>
      </c>
      <c r="H251">
        <v>146115</v>
      </c>
      <c r="I251">
        <v>146558</v>
      </c>
      <c r="J251" t="s">
        <v>25</v>
      </c>
      <c r="K251" t="s">
        <v>530</v>
      </c>
      <c r="L251" t="s">
        <v>530</v>
      </c>
      <c r="N251" t="s">
        <v>224</v>
      </c>
      <c r="Q251" t="s">
        <v>528</v>
      </c>
      <c r="R251">
        <v>444</v>
      </c>
      <c r="S251">
        <v>147</v>
      </c>
    </row>
    <row r="252" spans="1:20" x14ac:dyDescent="0.25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G252" t="s">
        <v>24</v>
      </c>
      <c r="H252">
        <v>146574</v>
      </c>
      <c r="I252">
        <v>147374</v>
      </c>
      <c r="J252" t="s">
        <v>25</v>
      </c>
      <c r="Q252" t="s">
        <v>531</v>
      </c>
      <c r="R252">
        <v>801</v>
      </c>
      <c r="T252" t="s">
        <v>532</v>
      </c>
    </row>
    <row r="253" spans="1:20" x14ac:dyDescent="0.25">
      <c r="A253" t="s">
        <v>29</v>
      </c>
      <c r="B253" t="s">
        <v>30</v>
      </c>
      <c r="C253" t="s">
        <v>22</v>
      </c>
      <c r="D253" t="s">
        <v>23</v>
      </c>
      <c r="E253" t="s">
        <v>5</v>
      </c>
      <c r="G253" t="s">
        <v>24</v>
      </c>
      <c r="H253">
        <v>146574</v>
      </c>
      <c r="I253">
        <v>147374</v>
      </c>
      <c r="J253" t="s">
        <v>25</v>
      </c>
      <c r="K253" t="s">
        <v>533</v>
      </c>
      <c r="L253" t="s">
        <v>533</v>
      </c>
      <c r="N253" t="s">
        <v>534</v>
      </c>
      <c r="Q253" t="s">
        <v>531</v>
      </c>
      <c r="R253">
        <v>801</v>
      </c>
      <c r="S253">
        <v>266</v>
      </c>
    </row>
    <row r="254" spans="1:20" x14ac:dyDescent="0.25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147376</v>
      </c>
      <c r="I254">
        <v>148686</v>
      </c>
      <c r="J254" t="s">
        <v>52</v>
      </c>
      <c r="Q254" t="s">
        <v>535</v>
      </c>
      <c r="R254">
        <v>1311</v>
      </c>
      <c r="T254" t="s">
        <v>536</v>
      </c>
    </row>
    <row r="255" spans="1:20" x14ac:dyDescent="0.25">
      <c r="A255" t="s">
        <v>29</v>
      </c>
      <c r="B255" t="s">
        <v>30</v>
      </c>
      <c r="C255" t="s">
        <v>22</v>
      </c>
      <c r="D255" t="s">
        <v>23</v>
      </c>
      <c r="E255" t="s">
        <v>5</v>
      </c>
      <c r="G255" t="s">
        <v>24</v>
      </c>
      <c r="H255">
        <v>147376</v>
      </c>
      <c r="I255">
        <v>148686</v>
      </c>
      <c r="J255" t="s">
        <v>52</v>
      </c>
      <c r="K255" t="s">
        <v>537</v>
      </c>
      <c r="L255" t="s">
        <v>537</v>
      </c>
      <c r="N255" t="s">
        <v>538</v>
      </c>
      <c r="Q255" t="s">
        <v>535</v>
      </c>
      <c r="R255">
        <v>1311</v>
      </c>
      <c r="S255">
        <v>436</v>
      </c>
    </row>
    <row r="256" spans="1:20" x14ac:dyDescent="0.25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G256" t="s">
        <v>24</v>
      </c>
      <c r="H256">
        <v>148935</v>
      </c>
      <c r="I256">
        <v>149561</v>
      </c>
      <c r="J256" t="s">
        <v>25</v>
      </c>
      <c r="Q256" t="s">
        <v>539</v>
      </c>
      <c r="R256">
        <v>627</v>
      </c>
      <c r="T256" t="s">
        <v>540</v>
      </c>
    </row>
    <row r="257" spans="1:20" x14ac:dyDescent="0.25">
      <c r="A257" t="s">
        <v>29</v>
      </c>
      <c r="B257" t="s">
        <v>30</v>
      </c>
      <c r="C257" t="s">
        <v>22</v>
      </c>
      <c r="D257" t="s">
        <v>23</v>
      </c>
      <c r="E257" t="s">
        <v>5</v>
      </c>
      <c r="G257" t="s">
        <v>24</v>
      </c>
      <c r="H257">
        <v>148935</v>
      </c>
      <c r="I257">
        <v>149561</v>
      </c>
      <c r="J257" t="s">
        <v>25</v>
      </c>
      <c r="K257" t="s">
        <v>541</v>
      </c>
      <c r="L257" t="s">
        <v>541</v>
      </c>
      <c r="N257" t="s">
        <v>542</v>
      </c>
      <c r="Q257" t="s">
        <v>539</v>
      </c>
      <c r="R257">
        <v>627</v>
      </c>
      <c r="S257">
        <v>208</v>
      </c>
    </row>
    <row r="258" spans="1:20" x14ac:dyDescent="0.25">
      <c r="A258" t="s">
        <v>20</v>
      </c>
      <c r="B258" t="s">
        <v>21</v>
      </c>
      <c r="C258" t="s">
        <v>22</v>
      </c>
      <c r="D258" t="s">
        <v>23</v>
      </c>
      <c r="E258" t="s">
        <v>5</v>
      </c>
      <c r="G258" t="s">
        <v>24</v>
      </c>
      <c r="H258">
        <v>149695</v>
      </c>
      <c r="I258">
        <v>150546</v>
      </c>
      <c r="J258" t="s">
        <v>25</v>
      </c>
      <c r="Q258" t="s">
        <v>543</v>
      </c>
      <c r="R258">
        <v>852</v>
      </c>
      <c r="T258" t="s">
        <v>544</v>
      </c>
    </row>
    <row r="259" spans="1:20" x14ac:dyDescent="0.25">
      <c r="A259" t="s">
        <v>29</v>
      </c>
      <c r="B259" t="s">
        <v>30</v>
      </c>
      <c r="C259" t="s">
        <v>22</v>
      </c>
      <c r="D259" t="s">
        <v>23</v>
      </c>
      <c r="E259" t="s">
        <v>5</v>
      </c>
      <c r="G259" t="s">
        <v>24</v>
      </c>
      <c r="H259">
        <v>149695</v>
      </c>
      <c r="I259">
        <v>150546</v>
      </c>
      <c r="J259" t="s">
        <v>25</v>
      </c>
      <c r="K259" t="s">
        <v>545</v>
      </c>
      <c r="L259" t="s">
        <v>545</v>
      </c>
      <c r="N259" t="s">
        <v>546</v>
      </c>
      <c r="Q259" t="s">
        <v>543</v>
      </c>
      <c r="R259">
        <v>852</v>
      </c>
      <c r="S259">
        <v>283</v>
      </c>
    </row>
    <row r="260" spans="1:20" x14ac:dyDescent="0.25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150625</v>
      </c>
      <c r="I260">
        <v>151074</v>
      </c>
      <c r="J260" t="s">
        <v>25</v>
      </c>
      <c r="Q260" t="s">
        <v>547</v>
      </c>
      <c r="R260">
        <v>450</v>
      </c>
      <c r="T260" t="s">
        <v>548</v>
      </c>
    </row>
    <row r="261" spans="1:20" x14ac:dyDescent="0.25">
      <c r="A261" t="s">
        <v>29</v>
      </c>
      <c r="B261" t="s">
        <v>30</v>
      </c>
      <c r="C261" t="s">
        <v>22</v>
      </c>
      <c r="D261" t="s">
        <v>23</v>
      </c>
      <c r="E261" t="s">
        <v>5</v>
      </c>
      <c r="G261" t="s">
        <v>24</v>
      </c>
      <c r="H261">
        <v>150625</v>
      </c>
      <c r="I261">
        <v>151074</v>
      </c>
      <c r="J261" t="s">
        <v>25</v>
      </c>
      <c r="K261" t="s">
        <v>549</v>
      </c>
      <c r="L261" t="s">
        <v>549</v>
      </c>
      <c r="N261" t="s">
        <v>550</v>
      </c>
      <c r="Q261" t="s">
        <v>547</v>
      </c>
      <c r="R261">
        <v>450</v>
      </c>
      <c r="S261">
        <v>149</v>
      </c>
    </row>
    <row r="262" spans="1:20" x14ac:dyDescent="0.25">
      <c r="A262" t="s">
        <v>20</v>
      </c>
      <c r="B262" t="s">
        <v>21</v>
      </c>
      <c r="C262" t="s">
        <v>22</v>
      </c>
      <c r="D262" t="s">
        <v>23</v>
      </c>
      <c r="E262" t="s">
        <v>5</v>
      </c>
      <c r="G262" t="s">
        <v>24</v>
      </c>
      <c r="H262">
        <v>151078</v>
      </c>
      <c r="I262">
        <v>151683</v>
      </c>
      <c r="J262" t="s">
        <v>52</v>
      </c>
      <c r="Q262" t="s">
        <v>551</v>
      </c>
      <c r="R262">
        <v>606</v>
      </c>
      <c r="T262" t="s">
        <v>552</v>
      </c>
    </row>
    <row r="263" spans="1:20" x14ac:dyDescent="0.25">
      <c r="A263" t="s">
        <v>29</v>
      </c>
      <c r="B263" t="s">
        <v>30</v>
      </c>
      <c r="C263" t="s">
        <v>22</v>
      </c>
      <c r="D263" t="s">
        <v>23</v>
      </c>
      <c r="E263" t="s">
        <v>5</v>
      </c>
      <c r="G263" t="s">
        <v>24</v>
      </c>
      <c r="H263">
        <v>151078</v>
      </c>
      <c r="I263">
        <v>151683</v>
      </c>
      <c r="J263" t="s">
        <v>52</v>
      </c>
      <c r="K263" t="s">
        <v>553</v>
      </c>
      <c r="L263" t="s">
        <v>553</v>
      </c>
      <c r="N263" t="s">
        <v>554</v>
      </c>
      <c r="Q263" t="s">
        <v>551</v>
      </c>
      <c r="R263">
        <v>606</v>
      </c>
      <c r="S263">
        <v>201</v>
      </c>
    </row>
    <row r="264" spans="1:20" x14ac:dyDescent="0.25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151802</v>
      </c>
      <c r="I264">
        <v>152356</v>
      </c>
      <c r="J264" t="s">
        <v>25</v>
      </c>
      <c r="Q264" t="s">
        <v>555</v>
      </c>
      <c r="R264">
        <v>555</v>
      </c>
      <c r="T264" t="s">
        <v>556</v>
      </c>
    </row>
    <row r="265" spans="1:20" x14ac:dyDescent="0.25">
      <c r="A265" t="s">
        <v>29</v>
      </c>
      <c r="B265" t="s">
        <v>30</v>
      </c>
      <c r="C265" t="s">
        <v>22</v>
      </c>
      <c r="D265" t="s">
        <v>23</v>
      </c>
      <c r="E265" t="s">
        <v>5</v>
      </c>
      <c r="G265" t="s">
        <v>24</v>
      </c>
      <c r="H265">
        <v>151802</v>
      </c>
      <c r="I265">
        <v>152356</v>
      </c>
      <c r="J265" t="s">
        <v>25</v>
      </c>
      <c r="K265" t="s">
        <v>557</v>
      </c>
      <c r="L265" t="s">
        <v>557</v>
      </c>
      <c r="N265" t="s">
        <v>558</v>
      </c>
      <c r="Q265" t="s">
        <v>555</v>
      </c>
      <c r="R265">
        <v>555</v>
      </c>
      <c r="S265">
        <v>184</v>
      </c>
    </row>
    <row r="266" spans="1:20" x14ac:dyDescent="0.25">
      <c r="A266" t="s">
        <v>20</v>
      </c>
      <c r="B266" t="s">
        <v>21</v>
      </c>
      <c r="C266" t="s">
        <v>22</v>
      </c>
      <c r="D266" t="s">
        <v>23</v>
      </c>
      <c r="E266" t="s">
        <v>5</v>
      </c>
      <c r="G266" t="s">
        <v>24</v>
      </c>
      <c r="H266">
        <v>152369</v>
      </c>
      <c r="I266">
        <v>153070</v>
      </c>
      <c r="J266" t="s">
        <v>52</v>
      </c>
      <c r="Q266" t="s">
        <v>559</v>
      </c>
      <c r="R266">
        <v>702</v>
      </c>
      <c r="T266" t="s">
        <v>560</v>
      </c>
    </row>
    <row r="267" spans="1:20" x14ac:dyDescent="0.25">
      <c r="A267" t="s">
        <v>29</v>
      </c>
      <c r="B267" t="s">
        <v>30</v>
      </c>
      <c r="C267" t="s">
        <v>22</v>
      </c>
      <c r="D267" t="s">
        <v>23</v>
      </c>
      <c r="E267" t="s">
        <v>5</v>
      </c>
      <c r="G267" t="s">
        <v>24</v>
      </c>
      <c r="H267">
        <v>152369</v>
      </c>
      <c r="I267">
        <v>153070</v>
      </c>
      <c r="J267" t="s">
        <v>52</v>
      </c>
      <c r="K267" t="s">
        <v>561</v>
      </c>
      <c r="L267" t="s">
        <v>561</v>
      </c>
      <c r="N267" t="s">
        <v>562</v>
      </c>
      <c r="Q267" t="s">
        <v>559</v>
      </c>
      <c r="R267">
        <v>702</v>
      </c>
      <c r="S267">
        <v>233</v>
      </c>
    </row>
    <row r="268" spans="1:20" x14ac:dyDescent="0.25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153083</v>
      </c>
      <c r="I268">
        <v>153343</v>
      </c>
      <c r="J268" t="s">
        <v>52</v>
      </c>
      <c r="Q268" t="s">
        <v>563</v>
      </c>
      <c r="R268">
        <v>261</v>
      </c>
      <c r="T268" t="s">
        <v>564</v>
      </c>
    </row>
    <row r="269" spans="1:20" x14ac:dyDescent="0.25">
      <c r="A269" t="s">
        <v>29</v>
      </c>
      <c r="B269" t="s">
        <v>30</v>
      </c>
      <c r="C269" t="s">
        <v>22</v>
      </c>
      <c r="D269" t="s">
        <v>23</v>
      </c>
      <c r="E269" t="s">
        <v>5</v>
      </c>
      <c r="G269" t="s">
        <v>24</v>
      </c>
      <c r="H269">
        <v>153083</v>
      </c>
      <c r="I269">
        <v>153343</v>
      </c>
      <c r="J269" t="s">
        <v>52</v>
      </c>
      <c r="K269" t="s">
        <v>565</v>
      </c>
      <c r="L269" t="s">
        <v>565</v>
      </c>
      <c r="N269" t="s">
        <v>566</v>
      </c>
      <c r="Q269" t="s">
        <v>563</v>
      </c>
      <c r="R269">
        <v>261</v>
      </c>
      <c r="S269">
        <v>86</v>
      </c>
    </row>
    <row r="270" spans="1:20" x14ac:dyDescent="0.25">
      <c r="A270" t="s">
        <v>20</v>
      </c>
      <c r="B270" t="s">
        <v>21</v>
      </c>
      <c r="C270" t="s">
        <v>22</v>
      </c>
      <c r="D270" t="s">
        <v>23</v>
      </c>
      <c r="E270" t="s">
        <v>5</v>
      </c>
      <c r="G270" t="s">
        <v>24</v>
      </c>
      <c r="H270">
        <v>153337</v>
      </c>
      <c r="I270">
        <v>153954</v>
      </c>
      <c r="J270" t="s">
        <v>52</v>
      </c>
      <c r="Q270" t="s">
        <v>567</v>
      </c>
      <c r="R270">
        <v>618</v>
      </c>
      <c r="T270" t="s">
        <v>568</v>
      </c>
    </row>
    <row r="271" spans="1:20" x14ac:dyDescent="0.25">
      <c r="A271" t="s">
        <v>29</v>
      </c>
      <c r="B271" t="s">
        <v>30</v>
      </c>
      <c r="C271" t="s">
        <v>22</v>
      </c>
      <c r="D271" t="s">
        <v>23</v>
      </c>
      <c r="E271" t="s">
        <v>5</v>
      </c>
      <c r="G271" t="s">
        <v>24</v>
      </c>
      <c r="H271">
        <v>153337</v>
      </c>
      <c r="I271">
        <v>153954</v>
      </c>
      <c r="J271" t="s">
        <v>52</v>
      </c>
      <c r="K271" t="s">
        <v>569</v>
      </c>
      <c r="L271" t="s">
        <v>569</v>
      </c>
      <c r="N271" t="s">
        <v>570</v>
      </c>
      <c r="Q271" t="s">
        <v>567</v>
      </c>
      <c r="R271">
        <v>618</v>
      </c>
      <c r="S271">
        <v>205</v>
      </c>
    </row>
    <row r="272" spans="1:20" x14ac:dyDescent="0.25">
      <c r="A272" t="s">
        <v>20</v>
      </c>
      <c r="B272" t="s">
        <v>21</v>
      </c>
      <c r="C272" t="s">
        <v>22</v>
      </c>
      <c r="D272" t="s">
        <v>23</v>
      </c>
      <c r="E272" t="s">
        <v>5</v>
      </c>
      <c r="G272" t="s">
        <v>24</v>
      </c>
      <c r="H272">
        <v>154204</v>
      </c>
      <c r="I272">
        <v>156414</v>
      </c>
      <c r="J272" t="s">
        <v>25</v>
      </c>
      <c r="Q272" t="s">
        <v>571</v>
      </c>
      <c r="R272">
        <v>2211</v>
      </c>
      <c r="T272" t="s">
        <v>572</v>
      </c>
    </row>
    <row r="273" spans="1:20" x14ac:dyDescent="0.25">
      <c r="A273" t="s">
        <v>29</v>
      </c>
      <c r="B273" t="s">
        <v>30</v>
      </c>
      <c r="C273" t="s">
        <v>22</v>
      </c>
      <c r="D273" t="s">
        <v>23</v>
      </c>
      <c r="E273" t="s">
        <v>5</v>
      </c>
      <c r="G273" t="s">
        <v>24</v>
      </c>
      <c r="H273">
        <v>154204</v>
      </c>
      <c r="I273">
        <v>156414</v>
      </c>
      <c r="J273" t="s">
        <v>25</v>
      </c>
      <c r="K273" t="s">
        <v>573</v>
      </c>
      <c r="L273" t="s">
        <v>573</v>
      </c>
      <c r="N273" t="s">
        <v>574</v>
      </c>
      <c r="Q273" t="s">
        <v>571</v>
      </c>
      <c r="R273">
        <v>2211</v>
      </c>
      <c r="S273">
        <v>736</v>
      </c>
    </row>
    <row r="274" spans="1:20" x14ac:dyDescent="0.25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G274" t="s">
        <v>24</v>
      </c>
      <c r="H274">
        <v>156380</v>
      </c>
      <c r="I274">
        <v>157351</v>
      </c>
      <c r="J274" t="s">
        <v>25</v>
      </c>
      <c r="Q274" t="s">
        <v>575</v>
      </c>
      <c r="R274">
        <v>972</v>
      </c>
      <c r="T274" t="s">
        <v>576</v>
      </c>
    </row>
    <row r="275" spans="1:20" x14ac:dyDescent="0.25">
      <c r="A275" t="s">
        <v>29</v>
      </c>
      <c r="B275" t="s">
        <v>30</v>
      </c>
      <c r="C275" t="s">
        <v>22</v>
      </c>
      <c r="D275" t="s">
        <v>23</v>
      </c>
      <c r="E275" t="s">
        <v>5</v>
      </c>
      <c r="G275" t="s">
        <v>24</v>
      </c>
      <c r="H275">
        <v>156380</v>
      </c>
      <c r="I275">
        <v>157351</v>
      </c>
      <c r="J275" t="s">
        <v>25</v>
      </c>
      <c r="K275" t="s">
        <v>577</v>
      </c>
      <c r="L275" t="s">
        <v>577</v>
      </c>
      <c r="N275" t="s">
        <v>578</v>
      </c>
      <c r="Q275" t="s">
        <v>575</v>
      </c>
      <c r="R275">
        <v>972</v>
      </c>
      <c r="S275">
        <v>323</v>
      </c>
    </row>
    <row r="276" spans="1:20" x14ac:dyDescent="0.25">
      <c r="A276" t="s">
        <v>20</v>
      </c>
      <c r="B276" t="s">
        <v>21</v>
      </c>
      <c r="C276" t="s">
        <v>22</v>
      </c>
      <c r="D276" t="s">
        <v>23</v>
      </c>
      <c r="E276" t="s">
        <v>5</v>
      </c>
      <c r="G276" t="s">
        <v>24</v>
      </c>
      <c r="H276">
        <v>157383</v>
      </c>
      <c r="I276">
        <v>158786</v>
      </c>
      <c r="J276" t="s">
        <v>25</v>
      </c>
      <c r="Q276" t="s">
        <v>579</v>
      </c>
      <c r="R276">
        <v>1404</v>
      </c>
      <c r="T276" t="s">
        <v>580</v>
      </c>
    </row>
    <row r="277" spans="1:20" x14ac:dyDescent="0.25">
      <c r="A277" t="s">
        <v>29</v>
      </c>
      <c r="B277" t="s">
        <v>30</v>
      </c>
      <c r="C277" t="s">
        <v>22</v>
      </c>
      <c r="D277" t="s">
        <v>23</v>
      </c>
      <c r="E277" t="s">
        <v>5</v>
      </c>
      <c r="G277" t="s">
        <v>24</v>
      </c>
      <c r="H277">
        <v>157383</v>
      </c>
      <c r="I277">
        <v>158786</v>
      </c>
      <c r="J277" t="s">
        <v>25</v>
      </c>
      <c r="K277" t="s">
        <v>581</v>
      </c>
      <c r="L277" t="s">
        <v>581</v>
      </c>
      <c r="N277" t="s">
        <v>582</v>
      </c>
      <c r="Q277" t="s">
        <v>579</v>
      </c>
      <c r="R277">
        <v>1404</v>
      </c>
      <c r="S277">
        <v>467</v>
      </c>
    </row>
    <row r="278" spans="1:20" x14ac:dyDescent="0.25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158808</v>
      </c>
      <c r="I278">
        <v>159764</v>
      </c>
      <c r="J278" t="s">
        <v>25</v>
      </c>
      <c r="Q278" t="s">
        <v>583</v>
      </c>
      <c r="R278">
        <v>957</v>
      </c>
      <c r="T278" t="s">
        <v>584</v>
      </c>
    </row>
    <row r="279" spans="1:20" x14ac:dyDescent="0.25">
      <c r="A279" t="s">
        <v>29</v>
      </c>
      <c r="B279" t="s">
        <v>30</v>
      </c>
      <c r="C279" t="s">
        <v>22</v>
      </c>
      <c r="D279" t="s">
        <v>23</v>
      </c>
      <c r="E279" t="s">
        <v>5</v>
      </c>
      <c r="G279" t="s">
        <v>24</v>
      </c>
      <c r="H279">
        <v>158808</v>
      </c>
      <c r="I279">
        <v>159764</v>
      </c>
      <c r="J279" t="s">
        <v>25</v>
      </c>
      <c r="K279" t="s">
        <v>585</v>
      </c>
      <c r="L279" t="s">
        <v>585</v>
      </c>
      <c r="N279" t="s">
        <v>56</v>
      </c>
      <c r="Q279" t="s">
        <v>583</v>
      </c>
      <c r="R279">
        <v>957</v>
      </c>
      <c r="S279">
        <v>318</v>
      </c>
    </row>
    <row r="280" spans="1:20" x14ac:dyDescent="0.25">
      <c r="A280" t="s">
        <v>20</v>
      </c>
      <c r="B280" t="s">
        <v>21</v>
      </c>
      <c r="C280" t="s">
        <v>22</v>
      </c>
      <c r="D280" t="s">
        <v>23</v>
      </c>
      <c r="E280" t="s">
        <v>5</v>
      </c>
      <c r="G280" t="s">
        <v>24</v>
      </c>
      <c r="H280">
        <v>159914</v>
      </c>
      <c r="I280">
        <v>160429</v>
      </c>
      <c r="J280" t="s">
        <v>25</v>
      </c>
      <c r="O280" t="s">
        <v>586</v>
      </c>
      <c r="Q280" t="s">
        <v>587</v>
      </c>
      <c r="R280">
        <v>516</v>
      </c>
      <c r="T280" t="s">
        <v>588</v>
      </c>
    </row>
    <row r="281" spans="1:20" x14ac:dyDescent="0.25">
      <c r="A281" t="s">
        <v>29</v>
      </c>
      <c r="B281" t="s">
        <v>30</v>
      </c>
      <c r="C281" t="s">
        <v>22</v>
      </c>
      <c r="D281" t="s">
        <v>23</v>
      </c>
      <c r="E281" t="s">
        <v>5</v>
      </c>
      <c r="G281" t="s">
        <v>24</v>
      </c>
      <c r="H281">
        <v>159914</v>
      </c>
      <c r="I281">
        <v>160429</v>
      </c>
      <c r="J281" t="s">
        <v>25</v>
      </c>
      <c r="K281" t="s">
        <v>589</v>
      </c>
      <c r="L281" t="s">
        <v>589</v>
      </c>
      <c r="N281" t="s">
        <v>590</v>
      </c>
      <c r="O281" t="s">
        <v>586</v>
      </c>
      <c r="Q281" t="s">
        <v>587</v>
      </c>
      <c r="R281">
        <v>516</v>
      </c>
      <c r="S281">
        <v>171</v>
      </c>
    </row>
    <row r="282" spans="1:20" x14ac:dyDescent="0.25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G282" t="s">
        <v>24</v>
      </c>
      <c r="H282">
        <v>160611</v>
      </c>
      <c r="I282">
        <v>161879</v>
      </c>
      <c r="J282" t="s">
        <v>25</v>
      </c>
      <c r="O282" t="s">
        <v>591</v>
      </c>
      <c r="Q282" t="s">
        <v>592</v>
      </c>
      <c r="R282">
        <v>1269</v>
      </c>
      <c r="T282" t="s">
        <v>593</v>
      </c>
    </row>
    <row r="283" spans="1:20" x14ac:dyDescent="0.25">
      <c r="A283" t="s">
        <v>29</v>
      </c>
      <c r="B283" t="s">
        <v>30</v>
      </c>
      <c r="C283" t="s">
        <v>22</v>
      </c>
      <c r="D283" t="s">
        <v>23</v>
      </c>
      <c r="E283" t="s">
        <v>5</v>
      </c>
      <c r="G283" t="s">
        <v>24</v>
      </c>
      <c r="H283">
        <v>160611</v>
      </c>
      <c r="I283">
        <v>161879</v>
      </c>
      <c r="J283" t="s">
        <v>25</v>
      </c>
      <c r="K283" t="s">
        <v>594</v>
      </c>
      <c r="L283" t="s">
        <v>594</v>
      </c>
      <c r="N283" t="s">
        <v>595</v>
      </c>
      <c r="O283" t="s">
        <v>591</v>
      </c>
      <c r="Q283" t="s">
        <v>592</v>
      </c>
      <c r="R283">
        <v>1269</v>
      </c>
      <c r="S283">
        <v>422</v>
      </c>
    </row>
    <row r="284" spans="1:20" x14ac:dyDescent="0.25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G284" t="s">
        <v>24</v>
      </c>
      <c r="H284">
        <v>161930</v>
      </c>
      <c r="I284">
        <v>163387</v>
      </c>
      <c r="J284" t="s">
        <v>25</v>
      </c>
      <c r="Q284" t="s">
        <v>596</v>
      </c>
      <c r="R284">
        <v>1458</v>
      </c>
      <c r="T284" t="s">
        <v>597</v>
      </c>
    </row>
    <row r="285" spans="1:20" x14ac:dyDescent="0.25">
      <c r="A285" t="s">
        <v>29</v>
      </c>
      <c r="B285" t="s">
        <v>30</v>
      </c>
      <c r="C285" t="s">
        <v>22</v>
      </c>
      <c r="D285" t="s">
        <v>23</v>
      </c>
      <c r="E285" t="s">
        <v>5</v>
      </c>
      <c r="G285" t="s">
        <v>24</v>
      </c>
      <c r="H285">
        <v>161930</v>
      </c>
      <c r="I285">
        <v>163387</v>
      </c>
      <c r="J285" t="s">
        <v>25</v>
      </c>
      <c r="K285" t="s">
        <v>598</v>
      </c>
      <c r="L285" t="s">
        <v>598</v>
      </c>
      <c r="N285" t="s">
        <v>599</v>
      </c>
      <c r="Q285" t="s">
        <v>596</v>
      </c>
      <c r="R285">
        <v>1458</v>
      </c>
      <c r="S285">
        <v>485</v>
      </c>
    </row>
    <row r="286" spans="1:20" x14ac:dyDescent="0.25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163628</v>
      </c>
      <c r="I286">
        <v>164620</v>
      </c>
      <c r="J286" t="s">
        <v>25</v>
      </c>
      <c r="Q286" t="s">
        <v>600</v>
      </c>
      <c r="R286">
        <v>993</v>
      </c>
      <c r="T286" t="s">
        <v>601</v>
      </c>
    </row>
    <row r="287" spans="1:20" x14ac:dyDescent="0.25">
      <c r="A287" t="s">
        <v>29</v>
      </c>
      <c r="B287" t="s">
        <v>30</v>
      </c>
      <c r="C287" t="s">
        <v>22</v>
      </c>
      <c r="D287" t="s">
        <v>23</v>
      </c>
      <c r="E287" t="s">
        <v>5</v>
      </c>
      <c r="G287" t="s">
        <v>24</v>
      </c>
      <c r="H287">
        <v>163628</v>
      </c>
      <c r="I287">
        <v>164620</v>
      </c>
      <c r="J287" t="s">
        <v>25</v>
      </c>
      <c r="K287" t="s">
        <v>602</v>
      </c>
      <c r="L287" t="s">
        <v>602</v>
      </c>
      <c r="N287" t="s">
        <v>603</v>
      </c>
      <c r="Q287" t="s">
        <v>600</v>
      </c>
      <c r="R287">
        <v>993</v>
      </c>
      <c r="S287">
        <v>330</v>
      </c>
    </row>
    <row r="288" spans="1:20" x14ac:dyDescent="0.25">
      <c r="A288" t="s">
        <v>20</v>
      </c>
      <c r="B288" t="s">
        <v>21</v>
      </c>
      <c r="C288" t="s">
        <v>22</v>
      </c>
      <c r="D288" t="s">
        <v>23</v>
      </c>
      <c r="E288" t="s">
        <v>5</v>
      </c>
      <c r="G288" t="s">
        <v>24</v>
      </c>
      <c r="H288">
        <v>164622</v>
      </c>
      <c r="I288">
        <v>165077</v>
      </c>
      <c r="J288" t="s">
        <v>52</v>
      </c>
      <c r="Q288" t="s">
        <v>604</v>
      </c>
      <c r="R288">
        <v>456</v>
      </c>
      <c r="T288" t="s">
        <v>605</v>
      </c>
    </row>
    <row r="289" spans="1:20" x14ac:dyDescent="0.25">
      <c r="A289" t="s">
        <v>29</v>
      </c>
      <c r="B289" t="s">
        <v>30</v>
      </c>
      <c r="C289" t="s">
        <v>22</v>
      </c>
      <c r="D289" t="s">
        <v>23</v>
      </c>
      <c r="E289" t="s">
        <v>5</v>
      </c>
      <c r="G289" t="s">
        <v>24</v>
      </c>
      <c r="H289">
        <v>164622</v>
      </c>
      <c r="I289">
        <v>165077</v>
      </c>
      <c r="J289" t="s">
        <v>52</v>
      </c>
      <c r="K289" t="s">
        <v>606</v>
      </c>
      <c r="L289" t="s">
        <v>606</v>
      </c>
      <c r="N289" t="s">
        <v>607</v>
      </c>
      <c r="Q289" t="s">
        <v>604</v>
      </c>
      <c r="R289">
        <v>456</v>
      </c>
      <c r="S289">
        <v>151</v>
      </c>
    </row>
    <row r="290" spans="1:20" x14ac:dyDescent="0.25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165074</v>
      </c>
      <c r="I290">
        <v>165379</v>
      </c>
      <c r="J290" t="s">
        <v>52</v>
      </c>
      <c r="Q290" t="s">
        <v>608</v>
      </c>
      <c r="R290">
        <v>306</v>
      </c>
      <c r="T290" t="s">
        <v>609</v>
      </c>
    </row>
    <row r="291" spans="1:20" x14ac:dyDescent="0.25">
      <c r="A291" t="s">
        <v>29</v>
      </c>
      <c r="B291" t="s">
        <v>30</v>
      </c>
      <c r="C291" t="s">
        <v>22</v>
      </c>
      <c r="D291" t="s">
        <v>23</v>
      </c>
      <c r="E291" t="s">
        <v>5</v>
      </c>
      <c r="G291" t="s">
        <v>24</v>
      </c>
      <c r="H291">
        <v>165074</v>
      </c>
      <c r="I291">
        <v>165379</v>
      </c>
      <c r="J291" t="s">
        <v>52</v>
      </c>
      <c r="K291" t="s">
        <v>610</v>
      </c>
      <c r="L291" t="s">
        <v>610</v>
      </c>
      <c r="N291" t="s">
        <v>56</v>
      </c>
      <c r="Q291" t="s">
        <v>608</v>
      </c>
      <c r="R291">
        <v>306</v>
      </c>
      <c r="S291">
        <v>101</v>
      </c>
    </row>
    <row r="292" spans="1:20" x14ac:dyDescent="0.25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165437</v>
      </c>
      <c r="I292">
        <v>166021</v>
      </c>
      <c r="J292" t="s">
        <v>52</v>
      </c>
      <c r="Q292" t="s">
        <v>611</v>
      </c>
      <c r="R292">
        <v>585</v>
      </c>
      <c r="T292" t="s">
        <v>612</v>
      </c>
    </row>
    <row r="293" spans="1:20" x14ac:dyDescent="0.25">
      <c r="A293" t="s">
        <v>29</v>
      </c>
      <c r="B293" t="s">
        <v>30</v>
      </c>
      <c r="C293" t="s">
        <v>22</v>
      </c>
      <c r="D293" t="s">
        <v>23</v>
      </c>
      <c r="E293" t="s">
        <v>5</v>
      </c>
      <c r="G293" t="s">
        <v>24</v>
      </c>
      <c r="H293">
        <v>165437</v>
      </c>
      <c r="I293">
        <v>166021</v>
      </c>
      <c r="J293" t="s">
        <v>52</v>
      </c>
      <c r="K293" t="s">
        <v>613</v>
      </c>
      <c r="L293" t="s">
        <v>613</v>
      </c>
      <c r="N293" t="s">
        <v>614</v>
      </c>
      <c r="Q293" t="s">
        <v>611</v>
      </c>
      <c r="R293">
        <v>585</v>
      </c>
      <c r="S293">
        <v>194</v>
      </c>
    </row>
    <row r="294" spans="1:20" x14ac:dyDescent="0.25">
      <c r="A294" t="s">
        <v>20</v>
      </c>
      <c r="B294" t="s">
        <v>21</v>
      </c>
      <c r="C294" t="s">
        <v>22</v>
      </c>
      <c r="D294" t="s">
        <v>23</v>
      </c>
      <c r="E294" t="s">
        <v>5</v>
      </c>
      <c r="G294" t="s">
        <v>24</v>
      </c>
      <c r="H294">
        <v>166032</v>
      </c>
      <c r="I294">
        <v>166703</v>
      </c>
      <c r="J294" t="s">
        <v>52</v>
      </c>
      <c r="Q294" t="s">
        <v>615</v>
      </c>
      <c r="R294">
        <v>672</v>
      </c>
      <c r="T294" t="s">
        <v>616</v>
      </c>
    </row>
    <row r="295" spans="1:20" x14ac:dyDescent="0.25">
      <c r="A295" t="s">
        <v>29</v>
      </c>
      <c r="B295" t="s">
        <v>30</v>
      </c>
      <c r="C295" t="s">
        <v>22</v>
      </c>
      <c r="D295" t="s">
        <v>23</v>
      </c>
      <c r="E295" t="s">
        <v>5</v>
      </c>
      <c r="G295" t="s">
        <v>24</v>
      </c>
      <c r="H295">
        <v>166032</v>
      </c>
      <c r="I295">
        <v>166703</v>
      </c>
      <c r="J295" t="s">
        <v>52</v>
      </c>
      <c r="K295" t="s">
        <v>617</v>
      </c>
      <c r="L295" t="s">
        <v>617</v>
      </c>
      <c r="N295" t="s">
        <v>618</v>
      </c>
      <c r="Q295" t="s">
        <v>615</v>
      </c>
      <c r="R295">
        <v>672</v>
      </c>
      <c r="S295">
        <v>223</v>
      </c>
    </row>
    <row r="296" spans="1:20" x14ac:dyDescent="0.25">
      <c r="A296" t="s">
        <v>20</v>
      </c>
      <c r="B296" t="s">
        <v>21</v>
      </c>
      <c r="C296" t="s">
        <v>22</v>
      </c>
      <c r="D296" t="s">
        <v>23</v>
      </c>
      <c r="E296" t="s">
        <v>5</v>
      </c>
      <c r="G296" t="s">
        <v>24</v>
      </c>
      <c r="H296">
        <v>166765</v>
      </c>
      <c r="I296">
        <v>167400</v>
      </c>
      <c r="J296" t="s">
        <v>52</v>
      </c>
      <c r="O296" t="s">
        <v>619</v>
      </c>
      <c r="Q296" t="s">
        <v>620</v>
      </c>
      <c r="R296">
        <v>636</v>
      </c>
      <c r="T296" t="s">
        <v>621</v>
      </c>
    </row>
    <row r="297" spans="1:20" x14ac:dyDescent="0.25">
      <c r="A297" t="s">
        <v>29</v>
      </c>
      <c r="B297" t="s">
        <v>30</v>
      </c>
      <c r="C297" t="s">
        <v>22</v>
      </c>
      <c r="D297" t="s">
        <v>23</v>
      </c>
      <c r="E297" t="s">
        <v>5</v>
      </c>
      <c r="G297" t="s">
        <v>24</v>
      </c>
      <c r="H297">
        <v>166765</v>
      </c>
      <c r="I297">
        <v>167400</v>
      </c>
      <c r="J297" t="s">
        <v>52</v>
      </c>
      <c r="K297" t="s">
        <v>622</v>
      </c>
      <c r="L297" t="s">
        <v>622</v>
      </c>
      <c r="N297" t="s">
        <v>623</v>
      </c>
      <c r="O297" t="s">
        <v>619</v>
      </c>
      <c r="Q297" t="s">
        <v>620</v>
      </c>
      <c r="R297">
        <v>636</v>
      </c>
      <c r="S297">
        <v>211</v>
      </c>
    </row>
    <row r="298" spans="1:20" x14ac:dyDescent="0.25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G298" t="s">
        <v>24</v>
      </c>
      <c r="H298">
        <v>167579</v>
      </c>
      <c r="I298">
        <v>170431</v>
      </c>
      <c r="J298" t="s">
        <v>25</v>
      </c>
      <c r="Q298" t="s">
        <v>624</v>
      </c>
      <c r="R298">
        <v>2853</v>
      </c>
      <c r="T298" t="s">
        <v>625</v>
      </c>
    </row>
    <row r="299" spans="1:20" x14ac:dyDescent="0.25">
      <c r="A299" t="s">
        <v>29</v>
      </c>
      <c r="B299" t="s">
        <v>30</v>
      </c>
      <c r="C299" t="s">
        <v>22</v>
      </c>
      <c r="D299" t="s">
        <v>23</v>
      </c>
      <c r="E299" t="s">
        <v>5</v>
      </c>
      <c r="G299" t="s">
        <v>24</v>
      </c>
      <c r="H299">
        <v>167579</v>
      </c>
      <c r="I299">
        <v>170431</v>
      </c>
      <c r="J299" t="s">
        <v>25</v>
      </c>
      <c r="K299" t="s">
        <v>626</v>
      </c>
      <c r="L299" t="s">
        <v>626</v>
      </c>
      <c r="N299" t="s">
        <v>627</v>
      </c>
      <c r="Q299" t="s">
        <v>624</v>
      </c>
      <c r="R299">
        <v>2853</v>
      </c>
      <c r="S299">
        <v>950</v>
      </c>
    </row>
    <row r="300" spans="1:20" x14ac:dyDescent="0.25">
      <c r="A300" t="s">
        <v>20</v>
      </c>
      <c r="B300" t="s">
        <v>21</v>
      </c>
      <c r="C300" t="s">
        <v>22</v>
      </c>
      <c r="D300" t="s">
        <v>23</v>
      </c>
      <c r="E300" t="s">
        <v>5</v>
      </c>
      <c r="G300" t="s">
        <v>24</v>
      </c>
      <c r="H300">
        <v>170458</v>
      </c>
      <c r="I300">
        <v>171063</v>
      </c>
      <c r="J300" t="s">
        <v>25</v>
      </c>
      <c r="O300" t="s">
        <v>628</v>
      </c>
      <c r="Q300" t="s">
        <v>629</v>
      </c>
      <c r="R300">
        <v>606</v>
      </c>
      <c r="T300" t="s">
        <v>630</v>
      </c>
    </row>
    <row r="301" spans="1:20" x14ac:dyDescent="0.25">
      <c r="A301" t="s">
        <v>29</v>
      </c>
      <c r="B301" t="s">
        <v>30</v>
      </c>
      <c r="C301" t="s">
        <v>22</v>
      </c>
      <c r="D301" t="s">
        <v>23</v>
      </c>
      <c r="E301" t="s">
        <v>5</v>
      </c>
      <c r="G301" t="s">
        <v>24</v>
      </c>
      <c r="H301">
        <v>170458</v>
      </c>
      <c r="I301">
        <v>171063</v>
      </c>
      <c r="J301" t="s">
        <v>25</v>
      </c>
      <c r="K301" t="s">
        <v>631</v>
      </c>
      <c r="L301" t="s">
        <v>631</v>
      </c>
      <c r="N301" t="s">
        <v>632</v>
      </c>
      <c r="O301" t="s">
        <v>628</v>
      </c>
      <c r="Q301" t="s">
        <v>629</v>
      </c>
      <c r="R301">
        <v>606</v>
      </c>
      <c r="S301">
        <v>201</v>
      </c>
    </row>
    <row r="302" spans="1:20" x14ac:dyDescent="0.25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171193</v>
      </c>
      <c r="I302">
        <v>172008</v>
      </c>
      <c r="J302" t="s">
        <v>25</v>
      </c>
      <c r="Q302" t="s">
        <v>633</v>
      </c>
      <c r="R302">
        <v>816</v>
      </c>
      <c r="T302" t="s">
        <v>634</v>
      </c>
    </row>
    <row r="303" spans="1:20" x14ac:dyDescent="0.25">
      <c r="A303" t="s">
        <v>29</v>
      </c>
      <c r="B303" t="s">
        <v>30</v>
      </c>
      <c r="C303" t="s">
        <v>22</v>
      </c>
      <c r="D303" t="s">
        <v>23</v>
      </c>
      <c r="E303" t="s">
        <v>5</v>
      </c>
      <c r="G303" t="s">
        <v>24</v>
      </c>
      <c r="H303">
        <v>171193</v>
      </c>
      <c r="I303">
        <v>172008</v>
      </c>
      <c r="J303" t="s">
        <v>25</v>
      </c>
      <c r="K303" t="s">
        <v>635</v>
      </c>
      <c r="L303" t="s">
        <v>635</v>
      </c>
      <c r="N303" t="s">
        <v>636</v>
      </c>
      <c r="Q303" t="s">
        <v>633</v>
      </c>
      <c r="R303">
        <v>816</v>
      </c>
      <c r="S303">
        <v>271</v>
      </c>
    </row>
    <row r="304" spans="1:20" x14ac:dyDescent="0.25">
      <c r="A304" t="s">
        <v>20</v>
      </c>
      <c r="B304" t="s">
        <v>21</v>
      </c>
      <c r="C304" t="s">
        <v>22</v>
      </c>
      <c r="D304" t="s">
        <v>23</v>
      </c>
      <c r="E304" t="s">
        <v>5</v>
      </c>
      <c r="G304" t="s">
        <v>24</v>
      </c>
      <c r="H304">
        <v>172100</v>
      </c>
      <c r="I304">
        <v>173206</v>
      </c>
      <c r="J304" t="s">
        <v>25</v>
      </c>
      <c r="Q304" t="s">
        <v>637</v>
      </c>
      <c r="R304">
        <v>1107</v>
      </c>
      <c r="T304" t="s">
        <v>638</v>
      </c>
    </row>
    <row r="305" spans="1:20" x14ac:dyDescent="0.25">
      <c r="A305" t="s">
        <v>29</v>
      </c>
      <c r="B305" t="s">
        <v>30</v>
      </c>
      <c r="C305" t="s">
        <v>22</v>
      </c>
      <c r="D305" t="s">
        <v>23</v>
      </c>
      <c r="E305" t="s">
        <v>5</v>
      </c>
      <c r="G305" t="s">
        <v>24</v>
      </c>
      <c r="H305">
        <v>172100</v>
      </c>
      <c r="I305">
        <v>173206</v>
      </c>
      <c r="J305" t="s">
        <v>25</v>
      </c>
      <c r="K305" t="s">
        <v>639</v>
      </c>
      <c r="L305" t="s">
        <v>639</v>
      </c>
      <c r="N305" t="s">
        <v>640</v>
      </c>
      <c r="Q305" t="s">
        <v>637</v>
      </c>
      <c r="R305">
        <v>1107</v>
      </c>
      <c r="S305">
        <v>368</v>
      </c>
    </row>
    <row r="306" spans="1:20" x14ac:dyDescent="0.25">
      <c r="A306" t="s">
        <v>20</v>
      </c>
      <c r="B306" t="s">
        <v>21</v>
      </c>
      <c r="C306" t="s">
        <v>22</v>
      </c>
      <c r="D306" t="s">
        <v>23</v>
      </c>
      <c r="E306" t="s">
        <v>5</v>
      </c>
      <c r="G306" t="s">
        <v>24</v>
      </c>
      <c r="H306">
        <v>173260</v>
      </c>
      <c r="I306">
        <v>174036</v>
      </c>
      <c r="J306" t="s">
        <v>25</v>
      </c>
      <c r="Q306" t="s">
        <v>641</v>
      </c>
      <c r="R306">
        <v>777</v>
      </c>
      <c r="T306" t="s">
        <v>642</v>
      </c>
    </row>
    <row r="307" spans="1:20" x14ac:dyDescent="0.25">
      <c r="A307" t="s">
        <v>29</v>
      </c>
      <c r="B307" t="s">
        <v>30</v>
      </c>
      <c r="C307" t="s">
        <v>22</v>
      </c>
      <c r="D307" t="s">
        <v>23</v>
      </c>
      <c r="E307" t="s">
        <v>5</v>
      </c>
      <c r="G307" t="s">
        <v>24</v>
      </c>
      <c r="H307">
        <v>173260</v>
      </c>
      <c r="I307">
        <v>174036</v>
      </c>
      <c r="J307" t="s">
        <v>25</v>
      </c>
      <c r="K307" t="s">
        <v>643</v>
      </c>
      <c r="L307" t="s">
        <v>643</v>
      </c>
      <c r="N307" t="s">
        <v>644</v>
      </c>
      <c r="Q307" t="s">
        <v>641</v>
      </c>
      <c r="R307">
        <v>777</v>
      </c>
      <c r="S307">
        <v>258</v>
      </c>
    </row>
    <row r="308" spans="1:20" x14ac:dyDescent="0.25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174156</v>
      </c>
      <c r="I308">
        <v>175226</v>
      </c>
      <c r="J308" t="s">
        <v>25</v>
      </c>
      <c r="Q308" t="s">
        <v>645</v>
      </c>
      <c r="R308">
        <v>1071</v>
      </c>
      <c r="T308" t="s">
        <v>646</v>
      </c>
    </row>
    <row r="309" spans="1:20" x14ac:dyDescent="0.25">
      <c r="A309" t="s">
        <v>29</v>
      </c>
      <c r="B309" t="s">
        <v>30</v>
      </c>
      <c r="C309" t="s">
        <v>22</v>
      </c>
      <c r="D309" t="s">
        <v>23</v>
      </c>
      <c r="E309" t="s">
        <v>5</v>
      </c>
      <c r="G309" t="s">
        <v>24</v>
      </c>
      <c r="H309">
        <v>174156</v>
      </c>
      <c r="I309">
        <v>175226</v>
      </c>
      <c r="J309" t="s">
        <v>25</v>
      </c>
      <c r="K309" t="s">
        <v>647</v>
      </c>
      <c r="L309" t="s">
        <v>647</v>
      </c>
      <c r="N309" t="s">
        <v>648</v>
      </c>
      <c r="Q309" t="s">
        <v>645</v>
      </c>
      <c r="R309">
        <v>1071</v>
      </c>
      <c r="S309">
        <v>356</v>
      </c>
    </row>
    <row r="310" spans="1:20" x14ac:dyDescent="0.25">
      <c r="A310" t="s">
        <v>20</v>
      </c>
      <c r="B310" t="s">
        <v>21</v>
      </c>
      <c r="C310" t="s">
        <v>22</v>
      </c>
      <c r="D310" t="s">
        <v>23</v>
      </c>
      <c r="E310" t="s">
        <v>5</v>
      </c>
      <c r="G310" t="s">
        <v>24</v>
      </c>
      <c r="H310">
        <v>175223</v>
      </c>
      <c r="I310">
        <v>177970</v>
      </c>
      <c r="J310" t="s">
        <v>25</v>
      </c>
      <c r="Q310" t="s">
        <v>649</v>
      </c>
      <c r="R310">
        <v>2748</v>
      </c>
      <c r="T310" t="s">
        <v>650</v>
      </c>
    </row>
    <row r="311" spans="1:20" x14ac:dyDescent="0.25">
      <c r="A311" t="s">
        <v>29</v>
      </c>
      <c r="B311" t="s">
        <v>30</v>
      </c>
      <c r="C311" t="s">
        <v>22</v>
      </c>
      <c r="D311" t="s">
        <v>23</v>
      </c>
      <c r="E311" t="s">
        <v>5</v>
      </c>
      <c r="G311" t="s">
        <v>24</v>
      </c>
      <c r="H311">
        <v>175223</v>
      </c>
      <c r="I311">
        <v>177970</v>
      </c>
      <c r="J311" t="s">
        <v>25</v>
      </c>
      <c r="K311" t="s">
        <v>651</v>
      </c>
      <c r="L311" t="s">
        <v>651</v>
      </c>
      <c r="N311" t="s">
        <v>652</v>
      </c>
      <c r="Q311" t="s">
        <v>649</v>
      </c>
      <c r="R311">
        <v>2748</v>
      </c>
      <c r="S311">
        <v>915</v>
      </c>
    </row>
    <row r="312" spans="1:20" x14ac:dyDescent="0.25">
      <c r="A312" t="s">
        <v>20</v>
      </c>
      <c r="B312" t="s">
        <v>21</v>
      </c>
      <c r="C312" t="s">
        <v>22</v>
      </c>
      <c r="D312" t="s">
        <v>23</v>
      </c>
      <c r="E312" t="s">
        <v>5</v>
      </c>
      <c r="G312" t="s">
        <v>24</v>
      </c>
      <c r="H312">
        <v>177984</v>
      </c>
      <c r="I312">
        <v>178877</v>
      </c>
      <c r="J312" t="s">
        <v>52</v>
      </c>
      <c r="Q312" t="s">
        <v>653</v>
      </c>
      <c r="R312">
        <v>894</v>
      </c>
      <c r="T312" t="s">
        <v>654</v>
      </c>
    </row>
    <row r="313" spans="1:20" x14ac:dyDescent="0.25">
      <c r="A313" t="s">
        <v>29</v>
      </c>
      <c r="B313" t="s">
        <v>30</v>
      </c>
      <c r="C313" t="s">
        <v>22</v>
      </c>
      <c r="D313" t="s">
        <v>23</v>
      </c>
      <c r="E313" t="s">
        <v>5</v>
      </c>
      <c r="G313" t="s">
        <v>24</v>
      </c>
      <c r="H313">
        <v>177984</v>
      </c>
      <c r="I313">
        <v>178877</v>
      </c>
      <c r="J313" t="s">
        <v>52</v>
      </c>
      <c r="K313" t="s">
        <v>655</v>
      </c>
      <c r="L313" t="s">
        <v>655</v>
      </c>
      <c r="N313" t="s">
        <v>656</v>
      </c>
      <c r="Q313" t="s">
        <v>653</v>
      </c>
      <c r="R313">
        <v>894</v>
      </c>
      <c r="S313">
        <v>297</v>
      </c>
    </row>
    <row r="314" spans="1:20" x14ac:dyDescent="0.25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179097</v>
      </c>
      <c r="I314">
        <v>180203</v>
      </c>
      <c r="J314" t="s">
        <v>25</v>
      </c>
      <c r="Q314" t="s">
        <v>657</v>
      </c>
      <c r="R314">
        <v>1107</v>
      </c>
      <c r="T314" t="s">
        <v>658</v>
      </c>
    </row>
    <row r="315" spans="1:20" x14ac:dyDescent="0.25">
      <c r="A315" t="s">
        <v>29</v>
      </c>
      <c r="B315" t="s">
        <v>30</v>
      </c>
      <c r="C315" t="s">
        <v>22</v>
      </c>
      <c r="D315" t="s">
        <v>23</v>
      </c>
      <c r="E315" t="s">
        <v>5</v>
      </c>
      <c r="G315" t="s">
        <v>24</v>
      </c>
      <c r="H315">
        <v>179097</v>
      </c>
      <c r="I315">
        <v>180203</v>
      </c>
      <c r="J315" t="s">
        <v>25</v>
      </c>
      <c r="K315" t="s">
        <v>659</v>
      </c>
      <c r="L315" t="s">
        <v>659</v>
      </c>
      <c r="N315" t="s">
        <v>415</v>
      </c>
      <c r="Q315" t="s">
        <v>657</v>
      </c>
      <c r="R315">
        <v>1107</v>
      </c>
      <c r="S315">
        <v>368</v>
      </c>
    </row>
    <row r="316" spans="1:20" x14ac:dyDescent="0.25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G316" t="s">
        <v>24</v>
      </c>
      <c r="H316">
        <v>180311</v>
      </c>
      <c r="I316">
        <v>180718</v>
      </c>
      <c r="J316" t="s">
        <v>25</v>
      </c>
      <c r="Q316" t="s">
        <v>660</v>
      </c>
      <c r="R316">
        <v>408</v>
      </c>
      <c r="T316" t="s">
        <v>661</v>
      </c>
    </row>
    <row r="317" spans="1:20" x14ac:dyDescent="0.25">
      <c r="A317" t="s">
        <v>29</v>
      </c>
      <c r="B317" t="s">
        <v>30</v>
      </c>
      <c r="C317" t="s">
        <v>22</v>
      </c>
      <c r="D317" t="s">
        <v>23</v>
      </c>
      <c r="E317" t="s">
        <v>5</v>
      </c>
      <c r="G317" t="s">
        <v>24</v>
      </c>
      <c r="H317">
        <v>180311</v>
      </c>
      <c r="I317">
        <v>180718</v>
      </c>
      <c r="J317" t="s">
        <v>25</v>
      </c>
      <c r="K317" t="s">
        <v>662</v>
      </c>
      <c r="L317" t="s">
        <v>662</v>
      </c>
      <c r="N317" t="s">
        <v>663</v>
      </c>
      <c r="Q317" t="s">
        <v>660</v>
      </c>
      <c r="R317">
        <v>408</v>
      </c>
      <c r="S317">
        <v>135</v>
      </c>
    </row>
    <row r="318" spans="1:20" x14ac:dyDescent="0.25">
      <c r="A318" t="s">
        <v>20</v>
      </c>
      <c r="B318" t="s">
        <v>21</v>
      </c>
      <c r="C318" t="s">
        <v>22</v>
      </c>
      <c r="D318" t="s">
        <v>23</v>
      </c>
      <c r="E318" t="s">
        <v>5</v>
      </c>
      <c r="G318" t="s">
        <v>24</v>
      </c>
      <c r="H318">
        <v>180719</v>
      </c>
      <c r="I318">
        <v>182086</v>
      </c>
      <c r="J318" t="s">
        <v>52</v>
      </c>
      <c r="Q318" t="s">
        <v>664</v>
      </c>
      <c r="R318">
        <v>1368</v>
      </c>
      <c r="T318" t="s">
        <v>665</v>
      </c>
    </row>
    <row r="319" spans="1:20" x14ac:dyDescent="0.25">
      <c r="A319" t="s">
        <v>29</v>
      </c>
      <c r="B319" t="s">
        <v>30</v>
      </c>
      <c r="C319" t="s">
        <v>22</v>
      </c>
      <c r="D319" t="s">
        <v>23</v>
      </c>
      <c r="E319" t="s">
        <v>5</v>
      </c>
      <c r="G319" t="s">
        <v>24</v>
      </c>
      <c r="H319">
        <v>180719</v>
      </c>
      <c r="I319">
        <v>182086</v>
      </c>
      <c r="J319" t="s">
        <v>52</v>
      </c>
      <c r="K319" t="s">
        <v>666</v>
      </c>
      <c r="L319" t="s">
        <v>666</v>
      </c>
      <c r="N319" t="s">
        <v>667</v>
      </c>
      <c r="Q319" t="s">
        <v>664</v>
      </c>
      <c r="R319">
        <v>1368</v>
      </c>
      <c r="S319">
        <v>455</v>
      </c>
    </row>
    <row r="320" spans="1:20" x14ac:dyDescent="0.25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182188</v>
      </c>
      <c r="I320">
        <v>184065</v>
      </c>
      <c r="J320" t="s">
        <v>52</v>
      </c>
      <c r="Q320" t="s">
        <v>668</v>
      </c>
      <c r="R320">
        <v>1878</v>
      </c>
      <c r="T320" t="s">
        <v>669</v>
      </c>
    </row>
    <row r="321" spans="1:20" x14ac:dyDescent="0.25">
      <c r="A321" t="s">
        <v>29</v>
      </c>
      <c r="B321" t="s">
        <v>30</v>
      </c>
      <c r="C321" t="s">
        <v>22</v>
      </c>
      <c r="D321" t="s">
        <v>23</v>
      </c>
      <c r="E321" t="s">
        <v>5</v>
      </c>
      <c r="G321" t="s">
        <v>24</v>
      </c>
      <c r="H321">
        <v>182188</v>
      </c>
      <c r="I321">
        <v>184065</v>
      </c>
      <c r="J321" t="s">
        <v>52</v>
      </c>
      <c r="K321" t="s">
        <v>670</v>
      </c>
      <c r="L321" t="s">
        <v>670</v>
      </c>
      <c r="N321" t="s">
        <v>300</v>
      </c>
      <c r="Q321" t="s">
        <v>668</v>
      </c>
      <c r="R321">
        <v>1878</v>
      </c>
      <c r="S321">
        <v>625</v>
      </c>
    </row>
    <row r="322" spans="1:20" x14ac:dyDescent="0.25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G322" t="s">
        <v>24</v>
      </c>
      <c r="H322">
        <v>184202</v>
      </c>
      <c r="I322">
        <v>184867</v>
      </c>
      <c r="J322" t="s">
        <v>25</v>
      </c>
      <c r="Q322" t="s">
        <v>671</v>
      </c>
      <c r="R322">
        <v>666</v>
      </c>
      <c r="T322" t="s">
        <v>672</v>
      </c>
    </row>
    <row r="323" spans="1:20" x14ac:dyDescent="0.25">
      <c r="A323" t="s">
        <v>29</v>
      </c>
      <c r="B323" t="s">
        <v>30</v>
      </c>
      <c r="C323" t="s">
        <v>22</v>
      </c>
      <c r="D323" t="s">
        <v>23</v>
      </c>
      <c r="E323" t="s">
        <v>5</v>
      </c>
      <c r="G323" t="s">
        <v>24</v>
      </c>
      <c r="H323">
        <v>184202</v>
      </c>
      <c r="I323">
        <v>184867</v>
      </c>
      <c r="J323" t="s">
        <v>25</v>
      </c>
      <c r="K323" t="s">
        <v>673</v>
      </c>
      <c r="L323" t="s">
        <v>673</v>
      </c>
      <c r="N323" t="s">
        <v>674</v>
      </c>
      <c r="Q323" t="s">
        <v>671</v>
      </c>
      <c r="R323">
        <v>666</v>
      </c>
      <c r="S323">
        <v>221</v>
      </c>
    </row>
    <row r="324" spans="1:20" x14ac:dyDescent="0.25">
      <c r="A324" t="s">
        <v>20</v>
      </c>
      <c r="B324" t="s">
        <v>21</v>
      </c>
      <c r="C324" t="s">
        <v>22</v>
      </c>
      <c r="D324" t="s">
        <v>23</v>
      </c>
      <c r="E324" t="s">
        <v>5</v>
      </c>
      <c r="G324" t="s">
        <v>24</v>
      </c>
      <c r="H324">
        <v>184878</v>
      </c>
      <c r="I324">
        <v>185246</v>
      </c>
      <c r="J324" t="s">
        <v>52</v>
      </c>
      <c r="O324" t="s">
        <v>675</v>
      </c>
      <c r="Q324" t="s">
        <v>676</v>
      </c>
      <c r="R324">
        <v>369</v>
      </c>
      <c r="T324" t="s">
        <v>677</v>
      </c>
    </row>
    <row r="325" spans="1:20" x14ac:dyDescent="0.25">
      <c r="A325" t="s">
        <v>29</v>
      </c>
      <c r="B325" t="s">
        <v>30</v>
      </c>
      <c r="C325" t="s">
        <v>22</v>
      </c>
      <c r="D325" t="s">
        <v>23</v>
      </c>
      <c r="E325" t="s">
        <v>5</v>
      </c>
      <c r="G325" t="s">
        <v>24</v>
      </c>
      <c r="H325">
        <v>184878</v>
      </c>
      <c r="I325">
        <v>185246</v>
      </c>
      <c r="J325" t="s">
        <v>52</v>
      </c>
      <c r="K325" t="s">
        <v>678</v>
      </c>
      <c r="L325" t="s">
        <v>678</v>
      </c>
      <c r="N325" t="s">
        <v>679</v>
      </c>
      <c r="O325" t="s">
        <v>675</v>
      </c>
      <c r="Q325" t="s">
        <v>676</v>
      </c>
      <c r="R325">
        <v>369</v>
      </c>
      <c r="S325">
        <v>122</v>
      </c>
    </row>
    <row r="326" spans="1:20" x14ac:dyDescent="0.2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185416</v>
      </c>
      <c r="I326">
        <v>187929</v>
      </c>
      <c r="J326" t="s">
        <v>52</v>
      </c>
      <c r="O326" t="s">
        <v>680</v>
      </c>
      <c r="Q326" t="s">
        <v>681</v>
      </c>
      <c r="R326">
        <v>2514</v>
      </c>
      <c r="T326" t="s">
        <v>682</v>
      </c>
    </row>
    <row r="327" spans="1:20" x14ac:dyDescent="0.25">
      <c r="A327" t="s">
        <v>29</v>
      </c>
      <c r="B327" t="s">
        <v>30</v>
      </c>
      <c r="C327" t="s">
        <v>22</v>
      </c>
      <c r="D327" t="s">
        <v>23</v>
      </c>
      <c r="E327" t="s">
        <v>5</v>
      </c>
      <c r="G327" t="s">
        <v>24</v>
      </c>
      <c r="H327">
        <v>185416</v>
      </c>
      <c r="I327">
        <v>187929</v>
      </c>
      <c r="J327" t="s">
        <v>52</v>
      </c>
      <c r="K327" t="s">
        <v>683</v>
      </c>
      <c r="L327" t="s">
        <v>683</v>
      </c>
      <c r="N327" t="s">
        <v>684</v>
      </c>
      <c r="O327" t="s">
        <v>680</v>
      </c>
      <c r="Q327" t="s">
        <v>681</v>
      </c>
      <c r="R327">
        <v>2514</v>
      </c>
      <c r="S327">
        <v>837</v>
      </c>
    </row>
    <row r="328" spans="1:20" x14ac:dyDescent="0.25">
      <c r="A328" t="s">
        <v>20</v>
      </c>
      <c r="B328" t="s">
        <v>21</v>
      </c>
      <c r="C328" t="s">
        <v>22</v>
      </c>
      <c r="D328" t="s">
        <v>23</v>
      </c>
      <c r="E328" t="s">
        <v>5</v>
      </c>
      <c r="G328" t="s">
        <v>24</v>
      </c>
      <c r="H328">
        <v>187957</v>
      </c>
      <c r="I328">
        <v>189225</v>
      </c>
      <c r="J328" t="s">
        <v>52</v>
      </c>
      <c r="Q328" t="s">
        <v>685</v>
      </c>
      <c r="R328">
        <v>1269</v>
      </c>
      <c r="T328" t="s">
        <v>686</v>
      </c>
    </row>
    <row r="329" spans="1:20" x14ac:dyDescent="0.25">
      <c r="A329" t="s">
        <v>29</v>
      </c>
      <c r="B329" t="s">
        <v>30</v>
      </c>
      <c r="C329" t="s">
        <v>22</v>
      </c>
      <c r="D329" t="s">
        <v>23</v>
      </c>
      <c r="E329" t="s">
        <v>5</v>
      </c>
      <c r="G329" t="s">
        <v>24</v>
      </c>
      <c r="H329">
        <v>187957</v>
      </c>
      <c r="I329">
        <v>189225</v>
      </c>
      <c r="J329" t="s">
        <v>52</v>
      </c>
      <c r="K329" t="s">
        <v>687</v>
      </c>
      <c r="L329" t="s">
        <v>687</v>
      </c>
      <c r="N329" t="s">
        <v>538</v>
      </c>
      <c r="Q329" t="s">
        <v>685</v>
      </c>
      <c r="R329">
        <v>1269</v>
      </c>
      <c r="S329">
        <v>422</v>
      </c>
    </row>
    <row r="330" spans="1:20" x14ac:dyDescent="0.25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G330" t="s">
        <v>24</v>
      </c>
      <c r="H330">
        <v>189533</v>
      </c>
      <c r="I330">
        <v>190831</v>
      </c>
      <c r="J330" t="s">
        <v>25</v>
      </c>
      <c r="Q330" t="s">
        <v>688</v>
      </c>
      <c r="R330">
        <v>1299</v>
      </c>
      <c r="T330" t="s">
        <v>689</v>
      </c>
    </row>
    <row r="331" spans="1:20" x14ac:dyDescent="0.25">
      <c r="A331" t="s">
        <v>29</v>
      </c>
      <c r="B331" t="s">
        <v>30</v>
      </c>
      <c r="C331" t="s">
        <v>22</v>
      </c>
      <c r="D331" t="s">
        <v>23</v>
      </c>
      <c r="E331" t="s">
        <v>5</v>
      </c>
      <c r="G331" t="s">
        <v>24</v>
      </c>
      <c r="H331">
        <v>189533</v>
      </c>
      <c r="I331">
        <v>190831</v>
      </c>
      <c r="J331" t="s">
        <v>25</v>
      </c>
      <c r="K331" t="s">
        <v>690</v>
      </c>
      <c r="L331" t="s">
        <v>690</v>
      </c>
      <c r="N331" t="s">
        <v>691</v>
      </c>
      <c r="Q331" t="s">
        <v>688</v>
      </c>
      <c r="R331">
        <v>1299</v>
      </c>
      <c r="S331">
        <v>432</v>
      </c>
    </row>
    <row r="332" spans="1:20" x14ac:dyDescent="0.25">
      <c r="A332" t="s">
        <v>20</v>
      </c>
      <c r="B332" t="s">
        <v>21</v>
      </c>
      <c r="C332" t="s">
        <v>22</v>
      </c>
      <c r="D332" t="s">
        <v>23</v>
      </c>
      <c r="E332" t="s">
        <v>5</v>
      </c>
      <c r="G332" t="s">
        <v>24</v>
      </c>
      <c r="H332">
        <v>190876</v>
      </c>
      <c r="I332">
        <v>191736</v>
      </c>
      <c r="J332" t="s">
        <v>52</v>
      </c>
      <c r="Q332" t="s">
        <v>692</v>
      </c>
      <c r="R332">
        <v>861</v>
      </c>
      <c r="T332" t="s">
        <v>693</v>
      </c>
    </row>
    <row r="333" spans="1:20" x14ac:dyDescent="0.25">
      <c r="A333" t="s">
        <v>29</v>
      </c>
      <c r="B333" t="s">
        <v>30</v>
      </c>
      <c r="C333" t="s">
        <v>22</v>
      </c>
      <c r="D333" t="s">
        <v>23</v>
      </c>
      <c r="E333" t="s">
        <v>5</v>
      </c>
      <c r="G333" t="s">
        <v>24</v>
      </c>
      <c r="H333">
        <v>190876</v>
      </c>
      <c r="I333">
        <v>191736</v>
      </c>
      <c r="J333" t="s">
        <v>52</v>
      </c>
      <c r="K333" t="s">
        <v>694</v>
      </c>
      <c r="L333" t="s">
        <v>694</v>
      </c>
      <c r="N333" t="s">
        <v>695</v>
      </c>
      <c r="Q333" t="s">
        <v>692</v>
      </c>
      <c r="R333">
        <v>861</v>
      </c>
      <c r="S333">
        <v>286</v>
      </c>
    </row>
    <row r="334" spans="1:20" x14ac:dyDescent="0.25">
      <c r="A334" t="s">
        <v>20</v>
      </c>
      <c r="B334" t="s">
        <v>21</v>
      </c>
      <c r="C334" t="s">
        <v>22</v>
      </c>
      <c r="D334" t="s">
        <v>23</v>
      </c>
      <c r="E334" t="s">
        <v>5</v>
      </c>
      <c r="G334" t="s">
        <v>24</v>
      </c>
      <c r="H334">
        <v>191929</v>
      </c>
      <c r="I334">
        <v>192888</v>
      </c>
      <c r="J334" t="s">
        <v>52</v>
      </c>
      <c r="Q334" t="s">
        <v>696</v>
      </c>
      <c r="R334">
        <v>960</v>
      </c>
      <c r="T334" t="s">
        <v>697</v>
      </c>
    </row>
    <row r="335" spans="1:20" x14ac:dyDescent="0.25">
      <c r="A335" t="s">
        <v>29</v>
      </c>
      <c r="B335" t="s">
        <v>30</v>
      </c>
      <c r="C335" t="s">
        <v>22</v>
      </c>
      <c r="D335" t="s">
        <v>23</v>
      </c>
      <c r="E335" t="s">
        <v>5</v>
      </c>
      <c r="G335" t="s">
        <v>24</v>
      </c>
      <c r="H335">
        <v>191929</v>
      </c>
      <c r="I335">
        <v>192888</v>
      </c>
      <c r="J335" t="s">
        <v>52</v>
      </c>
      <c r="K335" t="s">
        <v>698</v>
      </c>
      <c r="L335" t="s">
        <v>698</v>
      </c>
      <c r="N335" t="s">
        <v>115</v>
      </c>
      <c r="Q335" t="s">
        <v>696</v>
      </c>
      <c r="R335">
        <v>960</v>
      </c>
      <c r="S335">
        <v>319</v>
      </c>
    </row>
    <row r="336" spans="1:20" x14ac:dyDescent="0.25">
      <c r="A336" t="s">
        <v>20</v>
      </c>
      <c r="B336" t="s">
        <v>21</v>
      </c>
      <c r="C336" t="s">
        <v>22</v>
      </c>
      <c r="D336" t="s">
        <v>23</v>
      </c>
      <c r="E336" t="s">
        <v>5</v>
      </c>
      <c r="G336" t="s">
        <v>24</v>
      </c>
      <c r="H336">
        <v>192935</v>
      </c>
      <c r="I336">
        <v>194299</v>
      </c>
      <c r="J336" t="s">
        <v>52</v>
      </c>
      <c r="Q336" t="s">
        <v>699</v>
      </c>
      <c r="R336">
        <v>1365</v>
      </c>
      <c r="T336" t="s">
        <v>700</v>
      </c>
    </row>
    <row r="337" spans="1:20" x14ac:dyDescent="0.25">
      <c r="A337" t="s">
        <v>29</v>
      </c>
      <c r="B337" t="s">
        <v>30</v>
      </c>
      <c r="C337" t="s">
        <v>22</v>
      </c>
      <c r="D337" t="s">
        <v>23</v>
      </c>
      <c r="E337" t="s">
        <v>5</v>
      </c>
      <c r="G337" t="s">
        <v>24</v>
      </c>
      <c r="H337">
        <v>192935</v>
      </c>
      <c r="I337">
        <v>194299</v>
      </c>
      <c r="J337" t="s">
        <v>52</v>
      </c>
      <c r="K337" t="s">
        <v>701</v>
      </c>
      <c r="L337" t="s">
        <v>701</v>
      </c>
      <c r="N337" t="s">
        <v>702</v>
      </c>
      <c r="Q337" t="s">
        <v>699</v>
      </c>
      <c r="R337">
        <v>1365</v>
      </c>
      <c r="S337">
        <v>454</v>
      </c>
    </row>
    <row r="338" spans="1:20" x14ac:dyDescent="0.25">
      <c r="A338" t="s">
        <v>20</v>
      </c>
      <c r="B338" t="s">
        <v>21</v>
      </c>
      <c r="C338" t="s">
        <v>22</v>
      </c>
      <c r="D338" t="s">
        <v>23</v>
      </c>
      <c r="E338" t="s">
        <v>5</v>
      </c>
      <c r="G338" t="s">
        <v>24</v>
      </c>
      <c r="H338">
        <v>194776</v>
      </c>
      <c r="I338">
        <v>197451</v>
      </c>
      <c r="J338" t="s">
        <v>25</v>
      </c>
      <c r="Q338" t="s">
        <v>703</v>
      </c>
      <c r="R338">
        <v>2676</v>
      </c>
      <c r="T338" t="s">
        <v>704</v>
      </c>
    </row>
    <row r="339" spans="1:20" x14ac:dyDescent="0.25">
      <c r="A339" t="s">
        <v>29</v>
      </c>
      <c r="B339" t="s">
        <v>30</v>
      </c>
      <c r="C339" t="s">
        <v>22</v>
      </c>
      <c r="D339" t="s">
        <v>23</v>
      </c>
      <c r="E339" t="s">
        <v>5</v>
      </c>
      <c r="G339" t="s">
        <v>24</v>
      </c>
      <c r="H339">
        <v>194776</v>
      </c>
      <c r="I339">
        <v>197451</v>
      </c>
      <c r="J339" t="s">
        <v>25</v>
      </c>
      <c r="K339" t="s">
        <v>705</v>
      </c>
      <c r="L339" t="s">
        <v>705</v>
      </c>
      <c r="N339" t="s">
        <v>706</v>
      </c>
      <c r="Q339" t="s">
        <v>703</v>
      </c>
      <c r="R339">
        <v>2676</v>
      </c>
      <c r="S339">
        <v>891</v>
      </c>
    </row>
    <row r="340" spans="1:20" x14ac:dyDescent="0.25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G340" t="s">
        <v>24</v>
      </c>
      <c r="H340">
        <v>197453</v>
      </c>
      <c r="I340">
        <v>198115</v>
      </c>
      <c r="J340" t="s">
        <v>52</v>
      </c>
      <c r="Q340" t="s">
        <v>707</v>
      </c>
      <c r="R340">
        <v>663</v>
      </c>
      <c r="T340" t="s">
        <v>708</v>
      </c>
    </row>
    <row r="341" spans="1:20" x14ac:dyDescent="0.25">
      <c r="A341" t="s">
        <v>29</v>
      </c>
      <c r="B341" t="s">
        <v>30</v>
      </c>
      <c r="C341" t="s">
        <v>22</v>
      </c>
      <c r="D341" t="s">
        <v>23</v>
      </c>
      <c r="E341" t="s">
        <v>5</v>
      </c>
      <c r="G341" t="s">
        <v>24</v>
      </c>
      <c r="H341">
        <v>197453</v>
      </c>
      <c r="I341">
        <v>198115</v>
      </c>
      <c r="J341" t="s">
        <v>52</v>
      </c>
      <c r="K341" t="s">
        <v>709</v>
      </c>
      <c r="L341" t="s">
        <v>709</v>
      </c>
      <c r="N341" t="s">
        <v>56</v>
      </c>
      <c r="Q341" t="s">
        <v>707</v>
      </c>
      <c r="R341">
        <v>663</v>
      </c>
      <c r="S341">
        <v>220</v>
      </c>
    </row>
    <row r="342" spans="1:20" x14ac:dyDescent="0.25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G342" t="s">
        <v>24</v>
      </c>
      <c r="H342">
        <v>198281</v>
      </c>
      <c r="I342">
        <v>198799</v>
      </c>
      <c r="J342" t="s">
        <v>52</v>
      </c>
      <c r="Q342" t="s">
        <v>710</v>
      </c>
      <c r="R342">
        <v>519</v>
      </c>
      <c r="T342" t="s">
        <v>711</v>
      </c>
    </row>
    <row r="343" spans="1:20" x14ac:dyDescent="0.25">
      <c r="A343" t="s">
        <v>29</v>
      </c>
      <c r="B343" t="s">
        <v>30</v>
      </c>
      <c r="C343" t="s">
        <v>22</v>
      </c>
      <c r="D343" t="s">
        <v>23</v>
      </c>
      <c r="E343" t="s">
        <v>5</v>
      </c>
      <c r="G343" t="s">
        <v>24</v>
      </c>
      <c r="H343">
        <v>198281</v>
      </c>
      <c r="I343">
        <v>198799</v>
      </c>
      <c r="J343" t="s">
        <v>52</v>
      </c>
      <c r="K343" t="s">
        <v>712</v>
      </c>
      <c r="L343" t="s">
        <v>712</v>
      </c>
      <c r="N343" t="s">
        <v>713</v>
      </c>
      <c r="Q343" t="s">
        <v>710</v>
      </c>
      <c r="R343">
        <v>519</v>
      </c>
      <c r="S343">
        <v>172</v>
      </c>
    </row>
    <row r="344" spans="1:20" x14ac:dyDescent="0.25">
      <c r="A344" t="s">
        <v>20</v>
      </c>
      <c r="B344" t="s">
        <v>21</v>
      </c>
      <c r="C344" t="s">
        <v>22</v>
      </c>
      <c r="D344" t="s">
        <v>23</v>
      </c>
      <c r="E344" t="s">
        <v>5</v>
      </c>
      <c r="G344" t="s">
        <v>24</v>
      </c>
      <c r="H344">
        <v>199007</v>
      </c>
      <c r="I344">
        <v>200746</v>
      </c>
      <c r="J344" t="s">
        <v>52</v>
      </c>
      <c r="Q344" t="s">
        <v>714</v>
      </c>
      <c r="R344">
        <v>1740</v>
      </c>
      <c r="T344" t="s">
        <v>715</v>
      </c>
    </row>
    <row r="345" spans="1:20" x14ac:dyDescent="0.25">
      <c r="A345" t="s">
        <v>29</v>
      </c>
      <c r="B345" t="s">
        <v>30</v>
      </c>
      <c r="C345" t="s">
        <v>22</v>
      </c>
      <c r="D345" t="s">
        <v>23</v>
      </c>
      <c r="E345" t="s">
        <v>5</v>
      </c>
      <c r="G345" t="s">
        <v>24</v>
      </c>
      <c r="H345">
        <v>199007</v>
      </c>
      <c r="I345">
        <v>200746</v>
      </c>
      <c r="J345" t="s">
        <v>52</v>
      </c>
      <c r="K345" t="s">
        <v>716</v>
      </c>
      <c r="L345" t="s">
        <v>716</v>
      </c>
      <c r="N345" t="s">
        <v>717</v>
      </c>
      <c r="Q345" t="s">
        <v>714</v>
      </c>
      <c r="R345">
        <v>1740</v>
      </c>
      <c r="S345">
        <v>579</v>
      </c>
    </row>
    <row r="346" spans="1:20" x14ac:dyDescent="0.25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G346" t="s">
        <v>24</v>
      </c>
      <c r="H346">
        <v>200805</v>
      </c>
      <c r="I346">
        <v>201653</v>
      </c>
      <c r="J346" t="s">
        <v>52</v>
      </c>
      <c r="Q346" t="s">
        <v>718</v>
      </c>
      <c r="R346">
        <v>849</v>
      </c>
      <c r="T346" t="s">
        <v>719</v>
      </c>
    </row>
    <row r="347" spans="1:20" x14ac:dyDescent="0.25">
      <c r="A347" t="s">
        <v>29</v>
      </c>
      <c r="B347" t="s">
        <v>30</v>
      </c>
      <c r="C347" t="s">
        <v>22</v>
      </c>
      <c r="D347" t="s">
        <v>23</v>
      </c>
      <c r="E347" t="s">
        <v>5</v>
      </c>
      <c r="G347" t="s">
        <v>24</v>
      </c>
      <c r="H347">
        <v>200805</v>
      </c>
      <c r="I347">
        <v>201653</v>
      </c>
      <c r="J347" t="s">
        <v>52</v>
      </c>
      <c r="K347" t="s">
        <v>720</v>
      </c>
      <c r="L347" t="s">
        <v>720</v>
      </c>
      <c r="N347" t="s">
        <v>721</v>
      </c>
      <c r="Q347" t="s">
        <v>718</v>
      </c>
      <c r="R347">
        <v>849</v>
      </c>
      <c r="S347">
        <v>282</v>
      </c>
    </row>
    <row r="348" spans="1:20" x14ac:dyDescent="0.25">
      <c r="A348" t="s">
        <v>20</v>
      </c>
      <c r="B348" t="s">
        <v>21</v>
      </c>
      <c r="C348" t="s">
        <v>22</v>
      </c>
      <c r="D348" t="s">
        <v>23</v>
      </c>
      <c r="E348" t="s">
        <v>5</v>
      </c>
      <c r="G348" t="s">
        <v>24</v>
      </c>
      <c r="H348">
        <v>201970</v>
      </c>
      <c r="I348">
        <v>202725</v>
      </c>
      <c r="J348" t="s">
        <v>52</v>
      </c>
      <c r="Q348" t="s">
        <v>722</v>
      </c>
      <c r="R348">
        <v>756</v>
      </c>
      <c r="T348" t="s">
        <v>723</v>
      </c>
    </row>
    <row r="349" spans="1:20" x14ac:dyDescent="0.25">
      <c r="A349" t="s">
        <v>29</v>
      </c>
      <c r="B349" t="s">
        <v>30</v>
      </c>
      <c r="C349" t="s">
        <v>22</v>
      </c>
      <c r="D349" t="s">
        <v>23</v>
      </c>
      <c r="E349" t="s">
        <v>5</v>
      </c>
      <c r="G349" t="s">
        <v>24</v>
      </c>
      <c r="H349">
        <v>201970</v>
      </c>
      <c r="I349">
        <v>202725</v>
      </c>
      <c r="J349" t="s">
        <v>52</v>
      </c>
      <c r="K349" t="s">
        <v>724</v>
      </c>
      <c r="L349" t="s">
        <v>724</v>
      </c>
      <c r="N349" t="s">
        <v>725</v>
      </c>
      <c r="Q349" t="s">
        <v>722</v>
      </c>
      <c r="R349">
        <v>756</v>
      </c>
      <c r="S349">
        <v>251</v>
      </c>
    </row>
    <row r="350" spans="1:20" x14ac:dyDescent="0.25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G350" t="s">
        <v>24</v>
      </c>
      <c r="H350">
        <v>202722</v>
      </c>
      <c r="I350">
        <v>203132</v>
      </c>
      <c r="J350" t="s">
        <v>52</v>
      </c>
      <c r="Q350" t="s">
        <v>726</v>
      </c>
      <c r="R350">
        <v>411</v>
      </c>
      <c r="T350" t="s">
        <v>727</v>
      </c>
    </row>
    <row r="351" spans="1:20" x14ac:dyDescent="0.25">
      <c r="A351" t="s">
        <v>29</v>
      </c>
      <c r="B351" t="s">
        <v>30</v>
      </c>
      <c r="C351" t="s">
        <v>22</v>
      </c>
      <c r="D351" t="s">
        <v>23</v>
      </c>
      <c r="E351" t="s">
        <v>5</v>
      </c>
      <c r="G351" t="s">
        <v>24</v>
      </c>
      <c r="H351">
        <v>202722</v>
      </c>
      <c r="I351">
        <v>203132</v>
      </c>
      <c r="J351" t="s">
        <v>52</v>
      </c>
      <c r="K351" t="s">
        <v>728</v>
      </c>
      <c r="L351" t="s">
        <v>728</v>
      </c>
      <c r="N351" t="s">
        <v>729</v>
      </c>
      <c r="Q351" t="s">
        <v>726</v>
      </c>
      <c r="R351">
        <v>411</v>
      </c>
      <c r="S351">
        <v>136</v>
      </c>
    </row>
    <row r="352" spans="1:20" x14ac:dyDescent="0.25">
      <c r="A352" t="s">
        <v>20</v>
      </c>
      <c r="B352" t="s">
        <v>21</v>
      </c>
      <c r="C352" t="s">
        <v>22</v>
      </c>
      <c r="D352" t="s">
        <v>23</v>
      </c>
      <c r="E352" t="s">
        <v>5</v>
      </c>
      <c r="G352" t="s">
        <v>24</v>
      </c>
      <c r="H352">
        <v>203129</v>
      </c>
      <c r="I352">
        <v>203524</v>
      </c>
      <c r="J352" t="s">
        <v>52</v>
      </c>
      <c r="Q352" t="s">
        <v>730</v>
      </c>
      <c r="R352">
        <v>396</v>
      </c>
      <c r="T352" t="s">
        <v>731</v>
      </c>
    </row>
    <row r="353" spans="1:20" x14ac:dyDescent="0.25">
      <c r="A353" t="s">
        <v>29</v>
      </c>
      <c r="B353" t="s">
        <v>30</v>
      </c>
      <c r="C353" t="s">
        <v>22</v>
      </c>
      <c r="D353" t="s">
        <v>23</v>
      </c>
      <c r="E353" t="s">
        <v>5</v>
      </c>
      <c r="G353" t="s">
        <v>24</v>
      </c>
      <c r="H353">
        <v>203129</v>
      </c>
      <c r="I353">
        <v>203524</v>
      </c>
      <c r="J353" t="s">
        <v>52</v>
      </c>
      <c r="K353" t="s">
        <v>732</v>
      </c>
      <c r="L353" t="s">
        <v>732</v>
      </c>
      <c r="N353" t="s">
        <v>729</v>
      </c>
      <c r="Q353" t="s">
        <v>730</v>
      </c>
      <c r="R353">
        <v>396</v>
      </c>
      <c r="S353">
        <v>131</v>
      </c>
    </row>
    <row r="354" spans="1:20" x14ac:dyDescent="0.25">
      <c r="A354" t="s">
        <v>20</v>
      </c>
      <c r="B354" t="s">
        <v>21</v>
      </c>
      <c r="C354" t="s">
        <v>22</v>
      </c>
      <c r="D354" t="s">
        <v>23</v>
      </c>
      <c r="E354" t="s">
        <v>5</v>
      </c>
      <c r="G354" t="s">
        <v>24</v>
      </c>
      <c r="H354">
        <v>203511</v>
      </c>
      <c r="I354">
        <v>204308</v>
      </c>
      <c r="J354" t="s">
        <v>52</v>
      </c>
      <c r="Q354" t="s">
        <v>733</v>
      </c>
      <c r="R354">
        <v>798</v>
      </c>
      <c r="T354" t="s">
        <v>734</v>
      </c>
    </row>
    <row r="355" spans="1:20" x14ac:dyDescent="0.25">
      <c r="A355" t="s">
        <v>29</v>
      </c>
      <c r="B355" t="s">
        <v>30</v>
      </c>
      <c r="C355" t="s">
        <v>22</v>
      </c>
      <c r="D355" t="s">
        <v>23</v>
      </c>
      <c r="E355" t="s">
        <v>5</v>
      </c>
      <c r="G355" t="s">
        <v>24</v>
      </c>
      <c r="H355">
        <v>203511</v>
      </c>
      <c r="I355">
        <v>204308</v>
      </c>
      <c r="J355" t="s">
        <v>52</v>
      </c>
      <c r="K355" t="s">
        <v>735</v>
      </c>
      <c r="L355" t="s">
        <v>735</v>
      </c>
      <c r="N355" t="s">
        <v>187</v>
      </c>
      <c r="Q355" t="s">
        <v>733</v>
      </c>
      <c r="R355">
        <v>798</v>
      </c>
      <c r="S355">
        <v>265</v>
      </c>
    </row>
    <row r="356" spans="1:20" x14ac:dyDescent="0.25">
      <c r="A356" t="s">
        <v>20</v>
      </c>
      <c r="B356" t="s">
        <v>21</v>
      </c>
      <c r="C356" t="s">
        <v>22</v>
      </c>
      <c r="D356" t="s">
        <v>23</v>
      </c>
      <c r="E356" t="s">
        <v>5</v>
      </c>
      <c r="G356" t="s">
        <v>24</v>
      </c>
      <c r="H356">
        <v>204485</v>
      </c>
      <c r="I356">
        <v>206839</v>
      </c>
      <c r="J356" t="s">
        <v>25</v>
      </c>
      <c r="Q356" t="s">
        <v>736</v>
      </c>
      <c r="R356">
        <v>2355</v>
      </c>
      <c r="T356" t="s">
        <v>737</v>
      </c>
    </row>
    <row r="357" spans="1:20" x14ac:dyDescent="0.25">
      <c r="A357" t="s">
        <v>29</v>
      </c>
      <c r="B357" t="s">
        <v>30</v>
      </c>
      <c r="C357" t="s">
        <v>22</v>
      </c>
      <c r="D357" t="s">
        <v>23</v>
      </c>
      <c r="E357" t="s">
        <v>5</v>
      </c>
      <c r="G357" t="s">
        <v>24</v>
      </c>
      <c r="H357">
        <v>204485</v>
      </c>
      <c r="I357">
        <v>206839</v>
      </c>
      <c r="J357" t="s">
        <v>25</v>
      </c>
      <c r="K357" t="s">
        <v>738</v>
      </c>
      <c r="L357" t="s">
        <v>738</v>
      </c>
      <c r="N357" t="s">
        <v>220</v>
      </c>
      <c r="Q357" t="s">
        <v>736</v>
      </c>
      <c r="R357">
        <v>2355</v>
      </c>
      <c r="S357">
        <v>784</v>
      </c>
    </row>
    <row r="358" spans="1:20" x14ac:dyDescent="0.25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G358" t="s">
        <v>24</v>
      </c>
      <c r="H358">
        <v>206836</v>
      </c>
      <c r="I358">
        <v>207603</v>
      </c>
      <c r="J358" t="s">
        <v>52</v>
      </c>
      <c r="Q358" t="s">
        <v>739</v>
      </c>
      <c r="R358">
        <v>768</v>
      </c>
      <c r="T358" t="s">
        <v>740</v>
      </c>
    </row>
    <row r="359" spans="1:20" x14ac:dyDescent="0.25">
      <c r="A359" t="s">
        <v>29</v>
      </c>
      <c r="B359" t="s">
        <v>30</v>
      </c>
      <c r="C359" t="s">
        <v>22</v>
      </c>
      <c r="D359" t="s">
        <v>23</v>
      </c>
      <c r="E359" t="s">
        <v>5</v>
      </c>
      <c r="G359" t="s">
        <v>24</v>
      </c>
      <c r="H359">
        <v>206836</v>
      </c>
      <c r="I359">
        <v>207603</v>
      </c>
      <c r="J359" t="s">
        <v>52</v>
      </c>
      <c r="K359" t="s">
        <v>741</v>
      </c>
      <c r="L359" t="s">
        <v>741</v>
      </c>
      <c r="N359" t="s">
        <v>742</v>
      </c>
      <c r="Q359" t="s">
        <v>739</v>
      </c>
      <c r="R359">
        <v>768</v>
      </c>
      <c r="S359">
        <v>255</v>
      </c>
    </row>
    <row r="360" spans="1:20" x14ac:dyDescent="0.25">
      <c r="A360" t="s">
        <v>20</v>
      </c>
      <c r="B360" t="s">
        <v>21</v>
      </c>
      <c r="C360" t="s">
        <v>22</v>
      </c>
      <c r="D360" t="s">
        <v>23</v>
      </c>
      <c r="E360" t="s">
        <v>5</v>
      </c>
      <c r="G360" t="s">
        <v>24</v>
      </c>
      <c r="H360">
        <v>207701</v>
      </c>
      <c r="I360">
        <v>209188</v>
      </c>
      <c r="J360" t="s">
        <v>25</v>
      </c>
      <c r="Q360" t="s">
        <v>743</v>
      </c>
      <c r="R360">
        <v>1488</v>
      </c>
      <c r="T360" t="s">
        <v>744</v>
      </c>
    </row>
    <row r="361" spans="1:20" x14ac:dyDescent="0.25">
      <c r="A361" t="s">
        <v>29</v>
      </c>
      <c r="B361" t="s">
        <v>30</v>
      </c>
      <c r="C361" t="s">
        <v>22</v>
      </c>
      <c r="D361" t="s">
        <v>23</v>
      </c>
      <c r="E361" t="s">
        <v>5</v>
      </c>
      <c r="G361" t="s">
        <v>24</v>
      </c>
      <c r="H361">
        <v>207701</v>
      </c>
      <c r="I361">
        <v>209188</v>
      </c>
      <c r="J361" t="s">
        <v>25</v>
      </c>
      <c r="K361" t="s">
        <v>745</v>
      </c>
      <c r="L361" t="s">
        <v>745</v>
      </c>
      <c r="N361" t="s">
        <v>746</v>
      </c>
      <c r="Q361" t="s">
        <v>743</v>
      </c>
      <c r="R361">
        <v>1488</v>
      </c>
      <c r="S361">
        <v>495</v>
      </c>
    </row>
    <row r="362" spans="1:20" x14ac:dyDescent="0.25">
      <c r="A362" t="s">
        <v>20</v>
      </c>
      <c r="B362" t="s">
        <v>21</v>
      </c>
      <c r="C362" t="s">
        <v>22</v>
      </c>
      <c r="D362" t="s">
        <v>23</v>
      </c>
      <c r="E362" t="s">
        <v>5</v>
      </c>
      <c r="G362" t="s">
        <v>24</v>
      </c>
      <c r="H362">
        <v>209331</v>
      </c>
      <c r="I362">
        <v>209942</v>
      </c>
      <c r="J362" t="s">
        <v>25</v>
      </c>
      <c r="Q362" t="s">
        <v>747</v>
      </c>
      <c r="R362">
        <v>612</v>
      </c>
      <c r="T362" t="s">
        <v>748</v>
      </c>
    </row>
    <row r="363" spans="1:20" x14ac:dyDescent="0.25">
      <c r="A363" t="s">
        <v>29</v>
      </c>
      <c r="B363" t="s">
        <v>30</v>
      </c>
      <c r="C363" t="s">
        <v>22</v>
      </c>
      <c r="D363" t="s">
        <v>23</v>
      </c>
      <c r="E363" t="s">
        <v>5</v>
      </c>
      <c r="G363" t="s">
        <v>24</v>
      </c>
      <c r="H363">
        <v>209331</v>
      </c>
      <c r="I363">
        <v>209942</v>
      </c>
      <c r="J363" t="s">
        <v>25</v>
      </c>
      <c r="K363" t="s">
        <v>749</v>
      </c>
      <c r="L363" t="s">
        <v>749</v>
      </c>
      <c r="N363" t="s">
        <v>56</v>
      </c>
      <c r="Q363" t="s">
        <v>747</v>
      </c>
      <c r="R363">
        <v>612</v>
      </c>
      <c r="S363">
        <v>203</v>
      </c>
    </row>
    <row r="364" spans="1:20" x14ac:dyDescent="0.25">
      <c r="A364" t="s">
        <v>20</v>
      </c>
      <c r="B364" t="s">
        <v>21</v>
      </c>
      <c r="C364" t="s">
        <v>22</v>
      </c>
      <c r="D364" t="s">
        <v>23</v>
      </c>
      <c r="E364" t="s">
        <v>5</v>
      </c>
      <c r="G364" t="s">
        <v>24</v>
      </c>
      <c r="H364">
        <v>209968</v>
      </c>
      <c r="I364">
        <v>212640</v>
      </c>
      <c r="J364" t="s">
        <v>52</v>
      </c>
      <c r="Q364" t="s">
        <v>750</v>
      </c>
      <c r="R364">
        <v>2673</v>
      </c>
      <c r="T364" t="s">
        <v>751</v>
      </c>
    </row>
    <row r="365" spans="1:20" x14ac:dyDescent="0.25">
      <c r="A365" t="s">
        <v>29</v>
      </c>
      <c r="B365" t="s">
        <v>30</v>
      </c>
      <c r="C365" t="s">
        <v>22</v>
      </c>
      <c r="D365" t="s">
        <v>23</v>
      </c>
      <c r="E365" t="s">
        <v>5</v>
      </c>
      <c r="G365" t="s">
        <v>24</v>
      </c>
      <c r="H365">
        <v>209968</v>
      </c>
      <c r="I365">
        <v>212640</v>
      </c>
      <c r="J365" t="s">
        <v>52</v>
      </c>
      <c r="K365" t="s">
        <v>752</v>
      </c>
      <c r="L365" t="s">
        <v>752</v>
      </c>
      <c r="N365" t="s">
        <v>753</v>
      </c>
      <c r="Q365" t="s">
        <v>750</v>
      </c>
      <c r="R365">
        <v>2673</v>
      </c>
      <c r="S365">
        <v>890</v>
      </c>
    </row>
    <row r="366" spans="1:20" x14ac:dyDescent="0.25">
      <c r="A366" t="s">
        <v>20</v>
      </c>
      <c r="B366" t="s">
        <v>21</v>
      </c>
      <c r="C366" t="s">
        <v>22</v>
      </c>
      <c r="D366" t="s">
        <v>23</v>
      </c>
      <c r="E366" t="s">
        <v>5</v>
      </c>
      <c r="G366" t="s">
        <v>24</v>
      </c>
      <c r="H366">
        <v>212667</v>
      </c>
      <c r="I366">
        <v>213053</v>
      </c>
      <c r="J366" t="s">
        <v>52</v>
      </c>
      <c r="Q366" t="s">
        <v>754</v>
      </c>
      <c r="R366">
        <v>387</v>
      </c>
      <c r="T366" t="s">
        <v>755</v>
      </c>
    </row>
    <row r="367" spans="1:20" x14ac:dyDescent="0.25">
      <c r="A367" t="s">
        <v>29</v>
      </c>
      <c r="B367" t="s">
        <v>30</v>
      </c>
      <c r="C367" t="s">
        <v>22</v>
      </c>
      <c r="D367" t="s">
        <v>23</v>
      </c>
      <c r="E367" t="s">
        <v>5</v>
      </c>
      <c r="G367" t="s">
        <v>24</v>
      </c>
      <c r="H367">
        <v>212667</v>
      </c>
      <c r="I367">
        <v>213053</v>
      </c>
      <c r="J367" t="s">
        <v>52</v>
      </c>
      <c r="K367" t="s">
        <v>756</v>
      </c>
      <c r="L367" t="s">
        <v>756</v>
      </c>
      <c r="N367" t="s">
        <v>386</v>
      </c>
      <c r="Q367" t="s">
        <v>754</v>
      </c>
      <c r="R367">
        <v>387</v>
      </c>
      <c r="S367">
        <v>128</v>
      </c>
    </row>
    <row r="368" spans="1:20" x14ac:dyDescent="0.25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G368" t="s">
        <v>24</v>
      </c>
      <c r="H368">
        <v>213056</v>
      </c>
      <c r="I368">
        <v>214510</v>
      </c>
      <c r="J368" t="s">
        <v>52</v>
      </c>
      <c r="Q368" t="s">
        <v>757</v>
      </c>
      <c r="R368">
        <v>1455</v>
      </c>
      <c r="T368" t="s">
        <v>758</v>
      </c>
    </row>
    <row r="369" spans="1:20" x14ac:dyDescent="0.25">
      <c r="A369" t="s">
        <v>29</v>
      </c>
      <c r="B369" t="s">
        <v>30</v>
      </c>
      <c r="C369" t="s">
        <v>22</v>
      </c>
      <c r="D369" t="s">
        <v>23</v>
      </c>
      <c r="E369" t="s">
        <v>5</v>
      </c>
      <c r="G369" t="s">
        <v>24</v>
      </c>
      <c r="H369">
        <v>213056</v>
      </c>
      <c r="I369">
        <v>214510</v>
      </c>
      <c r="J369" t="s">
        <v>52</v>
      </c>
      <c r="K369" t="s">
        <v>759</v>
      </c>
      <c r="L369" t="s">
        <v>759</v>
      </c>
      <c r="N369" t="s">
        <v>760</v>
      </c>
      <c r="Q369" t="s">
        <v>757</v>
      </c>
      <c r="R369">
        <v>1455</v>
      </c>
      <c r="S369">
        <v>484</v>
      </c>
    </row>
    <row r="370" spans="1:20" x14ac:dyDescent="0.25">
      <c r="A370" t="s">
        <v>20</v>
      </c>
      <c r="B370" t="s">
        <v>21</v>
      </c>
      <c r="C370" t="s">
        <v>22</v>
      </c>
      <c r="D370" t="s">
        <v>23</v>
      </c>
      <c r="E370" t="s">
        <v>5</v>
      </c>
      <c r="G370" t="s">
        <v>24</v>
      </c>
      <c r="H370">
        <v>214589</v>
      </c>
      <c r="I370">
        <v>216001</v>
      </c>
      <c r="J370" t="s">
        <v>52</v>
      </c>
      <c r="Q370" t="s">
        <v>761</v>
      </c>
      <c r="R370">
        <v>1413</v>
      </c>
      <c r="T370" t="s">
        <v>762</v>
      </c>
    </row>
    <row r="371" spans="1:20" x14ac:dyDescent="0.25">
      <c r="A371" t="s">
        <v>29</v>
      </c>
      <c r="B371" t="s">
        <v>30</v>
      </c>
      <c r="C371" t="s">
        <v>22</v>
      </c>
      <c r="D371" t="s">
        <v>23</v>
      </c>
      <c r="E371" t="s">
        <v>5</v>
      </c>
      <c r="G371" t="s">
        <v>24</v>
      </c>
      <c r="H371">
        <v>214589</v>
      </c>
      <c r="I371">
        <v>216001</v>
      </c>
      <c r="J371" t="s">
        <v>52</v>
      </c>
      <c r="K371" t="s">
        <v>763</v>
      </c>
      <c r="L371" t="s">
        <v>763</v>
      </c>
      <c r="N371" t="s">
        <v>764</v>
      </c>
      <c r="Q371" t="s">
        <v>761</v>
      </c>
      <c r="R371">
        <v>1413</v>
      </c>
      <c r="S371">
        <v>470</v>
      </c>
    </row>
    <row r="372" spans="1:20" x14ac:dyDescent="0.25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G372" t="s">
        <v>24</v>
      </c>
      <c r="H372">
        <v>216202</v>
      </c>
      <c r="I372">
        <v>217209</v>
      </c>
      <c r="J372" t="s">
        <v>25</v>
      </c>
      <c r="Q372" t="s">
        <v>765</v>
      </c>
      <c r="R372">
        <v>1008</v>
      </c>
      <c r="T372" t="s">
        <v>766</v>
      </c>
    </row>
    <row r="373" spans="1:20" x14ac:dyDescent="0.25">
      <c r="A373" t="s">
        <v>29</v>
      </c>
      <c r="B373" t="s">
        <v>30</v>
      </c>
      <c r="C373" t="s">
        <v>22</v>
      </c>
      <c r="D373" t="s">
        <v>23</v>
      </c>
      <c r="E373" t="s">
        <v>5</v>
      </c>
      <c r="G373" t="s">
        <v>24</v>
      </c>
      <c r="H373">
        <v>216202</v>
      </c>
      <c r="I373">
        <v>217209</v>
      </c>
      <c r="J373" t="s">
        <v>25</v>
      </c>
      <c r="K373" t="s">
        <v>767</v>
      </c>
      <c r="L373" t="s">
        <v>767</v>
      </c>
      <c r="N373" t="s">
        <v>768</v>
      </c>
      <c r="Q373" t="s">
        <v>765</v>
      </c>
      <c r="R373">
        <v>1008</v>
      </c>
      <c r="S373">
        <v>335</v>
      </c>
    </row>
    <row r="374" spans="1:20" x14ac:dyDescent="0.25">
      <c r="A374" t="s">
        <v>20</v>
      </c>
      <c r="B374" t="s">
        <v>21</v>
      </c>
      <c r="C374" t="s">
        <v>22</v>
      </c>
      <c r="D374" t="s">
        <v>23</v>
      </c>
      <c r="E374" t="s">
        <v>5</v>
      </c>
      <c r="G374" t="s">
        <v>24</v>
      </c>
      <c r="H374">
        <v>217209</v>
      </c>
      <c r="I374">
        <v>217886</v>
      </c>
      <c r="J374" t="s">
        <v>25</v>
      </c>
      <c r="Q374" t="s">
        <v>769</v>
      </c>
      <c r="R374">
        <v>678</v>
      </c>
      <c r="T374" t="s">
        <v>770</v>
      </c>
    </row>
    <row r="375" spans="1:20" x14ac:dyDescent="0.25">
      <c r="A375" t="s">
        <v>29</v>
      </c>
      <c r="B375" t="s">
        <v>30</v>
      </c>
      <c r="C375" t="s">
        <v>22</v>
      </c>
      <c r="D375" t="s">
        <v>23</v>
      </c>
      <c r="E375" t="s">
        <v>5</v>
      </c>
      <c r="G375" t="s">
        <v>24</v>
      </c>
      <c r="H375">
        <v>217209</v>
      </c>
      <c r="I375">
        <v>217886</v>
      </c>
      <c r="J375" t="s">
        <v>25</v>
      </c>
      <c r="K375" t="s">
        <v>771</v>
      </c>
      <c r="L375" t="s">
        <v>771</v>
      </c>
      <c r="N375" t="s">
        <v>115</v>
      </c>
      <c r="Q375" t="s">
        <v>769</v>
      </c>
      <c r="R375">
        <v>678</v>
      </c>
      <c r="S375">
        <v>225</v>
      </c>
    </row>
    <row r="376" spans="1:20" x14ac:dyDescent="0.25">
      <c r="A376" t="s">
        <v>20</v>
      </c>
      <c r="B376" t="s">
        <v>21</v>
      </c>
      <c r="C376" t="s">
        <v>22</v>
      </c>
      <c r="D376" t="s">
        <v>23</v>
      </c>
      <c r="E376" t="s">
        <v>5</v>
      </c>
      <c r="G376" t="s">
        <v>24</v>
      </c>
      <c r="H376">
        <v>217906</v>
      </c>
      <c r="I376">
        <v>218688</v>
      </c>
      <c r="J376" t="s">
        <v>25</v>
      </c>
      <c r="Q376" t="s">
        <v>772</v>
      </c>
      <c r="R376">
        <v>783</v>
      </c>
      <c r="T376" t="s">
        <v>773</v>
      </c>
    </row>
    <row r="377" spans="1:20" x14ac:dyDescent="0.25">
      <c r="A377" t="s">
        <v>29</v>
      </c>
      <c r="B377" t="s">
        <v>30</v>
      </c>
      <c r="C377" t="s">
        <v>22</v>
      </c>
      <c r="D377" t="s">
        <v>23</v>
      </c>
      <c r="E377" t="s">
        <v>5</v>
      </c>
      <c r="G377" t="s">
        <v>24</v>
      </c>
      <c r="H377">
        <v>217906</v>
      </c>
      <c r="I377">
        <v>218688</v>
      </c>
      <c r="J377" t="s">
        <v>25</v>
      </c>
      <c r="K377" t="s">
        <v>774</v>
      </c>
      <c r="L377" t="s">
        <v>774</v>
      </c>
      <c r="N377" t="s">
        <v>702</v>
      </c>
      <c r="Q377" t="s">
        <v>772</v>
      </c>
      <c r="R377">
        <v>783</v>
      </c>
      <c r="S377">
        <v>260</v>
      </c>
    </row>
    <row r="378" spans="1:20" x14ac:dyDescent="0.25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G378" t="s">
        <v>24</v>
      </c>
      <c r="H378">
        <v>218769</v>
      </c>
      <c r="I378">
        <v>219422</v>
      </c>
      <c r="J378" t="s">
        <v>52</v>
      </c>
      <c r="Q378" t="s">
        <v>775</v>
      </c>
      <c r="R378">
        <v>654</v>
      </c>
      <c r="T378" t="s">
        <v>776</v>
      </c>
    </row>
    <row r="379" spans="1:20" x14ac:dyDescent="0.25">
      <c r="A379" t="s">
        <v>29</v>
      </c>
      <c r="B379" t="s">
        <v>30</v>
      </c>
      <c r="C379" t="s">
        <v>22</v>
      </c>
      <c r="D379" t="s">
        <v>23</v>
      </c>
      <c r="E379" t="s">
        <v>5</v>
      </c>
      <c r="G379" t="s">
        <v>24</v>
      </c>
      <c r="H379">
        <v>218769</v>
      </c>
      <c r="I379">
        <v>219422</v>
      </c>
      <c r="J379" t="s">
        <v>52</v>
      </c>
      <c r="K379" t="s">
        <v>777</v>
      </c>
      <c r="L379" t="s">
        <v>777</v>
      </c>
      <c r="N379" t="s">
        <v>778</v>
      </c>
      <c r="Q379" t="s">
        <v>775</v>
      </c>
      <c r="R379">
        <v>654</v>
      </c>
      <c r="S379">
        <v>217</v>
      </c>
    </row>
    <row r="380" spans="1:20" x14ac:dyDescent="0.25">
      <c r="A380" t="s">
        <v>20</v>
      </c>
      <c r="B380" t="s">
        <v>21</v>
      </c>
      <c r="C380" t="s">
        <v>22</v>
      </c>
      <c r="D380" t="s">
        <v>23</v>
      </c>
      <c r="E380" t="s">
        <v>5</v>
      </c>
      <c r="G380" t="s">
        <v>24</v>
      </c>
      <c r="H380">
        <v>219607</v>
      </c>
      <c r="I380">
        <v>220968</v>
      </c>
      <c r="J380" t="s">
        <v>52</v>
      </c>
      <c r="Q380" t="s">
        <v>779</v>
      </c>
      <c r="R380">
        <v>1362</v>
      </c>
      <c r="T380" t="s">
        <v>780</v>
      </c>
    </row>
    <row r="381" spans="1:20" x14ac:dyDescent="0.25">
      <c r="A381" t="s">
        <v>29</v>
      </c>
      <c r="B381" t="s">
        <v>30</v>
      </c>
      <c r="C381" t="s">
        <v>22</v>
      </c>
      <c r="D381" t="s">
        <v>23</v>
      </c>
      <c r="E381" t="s">
        <v>5</v>
      </c>
      <c r="G381" t="s">
        <v>24</v>
      </c>
      <c r="H381">
        <v>219607</v>
      </c>
      <c r="I381">
        <v>220968</v>
      </c>
      <c r="J381" t="s">
        <v>52</v>
      </c>
      <c r="K381" t="s">
        <v>781</v>
      </c>
      <c r="L381" t="s">
        <v>781</v>
      </c>
      <c r="N381" t="s">
        <v>782</v>
      </c>
      <c r="Q381" t="s">
        <v>779</v>
      </c>
      <c r="R381">
        <v>1362</v>
      </c>
      <c r="S381">
        <v>453</v>
      </c>
    </row>
    <row r="382" spans="1:20" x14ac:dyDescent="0.25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G382" t="s">
        <v>24</v>
      </c>
      <c r="H382">
        <v>221167</v>
      </c>
      <c r="I382">
        <v>221598</v>
      </c>
      <c r="J382" t="s">
        <v>25</v>
      </c>
      <c r="Q382" t="s">
        <v>783</v>
      </c>
      <c r="R382">
        <v>432</v>
      </c>
      <c r="T382" t="s">
        <v>784</v>
      </c>
    </row>
    <row r="383" spans="1:20" x14ac:dyDescent="0.25">
      <c r="A383" t="s">
        <v>29</v>
      </c>
      <c r="B383" t="s">
        <v>30</v>
      </c>
      <c r="C383" t="s">
        <v>22</v>
      </c>
      <c r="D383" t="s">
        <v>23</v>
      </c>
      <c r="E383" t="s">
        <v>5</v>
      </c>
      <c r="G383" t="s">
        <v>24</v>
      </c>
      <c r="H383">
        <v>221167</v>
      </c>
      <c r="I383">
        <v>221598</v>
      </c>
      <c r="J383" t="s">
        <v>25</v>
      </c>
      <c r="K383" t="s">
        <v>785</v>
      </c>
      <c r="L383" t="s">
        <v>785</v>
      </c>
      <c r="N383" t="s">
        <v>786</v>
      </c>
      <c r="Q383" t="s">
        <v>783</v>
      </c>
      <c r="R383">
        <v>432</v>
      </c>
      <c r="S383">
        <v>143</v>
      </c>
    </row>
    <row r="384" spans="1:20" x14ac:dyDescent="0.25">
      <c r="A384" t="s">
        <v>20</v>
      </c>
      <c r="B384" t="s">
        <v>21</v>
      </c>
      <c r="C384" t="s">
        <v>22</v>
      </c>
      <c r="D384" t="s">
        <v>23</v>
      </c>
      <c r="E384" t="s">
        <v>5</v>
      </c>
      <c r="G384" t="s">
        <v>24</v>
      </c>
      <c r="H384">
        <v>221632</v>
      </c>
      <c r="I384">
        <v>222477</v>
      </c>
      <c r="J384" t="s">
        <v>25</v>
      </c>
      <c r="O384" t="s">
        <v>787</v>
      </c>
      <c r="Q384" t="s">
        <v>788</v>
      </c>
      <c r="R384">
        <v>846</v>
      </c>
      <c r="T384" t="s">
        <v>789</v>
      </c>
    </row>
    <row r="385" spans="1:20" x14ac:dyDescent="0.25">
      <c r="A385" t="s">
        <v>29</v>
      </c>
      <c r="B385" t="s">
        <v>30</v>
      </c>
      <c r="C385" t="s">
        <v>22</v>
      </c>
      <c r="D385" t="s">
        <v>23</v>
      </c>
      <c r="E385" t="s">
        <v>5</v>
      </c>
      <c r="G385" t="s">
        <v>24</v>
      </c>
      <c r="H385">
        <v>221632</v>
      </c>
      <c r="I385">
        <v>222477</v>
      </c>
      <c r="J385" t="s">
        <v>25</v>
      </c>
      <c r="K385" t="s">
        <v>790</v>
      </c>
      <c r="L385" t="s">
        <v>790</v>
      </c>
      <c r="N385" t="s">
        <v>791</v>
      </c>
      <c r="O385" t="s">
        <v>787</v>
      </c>
      <c r="Q385" t="s">
        <v>788</v>
      </c>
      <c r="R385">
        <v>846</v>
      </c>
      <c r="S385">
        <v>281</v>
      </c>
    </row>
    <row r="386" spans="1:20" x14ac:dyDescent="0.25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G386" t="s">
        <v>24</v>
      </c>
      <c r="H386">
        <v>222479</v>
      </c>
      <c r="I386">
        <v>223606</v>
      </c>
      <c r="J386" t="s">
        <v>52</v>
      </c>
      <c r="Q386" t="s">
        <v>792</v>
      </c>
      <c r="R386">
        <v>1128</v>
      </c>
      <c r="T386" t="s">
        <v>793</v>
      </c>
    </row>
    <row r="387" spans="1:20" x14ac:dyDescent="0.25">
      <c r="A387" t="s">
        <v>29</v>
      </c>
      <c r="B387" t="s">
        <v>30</v>
      </c>
      <c r="C387" t="s">
        <v>22</v>
      </c>
      <c r="D387" t="s">
        <v>23</v>
      </c>
      <c r="E387" t="s">
        <v>5</v>
      </c>
      <c r="G387" t="s">
        <v>24</v>
      </c>
      <c r="H387">
        <v>222479</v>
      </c>
      <c r="I387">
        <v>223606</v>
      </c>
      <c r="J387" t="s">
        <v>52</v>
      </c>
      <c r="K387" t="s">
        <v>794</v>
      </c>
      <c r="L387" t="s">
        <v>794</v>
      </c>
      <c r="N387" t="s">
        <v>795</v>
      </c>
      <c r="Q387" t="s">
        <v>792</v>
      </c>
      <c r="R387">
        <v>1128</v>
      </c>
      <c r="S387">
        <v>375</v>
      </c>
    </row>
    <row r="388" spans="1:20" x14ac:dyDescent="0.25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G388" t="s">
        <v>24</v>
      </c>
      <c r="H388">
        <v>223856</v>
      </c>
      <c r="I388">
        <v>224875</v>
      </c>
      <c r="J388" t="s">
        <v>25</v>
      </c>
      <c r="Q388" t="s">
        <v>796</v>
      </c>
      <c r="R388">
        <v>1020</v>
      </c>
      <c r="T388" t="s">
        <v>797</v>
      </c>
    </row>
    <row r="389" spans="1:20" x14ac:dyDescent="0.25">
      <c r="A389" t="s">
        <v>29</v>
      </c>
      <c r="B389" t="s">
        <v>30</v>
      </c>
      <c r="C389" t="s">
        <v>22</v>
      </c>
      <c r="D389" t="s">
        <v>23</v>
      </c>
      <c r="E389" t="s">
        <v>5</v>
      </c>
      <c r="G389" t="s">
        <v>24</v>
      </c>
      <c r="H389">
        <v>223856</v>
      </c>
      <c r="I389">
        <v>224875</v>
      </c>
      <c r="J389" t="s">
        <v>25</v>
      </c>
      <c r="K389" t="s">
        <v>798</v>
      </c>
      <c r="L389" t="s">
        <v>798</v>
      </c>
      <c r="N389" t="s">
        <v>640</v>
      </c>
      <c r="Q389" t="s">
        <v>796</v>
      </c>
      <c r="R389">
        <v>1020</v>
      </c>
      <c r="S389">
        <v>339</v>
      </c>
    </row>
    <row r="390" spans="1:20" x14ac:dyDescent="0.25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G390" t="s">
        <v>24</v>
      </c>
      <c r="H390">
        <v>224836</v>
      </c>
      <c r="I390">
        <v>226275</v>
      </c>
      <c r="J390" t="s">
        <v>52</v>
      </c>
      <c r="Q390" t="s">
        <v>799</v>
      </c>
      <c r="R390">
        <v>1440</v>
      </c>
      <c r="T390" t="s">
        <v>800</v>
      </c>
    </row>
    <row r="391" spans="1:20" x14ac:dyDescent="0.25">
      <c r="A391" t="s">
        <v>29</v>
      </c>
      <c r="B391" t="s">
        <v>30</v>
      </c>
      <c r="C391" t="s">
        <v>22</v>
      </c>
      <c r="D391" t="s">
        <v>23</v>
      </c>
      <c r="E391" t="s">
        <v>5</v>
      </c>
      <c r="G391" t="s">
        <v>24</v>
      </c>
      <c r="H391">
        <v>224836</v>
      </c>
      <c r="I391">
        <v>226275</v>
      </c>
      <c r="J391" t="s">
        <v>52</v>
      </c>
      <c r="K391" t="s">
        <v>801</v>
      </c>
      <c r="L391" t="s">
        <v>801</v>
      </c>
      <c r="N391" t="s">
        <v>231</v>
      </c>
      <c r="Q391" t="s">
        <v>799</v>
      </c>
      <c r="R391">
        <v>1440</v>
      </c>
      <c r="S391">
        <v>479</v>
      </c>
    </row>
    <row r="392" spans="1:20" x14ac:dyDescent="0.25">
      <c r="A392" t="s">
        <v>20</v>
      </c>
      <c r="B392" t="s">
        <v>21</v>
      </c>
      <c r="C392" t="s">
        <v>22</v>
      </c>
      <c r="D392" t="s">
        <v>23</v>
      </c>
      <c r="E392" t="s">
        <v>5</v>
      </c>
      <c r="G392" t="s">
        <v>24</v>
      </c>
      <c r="H392">
        <v>226444</v>
      </c>
      <c r="I392">
        <v>227316</v>
      </c>
      <c r="J392" t="s">
        <v>25</v>
      </c>
      <c r="Q392" t="s">
        <v>802</v>
      </c>
      <c r="R392">
        <v>873</v>
      </c>
      <c r="T392" t="s">
        <v>803</v>
      </c>
    </row>
    <row r="393" spans="1:20" x14ac:dyDescent="0.25">
      <c r="A393" t="s">
        <v>29</v>
      </c>
      <c r="B393" t="s">
        <v>30</v>
      </c>
      <c r="C393" t="s">
        <v>22</v>
      </c>
      <c r="D393" t="s">
        <v>23</v>
      </c>
      <c r="E393" t="s">
        <v>5</v>
      </c>
      <c r="G393" t="s">
        <v>24</v>
      </c>
      <c r="H393">
        <v>226444</v>
      </c>
      <c r="I393">
        <v>227316</v>
      </c>
      <c r="J393" t="s">
        <v>25</v>
      </c>
      <c r="K393" t="s">
        <v>804</v>
      </c>
      <c r="L393" t="s">
        <v>804</v>
      </c>
      <c r="N393" t="s">
        <v>805</v>
      </c>
      <c r="Q393" t="s">
        <v>802</v>
      </c>
      <c r="R393">
        <v>873</v>
      </c>
      <c r="S393">
        <v>290</v>
      </c>
    </row>
    <row r="394" spans="1:20" x14ac:dyDescent="0.25">
      <c r="A394" t="s">
        <v>20</v>
      </c>
      <c r="B394" t="s">
        <v>21</v>
      </c>
      <c r="C394" t="s">
        <v>22</v>
      </c>
      <c r="D394" t="s">
        <v>23</v>
      </c>
      <c r="E394" t="s">
        <v>5</v>
      </c>
      <c r="G394" t="s">
        <v>24</v>
      </c>
      <c r="H394">
        <v>227464</v>
      </c>
      <c r="I394">
        <v>229038</v>
      </c>
      <c r="J394" t="s">
        <v>25</v>
      </c>
      <c r="Q394" t="s">
        <v>806</v>
      </c>
      <c r="R394">
        <v>1575</v>
      </c>
      <c r="T394" t="s">
        <v>807</v>
      </c>
    </row>
    <row r="395" spans="1:20" x14ac:dyDescent="0.25">
      <c r="A395" t="s">
        <v>29</v>
      </c>
      <c r="B395" t="s">
        <v>30</v>
      </c>
      <c r="C395" t="s">
        <v>22</v>
      </c>
      <c r="D395" t="s">
        <v>23</v>
      </c>
      <c r="E395" t="s">
        <v>5</v>
      </c>
      <c r="G395" t="s">
        <v>24</v>
      </c>
      <c r="H395">
        <v>227464</v>
      </c>
      <c r="I395">
        <v>229038</v>
      </c>
      <c r="J395" t="s">
        <v>25</v>
      </c>
      <c r="K395" t="s">
        <v>808</v>
      </c>
      <c r="L395" t="s">
        <v>808</v>
      </c>
      <c r="N395" t="s">
        <v>809</v>
      </c>
      <c r="Q395" t="s">
        <v>806</v>
      </c>
      <c r="R395">
        <v>1575</v>
      </c>
      <c r="S395">
        <v>524</v>
      </c>
    </row>
    <row r="396" spans="1:20" x14ac:dyDescent="0.25">
      <c r="A396" t="s">
        <v>20</v>
      </c>
      <c r="B396" t="s">
        <v>21</v>
      </c>
      <c r="C396" t="s">
        <v>22</v>
      </c>
      <c r="D396" t="s">
        <v>23</v>
      </c>
      <c r="E396" t="s">
        <v>5</v>
      </c>
      <c r="G396" t="s">
        <v>24</v>
      </c>
      <c r="H396">
        <v>229210</v>
      </c>
      <c r="I396">
        <v>230604</v>
      </c>
      <c r="J396" t="s">
        <v>25</v>
      </c>
      <c r="Q396" t="s">
        <v>810</v>
      </c>
      <c r="R396">
        <v>1395</v>
      </c>
      <c r="T396" t="s">
        <v>811</v>
      </c>
    </row>
    <row r="397" spans="1:20" x14ac:dyDescent="0.25">
      <c r="A397" t="s">
        <v>29</v>
      </c>
      <c r="B397" t="s">
        <v>30</v>
      </c>
      <c r="C397" t="s">
        <v>22</v>
      </c>
      <c r="D397" t="s">
        <v>23</v>
      </c>
      <c r="E397" t="s">
        <v>5</v>
      </c>
      <c r="G397" t="s">
        <v>24</v>
      </c>
      <c r="H397">
        <v>229210</v>
      </c>
      <c r="I397">
        <v>230604</v>
      </c>
      <c r="J397" t="s">
        <v>25</v>
      </c>
      <c r="K397" t="s">
        <v>812</v>
      </c>
      <c r="L397" t="s">
        <v>812</v>
      </c>
      <c r="N397" t="s">
        <v>813</v>
      </c>
      <c r="Q397" t="s">
        <v>810</v>
      </c>
      <c r="R397">
        <v>1395</v>
      </c>
      <c r="S397">
        <v>464</v>
      </c>
    </row>
    <row r="398" spans="1:20" x14ac:dyDescent="0.25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G398" t="s">
        <v>24</v>
      </c>
      <c r="H398">
        <v>230680</v>
      </c>
      <c r="I398">
        <v>231303</v>
      </c>
      <c r="J398" t="s">
        <v>52</v>
      </c>
      <c r="Q398" t="s">
        <v>814</v>
      </c>
      <c r="R398">
        <v>624</v>
      </c>
      <c r="T398" t="s">
        <v>815</v>
      </c>
    </row>
    <row r="399" spans="1:20" x14ac:dyDescent="0.25">
      <c r="A399" t="s">
        <v>29</v>
      </c>
      <c r="B399" t="s">
        <v>30</v>
      </c>
      <c r="C399" t="s">
        <v>22</v>
      </c>
      <c r="D399" t="s">
        <v>23</v>
      </c>
      <c r="E399" t="s">
        <v>5</v>
      </c>
      <c r="G399" t="s">
        <v>24</v>
      </c>
      <c r="H399">
        <v>230680</v>
      </c>
      <c r="I399">
        <v>231303</v>
      </c>
      <c r="J399" t="s">
        <v>52</v>
      </c>
      <c r="K399" t="s">
        <v>816</v>
      </c>
      <c r="L399" t="s">
        <v>816</v>
      </c>
      <c r="N399" t="s">
        <v>56</v>
      </c>
      <c r="Q399" t="s">
        <v>814</v>
      </c>
      <c r="R399">
        <v>624</v>
      </c>
      <c r="S399">
        <v>207</v>
      </c>
    </row>
    <row r="400" spans="1:20" x14ac:dyDescent="0.25">
      <c r="A400" t="s">
        <v>20</v>
      </c>
      <c r="B400" t="s">
        <v>21</v>
      </c>
      <c r="C400" t="s">
        <v>22</v>
      </c>
      <c r="D400" t="s">
        <v>23</v>
      </c>
      <c r="E400" t="s">
        <v>5</v>
      </c>
      <c r="G400" t="s">
        <v>24</v>
      </c>
      <c r="H400">
        <v>231387</v>
      </c>
      <c r="I400">
        <v>231908</v>
      </c>
      <c r="J400" t="s">
        <v>52</v>
      </c>
      <c r="Q400" t="s">
        <v>817</v>
      </c>
      <c r="R400">
        <v>522</v>
      </c>
      <c r="T400" t="s">
        <v>818</v>
      </c>
    </row>
    <row r="401" spans="1:20" x14ac:dyDescent="0.25">
      <c r="A401" t="s">
        <v>29</v>
      </c>
      <c r="B401" t="s">
        <v>30</v>
      </c>
      <c r="C401" t="s">
        <v>22</v>
      </c>
      <c r="D401" t="s">
        <v>23</v>
      </c>
      <c r="E401" t="s">
        <v>5</v>
      </c>
      <c r="G401" t="s">
        <v>24</v>
      </c>
      <c r="H401">
        <v>231387</v>
      </c>
      <c r="I401">
        <v>231908</v>
      </c>
      <c r="J401" t="s">
        <v>52</v>
      </c>
      <c r="K401" t="s">
        <v>819</v>
      </c>
      <c r="L401" t="s">
        <v>819</v>
      </c>
      <c r="N401" t="s">
        <v>56</v>
      </c>
      <c r="Q401" t="s">
        <v>817</v>
      </c>
      <c r="R401">
        <v>522</v>
      </c>
      <c r="S401">
        <v>173</v>
      </c>
    </row>
    <row r="402" spans="1:20" x14ac:dyDescent="0.25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G402" t="s">
        <v>24</v>
      </c>
      <c r="H402">
        <v>232217</v>
      </c>
      <c r="I402">
        <v>232939</v>
      </c>
      <c r="J402" t="s">
        <v>52</v>
      </c>
      <c r="Q402" t="s">
        <v>820</v>
      </c>
      <c r="R402">
        <v>723</v>
      </c>
      <c r="T402" t="s">
        <v>821</v>
      </c>
    </row>
    <row r="403" spans="1:20" x14ac:dyDescent="0.25">
      <c r="A403" t="s">
        <v>29</v>
      </c>
      <c r="B403" t="s">
        <v>30</v>
      </c>
      <c r="C403" t="s">
        <v>22</v>
      </c>
      <c r="D403" t="s">
        <v>23</v>
      </c>
      <c r="E403" t="s">
        <v>5</v>
      </c>
      <c r="G403" t="s">
        <v>24</v>
      </c>
      <c r="H403">
        <v>232217</v>
      </c>
      <c r="I403">
        <v>232939</v>
      </c>
      <c r="J403" t="s">
        <v>52</v>
      </c>
      <c r="K403" t="s">
        <v>822</v>
      </c>
      <c r="L403" t="s">
        <v>822</v>
      </c>
      <c r="N403" t="s">
        <v>823</v>
      </c>
      <c r="Q403" t="s">
        <v>820</v>
      </c>
      <c r="R403">
        <v>723</v>
      </c>
      <c r="S403">
        <v>240</v>
      </c>
    </row>
    <row r="404" spans="1:20" x14ac:dyDescent="0.25">
      <c r="A404" t="s">
        <v>20</v>
      </c>
      <c r="B404" t="s">
        <v>21</v>
      </c>
      <c r="C404" t="s">
        <v>22</v>
      </c>
      <c r="D404" t="s">
        <v>23</v>
      </c>
      <c r="E404" t="s">
        <v>5</v>
      </c>
      <c r="G404" t="s">
        <v>24</v>
      </c>
      <c r="H404">
        <v>232932</v>
      </c>
      <c r="I404">
        <v>234809</v>
      </c>
      <c r="J404" t="s">
        <v>52</v>
      </c>
      <c r="Q404" t="s">
        <v>824</v>
      </c>
      <c r="R404">
        <v>1878</v>
      </c>
      <c r="T404" t="s">
        <v>825</v>
      </c>
    </row>
    <row r="405" spans="1:20" x14ac:dyDescent="0.25">
      <c r="A405" t="s">
        <v>29</v>
      </c>
      <c r="B405" t="s">
        <v>30</v>
      </c>
      <c r="C405" t="s">
        <v>22</v>
      </c>
      <c r="D405" t="s">
        <v>23</v>
      </c>
      <c r="E405" t="s">
        <v>5</v>
      </c>
      <c r="G405" t="s">
        <v>24</v>
      </c>
      <c r="H405">
        <v>232932</v>
      </c>
      <c r="I405">
        <v>234809</v>
      </c>
      <c r="J405" t="s">
        <v>52</v>
      </c>
      <c r="K405" t="s">
        <v>826</v>
      </c>
      <c r="L405" t="s">
        <v>826</v>
      </c>
      <c r="N405" t="s">
        <v>827</v>
      </c>
      <c r="Q405" t="s">
        <v>824</v>
      </c>
      <c r="R405">
        <v>1878</v>
      </c>
      <c r="S405">
        <v>625</v>
      </c>
    </row>
    <row r="406" spans="1:20" x14ac:dyDescent="0.25">
      <c r="A406" t="s">
        <v>20</v>
      </c>
      <c r="B406" t="s">
        <v>21</v>
      </c>
      <c r="C406" t="s">
        <v>22</v>
      </c>
      <c r="D406" t="s">
        <v>23</v>
      </c>
      <c r="E406" t="s">
        <v>5</v>
      </c>
      <c r="G406" t="s">
        <v>24</v>
      </c>
      <c r="H406">
        <v>234950</v>
      </c>
      <c r="I406">
        <v>235480</v>
      </c>
      <c r="J406" t="s">
        <v>25</v>
      </c>
      <c r="O406" t="s">
        <v>828</v>
      </c>
      <c r="Q406" t="s">
        <v>829</v>
      </c>
      <c r="R406">
        <v>531</v>
      </c>
      <c r="T406" t="s">
        <v>830</v>
      </c>
    </row>
    <row r="407" spans="1:20" x14ac:dyDescent="0.25">
      <c r="A407" t="s">
        <v>29</v>
      </c>
      <c r="B407" t="s">
        <v>30</v>
      </c>
      <c r="C407" t="s">
        <v>22</v>
      </c>
      <c r="D407" t="s">
        <v>23</v>
      </c>
      <c r="E407" t="s">
        <v>5</v>
      </c>
      <c r="G407" t="s">
        <v>24</v>
      </c>
      <c r="H407">
        <v>234950</v>
      </c>
      <c r="I407">
        <v>235480</v>
      </c>
      <c r="J407" t="s">
        <v>25</v>
      </c>
      <c r="K407" t="s">
        <v>831</v>
      </c>
      <c r="L407" t="s">
        <v>831</v>
      </c>
      <c r="N407" t="s">
        <v>832</v>
      </c>
      <c r="O407" t="s">
        <v>828</v>
      </c>
      <c r="Q407" t="s">
        <v>829</v>
      </c>
      <c r="R407">
        <v>531</v>
      </c>
      <c r="S407">
        <v>176</v>
      </c>
    </row>
    <row r="408" spans="1:20" x14ac:dyDescent="0.25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G408" t="s">
        <v>24</v>
      </c>
      <c r="H408">
        <v>235464</v>
      </c>
      <c r="I408">
        <v>236063</v>
      </c>
      <c r="J408" t="s">
        <v>52</v>
      </c>
      <c r="Q408" t="s">
        <v>833</v>
      </c>
      <c r="R408">
        <v>600</v>
      </c>
      <c r="T408" t="s">
        <v>834</v>
      </c>
    </row>
    <row r="409" spans="1:20" x14ac:dyDescent="0.25">
      <c r="A409" t="s">
        <v>29</v>
      </c>
      <c r="B409" t="s">
        <v>30</v>
      </c>
      <c r="C409" t="s">
        <v>22</v>
      </c>
      <c r="D409" t="s">
        <v>23</v>
      </c>
      <c r="E409" t="s">
        <v>5</v>
      </c>
      <c r="G409" t="s">
        <v>24</v>
      </c>
      <c r="H409">
        <v>235464</v>
      </c>
      <c r="I409">
        <v>236063</v>
      </c>
      <c r="J409" t="s">
        <v>52</v>
      </c>
      <c r="K409" t="s">
        <v>835</v>
      </c>
      <c r="L409" t="s">
        <v>835</v>
      </c>
      <c r="N409" t="s">
        <v>836</v>
      </c>
      <c r="Q409" t="s">
        <v>833</v>
      </c>
      <c r="R409">
        <v>600</v>
      </c>
      <c r="S409">
        <v>199</v>
      </c>
    </row>
    <row r="410" spans="1:20" x14ac:dyDescent="0.25">
      <c r="A410" t="s">
        <v>20</v>
      </c>
      <c r="B410" t="s">
        <v>21</v>
      </c>
      <c r="C410" t="s">
        <v>22</v>
      </c>
      <c r="D410" t="s">
        <v>23</v>
      </c>
      <c r="E410" t="s">
        <v>5</v>
      </c>
      <c r="G410" t="s">
        <v>24</v>
      </c>
      <c r="H410">
        <v>236068</v>
      </c>
      <c r="I410">
        <v>237126</v>
      </c>
      <c r="J410" t="s">
        <v>52</v>
      </c>
      <c r="O410" t="s">
        <v>837</v>
      </c>
      <c r="Q410" t="s">
        <v>838</v>
      </c>
      <c r="R410">
        <v>1059</v>
      </c>
      <c r="T410" t="s">
        <v>839</v>
      </c>
    </row>
    <row r="411" spans="1:20" x14ac:dyDescent="0.25">
      <c r="A411" t="s">
        <v>29</v>
      </c>
      <c r="B411" t="s">
        <v>30</v>
      </c>
      <c r="C411" t="s">
        <v>22</v>
      </c>
      <c r="D411" t="s">
        <v>23</v>
      </c>
      <c r="E411" t="s">
        <v>5</v>
      </c>
      <c r="G411" t="s">
        <v>24</v>
      </c>
      <c r="H411">
        <v>236068</v>
      </c>
      <c r="I411">
        <v>237126</v>
      </c>
      <c r="J411" t="s">
        <v>52</v>
      </c>
      <c r="K411" t="s">
        <v>840</v>
      </c>
      <c r="L411" t="s">
        <v>840</v>
      </c>
      <c r="N411" t="s">
        <v>841</v>
      </c>
      <c r="O411" t="s">
        <v>837</v>
      </c>
      <c r="Q411" t="s">
        <v>838</v>
      </c>
      <c r="R411">
        <v>1059</v>
      </c>
      <c r="S411">
        <v>352</v>
      </c>
    </row>
    <row r="412" spans="1:20" x14ac:dyDescent="0.25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G412" t="s">
        <v>24</v>
      </c>
      <c r="H412">
        <v>237241</v>
      </c>
      <c r="I412">
        <v>238200</v>
      </c>
      <c r="J412" t="s">
        <v>25</v>
      </c>
      <c r="Q412" t="s">
        <v>842</v>
      </c>
      <c r="R412">
        <v>960</v>
      </c>
      <c r="T412" t="s">
        <v>843</v>
      </c>
    </row>
    <row r="413" spans="1:20" x14ac:dyDescent="0.25">
      <c r="A413" t="s">
        <v>29</v>
      </c>
      <c r="B413" t="s">
        <v>30</v>
      </c>
      <c r="C413" t="s">
        <v>22</v>
      </c>
      <c r="D413" t="s">
        <v>23</v>
      </c>
      <c r="E413" t="s">
        <v>5</v>
      </c>
      <c r="G413" t="s">
        <v>24</v>
      </c>
      <c r="H413">
        <v>237241</v>
      </c>
      <c r="I413">
        <v>238200</v>
      </c>
      <c r="J413" t="s">
        <v>25</v>
      </c>
      <c r="K413" t="s">
        <v>844</v>
      </c>
      <c r="L413" t="s">
        <v>844</v>
      </c>
      <c r="N413" t="s">
        <v>845</v>
      </c>
      <c r="Q413" t="s">
        <v>842</v>
      </c>
      <c r="R413">
        <v>960</v>
      </c>
      <c r="S413">
        <v>319</v>
      </c>
    </row>
    <row r="414" spans="1:20" x14ac:dyDescent="0.25">
      <c r="A414" t="s">
        <v>20</v>
      </c>
      <c r="B414" t="s">
        <v>21</v>
      </c>
      <c r="C414" t="s">
        <v>22</v>
      </c>
      <c r="D414" t="s">
        <v>23</v>
      </c>
      <c r="E414" t="s">
        <v>5</v>
      </c>
      <c r="G414" t="s">
        <v>24</v>
      </c>
      <c r="H414">
        <v>238197</v>
      </c>
      <c r="I414">
        <v>239261</v>
      </c>
      <c r="J414" t="s">
        <v>25</v>
      </c>
      <c r="Q414" t="s">
        <v>846</v>
      </c>
      <c r="R414">
        <v>1065</v>
      </c>
      <c r="T414" t="s">
        <v>847</v>
      </c>
    </row>
    <row r="415" spans="1:20" x14ac:dyDescent="0.25">
      <c r="A415" t="s">
        <v>29</v>
      </c>
      <c r="B415" t="s">
        <v>30</v>
      </c>
      <c r="C415" t="s">
        <v>22</v>
      </c>
      <c r="D415" t="s">
        <v>23</v>
      </c>
      <c r="E415" t="s">
        <v>5</v>
      </c>
      <c r="G415" t="s">
        <v>24</v>
      </c>
      <c r="H415">
        <v>238197</v>
      </c>
      <c r="I415">
        <v>239261</v>
      </c>
      <c r="J415" t="s">
        <v>25</v>
      </c>
      <c r="K415" t="s">
        <v>848</v>
      </c>
      <c r="L415" t="s">
        <v>848</v>
      </c>
      <c r="N415" t="s">
        <v>849</v>
      </c>
      <c r="Q415" t="s">
        <v>846</v>
      </c>
      <c r="R415">
        <v>1065</v>
      </c>
      <c r="S415">
        <v>354</v>
      </c>
    </row>
    <row r="416" spans="1:20" x14ac:dyDescent="0.25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G416" t="s">
        <v>24</v>
      </c>
      <c r="H416">
        <v>239650</v>
      </c>
      <c r="I416">
        <v>241458</v>
      </c>
      <c r="J416" t="s">
        <v>25</v>
      </c>
      <c r="Q416" t="s">
        <v>850</v>
      </c>
      <c r="R416">
        <v>1809</v>
      </c>
      <c r="T416" t="s">
        <v>851</v>
      </c>
    </row>
    <row r="417" spans="1:20" x14ac:dyDescent="0.25">
      <c r="A417" t="s">
        <v>29</v>
      </c>
      <c r="B417" t="s">
        <v>30</v>
      </c>
      <c r="C417" t="s">
        <v>22</v>
      </c>
      <c r="D417" t="s">
        <v>23</v>
      </c>
      <c r="E417" t="s">
        <v>5</v>
      </c>
      <c r="G417" t="s">
        <v>24</v>
      </c>
      <c r="H417">
        <v>239650</v>
      </c>
      <c r="I417">
        <v>241458</v>
      </c>
      <c r="J417" t="s">
        <v>25</v>
      </c>
      <c r="K417" t="s">
        <v>852</v>
      </c>
      <c r="L417" t="s">
        <v>852</v>
      </c>
      <c r="N417" t="s">
        <v>853</v>
      </c>
      <c r="Q417" t="s">
        <v>850</v>
      </c>
      <c r="R417">
        <v>1809</v>
      </c>
      <c r="S417">
        <v>602</v>
      </c>
    </row>
    <row r="418" spans="1:20" x14ac:dyDescent="0.25">
      <c r="A418" t="s">
        <v>20</v>
      </c>
      <c r="B418" t="s">
        <v>21</v>
      </c>
      <c r="C418" t="s">
        <v>22</v>
      </c>
      <c r="D418" t="s">
        <v>23</v>
      </c>
      <c r="E418" t="s">
        <v>5</v>
      </c>
      <c r="G418" t="s">
        <v>24</v>
      </c>
      <c r="H418">
        <v>241485</v>
      </c>
      <c r="I418">
        <v>242375</v>
      </c>
      <c r="J418" t="s">
        <v>25</v>
      </c>
      <c r="Q418" t="s">
        <v>854</v>
      </c>
      <c r="R418">
        <v>891</v>
      </c>
      <c r="T418" t="s">
        <v>855</v>
      </c>
    </row>
    <row r="419" spans="1:20" x14ac:dyDescent="0.25">
      <c r="A419" t="s">
        <v>29</v>
      </c>
      <c r="B419" t="s">
        <v>30</v>
      </c>
      <c r="C419" t="s">
        <v>22</v>
      </c>
      <c r="D419" t="s">
        <v>23</v>
      </c>
      <c r="E419" t="s">
        <v>5</v>
      </c>
      <c r="G419" t="s">
        <v>24</v>
      </c>
      <c r="H419">
        <v>241485</v>
      </c>
      <c r="I419">
        <v>242375</v>
      </c>
      <c r="J419" t="s">
        <v>25</v>
      </c>
      <c r="K419" t="s">
        <v>856</v>
      </c>
      <c r="L419" t="s">
        <v>856</v>
      </c>
      <c r="N419" t="s">
        <v>857</v>
      </c>
      <c r="Q419" t="s">
        <v>854</v>
      </c>
      <c r="R419">
        <v>891</v>
      </c>
      <c r="S419">
        <v>296</v>
      </c>
    </row>
    <row r="420" spans="1:20" x14ac:dyDescent="0.25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G420" t="s">
        <v>24</v>
      </c>
      <c r="H420">
        <v>242388</v>
      </c>
      <c r="I420">
        <v>243359</v>
      </c>
      <c r="J420" t="s">
        <v>25</v>
      </c>
      <c r="Q420" t="s">
        <v>858</v>
      </c>
      <c r="R420">
        <v>972</v>
      </c>
      <c r="T420" t="s">
        <v>859</v>
      </c>
    </row>
    <row r="421" spans="1:20" x14ac:dyDescent="0.25">
      <c r="A421" t="s">
        <v>29</v>
      </c>
      <c r="B421" t="s">
        <v>30</v>
      </c>
      <c r="C421" t="s">
        <v>22</v>
      </c>
      <c r="D421" t="s">
        <v>23</v>
      </c>
      <c r="E421" t="s">
        <v>5</v>
      </c>
      <c r="G421" t="s">
        <v>24</v>
      </c>
      <c r="H421">
        <v>242388</v>
      </c>
      <c r="I421">
        <v>243359</v>
      </c>
      <c r="J421" t="s">
        <v>25</v>
      </c>
      <c r="K421" t="s">
        <v>860</v>
      </c>
      <c r="L421" t="s">
        <v>860</v>
      </c>
      <c r="N421" t="s">
        <v>861</v>
      </c>
      <c r="Q421" t="s">
        <v>858</v>
      </c>
      <c r="R421">
        <v>972</v>
      </c>
      <c r="S421">
        <v>323</v>
      </c>
    </row>
    <row r="422" spans="1:20" x14ac:dyDescent="0.25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G422" t="s">
        <v>24</v>
      </c>
      <c r="H422">
        <v>243383</v>
      </c>
      <c r="I422">
        <v>244153</v>
      </c>
      <c r="J422" t="s">
        <v>25</v>
      </c>
      <c r="Q422" t="s">
        <v>862</v>
      </c>
      <c r="R422">
        <v>771</v>
      </c>
      <c r="T422" t="s">
        <v>863</v>
      </c>
    </row>
    <row r="423" spans="1:20" x14ac:dyDescent="0.25">
      <c r="A423" t="s">
        <v>29</v>
      </c>
      <c r="B423" t="s">
        <v>30</v>
      </c>
      <c r="C423" t="s">
        <v>22</v>
      </c>
      <c r="D423" t="s">
        <v>23</v>
      </c>
      <c r="E423" t="s">
        <v>5</v>
      </c>
      <c r="G423" t="s">
        <v>24</v>
      </c>
      <c r="H423">
        <v>243383</v>
      </c>
      <c r="I423">
        <v>244153</v>
      </c>
      <c r="J423" t="s">
        <v>25</v>
      </c>
      <c r="K423" t="s">
        <v>864</v>
      </c>
      <c r="L423" t="s">
        <v>864</v>
      </c>
      <c r="N423" t="s">
        <v>695</v>
      </c>
      <c r="Q423" t="s">
        <v>862</v>
      </c>
      <c r="R423">
        <v>771</v>
      </c>
      <c r="S423">
        <v>256</v>
      </c>
    </row>
    <row r="424" spans="1:20" x14ac:dyDescent="0.25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G424" t="s">
        <v>24</v>
      </c>
      <c r="H424">
        <v>244306</v>
      </c>
      <c r="I424">
        <v>245613</v>
      </c>
      <c r="J424" t="s">
        <v>25</v>
      </c>
      <c r="Q424" t="s">
        <v>865</v>
      </c>
      <c r="R424">
        <v>1308</v>
      </c>
      <c r="T424" t="s">
        <v>866</v>
      </c>
    </row>
    <row r="425" spans="1:20" x14ac:dyDescent="0.25">
      <c r="A425" t="s">
        <v>29</v>
      </c>
      <c r="B425" t="s">
        <v>30</v>
      </c>
      <c r="C425" t="s">
        <v>22</v>
      </c>
      <c r="D425" t="s">
        <v>23</v>
      </c>
      <c r="E425" t="s">
        <v>5</v>
      </c>
      <c r="G425" t="s">
        <v>24</v>
      </c>
      <c r="H425">
        <v>244306</v>
      </c>
      <c r="I425">
        <v>245613</v>
      </c>
      <c r="J425" t="s">
        <v>25</v>
      </c>
      <c r="K425" t="s">
        <v>867</v>
      </c>
      <c r="L425" t="s">
        <v>867</v>
      </c>
      <c r="N425" t="s">
        <v>868</v>
      </c>
      <c r="Q425" t="s">
        <v>865</v>
      </c>
      <c r="R425">
        <v>1308</v>
      </c>
      <c r="S425">
        <v>435</v>
      </c>
    </row>
    <row r="426" spans="1:20" x14ac:dyDescent="0.25">
      <c r="A426" t="s">
        <v>20</v>
      </c>
      <c r="B426" t="s">
        <v>21</v>
      </c>
      <c r="C426" t="s">
        <v>22</v>
      </c>
      <c r="D426" t="s">
        <v>23</v>
      </c>
      <c r="E426" t="s">
        <v>5</v>
      </c>
      <c r="G426" t="s">
        <v>24</v>
      </c>
      <c r="H426">
        <v>245648</v>
      </c>
      <c r="I426">
        <v>246259</v>
      </c>
      <c r="J426" t="s">
        <v>25</v>
      </c>
      <c r="O426" t="s">
        <v>869</v>
      </c>
      <c r="Q426" t="s">
        <v>870</v>
      </c>
      <c r="R426">
        <v>612</v>
      </c>
      <c r="T426" t="s">
        <v>871</v>
      </c>
    </row>
    <row r="427" spans="1:20" x14ac:dyDescent="0.25">
      <c r="A427" t="s">
        <v>29</v>
      </c>
      <c r="B427" t="s">
        <v>30</v>
      </c>
      <c r="C427" t="s">
        <v>22</v>
      </c>
      <c r="D427" t="s">
        <v>23</v>
      </c>
      <c r="E427" t="s">
        <v>5</v>
      </c>
      <c r="G427" t="s">
        <v>24</v>
      </c>
      <c r="H427">
        <v>245648</v>
      </c>
      <c r="I427">
        <v>246259</v>
      </c>
      <c r="J427" t="s">
        <v>25</v>
      </c>
      <c r="K427" t="s">
        <v>872</v>
      </c>
      <c r="L427" t="s">
        <v>872</v>
      </c>
      <c r="N427" t="s">
        <v>873</v>
      </c>
      <c r="O427" t="s">
        <v>869</v>
      </c>
      <c r="Q427" t="s">
        <v>870</v>
      </c>
      <c r="R427">
        <v>612</v>
      </c>
      <c r="S427">
        <v>203</v>
      </c>
    </row>
    <row r="428" spans="1:20" x14ac:dyDescent="0.25">
      <c r="A428" t="s">
        <v>20</v>
      </c>
      <c r="B428" t="s">
        <v>21</v>
      </c>
      <c r="C428" t="s">
        <v>22</v>
      </c>
      <c r="D428" t="s">
        <v>23</v>
      </c>
      <c r="E428" t="s">
        <v>5</v>
      </c>
      <c r="G428" t="s">
        <v>24</v>
      </c>
      <c r="H428">
        <v>246260</v>
      </c>
      <c r="I428">
        <v>247729</v>
      </c>
      <c r="J428" t="s">
        <v>25</v>
      </c>
      <c r="Q428" t="s">
        <v>874</v>
      </c>
      <c r="R428">
        <v>1470</v>
      </c>
      <c r="T428" t="s">
        <v>875</v>
      </c>
    </row>
    <row r="429" spans="1:20" x14ac:dyDescent="0.25">
      <c r="A429" t="s">
        <v>29</v>
      </c>
      <c r="B429" t="s">
        <v>30</v>
      </c>
      <c r="C429" t="s">
        <v>22</v>
      </c>
      <c r="D429" t="s">
        <v>23</v>
      </c>
      <c r="E429" t="s">
        <v>5</v>
      </c>
      <c r="G429" t="s">
        <v>24</v>
      </c>
      <c r="H429">
        <v>246260</v>
      </c>
      <c r="I429">
        <v>247729</v>
      </c>
      <c r="J429" t="s">
        <v>25</v>
      </c>
      <c r="K429" t="s">
        <v>876</v>
      </c>
      <c r="L429" t="s">
        <v>876</v>
      </c>
      <c r="N429" t="s">
        <v>877</v>
      </c>
      <c r="Q429" t="s">
        <v>874</v>
      </c>
      <c r="R429">
        <v>1470</v>
      </c>
      <c r="S429">
        <v>489</v>
      </c>
    </row>
    <row r="430" spans="1:20" x14ac:dyDescent="0.25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247726</v>
      </c>
      <c r="I430">
        <v>248427</v>
      </c>
      <c r="J430" t="s">
        <v>25</v>
      </c>
      <c r="O430" t="s">
        <v>878</v>
      </c>
      <c r="Q430" t="s">
        <v>879</v>
      </c>
      <c r="R430">
        <v>702</v>
      </c>
      <c r="T430" t="s">
        <v>880</v>
      </c>
    </row>
    <row r="431" spans="1:20" x14ac:dyDescent="0.25">
      <c r="A431" t="s">
        <v>29</v>
      </c>
      <c r="B431" t="s">
        <v>30</v>
      </c>
      <c r="C431" t="s">
        <v>22</v>
      </c>
      <c r="D431" t="s">
        <v>23</v>
      </c>
      <c r="E431" t="s">
        <v>5</v>
      </c>
      <c r="G431" t="s">
        <v>24</v>
      </c>
      <c r="H431">
        <v>247726</v>
      </c>
      <c r="I431">
        <v>248427</v>
      </c>
      <c r="J431" t="s">
        <v>25</v>
      </c>
      <c r="K431" t="s">
        <v>881</v>
      </c>
      <c r="L431" t="s">
        <v>881</v>
      </c>
      <c r="N431" t="s">
        <v>882</v>
      </c>
      <c r="O431" t="s">
        <v>878</v>
      </c>
      <c r="Q431" t="s">
        <v>879</v>
      </c>
      <c r="R431">
        <v>702</v>
      </c>
      <c r="S431">
        <v>233</v>
      </c>
    </row>
    <row r="432" spans="1:20" x14ac:dyDescent="0.25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248442</v>
      </c>
      <c r="I432">
        <v>248861</v>
      </c>
      <c r="J432" t="s">
        <v>52</v>
      </c>
      <c r="Q432" t="s">
        <v>883</v>
      </c>
      <c r="R432">
        <v>420</v>
      </c>
      <c r="T432" t="s">
        <v>884</v>
      </c>
    </row>
    <row r="433" spans="1:20" x14ac:dyDescent="0.25">
      <c r="A433" t="s">
        <v>29</v>
      </c>
      <c r="B433" t="s">
        <v>30</v>
      </c>
      <c r="C433" t="s">
        <v>22</v>
      </c>
      <c r="D433" t="s">
        <v>23</v>
      </c>
      <c r="E433" t="s">
        <v>5</v>
      </c>
      <c r="G433" t="s">
        <v>24</v>
      </c>
      <c r="H433">
        <v>248442</v>
      </c>
      <c r="I433">
        <v>248861</v>
      </c>
      <c r="J433" t="s">
        <v>52</v>
      </c>
      <c r="K433" t="s">
        <v>885</v>
      </c>
      <c r="L433" t="s">
        <v>885</v>
      </c>
      <c r="N433" t="s">
        <v>56</v>
      </c>
      <c r="Q433" t="s">
        <v>883</v>
      </c>
      <c r="R433">
        <v>420</v>
      </c>
      <c r="S433">
        <v>139</v>
      </c>
    </row>
    <row r="434" spans="1:20" x14ac:dyDescent="0.25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G434" t="s">
        <v>24</v>
      </c>
      <c r="H434">
        <v>248877</v>
      </c>
      <c r="I434">
        <v>249455</v>
      </c>
      <c r="J434" t="s">
        <v>52</v>
      </c>
      <c r="Q434" t="s">
        <v>886</v>
      </c>
      <c r="R434">
        <v>579</v>
      </c>
      <c r="T434" t="s">
        <v>887</v>
      </c>
    </row>
    <row r="435" spans="1:20" x14ac:dyDescent="0.25">
      <c r="A435" t="s">
        <v>29</v>
      </c>
      <c r="B435" t="s">
        <v>30</v>
      </c>
      <c r="C435" t="s">
        <v>22</v>
      </c>
      <c r="D435" t="s">
        <v>23</v>
      </c>
      <c r="E435" t="s">
        <v>5</v>
      </c>
      <c r="G435" t="s">
        <v>24</v>
      </c>
      <c r="H435">
        <v>248877</v>
      </c>
      <c r="I435">
        <v>249455</v>
      </c>
      <c r="J435" t="s">
        <v>52</v>
      </c>
      <c r="K435" t="s">
        <v>888</v>
      </c>
      <c r="L435" t="s">
        <v>888</v>
      </c>
      <c r="N435" t="s">
        <v>889</v>
      </c>
      <c r="Q435" t="s">
        <v>886</v>
      </c>
      <c r="R435">
        <v>579</v>
      </c>
      <c r="S435">
        <v>192</v>
      </c>
    </row>
    <row r="436" spans="1:20" x14ac:dyDescent="0.25">
      <c r="A436" t="s">
        <v>20</v>
      </c>
      <c r="B436" t="s">
        <v>21</v>
      </c>
      <c r="C436" t="s">
        <v>22</v>
      </c>
      <c r="D436" t="s">
        <v>23</v>
      </c>
      <c r="E436" t="s">
        <v>5</v>
      </c>
      <c r="G436" t="s">
        <v>24</v>
      </c>
      <c r="H436">
        <v>249570</v>
      </c>
      <c r="I436">
        <v>250238</v>
      </c>
      <c r="J436" t="s">
        <v>25</v>
      </c>
      <c r="Q436" t="s">
        <v>890</v>
      </c>
      <c r="R436">
        <v>669</v>
      </c>
      <c r="T436" t="s">
        <v>891</v>
      </c>
    </row>
    <row r="437" spans="1:20" x14ac:dyDescent="0.25">
      <c r="A437" t="s">
        <v>29</v>
      </c>
      <c r="B437" t="s">
        <v>30</v>
      </c>
      <c r="C437" t="s">
        <v>22</v>
      </c>
      <c r="D437" t="s">
        <v>23</v>
      </c>
      <c r="E437" t="s">
        <v>5</v>
      </c>
      <c r="G437" t="s">
        <v>24</v>
      </c>
      <c r="H437">
        <v>249570</v>
      </c>
      <c r="I437">
        <v>250238</v>
      </c>
      <c r="J437" t="s">
        <v>25</v>
      </c>
      <c r="K437" t="s">
        <v>892</v>
      </c>
      <c r="L437" t="s">
        <v>892</v>
      </c>
      <c r="N437" t="s">
        <v>614</v>
      </c>
      <c r="Q437" t="s">
        <v>890</v>
      </c>
      <c r="R437">
        <v>669</v>
      </c>
      <c r="S437">
        <v>222</v>
      </c>
    </row>
    <row r="438" spans="1:20" x14ac:dyDescent="0.25">
      <c r="A438" t="s">
        <v>20</v>
      </c>
      <c r="B438" t="s">
        <v>21</v>
      </c>
      <c r="C438" t="s">
        <v>22</v>
      </c>
      <c r="D438" t="s">
        <v>23</v>
      </c>
      <c r="E438" t="s">
        <v>5</v>
      </c>
      <c r="G438" t="s">
        <v>24</v>
      </c>
      <c r="H438">
        <v>250252</v>
      </c>
      <c r="I438">
        <v>251013</v>
      </c>
      <c r="J438" t="s">
        <v>52</v>
      </c>
      <c r="O438" t="s">
        <v>893</v>
      </c>
      <c r="Q438" t="s">
        <v>894</v>
      </c>
      <c r="R438">
        <v>762</v>
      </c>
      <c r="T438" t="s">
        <v>895</v>
      </c>
    </row>
    <row r="439" spans="1:20" x14ac:dyDescent="0.25">
      <c r="A439" t="s">
        <v>29</v>
      </c>
      <c r="B439" t="s">
        <v>30</v>
      </c>
      <c r="C439" t="s">
        <v>22</v>
      </c>
      <c r="D439" t="s">
        <v>23</v>
      </c>
      <c r="E439" t="s">
        <v>5</v>
      </c>
      <c r="G439" t="s">
        <v>24</v>
      </c>
      <c r="H439">
        <v>250252</v>
      </c>
      <c r="I439">
        <v>251013</v>
      </c>
      <c r="J439" t="s">
        <v>52</v>
      </c>
      <c r="K439" t="s">
        <v>896</v>
      </c>
      <c r="L439" t="s">
        <v>896</v>
      </c>
      <c r="N439" t="s">
        <v>897</v>
      </c>
      <c r="O439" t="s">
        <v>893</v>
      </c>
      <c r="Q439" t="s">
        <v>894</v>
      </c>
      <c r="R439">
        <v>762</v>
      </c>
      <c r="S439">
        <v>253</v>
      </c>
    </row>
    <row r="440" spans="1:20" x14ac:dyDescent="0.25">
      <c r="A440" t="s">
        <v>20</v>
      </c>
      <c r="B440" t="s">
        <v>21</v>
      </c>
      <c r="C440" t="s">
        <v>22</v>
      </c>
      <c r="D440" t="s">
        <v>23</v>
      </c>
      <c r="E440" t="s">
        <v>5</v>
      </c>
      <c r="G440" t="s">
        <v>24</v>
      </c>
      <c r="H440">
        <v>251089</v>
      </c>
      <c r="I440">
        <v>252837</v>
      </c>
      <c r="J440" t="s">
        <v>52</v>
      </c>
      <c r="Q440" t="s">
        <v>898</v>
      </c>
      <c r="R440">
        <v>1749</v>
      </c>
      <c r="T440" t="s">
        <v>899</v>
      </c>
    </row>
    <row r="441" spans="1:20" x14ac:dyDescent="0.25">
      <c r="A441" t="s">
        <v>29</v>
      </c>
      <c r="B441" t="s">
        <v>30</v>
      </c>
      <c r="C441" t="s">
        <v>22</v>
      </c>
      <c r="D441" t="s">
        <v>23</v>
      </c>
      <c r="E441" t="s">
        <v>5</v>
      </c>
      <c r="G441" t="s">
        <v>24</v>
      </c>
      <c r="H441">
        <v>251089</v>
      </c>
      <c r="I441">
        <v>252837</v>
      </c>
      <c r="J441" t="s">
        <v>52</v>
      </c>
      <c r="K441" t="s">
        <v>900</v>
      </c>
      <c r="L441" t="s">
        <v>900</v>
      </c>
      <c r="N441" t="s">
        <v>901</v>
      </c>
      <c r="Q441" t="s">
        <v>898</v>
      </c>
      <c r="R441">
        <v>1749</v>
      </c>
      <c r="S441">
        <v>582</v>
      </c>
    </row>
    <row r="442" spans="1:20" x14ac:dyDescent="0.25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252847</v>
      </c>
      <c r="I442">
        <v>253515</v>
      </c>
      <c r="J442" t="s">
        <v>52</v>
      </c>
      <c r="Q442" t="s">
        <v>902</v>
      </c>
      <c r="R442">
        <v>669</v>
      </c>
      <c r="T442" t="s">
        <v>903</v>
      </c>
    </row>
    <row r="443" spans="1:20" x14ac:dyDescent="0.25">
      <c r="A443" t="s">
        <v>29</v>
      </c>
      <c r="B443" t="s">
        <v>30</v>
      </c>
      <c r="C443" t="s">
        <v>22</v>
      </c>
      <c r="D443" t="s">
        <v>23</v>
      </c>
      <c r="E443" t="s">
        <v>5</v>
      </c>
      <c r="G443" t="s">
        <v>24</v>
      </c>
      <c r="H443">
        <v>252847</v>
      </c>
      <c r="I443">
        <v>253515</v>
      </c>
      <c r="J443" t="s">
        <v>52</v>
      </c>
      <c r="K443" t="s">
        <v>904</v>
      </c>
      <c r="L443" t="s">
        <v>904</v>
      </c>
      <c r="N443" t="s">
        <v>905</v>
      </c>
      <c r="Q443" t="s">
        <v>902</v>
      </c>
      <c r="R443">
        <v>669</v>
      </c>
      <c r="S443">
        <v>222</v>
      </c>
    </row>
    <row r="444" spans="1:20" x14ac:dyDescent="0.25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24</v>
      </c>
      <c r="H444">
        <v>253517</v>
      </c>
      <c r="I444">
        <v>254284</v>
      </c>
      <c r="J444" t="s">
        <v>52</v>
      </c>
      <c r="Q444" t="s">
        <v>906</v>
      </c>
      <c r="R444">
        <v>768</v>
      </c>
      <c r="T444" t="s">
        <v>907</v>
      </c>
    </row>
    <row r="445" spans="1:20" x14ac:dyDescent="0.25">
      <c r="A445" t="s">
        <v>29</v>
      </c>
      <c r="B445" t="s">
        <v>30</v>
      </c>
      <c r="C445" t="s">
        <v>22</v>
      </c>
      <c r="D445" t="s">
        <v>23</v>
      </c>
      <c r="E445" t="s">
        <v>5</v>
      </c>
      <c r="G445" t="s">
        <v>24</v>
      </c>
      <c r="H445">
        <v>253517</v>
      </c>
      <c r="I445">
        <v>254284</v>
      </c>
      <c r="J445" t="s">
        <v>52</v>
      </c>
      <c r="K445" t="s">
        <v>908</v>
      </c>
      <c r="L445" t="s">
        <v>908</v>
      </c>
      <c r="N445" t="s">
        <v>909</v>
      </c>
      <c r="Q445" t="s">
        <v>906</v>
      </c>
      <c r="R445">
        <v>768</v>
      </c>
      <c r="S445">
        <v>255</v>
      </c>
    </row>
    <row r="446" spans="1:20" x14ac:dyDescent="0.25">
      <c r="A446" t="s">
        <v>20</v>
      </c>
      <c r="B446" t="s">
        <v>21</v>
      </c>
      <c r="C446" t="s">
        <v>22</v>
      </c>
      <c r="D446" t="s">
        <v>23</v>
      </c>
      <c r="E446" t="s">
        <v>5</v>
      </c>
      <c r="G446" t="s">
        <v>24</v>
      </c>
      <c r="H446">
        <v>254372</v>
      </c>
      <c r="I446">
        <v>255784</v>
      </c>
      <c r="J446" t="s">
        <v>52</v>
      </c>
      <c r="Q446" t="s">
        <v>910</v>
      </c>
      <c r="R446">
        <v>1413</v>
      </c>
      <c r="T446" t="s">
        <v>911</v>
      </c>
    </row>
    <row r="447" spans="1:20" x14ac:dyDescent="0.25">
      <c r="A447" t="s">
        <v>29</v>
      </c>
      <c r="B447" t="s">
        <v>30</v>
      </c>
      <c r="C447" t="s">
        <v>22</v>
      </c>
      <c r="D447" t="s">
        <v>23</v>
      </c>
      <c r="E447" t="s">
        <v>5</v>
      </c>
      <c r="G447" t="s">
        <v>24</v>
      </c>
      <c r="H447">
        <v>254372</v>
      </c>
      <c r="I447">
        <v>255784</v>
      </c>
      <c r="J447" t="s">
        <v>52</v>
      </c>
      <c r="K447" t="s">
        <v>912</v>
      </c>
      <c r="L447" t="s">
        <v>912</v>
      </c>
      <c r="N447" t="s">
        <v>913</v>
      </c>
      <c r="Q447" t="s">
        <v>910</v>
      </c>
      <c r="R447">
        <v>1413</v>
      </c>
      <c r="S447">
        <v>470</v>
      </c>
    </row>
    <row r="448" spans="1:20" x14ac:dyDescent="0.25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G448" t="s">
        <v>24</v>
      </c>
      <c r="H448">
        <v>255781</v>
      </c>
      <c r="I448">
        <v>256464</v>
      </c>
      <c r="J448" t="s">
        <v>52</v>
      </c>
      <c r="Q448" t="s">
        <v>914</v>
      </c>
      <c r="R448">
        <v>684</v>
      </c>
      <c r="T448" t="s">
        <v>915</v>
      </c>
    </row>
    <row r="449" spans="1:20" x14ac:dyDescent="0.25">
      <c r="A449" t="s">
        <v>29</v>
      </c>
      <c r="B449" t="s">
        <v>30</v>
      </c>
      <c r="C449" t="s">
        <v>22</v>
      </c>
      <c r="D449" t="s">
        <v>23</v>
      </c>
      <c r="E449" t="s">
        <v>5</v>
      </c>
      <c r="G449" t="s">
        <v>24</v>
      </c>
      <c r="H449">
        <v>255781</v>
      </c>
      <c r="I449">
        <v>256464</v>
      </c>
      <c r="J449" t="s">
        <v>52</v>
      </c>
      <c r="K449" t="s">
        <v>916</v>
      </c>
      <c r="L449" t="s">
        <v>916</v>
      </c>
      <c r="N449" t="s">
        <v>480</v>
      </c>
      <c r="Q449" t="s">
        <v>914</v>
      </c>
      <c r="R449">
        <v>684</v>
      </c>
      <c r="S449">
        <v>227</v>
      </c>
    </row>
    <row r="450" spans="1:20" x14ac:dyDescent="0.25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G450" t="s">
        <v>24</v>
      </c>
      <c r="H450">
        <v>256490</v>
      </c>
      <c r="I450">
        <v>258037</v>
      </c>
      <c r="J450" t="s">
        <v>52</v>
      </c>
      <c r="Q450" t="s">
        <v>917</v>
      </c>
      <c r="R450">
        <v>1548</v>
      </c>
      <c r="T450" t="s">
        <v>918</v>
      </c>
    </row>
    <row r="451" spans="1:20" x14ac:dyDescent="0.25">
      <c r="A451" t="s">
        <v>29</v>
      </c>
      <c r="B451" t="s">
        <v>30</v>
      </c>
      <c r="C451" t="s">
        <v>22</v>
      </c>
      <c r="D451" t="s">
        <v>23</v>
      </c>
      <c r="E451" t="s">
        <v>5</v>
      </c>
      <c r="G451" t="s">
        <v>24</v>
      </c>
      <c r="H451">
        <v>256490</v>
      </c>
      <c r="I451">
        <v>258037</v>
      </c>
      <c r="J451" t="s">
        <v>52</v>
      </c>
      <c r="K451" t="s">
        <v>919</v>
      </c>
      <c r="L451" t="s">
        <v>919</v>
      </c>
      <c r="N451" t="s">
        <v>901</v>
      </c>
      <c r="Q451" t="s">
        <v>917</v>
      </c>
      <c r="R451">
        <v>1548</v>
      </c>
      <c r="S451">
        <v>515</v>
      </c>
    </row>
    <row r="452" spans="1:20" x14ac:dyDescent="0.2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G452" t="s">
        <v>24</v>
      </c>
      <c r="H452">
        <v>258021</v>
      </c>
      <c r="I452">
        <v>259028</v>
      </c>
      <c r="J452" t="s">
        <v>52</v>
      </c>
      <c r="Q452" t="s">
        <v>920</v>
      </c>
      <c r="R452">
        <v>1008</v>
      </c>
      <c r="T452" t="s">
        <v>921</v>
      </c>
    </row>
    <row r="453" spans="1:20" x14ac:dyDescent="0.25">
      <c r="A453" t="s">
        <v>29</v>
      </c>
      <c r="B453" t="s">
        <v>30</v>
      </c>
      <c r="C453" t="s">
        <v>22</v>
      </c>
      <c r="D453" t="s">
        <v>23</v>
      </c>
      <c r="E453" t="s">
        <v>5</v>
      </c>
      <c r="G453" t="s">
        <v>24</v>
      </c>
      <c r="H453">
        <v>258021</v>
      </c>
      <c r="I453">
        <v>259028</v>
      </c>
      <c r="J453" t="s">
        <v>52</v>
      </c>
      <c r="K453" t="s">
        <v>922</v>
      </c>
      <c r="L453" t="s">
        <v>922</v>
      </c>
      <c r="N453" t="s">
        <v>909</v>
      </c>
      <c r="Q453" t="s">
        <v>920</v>
      </c>
      <c r="R453">
        <v>1008</v>
      </c>
      <c r="S453">
        <v>335</v>
      </c>
    </row>
    <row r="454" spans="1:20" x14ac:dyDescent="0.25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259000</v>
      </c>
      <c r="I454">
        <v>259407</v>
      </c>
      <c r="J454" t="s">
        <v>52</v>
      </c>
      <c r="Q454" t="s">
        <v>923</v>
      </c>
      <c r="R454">
        <v>408</v>
      </c>
      <c r="T454" t="s">
        <v>924</v>
      </c>
    </row>
    <row r="455" spans="1:20" x14ac:dyDescent="0.25">
      <c r="A455" t="s">
        <v>29</v>
      </c>
      <c r="B455" t="s">
        <v>30</v>
      </c>
      <c r="C455" t="s">
        <v>22</v>
      </c>
      <c r="D455" t="s">
        <v>23</v>
      </c>
      <c r="E455" t="s">
        <v>5</v>
      </c>
      <c r="G455" t="s">
        <v>24</v>
      </c>
      <c r="H455">
        <v>259000</v>
      </c>
      <c r="I455">
        <v>259407</v>
      </c>
      <c r="J455" t="s">
        <v>52</v>
      </c>
      <c r="K455" t="s">
        <v>925</v>
      </c>
      <c r="L455" t="s">
        <v>925</v>
      </c>
      <c r="N455" t="s">
        <v>926</v>
      </c>
      <c r="Q455" t="s">
        <v>923</v>
      </c>
      <c r="R455">
        <v>408</v>
      </c>
      <c r="S455">
        <v>135</v>
      </c>
    </row>
    <row r="456" spans="1:20" x14ac:dyDescent="0.25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259634</v>
      </c>
      <c r="I456">
        <v>260344</v>
      </c>
      <c r="J456" t="s">
        <v>25</v>
      </c>
      <c r="Q456" t="s">
        <v>927</v>
      </c>
      <c r="R456">
        <v>711</v>
      </c>
      <c r="T456" t="s">
        <v>928</v>
      </c>
    </row>
    <row r="457" spans="1:20" x14ac:dyDescent="0.25">
      <c r="A457" t="s">
        <v>29</v>
      </c>
      <c r="B457" t="s">
        <v>30</v>
      </c>
      <c r="C457" t="s">
        <v>22</v>
      </c>
      <c r="D457" t="s">
        <v>23</v>
      </c>
      <c r="E457" t="s">
        <v>5</v>
      </c>
      <c r="G457" t="s">
        <v>24</v>
      </c>
      <c r="H457">
        <v>259634</v>
      </c>
      <c r="I457">
        <v>260344</v>
      </c>
      <c r="J457" t="s">
        <v>25</v>
      </c>
      <c r="K457" t="s">
        <v>929</v>
      </c>
      <c r="L457" t="s">
        <v>929</v>
      </c>
      <c r="N457" t="s">
        <v>930</v>
      </c>
      <c r="Q457" t="s">
        <v>927</v>
      </c>
      <c r="R457">
        <v>711</v>
      </c>
      <c r="S457">
        <v>236</v>
      </c>
    </row>
    <row r="458" spans="1:20" x14ac:dyDescent="0.25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G458" t="s">
        <v>24</v>
      </c>
      <c r="H458">
        <v>260328</v>
      </c>
      <c r="I458">
        <v>262520</v>
      </c>
      <c r="J458" t="s">
        <v>25</v>
      </c>
      <c r="Q458" t="s">
        <v>931</v>
      </c>
      <c r="R458">
        <v>2193</v>
      </c>
      <c r="T458" t="s">
        <v>932</v>
      </c>
    </row>
    <row r="459" spans="1:20" x14ac:dyDescent="0.25">
      <c r="A459" t="s">
        <v>29</v>
      </c>
      <c r="B459" t="s">
        <v>30</v>
      </c>
      <c r="C459" t="s">
        <v>22</v>
      </c>
      <c r="D459" t="s">
        <v>23</v>
      </c>
      <c r="E459" t="s">
        <v>5</v>
      </c>
      <c r="G459" t="s">
        <v>24</v>
      </c>
      <c r="H459">
        <v>260328</v>
      </c>
      <c r="I459">
        <v>262520</v>
      </c>
      <c r="J459" t="s">
        <v>25</v>
      </c>
      <c r="K459" t="s">
        <v>933</v>
      </c>
      <c r="L459" t="s">
        <v>933</v>
      </c>
      <c r="N459" t="s">
        <v>934</v>
      </c>
      <c r="Q459" t="s">
        <v>931</v>
      </c>
      <c r="R459">
        <v>2193</v>
      </c>
      <c r="S459">
        <v>730</v>
      </c>
    </row>
    <row r="460" spans="1:20" x14ac:dyDescent="0.25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G460" t="s">
        <v>24</v>
      </c>
      <c r="H460">
        <v>262507</v>
      </c>
      <c r="I460">
        <v>263289</v>
      </c>
      <c r="J460" t="s">
        <v>25</v>
      </c>
      <c r="Q460" t="s">
        <v>935</v>
      </c>
      <c r="R460">
        <v>783</v>
      </c>
      <c r="T460" t="s">
        <v>936</v>
      </c>
    </row>
    <row r="461" spans="1:20" x14ac:dyDescent="0.25">
      <c r="A461" t="s">
        <v>29</v>
      </c>
      <c r="B461" t="s">
        <v>30</v>
      </c>
      <c r="C461" t="s">
        <v>22</v>
      </c>
      <c r="D461" t="s">
        <v>23</v>
      </c>
      <c r="E461" t="s">
        <v>5</v>
      </c>
      <c r="G461" t="s">
        <v>24</v>
      </c>
      <c r="H461">
        <v>262507</v>
      </c>
      <c r="I461">
        <v>263289</v>
      </c>
      <c r="J461" t="s">
        <v>25</v>
      </c>
      <c r="K461" t="s">
        <v>937</v>
      </c>
      <c r="L461" t="s">
        <v>937</v>
      </c>
      <c r="N461" t="s">
        <v>450</v>
      </c>
      <c r="Q461" t="s">
        <v>935</v>
      </c>
      <c r="R461">
        <v>783</v>
      </c>
      <c r="S461">
        <v>260</v>
      </c>
    </row>
    <row r="462" spans="1:20" x14ac:dyDescent="0.25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G462" t="s">
        <v>24</v>
      </c>
      <c r="H462">
        <v>263286</v>
      </c>
      <c r="I462">
        <v>263906</v>
      </c>
      <c r="J462" t="s">
        <v>25</v>
      </c>
      <c r="Q462" t="s">
        <v>938</v>
      </c>
      <c r="R462">
        <v>621</v>
      </c>
      <c r="T462" t="s">
        <v>939</v>
      </c>
    </row>
    <row r="463" spans="1:20" x14ac:dyDescent="0.25">
      <c r="A463" t="s">
        <v>29</v>
      </c>
      <c r="B463" t="s">
        <v>30</v>
      </c>
      <c r="C463" t="s">
        <v>22</v>
      </c>
      <c r="D463" t="s">
        <v>23</v>
      </c>
      <c r="E463" t="s">
        <v>5</v>
      </c>
      <c r="G463" t="s">
        <v>24</v>
      </c>
      <c r="H463">
        <v>263286</v>
      </c>
      <c r="I463">
        <v>263906</v>
      </c>
      <c r="J463" t="s">
        <v>25</v>
      </c>
      <c r="K463" t="s">
        <v>940</v>
      </c>
      <c r="L463" t="s">
        <v>940</v>
      </c>
      <c r="N463" t="s">
        <v>56</v>
      </c>
      <c r="Q463" t="s">
        <v>938</v>
      </c>
      <c r="R463">
        <v>621</v>
      </c>
      <c r="S463">
        <v>206</v>
      </c>
    </row>
    <row r="464" spans="1:20" x14ac:dyDescent="0.25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263985</v>
      </c>
      <c r="I464">
        <v>265499</v>
      </c>
      <c r="J464" t="s">
        <v>25</v>
      </c>
      <c r="Q464" t="s">
        <v>941</v>
      </c>
      <c r="R464">
        <v>1515</v>
      </c>
      <c r="T464" t="s">
        <v>942</v>
      </c>
    </row>
    <row r="465" spans="1:20" x14ac:dyDescent="0.25">
      <c r="A465" t="s">
        <v>29</v>
      </c>
      <c r="B465" t="s">
        <v>30</v>
      </c>
      <c r="C465" t="s">
        <v>22</v>
      </c>
      <c r="D465" t="s">
        <v>23</v>
      </c>
      <c r="E465" t="s">
        <v>5</v>
      </c>
      <c r="G465" t="s">
        <v>24</v>
      </c>
      <c r="H465">
        <v>263985</v>
      </c>
      <c r="I465">
        <v>265499</v>
      </c>
      <c r="J465" t="s">
        <v>25</v>
      </c>
      <c r="K465" t="s">
        <v>943</v>
      </c>
      <c r="L465" t="s">
        <v>943</v>
      </c>
      <c r="N465" t="s">
        <v>220</v>
      </c>
      <c r="Q465" t="s">
        <v>941</v>
      </c>
      <c r="R465">
        <v>1515</v>
      </c>
      <c r="S465">
        <v>504</v>
      </c>
    </row>
    <row r="466" spans="1:20" x14ac:dyDescent="0.25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G466" t="s">
        <v>24</v>
      </c>
      <c r="H466">
        <v>265582</v>
      </c>
      <c r="I466">
        <v>266448</v>
      </c>
      <c r="J466" t="s">
        <v>25</v>
      </c>
      <c r="Q466" t="s">
        <v>944</v>
      </c>
      <c r="R466">
        <v>867</v>
      </c>
      <c r="T466" t="s">
        <v>945</v>
      </c>
    </row>
    <row r="467" spans="1:20" x14ac:dyDescent="0.25">
      <c r="A467" t="s">
        <v>29</v>
      </c>
      <c r="B467" t="s">
        <v>30</v>
      </c>
      <c r="C467" t="s">
        <v>22</v>
      </c>
      <c r="D467" t="s">
        <v>23</v>
      </c>
      <c r="E467" t="s">
        <v>5</v>
      </c>
      <c r="G467" t="s">
        <v>24</v>
      </c>
      <c r="H467">
        <v>265582</v>
      </c>
      <c r="I467">
        <v>266448</v>
      </c>
      <c r="J467" t="s">
        <v>25</v>
      </c>
      <c r="K467" t="s">
        <v>946</v>
      </c>
      <c r="L467" t="s">
        <v>946</v>
      </c>
      <c r="N467" t="s">
        <v>947</v>
      </c>
      <c r="Q467" t="s">
        <v>944</v>
      </c>
      <c r="R467">
        <v>867</v>
      </c>
      <c r="S467">
        <v>288</v>
      </c>
    </row>
    <row r="468" spans="1:20" x14ac:dyDescent="0.2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G468" t="s">
        <v>24</v>
      </c>
      <c r="H468">
        <v>266456</v>
      </c>
      <c r="I468">
        <v>268180</v>
      </c>
      <c r="J468" t="s">
        <v>25</v>
      </c>
      <c r="O468" t="s">
        <v>948</v>
      </c>
      <c r="Q468" t="s">
        <v>949</v>
      </c>
      <c r="R468">
        <v>1725</v>
      </c>
      <c r="T468" t="s">
        <v>950</v>
      </c>
    </row>
    <row r="469" spans="1:20" x14ac:dyDescent="0.25">
      <c r="A469" t="s">
        <v>29</v>
      </c>
      <c r="B469" t="s">
        <v>30</v>
      </c>
      <c r="C469" t="s">
        <v>22</v>
      </c>
      <c r="D469" t="s">
        <v>23</v>
      </c>
      <c r="E469" t="s">
        <v>5</v>
      </c>
      <c r="G469" t="s">
        <v>24</v>
      </c>
      <c r="H469">
        <v>266456</v>
      </c>
      <c r="I469">
        <v>268180</v>
      </c>
      <c r="J469" t="s">
        <v>25</v>
      </c>
      <c r="K469" t="s">
        <v>951</v>
      </c>
      <c r="L469" t="s">
        <v>951</v>
      </c>
      <c r="N469" t="s">
        <v>952</v>
      </c>
      <c r="O469" t="s">
        <v>948</v>
      </c>
      <c r="Q469" t="s">
        <v>949</v>
      </c>
      <c r="R469">
        <v>1725</v>
      </c>
      <c r="S469">
        <v>574</v>
      </c>
    </row>
    <row r="470" spans="1:20" x14ac:dyDescent="0.25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G470" t="s">
        <v>24</v>
      </c>
      <c r="H470">
        <v>268269</v>
      </c>
      <c r="I470">
        <v>268928</v>
      </c>
      <c r="J470" t="s">
        <v>25</v>
      </c>
      <c r="Q470" t="s">
        <v>953</v>
      </c>
      <c r="R470">
        <v>660</v>
      </c>
      <c r="T470" t="s">
        <v>954</v>
      </c>
    </row>
    <row r="471" spans="1:20" x14ac:dyDescent="0.25">
      <c r="A471" t="s">
        <v>29</v>
      </c>
      <c r="B471" t="s">
        <v>30</v>
      </c>
      <c r="C471" t="s">
        <v>22</v>
      </c>
      <c r="D471" t="s">
        <v>23</v>
      </c>
      <c r="E471" t="s">
        <v>5</v>
      </c>
      <c r="G471" t="s">
        <v>24</v>
      </c>
      <c r="H471">
        <v>268269</v>
      </c>
      <c r="I471">
        <v>268928</v>
      </c>
      <c r="J471" t="s">
        <v>25</v>
      </c>
      <c r="K471" t="s">
        <v>955</v>
      </c>
      <c r="L471" t="s">
        <v>955</v>
      </c>
      <c r="N471" t="s">
        <v>956</v>
      </c>
      <c r="Q471" t="s">
        <v>953</v>
      </c>
      <c r="R471">
        <v>660</v>
      </c>
      <c r="S471">
        <v>219</v>
      </c>
    </row>
    <row r="472" spans="1:20" x14ac:dyDescent="0.25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268938</v>
      </c>
      <c r="I472">
        <v>271067</v>
      </c>
      <c r="J472" t="s">
        <v>52</v>
      </c>
      <c r="Q472" t="s">
        <v>957</v>
      </c>
      <c r="R472">
        <v>2130</v>
      </c>
      <c r="T472" t="s">
        <v>958</v>
      </c>
    </row>
    <row r="473" spans="1:20" x14ac:dyDescent="0.25">
      <c r="A473" t="s">
        <v>29</v>
      </c>
      <c r="B473" t="s">
        <v>30</v>
      </c>
      <c r="C473" t="s">
        <v>22</v>
      </c>
      <c r="D473" t="s">
        <v>23</v>
      </c>
      <c r="E473" t="s">
        <v>5</v>
      </c>
      <c r="G473" t="s">
        <v>24</v>
      </c>
      <c r="H473">
        <v>268938</v>
      </c>
      <c r="I473">
        <v>271067</v>
      </c>
      <c r="J473" t="s">
        <v>52</v>
      </c>
      <c r="K473" t="s">
        <v>959</v>
      </c>
      <c r="L473" t="s">
        <v>959</v>
      </c>
      <c r="N473" t="s">
        <v>960</v>
      </c>
      <c r="Q473" t="s">
        <v>957</v>
      </c>
      <c r="R473">
        <v>2130</v>
      </c>
      <c r="S473">
        <v>709</v>
      </c>
    </row>
    <row r="474" spans="1:20" x14ac:dyDescent="0.25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271315</v>
      </c>
      <c r="I474">
        <v>271848</v>
      </c>
      <c r="J474" t="s">
        <v>52</v>
      </c>
      <c r="Q474" t="s">
        <v>961</v>
      </c>
      <c r="R474">
        <v>534</v>
      </c>
      <c r="T474" t="s">
        <v>962</v>
      </c>
    </row>
    <row r="475" spans="1:20" x14ac:dyDescent="0.25">
      <c r="A475" t="s">
        <v>29</v>
      </c>
      <c r="B475" t="s">
        <v>30</v>
      </c>
      <c r="C475" t="s">
        <v>22</v>
      </c>
      <c r="D475" t="s">
        <v>23</v>
      </c>
      <c r="E475" t="s">
        <v>5</v>
      </c>
      <c r="G475" t="s">
        <v>24</v>
      </c>
      <c r="H475">
        <v>271315</v>
      </c>
      <c r="I475">
        <v>271848</v>
      </c>
      <c r="J475" t="s">
        <v>52</v>
      </c>
      <c r="K475" t="s">
        <v>963</v>
      </c>
      <c r="L475" t="s">
        <v>963</v>
      </c>
      <c r="N475" t="s">
        <v>386</v>
      </c>
      <c r="Q475" t="s">
        <v>961</v>
      </c>
      <c r="R475">
        <v>534</v>
      </c>
      <c r="S475">
        <v>177</v>
      </c>
    </row>
    <row r="476" spans="1:20" x14ac:dyDescent="0.25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271851</v>
      </c>
      <c r="I476">
        <v>273122</v>
      </c>
      <c r="J476" t="s">
        <v>52</v>
      </c>
      <c r="Q476" t="s">
        <v>964</v>
      </c>
      <c r="R476">
        <v>1272</v>
      </c>
      <c r="T476" t="s">
        <v>965</v>
      </c>
    </row>
    <row r="477" spans="1:20" x14ac:dyDescent="0.25">
      <c r="A477" t="s">
        <v>29</v>
      </c>
      <c r="B477" t="s">
        <v>30</v>
      </c>
      <c r="C477" t="s">
        <v>22</v>
      </c>
      <c r="D477" t="s">
        <v>23</v>
      </c>
      <c r="E477" t="s">
        <v>5</v>
      </c>
      <c r="G477" t="s">
        <v>24</v>
      </c>
      <c r="H477">
        <v>271851</v>
      </c>
      <c r="I477">
        <v>273122</v>
      </c>
      <c r="J477" t="s">
        <v>52</v>
      </c>
      <c r="K477" t="s">
        <v>966</v>
      </c>
      <c r="L477" t="s">
        <v>966</v>
      </c>
      <c r="N477" t="s">
        <v>967</v>
      </c>
      <c r="Q477" t="s">
        <v>964</v>
      </c>
      <c r="R477">
        <v>1272</v>
      </c>
      <c r="S477">
        <v>423</v>
      </c>
    </row>
    <row r="478" spans="1:20" x14ac:dyDescent="0.25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273172</v>
      </c>
      <c r="I478">
        <v>275760</v>
      </c>
      <c r="J478" t="s">
        <v>52</v>
      </c>
      <c r="Q478" t="s">
        <v>968</v>
      </c>
      <c r="R478">
        <v>2589</v>
      </c>
      <c r="T478" t="s">
        <v>969</v>
      </c>
    </row>
    <row r="479" spans="1:20" x14ac:dyDescent="0.25">
      <c r="A479" t="s">
        <v>29</v>
      </c>
      <c r="B479" t="s">
        <v>30</v>
      </c>
      <c r="C479" t="s">
        <v>22</v>
      </c>
      <c r="D479" t="s">
        <v>23</v>
      </c>
      <c r="E479" t="s">
        <v>5</v>
      </c>
      <c r="G479" t="s">
        <v>24</v>
      </c>
      <c r="H479">
        <v>273172</v>
      </c>
      <c r="I479">
        <v>275760</v>
      </c>
      <c r="J479" t="s">
        <v>52</v>
      </c>
      <c r="K479" t="s">
        <v>970</v>
      </c>
      <c r="L479" t="s">
        <v>970</v>
      </c>
      <c r="N479" t="s">
        <v>971</v>
      </c>
      <c r="Q479" t="s">
        <v>968</v>
      </c>
      <c r="R479">
        <v>2589</v>
      </c>
      <c r="S479">
        <v>862</v>
      </c>
    </row>
    <row r="480" spans="1:20" x14ac:dyDescent="0.25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275768</v>
      </c>
      <c r="I480">
        <v>277117</v>
      </c>
      <c r="J480" t="s">
        <v>52</v>
      </c>
      <c r="O480" t="s">
        <v>972</v>
      </c>
      <c r="Q480" t="s">
        <v>973</v>
      </c>
      <c r="R480">
        <v>1350</v>
      </c>
      <c r="T480" t="s">
        <v>974</v>
      </c>
    </row>
    <row r="481" spans="1:20" x14ac:dyDescent="0.25">
      <c r="A481" t="s">
        <v>29</v>
      </c>
      <c r="B481" t="s">
        <v>30</v>
      </c>
      <c r="C481" t="s">
        <v>22</v>
      </c>
      <c r="D481" t="s">
        <v>23</v>
      </c>
      <c r="E481" t="s">
        <v>5</v>
      </c>
      <c r="G481" t="s">
        <v>24</v>
      </c>
      <c r="H481">
        <v>275768</v>
      </c>
      <c r="I481">
        <v>277117</v>
      </c>
      <c r="J481" t="s">
        <v>52</v>
      </c>
      <c r="K481" t="s">
        <v>975</v>
      </c>
      <c r="L481" t="s">
        <v>975</v>
      </c>
      <c r="N481" t="s">
        <v>976</v>
      </c>
      <c r="O481" t="s">
        <v>972</v>
      </c>
      <c r="Q481" t="s">
        <v>973</v>
      </c>
      <c r="R481">
        <v>1350</v>
      </c>
      <c r="S481">
        <v>449</v>
      </c>
    </row>
    <row r="482" spans="1:20" x14ac:dyDescent="0.25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G482" t="s">
        <v>24</v>
      </c>
      <c r="H482">
        <v>277369</v>
      </c>
      <c r="I482">
        <v>279414</v>
      </c>
      <c r="J482" t="s">
        <v>25</v>
      </c>
      <c r="Q482" t="s">
        <v>977</v>
      </c>
      <c r="R482">
        <v>2046</v>
      </c>
      <c r="T482" t="s">
        <v>978</v>
      </c>
    </row>
    <row r="483" spans="1:20" x14ac:dyDescent="0.25">
      <c r="A483" t="s">
        <v>29</v>
      </c>
      <c r="B483" t="s">
        <v>30</v>
      </c>
      <c r="C483" t="s">
        <v>22</v>
      </c>
      <c r="D483" t="s">
        <v>23</v>
      </c>
      <c r="E483" t="s">
        <v>5</v>
      </c>
      <c r="G483" t="s">
        <v>24</v>
      </c>
      <c r="H483">
        <v>277369</v>
      </c>
      <c r="I483">
        <v>279414</v>
      </c>
      <c r="J483" t="s">
        <v>25</v>
      </c>
      <c r="K483" t="s">
        <v>979</v>
      </c>
      <c r="L483" t="s">
        <v>979</v>
      </c>
      <c r="N483" t="s">
        <v>853</v>
      </c>
      <c r="Q483" t="s">
        <v>977</v>
      </c>
      <c r="R483">
        <v>2046</v>
      </c>
      <c r="S483">
        <v>681</v>
      </c>
    </row>
    <row r="484" spans="1:20" x14ac:dyDescent="0.25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279603</v>
      </c>
      <c r="I484">
        <v>280655</v>
      </c>
      <c r="J484" t="s">
        <v>25</v>
      </c>
      <c r="Q484" t="s">
        <v>980</v>
      </c>
      <c r="R484">
        <v>1053</v>
      </c>
      <c r="T484" t="s">
        <v>981</v>
      </c>
    </row>
    <row r="485" spans="1:20" x14ac:dyDescent="0.25">
      <c r="A485" t="s">
        <v>29</v>
      </c>
      <c r="B485" t="s">
        <v>30</v>
      </c>
      <c r="C485" t="s">
        <v>22</v>
      </c>
      <c r="D485" t="s">
        <v>23</v>
      </c>
      <c r="E485" t="s">
        <v>5</v>
      </c>
      <c r="G485" t="s">
        <v>24</v>
      </c>
      <c r="H485">
        <v>279603</v>
      </c>
      <c r="I485">
        <v>280655</v>
      </c>
      <c r="J485" t="s">
        <v>25</v>
      </c>
      <c r="K485" t="s">
        <v>982</v>
      </c>
      <c r="L485" t="s">
        <v>982</v>
      </c>
      <c r="N485" t="s">
        <v>519</v>
      </c>
      <c r="Q485" t="s">
        <v>980</v>
      </c>
      <c r="R485">
        <v>1053</v>
      </c>
      <c r="S485">
        <v>350</v>
      </c>
    </row>
    <row r="486" spans="1:20" x14ac:dyDescent="0.25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280662</v>
      </c>
      <c r="I486">
        <v>283892</v>
      </c>
      <c r="J486" t="s">
        <v>25</v>
      </c>
      <c r="Q486" t="s">
        <v>983</v>
      </c>
      <c r="R486">
        <v>3231</v>
      </c>
      <c r="T486" t="s">
        <v>984</v>
      </c>
    </row>
    <row r="487" spans="1:20" x14ac:dyDescent="0.25">
      <c r="A487" t="s">
        <v>29</v>
      </c>
      <c r="B487" t="s">
        <v>30</v>
      </c>
      <c r="C487" t="s">
        <v>22</v>
      </c>
      <c r="D487" t="s">
        <v>23</v>
      </c>
      <c r="E487" t="s">
        <v>5</v>
      </c>
      <c r="G487" t="s">
        <v>24</v>
      </c>
      <c r="H487">
        <v>280662</v>
      </c>
      <c r="I487">
        <v>283892</v>
      </c>
      <c r="J487" t="s">
        <v>25</v>
      </c>
      <c r="K487" t="s">
        <v>985</v>
      </c>
      <c r="L487" t="s">
        <v>985</v>
      </c>
      <c r="N487" t="s">
        <v>523</v>
      </c>
      <c r="Q487" t="s">
        <v>983</v>
      </c>
      <c r="R487">
        <v>3231</v>
      </c>
      <c r="S487">
        <v>1076</v>
      </c>
    </row>
    <row r="488" spans="1:20" x14ac:dyDescent="0.25">
      <c r="A488" t="s">
        <v>20</v>
      </c>
      <c r="B488" t="s">
        <v>21</v>
      </c>
      <c r="C488" t="s">
        <v>22</v>
      </c>
      <c r="D488" t="s">
        <v>23</v>
      </c>
      <c r="E488" t="s">
        <v>5</v>
      </c>
      <c r="G488" t="s">
        <v>24</v>
      </c>
      <c r="H488">
        <v>283903</v>
      </c>
      <c r="I488">
        <v>284328</v>
      </c>
      <c r="J488" t="s">
        <v>52</v>
      </c>
      <c r="Q488" t="s">
        <v>986</v>
      </c>
      <c r="R488">
        <v>426</v>
      </c>
      <c r="T488" t="s">
        <v>987</v>
      </c>
    </row>
    <row r="489" spans="1:20" x14ac:dyDescent="0.25">
      <c r="A489" t="s">
        <v>29</v>
      </c>
      <c r="B489" t="s">
        <v>30</v>
      </c>
      <c r="C489" t="s">
        <v>22</v>
      </c>
      <c r="D489" t="s">
        <v>23</v>
      </c>
      <c r="E489" t="s">
        <v>5</v>
      </c>
      <c r="G489" t="s">
        <v>24</v>
      </c>
      <c r="H489">
        <v>283903</v>
      </c>
      <c r="I489">
        <v>284328</v>
      </c>
      <c r="J489" t="s">
        <v>52</v>
      </c>
      <c r="K489" t="s">
        <v>988</v>
      </c>
      <c r="L489" t="s">
        <v>988</v>
      </c>
      <c r="N489" t="s">
        <v>989</v>
      </c>
      <c r="Q489" t="s">
        <v>986</v>
      </c>
      <c r="R489">
        <v>426</v>
      </c>
      <c r="S489">
        <v>141</v>
      </c>
    </row>
    <row r="490" spans="1:20" x14ac:dyDescent="0.25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284464</v>
      </c>
      <c r="I490">
        <v>285705</v>
      </c>
      <c r="J490" t="s">
        <v>25</v>
      </c>
      <c r="Q490" t="s">
        <v>990</v>
      </c>
      <c r="R490">
        <v>1242</v>
      </c>
      <c r="T490" t="s">
        <v>991</v>
      </c>
    </row>
    <row r="491" spans="1:20" x14ac:dyDescent="0.25">
      <c r="A491" t="s">
        <v>29</v>
      </c>
      <c r="B491" t="s">
        <v>30</v>
      </c>
      <c r="C491" t="s">
        <v>22</v>
      </c>
      <c r="D491" t="s">
        <v>23</v>
      </c>
      <c r="E491" t="s">
        <v>5</v>
      </c>
      <c r="G491" t="s">
        <v>24</v>
      </c>
      <c r="H491">
        <v>284464</v>
      </c>
      <c r="I491">
        <v>285705</v>
      </c>
      <c r="J491" t="s">
        <v>25</v>
      </c>
      <c r="K491" t="s">
        <v>992</v>
      </c>
      <c r="L491" t="s">
        <v>992</v>
      </c>
      <c r="N491" t="s">
        <v>106</v>
      </c>
      <c r="Q491" t="s">
        <v>990</v>
      </c>
      <c r="R491">
        <v>1242</v>
      </c>
      <c r="S491">
        <v>413</v>
      </c>
    </row>
    <row r="492" spans="1:20" x14ac:dyDescent="0.2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G492" t="s">
        <v>24</v>
      </c>
      <c r="H492">
        <v>285702</v>
      </c>
      <c r="I492">
        <v>288854</v>
      </c>
      <c r="J492" t="s">
        <v>25</v>
      </c>
      <c r="Q492" t="s">
        <v>993</v>
      </c>
      <c r="R492">
        <v>3153</v>
      </c>
      <c r="T492" t="s">
        <v>994</v>
      </c>
    </row>
    <row r="493" spans="1:20" x14ac:dyDescent="0.25">
      <c r="A493" t="s">
        <v>29</v>
      </c>
      <c r="B493" t="s">
        <v>30</v>
      </c>
      <c r="C493" t="s">
        <v>22</v>
      </c>
      <c r="D493" t="s">
        <v>23</v>
      </c>
      <c r="E493" t="s">
        <v>5</v>
      </c>
      <c r="G493" t="s">
        <v>24</v>
      </c>
      <c r="H493">
        <v>285702</v>
      </c>
      <c r="I493">
        <v>288854</v>
      </c>
      <c r="J493" t="s">
        <v>25</v>
      </c>
      <c r="K493" t="s">
        <v>995</v>
      </c>
      <c r="L493" t="s">
        <v>995</v>
      </c>
      <c r="N493" t="s">
        <v>523</v>
      </c>
      <c r="Q493" t="s">
        <v>993</v>
      </c>
      <c r="R493">
        <v>3153</v>
      </c>
      <c r="S493">
        <v>1050</v>
      </c>
    </row>
    <row r="494" spans="1:20" x14ac:dyDescent="0.25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G494" t="s">
        <v>24</v>
      </c>
      <c r="H494">
        <v>288870</v>
      </c>
      <c r="I494">
        <v>289553</v>
      </c>
      <c r="J494" t="s">
        <v>25</v>
      </c>
      <c r="Q494" t="s">
        <v>996</v>
      </c>
      <c r="R494">
        <v>684</v>
      </c>
      <c r="T494" t="s">
        <v>997</v>
      </c>
    </row>
    <row r="495" spans="1:20" x14ac:dyDescent="0.25">
      <c r="A495" t="s">
        <v>29</v>
      </c>
      <c r="B495" t="s">
        <v>30</v>
      </c>
      <c r="C495" t="s">
        <v>22</v>
      </c>
      <c r="D495" t="s">
        <v>23</v>
      </c>
      <c r="E495" t="s">
        <v>5</v>
      </c>
      <c r="G495" t="s">
        <v>24</v>
      </c>
      <c r="H495">
        <v>288870</v>
      </c>
      <c r="I495">
        <v>289553</v>
      </c>
      <c r="J495" t="s">
        <v>25</v>
      </c>
      <c r="K495" t="s">
        <v>998</v>
      </c>
      <c r="L495" t="s">
        <v>998</v>
      </c>
      <c r="N495" t="s">
        <v>65</v>
      </c>
      <c r="Q495" t="s">
        <v>996</v>
      </c>
      <c r="R495">
        <v>684</v>
      </c>
      <c r="S495">
        <v>227</v>
      </c>
    </row>
    <row r="496" spans="1:20" x14ac:dyDescent="0.25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289560</v>
      </c>
      <c r="I496">
        <v>291821</v>
      </c>
      <c r="J496" t="s">
        <v>25</v>
      </c>
      <c r="Q496" t="s">
        <v>999</v>
      </c>
      <c r="R496">
        <v>2262</v>
      </c>
      <c r="T496" t="s">
        <v>1000</v>
      </c>
    </row>
    <row r="497" spans="1:20" x14ac:dyDescent="0.25">
      <c r="A497" t="s">
        <v>29</v>
      </c>
      <c r="B497" t="s">
        <v>30</v>
      </c>
      <c r="C497" t="s">
        <v>22</v>
      </c>
      <c r="D497" t="s">
        <v>23</v>
      </c>
      <c r="E497" t="s">
        <v>5</v>
      </c>
      <c r="G497" t="s">
        <v>24</v>
      </c>
      <c r="H497">
        <v>289560</v>
      </c>
      <c r="I497">
        <v>291821</v>
      </c>
      <c r="J497" t="s">
        <v>25</v>
      </c>
      <c r="K497" t="s">
        <v>1001</v>
      </c>
      <c r="L497" t="s">
        <v>1001</v>
      </c>
      <c r="N497" t="s">
        <v>115</v>
      </c>
      <c r="Q497" t="s">
        <v>999</v>
      </c>
      <c r="R497">
        <v>2262</v>
      </c>
      <c r="S497">
        <v>753</v>
      </c>
    </row>
    <row r="498" spans="1:20" x14ac:dyDescent="0.25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291818</v>
      </c>
      <c r="I498">
        <v>292900</v>
      </c>
      <c r="J498" t="s">
        <v>25</v>
      </c>
      <c r="Q498" t="s">
        <v>1002</v>
      </c>
      <c r="R498">
        <v>1083</v>
      </c>
      <c r="T498" t="s">
        <v>1003</v>
      </c>
    </row>
    <row r="499" spans="1:20" x14ac:dyDescent="0.25">
      <c r="A499" t="s">
        <v>29</v>
      </c>
      <c r="B499" t="s">
        <v>30</v>
      </c>
      <c r="C499" t="s">
        <v>22</v>
      </c>
      <c r="D499" t="s">
        <v>23</v>
      </c>
      <c r="E499" t="s">
        <v>5</v>
      </c>
      <c r="G499" t="s">
        <v>24</v>
      </c>
      <c r="H499">
        <v>291818</v>
      </c>
      <c r="I499">
        <v>292900</v>
      </c>
      <c r="J499" t="s">
        <v>25</v>
      </c>
      <c r="K499" t="s">
        <v>1004</v>
      </c>
      <c r="L499" t="s">
        <v>1004</v>
      </c>
      <c r="N499" t="s">
        <v>1005</v>
      </c>
      <c r="Q499" t="s">
        <v>1002</v>
      </c>
      <c r="R499">
        <v>1083</v>
      </c>
      <c r="S499">
        <v>360</v>
      </c>
    </row>
    <row r="500" spans="1:20" x14ac:dyDescent="0.25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292912</v>
      </c>
      <c r="I500">
        <v>294120</v>
      </c>
      <c r="J500" t="s">
        <v>52</v>
      </c>
      <c r="Q500" t="s">
        <v>1006</v>
      </c>
      <c r="R500">
        <v>1209</v>
      </c>
      <c r="T500" t="s">
        <v>1007</v>
      </c>
    </row>
    <row r="501" spans="1:20" x14ac:dyDescent="0.25">
      <c r="A501" t="s">
        <v>29</v>
      </c>
      <c r="B501" t="s">
        <v>30</v>
      </c>
      <c r="C501" t="s">
        <v>22</v>
      </c>
      <c r="D501" t="s">
        <v>23</v>
      </c>
      <c r="E501" t="s">
        <v>5</v>
      </c>
      <c r="G501" t="s">
        <v>24</v>
      </c>
      <c r="H501">
        <v>292912</v>
      </c>
      <c r="I501">
        <v>294120</v>
      </c>
      <c r="J501" t="s">
        <v>52</v>
      </c>
      <c r="K501" t="s">
        <v>1008</v>
      </c>
      <c r="L501" t="s">
        <v>1008</v>
      </c>
      <c r="N501" t="s">
        <v>1009</v>
      </c>
      <c r="Q501" t="s">
        <v>1006</v>
      </c>
      <c r="R501">
        <v>1209</v>
      </c>
      <c r="S501">
        <v>402</v>
      </c>
    </row>
    <row r="502" spans="1:20" x14ac:dyDescent="0.25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G502" t="s">
        <v>24</v>
      </c>
      <c r="H502">
        <v>294350</v>
      </c>
      <c r="I502">
        <v>295267</v>
      </c>
      <c r="J502" t="s">
        <v>52</v>
      </c>
      <c r="Q502" t="s">
        <v>1010</v>
      </c>
      <c r="R502">
        <v>918</v>
      </c>
      <c r="T502" t="s">
        <v>1011</v>
      </c>
    </row>
    <row r="503" spans="1:20" x14ac:dyDescent="0.25">
      <c r="A503" t="s">
        <v>29</v>
      </c>
      <c r="B503" t="s">
        <v>30</v>
      </c>
      <c r="C503" t="s">
        <v>22</v>
      </c>
      <c r="D503" t="s">
        <v>23</v>
      </c>
      <c r="E503" t="s">
        <v>5</v>
      </c>
      <c r="G503" t="s">
        <v>24</v>
      </c>
      <c r="H503">
        <v>294350</v>
      </c>
      <c r="I503">
        <v>295267</v>
      </c>
      <c r="J503" t="s">
        <v>52</v>
      </c>
      <c r="K503" t="s">
        <v>1012</v>
      </c>
      <c r="L503" t="s">
        <v>1012</v>
      </c>
      <c r="N503" t="s">
        <v>1013</v>
      </c>
      <c r="Q503" t="s">
        <v>1010</v>
      </c>
      <c r="R503">
        <v>918</v>
      </c>
      <c r="S503">
        <v>305</v>
      </c>
    </row>
    <row r="504" spans="1:20" x14ac:dyDescent="0.25">
      <c r="A504" t="s">
        <v>20</v>
      </c>
      <c r="B504" t="s">
        <v>21</v>
      </c>
      <c r="C504" t="s">
        <v>22</v>
      </c>
      <c r="D504" t="s">
        <v>23</v>
      </c>
      <c r="E504" t="s">
        <v>5</v>
      </c>
      <c r="G504" t="s">
        <v>24</v>
      </c>
      <c r="H504">
        <v>295270</v>
      </c>
      <c r="I504">
        <v>296046</v>
      </c>
      <c r="J504" t="s">
        <v>52</v>
      </c>
      <c r="O504" t="s">
        <v>1014</v>
      </c>
      <c r="Q504" t="s">
        <v>1015</v>
      </c>
      <c r="R504">
        <v>777</v>
      </c>
      <c r="T504" t="s">
        <v>1016</v>
      </c>
    </row>
    <row r="505" spans="1:20" x14ac:dyDescent="0.25">
      <c r="A505" t="s">
        <v>29</v>
      </c>
      <c r="B505" t="s">
        <v>30</v>
      </c>
      <c r="C505" t="s">
        <v>22</v>
      </c>
      <c r="D505" t="s">
        <v>23</v>
      </c>
      <c r="E505" t="s">
        <v>5</v>
      </c>
      <c r="G505" t="s">
        <v>24</v>
      </c>
      <c r="H505">
        <v>295270</v>
      </c>
      <c r="I505">
        <v>296046</v>
      </c>
      <c r="J505" t="s">
        <v>52</v>
      </c>
      <c r="K505" t="s">
        <v>1017</v>
      </c>
      <c r="L505" t="s">
        <v>1017</v>
      </c>
      <c r="N505" t="s">
        <v>1018</v>
      </c>
      <c r="O505" t="s">
        <v>1014</v>
      </c>
      <c r="Q505" t="s">
        <v>1015</v>
      </c>
      <c r="R505">
        <v>777</v>
      </c>
      <c r="S505">
        <v>258</v>
      </c>
    </row>
    <row r="506" spans="1:20" x14ac:dyDescent="0.25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296137</v>
      </c>
      <c r="I506">
        <v>296532</v>
      </c>
      <c r="J506" t="s">
        <v>52</v>
      </c>
      <c r="Q506" t="s">
        <v>1019</v>
      </c>
      <c r="R506">
        <v>396</v>
      </c>
      <c r="T506" t="s">
        <v>1020</v>
      </c>
    </row>
    <row r="507" spans="1:20" x14ac:dyDescent="0.25">
      <c r="A507" t="s">
        <v>29</v>
      </c>
      <c r="B507" t="s">
        <v>30</v>
      </c>
      <c r="C507" t="s">
        <v>22</v>
      </c>
      <c r="D507" t="s">
        <v>23</v>
      </c>
      <c r="E507" t="s">
        <v>5</v>
      </c>
      <c r="G507" t="s">
        <v>24</v>
      </c>
      <c r="H507">
        <v>296137</v>
      </c>
      <c r="I507">
        <v>296532</v>
      </c>
      <c r="J507" t="s">
        <v>52</v>
      </c>
      <c r="K507" t="s">
        <v>1021</v>
      </c>
      <c r="L507" t="s">
        <v>1021</v>
      </c>
      <c r="N507" t="s">
        <v>1022</v>
      </c>
      <c r="Q507" t="s">
        <v>1019</v>
      </c>
      <c r="R507">
        <v>396</v>
      </c>
      <c r="S507">
        <v>131</v>
      </c>
    </row>
    <row r="508" spans="1:20" x14ac:dyDescent="0.25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G508" t="s">
        <v>24</v>
      </c>
      <c r="H508">
        <v>296608</v>
      </c>
      <c r="I508">
        <v>297243</v>
      </c>
      <c r="J508" t="s">
        <v>52</v>
      </c>
      <c r="Q508" t="s">
        <v>1023</v>
      </c>
      <c r="R508">
        <v>636</v>
      </c>
      <c r="T508" t="s">
        <v>1024</v>
      </c>
    </row>
    <row r="509" spans="1:20" x14ac:dyDescent="0.25">
      <c r="A509" t="s">
        <v>29</v>
      </c>
      <c r="B509" t="s">
        <v>30</v>
      </c>
      <c r="C509" t="s">
        <v>22</v>
      </c>
      <c r="D509" t="s">
        <v>23</v>
      </c>
      <c r="E509" t="s">
        <v>5</v>
      </c>
      <c r="G509" t="s">
        <v>24</v>
      </c>
      <c r="H509">
        <v>296608</v>
      </c>
      <c r="I509">
        <v>297243</v>
      </c>
      <c r="J509" t="s">
        <v>52</v>
      </c>
      <c r="K509" t="s">
        <v>1025</v>
      </c>
      <c r="L509" t="s">
        <v>1025</v>
      </c>
      <c r="N509" t="s">
        <v>1026</v>
      </c>
      <c r="Q509" t="s">
        <v>1023</v>
      </c>
      <c r="R509">
        <v>636</v>
      </c>
      <c r="S509">
        <v>211</v>
      </c>
    </row>
    <row r="510" spans="1:20" x14ac:dyDescent="0.25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297246</v>
      </c>
      <c r="I510">
        <v>298889</v>
      </c>
      <c r="J510" t="s">
        <v>52</v>
      </c>
      <c r="Q510" t="s">
        <v>1027</v>
      </c>
      <c r="R510">
        <v>1644</v>
      </c>
      <c r="T510" t="s">
        <v>1028</v>
      </c>
    </row>
    <row r="511" spans="1:20" x14ac:dyDescent="0.25">
      <c r="A511" t="s">
        <v>29</v>
      </c>
      <c r="B511" t="s">
        <v>30</v>
      </c>
      <c r="C511" t="s">
        <v>22</v>
      </c>
      <c r="D511" t="s">
        <v>23</v>
      </c>
      <c r="E511" t="s">
        <v>5</v>
      </c>
      <c r="G511" t="s">
        <v>24</v>
      </c>
      <c r="H511">
        <v>297246</v>
      </c>
      <c r="I511">
        <v>298889</v>
      </c>
      <c r="J511" t="s">
        <v>52</v>
      </c>
      <c r="K511" t="s">
        <v>1029</v>
      </c>
      <c r="L511" t="s">
        <v>1029</v>
      </c>
      <c r="N511" t="s">
        <v>574</v>
      </c>
      <c r="Q511" t="s">
        <v>1027</v>
      </c>
      <c r="R511">
        <v>1644</v>
      </c>
      <c r="S511">
        <v>547</v>
      </c>
    </row>
    <row r="512" spans="1:20" x14ac:dyDescent="0.25">
      <c r="A512" t="s">
        <v>20</v>
      </c>
      <c r="B512" t="s">
        <v>21</v>
      </c>
      <c r="C512" t="s">
        <v>22</v>
      </c>
      <c r="D512" t="s">
        <v>23</v>
      </c>
      <c r="E512" t="s">
        <v>5</v>
      </c>
      <c r="G512" t="s">
        <v>24</v>
      </c>
      <c r="H512">
        <v>298880</v>
      </c>
      <c r="I512">
        <v>299371</v>
      </c>
      <c r="J512" t="s">
        <v>52</v>
      </c>
      <c r="Q512" t="s">
        <v>1030</v>
      </c>
      <c r="R512">
        <v>492</v>
      </c>
      <c r="T512" t="s">
        <v>1031</v>
      </c>
    </row>
    <row r="513" spans="1:20" x14ac:dyDescent="0.25">
      <c r="A513" t="s">
        <v>29</v>
      </c>
      <c r="B513" t="s">
        <v>30</v>
      </c>
      <c r="C513" t="s">
        <v>22</v>
      </c>
      <c r="D513" t="s">
        <v>23</v>
      </c>
      <c r="E513" t="s">
        <v>5</v>
      </c>
      <c r="G513" t="s">
        <v>24</v>
      </c>
      <c r="H513">
        <v>298880</v>
      </c>
      <c r="I513">
        <v>299371</v>
      </c>
      <c r="J513" t="s">
        <v>52</v>
      </c>
      <c r="K513" t="s">
        <v>1032</v>
      </c>
      <c r="L513" t="s">
        <v>1032</v>
      </c>
      <c r="N513" t="s">
        <v>56</v>
      </c>
      <c r="Q513" t="s">
        <v>1030</v>
      </c>
      <c r="R513">
        <v>492</v>
      </c>
      <c r="S513">
        <v>163</v>
      </c>
    </row>
    <row r="514" spans="1:20" x14ac:dyDescent="0.25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299368</v>
      </c>
      <c r="I514">
        <v>300690</v>
      </c>
      <c r="J514" t="s">
        <v>52</v>
      </c>
      <c r="Q514" t="s">
        <v>1033</v>
      </c>
      <c r="R514">
        <v>1323</v>
      </c>
      <c r="T514" t="s">
        <v>1034</v>
      </c>
    </row>
    <row r="515" spans="1:20" x14ac:dyDescent="0.25">
      <c r="A515" t="s">
        <v>29</v>
      </c>
      <c r="B515" t="s">
        <v>30</v>
      </c>
      <c r="C515" t="s">
        <v>22</v>
      </c>
      <c r="D515" t="s">
        <v>23</v>
      </c>
      <c r="E515" t="s">
        <v>5</v>
      </c>
      <c r="G515" t="s">
        <v>24</v>
      </c>
      <c r="H515">
        <v>299368</v>
      </c>
      <c r="I515">
        <v>300690</v>
      </c>
      <c r="J515" t="s">
        <v>52</v>
      </c>
      <c r="K515" t="s">
        <v>1035</v>
      </c>
      <c r="L515" t="s">
        <v>1035</v>
      </c>
      <c r="N515" t="s">
        <v>1036</v>
      </c>
      <c r="Q515" t="s">
        <v>1033</v>
      </c>
      <c r="R515">
        <v>1323</v>
      </c>
      <c r="S515">
        <v>440</v>
      </c>
    </row>
    <row r="516" spans="1:20" x14ac:dyDescent="0.25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G516" t="s">
        <v>24</v>
      </c>
      <c r="H516">
        <v>300887</v>
      </c>
      <c r="I516">
        <v>302188</v>
      </c>
      <c r="J516" t="s">
        <v>25</v>
      </c>
      <c r="Q516" t="s">
        <v>1037</v>
      </c>
      <c r="R516">
        <v>1302</v>
      </c>
      <c r="T516" t="s">
        <v>1038</v>
      </c>
    </row>
    <row r="517" spans="1:20" x14ac:dyDescent="0.25">
      <c r="A517" t="s">
        <v>29</v>
      </c>
      <c r="B517" t="s">
        <v>30</v>
      </c>
      <c r="C517" t="s">
        <v>22</v>
      </c>
      <c r="D517" t="s">
        <v>23</v>
      </c>
      <c r="E517" t="s">
        <v>5</v>
      </c>
      <c r="G517" t="s">
        <v>24</v>
      </c>
      <c r="H517">
        <v>300887</v>
      </c>
      <c r="I517">
        <v>302188</v>
      </c>
      <c r="J517" t="s">
        <v>25</v>
      </c>
      <c r="K517" t="s">
        <v>1039</v>
      </c>
      <c r="L517" t="s">
        <v>1039</v>
      </c>
      <c r="N517" t="s">
        <v>760</v>
      </c>
      <c r="Q517" t="s">
        <v>1037</v>
      </c>
      <c r="R517">
        <v>1302</v>
      </c>
      <c r="S517">
        <v>433</v>
      </c>
    </row>
    <row r="518" spans="1:20" x14ac:dyDescent="0.25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G518" t="s">
        <v>24</v>
      </c>
      <c r="H518">
        <v>302276</v>
      </c>
      <c r="I518">
        <v>303388</v>
      </c>
      <c r="J518" t="s">
        <v>25</v>
      </c>
      <c r="Q518" t="s">
        <v>1040</v>
      </c>
      <c r="R518">
        <v>1113</v>
      </c>
      <c r="T518" t="s">
        <v>1041</v>
      </c>
    </row>
    <row r="519" spans="1:20" x14ac:dyDescent="0.25">
      <c r="A519" t="s">
        <v>29</v>
      </c>
      <c r="B519" t="s">
        <v>30</v>
      </c>
      <c r="C519" t="s">
        <v>22</v>
      </c>
      <c r="D519" t="s">
        <v>23</v>
      </c>
      <c r="E519" t="s">
        <v>5</v>
      </c>
      <c r="G519" t="s">
        <v>24</v>
      </c>
      <c r="H519">
        <v>302276</v>
      </c>
      <c r="I519">
        <v>303388</v>
      </c>
      <c r="J519" t="s">
        <v>25</v>
      </c>
      <c r="K519" t="s">
        <v>1042</v>
      </c>
      <c r="L519" t="s">
        <v>1042</v>
      </c>
      <c r="N519" t="s">
        <v>1043</v>
      </c>
      <c r="Q519" t="s">
        <v>1040</v>
      </c>
      <c r="R519">
        <v>1113</v>
      </c>
      <c r="S519">
        <v>370</v>
      </c>
    </row>
    <row r="520" spans="1:20" x14ac:dyDescent="0.25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303449</v>
      </c>
      <c r="I520">
        <v>304237</v>
      </c>
      <c r="J520" t="s">
        <v>52</v>
      </c>
      <c r="Q520" t="s">
        <v>1044</v>
      </c>
      <c r="R520">
        <v>789</v>
      </c>
      <c r="T520" t="s">
        <v>1045</v>
      </c>
    </row>
    <row r="521" spans="1:20" x14ac:dyDescent="0.25">
      <c r="A521" t="s">
        <v>29</v>
      </c>
      <c r="B521" t="s">
        <v>30</v>
      </c>
      <c r="C521" t="s">
        <v>22</v>
      </c>
      <c r="D521" t="s">
        <v>23</v>
      </c>
      <c r="E521" t="s">
        <v>5</v>
      </c>
      <c r="G521" t="s">
        <v>24</v>
      </c>
      <c r="H521">
        <v>303449</v>
      </c>
      <c r="I521">
        <v>304237</v>
      </c>
      <c r="J521" t="s">
        <v>52</v>
      </c>
      <c r="K521" t="s">
        <v>1046</v>
      </c>
      <c r="L521" t="s">
        <v>1046</v>
      </c>
      <c r="N521" t="s">
        <v>419</v>
      </c>
      <c r="Q521" t="s">
        <v>1044</v>
      </c>
      <c r="R521">
        <v>789</v>
      </c>
      <c r="S521">
        <v>262</v>
      </c>
    </row>
    <row r="522" spans="1:20" x14ac:dyDescent="0.25">
      <c r="A522" t="s">
        <v>20</v>
      </c>
      <c r="B522" t="s">
        <v>21</v>
      </c>
      <c r="C522" t="s">
        <v>22</v>
      </c>
      <c r="D522" t="s">
        <v>23</v>
      </c>
      <c r="E522" t="s">
        <v>5</v>
      </c>
      <c r="G522" t="s">
        <v>24</v>
      </c>
      <c r="H522">
        <v>304262</v>
      </c>
      <c r="I522">
        <v>305464</v>
      </c>
      <c r="J522" t="s">
        <v>52</v>
      </c>
      <c r="O522" t="s">
        <v>1047</v>
      </c>
      <c r="Q522" t="s">
        <v>1048</v>
      </c>
      <c r="R522">
        <v>1203</v>
      </c>
      <c r="T522" t="s">
        <v>1049</v>
      </c>
    </row>
    <row r="523" spans="1:20" x14ac:dyDescent="0.25">
      <c r="A523" t="s">
        <v>29</v>
      </c>
      <c r="B523" t="s">
        <v>30</v>
      </c>
      <c r="C523" t="s">
        <v>22</v>
      </c>
      <c r="D523" t="s">
        <v>23</v>
      </c>
      <c r="E523" t="s">
        <v>5</v>
      </c>
      <c r="G523" t="s">
        <v>24</v>
      </c>
      <c r="H523">
        <v>304262</v>
      </c>
      <c r="I523">
        <v>305464</v>
      </c>
      <c r="J523" t="s">
        <v>52</v>
      </c>
      <c r="K523" t="s">
        <v>1050</v>
      </c>
      <c r="L523" t="s">
        <v>1050</v>
      </c>
      <c r="N523" t="s">
        <v>1051</v>
      </c>
      <c r="O523" t="s">
        <v>1047</v>
      </c>
      <c r="Q523" t="s">
        <v>1048</v>
      </c>
      <c r="R523">
        <v>1203</v>
      </c>
      <c r="S523">
        <v>400</v>
      </c>
    </row>
    <row r="524" spans="1:20" x14ac:dyDescent="0.25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305473</v>
      </c>
      <c r="I524">
        <v>306261</v>
      </c>
      <c r="J524" t="s">
        <v>52</v>
      </c>
      <c r="Q524" t="s">
        <v>1052</v>
      </c>
      <c r="R524">
        <v>789</v>
      </c>
      <c r="T524" t="s">
        <v>1053</v>
      </c>
    </row>
    <row r="525" spans="1:20" x14ac:dyDescent="0.25">
      <c r="A525" t="s">
        <v>29</v>
      </c>
      <c r="B525" t="s">
        <v>30</v>
      </c>
      <c r="C525" t="s">
        <v>22</v>
      </c>
      <c r="D525" t="s">
        <v>23</v>
      </c>
      <c r="E525" t="s">
        <v>5</v>
      </c>
      <c r="G525" t="s">
        <v>24</v>
      </c>
      <c r="H525">
        <v>305473</v>
      </c>
      <c r="I525">
        <v>306261</v>
      </c>
      <c r="J525" t="s">
        <v>52</v>
      </c>
      <c r="K525" t="s">
        <v>1054</v>
      </c>
      <c r="L525" t="s">
        <v>1054</v>
      </c>
      <c r="N525" t="s">
        <v>1055</v>
      </c>
      <c r="Q525" t="s">
        <v>1052</v>
      </c>
      <c r="R525">
        <v>789</v>
      </c>
      <c r="S525">
        <v>262</v>
      </c>
    </row>
    <row r="526" spans="1:20" x14ac:dyDescent="0.25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306261</v>
      </c>
      <c r="I526">
        <v>307076</v>
      </c>
      <c r="J526" t="s">
        <v>52</v>
      </c>
      <c r="Q526" t="s">
        <v>1056</v>
      </c>
      <c r="R526">
        <v>816</v>
      </c>
      <c r="T526" t="s">
        <v>1057</v>
      </c>
    </row>
    <row r="527" spans="1:20" x14ac:dyDescent="0.25">
      <c r="A527" t="s">
        <v>29</v>
      </c>
      <c r="B527" t="s">
        <v>30</v>
      </c>
      <c r="C527" t="s">
        <v>22</v>
      </c>
      <c r="D527" t="s">
        <v>23</v>
      </c>
      <c r="E527" t="s">
        <v>5</v>
      </c>
      <c r="G527" t="s">
        <v>24</v>
      </c>
      <c r="H527">
        <v>306261</v>
      </c>
      <c r="I527">
        <v>307076</v>
      </c>
      <c r="J527" t="s">
        <v>52</v>
      </c>
      <c r="K527" t="s">
        <v>1058</v>
      </c>
      <c r="L527" t="s">
        <v>1058</v>
      </c>
      <c r="N527" t="s">
        <v>1059</v>
      </c>
      <c r="Q527" t="s">
        <v>1056</v>
      </c>
      <c r="R527">
        <v>816</v>
      </c>
      <c r="S527">
        <v>271</v>
      </c>
    </row>
    <row r="528" spans="1:20" x14ac:dyDescent="0.25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G528" t="s">
        <v>24</v>
      </c>
      <c r="H528">
        <v>307273</v>
      </c>
      <c r="I528">
        <v>308052</v>
      </c>
      <c r="J528" t="s">
        <v>25</v>
      </c>
      <c r="Q528" t="s">
        <v>1060</v>
      </c>
      <c r="R528">
        <v>780</v>
      </c>
      <c r="T528" t="s">
        <v>1061</v>
      </c>
    </row>
    <row r="529" spans="1:20" x14ac:dyDescent="0.25">
      <c r="A529" t="s">
        <v>29</v>
      </c>
      <c r="B529" t="s">
        <v>30</v>
      </c>
      <c r="C529" t="s">
        <v>22</v>
      </c>
      <c r="D529" t="s">
        <v>23</v>
      </c>
      <c r="E529" t="s">
        <v>5</v>
      </c>
      <c r="G529" t="s">
        <v>24</v>
      </c>
      <c r="H529">
        <v>307273</v>
      </c>
      <c r="I529">
        <v>308052</v>
      </c>
      <c r="J529" t="s">
        <v>25</v>
      </c>
      <c r="K529" t="s">
        <v>1062</v>
      </c>
      <c r="L529" t="s">
        <v>1062</v>
      </c>
      <c r="N529" t="s">
        <v>1063</v>
      </c>
      <c r="Q529" t="s">
        <v>1060</v>
      </c>
      <c r="R529">
        <v>780</v>
      </c>
      <c r="S529">
        <v>259</v>
      </c>
    </row>
    <row r="530" spans="1:20" x14ac:dyDescent="0.25">
      <c r="A530" t="s">
        <v>20</v>
      </c>
      <c r="B530" t="s">
        <v>21</v>
      </c>
      <c r="C530" t="s">
        <v>22</v>
      </c>
      <c r="D530" t="s">
        <v>23</v>
      </c>
      <c r="E530" t="s">
        <v>5</v>
      </c>
      <c r="G530" t="s">
        <v>24</v>
      </c>
      <c r="H530">
        <v>308053</v>
      </c>
      <c r="I530">
        <v>308955</v>
      </c>
      <c r="J530" t="s">
        <v>52</v>
      </c>
      <c r="Q530" t="s">
        <v>1064</v>
      </c>
      <c r="R530">
        <v>903</v>
      </c>
      <c r="T530" t="s">
        <v>1065</v>
      </c>
    </row>
    <row r="531" spans="1:20" x14ac:dyDescent="0.25">
      <c r="A531" t="s">
        <v>29</v>
      </c>
      <c r="B531" t="s">
        <v>30</v>
      </c>
      <c r="C531" t="s">
        <v>22</v>
      </c>
      <c r="D531" t="s">
        <v>23</v>
      </c>
      <c r="E531" t="s">
        <v>5</v>
      </c>
      <c r="G531" t="s">
        <v>24</v>
      </c>
      <c r="H531">
        <v>308053</v>
      </c>
      <c r="I531">
        <v>308955</v>
      </c>
      <c r="J531" t="s">
        <v>52</v>
      </c>
      <c r="K531" t="s">
        <v>1066</v>
      </c>
      <c r="L531" t="s">
        <v>1066</v>
      </c>
      <c r="N531" t="s">
        <v>527</v>
      </c>
      <c r="Q531" t="s">
        <v>1064</v>
      </c>
      <c r="R531">
        <v>903</v>
      </c>
      <c r="S531">
        <v>300</v>
      </c>
    </row>
    <row r="532" spans="1:20" x14ac:dyDescent="0.25">
      <c r="A532" t="s">
        <v>20</v>
      </c>
      <c r="B532" t="s">
        <v>21</v>
      </c>
      <c r="C532" t="s">
        <v>22</v>
      </c>
      <c r="D532" t="s">
        <v>23</v>
      </c>
      <c r="E532" t="s">
        <v>5</v>
      </c>
      <c r="G532" t="s">
        <v>24</v>
      </c>
      <c r="H532">
        <v>309062</v>
      </c>
      <c r="I532">
        <v>310183</v>
      </c>
      <c r="J532" t="s">
        <v>25</v>
      </c>
      <c r="Q532" t="s">
        <v>1067</v>
      </c>
      <c r="R532">
        <v>1122</v>
      </c>
      <c r="T532" t="s">
        <v>1068</v>
      </c>
    </row>
    <row r="533" spans="1:20" x14ac:dyDescent="0.25">
      <c r="A533" t="s">
        <v>29</v>
      </c>
      <c r="B533" t="s">
        <v>30</v>
      </c>
      <c r="C533" t="s">
        <v>22</v>
      </c>
      <c r="D533" t="s">
        <v>23</v>
      </c>
      <c r="E533" t="s">
        <v>5</v>
      </c>
      <c r="G533" t="s">
        <v>24</v>
      </c>
      <c r="H533">
        <v>309062</v>
      </c>
      <c r="I533">
        <v>310183</v>
      </c>
      <c r="J533" t="s">
        <v>25</v>
      </c>
      <c r="K533" t="s">
        <v>1069</v>
      </c>
      <c r="L533" t="s">
        <v>1069</v>
      </c>
      <c r="N533" t="s">
        <v>1070</v>
      </c>
      <c r="Q533" t="s">
        <v>1067</v>
      </c>
      <c r="R533">
        <v>1122</v>
      </c>
      <c r="S533">
        <v>373</v>
      </c>
    </row>
    <row r="534" spans="1:20" x14ac:dyDescent="0.25">
      <c r="A534" t="s">
        <v>20</v>
      </c>
      <c r="B534" t="s">
        <v>21</v>
      </c>
      <c r="C534" t="s">
        <v>22</v>
      </c>
      <c r="D534" t="s">
        <v>23</v>
      </c>
      <c r="E534" t="s">
        <v>5</v>
      </c>
      <c r="G534" t="s">
        <v>24</v>
      </c>
      <c r="H534">
        <v>310216</v>
      </c>
      <c r="I534">
        <v>310506</v>
      </c>
      <c r="J534" t="s">
        <v>25</v>
      </c>
      <c r="O534" t="s">
        <v>1071</v>
      </c>
      <c r="Q534" t="s">
        <v>1072</v>
      </c>
      <c r="R534">
        <v>291</v>
      </c>
      <c r="T534" t="s">
        <v>1073</v>
      </c>
    </row>
    <row r="535" spans="1:20" x14ac:dyDescent="0.25">
      <c r="A535" t="s">
        <v>29</v>
      </c>
      <c r="B535" t="s">
        <v>30</v>
      </c>
      <c r="C535" t="s">
        <v>22</v>
      </c>
      <c r="D535" t="s">
        <v>23</v>
      </c>
      <c r="E535" t="s">
        <v>5</v>
      </c>
      <c r="G535" t="s">
        <v>24</v>
      </c>
      <c r="H535">
        <v>310216</v>
      </c>
      <c r="I535">
        <v>310506</v>
      </c>
      <c r="J535" t="s">
        <v>25</v>
      </c>
      <c r="K535" t="s">
        <v>1074</v>
      </c>
      <c r="L535" t="s">
        <v>1074</v>
      </c>
      <c r="N535" t="s">
        <v>1075</v>
      </c>
      <c r="O535" t="s">
        <v>1071</v>
      </c>
      <c r="Q535" t="s">
        <v>1072</v>
      </c>
      <c r="R535">
        <v>291</v>
      </c>
      <c r="S535">
        <v>96</v>
      </c>
    </row>
    <row r="536" spans="1:20" x14ac:dyDescent="0.25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G536" t="s">
        <v>24</v>
      </c>
      <c r="H536">
        <v>310575</v>
      </c>
      <c r="I536">
        <v>311516</v>
      </c>
      <c r="J536" t="s">
        <v>25</v>
      </c>
      <c r="O536" t="s">
        <v>1076</v>
      </c>
      <c r="Q536" t="s">
        <v>1077</v>
      </c>
      <c r="R536">
        <v>942</v>
      </c>
      <c r="T536" t="s">
        <v>1078</v>
      </c>
    </row>
    <row r="537" spans="1:20" x14ac:dyDescent="0.25">
      <c r="A537" t="s">
        <v>29</v>
      </c>
      <c r="B537" t="s">
        <v>30</v>
      </c>
      <c r="C537" t="s">
        <v>22</v>
      </c>
      <c r="D537" t="s">
        <v>23</v>
      </c>
      <c r="E537" t="s">
        <v>5</v>
      </c>
      <c r="G537" t="s">
        <v>24</v>
      </c>
      <c r="H537">
        <v>310575</v>
      </c>
      <c r="I537">
        <v>311516</v>
      </c>
      <c r="J537" t="s">
        <v>25</v>
      </c>
      <c r="K537" t="s">
        <v>1079</v>
      </c>
      <c r="L537" t="s">
        <v>1079</v>
      </c>
      <c r="N537" t="s">
        <v>1080</v>
      </c>
      <c r="O537" t="s">
        <v>1076</v>
      </c>
      <c r="Q537" t="s">
        <v>1077</v>
      </c>
      <c r="R537">
        <v>942</v>
      </c>
      <c r="S537">
        <v>313</v>
      </c>
    </row>
    <row r="538" spans="1:20" x14ac:dyDescent="0.25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311635</v>
      </c>
      <c r="I538">
        <v>313008</v>
      </c>
      <c r="J538" t="s">
        <v>25</v>
      </c>
      <c r="Q538" t="s">
        <v>1081</v>
      </c>
      <c r="R538">
        <v>1374</v>
      </c>
      <c r="T538" t="s">
        <v>1082</v>
      </c>
    </row>
    <row r="539" spans="1:20" x14ac:dyDescent="0.25">
      <c r="A539" t="s">
        <v>29</v>
      </c>
      <c r="B539" t="s">
        <v>30</v>
      </c>
      <c r="C539" t="s">
        <v>22</v>
      </c>
      <c r="D539" t="s">
        <v>23</v>
      </c>
      <c r="E539" t="s">
        <v>5</v>
      </c>
      <c r="G539" t="s">
        <v>24</v>
      </c>
      <c r="H539">
        <v>311635</v>
      </c>
      <c r="I539">
        <v>313008</v>
      </c>
      <c r="J539" t="s">
        <v>25</v>
      </c>
      <c r="K539" t="s">
        <v>1083</v>
      </c>
      <c r="L539" t="s">
        <v>1083</v>
      </c>
      <c r="N539" t="s">
        <v>1084</v>
      </c>
      <c r="Q539" t="s">
        <v>1081</v>
      </c>
      <c r="R539">
        <v>1374</v>
      </c>
      <c r="S539">
        <v>457</v>
      </c>
    </row>
    <row r="540" spans="1:20" x14ac:dyDescent="0.25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G540" t="s">
        <v>24</v>
      </c>
      <c r="H540">
        <v>313005</v>
      </c>
      <c r="I540">
        <v>313496</v>
      </c>
      <c r="J540" t="s">
        <v>25</v>
      </c>
      <c r="O540" t="s">
        <v>1085</v>
      </c>
      <c r="Q540" t="s">
        <v>1086</v>
      </c>
      <c r="R540">
        <v>492</v>
      </c>
      <c r="T540" t="s">
        <v>1087</v>
      </c>
    </row>
    <row r="541" spans="1:20" x14ac:dyDescent="0.25">
      <c r="A541" t="s">
        <v>29</v>
      </c>
      <c r="B541" t="s">
        <v>30</v>
      </c>
      <c r="C541" t="s">
        <v>22</v>
      </c>
      <c r="D541" t="s">
        <v>23</v>
      </c>
      <c r="E541" t="s">
        <v>5</v>
      </c>
      <c r="G541" t="s">
        <v>24</v>
      </c>
      <c r="H541">
        <v>313005</v>
      </c>
      <c r="I541">
        <v>313496</v>
      </c>
      <c r="J541" t="s">
        <v>25</v>
      </c>
      <c r="K541" t="s">
        <v>1088</v>
      </c>
      <c r="L541" t="s">
        <v>1088</v>
      </c>
      <c r="N541" t="s">
        <v>1089</v>
      </c>
      <c r="O541" t="s">
        <v>1085</v>
      </c>
      <c r="Q541" t="s">
        <v>1086</v>
      </c>
      <c r="R541">
        <v>492</v>
      </c>
      <c r="S541">
        <v>163</v>
      </c>
    </row>
    <row r="542" spans="1:20" x14ac:dyDescent="0.25">
      <c r="A542" t="s">
        <v>20</v>
      </c>
      <c r="B542" t="s">
        <v>21</v>
      </c>
      <c r="C542" t="s">
        <v>22</v>
      </c>
      <c r="D542" t="s">
        <v>23</v>
      </c>
      <c r="E542" t="s">
        <v>5</v>
      </c>
      <c r="G542" t="s">
        <v>24</v>
      </c>
      <c r="H542">
        <v>313517</v>
      </c>
      <c r="I542">
        <v>314548</v>
      </c>
      <c r="J542" t="s">
        <v>25</v>
      </c>
      <c r="Q542" t="s">
        <v>1090</v>
      </c>
      <c r="R542">
        <v>1032</v>
      </c>
      <c r="T542" t="s">
        <v>1091</v>
      </c>
    </row>
    <row r="543" spans="1:20" x14ac:dyDescent="0.25">
      <c r="A543" t="s">
        <v>29</v>
      </c>
      <c r="B543" t="s">
        <v>30</v>
      </c>
      <c r="C543" t="s">
        <v>22</v>
      </c>
      <c r="D543" t="s">
        <v>23</v>
      </c>
      <c r="E543" t="s">
        <v>5</v>
      </c>
      <c r="G543" t="s">
        <v>24</v>
      </c>
      <c r="H543">
        <v>313517</v>
      </c>
      <c r="I543">
        <v>314548</v>
      </c>
      <c r="J543" t="s">
        <v>25</v>
      </c>
      <c r="K543" t="s">
        <v>1092</v>
      </c>
      <c r="L543" t="s">
        <v>1092</v>
      </c>
      <c r="N543" t="s">
        <v>1093</v>
      </c>
      <c r="Q543" t="s">
        <v>1090</v>
      </c>
      <c r="R543">
        <v>1032</v>
      </c>
      <c r="S543">
        <v>343</v>
      </c>
    </row>
    <row r="544" spans="1:20" x14ac:dyDescent="0.25">
      <c r="A544" t="s">
        <v>20</v>
      </c>
      <c r="B544" t="s">
        <v>21</v>
      </c>
      <c r="C544" t="s">
        <v>22</v>
      </c>
      <c r="D544" t="s">
        <v>23</v>
      </c>
      <c r="E544" t="s">
        <v>5</v>
      </c>
      <c r="G544" t="s">
        <v>24</v>
      </c>
      <c r="H544">
        <v>314545</v>
      </c>
      <c r="I544">
        <v>315324</v>
      </c>
      <c r="J544" t="s">
        <v>25</v>
      </c>
      <c r="Q544" t="s">
        <v>1094</v>
      </c>
      <c r="R544">
        <v>780</v>
      </c>
      <c r="T544" t="s">
        <v>1095</v>
      </c>
    </row>
    <row r="545" spans="1:20" x14ac:dyDescent="0.25">
      <c r="A545" t="s">
        <v>29</v>
      </c>
      <c r="B545" t="s">
        <v>30</v>
      </c>
      <c r="C545" t="s">
        <v>22</v>
      </c>
      <c r="D545" t="s">
        <v>23</v>
      </c>
      <c r="E545" t="s">
        <v>5</v>
      </c>
      <c r="G545" t="s">
        <v>24</v>
      </c>
      <c r="H545">
        <v>314545</v>
      </c>
      <c r="I545">
        <v>315324</v>
      </c>
      <c r="J545" t="s">
        <v>25</v>
      </c>
      <c r="K545" t="s">
        <v>1096</v>
      </c>
      <c r="L545" t="s">
        <v>1096</v>
      </c>
      <c r="N545" t="s">
        <v>1097</v>
      </c>
      <c r="Q545" t="s">
        <v>1094</v>
      </c>
      <c r="R545">
        <v>780</v>
      </c>
      <c r="S545">
        <v>259</v>
      </c>
    </row>
    <row r="546" spans="1:20" x14ac:dyDescent="0.25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315376</v>
      </c>
      <c r="I546">
        <v>316722</v>
      </c>
      <c r="J546" t="s">
        <v>25</v>
      </c>
      <c r="Q546" t="s">
        <v>1098</v>
      </c>
      <c r="R546">
        <v>1347</v>
      </c>
      <c r="T546" t="s">
        <v>1099</v>
      </c>
    </row>
    <row r="547" spans="1:20" x14ac:dyDescent="0.25">
      <c r="A547" t="s">
        <v>29</v>
      </c>
      <c r="B547" t="s">
        <v>30</v>
      </c>
      <c r="C547" t="s">
        <v>22</v>
      </c>
      <c r="D547" t="s">
        <v>23</v>
      </c>
      <c r="E547" t="s">
        <v>5</v>
      </c>
      <c r="G547" t="s">
        <v>24</v>
      </c>
      <c r="H547">
        <v>315376</v>
      </c>
      <c r="I547">
        <v>316722</v>
      </c>
      <c r="J547" t="s">
        <v>25</v>
      </c>
      <c r="K547" t="s">
        <v>1100</v>
      </c>
      <c r="L547" t="s">
        <v>1100</v>
      </c>
      <c r="N547" t="s">
        <v>1101</v>
      </c>
      <c r="Q547" t="s">
        <v>1098</v>
      </c>
      <c r="R547">
        <v>1347</v>
      </c>
      <c r="S547">
        <v>448</v>
      </c>
    </row>
    <row r="548" spans="1:20" x14ac:dyDescent="0.25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316852</v>
      </c>
      <c r="I548">
        <v>318018</v>
      </c>
      <c r="J548" t="s">
        <v>25</v>
      </c>
      <c r="Q548" t="s">
        <v>1102</v>
      </c>
      <c r="R548">
        <v>1167</v>
      </c>
      <c r="T548" t="s">
        <v>1103</v>
      </c>
    </row>
    <row r="549" spans="1:20" x14ac:dyDescent="0.25">
      <c r="A549" t="s">
        <v>29</v>
      </c>
      <c r="B549" t="s">
        <v>30</v>
      </c>
      <c r="C549" t="s">
        <v>22</v>
      </c>
      <c r="D549" t="s">
        <v>23</v>
      </c>
      <c r="E549" t="s">
        <v>5</v>
      </c>
      <c r="G549" t="s">
        <v>24</v>
      </c>
      <c r="H549">
        <v>316852</v>
      </c>
      <c r="I549">
        <v>318018</v>
      </c>
      <c r="J549" t="s">
        <v>25</v>
      </c>
      <c r="K549" t="s">
        <v>1104</v>
      </c>
      <c r="L549" t="s">
        <v>1104</v>
      </c>
      <c r="N549" t="s">
        <v>1105</v>
      </c>
      <c r="Q549" t="s">
        <v>1102</v>
      </c>
      <c r="R549">
        <v>1167</v>
      </c>
      <c r="S549">
        <v>388</v>
      </c>
    </row>
    <row r="550" spans="1:20" x14ac:dyDescent="0.25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G550" t="s">
        <v>24</v>
      </c>
      <c r="H550">
        <v>318053</v>
      </c>
      <c r="I550">
        <v>318736</v>
      </c>
      <c r="J550" t="s">
        <v>52</v>
      </c>
      <c r="Q550" t="s">
        <v>1106</v>
      </c>
      <c r="R550">
        <v>684</v>
      </c>
      <c r="T550" t="s">
        <v>1107</v>
      </c>
    </row>
    <row r="551" spans="1:20" x14ac:dyDescent="0.25">
      <c r="A551" t="s">
        <v>29</v>
      </c>
      <c r="B551" t="s">
        <v>30</v>
      </c>
      <c r="C551" t="s">
        <v>22</v>
      </c>
      <c r="D551" t="s">
        <v>23</v>
      </c>
      <c r="E551" t="s">
        <v>5</v>
      </c>
      <c r="G551" t="s">
        <v>24</v>
      </c>
      <c r="H551">
        <v>318053</v>
      </c>
      <c r="I551">
        <v>318736</v>
      </c>
      <c r="J551" t="s">
        <v>52</v>
      </c>
      <c r="K551" t="s">
        <v>1108</v>
      </c>
      <c r="L551" t="s">
        <v>1108</v>
      </c>
      <c r="N551" t="s">
        <v>1109</v>
      </c>
      <c r="Q551" t="s">
        <v>1106</v>
      </c>
      <c r="R551">
        <v>684</v>
      </c>
      <c r="S551">
        <v>227</v>
      </c>
    </row>
    <row r="552" spans="1:20" x14ac:dyDescent="0.25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318918</v>
      </c>
      <c r="I552">
        <v>319688</v>
      </c>
      <c r="J552" t="s">
        <v>25</v>
      </c>
      <c r="Q552" t="s">
        <v>1110</v>
      </c>
      <c r="R552">
        <v>771</v>
      </c>
      <c r="T552" t="s">
        <v>1111</v>
      </c>
    </row>
    <row r="553" spans="1:20" x14ac:dyDescent="0.25">
      <c r="A553" t="s">
        <v>29</v>
      </c>
      <c r="B553" t="s">
        <v>30</v>
      </c>
      <c r="C553" t="s">
        <v>22</v>
      </c>
      <c r="D553" t="s">
        <v>23</v>
      </c>
      <c r="E553" t="s">
        <v>5</v>
      </c>
      <c r="G553" t="s">
        <v>24</v>
      </c>
      <c r="H553">
        <v>318918</v>
      </c>
      <c r="I553">
        <v>319688</v>
      </c>
      <c r="J553" t="s">
        <v>25</v>
      </c>
      <c r="K553" t="s">
        <v>1112</v>
      </c>
      <c r="L553" t="s">
        <v>1112</v>
      </c>
      <c r="N553" t="s">
        <v>1113</v>
      </c>
      <c r="Q553" t="s">
        <v>1110</v>
      </c>
      <c r="R553">
        <v>771</v>
      </c>
      <c r="S553">
        <v>256</v>
      </c>
    </row>
    <row r="554" spans="1:20" x14ac:dyDescent="0.25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G554" t="s">
        <v>24</v>
      </c>
      <c r="H554">
        <v>319789</v>
      </c>
      <c r="I554">
        <v>320472</v>
      </c>
      <c r="J554" t="s">
        <v>25</v>
      </c>
      <c r="Q554" t="s">
        <v>1114</v>
      </c>
      <c r="R554">
        <v>684</v>
      </c>
      <c r="T554" t="s">
        <v>1115</v>
      </c>
    </row>
    <row r="555" spans="1:20" x14ac:dyDescent="0.25">
      <c r="A555" t="s">
        <v>29</v>
      </c>
      <c r="B555" t="s">
        <v>30</v>
      </c>
      <c r="C555" t="s">
        <v>22</v>
      </c>
      <c r="D555" t="s">
        <v>23</v>
      </c>
      <c r="E555" t="s">
        <v>5</v>
      </c>
      <c r="G555" t="s">
        <v>24</v>
      </c>
      <c r="H555">
        <v>319789</v>
      </c>
      <c r="I555">
        <v>320472</v>
      </c>
      <c r="J555" t="s">
        <v>25</v>
      </c>
      <c r="K555" t="s">
        <v>1116</v>
      </c>
      <c r="L555" t="s">
        <v>1116</v>
      </c>
      <c r="N555" t="s">
        <v>1117</v>
      </c>
      <c r="Q555" t="s">
        <v>1114</v>
      </c>
      <c r="R555">
        <v>684</v>
      </c>
      <c r="S555">
        <v>227</v>
      </c>
    </row>
    <row r="556" spans="1:20" x14ac:dyDescent="0.25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320483</v>
      </c>
      <c r="I556">
        <v>320944</v>
      </c>
      <c r="J556" t="s">
        <v>52</v>
      </c>
      <c r="Q556" t="s">
        <v>1118</v>
      </c>
      <c r="R556">
        <v>462</v>
      </c>
      <c r="T556" t="s">
        <v>1119</v>
      </c>
    </row>
    <row r="557" spans="1:20" x14ac:dyDescent="0.25">
      <c r="A557" t="s">
        <v>29</v>
      </c>
      <c r="B557" t="s">
        <v>30</v>
      </c>
      <c r="C557" t="s">
        <v>22</v>
      </c>
      <c r="D557" t="s">
        <v>23</v>
      </c>
      <c r="E557" t="s">
        <v>5</v>
      </c>
      <c r="G557" t="s">
        <v>24</v>
      </c>
      <c r="H557">
        <v>320483</v>
      </c>
      <c r="I557">
        <v>320944</v>
      </c>
      <c r="J557" t="s">
        <v>52</v>
      </c>
      <c r="K557" t="s">
        <v>1120</v>
      </c>
      <c r="L557" t="s">
        <v>1120</v>
      </c>
      <c r="N557" t="s">
        <v>1121</v>
      </c>
      <c r="Q557" t="s">
        <v>1118</v>
      </c>
      <c r="R557">
        <v>462</v>
      </c>
      <c r="S557">
        <v>153</v>
      </c>
    </row>
    <row r="558" spans="1:20" x14ac:dyDescent="0.25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321079</v>
      </c>
      <c r="I558">
        <v>321504</v>
      </c>
      <c r="J558" t="s">
        <v>25</v>
      </c>
      <c r="Q558" t="s">
        <v>1122</v>
      </c>
      <c r="R558">
        <v>426</v>
      </c>
      <c r="T558" t="s">
        <v>1123</v>
      </c>
    </row>
    <row r="559" spans="1:20" x14ac:dyDescent="0.25">
      <c r="A559" t="s">
        <v>29</v>
      </c>
      <c r="B559" t="s">
        <v>30</v>
      </c>
      <c r="C559" t="s">
        <v>22</v>
      </c>
      <c r="D559" t="s">
        <v>23</v>
      </c>
      <c r="E559" t="s">
        <v>5</v>
      </c>
      <c r="G559" t="s">
        <v>24</v>
      </c>
      <c r="H559">
        <v>321079</v>
      </c>
      <c r="I559">
        <v>321504</v>
      </c>
      <c r="J559" t="s">
        <v>25</v>
      </c>
      <c r="K559" t="s">
        <v>1124</v>
      </c>
      <c r="L559" t="s">
        <v>1124</v>
      </c>
      <c r="N559" t="s">
        <v>1125</v>
      </c>
      <c r="Q559" t="s">
        <v>1122</v>
      </c>
      <c r="R559">
        <v>426</v>
      </c>
      <c r="S559">
        <v>141</v>
      </c>
    </row>
    <row r="560" spans="1:20" x14ac:dyDescent="0.25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321773</v>
      </c>
      <c r="I560">
        <v>322516</v>
      </c>
      <c r="J560" t="s">
        <v>25</v>
      </c>
      <c r="Q560" t="s">
        <v>1126</v>
      </c>
      <c r="R560">
        <v>744</v>
      </c>
      <c r="T560" t="s">
        <v>1127</v>
      </c>
    </row>
    <row r="561" spans="1:20" x14ac:dyDescent="0.25">
      <c r="A561" t="s">
        <v>29</v>
      </c>
      <c r="B561" t="s">
        <v>30</v>
      </c>
      <c r="C561" t="s">
        <v>22</v>
      </c>
      <c r="D561" t="s">
        <v>23</v>
      </c>
      <c r="E561" t="s">
        <v>5</v>
      </c>
      <c r="G561" t="s">
        <v>24</v>
      </c>
      <c r="H561">
        <v>321773</v>
      </c>
      <c r="I561">
        <v>322516</v>
      </c>
      <c r="J561" t="s">
        <v>25</v>
      </c>
      <c r="K561" t="s">
        <v>1128</v>
      </c>
      <c r="L561" t="s">
        <v>1128</v>
      </c>
      <c r="N561" t="s">
        <v>702</v>
      </c>
      <c r="Q561" t="s">
        <v>1126</v>
      </c>
      <c r="R561">
        <v>744</v>
      </c>
      <c r="S561">
        <v>247</v>
      </c>
    </row>
    <row r="562" spans="1:20" x14ac:dyDescent="0.25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322533</v>
      </c>
      <c r="I562">
        <v>323489</v>
      </c>
      <c r="J562" t="s">
        <v>52</v>
      </c>
      <c r="Q562" t="s">
        <v>1129</v>
      </c>
      <c r="R562">
        <v>957</v>
      </c>
      <c r="T562" t="s">
        <v>1130</v>
      </c>
    </row>
    <row r="563" spans="1:20" x14ac:dyDescent="0.25">
      <c r="A563" t="s">
        <v>29</v>
      </c>
      <c r="B563" t="s">
        <v>30</v>
      </c>
      <c r="C563" t="s">
        <v>22</v>
      </c>
      <c r="D563" t="s">
        <v>23</v>
      </c>
      <c r="E563" t="s">
        <v>5</v>
      </c>
      <c r="G563" t="s">
        <v>24</v>
      </c>
      <c r="H563">
        <v>322533</v>
      </c>
      <c r="I563">
        <v>323489</v>
      </c>
      <c r="J563" t="s">
        <v>52</v>
      </c>
      <c r="K563" t="s">
        <v>1131</v>
      </c>
      <c r="L563" t="s">
        <v>1131</v>
      </c>
      <c r="N563" t="s">
        <v>640</v>
      </c>
      <c r="Q563" t="s">
        <v>1129</v>
      </c>
      <c r="R563">
        <v>957</v>
      </c>
      <c r="S563">
        <v>318</v>
      </c>
    </row>
    <row r="564" spans="1:20" x14ac:dyDescent="0.25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G564" t="s">
        <v>24</v>
      </c>
      <c r="H564">
        <v>323647</v>
      </c>
      <c r="I564">
        <v>324099</v>
      </c>
      <c r="J564" t="s">
        <v>25</v>
      </c>
      <c r="Q564" t="s">
        <v>1132</v>
      </c>
      <c r="R564">
        <v>453</v>
      </c>
      <c r="T564" t="s">
        <v>1133</v>
      </c>
    </row>
    <row r="565" spans="1:20" x14ac:dyDescent="0.25">
      <c r="A565" t="s">
        <v>29</v>
      </c>
      <c r="B565" t="s">
        <v>30</v>
      </c>
      <c r="C565" t="s">
        <v>22</v>
      </c>
      <c r="D565" t="s">
        <v>23</v>
      </c>
      <c r="E565" t="s">
        <v>5</v>
      </c>
      <c r="G565" t="s">
        <v>24</v>
      </c>
      <c r="H565">
        <v>323647</v>
      </c>
      <c r="I565">
        <v>324099</v>
      </c>
      <c r="J565" t="s">
        <v>25</v>
      </c>
      <c r="K565" t="s">
        <v>1134</v>
      </c>
      <c r="L565" t="s">
        <v>1134</v>
      </c>
      <c r="N565" t="s">
        <v>1135</v>
      </c>
      <c r="Q565" t="s">
        <v>1132</v>
      </c>
      <c r="R565">
        <v>453</v>
      </c>
      <c r="S565">
        <v>150</v>
      </c>
    </row>
    <row r="566" spans="1:20" x14ac:dyDescent="0.25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324105</v>
      </c>
      <c r="I566">
        <v>324485</v>
      </c>
      <c r="J566" t="s">
        <v>52</v>
      </c>
      <c r="Q566" t="s">
        <v>1136</v>
      </c>
      <c r="R566">
        <v>381</v>
      </c>
      <c r="T566" t="s">
        <v>1137</v>
      </c>
    </row>
    <row r="567" spans="1:20" x14ac:dyDescent="0.25">
      <c r="A567" t="s">
        <v>29</v>
      </c>
      <c r="B567" t="s">
        <v>30</v>
      </c>
      <c r="C567" t="s">
        <v>22</v>
      </c>
      <c r="D567" t="s">
        <v>23</v>
      </c>
      <c r="E567" t="s">
        <v>5</v>
      </c>
      <c r="G567" t="s">
        <v>24</v>
      </c>
      <c r="H567">
        <v>324105</v>
      </c>
      <c r="I567">
        <v>324485</v>
      </c>
      <c r="J567" t="s">
        <v>52</v>
      </c>
      <c r="K567" t="s">
        <v>1138</v>
      </c>
      <c r="L567" t="s">
        <v>1138</v>
      </c>
      <c r="N567" t="s">
        <v>1139</v>
      </c>
      <c r="Q567" t="s">
        <v>1136</v>
      </c>
      <c r="R567">
        <v>381</v>
      </c>
      <c r="S567">
        <v>126</v>
      </c>
    </row>
    <row r="568" spans="1:20" x14ac:dyDescent="0.25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G568" t="s">
        <v>24</v>
      </c>
      <c r="H568">
        <v>324630</v>
      </c>
      <c r="I568">
        <v>325526</v>
      </c>
      <c r="J568" t="s">
        <v>25</v>
      </c>
      <c r="O568" t="s">
        <v>1140</v>
      </c>
      <c r="Q568" t="s">
        <v>1141</v>
      </c>
      <c r="R568">
        <v>897</v>
      </c>
      <c r="T568" t="s">
        <v>1142</v>
      </c>
    </row>
    <row r="569" spans="1:20" x14ac:dyDescent="0.25">
      <c r="A569" t="s">
        <v>29</v>
      </c>
      <c r="B569" t="s">
        <v>30</v>
      </c>
      <c r="C569" t="s">
        <v>22</v>
      </c>
      <c r="D569" t="s">
        <v>23</v>
      </c>
      <c r="E569" t="s">
        <v>5</v>
      </c>
      <c r="G569" t="s">
        <v>24</v>
      </c>
      <c r="H569">
        <v>324630</v>
      </c>
      <c r="I569">
        <v>325526</v>
      </c>
      <c r="J569" t="s">
        <v>25</v>
      </c>
      <c r="K569" t="s">
        <v>1143</v>
      </c>
      <c r="L569" t="s">
        <v>1143</v>
      </c>
      <c r="N569" t="s">
        <v>1144</v>
      </c>
      <c r="O569" t="s">
        <v>1140</v>
      </c>
      <c r="Q569" t="s">
        <v>1141</v>
      </c>
      <c r="R569">
        <v>897</v>
      </c>
      <c r="S569">
        <v>298</v>
      </c>
    </row>
    <row r="570" spans="1:20" x14ac:dyDescent="0.25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G570" t="s">
        <v>24</v>
      </c>
      <c r="H570">
        <v>325523</v>
      </c>
      <c r="I570">
        <v>325780</v>
      </c>
      <c r="J570" t="s">
        <v>25</v>
      </c>
      <c r="Q570" t="s">
        <v>1145</v>
      </c>
      <c r="R570">
        <v>258</v>
      </c>
      <c r="T570" t="s">
        <v>1146</v>
      </c>
    </row>
    <row r="571" spans="1:20" x14ac:dyDescent="0.25">
      <c r="A571" t="s">
        <v>29</v>
      </c>
      <c r="B571" t="s">
        <v>30</v>
      </c>
      <c r="C571" t="s">
        <v>22</v>
      </c>
      <c r="D571" t="s">
        <v>23</v>
      </c>
      <c r="E571" t="s">
        <v>5</v>
      </c>
      <c r="G571" t="s">
        <v>24</v>
      </c>
      <c r="H571">
        <v>325523</v>
      </c>
      <c r="I571">
        <v>325780</v>
      </c>
      <c r="J571" t="s">
        <v>25</v>
      </c>
      <c r="K571" t="s">
        <v>1147</v>
      </c>
      <c r="L571" t="s">
        <v>1147</v>
      </c>
      <c r="N571" t="s">
        <v>1148</v>
      </c>
      <c r="Q571" t="s">
        <v>1145</v>
      </c>
      <c r="R571">
        <v>258</v>
      </c>
      <c r="S571">
        <v>85</v>
      </c>
    </row>
    <row r="572" spans="1:20" x14ac:dyDescent="0.25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G572" t="s">
        <v>24</v>
      </c>
      <c r="H572">
        <v>325759</v>
      </c>
      <c r="I572">
        <v>326640</v>
      </c>
      <c r="J572" t="s">
        <v>52</v>
      </c>
      <c r="Q572" t="s">
        <v>1149</v>
      </c>
      <c r="R572">
        <v>882</v>
      </c>
      <c r="T572" t="s">
        <v>1150</v>
      </c>
    </row>
    <row r="573" spans="1:20" x14ac:dyDescent="0.25">
      <c r="A573" t="s">
        <v>29</v>
      </c>
      <c r="B573" t="s">
        <v>30</v>
      </c>
      <c r="C573" t="s">
        <v>22</v>
      </c>
      <c r="D573" t="s">
        <v>23</v>
      </c>
      <c r="E573" t="s">
        <v>5</v>
      </c>
      <c r="G573" t="s">
        <v>24</v>
      </c>
      <c r="H573">
        <v>325759</v>
      </c>
      <c r="I573">
        <v>326640</v>
      </c>
      <c r="J573" t="s">
        <v>52</v>
      </c>
      <c r="K573" t="s">
        <v>1151</v>
      </c>
      <c r="L573" t="s">
        <v>1151</v>
      </c>
      <c r="N573" t="s">
        <v>527</v>
      </c>
      <c r="Q573" t="s">
        <v>1149</v>
      </c>
      <c r="R573">
        <v>882</v>
      </c>
      <c r="S573">
        <v>293</v>
      </c>
    </row>
    <row r="574" spans="1:20" x14ac:dyDescent="0.25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326733</v>
      </c>
      <c r="I574">
        <v>327506</v>
      </c>
      <c r="J574" t="s">
        <v>25</v>
      </c>
      <c r="Q574" t="s">
        <v>1152</v>
      </c>
      <c r="R574">
        <v>774</v>
      </c>
      <c r="T574" t="s">
        <v>1153</v>
      </c>
    </row>
    <row r="575" spans="1:20" x14ac:dyDescent="0.25">
      <c r="A575" t="s">
        <v>29</v>
      </c>
      <c r="B575" t="s">
        <v>30</v>
      </c>
      <c r="C575" t="s">
        <v>22</v>
      </c>
      <c r="D575" t="s">
        <v>23</v>
      </c>
      <c r="E575" t="s">
        <v>5</v>
      </c>
      <c r="G575" t="s">
        <v>24</v>
      </c>
      <c r="H575">
        <v>326733</v>
      </c>
      <c r="I575">
        <v>327506</v>
      </c>
      <c r="J575" t="s">
        <v>25</v>
      </c>
      <c r="K575" t="s">
        <v>1154</v>
      </c>
      <c r="L575" t="s">
        <v>1154</v>
      </c>
      <c r="N575" t="s">
        <v>1155</v>
      </c>
      <c r="Q575" t="s">
        <v>1152</v>
      </c>
      <c r="R575">
        <v>774</v>
      </c>
      <c r="S575">
        <v>257</v>
      </c>
    </row>
    <row r="576" spans="1:20" x14ac:dyDescent="0.25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327514</v>
      </c>
      <c r="I576">
        <v>328851</v>
      </c>
      <c r="J576" t="s">
        <v>52</v>
      </c>
      <c r="Q576" t="s">
        <v>1156</v>
      </c>
      <c r="R576">
        <v>1338</v>
      </c>
      <c r="T576" t="s">
        <v>1157</v>
      </c>
    </row>
    <row r="577" spans="1:20" x14ac:dyDescent="0.25">
      <c r="A577" t="s">
        <v>29</v>
      </c>
      <c r="B577" t="s">
        <v>30</v>
      </c>
      <c r="C577" t="s">
        <v>22</v>
      </c>
      <c r="D577" t="s">
        <v>23</v>
      </c>
      <c r="E577" t="s">
        <v>5</v>
      </c>
      <c r="G577" t="s">
        <v>24</v>
      </c>
      <c r="H577">
        <v>327514</v>
      </c>
      <c r="I577">
        <v>328851</v>
      </c>
      <c r="J577" t="s">
        <v>52</v>
      </c>
      <c r="K577" t="s">
        <v>1158</v>
      </c>
      <c r="L577" t="s">
        <v>1158</v>
      </c>
      <c r="N577" t="s">
        <v>1159</v>
      </c>
      <c r="Q577" t="s">
        <v>1156</v>
      </c>
      <c r="R577">
        <v>1338</v>
      </c>
      <c r="S577">
        <v>445</v>
      </c>
    </row>
    <row r="578" spans="1:20" x14ac:dyDescent="0.25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329084</v>
      </c>
      <c r="I578">
        <v>330760</v>
      </c>
      <c r="J578" t="s">
        <v>25</v>
      </c>
      <c r="Q578" t="s">
        <v>1160</v>
      </c>
      <c r="R578">
        <v>1677</v>
      </c>
      <c r="T578" t="s">
        <v>1161</v>
      </c>
    </row>
    <row r="579" spans="1:20" x14ac:dyDescent="0.25">
      <c r="A579" t="s">
        <v>29</v>
      </c>
      <c r="B579" t="s">
        <v>30</v>
      </c>
      <c r="C579" t="s">
        <v>22</v>
      </c>
      <c r="D579" t="s">
        <v>23</v>
      </c>
      <c r="E579" t="s">
        <v>5</v>
      </c>
      <c r="G579" t="s">
        <v>24</v>
      </c>
      <c r="H579">
        <v>329084</v>
      </c>
      <c r="I579">
        <v>330760</v>
      </c>
      <c r="J579" t="s">
        <v>25</v>
      </c>
      <c r="K579" t="s">
        <v>1162</v>
      </c>
      <c r="L579" t="s">
        <v>1162</v>
      </c>
      <c r="N579" t="s">
        <v>809</v>
      </c>
      <c r="Q579" t="s">
        <v>1160</v>
      </c>
      <c r="R579">
        <v>1677</v>
      </c>
      <c r="S579">
        <v>558</v>
      </c>
    </row>
    <row r="580" spans="1:20" x14ac:dyDescent="0.25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G580" t="s">
        <v>24</v>
      </c>
      <c r="H580">
        <v>330858</v>
      </c>
      <c r="I580">
        <v>331943</v>
      </c>
      <c r="J580" t="s">
        <v>25</v>
      </c>
      <c r="Q580" t="s">
        <v>1163</v>
      </c>
      <c r="R580">
        <v>1086</v>
      </c>
      <c r="T580" t="s">
        <v>1164</v>
      </c>
    </row>
    <row r="581" spans="1:20" x14ac:dyDescent="0.25">
      <c r="A581" t="s">
        <v>29</v>
      </c>
      <c r="B581" t="s">
        <v>30</v>
      </c>
      <c r="C581" t="s">
        <v>22</v>
      </c>
      <c r="D581" t="s">
        <v>23</v>
      </c>
      <c r="E581" t="s">
        <v>5</v>
      </c>
      <c r="G581" t="s">
        <v>24</v>
      </c>
      <c r="H581">
        <v>330858</v>
      </c>
      <c r="I581">
        <v>331943</v>
      </c>
      <c r="J581" t="s">
        <v>25</v>
      </c>
      <c r="K581" t="s">
        <v>1165</v>
      </c>
      <c r="L581" t="s">
        <v>1165</v>
      </c>
      <c r="N581" t="s">
        <v>1166</v>
      </c>
      <c r="Q581" t="s">
        <v>1163</v>
      </c>
      <c r="R581">
        <v>1086</v>
      </c>
      <c r="S581">
        <v>361</v>
      </c>
    </row>
    <row r="582" spans="1:20" x14ac:dyDescent="0.25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332075</v>
      </c>
      <c r="I582">
        <v>333196</v>
      </c>
      <c r="J582" t="s">
        <v>25</v>
      </c>
      <c r="O582" t="s">
        <v>1167</v>
      </c>
      <c r="Q582" t="s">
        <v>1168</v>
      </c>
      <c r="R582">
        <v>1122</v>
      </c>
      <c r="T582" t="s">
        <v>1169</v>
      </c>
    </row>
    <row r="583" spans="1:20" x14ac:dyDescent="0.25">
      <c r="A583" t="s">
        <v>29</v>
      </c>
      <c r="B583" t="s">
        <v>30</v>
      </c>
      <c r="C583" t="s">
        <v>22</v>
      </c>
      <c r="D583" t="s">
        <v>23</v>
      </c>
      <c r="E583" t="s">
        <v>5</v>
      </c>
      <c r="G583" t="s">
        <v>24</v>
      </c>
      <c r="H583">
        <v>332075</v>
      </c>
      <c r="I583">
        <v>333196</v>
      </c>
      <c r="J583" t="s">
        <v>25</v>
      </c>
      <c r="K583" t="s">
        <v>1170</v>
      </c>
      <c r="L583" t="s">
        <v>1170</v>
      </c>
      <c r="N583" t="s">
        <v>1171</v>
      </c>
      <c r="O583" t="s">
        <v>1167</v>
      </c>
      <c r="Q583" t="s">
        <v>1168</v>
      </c>
      <c r="R583">
        <v>1122</v>
      </c>
      <c r="S583">
        <v>373</v>
      </c>
    </row>
    <row r="584" spans="1:20" x14ac:dyDescent="0.25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333189</v>
      </c>
      <c r="I584">
        <v>334046</v>
      </c>
      <c r="J584" t="s">
        <v>25</v>
      </c>
      <c r="O584" t="s">
        <v>1172</v>
      </c>
      <c r="Q584" t="s">
        <v>1173</v>
      </c>
      <c r="R584">
        <v>858</v>
      </c>
      <c r="T584" t="s">
        <v>1174</v>
      </c>
    </row>
    <row r="585" spans="1:20" x14ac:dyDescent="0.25">
      <c r="A585" t="s">
        <v>29</v>
      </c>
      <c r="B585" t="s">
        <v>30</v>
      </c>
      <c r="C585" t="s">
        <v>22</v>
      </c>
      <c r="D585" t="s">
        <v>23</v>
      </c>
      <c r="E585" t="s">
        <v>5</v>
      </c>
      <c r="G585" t="s">
        <v>24</v>
      </c>
      <c r="H585">
        <v>333189</v>
      </c>
      <c r="I585">
        <v>334046</v>
      </c>
      <c r="J585" t="s">
        <v>25</v>
      </c>
      <c r="K585" t="s">
        <v>1175</v>
      </c>
      <c r="L585" t="s">
        <v>1175</v>
      </c>
      <c r="N585" t="s">
        <v>1176</v>
      </c>
      <c r="O585" t="s">
        <v>1172</v>
      </c>
      <c r="Q585" t="s">
        <v>1173</v>
      </c>
      <c r="R585">
        <v>858</v>
      </c>
      <c r="S585">
        <v>285</v>
      </c>
    </row>
    <row r="586" spans="1:20" x14ac:dyDescent="0.25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334043</v>
      </c>
      <c r="I586">
        <v>334813</v>
      </c>
      <c r="J586" t="s">
        <v>25</v>
      </c>
      <c r="O586" t="s">
        <v>1177</v>
      </c>
      <c r="Q586" t="s">
        <v>1178</v>
      </c>
      <c r="R586">
        <v>771</v>
      </c>
      <c r="T586" t="s">
        <v>1179</v>
      </c>
    </row>
    <row r="587" spans="1:20" x14ac:dyDescent="0.25">
      <c r="A587" t="s">
        <v>29</v>
      </c>
      <c r="B587" t="s">
        <v>30</v>
      </c>
      <c r="C587" t="s">
        <v>22</v>
      </c>
      <c r="D587" t="s">
        <v>23</v>
      </c>
      <c r="E587" t="s">
        <v>5</v>
      </c>
      <c r="G587" t="s">
        <v>24</v>
      </c>
      <c r="H587">
        <v>334043</v>
      </c>
      <c r="I587">
        <v>334813</v>
      </c>
      <c r="J587" t="s">
        <v>25</v>
      </c>
      <c r="K587" t="s">
        <v>1180</v>
      </c>
      <c r="L587" t="s">
        <v>1180</v>
      </c>
      <c r="N587" t="s">
        <v>1181</v>
      </c>
      <c r="O587" t="s">
        <v>1177</v>
      </c>
      <c r="Q587" t="s">
        <v>1178</v>
      </c>
      <c r="R587">
        <v>771</v>
      </c>
      <c r="S587">
        <v>256</v>
      </c>
    </row>
    <row r="588" spans="1:20" x14ac:dyDescent="0.25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G588" t="s">
        <v>24</v>
      </c>
      <c r="H588">
        <v>334810</v>
      </c>
      <c r="I588">
        <v>335850</v>
      </c>
      <c r="J588" t="s">
        <v>25</v>
      </c>
      <c r="Q588" t="s">
        <v>1182</v>
      </c>
      <c r="R588">
        <v>1041</v>
      </c>
      <c r="T588" t="s">
        <v>1183</v>
      </c>
    </row>
    <row r="589" spans="1:20" x14ac:dyDescent="0.25">
      <c r="A589" t="s">
        <v>29</v>
      </c>
      <c r="B589" t="s">
        <v>30</v>
      </c>
      <c r="C589" t="s">
        <v>22</v>
      </c>
      <c r="D589" t="s">
        <v>23</v>
      </c>
      <c r="E589" t="s">
        <v>5</v>
      </c>
      <c r="G589" t="s">
        <v>24</v>
      </c>
      <c r="H589">
        <v>334810</v>
      </c>
      <c r="I589">
        <v>335850</v>
      </c>
      <c r="J589" t="s">
        <v>25</v>
      </c>
      <c r="K589" t="s">
        <v>1184</v>
      </c>
      <c r="L589" t="s">
        <v>1184</v>
      </c>
      <c r="N589" t="s">
        <v>1185</v>
      </c>
      <c r="Q589" t="s">
        <v>1182</v>
      </c>
      <c r="R589">
        <v>1041</v>
      </c>
      <c r="S589">
        <v>346</v>
      </c>
    </row>
    <row r="590" spans="1:20" x14ac:dyDescent="0.25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336002</v>
      </c>
      <c r="I590">
        <v>337075</v>
      </c>
      <c r="J590" t="s">
        <v>25</v>
      </c>
      <c r="Q590" t="s">
        <v>1186</v>
      </c>
      <c r="R590">
        <v>1074</v>
      </c>
      <c r="T590" t="s">
        <v>1187</v>
      </c>
    </row>
    <row r="591" spans="1:20" x14ac:dyDescent="0.25">
      <c r="A591" t="s">
        <v>29</v>
      </c>
      <c r="B591" t="s">
        <v>30</v>
      </c>
      <c r="C591" t="s">
        <v>22</v>
      </c>
      <c r="D591" t="s">
        <v>23</v>
      </c>
      <c r="E591" t="s">
        <v>5</v>
      </c>
      <c r="G591" t="s">
        <v>24</v>
      </c>
      <c r="H591">
        <v>336002</v>
      </c>
      <c r="I591">
        <v>337075</v>
      </c>
      <c r="J591" t="s">
        <v>25</v>
      </c>
      <c r="K591" t="s">
        <v>1188</v>
      </c>
      <c r="L591" t="s">
        <v>1188</v>
      </c>
      <c r="N591" t="s">
        <v>1185</v>
      </c>
      <c r="Q591" t="s">
        <v>1186</v>
      </c>
      <c r="R591">
        <v>1074</v>
      </c>
      <c r="S591">
        <v>357</v>
      </c>
    </row>
    <row r="592" spans="1:20" x14ac:dyDescent="0.25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337081</v>
      </c>
      <c r="I592">
        <v>338175</v>
      </c>
      <c r="J592" t="s">
        <v>25</v>
      </c>
      <c r="Q592" t="s">
        <v>1189</v>
      </c>
      <c r="R592">
        <v>1095</v>
      </c>
      <c r="T592" t="s">
        <v>1190</v>
      </c>
    </row>
    <row r="593" spans="1:20" x14ac:dyDescent="0.25">
      <c r="A593" t="s">
        <v>29</v>
      </c>
      <c r="B593" t="s">
        <v>30</v>
      </c>
      <c r="C593" t="s">
        <v>22</v>
      </c>
      <c r="D593" t="s">
        <v>23</v>
      </c>
      <c r="E593" t="s">
        <v>5</v>
      </c>
      <c r="G593" t="s">
        <v>24</v>
      </c>
      <c r="H593">
        <v>337081</v>
      </c>
      <c r="I593">
        <v>338175</v>
      </c>
      <c r="J593" t="s">
        <v>25</v>
      </c>
      <c r="K593" t="s">
        <v>1191</v>
      </c>
      <c r="L593" t="s">
        <v>1191</v>
      </c>
      <c r="N593" t="s">
        <v>695</v>
      </c>
      <c r="Q593" t="s">
        <v>1189</v>
      </c>
      <c r="R593">
        <v>1095</v>
      </c>
      <c r="S593">
        <v>364</v>
      </c>
    </row>
    <row r="594" spans="1:20" x14ac:dyDescent="0.25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338172</v>
      </c>
      <c r="I594">
        <v>339032</v>
      </c>
      <c r="J594" t="s">
        <v>25</v>
      </c>
      <c r="Q594" t="s">
        <v>1192</v>
      </c>
      <c r="R594">
        <v>861</v>
      </c>
      <c r="T594" t="s">
        <v>1193</v>
      </c>
    </row>
    <row r="595" spans="1:20" x14ac:dyDescent="0.25">
      <c r="A595" t="s">
        <v>29</v>
      </c>
      <c r="B595" t="s">
        <v>30</v>
      </c>
      <c r="C595" t="s">
        <v>22</v>
      </c>
      <c r="D595" t="s">
        <v>23</v>
      </c>
      <c r="E595" t="s">
        <v>5</v>
      </c>
      <c r="G595" t="s">
        <v>24</v>
      </c>
      <c r="H595">
        <v>338172</v>
      </c>
      <c r="I595">
        <v>339032</v>
      </c>
      <c r="J595" t="s">
        <v>25</v>
      </c>
      <c r="K595" t="s">
        <v>1194</v>
      </c>
      <c r="L595" t="s">
        <v>1194</v>
      </c>
      <c r="N595" t="s">
        <v>115</v>
      </c>
      <c r="Q595" t="s">
        <v>1192</v>
      </c>
      <c r="R595">
        <v>861</v>
      </c>
      <c r="S595">
        <v>286</v>
      </c>
    </row>
    <row r="596" spans="1:20" x14ac:dyDescent="0.25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G596" t="s">
        <v>24</v>
      </c>
      <c r="H596">
        <v>339037</v>
      </c>
      <c r="I596">
        <v>339885</v>
      </c>
      <c r="J596" t="s">
        <v>25</v>
      </c>
      <c r="Q596" t="s">
        <v>1195</v>
      </c>
      <c r="R596">
        <v>849</v>
      </c>
      <c r="T596" t="s">
        <v>1196</v>
      </c>
    </row>
    <row r="597" spans="1:20" x14ac:dyDescent="0.25">
      <c r="A597" t="s">
        <v>29</v>
      </c>
      <c r="B597" t="s">
        <v>30</v>
      </c>
      <c r="C597" t="s">
        <v>22</v>
      </c>
      <c r="D597" t="s">
        <v>23</v>
      </c>
      <c r="E597" t="s">
        <v>5</v>
      </c>
      <c r="G597" t="s">
        <v>24</v>
      </c>
      <c r="H597">
        <v>339037</v>
      </c>
      <c r="I597">
        <v>339885</v>
      </c>
      <c r="J597" t="s">
        <v>25</v>
      </c>
      <c r="K597" t="s">
        <v>1197</v>
      </c>
      <c r="L597" t="s">
        <v>1197</v>
      </c>
      <c r="N597" t="s">
        <v>115</v>
      </c>
      <c r="Q597" t="s">
        <v>1195</v>
      </c>
      <c r="R597">
        <v>849</v>
      </c>
      <c r="S597">
        <v>282</v>
      </c>
    </row>
    <row r="598" spans="1:20" x14ac:dyDescent="0.25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G598" t="s">
        <v>24</v>
      </c>
      <c r="H598">
        <v>340617</v>
      </c>
      <c r="I598">
        <v>342188</v>
      </c>
      <c r="J598" t="s">
        <v>25</v>
      </c>
      <c r="Q598" t="s">
        <v>1198</v>
      </c>
      <c r="R598">
        <v>1572</v>
      </c>
      <c r="T598" t="s">
        <v>1199</v>
      </c>
    </row>
    <row r="599" spans="1:20" x14ac:dyDescent="0.25">
      <c r="A599" t="s">
        <v>29</v>
      </c>
      <c r="B599" t="s">
        <v>30</v>
      </c>
      <c r="C599" t="s">
        <v>22</v>
      </c>
      <c r="D599" t="s">
        <v>23</v>
      </c>
      <c r="E599" t="s">
        <v>5</v>
      </c>
      <c r="G599" t="s">
        <v>24</v>
      </c>
      <c r="H599">
        <v>340617</v>
      </c>
      <c r="I599">
        <v>342188</v>
      </c>
      <c r="J599" t="s">
        <v>25</v>
      </c>
      <c r="K599" t="s">
        <v>1200</v>
      </c>
      <c r="L599" t="s">
        <v>1200</v>
      </c>
      <c r="N599" t="s">
        <v>220</v>
      </c>
      <c r="Q599" t="s">
        <v>1198</v>
      </c>
      <c r="R599">
        <v>1572</v>
      </c>
      <c r="S599">
        <v>523</v>
      </c>
    </row>
    <row r="600" spans="1:20" x14ac:dyDescent="0.25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G600" t="s">
        <v>24</v>
      </c>
      <c r="H600">
        <v>342191</v>
      </c>
      <c r="I600">
        <v>343603</v>
      </c>
      <c r="J600" t="s">
        <v>52</v>
      </c>
      <c r="Q600" t="s">
        <v>1201</v>
      </c>
      <c r="R600">
        <v>1413</v>
      </c>
      <c r="T600" t="s">
        <v>1202</v>
      </c>
    </row>
    <row r="601" spans="1:20" x14ac:dyDescent="0.25">
      <c r="A601" t="s">
        <v>29</v>
      </c>
      <c r="B601" t="s">
        <v>30</v>
      </c>
      <c r="C601" t="s">
        <v>22</v>
      </c>
      <c r="D601" t="s">
        <v>23</v>
      </c>
      <c r="E601" t="s">
        <v>5</v>
      </c>
      <c r="G601" t="s">
        <v>24</v>
      </c>
      <c r="H601">
        <v>342191</v>
      </c>
      <c r="I601">
        <v>343603</v>
      </c>
      <c r="J601" t="s">
        <v>52</v>
      </c>
      <c r="K601" t="s">
        <v>1203</v>
      </c>
      <c r="L601" t="s">
        <v>1203</v>
      </c>
      <c r="N601" t="s">
        <v>1204</v>
      </c>
      <c r="Q601" t="s">
        <v>1201</v>
      </c>
      <c r="R601">
        <v>1413</v>
      </c>
      <c r="S601">
        <v>470</v>
      </c>
    </row>
    <row r="602" spans="1:20" x14ac:dyDescent="0.25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343745</v>
      </c>
      <c r="I602">
        <v>344188</v>
      </c>
      <c r="J602" t="s">
        <v>52</v>
      </c>
      <c r="Q602" t="s">
        <v>1205</v>
      </c>
      <c r="R602">
        <v>444</v>
      </c>
      <c r="T602" t="s">
        <v>1206</v>
      </c>
    </row>
    <row r="603" spans="1:20" x14ac:dyDescent="0.25">
      <c r="A603" t="s">
        <v>29</v>
      </c>
      <c r="B603" t="s">
        <v>30</v>
      </c>
      <c r="C603" t="s">
        <v>22</v>
      </c>
      <c r="D603" t="s">
        <v>23</v>
      </c>
      <c r="E603" t="s">
        <v>5</v>
      </c>
      <c r="G603" t="s">
        <v>24</v>
      </c>
      <c r="H603">
        <v>343745</v>
      </c>
      <c r="I603">
        <v>344188</v>
      </c>
      <c r="J603" t="s">
        <v>52</v>
      </c>
      <c r="K603" t="s">
        <v>1207</v>
      </c>
      <c r="L603" t="s">
        <v>1207</v>
      </c>
      <c r="N603" t="s">
        <v>1208</v>
      </c>
      <c r="Q603" t="s">
        <v>1205</v>
      </c>
      <c r="R603">
        <v>444</v>
      </c>
      <c r="S603">
        <v>147</v>
      </c>
    </row>
    <row r="604" spans="1:20" x14ac:dyDescent="0.25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G604" t="s">
        <v>24</v>
      </c>
      <c r="H604">
        <v>344219</v>
      </c>
      <c r="I604">
        <v>345505</v>
      </c>
      <c r="J604" t="s">
        <v>52</v>
      </c>
      <c r="Q604" t="s">
        <v>1209</v>
      </c>
      <c r="R604">
        <v>1287</v>
      </c>
      <c r="T604" t="s">
        <v>1210</v>
      </c>
    </row>
    <row r="605" spans="1:20" x14ac:dyDescent="0.25">
      <c r="A605" t="s">
        <v>29</v>
      </c>
      <c r="B605" t="s">
        <v>30</v>
      </c>
      <c r="C605" t="s">
        <v>22</v>
      </c>
      <c r="D605" t="s">
        <v>23</v>
      </c>
      <c r="E605" t="s">
        <v>5</v>
      </c>
      <c r="G605" t="s">
        <v>24</v>
      </c>
      <c r="H605">
        <v>344219</v>
      </c>
      <c r="I605">
        <v>345505</v>
      </c>
      <c r="J605" t="s">
        <v>52</v>
      </c>
      <c r="K605" t="s">
        <v>1211</v>
      </c>
      <c r="L605" t="s">
        <v>1211</v>
      </c>
      <c r="N605" t="s">
        <v>1212</v>
      </c>
      <c r="Q605" t="s">
        <v>1209</v>
      </c>
      <c r="R605">
        <v>1287</v>
      </c>
      <c r="S605">
        <v>428</v>
      </c>
    </row>
    <row r="606" spans="1:20" x14ac:dyDescent="0.25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345542</v>
      </c>
      <c r="I606">
        <v>346135</v>
      </c>
      <c r="J606" t="s">
        <v>52</v>
      </c>
      <c r="Q606" t="s">
        <v>1213</v>
      </c>
      <c r="R606">
        <v>594</v>
      </c>
      <c r="T606" t="s">
        <v>1214</v>
      </c>
    </row>
    <row r="607" spans="1:20" x14ac:dyDescent="0.25">
      <c r="A607" t="s">
        <v>29</v>
      </c>
      <c r="B607" t="s">
        <v>30</v>
      </c>
      <c r="C607" t="s">
        <v>22</v>
      </c>
      <c r="D607" t="s">
        <v>23</v>
      </c>
      <c r="E607" t="s">
        <v>5</v>
      </c>
      <c r="G607" t="s">
        <v>24</v>
      </c>
      <c r="H607">
        <v>345542</v>
      </c>
      <c r="I607">
        <v>346135</v>
      </c>
      <c r="J607" t="s">
        <v>52</v>
      </c>
      <c r="K607" t="s">
        <v>1215</v>
      </c>
      <c r="L607" t="s">
        <v>1215</v>
      </c>
      <c r="N607" t="s">
        <v>1216</v>
      </c>
      <c r="Q607" t="s">
        <v>1213</v>
      </c>
      <c r="R607">
        <v>594</v>
      </c>
      <c r="S607">
        <v>197</v>
      </c>
    </row>
    <row r="608" spans="1:20" x14ac:dyDescent="0.25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346242</v>
      </c>
      <c r="I608">
        <v>347270</v>
      </c>
      <c r="J608" t="s">
        <v>52</v>
      </c>
      <c r="O608" t="s">
        <v>1217</v>
      </c>
      <c r="Q608" t="s">
        <v>1218</v>
      </c>
      <c r="R608">
        <v>1029</v>
      </c>
      <c r="T608" t="s">
        <v>1219</v>
      </c>
    </row>
    <row r="609" spans="1:20" x14ac:dyDescent="0.25">
      <c r="A609" t="s">
        <v>29</v>
      </c>
      <c r="B609" t="s">
        <v>30</v>
      </c>
      <c r="C609" t="s">
        <v>22</v>
      </c>
      <c r="D609" t="s">
        <v>23</v>
      </c>
      <c r="E609" t="s">
        <v>5</v>
      </c>
      <c r="G609" t="s">
        <v>24</v>
      </c>
      <c r="H609">
        <v>346242</v>
      </c>
      <c r="I609">
        <v>347270</v>
      </c>
      <c r="J609" t="s">
        <v>52</v>
      </c>
      <c r="K609" t="s">
        <v>1220</v>
      </c>
      <c r="L609" t="s">
        <v>1220</v>
      </c>
      <c r="N609" t="s">
        <v>1166</v>
      </c>
      <c r="O609" t="s">
        <v>1217</v>
      </c>
      <c r="Q609" t="s">
        <v>1218</v>
      </c>
      <c r="R609">
        <v>1029</v>
      </c>
      <c r="S609">
        <v>342</v>
      </c>
    </row>
    <row r="610" spans="1:20" x14ac:dyDescent="0.25">
      <c r="A610" t="s">
        <v>20</v>
      </c>
      <c r="B610" t="s">
        <v>21</v>
      </c>
      <c r="C610" t="s">
        <v>22</v>
      </c>
      <c r="D610" t="s">
        <v>23</v>
      </c>
      <c r="E610" t="s">
        <v>5</v>
      </c>
      <c r="G610" t="s">
        <v>24</v>
      </c>
      <c r="H610">
        <v>347412</v>
      </c>
      <c r="I610">
        <v>347951</v>
      </c>
      <c r="J610" t="s">
        <v>52</v>
      </c>
      <c r="Q610" t="s">
        <v>1221</v>
      </c>
      <c r="R610">
        <v>540</v>
      </c>
      <c r="T610" t="s">
        <v>1222</v>
      </c>
    </row>
    <row r="611" spans="1:20" x14ac:dyDescent="0.25">
      <c r="A611" t="s">
        <v>29</v>
      </c>
      <c r="B611" t="s">
        <v>30</v>
      </c>
      <c r="C611" t="s">
        <v>22</v>
      </c>
      <c r="D611" t="s">
        <v>23</v>
      </c>
      <c r="E611" t="s">
        <v>5</v>
      </c>
      <c r="G611" t="s">
        <v>24</v>
      </c>
      <c r="H611">
        <v>347412</v>
      </c>
      <c r="I611">
        <v>347951</v>
      </c>
      <c r="J611" t="s">
        <v>52</v>
      </c>
      <c r="K611" t="s">
        <v>1223</v>
      </c>
      <c r="L611" t="s">
        <v>1223</v>
      </c>
      <c r="N611" t="s">
        <v>56</v>
      </c>
      <c r="Q611" t="s">
        <v>1221</v>
      </c>
      <c r="R611">
        <v>540</v>
      </c>
      <c r="S611">
        <v>179</v>
      </c>
    </row>
    <row r="612" spans="1:20" x14ac:dyDescent="0.25">
      <c r="A612" t="s">
        <v>20</v>
      </c>
      <c r="B612" t="s">
        <v>21</v>
      </c>
      <c r="C612" t="s">
        <v>22</v>
      </c>
      <c r="D612" t="s">
        <v>23</v>
      </c>
      <c r="E612" t="s">
        <v>5</v>
      </c>
      <c r="G612" t="s">
        <v>24</v>
      </c>
      <c r="H612">
        <v>347965</v>
      </c>
      <c r="I612">
        <v>348984</v>
      </c>
      <c r="J612" t="s">
        <v>52</v>
      </c>
      <c r="Q612" t="s">
        <v>1224</v>
      </c>
      <c r="R612">
        <v>1020</v>
      </c>
      <c r="T612" t="s">
        <v>1225</v>
      </c>
    </row>
    <row r="613" spans="1:20" x14ac:dyDescent="0.25">
      <c r="A613" t="s">
        <v>29</v>
      </c>
      <c r="B613" t="s">
        <v>30</v>
      </c>
      <c r="C613" t="s">
        <v>22</v>
      </c>
      <c r="D613" t="s">
        <v>23</v>
      </c>
      <c r="E613" t="s">
        <v>5</v>
      </c>
      <c r="G613" t="s">
        <v>24</v>
      </c>
      <c r="H613">
        <v>347965</v>
      </c>
      <c r="I613">
        <v>348984</v>
      </c>
      <c r="J613" t="s">
        <v>52</v>
      </c>
      <c r="K613" t="s">
        <v>1226</v>
      </c>
      <c r="L613" t="s">
        <v>1226</v>
      </c>
      <c r="N613" t="s">
        <v>1227</v>
      </c>
      <c r="Q613" t="s">
        <v>1224</v>
      </c>
      <c r="R613">
        <v>1020</v>
      </c>
      <c r="S613">
        <v>339</v>
      </c>
    </row>
    <row r="614" spans="1:20" x14ac:dyDescent="0.25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G614" t="s">
        <v>24</v>
      </c>
      <c r="H614">
        <v>349116</v>
      </c>
      <c r="I614">
        <v>350939</v>
      </c>
      <c r="J614" t="s">
        <v>52</v>
      </c>
      <c r="O614" t="s">
        <v>1228</v>
      </c>
      <c r="Q614" t="s">
        <v>1229</v>
      </c>
      <c r="R614">
        <v>1824</v>
      </c>
      <c r="T614" t="s">
        <v>1230</v>
      </c>
    </row>
    <row r="615" spans="1:20" x14ac:dyDescent="0.25">
      <c r="A615" t="s">
        <v>29</v>
      </c>
      <c r="B615" t="s">
        <v>30</v>
      </c>
      <c r="C615" t="s">
        <v>22</v>
      </c>
      <c r="D615" t="s">
        <v>23</v>
      </c>
      <c r="E615" t="s">
        <v>5</v>
      </c>
      <c r="G615" t="s">
        <v>24</v>
      </c>
      <c r="H615">
        <v>349116</v>
      </c>
      <c r="I615">
        <v>350939</v>
      </c>
      <c r="J615" t="s">
        <v>52</v>
      </c>
      <c r="K615" t="s">
        <v>1231</v>
      </c>
      <c r="L615" t="s">
        <v>1231</v>
      </c>
      <c r="N615" t="s">
        <v>1232</v>
      </c>
      <c r="O615" t="s">
        <v>1228</v>
      </c>
      <c r="Q615" t="s">
        <v>1229</v>
      </c>
      <c r="R615">
        <v>1824</v>
      </c>
      <c r="S615">
        <v>607</v>
      </c>
    </row>
    <row r="616" spans="1:20" x14ac:dyDescent="0.25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G616" t="s">
        <v>24</v>
      </c>
      <c r="H616">
        <v>350962</v>
      </c>
      <c r="I616">
        <v>353442</v>
      </c>
      <c r="J616" t="s">
        <v>52</v>
      </c>
      <c r="Q616" t="s">
        <v>1233</v>
      </c>
      <c r="R616">
        <v>2481</v>
      </c>
      <c r="T616" t="s">
        <v>1234</v>
      </c>
    </row>
    <row r="617" spans="1:20" x14ac:dyDescent="0.25">
      <c r="A617" t="s">
        <v>29</v>
      </c>
      <c r="B617" t="s">
        <v>30</v>
      </c>
      <c r="C617" t="s">
        <v>22</v>
      </c>
      <c r="D617" t="s">
        <v>23</v>
      </c>
      <c r="E617" t="s">
        <v>5</v>
      </c>
      <c r="G617" t="s">
        <v>24</v>
      </c>
      <c r="H617">
        <v>350962</v>
      </c>
      <c r="I617">
        <v>353442</v>
      </c>
      <c r="J617" t="s">
        <v>52</v>
      </c>
      <c r="K617" t="s">
        <v>1235</v>
      </c>
      <c r="L617" t="s">
        <v>1235</v>
      </c>
      <c r="N617" t="s">
        <v>423</v>
      </c>
      <c r="Q617" t="s">
        <v>1233</v>
      </c>
      <c r="R617">
        <v>2481</v>
      </c>
      <c r="S617">
        <v>826</v>
      </c>
    </row>
    <row r="618" spans="1:20" x14ac:dyDescent="0.25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353622</v>
      </c>
      <c r="I618">
        <v>354170</v>
      </c>
      <c r="J618" t="s">
        <v>25</v>
      </c>
      <c r="Q618" t="s">
        <v>1236</v>
      </c>
      <c r="R618">
        <v>549</v>
      </c>
      <c r="T618" t="s">
        <v>1237</v>
      </c>
    </row>
    <row r="619" spans="1:20" x14ac:dyDescent="0.25">
      <c r="A619" t="s">
        <v>29</v>
      </c>
      <c r="B619" t="s">
        <v>30</v>
      </c>
      <c r="C619" t="s">
        <v>22</v>
      </c>
      <c r="D619" t="s">
        <v>23</v>
      </c>
      <c r="E619" t="s">
        <v>5</v>
      </c>
      <c r="G619" t="s">
        <v>24</v>
      </c>
      <c r="H619">
        <v>353622</v>
      </c>
      <c r="I619">
        <v>354170</v>
      </c>
      <c r="J619" t="s">
        <v>25</v>
      </c>
      <c r="K619" t="s">
        <v>1238</v>
      </c>
      <c r="L619" t="s">
        <v>1238</v>
      </c>
      <c r="N619" t="s">
        <v>1239</v>
      </c>
      <c r="Q619" t="s">
        <v>1236</v>
      </c>
      <c r="R619">
        <v>549</v>
      </c>
      <c r="S619">
        <v>182</v>
      </c>
    </row>
    <row r="620" spans="1:20" x14ac:dyDescent="0.25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G620" t="s">
        <v>24</v>
      </c>
      <c r="H620">
        <v>354264</v>
      </c>
      <c r="I620">
        <v>355445</v>
      </c>
      <c r="J620" t="s">
        <v>25</v>
      </c>
      <c r="Q620" t="s">
        <v>1240</v>
      </c>
      <c r="R620">
        <v>1182</v>
      </c>
      <c r="T620" t="s">
        <v>1241</v>
      </c>
    </row>
    <row r="621" spans="1:20" x14ac:dyDescent="0.25">
      <c r="A621" t="s">
        <v>29</v>
      </c>
      <c r="B621" t="s">
        <v>30</v>
      </c>
      <c r="C621" t="s">
        <v>22</v>
      </c>
      <c r="D621" t="s">
        <v>23</v>
      </c>
      <c r="E621" t="s">
        <v>5</v>
      </c>
      <c r="G621" t="s">
        <v>24</v>
      </c>
      <c r="H621">
        <v>354264</v>
      </c>
      <c r="I621">
        <v>355445</v>
      </c>
      <c r="J621" t="s">
        <v>25</v>
      </c>
      <c r="K621" t="s">
        <v>1242</v>
      </c>
      <c r="L621" t="s">
        <v>1242</v>
      </c>
      <c r="N621" t="s">
        <v>1243</v>
      </c>
      <c r="Q621" t="s">
        <v>1240</v>
      </c>
      <c r="R621">
        <v>1182</v>
      </c>
      <c r="S621">
        <v>393</v>
      </c>
    </row>
    <row r="622" spans="1:20" x14ac:dyDescent="0.25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355438</v>
      </c>
      <c r="I622">
        <v>356196</v>
      </c>
      <c r="J622" t="s">
        <v>25</v>
      </c>
      <c r="Q622" t="s">
        <v>1244</v>
      </c>
      <c r="R622">
        <v>759</v>
      </c>
      <c r="T622" t="s">
        <v>1245</v>
      </c>
    </row>
    <row r="623" spans="1:20" x14ac:dyDescent="0.25">
      <c r="A623" t="s">
        <v>29</v>
      </c>
      <c r="B623" t="s">
        <v>30</v>
      </c>
      <c r="C623" t="s">
        <v>22</v>
      </c>
      <c r="D623" t="s">
        <v>23</v>
      </c>
      <c r="E623" t="s">
        <v>5</v>
      </c>
      <c r="G623" t="s">
        <v>24</v>
      </c>
      <c r="H623">
        <v>355438</v>
      </c>
      <c r="I623">
        <v>356196</v>
      </c>
      <c r="J623" t="s">
        <v>25</v>
      </c>
      <c r="K623" t="s">
        <v>1246</v>
      </c>
      <c r="L623" t="s">
        <v>1246</v>
      </c>
      <c r="N623" t="s">
        <v>1247</v>
      </c>
      <c r="Q623" t="s">
        <v>1244</v>
      </c>
      <c r="R623">
        <v>759</v>
      </c>
      <c r="S623">
        <v>252</v>
      </c>
    </row>
    <row r="624" spans="1:20" x14ac:dyDescent="0.25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G624" t="s">
        <v>24</v>
      </c>
      <c r="H624">
        <v>356312</v>
      </c>
      <c r="I624">
        <v>357097</v>
      </c>
      <c r="J624" t="s">
        <v>52</v>
      </c>
      <c r="Q624" t="s">
        <v>1248</v>
      </c>
      <c r="R624">
        <v>786</v>
      </c>
      <c r="T624" t="s">
        <v>1249</v>
      </c>
    </row>
    <row r="625" spans="1:20" x14ac:dyDescent="0.25">
      <c r="A625" t="s">
        <v>29</v>
      </c>
      <c r="B625" t="s">
        <v>30</v>
      </c>
      <c r="C625" t="s">
        <v>22</v>
      </c>
      <c r="D625" t="s">
        <v>23</v>
      </c>
      <c r="E625" t="s">
        <v>5</v>
      </c>
      <c r="G625" t="s">
        <v>24</v>
      </c>
      <c r="H625">
        <v>356312</v>
      </c>
      <c r="I625">
        <v>357097</v>
      </c>
      <c r="J625" t="s">
        <v>52</v>
      </c>
      <c r="K625" t="s">
        <v>1250</v>
      </c>
      <c r="L625" t="s">
        <v>1250</v>
      </c>
      <c r="N625" t="s">
        <v>1251</v>
      </c>
      <c r="Q625" t="s">
        <v>1248</v>
      </c>
      <c r="R625">
        <v>786</v>
      </c>
      <c r="S625">
        <v>261</v>
      </c>
    </row>
    <row r="626" spans="1:20" x14ac:dyDescent="0.2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G626" t="s">
        <v>24</v>
      </c>
      <c r="H626">
        <v>357318</v>
      </c>
      <c r="I626">
        <v>359009</v>
      </c>
      <c r="J626" t="s">
        <v>25</v>
      </c>
      <c r="Q626" t="s">
        <v>1252</v>
      </c>
      <c r="R626">
        <v>1692</v>
      </c>
      <c r="T626" t="s">
        <v>1253</v>
      </c>
    </row>
    <row r="627" spans="1:20" x14ac:dyDescent="0.25">
      <c r="A627" t="s">
        <v>29</v>
      </c>
      <c r="B627" t="s">
        <v>30</v>
      </c>
      <c r="C627" t="s">
        <v>22</v>
      </c>
      <c r="D627" t="s">
        <v>23</v>
      </c>
      <c r="E627" t="s">
        <v>5</v>
      </c>
      <c r="G627" t="s">
        <v>24</v>
      </c>
      <c r="H627">
        <v>357318</v>
      </c>
      <c r="I627">
        <v>359009</v>
      </c>
      <c r="J627" t="s">
        <v>25</v>
      </c>
      <c r="K627" t="s">
        <v>1254</v>
      </c>
      <c r="L627" t="s">
        <v>1254</v>
      </c>
      <c r="N627" t="s">
        <v>1255</v>
      </c>
      <c r="Q627" t="s">
        <v>1252</v>
      </c>
      <c r="R627">
        <v>1692</v>
      </c>
      <c r="S627">
        <v>563</v>
      </c>
    </row>
    <row r="628" spans="1:20" x14ac:dyDescent="0.25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359073</v>
      </c>
      <c r="I628">
        <v>359900</v>
      </c>
      <c r="J628" t="s">
        <v>25</v>
      </c>
      <c r="Q628" t="s">
        <v>1256</v>
      </c>
      <c r="R628">
        <v>828</v>
      </c>
      <c r="T628" t="s">
        <v>1257</v>
      </c>
    </row>
    <row r="629" spans="1:20" x14ac:dyDescent="0.25">
      <c r="A629" t="s">
        <v>29</v>
      </c>
      <c r="B629" t="s">
        <v>30</v>
      </c>
      <c r="C629" t="s">
        <v>22</v>
      </c>
      <c r="D629" t="s">
        <v>23</v>
      </c>
      <c r="E629" t="s">
        <v>5</v>
      </c>
      <c r="G629" t="s">
        <v>24</v>
      </c>
      <c r="H629">
        <v>359073</v>
      </c>
      <c r="I629">
        <v>359900</v>
      </c>
      <c r="J629" t="s">
        <v>25</v>
      </c>
      <c r="K629" t="s">
        <v>1258</v>
      </c>
      <c r="L629" t="s">
        <v>1258</v>
      </c>
      <c r="N629" t="s">
        <v>1259</v>
      </c>
      <c r="Q629" t="s">
        <v>1256</v>
      </c>
      <c r="R629">
        <v>828</v>
      </c>
      <c r="S629">
        <v>275</v>
      </c>
    </row>
    <row r="630" spans="1:20" x14ac:dyDescent="0.25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359897</v>
      </c>
      <c r="I630">
        <v>361339</v>
      </c>
      <c r="J630" t="s">
        <v>25</v>
      </c>
      <c r="Q630" t="s">
        <v>1260</v>
      </c>
      <c r="R630">
        <v>1443</v>
      </c>
      <c r="T630" t="s">
        <v>1261</v>
      </c>
    </row>
    <row r="631" spans="1:20" x14ac:dyDescent="0.25">
      <c r="A631" t="s">
        <v>29</v>
      </c>
      <c r="B631" t="s">
        <v>30</v>
      </c>
      <c r="C631" t="s">
        <v>22</v>
      </c>
      <c r="D631" t="s">
        <v>23</v>
      </c>
      <c r="E631" t="s">
        <v>5</v>
      </c>
      <c r="G631" t="s">
        <v>24</v>
      </c>
      <c r="H631">
        <v>359897</v>
      </c>
      <c r="I631">
        <v>361339</v>
      </c>
      <c r="J631" t="s">
        <v>25</v>
      </c>
      <c r="K631" t="s">
        <v>1262</v>
      </c>
      <c r="L631" t="s">
        <v>1262</v>
      </c>
      <c r="N631" t="s">
        <v>1263</v>
      </c>
      <c r="Q631" t="s">
        <v>1260</v>
      </c>
      <c r="R631">
        <v>1443</v>
      </c>
      <c r="S631">
        <v>480</v>
      </c>
    </row>
    <row r="632" spans="1:20" x14ac:dyDescent="0.25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G632" t="s">
        <v>24</v>
      </c>
      <c r="H632">
        <v>361339</v>
      </c>
      <c r="I632">
        <v>362010</v>
      </c>
      <c r="J632" t="s">
        <v>25</v>
      </c>
      <c r="Q632" t="s">
        <v>1264</v>
      </c>
      <c r="R632">
        <v>672</v>
      </c>
      <c r="T632" t="s">
        <v>1265</v>
      </c>
    </row>
    <row r="633" spans="1:20" x14ac:dyDescent="0.25">
      <c r="A633" t="s">
        <v>29</v>
      </c>
      <c r="B633" t="s">
        <v>30</v>
      </c>
      <c r="C633" t="s">
        <v>22</v>
      </c>
      <c r="D633" t="s">
        <v>23</v>
      </c>
      <c r="E633" t="s">
        <v>5</v>
      </c>
      <c r="G633" t="s">
        <v>24</v>
      </c>
      <c r="H633">
        <v>361339</v>
      </c>
      <c r="I633">
        <v>362010</v>
      </c>
      <c r="J633" t="s">
        <v>25</v>
      </c>
      <c r="K633" t="s">
        <v>1266</v>
      </c>
      <c r="L633" t="s">
        <v>1266</v>
      </c>
      <c r="N633" t="s">
        <v>1267</v>
      </c>
      <c r="Q633" t="s">
        <v>1264</v>
      </c>
      <c r="R633">
        <v>672</v>
      </c>
      <c r="S633">
        <v>223</v>
      </c>
    </row>
    <row r="634" spans="1:20" x14ac:dyDescent="0.25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362011</v>
      </c>
      <c r="I634">
        <v>363408</v>
      </c>
      <c r="J634" t="s">
        <v>52</v>
      </c>
      <c r="Q634" t="s">
        <v>1268</v>
      </c>
      <c r="R634">
        <v>1398</v>
      </c>
      <c r="T634" t="s">
        <v>1269</v>
      </c>
    </row>
    <row r="635" spans="1:20" x14ac:dyDescent="0.25">
      <c r="A635" t="s">
        <v>29</v>
      </c>
      <c r="B635" t="s">
        <v>30</v>
      </c>
      <c r="C635" t="s">
        <v>22</v>
      </c>
      <c r="D635" t="s">
        <v>23</v>
      </c>
      <c r="E635" t="s">
        <v>5</v>
      </c>
      <c r="G635" t="s">
        <v>24</v>
      </c>
      <c r="H635">
        <v>362011</v>
      </c>
      <c r="I635">
        <v>363408</v>
      </c>
      <c r="J635" t="s">
        <v>52</v>
      </c>
      <c r="K635" t="s">
        <v>1270</v>
      </c>
      <c r="L635" t="s">
        <v>1270</v>
      </c>
      <c r="N635" t="s">
        <v>1271</v>
      </c>
      <c r="Q635" t="s">
        <v>1268</v>
      </c>
      <c r="R635">
        <v>1398</v>
      </c>
      <c r="S635">
        <v>465</v>
      </c>
    </row>
    <row r="636" spans="1:20" x14ac:dyDescent="0.25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363411</v>
      </c>
      <c r="I636">
        <v>363698</v>
      </c>
      <c r="J636" t="s">
        <v>52</v>
      </c>
      <c r="Q636" t="s">
        <v>1272</v>
      </c>
      <c r="R636">
        <v>288</v>
      </c>
      <c r="T636" t="s">
        <v>1273</v>
      </c>
    </row>
    <row r="637" spans="1:20" x14ac:dyDescent="0.25">
      <c r="A637" t="s">
        <v>29</v>
      </c>
      <c r="B637" t="s">
        <v>30</v>
      </c>
      <c r="C637" t="s">
        <v>22</v>
      </c>
      <c r="D637" t="s">
        <v>23</v>
      </c>
      <c r="E637" t="s">
        <v>5</v>
      </c>
      <c r="G637" t="s">
        <v>24</v>
      </c>
      <c r="H637">
        <v>363411</v>
      </c>
      <c r="I637">
        <v>363698</v>
      </c>
      <c r="J637" t="s">
        <v>52</v>
      </c>
      <c r="K637" t="s">
        <v>1274</v>
      </c>
      <c r="L637" t="s">
        <v>1274</v>
      </c>
      <c r="N637" t="s">
        <v>1275</v>
      </c>
      <c r="Q637" t="s">
        <v>1272</v>
      </c>
      <c r="R637">
        <v>288</v>
      </c>
      <c r="S637">
        <v>95</v>
      </c>
    </row>
    <row r="638" spans="1:20" x14ac:dyDescent="0.25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363698</v>
      </c>
      <c r="I638">
        <v>364855</v>
      </c>
      <c r="J638" t="s">
        <v>52</v>
      </c>
      <c r="Q638" t="s">
        <v>1276</v>
      </c>
      <c r="R638">
        <v>1158</v>
      </c>
      <c r="T638" t="s">
        <v>1277</v>
      </c>
    </row>
    <row r="639" spans="1:20" x14ac:dyDescent="0.25">
      <c r="A639" t="s">
        <v>29</v>
      </c>
      <c r="B639" t="s">
        <v>30</v>
      </c>
      <c r="C639" t="s">
        <v>22</v>
      </c>
      <c r="D639" t="s">
        <v>23</v>
      </c>
      <c r="E639" t="s">
        <v>5</v>
      </c>
      <c r="G639" t="s">
        <v>24</v>
      </c>
      <c r="H639">
        <v>363698</v>
      </c>
      <c r="I639">
        <v>364855</v>
      </c>
      <c r="J639" t="s">
        <v>52</v>
      </c>
      <c r="K639" t="s">
        <v>1278</v>
      </c>
      <c r="L639" t="s">
        <v>1278</v>
      </c>
      <c r="N639" t="s">
        <v>1279</v>
      </c>
      <c r="Q639" t="s">
        <v>1276</v>
      </c>
      <c r="R639">
        <v>1158</v>
      </c>
      <c r="S639">
        <v>385</v>
      </c>
    </row>
    <row r="640" spans="1:20" x14ac:dyDescent="0.25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364852</v>
      </c>
      <c r="I640">
        <v>366369</v>
      </c>
      <c r="J640" t="s">
        <v>52</v>
      </c>
      <c r="O640" t="s">
        <v>1280</v>
      </c>
      <c r="Q640" t="s">
        <v>1281</v>
      </c>
      <c r="R640">
        <v>1518</v>
      </c>
      <c r="T640" t="s">
        <v>1282</v>
      </c>
    </row>
    <row r="641" spans="1:20" x14ac:dyDescent="0.25">
      <c r="A641" t="s">
        <v>29</v>
      </c>
      <c r="B641" t="s">
        <v>30</v>
      </c>
      <c r="C641" t="s">
        <v>22</v>
      </c>
      <c r="D641" t="s">
        <v>23</v>
      </c>
      <c r="E641" t="s">
        <v>5</v>
      </c>
      <c r="G641" t="s">
        <v>24</v>
      </c>
      <c r="H641">
        <v>364852</v>
      </c>
      <c r="I641">
        <v>366369</v>
      </c>
      <c r="J641" t="s">
        <v>52</v>
      </c>
      <c r="K641" t="s">
        <v>1283</v>
      </c>
      <c r="L641" t="s">
        <v>1283</v>
      </c>
      <c r="N641" t="s">
        <v>1284</v>
      </c>
      <c r="O641" t="s">
        <v>1280</v>
      </c>
      <c r="Q641" t="s">
        <v>1281</v>
      </c>
      <c r="R641">
        <v>1518</v>
      </c>
      <c r="S641">
        <v>505</v>
      </c>
    </row>
    <row r="642" spans="1:20" x14ac:dyDescent="0.25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366476</v>
      </c>
      <c r="I642">
        <v>367213</v>
      </c>
      <c r="J642" t="s">
        <v>52</v>
      </c>
      <c r="O642" t="s">
        <v>1285</v>
      </c>
      <c r="Q642" t="s">
        <v>1286</v>
      </c>
      <c r="R642">
        <v>738</v>
      </c>
      <c r="T642" t="s">
        <v>1287</v>
      </c>
    </row>
    <row r="643" spans="1:20" x14ac:dyDescent="0.25">
      <c r="A643" t="s">
        <v>29</v>
      </c>
      <c r="B643" t="s">
        <v>30</v>
      </c>
      <c r="C643" t="s">
        <v>22</v>
      </c>
      <c r="D643" t="s">
        <v>23</v>
      </c>
      <c r="E643" t="s">
        <v>5</v>
      </c>
      <c r="G643" t="s">
        <v>24</v>
      </c>
      <c r="H643">
        <v>366476</v>
      </c>
      <c r="I643">
        <v>367213</v>
      </c>
      <c r="J643" t="s">
        <v>52</v>
      </c>
      <c r="K643" t="s">
        <v>1288</v>
      </c>
      <c r="L643" t="s">
        <v>1288</v>
      </c>
      <c r="N643" t="s">
        <v>1289</v>
      </c>
      <c r="O643" t="s">
        <v>1285</v>
      </c>
      <c r="Q643" t="s">
        <v>1286</v>
      </c>
      <c r="R643">
        <v>738</v>
      </c>
      <c r="S643">
        <v>245</v>
      </c>
    </row>
    <row r="644" spans="1:20" x14ac:dyDescent="0.25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367377</v>
      </c>
      <c r="I644">
        <v>368426</v>
      </c>
      <c r="J644" t="s">
        <v>52</v>
      </c>
      <c r="Q644" t="s">
        <v>1290</v>
      </c>
      <c r="R644">
        <v>1050</v>
      </c>
      <c r="T644" t="s">
        <v>1291</v>
      </c>
    </row>
    <row r="645" spans="1:20" x14ac:dyDescent="0.25">
      <c r="A645" t="s">
        <v>29</v>
      </c>
      <c r="B645" t="s">
        <v>30</v>
      </c>
      <c r="C645" t="s">
        <v>22</v>
      </c>
      <c r="D645" t="s">
        <v>23</v>
      </c>
      <c r="E645" t="s">
        <v>5</v>
      </c>
      <c r="G645" t="s">
        <v>24</v>
      </c>
      <c r="H645">
        <v>367377</v>
      </c>
      <c r="I645">
        <v>368426</v>
      </c>
      <c r="J645" t="s">
        <v>52</v>
      </c>
      <c r="K645" t="s">
        <v>1292</v>
      </c>
      <c r="L645" t="s">
        <v>1292</v>
      </c>
      <c r="N645" t="s">
        <v>1293</v>
      </c>
      <c r="Q645" t="s">
        <v>1290</v>
      </c>
      <c r="R645">
        <v>1050</v>
      </c>
      <c r="S645">
        <v>349</v>
      </c>
    </row>
    <row r="646" spans="1:20" x14ac:dyDescent="0.25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G646" t="s">
        <v>24</v>
      </c>
      <c r="H646">
        <v>368673</v>
      </c>
      <c r="I646">
        <v>369218</v>
      </c>
      <c r="J646" t="s">
        <v>25</v>
      </c>
      <c r="Q646" t="s">
        <v>1294</v>
      </c>
      <c r="R646">
        <v>546</v>
      </c>
      <c r="T646" t="s">
        <v>1295</v>
      </c>
    </row>
    <row r="647" spans="1:20" x14ac:dyDescent="0.25">
      <c r="A647" t="s">
        <v>29</v>
      </c>
      <c r="B647" t="s">
        <v>30</v>
      </c>
      <c r="C647" t="s">
        <v>22</v>
      </c>
      <c r="D647" t="s">
        <v>23</v>
      </c>
      <c r="E647" t="s">
        <v>5</v>
      </c>
      <c r="G647" t="s">
        <v>24</v>
      </c>
      <c r="H647">
        <v>368673</v>
      </c>
      <c r="I647">
        <v>369218</v>
      </c>
      <c r="J647" t="s">
        <v>25</v>
      </c>
      <c r="K647" t="s">
        <v>1296</v>
      </c>
      <c r="L647" t="s">
        <v>1296</v>
      </c>
      <c r="N647" t="s">
        <v>1139</v>
      </c>
      <c r="Q647" t="s">
        <v>1294</v>
      </c>
      <c r="R647">
        <v>546</v>
      </c>
      <c r="S647">
        <v>181</v>
      </c>
    </row>
    <row r="648" spans="1:20" x14ac:dyDescent="0.25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369264</v>
      </c>
      <c r="I648">
        <v>370229</v>
      </c>
      <c r="J648" t="s">
        <v>52</v>
      </c>
      <c r="Q648" t="s">
        <v>1297</v>
      </c>
      <c r="R648">
        <v>966</v>
      </c>
      <c r="T648" t="s">
        <v>1298</v>
      </c>
    </row>
    <row r="649" spans="1:20" x14ac:dyDescent="0.25">
      <c r="A649" t="s">
        <v>29</v>
      </c>
      <c r="B649" t="s">
        <v>30</v>
      </c>
      <c r="C649" t="s">
        <v>22</v>
      </c>
      <c r="D649" t="s">
        <v>23</v>
      </c>
      <c r="E649" t="s">
        <v>5</v>
      </c>
      <c r="G649" t="s">
        <v>24</v>
      </c>
      <c r="H649">
        <v>369264</v>
      </c>
      <c r="I649">
        <v>370229</v>
      </c>
      <c r="J649" t="s">
        <v>52</v>
      </c>
      <c r="K649" t="s">
        <v>1299</v>
      </c>
      <c r="L649" t="s">
        <v>1299</v>
      </c>
      <c r="N649" t="s">
        <v>1300</v>
      </c>
      <c r="Q649" t="s">
        <v>1297</v>
      </c>
      <c r="R649">
        <v>966</v>
      </c>
      <c r="S649">
        <v>321</v>
      </c>
    </row>
    <row r="650" spans="1:20" x14ac:dyDescent="0.25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370314</v>
      </c>
      <c r="I650">
        <v>370775</v>
      </c>
      <c r="J650" t="s">
        <v>52</v>
      </c>
      <c r="Q650" t="s">
        <v>1301</v>
      </c>
      <c r="R650">
        <v>462</v>
      </c>
      <c r="T650" t="s">
        <v>1302</v>
      </c>
    </row>
    <row r="651" spans="1:20" x14ac:dyDescent="0.25">
      <c r="A651" t="s">
        <v>29</v>
      </c>
      <c r="B651" t="s">
        <v>30</v>
      </c>
      <c r="C651" t="s">
        <v>22</v>
      </c>
      <c r="D651" t="s">
        <v>23</v>
      </c>
      <c r="E651" t="s">
        <v>5</v>
      </c>
      <c r="G651" t="s">
        <v>24</v>
      </c>
      <c r="H651">
        <v>370314</v>
      </c>
      <c r="I651">
        <v>370775</v>
      </c>
      <c r="J651" t="s">
        <v>52</v>
      </c>
      <c r="K651" t="s">
        <v>1303</v>
      </c>
      <c r="L651" t="s">
        <v>1303</v>
      </c>
      <c r="N651" t="s">
        <v>56</v>
      </c>
      <c r="Q651" t="s">
        <v>1301</v>
      </c>
      <c r="R651">
        <v>462</v>
      </c>
      <c r="S651">
        <v>153</v>
      </c>
    </row>
    <row r="652" spans="1:20" x14ac:dyDescent="0.25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G652" t="s">
        <v>24</v>
      </c>
      <c r="H652">
        <v>370973</v>
      </c>
      <c r="I652">
        <v>372592</v>
      </c>
      <c r="J652" t="s">
        <v>25</v>
      </c>
      <c r="Q652" t="s">
        <v>1304</v>
      </c>
      <c r="R652">
        <v>1620</v>
      </c>
      <c r="T652" t="s">
        <v>1305</v>
      </c>
    </row>
    <row r="653" spans="1:20" x14ac:dyDescent="0.25">
      <c r="A653" t="s">
        <v>29</v>
      </c>
      <c r="B653" t="s">
        <v>30</v>
      </c>
      <c r="C653" t="s">
        <v>22</v>
      </c>
      <c r="D653" t="s">
        <v>23</v>
      </c>
      <c r="E653" t="s">
        <v>5</v>
      </c>
      <c r="G653" t="s">
        <v>24</v>
      </c>
      <c r="H653">
        <v>370973</v>
      </c>
      <c r="I653">
        <v>372592</v>
      </c>
      <c r="J653" t="s">
        <v>25</v>
      </c>
      <c r="K653" t="s">
        <v>1306</v>
      </c>
      <c r="L653" t="s">
        <v>1306</v>
      </c>
      <c r="N653" t="s">
        <v>1307</v>
      </c>
      <c r="Q653" t="s">
        <v>1304</v>
      </c>
      <c r="R653">
        <v>1620</v>
      </c>
      <c r="S653">
        <v>539</v>
      </c>
    </row>
    <row r="654" spans="1:20" x14ac:dyDescent="0.25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372589</v>
      </c>
      <c r="I654">
        <v>373188</v>
      </c>
      <c r="J654" t="s">
        <v>25</v>
      </c>
      <c r="Q654" t="s">
        <v>1308</v>
      </c>
      <c r="R654">
        <v>600</v>
      </c>
      <c r="T654" t="s">
        <v>1309</v>
      </c>
    </row>
    <row r="655" spans="1:20" x14ac:dyDescent="0.25">
      <c r="A655" t="s">
        <v>29</v>
      </c>
      <c r="B655" t="s">
        <v>30</v>
      </c>
      <c r="C655" t="s">
        <v>22</v>
      </c>
      <c r="D655" t="s">
        <v>23</v>
      </c>
      <c r="E655" t="s">
        <v>5</v>
      </c>
      <c r="G655" t="s">
        <v>24</v>
      </c>
      <c r="H655">
        <v>372589</v>
      </c>
      <c r="I655">
        <v>373188</v>
      </c>
      <c r="J655" t="s">
        <v>25</v>
      </c>
      <c r="K655" t="s">
        <v>1310</v>
      </c>
      <c r="L655" t="s">
        <v>1310</v>
      </c>
      <c r="N655" t="s">
        <v>1117</v>
      </c>
      <c r="Q655" t="s">
        <v>1308</v>
      </c>
      <c r="R655">
        <v>600</v>
      </c>
      <c r="S655">
        <v>199</v>
      </c>
    </row>
    <row r="656" spans="1:20" x14ac:dyDescent="0.25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G656" t="s">
        <v>24</v>
      </c>
      <c r="H656">
        <v>373424</v>
      </c>
      <c r="I656">
        <v>374689</v>
      </c>
      <c r="J656" t="s">
        <v>25</v>
      </c>
      <c r="Q656" t="s">
        <v>1311</v>
      </c>
      <c r="R656">
        <v>1266</v>
      </c>
      <c r="T656" t="s">
        <v>1312</v>
      </c>
    </row>
    <row r="657" spans="1:20" x14ac:dyDescent="0.25">
      <c r="A657" t="s">
        <v>29</v>
      </c>
      <c r="B657" t="s">
        <v>30</v>
      </c>
      <c r="C657" t="s">
        <v>22</v>
      </c>
      <c r="D657" t="s">
        <v>23</v>
      </c>
      <c r="E657" t="s">
        <v>5</v>
      </c>
      <c r="G657" t="s">
        <v>24</v>
      </c>
      <c r="H657">
        <v>373424</v>
      </c>
      <c r="I657">
        <v>374689</v>
      </c>
      <c r="J657" t="s">
        <v>25</v>
      </c>
      <c r="K657" t="s">
        <v>1313</v>
      </c>
      <c r="L657" t="s">
        <v>1313</v>
      </c>
      <c r="N657" t="s">
        <v>538</v>
      </c>
      <c r="Q657" t="s">
        <v>1311</v>
      </c>
      <c r="R657">
        <v>1266</v>
      </c>
      <c r="S657">
        <v>421</v>
      </c>
    </row>
    <row r="658" spans="1:20" x14ac:dyDescent="0.25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374913</v>
      </c>
      <c r="I658">
        <v>375779</v>
      </c>
      <c r="J658" t="s">
        <v>25</v>
      </c>
      <c r="Q658" t="s">
        <v>1314</v>
      </c>
      <c r="R658">
        <v>867</v>
      </c>
      <c r="T658" t="s">
        <v>1315</v>
      </c>
    </row>
    <row r="659" spans="1:20" x14ac:dyDescent="0.25">
      <c r="A659" t="s">
        <v>29</v>
      </c>
      <c r="B659" t="s">
        <v>30</v>
      </c>
      <c r="C659" t="s">
        <v>22</v>
      </c>
      <c r="D659" t="s">
        <v>23</v>
      </c>
      <c r="E659" t="s">
        <v>5</v>
      </c>
      <c r="G659" t="s">
        <v>24</v>
      </c>
      <c r="H659">
        <v>374913</v>
      </c>
      <c r="I659">
        <v>375779</v>
      </c>
      <c r="J659" t="s">
        <v>25</v>
      </c>
      <c r="K659" t="s">
        <v>1316</v>
      </c>
      <c r="L659" t="s">
        <v>1316</v>
      </c>
      <c r="N659" t="s">
        <v>947</v>
      </c>
      <c r="Q659" t="s">
        <v>1314</v>
      </c>
      <c r="R659">
        <v>867</v>
      </c>
      <c r="S659">
        <v>288</v>
      </c>
    </row>
    <row r="660" spans="1:20" x14ac:dyDescent="0.25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G660" t="s">
        <v>24</v>
      </c>
      <c r="H660">
        <v>375794</v>
      </c>
      <c r="I660">
        <v>376246</v>
      </c>
      <c r="J660" t="s">
        <v>25</v>
      </c>
      <c r="Q660" t="s">
        <v>1317</v>
      </c>
      <c r="R660">
        <v>453</v>
      </c>
      <c r="T660" t="s">
        <v>1318</v>
      </c>
    </row>
    <row r="661" spans="1:20" x14ac:dyDescent="0.25">
      <c r="A661" t="s">
        <v>29</v>
      </c>
      <c r="B661" t="s">
        <v>30</v>
      </c>
      <c r="C661" t="s">
        <v>22</v>
      </c>
      <c r="D661" t="s">
        <v>23</v>
      </c>
      <c r="E661" t="s">
        <v>5</v>
      </c>
      <c r="G661" t="s">
        <v>24</v>
      </c>
      <c r="H661">
        <v>375794</v>
      </c>
      <c r="I661">
        <v>376246</v>
      </c>
      <c r="J661" t="s">
        <v>25</v>
      </c>
      <c r="K661" t="s">
        <v>1319</v>
      </c>
      <c r="L661" t="s">
        <v>1319</v>
      </c>
      <c r="N661" t="s">
        <v>1320</v>
      </c>
      <c r="Q661" t="s">
        <v>1317</v>
      </c>
      <c r="R661">
        <v>453</v>
      </c>
      <c r="S661">
        <v>150</v>
      </c>
    </row>
    <row r="662" spans="1:20" x14ac:dyDescent="0.25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376243</v>
      </c>
      <c r="I662">
        <v>376869</v>
      </c>
      <c r="J662" t="s">
        <v>25</v>
      </c>
      <c r="Q662" t="s">
        <v>1321</v>
      </c>
      <c r="R662">
        <v>627</v>
      </c>
      <c r="T662" t="s">
        <v>1322</v>
      </c>
    </row>
    <row r="663" spans="1:20" x14ac:dyDescent="0.25">
      <c r="A663" t="s">
        <v>29</v>
      </c>
      <c r="B663" t="s">
        <v>30</v>
      </c>
      <c r="C663" t="s">
        <v>22</v>
      </c>
      <c r="D663" t="s">
        <v>23</v>
      </c>
      <c r="E663" t="s">
        <v>5</v>
      </c>
      <c r="G663" t="s">
        <v>24</v>
      </c>
      <c r="H663">
        <v>376243</v>
      </c>
      <c r="I663">
        <v>376869</v>
      </c>
      <c r="J663" t="s">
        <v>25</v>
      </c>
      <c r="K663" t="s">
        <v>1323</v>
      </c>
      <c r="L663" t="s">
        <v>1323</v>
      </c>
      <c r="N663" t="s">
        <v>778</v>
      </c>
      <c r="Q663" t="s">
        <v>1321</v>
      </c>
      <c r="R663">
        <v>627</v>
      </c>
      <c r="S663">
        <v>208</v>
      </c>
    </row>
    <row r="664" spans="1:20" x14ac:dyDescent="0.25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G664" t="s">
        <v>24</v>
      </c>
      <c r="H664">
        <v>376910</v>
      </c>
      <c r="I664">
        <v>377863</v>
      </c>
      <c r="J664" t="s">
        <v>52</v>
      </c>
      <c r="Q664" t="s">
        <v>1324</v>
      </c>
      <c r="R664">
        <v>954</v>
      </c>
      <c r="T664" t="s">
        <v>1325</v>
      </c>
    </row>
    <row r="665" spans="1:20" x14ac:dyDescent="0.25">
      <c r="A665" t="s">
        <v>29</v>
      </c>
      <c r="B665" t="s">
        <v>30</v>
      </c>
      <c r="C665" t="s">
        <v>22</v>
      </c>
      <c r="D665" t="s">
        <v>23</v>
      </c>
      <c r="E665" t="s">
        <v>5</v>
      </c>
      <c r="G665" t="s">
        <v>24</v>
      </c>
      <c r="H665">
        <v>376910</v>
      </c>
      <c r="I665">
        <v>377863</v>
      </c>
      <c r="J665" t="s">
        <v>52</v>
      </c>
      <c r="K665" t="s">
        <v>1326</v>
      </c>
      <c r="L665" t="s">
        <v>1326</v>
      </c>
      <c r="N665" t="s">
        <v>1327</v>
      </c>
      <c r="Q665" t="s">
        <v>1324</v>
      </c>
      <c r="R665">
        <v>954</v>
      </c>
      <c r="S665">
        <v>317</v>
      </c>
    </row>
    <row r="666" spans="1:20" x14ac:dyDescent="0.25">
      <c r="A666" t="s">
        <v>20</v>
      </c>
      <c r="B666" t="s">
        <v>1328</v>
      </c>
      <c r="C666" t="s">
        <v>22</v>
      </c>
      <c r="D666" t="s">
        <v>23</v>
      </c>
      <c r="E666" t="s">
        <v>5</v>
      </c>
      <c r="G666" t="s">
        <v>24</v>
      </c>
      <c r="H666">
        <v>377985</v>
      </c>
      <c r="I666">
        <v>378128</v>
      </c>
      <c r="J666" t="s">
        <v>25</v>
      </c>
      <c r="Q666" t="s">
        <v>1329</v>
      </c>
      <c r="R666">
        <v>144</v>
      </c>
      <c r="T666" t="s">
        <v>1330</v>
      </c>
    </row>
    <row r="667" spans="1:20" x14ac:dyDescent="0.25">
      <c r="A667" t="s">
        <v>29</v>
      </c>
      <c r="B667" t="s">
        <v>1331</v>
      </c>
      <c r="C667" t="s">
        <v>22</v>
      </c>
      <c r="D667" t="s">
        <v>23</v>
      </c>
      <c r="E667" t="s">
        <v>5</v>
      </c>
      <c r="G667" t="s">
        <v>24</v>
      </c>
      <c r="H667">
        <v>377985</v>
      </c>
      <c r="I667">
        <v>378128</v>
      </c>
      <c r="J667" t="s">
        <v>25</v>
      </c>
      <c r="N667" t="s">
        <v>1332</v>
      </c>
      <c r="Q667" t="s">
        <v>1329</v>
      </c>
      <c r="R667">
        <v>144</v>
      </c>
      <c r="T667" t="s">
        <v>1333</v>
      </c>
    </row>
    <row r="668" spans="1:20" x14ac:dyDescent="0.25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G668" t="s">
        <v>24</v>
      </c>
      <c r="H668">
        <v>378157</v>
      </c>
      <c r="I668">
        <v>380307</v>
      </c>
      <c r="J668" t="s">
        <v>52</v>
      </c>
      <c r="O668" t="s">
        <v>1334</v>
      </c>
      <c r="Q668" t="s">
        <v>1335</v>
      </c>
      <c r="R668">
        <v>2151</v>
      </c>
      <c r="T668" t="s">
        <v>1336</v>
      </c>
    </row>
    <row r="669" spans="1:20" x14ac:dyDescent="0.25">
      <c r="A669" t="s">
        <v>29</v>
      </c>
      <c r="B669" t="s">
        <v>30</v>
      </c>
      <c r="C669" t="s">
        <v>22</v>
      </c>
      <c r="D669" t="s">
        <v>23</v>
      </c>
      <c r="E669" t="s">
        <v>5</v>
      </c>
      <c r="G669" t="s">
        <v>24</v>
      </c>
      <c r="H669">
        <v>378157</v>
      </c>
      <c r="I669">
        <v>380307</v>
      </c>
      <c r="J669" t="s">
        <v>52</v>
      </c>
      <c r="K669" t="s">
        <v>1337</v>
      </c>
      <c r="L669" t="s">
        <v>1337</v>
      </c>
      <c r="N669" t="s">
        <v>1338</v>
      </c>
      <c r="O669" t="s">
        <v>1334</v>
      </c>
      <c r="Q669" t="s">
        <v>1335</v>
      </c>
      <c r="R669">
        <v>2151</v>
      </c>
      <c r="S669">
        <v>716</v>
      </c>
    </row>
    <row r="670" spans="1:20" x14ac:dyDescent="0.25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380413</v>
      </c>
      <c r="I670">
        <v>381141</v>
      </c>
      <c r="J670" t="s">
        <v>52</v>
      </c>
      <c r="Q670" t="s">
        <v>1339</v>
      </c>
      <c r="R670">
        <v>729</v>
      </c>
      <c r="T670" t="s">
        <v>1340</v>
      </c>
    </row>
    <row r="671" spans="1:20" x14ac:dyDescent="0.25">
      <c r="A671" t="s">
        <v>29</v>
      </c>
      <c r="B671" t="s">
        <v>30</v>
      </c>
      <c r="C671" t="s">
        <v>22</v>
      </c>
      <c r="D671" t="s">
        <v>23</v>
      </c>
      <c r="E671" t="s">
        <v>5</v>
      </c>
      <c r="G671" t="s">
        <v>24</v>
      </c>
      <c r="H671">
        <v>380413</v>
      </c>
      <c r="I671">
        <v>381141</v>
      </c>
      <c r="J671" t="s">
        <v>52</v>
      </c>
      <c r="K671" t="s">
        <v>1341</v>
      </c>
      <c r="L671" t="s">
        <v>1341</v>
      </c>
      <c r="N671" t="s">
        <v>1342</v>
      </c>
      <c r="Q671" t="s">
        <v>1339</v>
      </c>
      <c r="R671">
        <v>729</v>
      </c>
      <c r="S671">
        <v>242</v>
      </c>
    </row>
    <row r="672" spans="1:20" x14ac:dyDescent="0.25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381322</v>
      </c>
      <c r="I672">
        <v>381945</v>
      </c>
      <c r="J672" t="s">
        <v>25</v>
      </c>
      <c r="O672" t="s">
        <v>1343</v>
      </c>
      <c r="Q672" t="s">
        <v>1344</v>
      </c>
      <c r="R672">
        <v>624</v>
      </c>
      <c r="T672" t="s">
        <v>1345</v>
      </c>
    </row>
    <row r="673" spans="1:20" x14ac:dyDescent="0.25">
      <c r="A673" t="s">
        <v>29</v>
      </c>
      <c r="B673" t="s">
        <v>30</v>
      </c>
      <c r="C673" t="s">
        <v>22</v>
      </c>
      <c r="D673" t="s">
        <v>23</v>
      </c>
      <c r="E673" t="s">
        <v>5</v>
      </c>
      <c r="G673" t="s">
        <v>24</v>
      </c>
      <c r="H673">
        <v>381322</v>
      </c>
      <c r="I673">
        <v>381945</v>
      </c>
      <c r="J673" t="s">
        <v>25</v>
      </c>
      <c r="K673" t="s">
        <v>1346</v>
      </c>
      <c r="L673" t="s">
        <v>1346</v>
      </c>
      <c r="N673" t="s">
        <v>1347</v>
      </c>
      <c r="O673" t="s">
        <v>1343</v>
      </c>
      <c r="Q673" t="s">
        <v>1344</v>
      </c>
      <c r="R673">
        <v>624</v>
      </c>
      <c r="S673">
        <v>207</v>
      </c>
    </row>
    <row r="674" spans="1:20" x14ac:dyDescent="0.25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G674" t="s">
        <v>24</v>
      </c>
      <c r="H674">
        <v>382352</v>
      </c>
      <c r="I674">
        <v>383905</v>
      </c>
      <c r="J674" t="s">
        <v>25</v>
      </c>
      <c r="Q674" t="s">
        <v>1348</v>
      </c>
      <c r="R674">
        <v>1554</v>
      </c>
      <c r="T674" t="s">
        <v>1349</v>
      </c>
    </row>
    <row r="675" spans="1:20" x14ac:dyDescent="0.25">
      <c r="A675" t="s">
        <v>29</v>
      </c>
      <c r="B675" t="s">
        <v>30</v>
      </c>
      <c r="C675" t="s">
        <v>22</v>
      </c>
      <c r="D675" t="s">
        <v>23</v>
      </c>
      <c r="E675" t="s">
        <v>5</v>
      </c>
      <c r="G675" t="s">
        <v>24</v>
      </c>
      <c r="H675">
        <v>382352</v>
      </c>
      <c r="I675">
        <v>383905</v>
      </c>
      <c r="J675" t="s">
        <v>25</v>
      </c>
      <c r="K675" t="s">
        <v>1350</v>
      </c>
      <c r="L675" t="s">
        <v>1350</v>
      </c>
      <c r="N675" t="s">
        <v>809</v>
      </c>
      <c r="Q675" t="s">
        <v>1348</v>
      </c>
      <c r="R675">
        <v>1554</v>
      </c>
      <c r="S675">
        <v>517</v>
      </c>
    </row>
    <row r="676" spans="1:20" x14ac:dyDescent="0.25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G676" t="s">
        <v>24</v>
      </c>
      <c r="H676">
        <v>384149</v>
      </c>
      <c r="I676">
        <v>387304</v>
      </c>
      <c r="J676" t="s">
        <v>52</v>
      </c>
      <c r="Q676" t="s">
        <v>1351</v>
      </c>
      <c r="R676">
        <v>3156</v>
      </c>
      <c r="T676" t="s">
        <v>1352</v>
      </c>
    </row>
    <row r="677" spans="1:20" x14ac:dyDescent="0.25">
      <c r="A677" t="s">
        <v>29</v>
      </c>
      <c r="B677" t="s">
        <v>30</v>
      </c>
      <c r="C677" t="s">
        <v>22</v>
      </c>
      <c r="D677" t="s">
        <v>23</v>
      </c>
      <c r="E677" t="s">
        <v>5</v>
      </c>
      <c r="G677" t="s">
        <v>24</v>
      </c>
      <c r="H677">
        <v>384149</v>
      </c>
      <c r="I677">
        <v>387304</v>
      </c>
      <c r="J677" t="s">
        <v>52</v>
      </c>
      <c r="K677" t="s">
        <v>1353</v>
      </c>
      <c r="L677" t="s">
        <v>1353</v>
      </c>
      <c r="N677" t="s">
        <v>1354</v>
      </c>
      <c r="Q677" t="s">
        <v>1351</v>
      </c>
      <c r="R677">
        <v>3156</v>
      </c>
      <c r="S677">
        <v>1051</v>
      </c>
    </row>
    <row r="678" spans="1:20" x14ac:dyDescent="0.25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387315</v>
      </c>
      <c r="I678">
        <v>388322</v>
      </c>
      <c r="J678" t="s">
        <v>52</v>
      </c>
      <c r="Q678" t="s">
        <v>1355</v>
      </c>
      <c r="R678">
        <v>1008</v>
      </c>
      <c r="T678" t="s">
        <v>1356</v>
      </c>
    </row>
    <row r="679" spans="1:20" x14ac:dyDescent="0.25">
      <c r="A679" t="s">
        <v>29</v>
      </c>
      <c r="B679" t="s">
        <v>30</v>
      </c>
      <c r="C679" t="s">
        <v>22</v>
      </c>
      <c r="D679" t="s">
        <v>23</v>
      </c>
      <c r="E679" t="s">
        <v>5</v>
      </c>
      <c r="G679" t="s">
        <v>24</v>
      </c>
      <c r="H679">
        <v>387315</v>
      </c>
      <c r="I679">
        <v>388322</v>
      </c>
      <c r="J679" t="s">
        <v>52</v>
      </c>
      <c r="K679" t="s">
        <v>1357</v>
      </c>
      <c r="L679" t="s">
        <v>1357</v>
      </c>
      <c r="N679" t="s">
        <v>1358</v>
      </c>
      <c r="Q679" t="s">
        <v>1355</v>
      </c>
      <c r="R679">
        <v>1008</v>
      </c>
      <c r="S679">
        <v>335</v>
      </c>
    </row>
    <row r="680" spans="1:20" x14ac:dyDescent="0.25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388370</v>
      </c>
      <c r="I680">
        <v>389557</v>
      </c>
      <c r="J680" t="s">
        <v>52</v>
      </c>
      <c r="Q680" t="s">
        <v>1359</v>
      </c>
      <c r="R680">
        <v>1188</v>
      </c>
      <c r="T680" t="s">
        <v>1360</v>
      </c>
    </row>
    <row r="681" spans="1:20" x14ac:dyDescent="0.25">
      <c r="A681" t="s">
        <v>29</v>
      </c>
      <c r="B681" t="s">
        <v>30</v>
      </c>
      <c r="C681" t="s">
        <v>22</v>
      </c>
      <c r="D681" t="s">
        <v>23</v>
      </c>
      <c r="E681" t="s">
        <v>5</v>
      </c>
      <c r="G681" t="s">
        <v>24</v>
      </c>
      <c r="H681">
        <v>388370</v>
      </c>
      <c r="I681">
        <v>389557</v>
      </c>
      <c r="J681" t="s">
        <v>52</v>
      </c>
      <c r="K681" t="s">
        <v>1361</v>
      </c>
      <c r="L681" t="s">
        <v>1361</v>
      </c>
      <c r="N681" t="s">
        <v>1362</v>
      </c>
      <c r="Q681" t="s">
        <v>1359</v>
      </c>
      <c r="R681">
        <v>1188</v>
      </c>
      <c r="S681">
        <v>395</v>
      </c>
    </row>
    <row r="682" spans="1:20" x14ac:dyDescent="0.25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389550</v>
      </c>
      <c r="I682">
        <v>390965</v>
      </c>
      <c r="J682" t="s">
        <v>52</v>
      </c>
      <c r="Q682" t="s">
        <v>1363</v>
      </c>
      <c r="R682">
        <v>1416</v>
      </c>
      <c r="T682" t="s">
        <v>1364</v>
      </c>
    </row>
    <row r="683" spans="1:20" x14ac:dyDescent="0.25">
      <c r="A683" t="s">
        <v>29</v>
      </c>
      <c r="B683" t="s">
        <v>30</v>
      </c>
      <c r="C683" t="s">
        <v>22</v>
      </c>
      <c r="D683" t="s">
        <v>23</v>
      </c>
      <c r="E683" t="s">
        <v>5</v>
      </c>
      <c r="G683" t="s">
        <v>24</v>
      </c>
      <c r="H683">
        <v>389550</v>
      </c>
      <c r="I683">
        <v>390965</v>
      </c>
      <c r="J683" t="s">
        <v>52</v>
      </c>
      <c r="K683" t="s">
        <v>1365</v>
      </c>
      <c r="L683" t="s">
        <v>1365</v>
      </c>
      <c r="N683" t="s">
        <v>1366</v>
      </c>
      <c r="Q683" t="s">
        <v>1363</v>
      </c>
      <c r="R683">
        <v>1416</v>
      </c>
      <c r="S683">
        <v>471</v>
      </c>
    </row>
    <row r="684" spans="1:20" x14ac:dyDescent="0.25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G684" t="s">
        <v>24</v>
      </c>
      <c r="H684">
        <v>390955</v>
      </c>
      <c r="I684">
        <v>392667</v>
      </c>
      <c r="J684" t="s">
        <v>52</v>
      </c>
      <c r="Q684" t="s">
        <v>1367</v>
      </c>
      <c r="R684">
        <v>1713</v>
      </c>
      <c r="T684" t="s">
        <v>1368</v>
      </c>
    </row>
    <row r="685" spans="1:20" x14ac:dyDescent="0.25">
      <c r="A685" t="s">
        <v>29</v>
      </c>
      <c r="B685" t="s">
        <v>30</v>
      </c>
      <c r="C685" t="s">
        <v>22</v>
      </c>
      <c r="D685" t="s">
        <v>23</v>
      </c>
      <c r="E685" t="s">
        <v>5</v>
      </c>
      <c r="G685" t="s">
        <v>24</v>
      </c>
      <c r="H685">
        <v>390955</v>
      </c>
      <c r="I685">
        <v>392667</v>
      </c>
      <c r="J685" t="s">
        <v>52</v>
      </c>
      <c r="K685" t="s">
        <v>1369</v>
      </c>
      <c r="L685" t="s">
        <v>1369</v>
      </c>
      <c r="N685" t="s">
        <v>1370</v>
      </c>
      <c r="Q685" t="s">
        <v>1367</v>
      </c>
      <c r="R685">
        <v>1713</v>
      </c>
      <c r="S685">
        <v>570</v>
      </c>
    </row>
    <row r="686" spans="1:20" x14ac:dyDescent="0.25">
      <c r="A686" t="s">
        <v>20</v>
      </c>
      <c r="B686" t="s">
        <v>124</v>
      </c>
      <c r="C686" t="s">
        <v>22</v>
      </c>
      <c r="D686" t="s">
        <v>23</v>
      </c>
      <c r="E686" t="s">
        <v>5</v>
      </c>
      <c r="G686" t="s">
        <v>24</v>
      </c>
      <c r="H686">
        <v>393017</v>
      </c>
      <c r="I686">
        <v>393093</v>
      </c>
      <c r="J686" t="s">
        <v>52</v>
      </c>
      <c r="Q686" t="s">
        <v>1371</v>
      </c>
      <c r="R686">
        <v>77</v>
      </c>
      <c r="T686" t="s">
        <v>1372</v>
      </c>
    </row>
    <row r="687" spans="1:20" x14ac:dyDescent="0.25">
      <c r="A687" t="s">
        <v>124</v>
      </c>
      <c r="C687" t="s">
        <v>22</v>
      </c>
      <c r="D687" t="s">
        <v>23</v>
      </c>
      <c r="E687" t="s">
        <v>5</v>
      </c>
      <c r="G687" t="s">
        <v>24</v>
      </c>
      <c r="H687">
        <v>393017</v>
      </c>
      <c r="I687">
        <v>393093</v>
      </c>
      <c r="J687" t="s">
        <v>52</v>
      </c>
      <c r="N687" t="s">
        <v>1373</v>
      </c>
      <c r="Q687" t="s">
        <v>1371</v>
      </c>
      <c r="R687">
        <v>77</v>
      </c>
      <c r="T687" t="s">
        <v>1374</v>
      </c>
    </row>
    <row r="688" spans="1:20" x14ac:dyDescent="0.25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393184</v>
      </c>
      <c r="I688">
        <v>393729</v>
      </c>
      <c r="J688" t="s">
        <v>52</v>
      </c>
      <c r="Q688" t="s">
        <v>1375</v>
      </c>
      <c r="R688">
        <v>546</v>
      </c>
      <c r="T688" t="s">
        <v>1376</v>
      </c>
    </row>
    <row r="689" spans="1:20" x14ac:dyDescent="0.25">
      <c r="A689" t="s">
        <v>29</v>
      </c>
      <c r="B689" t="s">
        <v>30</v>
      </c>
      <c r="C689" t="s">
        <v>22</v>
      </c>
      <c r="D689" t="s">
        <v>23</v>
      </c>
      <c r="E689" t="s">
        <v>5</v>
      </c>
      <c r="G689" t="s">
        <v>24</v>
      </c>
      <c r="H689">
        <v>393184</v>
      </c>
      <c r="I689">
        <v>393729</v>
      </c>
      <c r="J689" t="s">
        <v>52</v>
      </c>
      <c r="K689" t="s">
        <v>1377</v>
      </c>
      <c r="L689" t="s">
        <v>1377</v>
      </c>
      <c r="N689" t="s">
        <v>1378</v>
      </c>
      <c r="Q689" t="s">
        <v>1375</v>
      </c>
      <c r="R689">
        <v>546</v>
      </c>
      <c r="S689">
        <v>181</v>
      </c>
    </row>
    <row r="690" spans="1:20" x14ac:dyDescent="0.25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393808</v>
      </c>
      <c r="I690">
        <v>394173</v>
      </c>
      <c r="J690" t="s">
        <v>25</v>
      </c>
      <c r="Q690" t="s">
        <v>1379</v>
      </c>
      <c r="R690">
        <v>366</v>
      </c>
      <c r="T690" t="s">
        <v>1380</v>
      </c>
    </row>
    <row r="691" spans="1:20" x14ac:dyDescent="0.25">
      <c r="A691" t="s">
        <v>29</v>
      </c>
      <c r="B691" t="s">
        <v>30</v>
      </c>
      <c r="C691" t="s">
        <v>22</v>
      </c>
      <c r="D691" t="s">
        <v>23</v>
      </c>
      <c r="E691" t="s">
        <v>5</v>
      </c>
      <c r="G691" t="s">
        <v>24</v>
      </c>
      <c r="H691">
        <v>393808</v>
      </c>
      <c r="I691">
        <v>394173</v>
      </c>
      <c r="J691" t="s">
        <v>25</v>
      </c>
      <c r="K691" t="s">
        <v>1381</v>
      </c>
      <c r="L691" t="s">
        <v>1381</v>
      </c>
      <c r="N691" t="s">
        <v>1382</v>
      </c>
      <c r="Q691" t="s">
        <v>1379</v>
      </c>
      <c r="R691">
        <v>366</v>
      </c>
      <c r="S691">
        <v>121</v>
      </c>
    </row>
    <row r="692" spans="1:20" x14ac:dyDescent="0.25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G692" t="s">
        <v>24</v>
      </c>
      <c r="H692">
        <v>394166</v>
      </c>
      <c r="I692">
        <v>394888</v>
      </c>
      <c r="J692" t="s">
        <v>25</v>
      </c>
      <c r="Q692" t="s">
        <v>1383</v>
      </c>
      <c r="R692">
        <v>723</v>
      </c>
      <c r="T692" t="s">
        <v>1384</v>
      </c>
    </row>
    <row r="693" spans="1:20" x14ac:dyDescent="0.25">
      <c r="A693" t="s">
        <v>29</v>
      </c>
      <c r="B693" t="s">
        <v>30</v>
      </c>
      <c r="C693" t="s">
        <v>22</v>
      </c>
      <c r="D693" t="s">
        <v>23</v>
      </c>
      <c r="E693" t="s">
        <v>5</v>
      </c>
      <c r="G693" t="s">
        <v>24</v>
      </c>
      <c r="H693">
        <v>394166</v>
      </c>
      <c r="I693">
        <v>394888</v>
      </c>
      <c r="J693" t="s">
        <v>25</v>
      </c>
      <c r="K693" t="s">
        <v>1385</v>
      </c>
      <c r="L693" t="s">
        <v>1385</v>
      </c>
      <c r="N693" t="s">
        <v>1386</v>
      </c>
      <c r="Q693" t="s">
        <v>1383</v>
      </c>
      <c r="R693">
        <v>723</v>
      </c>
      <c r="S693">
        <v>240</v>
      </c>
    </row>
    <row r="694" spans="1:20" x14ac:dyDescent="0.25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395045</v>
      </c>
      <c r="I694">
        <v>396607</v>
      </c>
      <c r="J694" t="s">
        <v>25</v>
      </c>
      <c r="Q694" t="s">
        <v>1387</v>
      </c>
      <c r="R694">
        <v>1563</v>
      </c>
      <c r="T694" t="s">
        <v>1388</v>
      </c>
    </row>
    <row r="695" spans="1:20" x14ac:dyDescent="0.25">
      <c r="A695" t="s">
        <v>29</v>
      </c>
      <c r="B695" t="s">
        <v>30</v>
      </c>
      <c r="C695" t="s">
        <v>22</v>
      </c>
      <c r="D695" t="s">
        <v>23</v>
      </c>
      <c r="E695" t="s">
        <v>5</v>
      </c>
      <c r="G695" t="s">
        <v>24</v>
      </c>
      <c r="H695">
        <v>395045</v>
      </c>
      <c r="I695">
        <v>396607</v>
      </c>
      <c r="J695" t="s">
        <v>25</v>
      </c>
      <c r="K695" t="s">
        <v>1389</v>
      </c>
      <c r="L695" t="s">
        <v>1389</v>
      </c>
      <c r="N695" t="s">
        <v>702</v>
      </c>
      <c r="Q695" t="s">
        <v>1387</v>
      </c>
      <c r="R695">
        <v>1563</v>
      </c>
      <c r="S695">
        <v>520</v>
      </c>
    </row>
    <row r="696" spans="1:20" x14ac:dyDescent="0.25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G696" t="s">
        <v>24</v>
      </c>
      <c r="H696">
        <v>396689</v>
      </c>
      <c r="I696">
        <v>397738</v>
      </c>
      <c r="J696" t="s">
        <v>25</v>
      </c>
      <c r="Q696" t="s">
        <v>1390</v>
      </c>
      <c r="R696">
        <v>1050</v>
      </c>
      <c r="T696" t="s">
        <v>1391</v>
      </c>
    </row>
    <row r="697" spans="1:20" x14ac:dyDescent="0.25">
      <c r="A697" t="s">
        <v>29</v>
      </c>
      <c r="B697" t="s">
        <v>30</v>
      </c>
      <c r="C697" t="s">
        <v>22</v>
      </c>
      <c r="D697" t="s">
        <v>23</v>
      </c>
      <c r="E697" t="s">
        <v>5</v>
      </c>
      <c r="G697" t="s">
        <v>24</v>
      </c>
      <c r="H697">
        <v>396689</v>
      </c>
      <c r="I697">
        <v>397738</v>
      </c>
      <c r="J697" t="s">
        <v>25</v>
      </c>
      <c r="K697" t="s">
        <v>1392</v>
      </c>
      <c r="L697" t="s">
        <v>1392</v>
      </c>
      <c r="N697" t="s">
        <v>115</v>
      </c>
      <c r="Q697" t="s">
        <v>1390</v>
      </c>
      <c r="R697">
        <v>1050</v>
      </c>
      <c r="S697">
        <v>349</v>
      </c>
    </row>
    <row r="698" spans="1:20" x14ac:dyDescent="0.25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397735</v>
      </c>
      <c r="I698">
        <v>398667</v>
      </c>
      <c r="J698" t="s">
        <v>25</v>
      </c>
      <c r="Q698" t="s">
        <v>1393</v>
      </c>
      <c r="R698">
        <v>933</v>
      </c>
      <c r="T698" t="s">
        <v>1394</v>
      </c>
    </row>
    <row r="699" spans="1:20" x14ac:dyDescent="0.25">
      <c r="A699" t="s">
        <v>29</v>
      </c>
      <c r="B699" t="s">
        <v>30</v>
      </c>
      <c r="C699" t="s">
        <v>22</v>
      </c>
      <c r="D699" t="s">
        <v>23</v>
      </c>
      <c r="E699" t="s">
        <v>5</v>
      </c>
      <c r="G699" t="s">
        <v>24</v>
      </c>
      <c r="H699">
        <v>397735</v>
      </c>
      <c r="I699">
        <v>398667</v>
      </c>
      <c r="J699" t="s">
        <v>25</v>
      </c>
      <c r="K699" t="s">
        <v>1395</v>
      </c>
      <c r="L699" t="s">
        <v>1395</v>
      </c>
      <c r="N699" t="s">
        <v>115</v>
      </c>
      <c r="Q699" t="s">
        <v>1393</v>
      </c>
      <c r="R699">
        <v>933</v>
      </c>
      <c r="S699">
        <v>310</v>
      </c>
    </row>
    <row r="700" spans="1:20" x14ac:dyDescent="0.25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G700" t="s">
        <v>24</v>
      </c>
      <c r="H700">
        <v>398672</v>
      </c>
      <c r="I700">
        <v>399670</v>
      </c>
      <c r="J700" t="s">
        <v>25</v>
      </c>
      <c r="Q700" t="s">
        <v>1396</v>
      </c>
      <c r="R700">
        <v>999</v>
      </c>
      <c r="T700" t="s">
        <v>1397</v>
      </c>
    </row>
    <row r="701" spans="1:20" x14ac:dyDescent="0.25">
      <c r="A701" t="s">
        <v>29</v>
      </c>
      <c r="B701" t="s">
        <v>30</v>
      </c>
      <c r="C701" t="s">
        <v>22</v>
      </c>
      <c r="D701" t="s">
        <v>23</v>
      </c>
      <c r="E701" t="s">
        <v>5</v>
      </c>
      <c r="G701" t="s">
        <v>24</v>
      </c>
      <c r="H701">
        <v>398672</v>
      </c>
      <c r="I701">
        <v>399670</v>
      </c>
      <c r="J701" t="s">
        <v>25</v>
      </c>
      <c r="K701" t="s">
        <v>1398</v>
      </c>
      <c r="L701" t="s">
        <v>1398</v>
      </c>
      <c r="N701" t="s">
        <v>695</v>
      </c>
      <c r="Q701" t="s">
        <v>1396</v>
      </c>
      <c r="R701">
        <v>999</v>
      </c>
      <c r="S701">
        <v>332</v>
      </c>
    </row>
    <row r="702" spans="1:20" x14ac:dyDescent="0.2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G702" t="s">
        <v>24</v>
      </c>
      <c r="H702">
        <v>399667</v>
      </c>
      <c r="I702">
        <v>400677</v>
      </c>
      <c r="J702" t="s">
        <v>25</v>
      </c>
      <c r="Q702" t="s">
        <v>1399</v>
      </c>
      <c r="R702">
        <v>1011</v>
      </c>
      <c r="T702" t="s">
        <v>1400</v>
      </c>
    </row>
    <row r="703" spans="1:20" x14ac:dyDescent="0.25">
      <c r="A703" t="s">
        <v>29</v>
      </c>
      <c r="B703" t="s">
        <v>30</v>
      </c>
      <c r="C703" t="s">
        <v>22</v>
      </c>
      <c r="D703" t="s">
        <v>23</v>
      </c>
      <c r="E703" t="s">
        <v>5</v>
      </c>
      <c r="G703" t="s">
        <v>24</v>
      </c>
      <c r="H703">
        <v>399667</v>
      </c>
      <c r="I703">
        <v>400677</v>
      </c>
      <c r="J703" t="s">
        <v>25</v>
      </c>
      <c r="K703" t="s">
        <v>1401</v>
      </c>
      <c r="L703" t="s">
        <v>1401</v>
      </c>
      <c r="N703" t="s">
        <v>65</v>
      </c>
      <c r="Q703" t="s">
        <v>1399</v>
      </c>
      <c r="R703">
        <v>1011</v>
      </c>
      <c r="S703">
        <v>336</v>
      </c>
    </row>
    <row r="704" spans="1:20" x14ac:dyDescent="0.25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G704" t="s">
        <v>24</v>
      </c>
      <c r="H704">
        <v>400753</v>
      </c>
      <c r="I704">
        <v>401658</v>
      </c>
      <c r="J704" t="s">
        <v>25</v>
      </c>
      <c r="Q704" t="s">
        <v>1402</v>
      </c>
      <c r="R704">
        <v>906</v>
      </c>
      <c r="T704" t="s">
        <v>1403</v>
      </c>
    </row>
    <row r="705" spans="1:20" x14ac:dyDescent="0.25">
      <c r="A705" t="s">
        <v>29</v>
      </c>
      <c r="B705" t="s">
        <v>30</v>
      </c>
      <c r="C705" t="s">
        <v>22</v>
      </c>
      <c r="D705" t="s">
        <v>23</v>
      </c>
      <c r="E705" t="s">
        <v>5</v>
      </c>
      <c r="G705" t="s">
        <v>24</v>
      </c>
      <c r="H705">
        <v>400753</v>
      </c>
      <c r="I705">
        <v>401658</v>
      </c>
      <c r="J705" t="s">
        <v>25</v>
      </c>
      <c r="K705" t="s">
        <v>1404</v>
      </c>
      <c r="L705" t="s">
        <v>1404</v>
      </c>
      <c r="N705" t="s">
        <v>527</v>
      </c>
      <c r="Q705" t="s">
        <v>1402</v>
      </c>
      <c r="R705">
        <v>906</v>
      </c>
      <c r="S705">
        <v>301</v>
      </c>
    </row>
    <row r="706" spans="1:20" x14ac:dyDescent="0.25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401660</v>
      </c>
      <c r="I706">
        <v>402949</v>
      </c>
      <c r="J706" t="s">
        <v>25</v>
      </c>
      <c r="O706" t="s">
        <v>1405</v>
      </c>
      <c r="Q706" t="s">
        <v>1406</v>
      </c>
      <c r="R706">
        <v>1290</v>
      </c>
      <c r="T706" t="s">
        <v>1407</v>
      </c>
    </row>
    <row r="707" spans="1:20" x14ac:dyDescent="0.25">
      <c r="A707" t="s">
        <v>29</v>
      </c>
      <c r="B707" t="s">
        <v>30</v>
      </c>
      <c r="C707" t="s">
        <v>22</v>
      </c>
      <c r="D707" t="s">
        <v>23</v>
      </c>
      <c r="E707" t="s">
        <v>5</v>
      </c>
      <c r="G707" t="s">
        <v>24</v>
      </c>
      <c r="H707">
        <v>401660</v>
      </c>
      <c r="I707">
        <v>402949</v>
      </c>
      <c r="J707" t="s">
        <v>25</v>
      </c>
      <c r="K707" t="s">
        <v>1408</v>
      </c>
      <c r="L707" t="s">
        <v>1408</v>
      </c>
      <c r="N707" t="s">
        <v>1409</v>
      </c>
      <c r="O707" t="s">
        <v>1405</v>
      </c>
      <c r="Q707" t="s">
        <v>1406</v>
      </c>
      <c r="R707">
        <v>1290</v>
      </c>
      <c r="S707">
        <v>429</v>
      </c>
    </row>
    <row r="708" spans="1:20" x14ac:dyDescent="0.25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403049</v>
      </c>
      <c r="I708">
        <v>403255</v>
      </c>
      <c r="J708" t="s">
        <v>25</v>
      </c>
      <c r="Q708" t="s">
        <v>1410</v>
      </c>
      <c r="R708">
        <v>207</v>
      </c>
      <c r="T708" t="s">
        <v>1411</v>
      </c>
    </row>
    <row r="709" spans="1:20" x14ac:dyDescent="0.25">
      <c r="A709" t="s">
        <v>29</v>
      </c>
      <c r="B709" t="s">
        <v>30</v>
      </c>
      <c r="C709" t="s">
        <v>22</v>
      </c>
      <c r="D709" t="s">
        <v>23</v>
      </c>
      <c r="E709" t="s">
        <v>5</v>
      </c>
      <c r="G709" t="s">
        <v>24</v>
      </c>
      <c r="H709">
        <v>403049</v>
      </c>
      <c r="I709">
        <v>403255</v>
      </c>
      <c r="J709" t="s">
        <v>25</v>
      </c>
      <c r="K709" t="s">
        <v>1412</v>
      </c>
      <c r="L709" t="s">
        <v>1412</v>
      </c>
      <c r="N709" t="s">
        <v>1413</v>
      </c>
      <c r="Q709" t="s">
        <v>1410</v>
      </c>
      <c r="R709">
        <v>207</v>
      </c>
      <c r="S709">
        <v>68</v>
      </c>
    </row>
    <row r="710" spans="1:20" x14ac:dyDescent="0.25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G710" t="s">
        <v>24</v>
      </c>
      <c r="H710">
        <v>403372</v>
      </c>
      <c r="I710">
        <v>403848</v>
      </c>
      <c r="J710" t="s">
        <v>25</v>
      </c>
      <c r="O710" t="s">
        <v>1414</v>
      </c>
      <c r="Q710" t="s">
        <v>1415</v>
      </c>
      <c r="R710">
        <v>477</v>
      </c>
      <c r="T710" t="s">
        <v>1416</v>
      </c>
    </row>
    <row r="711" spans="1:20" x14ac:dyDescent="0.25">
      <c r="A711" t="s">
        <v>29</v>
      </c>
      <c r="B711" t="s">
        <v>30</v>
      </c>
      <c r="C711" t="s">
        <v>22</v>
      </c>
      <c r="D711" t="s">
        <v>23</v>
      </c>
      <c r="E711" t="s">
        <v>5</v>
      </c>
      <c r="G711" t="s">
        <v>24</v>
      </c>
      <c r="H711">
        <v>403372</v>
      </c>
      <c r="I711">
        <v>403848</v>
      </c>
      <c r="J711" t="s">
        <v>25</v>
      </c>
      <c r="K711" t="s">
        <v>1417</v>
      </c>
      <c r="L711" t="s">
        <v>1417</v>
      </c>
      <c r="N711" t="s">
        <v>1418</v>
      </c>
      <c r="O711" t="s">
        <v>1414</v>
      </c>
      <c r="Q711" t="s">
        <v>1415</v>
      </c>
      <c r="R711">
        <v>477</v>
      </c>
      <c r="S711">
        <v>158</v>
      </c>
    </row>
    <row r="712" spans="1:20" x14ac:dyDescent="0.25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404029</v>
      </c>
      <c r="I712">
        <v>405381</v>
      </c>
      <c r="J712" t="s">
        <v>25</v>
      </c>
      <c r="Q712" t="s">
        <v>1419</v>
      </c>
      <c r="R712">
        <v>1353</v>
      </c>
      <c r="T712" t="s">
        <v>1420</v>
      </c>
    </row>
    <row r="713" spans="1:20" x14ac:dyDescent="0.25">
      <c r="A713" t="s">
        <v>29</v>
      </c>
      <c r="B713" t="s">
        <v>30</v>
      </c>
      <c r="C713" t="s">
        <v>22</v>
      </c>
      <c r="D713" t="s">
        <v>23</v>
      </c>
      <c r="E713" t="s">
        <v>5</v>
      </c>
      <c r="G713" t="s">
        <v>24</v>
      </c>
      <c r="H713">
        <v>404029</v>
      </c>
      <c r="I713">
        <v>405381</v>
      </c>
      <c r="J713" t="s">
        <v>25</v>
      </c>
      <c r="K713" t="s">
        <v>1421</v>
      </c>
      <c r="L713" t="s">
        <v>1421</v>
      </c>
      <c r="N713" t="s">
        <v>1422</v>
      </c>
      <c r="Q713" t="s">
        <v>1419</v>
      </c>
      <c r="R713">
        <v>1353</v>
      </c>
      <c r="S713">
        <v>450</v>
      </c>
    </row>
    <row r="714" spans="1:20" x14ac:dyDescent="0.25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G714" t="s">
        <v>24</v>
      </c>
      <c r="H714">
        <v>405536</v>
      </c>
      <c r="I714">
        <v>406633</v>
      </c>
      <c r="J714" t="s">
        <v>52</v>
      </c>
      <c r="Q714" t="s">
        <v>1423</v>
      </c>
      <c r="R714">
        <v>1098</v>
      </c>
      <c r="T714" t="s">
        <v>1424</v>
      </c>
    </row>
    <row r="715" spans="1:20" x14ac:dyDescent="0.25">
      <c r="A715" t="s">
        <v>29</v>
      </c>
      <c r="B715" t="s">
        <v>30</v>
      </c>
      <c r="C715" t="s">
        <v>22</v>
      </c>
      <c r="D715" t="s">
        <v>23</v>
      </c>
      <c r="E715" t="s">
        <v>5</v>
      </c>
      <c r="G715" t="s">
        <v>24</v>
      </c>
      <c r="H715">
        <v>405536</v>
      </c>
      <c r="I715">
        <v>406633</v>
      </c>
      <c r="J715" t="s">
        <v>52</v>
      </c>
      <c r="K715" t="s">
        <v>1425</v>
      </c>
      <c r="L715" t="s">
        <v>1425</v>
      </c>
      <c r="N715" t="s">
        <v>1426</v>
      </c>
      <c r="Q715" t="s">
        <v>1423</v>
      </c>
      <c r="R715">
        <v>1098</v>
      </c>
      <c r="S715">
        <v>365</v>
      </c>
    </row>
    <row r="716" spans="1:20" x14ac:dyDescent="0.25">
      <c r="A716" t="s">
        <v>20</v>
      </c>
      <c r="B716" t="s">
        <v>21</v>
      </c>
      <c r="C716" t="s">
        <v>22</v>
      </c>
      <c r="D716" t="s">
        <v>23</v>
      </c>
      <c r="E716" t="s">
        <v>5</v>
      </c>
      <c r="G716" t="s">
        <v>24</v>
      </c>
      <c r="H716">
        <v>406643</v>
      </c>
      <c r="I716">
        <v>406984</v>
      </c>
      <c r="J716" t="s">
        <v>52</v>
      </c>
      <c r="Q716" t="s">
        <v>1427</v>
      </c>
      <c r="R716">
        <v>342</v>
      </c>
      <c r="T716" t="s">
        <v>1428</v>
      </c>
    </row>
    <row r="717" spans="1:20" x14ac:dyDescent="0.25">
      <c r="A717" t="s">
        <v>29</v>
      </c>
      <c r="B717" t="s">
        <v>30</v>
      </c>
      <c r="C717" t="s">
        <v>22</v>
      </c>
      <c r="D717" t="s">
        <v>23</v>
      </c>
      <c r="E717" t="s">
        <v>5</v>
      </c>
      <c r="G717" t="s">
        <v>24</v>
      </c>
      <c r="H717">
        <v>406643</v>
      </c>
      <c r="I717">
        <v>406984</v>
      </c>
      <c r="J717" t="s">
        <v>52</v>
      </c>
      <c r="K717" t="s">
        <v>1429</v>
      </c>
      <c r="L717" t="s">
        <v>1429</v>
      </c>
      <c r="N717" t="s">
        <v>56</v>
      </c>
      <c r="Q717" t="s">
        <v>1427</v>
      </c>
      <c r="R717">
        <v>342</v>
      </c>
      <c r="S717">
        <v>113</v>
      </c>
    </row>
    <row r="718" spans="1:20" x14ac:dyDescent="0.25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407182</v>
      </c>
      <c r="I718">
        <v>407595</v>
      </c>
      <c r="J718" t="s">
        <v>25</v>
      </c>
      <c r="Q718" t="s">
        <v>1430</v>
      </c>
      <c r="R718">
        <v>414</v>
      </c>
      <c r="T718" t="s">
        <v>1431</v>
      </c>
    </row>
    <row r="719" spans="1:20" x14ac:dyDescent="0.25">
      <c r="A719" t="s">
        <v>29</v>
      </c>
      <c r="B719" t="s">
        <v>30</v>
      </c>
      <c r="C719" t="s">
        <v>22</v>
      </c>
      <c r="D719" t="s">
        <v>23</v>
      </c>
      <c r="E719" t="s">
        <v>5</v>
      </c>
      <c r="G719" t="s">
        <v>24</v>
      </c>
      <c r="H719">
        <v>407182</v>
      </c>
      <c r="I719">
        <v>407595</v>
      </c>
      <c r="J719" t="s">
        <v>25</v>
      </c>
      <c r="K719" t="s">
        <v>1432</v>
      </c>
      <c r="L719" t="s">
        <v>1432</v>
      </c>
      <c r="N719" t="s">
        <v>368</v>
      </c>
      <c r="Q719" t="s">
        <v>1430</v>
      </c>
      <c r="R719">
        <v>414</v>
      </c>
      <c r="S719">
        <v>137</v>
      </c>
    </row>
    <row r="720" spans="1:20" x14ac:dyDescent="0.25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407646</v>
      </c>
      <c r="I720">
        <v>409664</v>
      </c>
      <c r="J720" t="s">
        <v>52</v>
      </c>
      <c r="O720" t="s">
        <v>1433</v>
      </c>
      <c r="Q720" t="s">
        <v>1434</v>
      </c>
      <c r="R720">
        <v>2019</v>
      </c>
      <c r="T720" t="s">
        <v>1435</v>
      </c>
    </row>
    <row r="721" spans="1:20" x14ac:dyDescent="0.25">
      <c r="A721" t="s">
        <v>29</v>
      </c>
      <c r="B721" t="s">
        <v>30</v>
      </c>
      <c r="C721" t="s">
        <v>22</v>
      </c>
      <c r="D721" t="s">
        <v>23</v>
      </c>
      <c r="E721" t="s">
        <v>5</v>
      </c>
      <c r="G721" t="s">
        <v>24</v>
      </c>
      <c r="H721">
        <v>407646</v>
      </c>
      <c r="I721">
        <v>409664</v>
      </c>
      <c r="J721" t="s">
        <v>52</v>
      </c>
      <c r="K721" t="s">
        <v>1436</v>
      </c>
      <c r="L721" t="s">
        <v>1436</v>
      </c>
      <c r="N721" t="s">
        <v>1437</v>
      </c>
      <c r="O721" t="s">
        <v>1433</v>
      </c>
      <c r="Q721" t="s">
        <v>1434</v>
      </c>
      <c r="R721">
        <v>2019</v>
      </c>
      <c r="S721">
        <v>672</v>
      </c>
    </row>
    <row r="722" spans="1:20" x14ac:dyDescent="0.25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G722" t="s">
        <v>24</v>
      </c>
      <c r="H722">
        <v>409811</v>
      </c>
      <c r="I722">
        <v>411544</v>
      </c>
      <c r="J722" t="s">
        <v>25</v>
      </c>
      <c r="Q722" t="s">
        <v>1438</v>
      </c>
      <c r="R722">
        <v>1734</v>
      </c>
      <c r="T722" t="s">
        <v>1439</v>
      </c>
    </row>
    <row r="723" spans="1:20" x14ac:dyDescent="0.25">
      <c r="A723" t="s">
        <v>29</v>
      </c>
      <c r="B723" t="s">
        <v>30</v>
      </c>
      <c r="C723" t="s">
        <v>22</v>
      </c>
      <c r="D723" t="s">
        <v>23</v>
      </c>
      <c r="E723" t="s">
        <v>5</v>
      </c>
      <c r="G723" t="s">
        <v>24</v>
      </c>
      <c r="H723">
        <v>409811</v>
      </c>
      <c r="I723">
        <v>411544</v>
      </c>
      <c r="J723" t="s">
        <v>25</v>
      </c>
      <c r="K723" t="s">
        <v>1440</v>
      </c>
      <c r="L723" t="s">
        <v>1440</v>
      </c>
      <c r="N723" t="s">
        <v>753</v>
      </c>
      <c r="Q723" t="s">
        <v>1438</v>
      </c>
      <c r="R723">
        <v>1734</v>
      </c>
      <c r="S723">
        <v>577</v>
      </c>
    </row>
    <row r="724" spans="1:20" x14ac:dyDescent="0.25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411597</v>
      </c>
      <c r="I724">
        <v>413921</v>
      </c>
      <c r="J724" t="s">
        <v>25</v>
      </c>
      <c r="Q724" t="s">
        <v>1441</v>
      </c>
      <c r="R724">
        <v>2325</v>
      </c>
      <c r="T724" t="s">
        <v>1442</v>
      </c>
    </row>
    <row r="725" spans="1:20" x14ac:dyDescent="0.25">
      <c r="A725" t="s">
        <v>29</v>
      </c>
      <c r="B725" t="s">
        <v>30</v>
      </c>
      <c r="C725" t="s">
        <v>22</v>
      </c>
      <c r="D725" t="s">
        <v>23</v>
      </c>
      <c r="E725" t="s">
        <v>5</v>
      </c>
      <c r="G725" t="s">
        <v>24</v>
      </c>
      <c r="H725">
        <v>411597</v>
      </c>
      <c r="I725">
        <v>413921</v>
      </c>
      <c r="J725" t="s">
        <v>25</v>
      </c>
      <c r="K725" t="s">
        <v>1443</v>
      </c>
      <c r="L725" t="s">
        <v>1443</v>
      </c>
      <c r="N725" t="s">
        <v>1444</v>
      </c>
      <c r="Q725" t="s">
        <v>1441</v>
      </c>
      <c r="R725">
        <v>2325</v>
      </c>
      <c r="S725">
        <v>774</v>
      </c>
    </row>
    <row r="726" spans="1:20" x14ac:dyDescent="0.25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413987</v>
      </c>
      <c r="I726">
        <v>415543</v>
      </c>
      <c r="J726" t="s">
        <v>25</v>
      </c>
      <c r="Q726" t="s">
        <v>1445</v>
      </c>
      <c r="R726">
        <v>1557</v>
      </c>
      <c r="T726" t="s">
        <v>1446</v>
      </c>
    </row>
    <row r="727" spans="1:20" x14ac:dyDescent="0.25">
      <c r="A727" t="s">
        <v>29</v>
      </c>
      <c r="B727" t="s">
        <v>30</v>
      </c>
      <c r="C727" t="s">
        <v>22</v>
      </c>
      <c r="D727" t="s">
        <v>23</v>
      </c>
      <c r="E727" t="s">
        <v>5</v>
      </c>
      <c r="G727" t="s">
        <v>24</v>
      </c>
      <c r="H727">
        <v>413987</v>
      </c>
      <c r="I727">
        <v>415543</v>
      </c>
      <c r="J727" t="s">
        <v>25</v>
      </c>
      <c r="K727" t="s">
        <v>1447</v>
      </c>
      <c r="L727" t="s">
        <v>1447</v>
      </c>
      <c r="N727" t="s">
        <v>1448</v>
      </c>
      <c r="Q727" t="s">
        <v>1445</v>
      </c>
      <c r="R727">
        <v>1557</v>
      </c>
      <c r="S727">
        <v>518</v>
      </c>
    </row>
    <row r="728" spans="1:20" x14ac:dyDescent="0.25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G728" t="s">
        <v>24</v>
      </c>
      <c r="H728">
        <v>415655</v>
      </c>
      <c r="I728">
        <v>415870</v>
      </c>
      <c r="J728" t="s">
        <v>25</v>
      </c>
      <c r="Q728" t="s">
        <v>1449</v>
      </c>
      <c r="R728">
        <v>216</v>
      </c>
      <c r="T728" t="s">
        <v>1450</v>
      </c>
    </row>
    <row r="729" spans="1:20" x14ac:dyDescent="0.25">
      <c r="A729" t="s">
        <v>29</v>
      </c>
      <c r="B729" t="s">
        <v>30</v>
      </c>
      <c r="C729" t="s">
        <v>22</v>
      </c>
      <c r="D729" t="s">
        <v>23</v>
      </c>
      <c r="E729" t="s">
        <v>5</v>
      </c>
      <c r="G729" t="s">
        <v>24</v>
      </c>
      <c r="H729">
        <v>415655</v>
      </c>
      <c r="I729">
        <v>415870</v>
      </c>
      <c r="J729" t="s">
        <v>25</v>
      </c>
      <c r="K729" t="s">
        <v>1451</v>
      </c>
      <c r="L729" t="s">
        <v>1451</v>
      </c>
      <c r="N729" t="s">
        <v>56</v>
      </c>
      <c r="Q729" t="s">
        <v>1449</v>
      </c>
      <c r="R729">
        <v>216</v>
      </c>
      <c r="S729">
        <v>71</v>
      </c>
    </row>
    <row r="730" spans="1:20" x14ac:dyDescent="0.25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G730" t="s">
        <v>24</v>
      </c>
      <c r="H730">
        <v>415901</v>
      </c>
      <c r="I730">
        <v>416356</v>
      </c>
      <c r="J730" t="s">
        <v>52</v>
      </c>
      <c r="Q730" t="s">
        <v>1452</v>
      </c>
      <c r="R730">
        <v>456</v>
      </c>
      <c r="T730" t="s">
        <v>1453</v>
      </c>
    </row>
    <row r="731" spans="1:20" x14ac:dyDescent="0.25">
      <c r="A731" t="s">
        <v>29</v>
      </c>
      <c r="B731" t="s">
        <v>30</v>
      </c>
      <c r="C731" t="s">
        <v>22</v>
      </c>
      <c r="D731" t="s">
        <v>23</v>
      </c>
      <c r="E731" t="s">
        <v>5</v>
      </c>
      <c r="G731" t="s">
        <v>24</v>
      </c>
      <c r="H731">
        <v>415901</v>
      </c>
      <c r="I731">
        <v>416356</v>
      </c>
      <c r="J731" t="s">
        <v>52</v>
      </c>
      <c r="K731" t="s">
        <v>1454</v>
      </c>
      <c r="L731" t="s">
        <v>1454</v>
      </c>
      <c r="N731" t="s">
        <v>1455</v>
      </c>
      <c r="Q731" t="s">
        <v>1452</v>
      </c>
      <c r="R731">
        <v>456</v>
      </c>
      <c r="S731">
        <v>151</v>
      </c>
    </row>
    <row r="732" spans="1:20" x14ac:dyDescent="0.25">
      <c r="A732" t="s">
        <v>20</v>
      </c>
      <c r="B732" t="s">
        <v>21</v>
      </c>
      <c r="C732" t="s">
        <v>22</v>
      </c>
      <c r="D732" t="s">
        <v>23</v>
      </c>
      <c r="E732" t="s">
        <v>5</v>
      </c>
      <c r="G732" t="s">
        <v>24</v>
      </c>
      <c r="H732">
        <v>416459</v>
      </c>
      <c r="I732">
        <v>416965</v>
      </c>
      <c r="J732" t="s">
        <v>25</v>
      </c>
      <c r="Q732" t="s">
        <v>1456</v>
      </c>
      <c r="R732">
        <v>507</v>
      </c>
      <c r="T732" t="s">
        <v>1457</v>
      </c>
    </row>
    <row r="733" spans="1:20" x14ac:dyDescent="0.25">
      <c r="A733" t="s">
        <v>29</v>
      </c>
      <c r="B733" t="s">
        <v>30</v>
      </c>
      <c r="C733" t="s">
        <v>22</v>
      </c>
      <c r="D733" t="s">
        <v>23</v>
      </c>
      <c r="E733" t="s">
        <v>5</v>
      </c>
      <c r="G733" t="s">
        <v>24</v>
      </c>
      <c r="H733">
        <v>416459</v>
      </c>
      <c r="I733">
        <v>416965</v>
      </c>
      <c r="J733" t="s">
        <v>25</v>
      </c>
      <c r="K733" t="s">
        <v>1458</v>
      </c>
      <c r="L733" t="s">
        <v>1458</v>
      </c>
      <c r="N733" t="s">
        <v>1459</v>
      </c>
      <c r="Q733" t="s">
        <v>1456</v>
      </c>
      <c r="R733">
        <v>507</v>
      </c>
      <c r="S733">
        <v>168</v>
      </c>
    </row>
    <row r="734" spans="1:20" x14ac:dyDescent="0.25">
      <c r="A734" t="s">
        <v>20</v>
      </c>
      <c r="B734" t="s">
        <v>21</v>
      </c>
      <c r="C734" t="s">
        <v>22</v>
      </c>
      <c r="D734" t="s">
        <v>23</v>
      </c>
      <c r="E734" t="s">
        <v>5</v>
      </c>
      <c r="G734" t="s">
        <v>24</v>
      </c>
      <c r="H734">
        <v>417071</v>
      </c>
      <c r="I734">
        <v>417550</v>
      </c>
      <c r="J734" t="s">
        <v>25</v>
      </c>
      <c r="Q734" t="s">
        <v>1460</v>
      </c>
      <c r="R734">
        <v>480</v>
      </c>
      <c r="T734" t="s">
        <v>1461</v>
      </c>
    </row>
    <row r="735" spans="1:20" x14ac:dyDescent="0.25">
      <c r="A735" t="s">
        <v>29</v>
      </c>
      <c r="B735" t="s">
        <v>30</v>
      </c>
      <c r="C735" t="s">
        <v>22</v>
      </c>
      <c r="D735" t="s">
        <v>23</v>
      </c>
      <c r="E735" t="s">
        <v>5</v>
      </c>
      <c r="G735" t="s">
        <v>24</v>
      </c>
      <c r="H735">
        <v>417071</v>
      </c>
      <c r="I735">
        <v>417550</v>
      </c>
      <c r="J735" t="s">
        <v>25</v>
      </c>
      <c r="K735" t="s">
        <v>1462</v>
      </c>
      <c r="L735" t="s">
        <v>1462</v>
      </c>
      <c r="N735" t="s">
        <v>1463</v>
      </c>
      <c r="Q735" t="s">
        <v>1460</v>
      </c>
      <c r="R735">
        <v>480</v>
      </c>
      <c r="S735">
        <v>159</v>
      </c>
    </row>
    <row r="736" spans="1:20" x14ac:dyDescent="0.25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417643</v>
      </c>
      <c r="I736">
        <v>418374</v>
      </c>
      <c r="J736" t="s">
        <v>52</v>
      </c>
      <c r="Q736" t="s">
        <v>1464</v>
      </c>
      <c r="R736">
        <v>732</v>
      </c>
      <c r="T736" t="s">
        <v>1465</v>
      </c>
    </row>
    <row r="737" spans="1:20" x14ac:dyDescent="0.25">
      <c r="A737" t="s">
        <v>29</v>
      </c>
      <c r="B737" t="s">
        <v>30</v>
      </c>
      <c r="C737" t="s">
        <v>22</v>
      </c>
      <c r="D737" t="s">
        <v>23</v>
      </c>
      <c r="E737" t="s">
        <v>5</v>
      </c>
      <c r="G737" t="s">
        <v>24</v>
      </c>
      <c r="H737">
        <v>417643</v>
      </c>
      <c r="I737">
        <v>418374</v>
      </c>
      <c r="J737" t="s">
        <v>52</v>
      </c>
      <c r="K737" t="s">
        <v>1466</v>
      </c>
      <c r="L737" t="s">
        <v>1466</v>
      </c>
      <c r="N737" t="s">
        <v>1467</v>
      </c>
      <c r="Q737" t="s">
        <v>1464</v>
      </c>
      <c r="R737">
        <v>732</v>
      </c>
      <c r="S737">
        <v>243</v>
      </c>
    </row>
    <row r="738" spans="1:20" x14ac:dyDescent="0.25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G738" t="s">
        <v>24</v>
      </c>
      <c r="H738">
        <v>418511</v>
      </c>
      <c r="I738">
        <v>418891</v>
      </c>
      <c r="J738" t="s">
        <v>52</v>
      </c>
      <c r="Q738" t="s">
        <v>1468</v>
      </c>
      <c r="R738">
        <v>381</v>
      </c>
      <c r="T738" t="s">
        <v>1469</v>
      </c>
    </row>
    <row r="739" spans="1:20" x14ac:dyDescent="0.25">
      <c r="A739" t="s">
        <v>29</v>
      </c>
      <c r="B739" t="s">
        <v>30</v>
      </c>
      <c r="C739" t="s">
        <v>22</v>
      </c>
      <c r="D739" t="s">
        <v>23</v>
      </c>
      <c r="E739" t="s">
        <v>5</v>
      </c>
      <c r="G739" t="s">
        <v>24</v>
      </c>
      <c r="H739">
        <v>418511</v>
      </c>
      <c r="I739">
        <v>418891</v>
      </c>
      <c r="J739" t="s">
        <v>52</v>
      </c>
      <c r="K739" t="s">
        <v>1470</v>
      </c>
      <c r="L739" t="s">
        <v>1470</v>
      </c>
      <c r="N739" t="s">
        <v>1471</v>
      </c>
      <c r="Q739" t="s">
        <v>1468</v>
      </c>
      <c r="R739">
        <v>381</v>
      </c>
      <c r="S739">
        <v>126</v>
      </c>
    </row>
    <row r="740" spans="1:20" x14ac:dyDescent="0.25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418882</v>
      </c>
      <c r="I740">
        <v>419424</v>
      </c>
      <c r="J740" t="s">
        <v>52</v>
      </c>
      <c r="Q740" t="s">
        <v>1472</v>
      </c>
      <c r="R740">
        <v>543</v>
      </c>
      <c r="T740" t="s">
        <v>1473</v>
      </c>
    </row>
    <row r="741" spans="1:20" x14ac:dyDescent="0.25">
      <c r="A741" t="s">
        <v>29</v>
      </c>
      <c r="B741" t="s">
        <v>30</v>
      </c>
      <c r="C741" t="s">
        <v>22</v>
      </c>
      <c r="D741" t="s">
        <v>23</v>
      </c>
      <c r="E741" t="s">
        <v>5</v>
      </c>
      <c r="G741" t="s">
        <v>24</v>
      </c>
      <c r="H741">
        <v>418882</v>
      </c>
      <c r="I741">
        <v>419424</v>
      </c>
      <c r="J741" t="s">
        <v>52</v>
      </c>
      <c r="K741" t="s">
        <v>1474</v>
      </c>
      <c r="L741" t="s">
        <v>1474</v>
      </c>
      <c r="N741" t="s">
        <v>1475</v>
      </c>
      <c r="Q741" t="s">
        <v>1472</v>
      </c>
      <c r="R741">
        <v>543</v>
      </c>
      <c r="S741">
        <v>180</v>
      </c>
    </row>
    <row r="742" spans="1:20" x14ac:dyDescent="0.25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G742" t="s">
        <v>24</v>
      </c>
      <c r="H742">
        <v>419467</v>
      </c>
      <c r="I742">
        <v>421413</v>
      </c>
      <c r="J742" t="s">
        <v>25</v>
      </c>
      <c r="Q742" t="s">
        <v>1476</v>
      </c>
      <c r="R742">
        <v>1947</v>
      </c>
      <c r="T742" t="s">
        <v>1477</v>
      </c>
    </row>
    <row r="743" spans="1:20" x14ac:dyDescent="0.25">
      <c r="A743" t="s">
        <v>29</v>
      </c>
      <c r="B743" t="s">
        <v>30</v>
      </c>
      <c r="C743" t="s">
        <v>22</v>
      </c>
      <c r="D743" t="s">
        <v>23</v>
      </c>
      <c r="E743" t="s">
        <v>5</v>
      </c>
      <c r="G743" t="s">
        <v>24</v>
      </c>
      <c r="H743">
        <v>419467</v>
      </c>
      <c r="I743">
        <v>421413</v>
      </c>
      <c r="J743" t="s">
        <v>25</v>
      </c>
      <c r="K743" t="s">
        <v>1478</v>
      </c>
      <c r="L743" t="s">
        <v>1478</v>
      </c>
      <c r="N743" t="s">
        <v>65</v>
      </c>
      <c r="Q743" t="s">
        <v>1476</v>
      </c>
      <c r="R743">
        <v>1947</v>
      </c>
      <c r="S743">
        <v>648</v>
      </c>
    </row>
    <row r="744" spans="1:20" x14ac:dyDescent="0.25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421426</v>
      </c>
      <c r="I744">
        <v>422907</v>
      </c>
      <c r="J744" t="s">
        <v>52</v>
      </c>
      <c r="O744" t="s">
        <v>1479</v>
      </c>
      <c r="Q744" t="s">
        <v>1480</v>
      </c>
      <c r="R744">
        <v>1482</v>
      </c>
      <c r="T744" t="s">
        <v>1481</v>
      </c>
    </row>
    <row r="745" spans="1:20" x14ac:dyDescent="0.25">
      <c r="A745" t="s">
        <v>29</v>
      </c>
      <c r="B745" t="s">
        <v>30</v>
      </c>
      <c r="C745" t="s">
        <v>22</v>
      </c>
      <c r="D745" t="s">
        <v>23</v>
      </c>
      <c r="E745" t="s">
        <v>5</v>
      </c>
      <c r="G745" t="s">
        <v>24</v>
      </c>
      <c r="H745">
        <v>421426</v>
      </c>
      <c r="I745">
        <v>422907</v>
      </c>
      <c r="J745" t="s">
        <v>52</v>
      </c>
      <c r="K745" t="s">
        <v>1482</v>
      </c>
      <c r="L745" t="s">
        <v>1482</v>
      </c>
      <c r="N745" t="s">
        <v>1483</v>
      </c>
      <c r="O745" t="s">
        <v>1479</v>
      </c>
      <c r="Q745" t="s">
        <v>1480</v>
      </c>
      <c r="R745">
        <v>1482</v>
      </c>
      <c r="S745">
        <v>493</v>
      </c>
    </row>
    <row r="746" spans="1:20" x14ac:dyDescent="0.25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423226</v>
      </c>
      <c r="I746">
        <v>423552</v>
      </c>
      <c r="J746" t="s">
        <v>25</v>
      </c>
      <c r="O746" t="s">
        <v>1484</v>
      </c>
      <c r="Q746" t="s">
        <v>1485</v>
      </c>
      <c r="R746">
        <v>327</v>
      </c>
      <c r="T746" t="s">
        <v>1486</v>
      </c>
    </row>
    <row r="747" spans="1:20" x14ac:dyDescent="0.25">
      <c r="A747" t="s">
        <v>29</v>
      </c>
      <c r="B747" t="s">
        <v>30</v>
      </c>
      <c r="C747" t="s">
        <v>22</v>
      </c>
      <c r="D747" t="s">
        <v>23</v>
      </c>
      <c r="E747" t="s">
        <v>5</v>
      </c>
      <c r="G747" t="s">
        <v>24</v>
      </c>
      <c r="H747">
        <v>423226</v>
      </c>
      <c r="I747">
        <v>423552</v>
      </c>
      <c r="J747" t="s">
        <v>25</v>
      </c>
      <c r="K747" t="s">
        <v>1487</v>
      </c>
      <c r="L747" t="s">
        <v>1487</v>
      </c>
      <c r="N747" t="s">
        <v>1488</v>
      </c>
      <c r="O747" t="s">
        <v>1484</v>
      </c>
      <c r="Q747" t="s">
        <v>1485</v>
      </c>
      <c r="R747">
        <v>327</v>
      </c>
      <c r="S747">
        <v>108</v>
      </c>
    </row>
    <row r="748" spans="1:20" x14ac:dyDescent="0.25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423610</v>
      </c>
      <c r="I748">
        <v>424200</v>
      </c>
      <c r="J748" t="s">
        <v>25</v>
      </c>
      <c r="O748" t="s">
        <v>1489</v>
      </c>
      <c r="Q748" t="s">
        <v>1490</v>
      </c>
      <c r="R748">
        <v>591</v>
      </c>
      <c r="T748" t="s">
        <v>1491</v>
      </c>
    </row>
    <row r="749" spans="1:20" x14ac:dyDescent="0.25">
      <c r="A749" t="s">
        <v>29</v>
      </c>
      <c r="B749" t="s">
        <v>30</v>
      </c>
      <c r="C749" t="s">
        <v>22</v>
      </c>
      <c r="D749" t="s">
        <v>23</v>
      </c>
      <c r="E749" t="s">
        <v>5</v>
      </c>
      <c r="G749" t="s">
        <v>24</v>
      </c>
      <c r="H749">
        <v>423610</v>
      </c>
      <c r="I749">
        <v>424200</v>
      </c>
      <c r="J749" t="s">
        <v>25</v>
      </c>
      <c r="K749" t="s">
        <v>1492</v>
      </c>
      <c r="L749" t="s">
        <v>1492</v>
      </c>
      <c r="N749" t="s">
        <v>1493</v>
      </c>
      <c r="O749" t="s">
        <v>1489</v>
      </c>
      <c r="Q749" t="s">
        <v>1490</v>
      </c>
      <c r="R749">
        <v>591</v>
      </c>
      <c r="S749">
        <v>196</v>
      </c>
    </row>
    <row r="750" spans="1:20" x14ac:dyDescent="0.25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424372</v>
      </c>
      <c r="I750">
        <v>424818</v>
      </c>
      <c r="J750" t="s">
        <v>52</v>
      </c>
      <c r="Q750" t="s">
        <v>1494</v>
      </c>
      <c r="R750">
        <v>447</v>
      </c>
      <c r="T750" t="s">
        <v>1495</v>
      </c>
    </row>
    <row r="751" spans="1:20" x14ac:dyDescent="0.25">
      <c r="A751" t="s">
        <v>29</v>
      </c>
      <c r="B751" t="s">
        <v>30</v>
      </c>
      <c r="C751" t="s">
        <v>22</v>
      </c>
      <c r="D751" t="s">
        <v>23</v>
      </c>
      <c r="E751" t="s">
        <v>5</v>
      </c>
      <c r="G751" t="s">
        <v>24</v>
      </c>
      <c r="H751">
        <v>424372</v>
      </c>
      <c r="I751">
        <v>424818</v>
      </c>
      <c r="J751" t="s">
        <v>52</v>
      </c>
      <c r="K751" t="s">
        <v>1496</v>
      </c>
      <c r="L751" t="s">
        <v>1496</v>
      </c>
      <c r="N751" t="s">
        <v>1497</v>
      </c>
      <c r="Q751" t="s">
        <v>1494</v>
      </c>
      <c r="R751">
        <v>447</v>
      </c>
      <c r="S751">
        <v>148</v>
      </c>
    </row>
    <row r="752" spans="1:20" x14ac:dyDescent="0.25">
      <c r="A752" t="s">
        <v>20</v>
      </c>
      <c r="B752" t="s">
        <v>21</v>
      </c>
      <c r="C752" t="s">
        <v>22</v>
      </c>
      <c r="D752" t="s">
        <v>23</v>
      </c>
      <c r="E752" t="s">
        <v>5</v>
      </c>
      <c r="G752" t="s">
        <v>24</v>
      </c>
      <c r="H752">
        <v>424820</v>
      </c>
      <c r="I752">
        <v>425080</v>
      </c>
      <c r="J752" t="s">
        <v>52</v>
      </c>
      <c r="O752" t="s">
        <v>1498</v>
      </c>
      <c r="Q752" t="s">
        <v>1499</v>
      </c>
      <c r="R752">
        <v>261</v>
      </c>
      <c r="T752" t="s">
        <v>1500</v>
      </c>
    </row>
    <row r="753" spans="1:20" x14ac:dyDescent="0.25">
      <c r="A753" t="s">
        <v>29</v>
      </c>
      <c r="B753" t="s">
        <v>30</v>
      </c>
      <c r="C753" t="s">
        <v>22</v>
      </c>
      <c r="D753" t="s">
        <v>23</v>
      </c>
      <c r="E753" t="s">
        <v>5</v>
      </c>
      <c r="G753" t="s">
        <v>24</v>
      </c>
      <c r="H753">
        <v>424820</v>
      </c>
      <c r="I753">
        <v>425080</v>
      </c>
      <c r="J753" t="s">
        <v>52</v>
      </c>
      <c r="K753" t="s">
        <v>1501</v>
      </c>
      <c r="L753" t="s">
        <v>1501</v>
      </c>
      <c r="N753" t="s">
        <v>1502</v>
      </c>
      <c r="O753" t="s">
        <v>1498</v>
      </c>
      <c r="Q753" t="s">
        <v>1499</v>
      </c>
      <c r="R753">
        <v>261</v>
      </c>
      <c r="S753">
        <v>86</v>
      </c>
    </row>
    <row r="754" spans="1:20" x14ac:dyDescent="0.25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425083</v>
      </c>
      <c r="I754">
        <v>426297</v>
      </c>
      <c r="J754" t="s">
        <v>52</v>
      </c>
      <c r="Q754" t="s">
        <v>1503</v>
      </c>
      <c r="R754">
        <v>1215</v>
      </c>
      <c r="T754" t="s">
        <v>1504</v>
      </c>
    </row>
    <row r="755" spans="1:20" x14ac:dyDescent="0.25">
      <c r="A755" t="s">
        <v>29</v>
      </c>
      <c r="B755" t="s">
        <v>30</v>
      </c>
      <c r="C755" t="s">
        <v>22</v>
      </c>
      <c r="D755" t="s">
        <v>23</v>
      </c>
      <c r="E755" t="s">
        <v>5</v>
      </c>
      <c r="G755" t="s">
        <v>24</v>
      </c>
      <c r="H755">
        <v>425083</v>
      </c>
      <c r="I755">
        <v>426297</v>
      </c>
      <c r="J755" t="s">
        <v>52</v>
      </c>
      <c r="K755" t="s">
        <v>1505</v>
      </c>
      <c r="L755" t="s">
        <v>1505</v>
      </c>
      <c r="N755" t="s">
        <v>1506</v>
      </c>
      <c r="Q755" t="s">
        <v>1503</v>
      </c>
      <c r="R755">
        <v>1215</v>
      </c>
      <c r="S755">
        <v>404</v>
      </c>
    </row>
    <row r="756" spans="1:20" x14ac:dyDescent="0.25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426310</v>
      </c>
      <c r="I756">
        <v>426882</v>
      </c>
      <c r="J756" t="s">
        <v>52</v>
      </c>
      <c r="O756" t="s">
        <v>1507</v>
      </c>
      <c r="Q756" t="s">
        <v>1508</v>
      </c>
      <c r="R756">
        <v>573</v>
      </c>
      <c r="T756" t="s">
        <v>1509</v>
      </c>
    </row>
    <row r="757" spans="1:20" x14ac:dyDescent="0.25">
      <c r="A757" t="s">
        <v>29</v>
      </c>
      <c r="B757" t="s">
        <v>30</v>
      </c>
      <c r="C757" t="s">
        <v>22</v>
      </c>
      <c r="D757" t="s">
        <v>23</v>
      </c>
      <c r="E757" t="s">
        <v>5</v>
      </c>
      <c r="G757" t="s">
        <v>24</v>
      </c>
      <c r="H757">
        <v>426310</v>
      </c>
      <c r="I757">
        <v>426882</v>
      </c>
      <c r="J757" t="s">
        <v>52</v>
      </c>
      <c r="K757" t="s">
        <v>1510</v>
      </c>
      <c r="L757" t="s">
        <v>1510</v>
      </c>
      <c r="N757" t="s">
        <v>1511</v>
      </c>
      <c r="O757" t="s">
        <v>1507</v>
      </c>
      <c r="Q757" t="s">
        <v>1508</v>
      </c>
      <c r="R757">
        <v>573</v>
      </c>
      <c r="S757">
        <v>190</v>
      </c>
    </row>
    <row r="758" spans="1:20" x14ac:dyDescent="0.25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427238</v>
      </c>
      <c r="I758">
        <v>428500</v>
      </c>
      <c r="J758" t="s">
        <v>25</v>
      </c>
      <c r="O758" t="s">
        <v>1512</v>
      </c>
      <c r="Q758" t="s">
        <v>1513</v>
      </c>
      <c r="R758">
        <v>1263</v>
      </c>
      <c r="T758" t="s">
        <v>1514</v>
      </c>
    </row>
    <row r="759" spans="1:20" x14ac:dyDescent="0.25">
      <c r="A759" t="s">
        <v>29</v>
      </c>
      <c r="B759" t="s">
        <v>30</v>
      </c>
      <c r="C759" t="s">
        <v>22</v>
      </c>
      <c r="D759" t="s">
        <v>23</v>
      </c>
      <c r="E759" t="s">
        <v>5</v>
      </c>
      <c r="G759" t="s">
        <v>24</v>
      </c>
      <c r="H759">
        <v>427238</v>
      </c>
      <c r="I759">
        <v>428500</v>
      </c>
      <c r="J759" t="s">
        <v>25</v>
      </c>
      <c r="K759" t="s">
        <v>1515</v>
      </c>
      <c r="L759" t="s">
        <v>1515</v>
      </c>
      <c r="N759" t="s">
        <v>1516</v>
      </c>
      <c r="O759" t="s">
        <v>1512</v>
      </c>
      <c r="Q759" t="s">
        <v>1513</v>
      </c>
      <c r="R759">
        <v>1263</v>
      </c>
      <c r="S759">
        <v>420</v>
      </c>
    </row>
    <row r="760" spans="1:20" x14ac:dyDescent="0.25">
      <c r="A760" t="s">
        <v>20</v>
      </c>
      <c r="B760" t="s">
        <v>21</v>
      </c>
      <c r="C760" t="s">
        <v>22</v>
      </c>
      <c r="D760" t="s">
        <v>23</v>
      </c>
      <c r="E760" t="s">
        <v>5</v>
      </c>
      <c r="G760" t="s">
        <v>24</v>
      </c>
      <c r="H760">
        <v>428666</v>
      </c>
      <c r="I760">
        <v>430153</v>
      </c>
      <c r="J760" t="s">
        <v>25</v>
      </c>
      <c r="O760" t="s">
        <v>1517</v>
      </c>
      <c r="Q760" t="s">
        <v>1518</v>
      </c>
      <c r="R760">
        <v>1488</v>
      </c>
      <c r="T760" t="s">
        <v>1519</v>
      </c>
    </row>
    <row r="761" spans="1:20" x14ac:dyDescent="0.25">
      <c r="A761" t="s">
        <v>29</v>
      </c>
      <c r="B761" t="s">
        <v>30</v>
      </c>
      <c r="C761" t="s">
        <v>22</v>
      </c>
      <c r="D761" t="s">
        <v>23</v>
      </c>
      <c r="E761" t="s">
        <v>5</v>
      </c>
      <c r="G761" t="s">
        <v>24</v>
      </c>
      <c r="H761">
        <v>428666</v>
      </c>
      <c r="I761">
        <v>430153</v>
      </c>
      <c r="J761" t="s">
        <v>25</v>
      </c>
      <c r="K761" t="s">
        <v>1520</v>
      </c>
      <c r="L761" t="s">
        <v>1520</v>
      </c>
      <c r="N761" t="s">
        <v>1521</v>
      </c>
      <c r="O761" t="s">
        <v>1517</v>
      </c>
      <c r="Q761" t="s">
        <v>1518</v>
      </c>
      <c r="R761">
        <v>1488</v>
      </c>
      <c r="S761">
        <v>495</v>
      </c>
    </row>
    <row r="762" spans="1:20" x14ac:dyDescent="0.25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430167</v>
      </c>
      <c r="I762">
        <v>431159</v>
      </c>
      <c r="J762" t="s">
        <v>25</v>
      </c>
      <c r="Q762" t="s">
        <v>1522</v>
      </c>
      <c r="R762">
        <v>993</v>
      </c>
      <c r="T762" t="s">
        <v>1523</v>
      </c>
    </row>
    <row r="763" spans="1:20" x14ac:dyDescent="0.25">
      <c r="A763" t="s">
        <v>29</v>
      </c>
      <c r="B763" t="s">
        <v>30</v>
      </c>
      <c r="C763" t="s">
        <v>22</v>
      </c>
      <c r="D763" t="s">
        <v>23</v>
      </c>
      <c r="E763" t="s">
        <v>5</v>
      </c>
      <c r="G763" t="s">
        <v>24</v>
      </c>
      <c r="H763">
        <v>430167</v>
      </c>
      <c r="I763">
        <v>431159</v>
      </c>
      <c r="J763" t="s">
        <v>25</v>
      </c>
      <c r="K763" t="s">
        <v>1524</v>
      </c>
      <c r="L763" t="s">
        <v>1524</v>
      </c>
      <c r="N763" t="s">
        <v>1525</v>
      </c>
      <c r="Q763" t="s">
        <v>1522</v>
      </c>
      <c r="R763">
        <v>993</v>
      </c>
      <c r="S763">
        <v>330</v>
      </c>
    </row>
    <row r="764" spans="1:20" x14ac:dyDescent="0.25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G764" t="s">
        <v>24</v>
      </c>
      <c r="H764">
        <v>431238</v>
      </c>
      <c r="I764">
        <v>432479</v>
      </c>
      <c r="J764" t="s">
        <v>52</v>
      </c>
      <c r="Q764" t="s">
        <v>1526</v>
      </c>
      <c r="R764">
        <v>1242</v>
      </c>
      <c r="T764" t="s">
        <v>1527</v>
      </c>
    </row>
    <row r="765" spans="1:20" x14ac:dyDescent="0.25">
      <c r="A765" t="s">
        <v>29</v>
      </c>
      <c r="B765" t="s">
        <v>30</v>
      </c>
      <c r="C765" t="s">
        <v>22</v>
      </c>
      <c r="D765" t="s">
        <v>23</v>
      </c>
      <c r="E765" t="s">
        <v>5</v>
      </c>
      <c r="G765" t="s">
        <v>24</v>
      </c>
      <c r="H765">
        <v>431238</v>
      </c>
      <c r="I765">
        <v>432479</v>
      </c>
      <c r="J765" t="s">
        <v>52</v>
      </c>
      <c r="K765" t="s">
        <v>1528</v>
      </c>
      <c r="L765" t="s">
        <v>1528</v>
      </c>
      <c r="N765" t="s">
        <v>56</v>
      </c>
      <c r="Q765" t="s">
        <v>1526</v>
      </c>
      <c r="R765">
        <v>1242</v>
      </c>
      <c r="S765">
        <v>413</v>
      </c>
    </row>
    <row r="766" spans="1:20" x14ac:dyDescent="0.25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432476</v>
      </c>
      <c r="I766">
        <v>433585</v>
      </c>
      <c r="J766" t="s">
        <v>52</v>
      </c>
      <c r="Q766" t="s">
        <v>1529</v>
      </c>
      <c r="R766">
        <v>1110</v>
      </c>
      <c r="T766" t="s">
        <v>1530</v>
      </c>
    </row>
    <row r="767" spans="1:20" x14ac:dyDescent="0.25">
      <c r="A767" t="s">
        <v>29</v>
      </c>
      <c r="B767" t="s">
        <v>30</v>
      </c>
      <c r="C767" t="s">
        <v>22</v>
      </c>
      <c r="D767" t="s">
        <v>23</v>
      </c>
      <c r="E767" t="s">
        <v>5</v>
      </c>
      <c r="G767" t="s">
        <v>24</v>
      </c>
      <c r="H767">
        <v>432476</v>
      </c>
      <c r="I767">
        <v>433585</v>
      </c>
      <c r="J767" t="s">
        <v>52</v>
      </c>
      <c r="K767" t="s">
        <v>1531</v>
      </c>
      <c r="L767" t="s">
        <v>1531</v>
      </c>
      <c r="N767" t="s">
        <v>1532</v>
      </c>
      <c r="Q767" t="s">
        <v>1529</v>
      </c>
      <c r="R767">
        <v>1110</v>
      </c>
      <c r="S767">
        <v>369</v>
      </c>
    </row>
    <row r="768" spans="1:20" x14ac:dyDescent="0.25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433602</v>
      </c>
      <c r="I768">
        <v>434414</v>
      </c>
      <c r="J768" t="s">
        <v>52</v>
      </c>
      <c r="Q768" t="s">
        <v>1533</v>
      </c>
      <c r="R768">
        <v>813</v>
      </c>
      <c r="T768" t="s">
        <v>1534</v>
      </c>
    </row>
    <row r="769" spans="1:20" x14ac:dyDescent="0.25">
      <c r="A769" t="s">
        <v>29</v>
      </c>
      <c r="B769" t="s">
        <v>30</v>
      </c>
      <c r="C769" t="s">
        <v>22</v>
      </c>
      <c r="D769" t="s">
        <v>23</v>
      </c>
      <c r="E769" t="s">
        <v>5</v>
      </c>
      <c r="G769" t="s">
        <v>24</v>
      </c>
      <c r="H769">
        <v>433602</v>
      </c>
      <c r="I769">
        <v>434414</v>
      </c>
      <c r="J769" t="s">
        <v>52</v>
      </c>
      <c r="K769" t="s">
        <v>1535</v>
      </c>
      <c r="L769" t="s">
        <v>1535</v>
      </c>
      <c r="N769" t="s">
        <v>1536</v>
      </c>
      <c r="Q769" t="s">
        <v>1533</v>
      </c>
      <c r="R769">
        <v>813</v>
      </c>
      <c r="S769">
        <v>270</v>
      </c>
    </row>
    <row r="770" spans="1:20" x14ac:dyDescent="0.25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G770" t="s">
        <v>24</v>
      </c>
      <c r="H770">
        <v>434395</v>
      </c>
      <c r="I770">
        <v>435336</v>
      </c>
      <c r="J770" t="s">
        <v>52</v>
      </c>
      <c r="O770" t="s">
        <v>1537</v>
      </c>
      <c r="Q770" t="s">
        <v>1538</v>
      </c>
      <c r="R770">
        <v>942</v>
      </c>
      <c r="T770" t="s">
        <v>1539</v>
      </c>
    </row>
    <row r="771" spans="1:20" x14ac:dyDescent="0.25">
      <c r="A771" t="s">
        <v>29</v>
      </c>
      <c r="B771" t="s">
        <v>30</v>
      </c>
      <c r="C771" t="s">
        <v>22</v>
      </c>
      <c r="D771" t="s">
        <v>23</v>
      </c>
      <c r="E771" t="s">
        <v>5</v>
      </c>
      <c r="G771" t="s">
        <v>24</v>
      </c>
      <c r="H771">
        <v>434395</v>
      </c>
      <c r="I771">
        <v>435336</v>
      </c>
      <c r="J771" t="s">
        <v>52</v>
      </c>
      <c r="K771" t="s">
        <v>1540</v>
      </c>
      <c r="L771" t="s">
        <v>1540</v>
      </c>
      <c r="N771" t="s">
        <v>1541</v>
      </c>
      <c r="O771" t="s">
        <v>1537</v>
      </c>
      <c r="Q771" t="s">
        <v>1538</v>
      </c>
      <c r="R771">
        <v>942</v>
      </c>
      <c r="S771">
        <v>313</v>
      </c>
    </row>
    <row r="772" spans="1:20" x14ac:dyDescent="0.25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435422</v>
      </c>
      <c r="I772">
        <v>436180</v>
      </c>
      <c r="J772" t="s">
        <v>52</v>
      </c>
      <c r="Q772" t="s">
        <v>1542</v>
      </c>
      <c r="R772">
        <v>759</v>
      </c>
      <c r="T772" t="s">
        <v>1543</v>
      </c>
    </row>
    <row r="773" spans="1:20" x14ac:dyDescent="0.25">
      <c r="A773" t="s">
        <v>29</v>
      </c>
      <c r="B773" t="s">
        <v>30</v>
      </c>
      <c r="C773" t="s">
        <v>22</v>
      </c>
      <c r="D773" t="s">
        <v>23</v>
      </c>
      <c r="E773" t="s">
        <v>5</v>
      </c>
      <c r="G773" t="s">
        <v>24</v>
      </c>
      <c r="H773">
        <v>435422</v>
      </c>
      <c r="I773">
        <v>436180</v>
      </c>
      <c r="J773" t="s">
        <v>52</v>
      </c>
      <c r="K773" t="s">
        <v>1544</v>
      </c>
      <c r="L773" t="s">
        <v>1544</v>
      </c>
      <c r="N773" t="s">
        <v>480</v>
      </c>
      <c r="Q773" t="s">
        <v>1542</v>
      </c>
      <c r="R773">
        <v>759</v>
      </c>
      <c r="S773">
        <v>252</v>
      </c>
    </row>
    <row r="774" spans="1:20" x14ac:dyDescent="0.25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G774" t="s">
        <v>24</v>
      </c>
      <c r="H774">
        <v>436177</v>
      </c>
      <c r="I774">
        <v>437235</v>
      </c>
      <c r="J774" t="s">
        <v>52</v>
      </c>
      <c r="Q774" t="s">
        <v>1545</v>
      </c>
      <c r="R774">
        <v>1059</v>
      </c>
      <c r="T774" t="s">
        <v>1546</v>
      </c>
    </row>
    <row r="775" spans="1:20" x14ac:dyDescent="0.25">
      <c r="A775" t="s">
        <v>29</v>
      </c>
      <c r="B775" t="s">
        <v>30</v>
      </c>
      <c r="C775" t="s">
        <v>22</v>
      </c>
      <c r="D775" t="s">
        <v>23</v>
      </c>
      <c r="E775" t="s">
        <v>5</v>
      </c>
      <c r="G775" t="s">
        <v>24</v>
      </c>
      <c r="H775">
        <v>436177</v>
      </c>
      <c r="I775">
        <v>437235</v>
      </c>
      <c r="J775" t="s">
        <v>52</v>
      </c>
      <c r="K775" t="s">
        <v>1547</v>
      </c>
      <c r="L775" t="s">
        <v>1547</v>
      </c>
      <c r="N775" t="s">
        <v>1548</v>
      </c>
      <c r="Q775" t="s">
        <v>1545</v>
      </c>
      <c r="R775">
        <v>1059</v>
      </c>
      <c r="S775">
        <v>352</v>
      </c>
    </row>
    <row r="776" spans="1:20" x14ac:dyDescent="0.25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437355</v>
      </c>
      <c r="I776">
        <v>438764</v>
      </c>
      <c r="J776" t="s">
        <v>25</v>
      </c>
      <c r="O776" t="s">
        <v>1549</v>
      </c>
      <c r="Q776" t="s">
        <v>1550</v>
      </c>
      <c r="R776">
        <v>1410</v>
      </c>
      <c r="T776" t="s">
        <v>1551</v>
      </c>
    </row>
    <row r="777" spans="1:20" x14ac:dyDescent="0.25">
      <c r="A777" t="s">
        <v>29</v>
      </c>
      <c r="B777" t="s">
        <v>30</v>
      </c>
      <c r="C777" t="s">
        <v>22</v>
      </c>
      <c r="D777" t="s">
        <v>23</v>
      </c>
      <c r="E777" t="s">
        <v>5</v>
      </c>
      <c r="G777" t="s">
        <v>24</v>
      </c>
      <c r="H777">
        <v>437355</v>
      </c>
      <c r="I777">
        <v>438764</v>
      </c>
      <c r="J777" t="s">
        <v>25</v>
      </c>
      <c r="K777" t="s">
        <v>1552</v>
      </c>
      <c r="L777" t="s">
        <v>1552</v>
      </c>
      <c r="N777" t="s">
        <v>1553</v>
      </c>
      <c r="O777" t="s">
        <v>1549</v>
      </c>
      <c r="Q777" t="s">
        <v>1550</v>
      </c>
      <c r="R777">
        <v>1410</v>
      </c>
      <c r="S777">
        <v>469</v>
      </c>
    </row>
    <row r="778" spans="1:20" x14ac:dyDescent="0.25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438909</v>
      </c>
      <c r="I778">
        <v>441011</v>
      </c>
      <c r="J778" t="s">
        <v>25</v>
      </c>
      <c r="Q778" t="s">
        <v>1554</v>
      </c>
      <c r="R778">
        <v>2103</v>
      </c>
      <c r="T778" t="s">
        <v>1555</v>
      </c>
    </row>
    <row r="779" spans="1:20" x14ac:dyDescent="0.25">
      <c r="A779" t="s">
        <v>29</v>
      </c>
      <c r="B779" t="s">
        <v>30</v>
      </c>
      <c r="C779" t="s">
        <v>22</v>
      </c>
      <c r="D779" t="s">
        <v>23</v>
      </c>
      <c r="E779" t="s">
        <v>5</v>
      </c>
      <c r="G779" t="s">
        <v>24</v>
      </c>
      <c r="H779">
        <v>438909</v>
      </c>
      <c r="I779">
        <v>441011</v>
      </c>
      <c r="J779" t="s">
        <v>25</v>
      </c>
      <c r="K779" t="s">
        <v>1556</v>
      </c>
      <c r="L779" t="s">
        <v>1556</v>
      </c>
      <c r="N779" t="s">
        <v>1557</v>
      </c>
      <c r="Q779" t="s">
        <v>1554</v>
      </c>
      <c r="R779">
        <v>2103</v>
      </c>
      <c r="S779">
        <v>700</v>
      </c>
    </row>
    <row r="780" spans="1:20" x14ac:dyDescent="0.25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441011</v>
      </c>
      <c r="I780">
        <v>441613</v>
      </c>
      <c r="J780" t="s">
        <v>25</v>
      </c>
      <c r="Q780" t="s">
        <v>1558</v>
      </c>
      <c r="R780">
        <v>603</v>
      </c>
      <c r="T780" t="s">
        <v>1559</v>
      </c>
    </row>
    <row r="781" spans="1:20" x14ac:dyDescent="0.25">
      <c r="A781" t="s">
        <v>29</v>
      </c>
      <c r="B781" t="s">
        <v>30</v>
      </c>
      <c r="C781" t="s">
        <v>22</v>
      </c>
      <c r="D781" t="s">
        <v>23</v>
      </c>
      <c r="E781" t="s">
        <v>5</v>
      </c>
      <c r="G781" t="s">
        <v>24</v>
      </c>
      <c r="H781">
        <v>441011</v>
      </c>
      <c r="I781">
        <v>441613</v>
      </c>
      <c r="J781" t="s">
        <v>25</v>
      </c>
      <c r="K781" t="s">
        <v>1560</v>
      </c>
      <c r="L781" t="s">
        <v>1560</v>
      </c>
      <c r="N781" t="s">
        <v>1561</v>
      </c>
      <c r="Q781" t="s">
        <v>1558</v>
      </c>
      <c r="R781">
        <v>603</v>
      </c>
      <c r="S781">
        <v>200</v>
      </c>
    </row>
    <row r="782" spans="1:20" x14ac:dyDescent="0.25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441686</v>
      </c>
      <c r="I782">
        <v>444130</v>
      </c>
      <c r="J782" t="s">
        <v>52</v>
      </c>
      <c r="Q782" t="s">
        <v>1562</v>
      </c>
      <c r="R782">
        <v>2445</v>
      </c>
      <c r="T782" t="s">
        <v>1563</v>
      </c>
    </row>
    <row r="783" spans="1:20" x14ac:dyDescent="0.25">
      <c r="A783" t="s">
        <v>29</v>
      </c>
      <c r="B783" t="s">
        <v>30</v>
      </c>
      <c r="C783" t="s">
        <v>22</v>
      </c>
      <c r="D783" t="s">
        <v>23</v>
      </c>
      <c r="E783" t="s">
        <v>5</v>
      </c>
      <c r="G783" t="s">
        <v>24</v>
      </c>
      <c r="H783">
        <v>441686</v>
      </c>
      <c r="I783">
        <v>444130</v>
      </c>
      <c r="J783" t="s">
        <v>52</v>
      </c>
      <c r="K783" t="s">
        <v>1564</v>
      </c>
      <c r="L783" t="s">
        <v>1564</v>
      </c>
      <c r="N783" t="s">
        <v>753</v>
      </c>
      <c r="Q783" t="s">
        <v>1562</v>
      </c>
      <c r="R783">
        <v>2445</v>
      </c>
      <c r="S783">
        <v>814</v>
      </c>
    </row>
    <row r="784" spans="1:20" x14ac:dyDescent="0.25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444258</v>
      </c>
      <c r="I784">
        <v>447107</v>
      </c>
      <c r="J784" t="s">
        <v>25</v>
      </c>
      <c r="Q784" t="s">
        <v>1565</v>
      </c>
      <c r="R784">
        <v>2850</v>
      </c>
      <c r="T784" t="s">
        <v>1566</v>
      </c>
    </row>
    <row r="785" spans="1:20" x14ac:dyDescent="0.25">
      <c r="A785" t="s">
        <v>29</v>
      </c>
      <c r="B785" t="s">
        <v>30</v>
      </c>
      <c r="C785" t="s">
        <v>22</v>
      </c>
      <c r="D785" t="s">
        <v>23</v>
      </c>
      <c r="E785" t="s">
        <v>5</v>
      </c>
      <c r="G785" t="s">
        <v>24</v>
      </c>
      <c r="H785">
        <v>444258</v>
      </c>
      <c r="I785">
        <v>447107</v>
      </c>
      <c r="J785" t="s">
        <v>25</v>
      </c>
      <c r="K785" t="s">
        <v>1567</v>
      </c>
      <c r="L785" t="s">
        <v>1567</v>
      </c>
      <c r="N785" t="s">
        <v>1568</v>
      </c>
      <c r="Q785" t="s">
        <v>1565</v>
      </c>
      <c r="R785">
        <v>2850</v>
      </c>
      <c r="S785">
        <v>949</v>
      </c>
    </row>
    <row r="786" spans="1:20" x14ac:dyDescent="0.25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447125</v>
      </c>
      <c r="I786">
        <v>447373</v>
      </c>
      <c r="J786" t="s">
        <v>25</v>
      </c>
      <c r="Q786" t="s">
        <v>1569</v>
      </c>
      <c r="R786">
        <v>249</v>
      </c>
      <c r="T786" t="s">
        <v>1570</v>
      </c>
    </row>
    <row r="787" spans="1:20" x14ac:dyDescent="0.25">
      <c r="A787" t="s">
        <v>29</v>
      </c>
      <c r="B787" t="s">
        <v>30</v>
      </c>
      <c r="C787" t="s">
        <v>22</v>
      </c>
      <c r="D787" t="s">
        <v>23</v>
      </c>
      <c r="E787" t="s">
        <v>5</v>
      </c>
      <c r="G787" t="s">
        <v>24</v>
      </c>
      <c r="H787">
        <v>447125</v>
      </c>
      <c r="I787">
        <v>447373</v>
      </c>
      <c r="J787" t="s">
        <v>25</v>
      </c>
      <c r="K787" t="s">
        <v>1571</v>
      </c>
      <c r="L787" t="s">
        <v>1571</v>
      </c>
      <c r="N787" t="s">
        <v>1572</v>
      </c>
      <c r="Q787" t="s">
        <v>1569</v>
      </c>
      <c r="R787">
        <v>249</v>
      </c>
      <c r="S787">
        <v>82</v>
      </c>
    </row>
    <row r="788" spans="1:20" x14ac:dyDescent="0.25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G788" t="s">
        <v>24</v>
      </c>
      <c r="H788">
        <v>447409</v>
      </c>
      <c r="I788">
        <v>448659</v>
      </c>
      <c r="J788" t="s">
        <v>25</v>
      </c>
      <c r="O788" t="s">
        <v>1573</v>
      </c>
      <c r="Q788" t="s">
        <v>1574</v>
      </c>
      <c r="R788">
        <v>1251</v>
      </c>
      <c r="T788" t="s">
        <v>1575</v>
      </c>
    </row>
    <row r="789" spans="1:20" x14ac:dyDescent="0.25">
      <c r="A789" t="s">
        <v>29</v>
      </c>
      <c r="B789" t="s">
        <v>30</v>
      </c>
      <c r="C789" t="s">
        <v>22</v>
      </c>
      <c r="D789" t="s">
        <v>23</v>
      </c>
      <c r="E789" t="s">
        <v>5</v>
      </c>
      <c r="G789" t="s">
        <v>24</v>
      </c>
      <c r="H789">
        <v>447409</v>
      </c>
      <c r="I789">
        <v>448659</v>
      </c>
      <c r="J789" t="s">
        <v>25</v>
      </c>
      <c r="K789" t="s">
        <v>1576</v>
      </c>
      <c r="L789" t="s">
        <v>1576</v>
      </c>
      <c r="N789" t="s">
        <v>1577</v>
      </c>
      <c r="O789" t="s">
        <v>1573</v>
      </c>
      <c r="Q789" t="s">
        <v>1574</v>
      </c>
      <c r="R789">
        <v>1251</v>
      </c>
      <c r="S789">
        <v>416</v>
      </c>
    </row>
    <row r="790" spans="1:20" x14ac:dyDescent="0.25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G790" t="s">
        <v>24</v>
      </c>
      <c r="H790">
        <v>448674</v>
      </c>
      <c r="I790">
        <v>449600</v>
      </c>
      <c r="J790" t="s">
        <v>25</v>
      </c>
      <c r="O790" t="s">
        <v>1578</v>
      </c>
      <c r="Q790" t="s">
        <v>1579</v>
      </c>
      <c r="R790">
        <v>927</v>
      </c>
      <c r="T790" t="s">
        <v>1580</v>
      </c>
    </row>
    <row r="791" spans="1:20" x14ac:dyDescent="0.25">
      <c r="A791" t="s">
        <v>29</v>
      </c>
      <c r="B791" t="s">
        <v>30</v>
      </c>
      <c r="C791" t="s">
        <v>22</v>
      </c>
      <c r="D791" t="s">
        <v>23</v>
      </c>
      <c r="E791" t="s">
        <v>5</v>
      </c>
      <c r="G791" t="s">
        <v>24</v>
      </c>
      <c r="H791">
        <v>448674</v>
      </c>
      <c r="I791">
        <v>449600</v>
      </c>
      <c r="J791" t="s">
        <v>25</v>
      </c>
      <c r="K791" t="s">
        <v>1581</v>
      </c>
      <c r="L791" t="s">
        <v>1581</v>
      </c>
      <c r="N791" t="s">
        <v>1582</v>
      </c>
      <c r="O791" t="s">
        <v>1578</v>
      </c>
      <c r="Q791" t="s">
        <v>1579</v>
      </c>
      <c r="R791">
        <v>927</v>
      </c>
      <c r="S791">
        <v>308</v>
      </c>
    </row>
    <row r="792" spans="1:20" x14ac:dyDescent="0.25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449619</v>
      </c>
      <c r="I792">
        <v>450368</v>
      </c>
      <c r="J792" t="s">
        <v>25</v>
      </c>
      <c r="Q792" t="s">
        <v>1583</v>
      </c>
      <c r="R792">
        <v>750</v>
      </c>
      <c r="T792" t="s">
        <v>1584</v>
      </c>
    </row>
    <row r="793" spans="1:20" x14ac:dyDescent="0.25">
      <c r="A793" t="s">
        <v>29</v>
      </c>
      <c r="B793" t="s">
        <v>30</v>
      </c>
      <c r="C793" t="s">
        <v>22</v>
      </c>
      <c r="D793" t="s">
        <v>23</v>
      </c>
      <c r="E793" t="s">
        <v>5</v>
      </c>
      <c r="G793" t="s">
        <v>24</v>
      </c>
      <c r="H793">
        <v>449619</v>
      </c>
      <c r="I793">
        <v>450368</v>
      </c>
      <c r="J793" t="s">
        <v>25</v>
      </c>
      <c r="K793" t="s">
        <v>1585</v>
      </c>
      <c r="L793" t="s">
        <v>1585</v>
      </c>
      <c r="N793" t="s">
        <v>1586</v>
      </c>
      <c r="Q793" t="s">
        <v>1583</v>
      </c>
      <c r="R793">
        <v>750</v>
      </c>
      <c r="S793">
        <v>249</v>
      </c>
    </row>
    <row r="794" spans="1:20" x14ac:dyDescent="0.25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450365</v>
      </c>
      <c r="I794">
        <v>451339</v>
      </c>
      <c r="J794" t="s">
        <v>25</v>
      </c>
      <c r="O794" t="s">
        <v>1587</v>
      </c>
      <c r="Q794" t="s">
        <v>1588</v>
      </c>
      <c r="R794">
        <v>975</v>
      </c>
      <c r="T794" t="s">
        <v>1589</v>
      </c>
    </row>
    <row r="795" spans="1:20" x14ac:dyDescent="0.25">
      <c r="A795" t="s">
        <v>29</v>
      </c>
      <c r="B795" t="s">
        <v>30</v>
      </c>
      <c r="C795" t="s">
        <v>22</v>
      </c>
      <c r="D795" t="s">
        <v>23</v>
      </c>
      <c r="E795" t="s">
        <v>5</v>
      </c>
      <c r="G795" t="s">
        <v>24</v>
      </c>
      <c r="H795">
        <v>450365</v>
      </c>
      <c r="I795">
        <v>451339</v>
      </c>
      <c r="J795" t="s">
        <v>25</v>
      </c>
      <c r="K795" t="s">
        <v>1590</v>
      </c>
      <c r="L795" t="s">
        <v>1590</v>
      </c>
      <c r="N795" t="s">
        <v>1591</v>
      </c>
      <c r="O795" t="s">
        <v>1587</v>
      </c>
      <c r="Q795" t="s">
        <v>1588</v>
      </c>
      <c r="R795">
        <v>975</v>
      </c>
      <c r="S795">
        <v>324</v>
      </c>
    </row>
    <row r="796" spans="1:20" x14ac:dyDescent="0.25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451351</v>
      </c>
      <c r="I796">
        <v>452736</v>
      </c>
      <c r="J796" t="s">
        <v>25</v>
      </c>
      <c r="Q796" t="s">
        <v>1592</v>
      </c>
      <c r="R796">
        <v>1386</v>
      </c>
      <c r="T796" t="s">
        <v>1593</v>
      </c>
    </row>
    <row r="797" spans="1:20" x14ac:dyDescent="0.25">
      <c r="A797" t="s">
        <v>29</v>
      </c>
      <c r="B797" t="s">
        <v>30</v>
      </c>
      <c r="C797" t="s">
        <v>22</v>
      </c>
      <c r="D797" t="s">
        <v>23</v>
      </c>
      <c r="E797" t="s">
        <v>5</v>
      </c>
      <c r="G797" t="s">
        <v>24</v>
      </c>
      <c r="H797">
        <v>451351</v>
      </c>
      <c r="I797">
        <v>452736</v>
      </c>
      <c r="J797" t="s">
        <v>25</v>
      </c>
      <c r="K797" t="s">
        <v>1594</v>
      </c>
      <c r="L797" t="s">
        <v>1594</v>
      </c>
      <c r="N797" t="s">
        <v>640</v>
      </c>
      <c r="Q797" t="s">
        <v>1592</v>
      </c>
      <c r="R797">
        <v>1386</v>
      </c>
      <c r="S797">
        <v>461</v>
      </c>
    </row>
    <row r="798" spans="1:20" x14ac:dyDescent="0.25">
      <c r="A798" t="s">
        <v>20</v>
      </c>
      <c r="B798" t="s">
        <v>21</v>
      </c>
      <c r="C798" t="s">
        <v>22</v>
      </c>
      <c r="D798" t="s">
        <v>23</v>
      </c>
      <c r="E798" t="s">
        <v>5</v>
      </c>
      <c r="G798" t="s">
        <v>24</v>
      </c>
      <c r="H798">
        <v>452746</v>
      </c>
      <c r="I798">
        <v>452979</v>
      </c>
      <c r="J798" t="s">
        <v>52</v>
      </c>
      <c r="Q798" t="s">
        <v>1595</v>
      </c>
      <c r="R798">
        <v>234</v>
      </c>
      <c r="T798" t="s">
        <v>1596</v>
      </c>
    </row>
    <row r="799" spans="1:20" x14ac:dyDescent="0.25">
      <c r="A799" t="s">
        <v>29</v>
      </c>
      <c r="B799" t="s">
        <v>30</v>
      </c>
      <c r="C799" t="s">
        <v>22</v>
      </c>
      <c r="D799" t="s">
        <v>23</v>
      </c>
      <c r="E799" t="s">
        <v>5</v>
      </c>
      <c r="G799" t="s">
        <v>24</v>
      </c>
      <c r="H799">
        <v>452746</v>
      </c>
      <c r="I799">
        <v>452979</v>
      </c>
      <c r="J799" t="s">
        <v>52</v>
      </c>
      <c r="K799" t="s">
        <v>1597</v>
      </c>
      <c r="L799" t="s">
        <v>1597</v>
      </c>
      <c r="N799" t="s">
        <v>1598</v>
      </c>
      <c r="Q799" t="s">
        <v>1595</v>
      </c>
      <c r="R799">
        <v>234</v>
      </c>
      <c r="S799">
        <v>77</v>
      </c>
    </row>
    <row r="800" spans="1:20" x14ac:dyDescent="0.25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453076</v>
      </c>
      <c r="I800">
        <v>455844</v>
      </c>
      <c r="J800" t="s">
        <v>25</v>
      </c>
      <c r="Q800" t="s">
        <v>1599</v>
      </c>
      <c r="R800">
        <v>2769</v>
      </c>
      <c r="T800" t="s">
        <v>1600</v>
      </c>
    </row>
    <row r="801" spans="1:20" x14ac:dyDescent="0.25">
      <c r="A801" t="s">
        <v>29</v>
      </c>
      <c r="B801" t="s">
        <v>30</v>
      </c>
      <c r="C801" t="s">
        <v>22</v>
      </c>
      <c r="D801" t="s">
        <v>23</v>
      </c>
      <c r="E801" t="s">
        <v>5</v>
      </c>
      <c r="G801" t="s">
        <v>24</v>
      </c>
      <c r="H801">
        <v>453076</v>
      </c>
      <c r="I801">
        <v>455844</v>
      </c>
      <c r="J801" t="s">
        <v>25</v>
      </c>
      <c r="K801" t="s">
        <v>1601</v>
      </c>
      <c r="L801" t="s">
        <v>1601</v>
      </c>
      <c r="N801" t="s">
        <v>1113</v>
      </c>
      <c r="Q801" t="s">
        <v>1599</v>
      </c>
      <c r="R801">
        <v>2769</v>
      </c>
      <c r="S801">
        <v>922</v>
      </c>
    </row>
    <row r="802" spans="1:20" x14ac:dyDescent="0.25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455858</v>
      </c>
      <c r="I802">
        <v>456223</v>
      </c>
      <c r="J802" t="s">
        <v>52</v>
      </c>
      <c r="Q802" t="s">
        <v>1602</v>
      </c>
      <c r="R802">
        <v>366</v>
      </c>
      <c r="T802" t="s">
        <v>1603</v>
      </c>
    </row>
    <row r="803" spans="1:20" x14ac:dyDescent="0.25">
      <c r="A803" t="s">
        <v>29</v>
      </c>
      <c r="B803" t="s">
        <v>30</v>
      </c>
      <c r="C803" t="s">
        <v>22</v>
      </c>
      <c r="D803" t="s">
        <v>23</v>
      </c>
      <c r="E803" t="s">
        <v>5</v>
      </c>
      <c r="G803" t="s">
        <v>24</v>
      </c>
      <c r="H803">
        <v>455858</v>
      </c>
      <c r="I803">
        <v>456223</v>
      </c>
      <c r="J803" t="s">
        <v>52</v>
      </c>
      <c r="K803" t="s">
        <v>1604</v>
      </c>
      <c r="L803" t="s">
        <v>1604</v>
      </c>
      <c r="N803" t="s">
        <v>56</v>
      </c>
      <c r="Q803" t="s">
        <v>1602</v>
      </c>
      <c r="R803">
        <v>366</v>
      </c>
      <c r="S803">
        <v>121</v>
      </c>
    </row>
    <row r="804" spans="1:20" x14ac:dyDescent="0.25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456463</v>
      </c>
      <c r="I804">
        <v>457071</v>
      </c>
      <c r="J804" t="s">
        <v>25</v>
      </c>
      <c r="Q804" t="s">
        <v>1605</v>
      </c>
      <c r="R804">
        <v>609</v>
      </c>
      <c r="T804" t="s">
        <v>1606</v>
      </c>
    </row>
    <row r="805" spans="1:20" x14ac:dyDescent="0.25">
      <c r="A805" t="s">
        <v>29</v>
      </c>
      <c r="B805" t="s">
        <v>30</v>
      </c>
      <c r="C805" t="s">
        <v>22</v>
      </c>
      <c r="D805" t="s">
        <v>23</v>
      </c>
      <c r="E805" t="s">
        <v>5</v>
      </c>
      <c r="G805" t="s">
        <v>24</v>
      </c>
      <c r="H805">
        <v>456463</v>
      </c>
      <c r="I805">
        <v>457071</v>
      </c>
      <c r="J805" t="s">
        <v>25</v>
      </c>
      <c r="K805" t="s">
        <v>1607</v>
      </c>
      <c r="L805" t="s">
        <v>1607</v>
      </c>
      <c r="N805" t="s">
        <v>56</v>
      </c>
      <c r="Q805" t="s">
        <v>1605</v>
      </c>
      <c r="R805">
        <v>609</v>
      </c>
      <c r="S805">
        <v>202</v>
      </c>
    </row>
    <row r="806" spans="1:20" x14ac:dyDescent="0.25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G806" t="s">
        <v>24</v>
      </c>
      <c r="H806">
        <v>457049</v>
      </c>
      <c r="I806">
        <v>459295</v>
      </c>
      <c r="J806" t="s">
        <v>25</v>
      </c>
      <c r="Q806" t="s">
        <v>1608</v>
      </c>
      <c r="R806">
        <v>2247</v>
      </c>
      <c r="T806" t="s">
        <v>1609</v>
      </c>
    </row>
    <row r="807" spans="1:20" x14ac:dyDescent="0.25">
      <c r="A807" t="s">
        <v>29</v>
      </c>
      <c r="B807" t="s">
        <v>30</v>
      </c>
      <c r="C807" t="s">
        <v>22</v>
      </c>
      <c r="D807" t="s">
        <v>23</v>
      </c>
      <c r="E807" t="s">
        <v>5</v>
      </c>
      <c r="G807" t="s">
        <v>24</v>
      </c>
      <c r="H807">
        <v>457049</v>
      </c>
      <c r="I807">
        <v>459295</v>
      </c>
      <c r="J807" t="s">
        <v>25</v>
      </c>
      <c r="K807" t="s">
        <v>1610</v>
      </c>
      <c r="L807" t="s">
        <v>1610</v>
      </c>
      <c r="N807" t="s">
        <v>1611</v>
      </c>
      <c r="Q807" t="s">
        <v>1608</v>
      </c>
      <c r="R807">
        <v>2247</v>
      </c>
      <c r="S807">
        <v>748</v>
      </c>
    </row>
    <row r="808" spans="1:20" x14ac:dyDescent="0.25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459308</v>
      </c>
      <c r="I808">
        <v>459967</v>
      </c>
      <c r="J808" t="s">
        <v>52</v>
      </c>
      <c r="Q808" t="s">
        <v>1612</v>
      </c>
      <c r="R808">
        <v>660</v>
      </c>
      <c r="T808" t="s">
        <v>1613</v>
      </c>
    </row>
    <row r="809" spans="1:20" x14ac:dyDescent="0.25">
      <c r="A809" t="s">
        <v>29</v>
      </c>
      <c r="B809" t="s">
        <v>30</v>
      </c>
      <c r="C809" t="s">
        <v>22</v>
      </c>
      <c r="D809" t="s">
        <v>23</v>
      </c>
      <c r="E809" t="s">
        <v>5</v>
      </c>
      <c r="G809" t="s">
        <v>24</v>
      </c>
      <c r="H809">
        <v>459308</v>
      </c>
      <c r="I809">
        <v>459967</v>
      </c>
      <c r="J809" t="s">
        <v>52</v>
      </c>
      <c r="K809" t="s">
        <v>1614</v>
      </c>
      <c r="L809" t="s">
        <v>1614</v>
      </c>
      <c r="N809" t="s">
        <v>1615</v>
      </c>
      <c r="Q809" t="s">
        <v>1612</v>
      </c>
      <c r="R809">
        <v>660</v>
      </c>
      <c r="S809">
        <v>219</v>
      </c>
    </row>
    <row r="810" spans="1:20" x14ac:dyDescent="0.25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460032</v>
      </c>
      <c r="I810">
        <v>461468</v>
      </c>
      <c r="J810" t="s">
        <v>52</v>
      </c>
      <c r="O810" t="s">
        <v>1616</v>
      </c>
      <c r="Q810" t="s">
        <v>1617</v>
      </c>
      <c r="R810">
        <v>1437</v>
      </c>
      <c r="T810" t="s">
        <v>1618</v>
      </c>
    </row>
    <row r="811" spans="1:20" x14ac:dyDescent="0.25">
      <c r="A811" t="s">
        <v>29</v>
      </c>
      <c r="B811" t="s">
        <v>30</v>
      </c>
      <c r="C811" t="s">
        <v>22</v>
      </c>
      <c r="D811" t="s">
        <v>23</v>
      </c>
      <c r="E811" t="s">
        <v>5</v>
      </c>
      <c r="G811" t="s">
        <v>24</v>
      </c>
      <c r="H811">
        <v>460032</v>
      </c>
      <c r="I811">
        <v>461468</v>
      </c>
      <c r="J811" t="s">
        <v>52</v>
      </c>
      <c r="K811" t="s">
        <v>1619</v>
      </c>
      <c r="L811" t="s">
        <v>1619</v>
      </c>
      <c r="N811" t="s">
        <v>1620</v>
      </c>
      <c r="O811" t="s">
        <v>1616</v>
      </c>
      <c r="Q811" t="s">
        <v>1617</v>
      </c>
      <c r="R811">
        <v>1437</v>
      </c>
      <c r="S811">
        <v>478</v>
      </c>
    </row>
    <row r="812" spans="1:20" x14ac:dyDescent="0.25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G812" t="s">
        <v>24</v>
      </c>
      <c r="H812">
        <v>461465</v>
      </c>
      <c r="I812">
        <v>462505</v>
      </c>
      <c r="J812" t="s">
        <v>52</v>
      </c>
      <c r="Q812" t="s">
        <v>1621</v>
      </c>
      <c r="R812">
        <v>1041</v>
      </c>
      <c r="T812" t="s">
        <v>1622</v>
      </c>
    </row>
    <row r="813" spans="1:20" x14ac:dyDescent="0.25">
      <c r="A813" t="s">
        <v>29</v>
      </c>
      <c r="B813" t="s">
        <v>30</v>
      </c>
      <c r="C813" t="s">
        <v>22</v>
      </c>
      <c r="D813" t="s">
        <v>23</v>
      </c>
      <c r="E813" t="s">
        <v>5</v>
      </c>
      <c r="G813" t="s">
        <v>24</v>
      </c>
      <c r="H813">
        <v>461465</v>
      </c>
      <c r="I813">
        <v>462505</v>
      </c>
      <c r="J813" t="s">
        <v>52</v>
      </c>
      <c r="K813" t="s">
        <v>1623</v>
      </c>
      <c r="L813" t="s">
        <v>1623</v>
      </c>
      <c r="N813" t="s">
        <v>415</v>
      </c>
      <c r="Q813" t="s">
        <v>1621</v>
      </c>
      <c r="R813">
        <v>1041</v>
      </c>
      <c r="S813">
        <v>346</v>
      </c>
    </row>
    <row r="814" spans="1:20" x14ac:dyDescent="0.25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462890</v>
      </c>
      <c r="I814">
        <v>463684</v>
      </c>
      <c r="J814" t="s">
        <v>25</v>
      </c>
      <c r="Q814" t="s">
        <v>1624</v>
      </c>
      <c r="R814">
        <v>795</v>
      </c>
      <c r="T814" t="s">
        <v>1625</v>
      </c>
    </row>
    <row r="815" spans="1:20" x14ac:dyDescent="0.25">
      <c r="A815" t="s">
        <v>29</v>
      </c>
      <c r="B815" t="s">
        <v>30</v>
      </c>
      <c r="C815" t="s">
        <v>22</v>
      </c>
      <c r="D815" t="s">
        <v>23</v>
      </c>
      <c r="E815" t="s">
        <v>5</v>
      </c>
      <c r="G815" t="s">
        <v>24</v>
      </c>
      <c r="H815">
        <v>462890</v>
      </c>
      <c r="I815">
        <v>463684</v>
      </c>
      <c r="J815" t="s">
        <v>25</v>
      </c>
      <c r="K815" t="s">
        <v>1626</v>
      </c>
      <c r="L815" t="s">
        <v>1626</v>
      </c>
      <c r="N815" t="s">
        <v>419</v>
      </c>
      <c r="Q815" t="s">
        <v>1624</v>
      </c>
      <c r="R815">
        <v>795</v>
      </c>
      <c r="S815">
        <v>264</v>
      </c>
    </row>
    <row r="816" spans="1:20" x14ac:dyDescent="0.25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G816" t="s">
        <v>24</v>
      </c>
      <c r="H816">
        <v>463786</v>
      </c>
      <c r="I816">
        <v>464874</v>
      </c>
      <c r="J816" t="s">
        <v>25</v>
      </c>
      <c r="Q816" t="s">
        <v>1627</v>
      </c>
      <c r="R816">
        <v>1089</v>
      </c>
      <c r="T816" t="s">
        <v>1628</v>
      </c>
    </row>
    <row r="817" spans="1:20" x14ac:dyDescent="0.25">
      <c r="A817" t="s">
        <v>29</v>
      </c>
      <c r="B817" t="s">
        <v>30</v>
      </c>
      <c r="C817" t="s">
        <v>22</v>
      </c>
      <c r="D817" t="s">
        <v>23</v>
      </c>
      <c r="E817" t="s">
        <v>5</v>
      </c>
      <c r="G817" t="s">
        <v>24</v>
      </c>
      <c r="H817">
        <v>463786</v>
      </c>
      <c r="I817">
        <v>464874</v>
      </c>
      <c r="J817" t="s">
        <v>25</v>
      </c>
      <c r="K817" t="s">
        <v>1629</v>
      </c>
      <c r="L817" t="s">
        <v>1629</v>
      </c>
      <c r="N817" t="s">
        <v>1630</v>
      </c>
      <c r="Q817" t="s">
        <v>1627</v>
      </c>
      <c r="R817">
        <v>1089</v>
      </c>
      <c r="S817">
        <v>362</v>
      </c>
    </row>
    <row r="818" spans="1:20" x14ac:dyDescent="0.25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464871</v>
      </c>
      <c r="I818">
        <v>465341</v>
      </c>
      <c r="J818" t="s">
        <v>25</v>
      </c>
      <c r="Q818" t="s">
        <v>1631</v>
      </c>
      <c r="R818">
        <v>471</v>
      </c>
      <c r="T818" t="s">
        <v>1632</v>
      </c>
    </row>
    <row r="819" spans="1:20" x14ac:dyDescent="0.25">
      <c r="A819" t="s">
        <v>29</v>
      </c>
      <c r="B819" t="s">
        <v>30</v>
      </c>
      <c r="C819" t="s">
        <v>22</v>
      </c>
      <c r="D819" t="s">
        <v>23</v>
      </c>
      <c r="E819" t="s">
        <v>5</v>
      </c>
      <c r="G819" t="s">
        <v>24</v>
      </c>
      <c r="H819">
        <v>464871</v>
      </c>
      <c r="I819">
        <v>465341</v>
      </c>
      <c r="J819" t="s">
        <v>25</v>
      </c>
      <c r="K819" t="s">
        <v>1633</v>
      </c>
      <c r="L819" t="s">
        <v>1633</v>
      </c>
      <c r="N819" t="s">
        <v>1634</v>
      </c>
      <c r="Q819" t="s">
        <v>1631</v>
      </c>
      <c r="R819">
        <v>471</v>
      </c>
      <c r="S819">
        <v>156</v>
      </c>
    </row>
    <row r="820" spans="1:20" x14ac:dyDescent="0.25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G820" t="s">
        <v>24</v>
      </c>
      <c r="H820">
        <v>465423</v>
      </c>
      <c r="I820">
        <v>466403</v>
      </c>
      <c r="J820" t="s">
        <v>25</v>
      </c>
      <c r="Q820" t="s">
        <v>1635</v>
      </c>
      <c r="R820">
        <v>981</v>
      </c>
      <c r="T820" t="s">
        <v>1636</v>
      </c>
    </row>
    <row r="821" spans="1:20" x14ac:dyDescent="0.25">
      <c r="A821" t="s">
        <v>29</v>
      </c>
      <c r="B821" t="s">
        <v>30</v>
      </c>
      <c r="C821" t="s">
        <v>22</v>
      </c>
      <c r="D821" t="s">
        <v>23</v>
      </c>
      <c r="E821" t="s">
        <v>5</v>
      </c>
      <c r="G821" t="s">
        <v>24</v>
      </c>
      <c r="H821">
        <v>465423</v>
      </c>
      <c r="I821">
        <v>466403</v>
      </c>
      <c r="J821" t="s">
        <v>25</v>
      </c>
      <c r="K821" t="s">
        <v>1637</v>
      </c>
      <c r="L821" t="s">
        <v>1637</v>
      </c>
      <c r="N821" t="s">
        <v>1638</v>
      </c>
      <c r="Q821" t="s">
        <v>1635</v>
      </c>
      <c r="R821">
        <v>981</v>
      </c>
      <c r="S821">
        <v>326</v>
      </c>
    </row>
    <row r="822" spans="1:20" x14ac:dyDescent="0.25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466419</v>
      </c>
      <c r="I822">
        <v>468287</v>
      </c>
      <c r="J822" t="s">
        <v>52</v>
      </c>
      <c r="Q822" t="s">
        <v>1639</v>
      </c>
      <c r="R822">
        <v>1869</v>
      </c>
      <c r="T822" t="s">
        <v>1640</v>
      </c>
    </row>
    <row r="823" spans="1:20" x14ac:dyDescent="0.25">
      <c r="A823" t="s">
        <v>29</v>
      </c>
      <c r="B823" t="s">
        <v>30</v>
      </c>
      <c r="C823" t="s">
        <v>22</v>
      </c>
      <c r="D823" t="s">
        <v>23</v>
      </c>
      <c r="E823" t="s">
        <v>5</v>
      </c>
      <c r="G823" t="s">
        <v>24</v>
      </c>
      <c r="H823">
        <v>466419</v>
      </c>
      <c r="I823">
        <v>468287</v>
      </c>
      <c r="J823" t="s">
        <v>52</v>
      </c>
      <c r="K823" t="s">
        <v>1641</v>
      </c>
      <c r="L823" t="s">
        <v>1641</v>
      </c>
      <c r="N823" t="s">
        <v>1642</v>
      </c>
      <c r="Q823" t="s">
        <v>1639</v>
      </c>
      <c r="R823">
        <v>1869</v>
      </c>
      <c r="S823">
        <v>622</v>
      </c>
    </row>
    <row r="824" spans="1:20" x14ac:dyDescent="0.25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G824" t="s">
        <v>24</v>
      </c>
      <c r="H824">
        <v>468309</v>
      </c>
      <c r="I824">
        <v>469115</v>
      </c>
      <c r="J824" t="s">
        <v>52</v>
      </c>
      <c r="O824" t="s">
        <v>1643</v>
      </c>
      <c r="Q824" t="s">
        <v>1644</v>
      </c>
      <c r="R824">
        <v>807</v>
      </c>
      <c r="T824" t="s">
        <v>1645</v>
      </c>
    </row>
    <row r="825" spans="1:20" x14ac:dyDescent="0.25">
      <c r="A825" t="s">
        <v>29</v>
      </c>
      <c r="B825" t="s">
        <v>30</v>
      </c>
      <c r="C825" t="s">
        <v>22</v>
      </c>
      <c r="D825" t="s">
        <v>23</v>
      </c>
      <c r="E825" t="s">
        <v>5</v>
      </c>
      <c r="G825" t="s">
        <v>24</v>
      </c>
      <c r="H825">
        <v>468309</v>
      </c>
      <c r="I825">
        <v>469115</v>
      </c>
      <c r="J825" t="s">
        <v>52</v>
      </c>
      <c r="K825" t="s">
        <v>1646</v>
      </c>
      <c r="L825" t="s">
        <v>1646</v>
      </c>
      <c r="N825" t="s">
        <v>1647</v>
      </c>
      <c r="O825" t="s">
        <v>1643</v>
      </c>
      <c r="Q825" t="s">
        <v>1644</v>
      </c>
      <c r="R825">
        <v>807</v>
      </c>
      <c r="S825">
        <v>268</v>
      </c>
    </row>
    <row r="826" spans="1:20" x14ac:dyDescent="0.25">
      <c r="A826" t="s">
        <v>20</v>
      </c>
      <c r="B826" t="s">
        <v>21</v>
      </c>
      <c r="C826" t="s">
        <v>22</v>
      </c>
      <c r="D826" t="s">
        <v>23</v>
      </c>
      <c r="E826" t="s">
        <v>5</v>
      </c>
      <c r="G826" t="s">
        <v>24</v>
      </c>
      <c r="H826">
        <v>469264</v>
      </c>
      <c r="I826">
        <v>471285</v>
      </c>
      <c r="J826" t="s">
        <v>52</v>
      </c>
      <c r="Q826" t="s">
        <v>1648</v>
      </c>
      <c r="R826">
        <v>2022</v>
      </c>
      <c r="T826" t="s">
        <v>1649</v>
      </c>
    </row>
    <row r="827" spans="1:20" x14ac:dyDescent="0.25">
      <c r="A827" t="s">
        <v>29</v>
      </c>
      <c r="B827" t="s">
        <v>30</v>
      </c>
      <c r="C827" t="s">
        <v>22</v>
      </c>
      <c r="D827" t="s">
        <v>23</v>
      </c>
      <c r="E827" t="s">
        <v>5</v>
      </c>
      <c r="G827" t="s">
        <v>24</v>
      </c>
      <c r="H827">
        <v>469264</v>
      </c>
      <c r="I827">
        <v>471285</v>
      </c>
      <c r="J827" t="s">
        <v>52</v>
      </c>
      <c r="K827" t="s">
        <v>1650</v>
      </c>
      <c r="L827" t="s">
        <v>1650</v>
      </c>
      <c r="N827" t="s">
        <v>56</v>
      </c>
      <c r="Q827" t="s">
        <v>1648</v>
      </c>
      <c r="R827">
        <v>2022</v>
      </c>
      <c r="S827">
        <v>673</v>
      </c>
    </row>
    <row r="828" spans="1:20" x14ac:dyDescent="0.25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G828" t="s">
        <v>24</v>
      </c>
      <c r="H828">
        <v>471519</v>
      </c>
      <c r="I828">
        <v>472676</v>
      </c>
      <c r="J828" t="s">
        <v>25</v>
      </c>
      <c r="Q828" t="s">
        <v>1651</v>
      </c>
      <c r="R828">
        <v>1158</v>
      </c>
      <c r="T828" t="s">
        <v>1652</v>
      </c>
    </row>
    <row r="829" spans="1:20" x14ac:dyDescent="0.25">
      <c r="A829" t="s">
        <v>29</v>
      </c>
      <c r="B829" t="s">
        <v>30</v>
      </c>
      <c r="C829" t="s">
        <v>22</v>
      </c>
      <c r="D829" t="s">
        <v>23</v>
      </c>
      <c r="E829" t="s">
        <v>5</v>
      </c>
      <c r="G829" t="s">
        <v>24</v>
      </c>
      <c r="H829">
        <v>471519</v>
      </c>
      <c r="I829">
        <v>472676</v>
      </c>
      <c r="J829" t="s">
        <v>25</v>
      </c>
      <c r="K829" t="s">
        <v>1653</v>
      </c>
      <c r="L829" t="s">
        <v>1653</v>
      </c>
      <c r="N829" t="s">
        <v>1654</v>
      </c>
      <c r="Q829" t="s">
        <v>1651</v>
      </c>
      <c r="R829">
        <v>1158</v>
      </c>
      <c r="S829">
        <v>385</v>
      </c>
    </row>
    <row r="830" spans="1:20" x14ac:dyDescent="0.25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G830" t="s">
        <v>24</v>
      </c>
      <c r="H830">
        <v>472862</v>
      </c>
      <c r="I830">
        <v>474637</v>
      </c>
      <c r="J830" t="s">
        <v>52</v>
      </c>
      <c r="Q830" t="s">
        <v>1655</v>
      </c>
      <c r="R830">
        <v>1776</v>
      </c>
      <c r="T830" t="s">
        <v>1656</v>
      </c>
    </row>
    <row r="831" spans="1:20" x14ac:dyDescent="0.25">
      <c r="A831" t="s">
        <v>29</v>
      </c>
      <c r="B831" t="s">
        <v>30</v>
      </c>
      <c r="C831" t="s">
        <v>22</v>
      </c>
      <c r="D831" t="s">
        <v>23</v>
      </c>
      <c r="E831" t="s">
        <v>5</v>
      </c>
      <c r="G831" t="s">
        <v>24</v>
      </c>
      <c r="H831">
        <v>472862</v>
      </c>
      <c r="I831">
        <v>474637</v>
      </c>
      <c r="J831" t="s">
        <v>52</v>
      </c>
      <c r="K831" t="s">
        <v>1657</v>
      </c>
      <c r="L831" t="s">
        <v>1657</v>
      </c>
      <c r="N831" t="s">
        <v>1658</v>
      </c>
      <c r="Q831" t="s">
        <v>1655</v>
      </c>
      <c r="R831">
        <v>1776</v>
      </c>
      <c r="S831">
        <v>591</v>
      </c>
    </row>
    <row r="832" spans="1:20" x14ac:dyDescent="0.25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G832" t="s">
        <v>24</v>
      </c>
      <c r="H832">
        <v>474814</v>
      </c>
      <c r="I832">
        <v>475548</v>
      </c>
      <c r="J832" t="s">
        <v>25</v>
      </c>
      <c r="Q832" t="s">
        <v>1659</v>
      </c>
      <c r="R832">
        <v>735</v>
      </c>
      <c r="T832" t="s">
        <v>1660</v>
      </c>
    </row>
    <row r="833" spans="1:20" x14ac:dyDescent="0.25">
      <c r="A833" t="s">
        <v>29</v>
      </c>
      <c r="B833" t="s">
        <v>30</v>
      </c>
      <c r="C833" t="s">
        <v>22</v>
      </c>
      <c r="D833" t="s">
        <v>23</v>
      </c>
      <c r="E833" t="s">
        <v>5</v>
      </c>
      <c r="G833" t="s">
        <v>24</v>
      </c>
      <c r="H833">
        <v>474814</v>
      </c>
      <c r="I833">
        <v>475548</v>
      </c>
      <c r="J833" t="s">
        <v>25</v>
      </c>
      <c r="K833" t="s">
        <v>1661</v>
      </c>
      <c r="L833" t="s">
        <v>1661</v>
      </c>
      <c r="N833" t="s">
        <v>636</v>
      </c>
      <c r="Q833" t="s">
        <v>1659</v>
      </c>
      <c r="R833">
        <v>735</v>
      </c>
      <c r="S833">
        <v>244</v>
      </c>
    </row>
    <row r="834" spans="1:20" x14ac:dyDescent="0.25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475583</v>
      </c>
      <c r="I834">
        <v>476221</v>
      </c>
      <c r="J834" t="s">
        <v>52</v>
      </c>
      <c r="Q834" t="s">
        <v>1662</v>
      </c>
      <c r="R834">
        <v>639</v>
      </c>
      <c r="T834" t="s">
        <v>1663</v>
      </c>
    </row>
    <row r="835" spans="1:20" x14ac:dyDescent="0.25">
      <c r="A835" t="s">
        <v>29</v>
      </c>
      <c r="B835" t="s">
        <v>30</v>
      </c>
      <c r="C835" t="s">
        <v>22</v>
      </c>
      <c r="D835" t="s">
        <v>23</v>
      </c>
      <c r="E835" t="s">
        <v>5</v>
      </c>
      <c r="G835" t="s">
        <v>24</v>
      </c>
      <c r="H835">
        <v>475583</v>
      </c>
      <c r="I835">
        <v>476221</v>
      </c>
      <c r="J835" t="s">
        <v>52</v>
      </c>
      <c r="K835" t="s">
        <v>1664</v>
      </c>
      <c r="L835" t="s">
        <v>1664</v>
      </c>
      <c r="N835" t="s">
        <v>1665</v>
      </c>
      <c r="Q835" t="s">
        <v>1662</v>
      </c>
      <c r="R835">
        <v>639</v>
      </c>
      <c r="S835">
        <v>212</v>
      </c>
    </row>
    <row r="836" spans="1:20" x14ac:dyDescent="0.25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G836" t="s">
        <v>24</v>
      </c>
      <c r="H836">
        <v>476218</v>
      </c>
      <c r="I836">
        <v>476865</v>
      </c>
      <c r="J836" t="s">
        <v>52</v>
      </c>
      <c r="Q836" t="s">
        <v>1666</v>
      </c>
      <c r="R836">
        <v>648</v>
      </c>
      <c r="T836" t="s">
        <v>1667</v>
      </c>
    </row>
    <row r="837" spans="1:20" x14ac:dyDescent="0.25">
      <c r="A837" t="s">
        <v>29</v>
      </c>
      <c r="B837" t="s">
        <v>30</v>
      </c>
      <c r="C837" t="s">
        <v>22</v>
      </c>
      <c r="D837" t="s">
        <v>23</v>
      </c>
      <c r="E837" t="s">
        <v>5</v>
      </c>
      <c r="G837" t="s">
        <v>24</v>
      </c>
      <c r="H837">
        <v>476218</v>
      </c>
      <c r="I837">
        <v>476865</v>
      </c>
      <c r="J837" t="s">
        <v>52</v>
      </c>
      <c r="K837" t="s">
        <v>1668</v>
      </c>
      <c r="L837" t="s">
        <v>1668</v>
      </c>
      <c r="N837" t="s">
        <v>1669</v>
      </c>
      <c r="Q837" t="s">
        <v>1666</v>
      </c>
      <c r="R837">
        <v>648</v>
      </c>
      <c r="S837">
        <v>215</v>
      </c>
    </row>
    <row r="838" spans="1:20" x14ac:dyDescent="0.25">
      <c r="A838" t="s">
        <v>20</v>
      </c>
      <c r="B838" t="s">
        <v>21</v>
      </c>
      <c r="C838" t="s">
        <v>22</v>
      </c>
      <c r="D838" t="s">
        <v>23</v>
      </c>
      <c r="E838" t="s">
        <v>5</v>
      </c>
      <c r="G838" t="s">
        <v>24</v>
      </c>
      <c r="H838">
        <v>477053</v>
      </c>
      <c r="I838">
        <v>478090</v>
      </c>
      <c r="J838" t="s">
        <v>25</v>
      </c>
      <c r="Q838" t="s">
        <v>1670</v>
      </c>
      <c r="R838">
        <v>1038</v>
      </c>
      <c r="T838" t="s">
        <v>1671</v>
      </c>
    </row>
    <row r="839" spans="1:20" x14ac:dyDescent="0.25">
      <c r="A839" t="s">
        <v>29</v>
      </c>
      <c r="B839" t="s">
        <v>30</v>
      </c>
      <c r="C839" t="s">
        <v>22</v>
      </c>
      <c r="D839" t="s">
        <v>23</v>
      </c>
      <c r="E839" t="s">
        <v>5</v>
      </c>
      <c r="G839" t="s">
        <v>24</v>
      </c>
      <c r="H839">
        <v>477053</v>
      </c>
      <c r="I839">
        <v>478090</v>
      </c>
      <c r="J839" t="s">
        <v>25</v>
      </c>
      <c r="K839" t="s">
        <v>1672</v>
      </c>
      <c r="L839" t="s">
        <v>1672</v>
      </c>
      <c r="N839" t="s">
        <v>415</v>
      </c>
      <c r="Q839" t="s">
        <v>1670</v>
      </c>
      <c r="R839">
        <v>1038</v>
      </c>
      <c r="S839">
        <v>345</v>
      </c>
    </row>
    <row r="840" spans="1:20" x14ac:dyDescent="0.25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G840" t="s">
        <v>24</v>
      </c>
      <c r="H840">
        <v>478118</v>
      </c>
      <c r="I840">
        <v>480031</v>
      </c>
      <c r="J840" t="s">
        <v>52</v>
      </c>
      <c r="O840" t="s">
        <v>1673</v>
      </c>
      <c r="Q840" t="s">
        <v>1674</v>
      </c>
      <c r="R840">
        <v>1914</v>
      </c>
      <c r="T840" t="s">
        <v>1675</v>
      </c>
    </row>
    <row r="841" spans="1:20" x14ac:dyDescent="0.25">
      <c r="A841" t="s">
        <v>29</v>
      </c>
      <c r="B841" t="s">
        <v>30</v>
      </c>
      <c r="C841" t="s">
        <v>22</v>
      </c>
      <c r="D841" t="s">
        <v>23</v>
      </c>
      <c r="E841" t="s">
        <v>5</v>
      </c>
      <c r="G841" t="s">
        <v>24</v>
      </c>
      <c r="H841">
        <v>478118</v>
      </c>
      <c r="I841">
        <v>480031</v>
      </c>
      <c r="J841" t="s">
        <v>52</v>
      </c>
      <c r="K841" t="s">
        <v>1676</v>
      </c>
      <c r="L841" t="s">
        <v>1676</v>
      </c>
      <c r="N841" t="s">
        <v>1677</v>
      </c>
      <c r="O841" t="s">
        <v>1673</v>
      </c>
      <c r="Q841" t="s">
        <v>1674</v>
      </c>
      <c r="R841">
        <v>1914</v>
      </c>
      <c r="S841">
        <v>637</v>
      </c>
    </row>
    <row r="842" spans="1:20" x14ac:dyDescent="0.25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480170</v>
      </c>
      <c r="I842">
        <v>481051</v>
      </c>
      <c r="J842" t="s">
        <v>25</v>
      </c>
      <c r="O842" t="s">
        <v>1678</v>
      </c>
      <c r="Q842" t="s">
        <v>1679</v>
      </c>
      <c r="R842">
        <v>882</v>
      </c>
      <c r="T842" t="s">
        <v>1680</v>
      </c>
    </row>
    <row r="843" spans="1:20" x14ac:dyDescent="0.25">
      <c r="A843" t="s">
        <v>29</v>
      </c>
      <c r="B843" t="s">
        <v>30</v>
      </c>
      <c r="C843" t="s">
        <v>22</v>
      </c>
      <c r="D843" t="s">
        <v>23</v>
      </c>
      <c r="E843" t="s">
        <v>5</v>
      </c>
      <c r="G843" t="s">
        <v>24</v>
      </c>
      <c r="H843">
        <v>480170</v>
      </c>
      <c r="I843">
        <v>481051</v>
      </c>
      <c r="J843" t="s">
        <v>25</v>
      </c>
      <c r="K843" t="s">
        <v>1681</v>
      </c>
      <c r="L843" t="s">
        <v>1681</v>
      </c>
      <c r="N843" t="s">
        <v>1682</v>
      </c>
      <c r="O843" t="s">
        <v>1678</v>
      </c>
      <c r="Q843" t="s">
        <v>1679</v>
      </c>
      <c r="R843">
        <v>882</v>
      </c>
      <c r="S843">
        <v>293</v>
      </c>
    </row>
    <row r="844" spans="1:20" x14ac:dyDescent="0.25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G844" t="s">
        <v>24</v>
      </c>
      <c r="H844">
        <v>481115</v>
      </c>
      <c r="I844">
        <v>482386</v>
      </c>
      <c r="J844" t="s">
        <v>52</v>
      </c>
      <c r="Q844" t="s">
        <v>1683</v>
      </c>
      <c r="R844">
        <v>1272</v>
      </c>
      <c r="T844" t="s">
        <v>1684</v>
      </c>
    </row>
    <row r="845" spans="1:20" x14ac:dyDescent="0.25">
      <c r="A845" t="s">
        <v>29</v>
      </c>
      <c r="B845" t="s">
        <v>30</v>
      </c>
      <c r="C845" t="s">
        <v>22</v>
      </c>
      <c r="D845" t="s">
        <v>23</v>
      </c>
      <c r="E845" t="s">
        <v>5</v>
      </c>
      <c r="G845" t="s">
        <v>24</v>
      </c>
      <c r="H845">
        <v>481115</v>
      </c>
      <c r="I845">
        <v>482386</v>
      </c>
      <c r="J845" t="s">
        <v>52</v>
      </c>
      <c r="K845" t="s">
        <v>1685</v>
      </c>
      <c r="L845" t="s">
        <v>1685</v>
      </c>
      <c r="N845" t="s">
        <v>1009</v>
      </c>
      <c r="Q845" t="s">
        <v>1683</v>
      </c>
      <c r="R845">
        <v>1272</v>
      </c>
      <c r="S845">
        <v>423</v>
      </c>
    </row>
    <row r="846" spans="1:20" x14ac:dyDescent="0.25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482454</v>
      </c>
      <c r="I846">
        <v>482792</v>
      </c>
      <c r="J846" t="s">
        <v>52</v>
      </c>
      <c r="O846" t="s">
        <v>1686</v>
      </c>
      <c r="Q846" t="s">
        <v>1687</v>
      </c>
      <c r="R846">
        <v>339</v>
      </c>
      <c r="T846" t="s">
        <v>1688</v>
      </c>
    </row>
    <row r="847" spans="1:20" x14ac:dyDescent="0.25">
      <c r="A847" t="s">
        <v>29</v>
      </c>
      <c r="B847" t="s">
        <v>30</v>
      </c>
      <c r="C847" t="s">
        <v>22</v>
      </c>
      <c r="D847" t="s">
        <v>23</v>
      </c>
      <c r="E847" t="s">
        <v>5</v>
      </c>
      <c r="G847" t="s">
        <v>24</v>
      </c>
      <c r="H847">
        <v>482454</v>
      </c>
      <c r="I847">
        <v>482792</v>
      </c>
      <c r="J847" t="s">
        <v>52</v>
      </c>
      <c r="K847" t="s">
        <v>1689</v>
      </c>
      <c r="L847" t="s">
        <v>1689</v>
      </c>
      <c r="N847" t="s">
        <v>1690</v>
      </c>
      <c r="O847" t="s">
        <v>1686</v>
      </c>
      <c r="Q847" t="s">
        <v>1687</v>
      </c>
      <c r="R847">
        <v>339</v>
      </c>
      <c r="S847">
        <v>112</v>
      </c>
    </row>
    <row r="848" spans="1:20" x14ac:dyDescent="0.25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483171</v>
      </c>
      <c r="I848">
        <v>483422</v>
      </c>
      <c r="J848" t="s">
        <v>25</v>
      </c>
      <c r="Q848" t="s">
        <v>1691</v>
      </c>
      <c r="R848">
        <v>252</v>
      </c>
      <c r="T848" t="s">
        <v>1692</v>
      </c>
    </row>
    <row r="849" spans="1:20" x14ac:dyDescent="0.25">
      <c r="A849" t="s">
        <v>29</v>
      </c>
      <c r="B849" t="s">
        <v>30</v>
      </c>
      <c r="C849" t="s">
        <v>22</v>
      </c>
      <c r="D849" t="s">
        <v>23</v>
      </c>
      <c r="E849" t="s">
        <v>5</v>
      </c>
      <c r="G849" t="s">
        <v>24</v>
      </c>
      <c r="H849">
        <v>483171</v>
      </c>
      <c r="I849">
        <v>483422</v>
      </c>
      <c r="J849" t="s">
        <v>25</v>
      </c>
      <c r="K849" t="s">
        <v>1693</v>
      </c>
      <c r="L849" t="s">
        <v>1693</v>
      </c>
      <c r="N849" t="s">
        <v>1694</v>
      </c>
      <c r="Q849" t="s">
        <v>1691</v>
      </c>
      <c r="R849">
        <v>252</v>
      </c>
      <c r="S849">
        <v>83</v>
      </c>
    </row>
    <row r="850" spans="1:20" x14ac:dyDescent="0.25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483489</v>
      </c>
      <c r="I850">
        <v>485021</v>
      </c>
      <c r="J850" t="s">
        <v>25</v>
      </c>
      <c r="Q850" t="s">
        <v>1695</v>
      </c>
      <c r="R850">
        <v>1533</v>
      </c>
      <c r="T850" t="s">
        <v>1696</v>
      </c>
    </row>
    <row r="851" spans="1:20" x14ac:dyDescent="0.25">
      <c r="A851" t="s">
        <v>29</v>
      </c>
      <c r="B851" t="s">
        <v>30</v>
      </c>
      <c r="C851" t="s">
        <v>22</v>
      </c>
      <c r="D851" t="s">
        <v>23</v>
      </c>
      <c r="E851" t="s">
        <v>5</v>
      </c>
      <c r="G851" t="s">
        <v>24</v>
      </c>
      <c r="H851">
        <v>483489</v>
      </c>
      <c r="I851">
        <v>485021</v>
      </c>
      <c r="J851" t="s">
        <v>25</v>
      </c>
      <c r="K851" t="s">
        <v>1697</v>
      </c>
      <c r="L851" t="s">
        <v>1697</v>
      </c>
      <c r="N851" t="s">
        <v>1698</v>
      </c>
      <c r="Q851" t="s">
        <v>1695</v>
      </c>
      <c r="R851">
        <v>1533</v>
      </c>
      <c r="S851">
        <v>510</v>
      </c>
    </row>
    <row r="852" spans="1:20" x14ac:dyDescent="0.25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G852" t="s">
        <v>24</v>
      </c>
      <c r="H852">
        <v>485093</v>
      </c>
      <c r="I852">
        <v>485809</v>
      </c>
      <c r="J852" t="s">
        <v>25</v>
      </c>
      <c r="O852" t="s">
        <v>1699</v>
      </c>
      <c r="Q852" t="s">
        <v>1700</v>
      </c>
      <c r="R852">
        <v>717</v>
      </c>
      <c r="T852" t="s">
        <v>1701</v>
      </c>
    </row>
    <row r="853" spans="1:20" x14ac:dyDescent="0.25">
      <c r="A853" t="s">
        <v>29</v>
      </c>
      <c r="B853" t="s">
        <v>30</v>
      </c>
      <c r="C853" t="s">
        <v>22</v>
      </c>
      <c r="D853" t="s">
        <v>23</v>
      </c>
      <c r="E853" t="s">
        <v>5</v>
      </c>
      <c r="G853" t="s">
        <v>24</v>
      </c>
      <c r="H853">
        <v>485093</v>
      </c>
      <c r="I853">
        <v>485809</v>
      </c>
      <c r="J853" t="s">
        <v>25</v>
      </c>
      <c r="K853" t="s">
        <v>1702</v>
      </c>
      <c r="L853" t="s">
        <v>1702</v>
      </c>
      <c r="N853" t="s">
        <v>1703</v>
      </c>
      <c r="O853" t="s">
        <v>1699</v>
      </c>
      <c r="Q853" t="s">
        <v>1700</v>
      </c>
      <c r="R853">
        <v>717</v>
      </c>
      <c r="S853">
        <v>238</v>
      </c>
    </row>
    <row r="854" spans="1:20" x14ac:dyDescent="0.25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G854" t="s">
        <v>24</v>
      </c>
      <c r="H854">
        <v>485812</v>
      </c>
      <c r="I854">
        <v>486363</v>
      </c>
      <c r="J854" t="s">
        <v>52</v>
      </c>
      <c r="Q854" t="s">
        <v>1704</v>
      </c>
      <c r="R854">
        <v>552</v>
      </c>
      <c r="T854" t="s">
        <v>1705</v>
      </c>
    </row>
    <row r="855" spans="1:20" x14ac:dyDescent="0.25">
      <c r="A855" t="s">
        <v>29</v>
      </c>
      <c r="B855" t="s">
        <v>30</v>
      </c>
      <c r="C855" t="s">
        <v>22</v>
      </c>
      <c r="D855" t="s">
        <v>23</v>
      </c>
      <c r="E855" t="s">
        <v>5</v>
      </c>
      <c r="G855" t="s">
        <v>24</v>
      </c>
      <c r="H855">
        <v>485812</v>
      </c>
      <c r="I855">
        <v>486363</v>
      </c>
      <c r="J855" t="s">
        <v>52</v>
      </c>
      <c r="K855" t="s">
        <v>1706</v>
      </c>
      <c r="L855" t="s">
        <v>1706</v>
      </c>
      <c r="N855" t="s">
        <v>56</v>
      </c>
      <c r="Q855" t="s">
        <v>1704</v>
      </c>
      <c r="R855">
        <v>552</v>
      </c>
      <c r="S855">
        <v>183</v>
      </c>
    </row>
    <row r="856" spans="1:20" x14ac:dyDescent="0.25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486363</v>
      </c>
      <c r="I856">
        <v>487511</v>
      </c>
      <c r="J856" t="s">
        <v>52</v>
      </c>
      <c r="O856" t="s">
        <v>1707</v>
      </c>
      <c r="Q856" t="s">
        <v>1708</v>
      </c>
      <c r="R856">
        <v>1149</v>
      </c>
      <c r="T856" t="s">
        <v>1709</v>
      </c>
    </row>
    <row r="857" spans="1:20" x14ac:dyDescent="0.25">
      <c r="A857" t="s">
        <v>29</v>
      </c>
      <c r="B857" t="s">
        <v>30</v>
      </c>
      <c r="C857" t="s">
        <v>22</v>
      </c>
      <c r="D857" t="s">
        <v>23</v>
      </c>
      <c r="E857" t="s">
        <v>5</v>
      </c>
      <c r="G857" t="s">
        <v>24</v>
      </c>
      <c r="H857">
        <v>486363</v>
      </c>
      <c r="I857">
        <v>487511</v>
      </c>
      <c r="J857" t="s">
        <v>52</v>
      </c>
      <c r="K857" t="s">
        <v>1710</v>
      </c>
      <c r="L857" t="s">
        <v>1710</v>
      </c>
      <c r="N857" t="s">
        <v>1711</v>
      </c>
      <c r="O857" t="s">
        <v>1707</v>
      </c>
      <c r="Q857" t="s">
        <v>1708</v>
      </c>
      <c r="R857">
        <v>1149</v>
      </c>
      <c r="S857">
        <v>382</v>
      </c>
    </row>
    <row r="858" spans="1:20" x14ac:dyDescent="0.25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487516</v>
      </c>
      <c r="I858">
        <v>488115</v>
      </c>
      <c r="J858" t="s">
        <v>52</v>
      </c>
      <c r="O858" t="s">
        <v>1712</v>
      </c>
      <c r="Q858" t="s">
        <v>1713</v>
      </c>
      <c r="R858">
        <v>600</v>
      </c>
      <c r="T858" t="s">
        <v>1714</v>
      </c>
    </row>
    <row r="859" spans="1:20" x14ac:dyDescent="0.25">
      <c r="A859" t="s">
        <v>29</v>
      </c>
      <c r="B859" t="s">
        <v>30</v>
      </c>
      <c r="C859" t="s">
        <v>22</v>
      </c>
      <c r="D859" t="s">
        <v>23</v>
      </c>
      <c r="E859" t="s">
        <v>5</v>
      </c>
      <c r="G859" t="s">
        <v>24</v>
      </c>
      <c r="H859">
        <v>487516</v>
      </c>
      <c r="I859">
        <v>488115</v>
      </c>
      <c r="J859" t="s">
        <v>52</v>
      </c>
      <c r="K859" t="s">
        <v>1715</v>
      </c>
      <c r="L859" t="s">
        <v>1715</v>
      </c>
      <c r="N859" t="s">
        <v>1716</v>
      </c>
      <c r="O859" t="s">
        <v>1712</v>
      </c>
      <c r="Q859" t="s">
        <v>1713</v>
      </c>
      <c r="R859">
        <v>600</v>
      </c>
      <c r="S859">
        <v>199</v>
      </c>
    </row>
    <row r="860" spans="1:20" x14ac:dyDescent="0.25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G860" t="s">
        <v>24</v>
      </c>
      <c r="H860">
        <v>488120</v>
      </c>
      <c r="I860">
        <v>488569</v>
      </c>
      <c r="J860" t="s">
        <v>52</v>
      </c>
      <c r="Q860" t="s">
        <v>1717</v>
      </c>
      <c r="R860">
        <v>450</v>
      </c>
      <c r="T860" t="s">
        <v>1718</v>
      </c>
    </row>
    <row r="861" spans="1:20" x14ac:dyDescent="0.25">
      <c r="A861" t="s">
        <v>29</v>
      </c>
      <c r="B861" t="s">
        <v>30</v>
      </c>
      <c r="C861" t="s">
        <v>22</v>
      </c>
      <c r="D861" t="s">
        <v>23</v>
      </c>
      <c r="E861" t="s">
        <v>5</v>
      </c>
      <c r="G861" t="s">
        <v>24</v>
      </c>
      <c r="H861">
        <v>488120</v>
      </c>
      <c r="I861">
        <v>488569</v>
      </c>
      <c r="J861" t="s">
        <v>52</v>
      </c>
      <c r="K861" t="s">
        <v>1719</v>
      </c>
      <c r="L861" t="s">
        <v>1719</v>
      </c>
      <c r="N861" t="s">
        <v>1720</v>
      </c>
      <c r="Q861" t="s">
        <v>1717</v>
      </c>
      <c r="R861">
        <v>450</v>
      </c>
      <c r="S861">
        <v>149</v>
      </c>
    </row>
    <row r="862" spans="1:20" x14ac:dyDescent="0.25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488569</v>
      </c>
      <c r="I862">
        <v>489171</v>
      </c>
      <c r="J862" t="s">
        <v>52</v>
      </c>
      <c r="O862" t="s">
        <v>1721</v>
      </c>
      <c r="Q862" t="s">
        <v>1722</v>
      </c>
      <c r="R862">
        <v>603</v>
      </c>
      <c r="T862" t="s">
        <v>1723</v>
      </c>
    </row>
    <row r="863" spans="1:20" x14ac:dyDescent="0.25">
      <c r="A863" t="s">
        <v>29</v>
      </c>
      <c r="B863" t="s">
        <v>30</v>
      </c>
      <c r="C863" t="s">
        <v>22</v>
      </c>
      <c r="D863" t="s">
        <v>23</v>
      </c>
      <c r="E863" t="s">
        <v>5</v>
      </c>
      <c r="G863" t="s">
        <v>24</v>
      </c>
      <c r="H863">
        <v>488569</v>
      </c>
      <c r="I863">
        <v>489171</v>
      </c>
      <c r="J863" t="s">
        <v>52</v>
      </c>
      <c r="K863" t="s">
        <v>1724</v>
      </c>
      <c r="L863" t="s">
        <v>1724</v>
      </c>
      <c r="N863" t="s">
        <v>1725</v>
      </c>
      <c r="O863" t="s">
        <v>1721</v>
      </c>
      <c r="Q863" t="s">
        <v>1722</v>
      </c>
      <c r="R863">
        <v>603</v>
      </c>
      <c r="S863">
        <v>200</v>
      </c>
    </row>
    <row r="864" spans="1:20" x14ac:dyDescent="0.25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G864" t="s">
        <v>24</v>
      </c>
      <c r="H864">
        <v>489168</v>
      </c>
      <c r="I864">
        <v>490316</v>
      </c>
      <c r="J864" t="s">
        <v>52</v>
      </c>
      <c r="Q864" t="s">
        <v>1726</v>
      </c>
      <c r="R864">
        <v>1149</v>
      </c>
      <c r="T864" t="s">
        <v>1727</v>
      </c>
    </row>
    <row r="865" spans="1:20" x14ac:dyDescent="0.25">
      <c r="A865" t="s">
        <v>29</v>
      </c>
      <c r="B865" t="s">
        <v>30</v>
      </c>
      <c r="C865" t="s">
        <v>22</v>
      </c>
      <c r="D865" t="s">
        <v>23</v>
      </c>
      <c r="E865" t="s">
        <v>5</v>
      </c>
      <c r="G865" t="s">
        <v>24</v>
      </c>
      <c r="H865">
        <v>489168</v>
      </c>
      <c r="I865">
        <v>490316</v>
      </c>
      <c r="J865" t="s">
        <v>52</v>
      </c>
      <c r="K865" t="s">
        <v>1728</v>
      </c>
      <c r="L865" t="s">
        <v>1728</v>
      </c>
      <c r="N865" t="s">
        <v>1729</v>
      </c>
      <c r="Q865" t="s">
        <v>1726</v>
      </c>
      <c r="R865">
        <v>1149</v>
      </c>
      <c r="S865">
        <v>382</v>
      </c>
    </row>
    <row r="866" spans="1:20" x14ac:dyDescent="0.25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G866" t="s">
        <v>24</v>
      </c>
      <c r="H866">
        <v>490488</v>
      </c>
      <c r="I866">
        <v>492452</v>
      </c>
      <c r="J866" t="s">
        <v>52</v>
      </c>
      <c r="Q866" t="s">
        <v>1730</v>
      </c>
      <c r="R866">
        <v>1965</v>
      </c>
      <c r="T866" t="s">
        <v>1731</v>
      </c>
    </row>
    <row r="867" spans="1:20" x14ac:dyDescent="0.25">
      <c r="A867" t="s">
        <v>29</v>
      </c>
      <c r="B867" t="s">
        <v>30</v>
      </c>
      <c r="C867" t="s">
        <v>22</v>
      </c>
      <c r="D867" t="s">
        <v>23</v>
      </c>
      <c r="E867" t="s">
        <v>5</v>
      </c>
      <c r="G867" t="s">
        <v>24</v>
      </c>
      <c r="H867">
        <v>490488</v>
      </c>
      <c r="I867">
        <v>492452</v>
      </c>
      <c r="J867" t="s">
        <v>52</v>
      </c>
      <c r="K867" t="s">
        <v>1732</v>
      </c>
      <c r="L867" t="s">
        <v>1732</v>
      </c>
      <c r="N867" t="s">
        <v>1733</v>
      </c>
      <c r="Q867" t="s">
        <v>1730</v>
      </c>
      <c r="R867">
        <v>1965</v>
      </c>
      <c r="S867">
        <v>654</v>
      </c>
    </row>
    <row r="868" spans="1:20" x14ac:dyDescent="0.25">
      <c r="A868" t="s">
        <v>20</v>
      </c>
      <c r="B868" t="s">
        <v>21</v>
      </c>
      <c r="C868" t="s">
        <v>22</v>
      </c>
      <c r="D868" t="s">
        <v>23</v>
      </c>
      <c r="E868" t="s">
        <v>5</v>
      </c>
      <c r="G868" t="s">
        <v>24</v>
      </c>
      <c r="H868">
        <v>492718</v>
      </c>
      <c r="I868">
        <v>493302</v>
      </c>
      <c r="J868" t="s">
        <v>52</v>
      </c>
      <c r="Q868" t="s">
        <v>1734</v>
      </c>
      <c r="R868">
        <v>585</v>
      </c>
      <c r="T868" t="s">
        <v>1735</v>
      </c>
    </row>
    <row r="869" spans="1:20" x14ac:dyDescent="0.25">
      <c r="A869" t="s">
        <v>29</v>
      </c>
      <c r="B869" t="s">
        <v>30</v>
      </c>
      <c r="C869" t="s">
        <v>22</v>
      </c>
      <c r="D869" t="s">
        <v>23</v>
      </c>
      <c r="E869" t="s">
        <v>5</v>
      </c>
      <c r="G869" t="s">
        <v>24</v>
      </c>
      <c r="H869">
        <v>492718</v>
      </c>
      <c r="I869">
        <v>493302</v>
      </c>
      <c r="J869" t="s">
        <v>52</v>
      </c>
      <c r="K869" t="s">
        <v>1736</v>
      </c>
      <c r="L869" t="s">
        <v>1736</v>
      </c>
      <c r="N869" t="s">
        <v>1737</v>
      </c>
      <c r="Q869" t="s">
        <v>1734</v>
      </c>
      <c r="R869">
        <v>585</v>
      </c>
      <c r="S869">
        <v>194</v>
      </c>
    </row>
    <row r="870" spans="1:20" x14ac:dyDescent="0.25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493325</v>
      </c>
      <c r="I870">
        <v>494158</v>
      </c>
      <c r="J870" t="s">
        <v>52</v>
      </c>
      <c r="Q870" t="s">
        <v>1738</v>
      </c>
      <c r="R870">
        <v>834</v>
      </c>
      <c r="T870" t="s">
        <v>1739</v>
      </c>
    </row>
    <row r="871" spans="1:20" x14ac:dyDescent="0.25">
      <c r="A871" t="s">
        <v>29</v>
      </c>
      <c r="B871" t="s">
        <v>30</v>
      </c>
      <c r="C871" t="s">
        <v>22</v>
      </c>
      <c r="D871" t="s">
        <v>23</v>
      </c>
      <c r="E871" t="s">
        <v>5</v>
      </c>
      <c r="G871" t="s">
        <v>24</v>
      </c>
      <c r="H871">
        <v>493325</v>
      </c>
      <c r="I871">
        <v>494158</v>
      </c>
      <c r="J871" t="s">
        <v>52</v>
      </c>
      <c r="K871" t="s">
        <v>1740</v>
      </c>
      <c r="L871" t="s">
        <v>1740</v>
      </c>
      <c r="N871" t="s">
        <v>1741</v>
      </c>
      <c r="Q871" t="s">
        <v>1738</v>
      </c>
      <c r="R871">
        <v>834</v>
      </c>
      <c r="S871">
        <v>277</v>
      </c>
    </row>
    <row r="872" spans="1:20" x14ac:dyDescent="0.25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494221</v>
      </c>
      <c r="I872">
        <v>494934</v>
      </c>
      <c r="J872" t="s">
        <v>52</v>
      </c>
      <c r="Q872" t="s">
        <v>1742</v>
      </c>
      <c r="R872">
        <v>714</v>
      </c>
      <c r="T872" t="s">
        <v>1743</v>
      </c>
    </row>
    <row r="873" spans="1:20" x14ac:dyDescent="0.25">
      <c r="A873" t="s">
        <v>29</v>
      </c>
      <c r="B873" t="s">
        <v>30</v>
      </c>
      <c r="C873" t="s">
        <v>22</v>
      </c>
      <c r="D873" t="s">
        <v>23</v>
      </c>
      <c r="E873" t="s">
        <v>5</v>
      </c>
      <c r="G873" t="s">
        <v>24</v>
      </c>
      <c r="H873">
        <v>494221</v>
      </c>
      <c r="I873">
        <v>494934</v>
      </c>
      <c r="J873" t="s">
        <v>52</v>
      </c>
      <c r="K873" t="s">
        <v>1744</v>
      </c>
      <c r="L873" t="s">
        <v>1744</v>
      </c>
      <c r="N873" t="s">
        <v>1745</v>
      </c>
      <c r="Q873" t="s">
        <v>1742</v>
      </c>
      <c r="R873">
        <v>714</v>
      </c>
      <c r="S873">
        <v>237</v>
      </c>
    </row>
    <row r="874" spans="1:20" x14ac:dyDescent="0.25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494987</v>
      </c>
      <c r="I874">
        <v>496021</v>
      </c>
      <c r="J874" t="s">
        <v>25</v>
      </c>
      <c r="Q874" t="s">
        <v>1746</v>
      </c>
      <c r="R874">
        <v>1035</v>
      </c>
      <c r="T874" t="s">
        <v>1747</v>
      </c>
    </row>
    <row r="875" spans="1:20" x14ac:dyDescent="0.25">
      <c r="A875" t="s">
        <v>29</v>
      </c>
      <c r="B875" t="s">
        <v>30</v>
      </c>
      <c r="C875" t="s">
        <v>22</v>
      </c>
      <c r="D875" t="s">
        <v>23</v>
      </c>
      <c r="E875" t="s">
        <v>5</v>
      </c>
      <c r="G875" t="s">
        <v>24</v>
      </c>
      <c r="H875">
        <v>494987</v>
      </c>
      <c r="I875">
        <v>496021</v>
      </c>
      <c r="J875" t="s">
        <v>25</v>
      </c>
      <c r="K875" t="s">
        <v>1748</v>
      </c>
      <c r="L875" t="s">
        <v>1748</v>
      </c>
      <c r="N875" t="s">
        <v>1749</v>
      </c>
      <c r="Q875" t="s">
        <v>1746</v>
      </c>
      <c r="R875">
        <v>1035</v>
      </c>
      <c r="S875">
        <v>344</v>
      </c>
    </row>
    <row r="876" spans="1:20" x14ac:dyDescent="0.25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G876" t="s">
        <v>24</v>
      </c>
      <c r="H876">
        <v>496043</v>
      </c>
      <c r="I876">
        <v>497164</v>
      </c>
      <c r="J876" t="s">
        <v>25</v>
      </c>
      <c r="Q876" t="s">
        <v>1750</v>
      </c>
      <c r="R876">
        <v>1122</v>
      </c>
      <c r="T876" t="s">
        <v>1751</v>
      </c>
    </row>
    <row r="877" spans="1:20" x14ac:dyDescent="0.25">
      <c r="A877" t="s">
        <v>29</v>
      </c>
      <c r="B877" t="s">
        <v>30</v>
      </c>
      <c r="C877" t="s">
        <v>22</v>
      </c>
      <c r="D877" t="s">
        <v>23</v>
      </c>
      <c r="E877" t="s">
        <v>5</v>
      </c>
      <c r="G877" t="s">
        <v>24</v>
      </c>
      <c r="H877">
        <v>496043</v>
      </c>
      <c r="I877">
        <v>497164</v>
      </c>
      <c r="J877" t="s">
        <v>25</v>
      </c>
      <c r="K877" t="s">
        <v>1752</v>
      </c>
      <c r="L877" t="s">
        <v>1752</v>
      </c>
      <c r="N877" t="s">
        <v>1753</v>
      </c>
      <c r="Q877" t="s">
        <v>1750</v>
      </c>
      <c r="R877">
        <v>1122</v>
      </c>
      <c r="S877">
        <v>373</v>
      </c>
    </row>
    <row r="878" spans="1:20" x14ac:dyDescent="0.25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497311</v>
      </c>
      <c r="I878">
        <v>498777</v>
      </c>
      <c r="J878" t="s">
        <v>25</v>
      </c>
      <c r="Q878" t="s">
        <v>1754</v>
      </c>
      <c r="R878">
        <v>1467</v>
      </c>
      <c r="T878" t="s">
        <v>1755</v>
      </c>
    </row>
    <row r="879" spans="1:20" x14ac:dyDescent="0.25">
      <c r="A879" t="s">
        <v>29</v>
      </c>
      <c r="B879" t="s">
        <v>30</v>
      </c>
      <c r="C879" t="s">
        <v>22</v>
      </c>
      <c r="D879" t="s">
        <v>23</v>
      </c>
      <c r="E879" t="s">
        <v>5</v>
      </c>
      <c r="G879" t="s">
        <v>24</v>
      </c>
      <c r="H879">
        <v>497311</v>
      </c>
      <c r="I879">
        <v>498777</v>
      </c>
      <c r="J879" t="s">
        <v>25</v>
      </c>
      <c r="K879" t="s">
        <v>1756</v>
      </c>
      <c r="L879" t="s">
        <v>1756</v>
      </c>
      <c r="N879" t="s">
        <v>853</v>
      </c>
      <c r="Q879" t="s">
        <v>1754</v>
      </c>
      <c r="R879">
        <v>1467</v>
      </c>
      <c r="S879">
        <v>488</v>
      </c>
    </row>
    <row r="880" spans="1:20" x14ac:dyDescent="0.25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498815</v>
      </c>
      <c r="I880">
        <v>499183</v>
      </c>
      <c r="J880" t="s">
        <v>52</v>
      </c>
      <c r="Q880" t="s">
        <v>1757</v>
      </c>
      <c r="R880">
        <v>369</v>
      </c>
      <c r="T880" t="s">
        <v>1758</v>
      </c>
    </row>
    <row r="881" spans="1:20" x14ac:dyDescent="0.25">
      <c r="A881" t="s">
        <v>29</v>
      </c>
      <c r="B881" t="s">
        <v>30</v>
      </c>
      <c r="C881" t="s">
        <v>22</v>
      </c>
      <c r="D881" t="s">
        <v>23</v>
      </c>
      <c r="E881" t="s">
        <v>5</v>
      </c>
      <c r="G881" t="s">
        <v>24</v>
      </c>
      <c r="H881">
        <v>498815</v>
      </c>
      <c r="I881">
        <v>499183</v>
      </c>
      <c r="J881" t="s">
        <v>52</v>
      </c>
      <c r="K881" t="s">
        <v>1759</v>
      </c>
      <c r="L881" t="s">
        <v>1759</v>
      </c>
      <c r="N881" t="s">
        <v>56</v>
      </c>
      <c r="Q881" t="s">
        <v>1757</v>
      </c>
      <c r="R881">
        <v>369</v>
      </c>
      <c r="S881">
        <v>122</v>
      </c>
    </row>
    <row r="882" spans="1:20" x14ac:dyDescent="0.25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G882" t="s">
        <v>24</v>
      </c>
      <c r="H882">
        <v>499382</v>
      </c>
      <c r="I882">
        <v>502108</v>
      </c>
      <c r="J882" t="s">
        <v>52</v>
      </c>
      <c r="O882" t="s">
        <v>1760</v>
      </c>
      <c r="Q882" t="s">
        <v>1761</v>
      </c>
      <c r="R882">
        <v>2727</v>
      </c>
      <c r="T882" t="s">
        <v>1762</v>
      </c>
    </row>
    <row r="883" spans="1:20" x14ac:dyDescent="0.25">
      <c r="A883" t="s">
        <v>29</v>
      </c>
      <c r="B883" t="s">
        <v>30</v>
      </c>
      <c r="C883" t="s">
        <v>22</v>
      </c>
      <c r="D883" t="s">
        <v>23</v>
      </c>
      <c r="E883" t="s">
        <v>5</v>
      </c>
      <c r="G883" t="s">
        <v>24</v>
      </c>
      <c r="H883">
        <v>499382</v>
      </c>
      <c r="I883">
        <v>502108</v>
      </c>
      <c r="J883" t="s">
        <v>52</v>
      </c>
      <c r="K883" t="s">
        <v>1763</v>
      </c>
      <c r="L883" t="s">
        <v>1763</v>
      </c>
      <c r="N883" t="s">
        <v>1764</v>
      </c>
      <c r="O883" t="s">
        <v>1760</v>
      </c>
      <c r="Q883" t="s">
        <v>1761</v>
      </c>
      <c r="R883">
        <v>2727</v>
      </c>
      <c r="S883">
        <v>908</v>
      </c>
    </row>
    <row r="884" spans="1:20" x14ac:dyDescent="0.25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G884" t="s">
        <v>24</v>
      </c>
      <c r="H884">
        <v>502194</v>
      </c>
      <c r="I884">
        <v>502532</v>
      </c>
      <c r="J884" t="s">
        <v>25</v>
      </c>
      <c r="Q884" t="s">
        <v>1765</v>
      </c>
      <c r="R884">
        <v>339</v>
      </c>
      <c r="T884" t="s">
        <v>1766</v>
      </c>
    </row>
    <row r="885" spans="1:20" x14ac:dyDescent="0.25">
      <c r="A885" t="s">
        <v>29</v>
      </c>
      <c r="B885" t="s">
        <v>30</v>
      </c>
      <c r="C885" t="s">
        <v>22</v>
      </c>
      <c r="D885" t="s">
        <v>23</v>
      </c>
      <c r="E885" t="s">
        <v>5</v>
      </c>
      <c r="G885" t="s">
        <v>24</v>
      </c>
      <c r="H885">
        <v>502194</v>
      </c>
      <c r="I885">
        <v>502532</v>
      </c>
      <c r="J885" t="s">
        <v>25</v>
      </c>
      <c r="K885" t="s">
        <v>1767</v>
      </c>
      <c r="L885" t="s">
        <v>1767</v>
      </c>
      <c r="N885" t="s">
        <v>1768</v>
      </c>
      <c r="Q885" t="s">
        <v>1765</v>
      </c>
      <c r="R885">
        <v>339</v>
      </c>
      <c r="S885">
        <v>112</v>
      </c>
    </row>
    <row r="886" spans="1:20" x14ac:dyDescent="0.25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502546</v>
      </c>
      <c r="I886">
        <v>503055</v>
      </c>
      <c r="J886" t="s">
        <v>52</v>
      </c>
      <c r="Q886" t="s">
        <v>1769</v>
      </c>
      <c r="R886">
        <v>510</v>
      </c>
      <c r="T886" t="s">
        <v>1770</v>
      </c>
    </row>
    <row r="887" spans="1:20" x14ac:dyDescent="0.25">
      <c r="A887" t="s">
        <v>29</v>
      </c>
      <c r="B887" t="s">
        <v>30</v>
      </c>
      <c r="C887" t="s">
        <v>22</v>
      </c>
      <c r="D887" t="s">
        <v>23</v>
      </c>
      <c r="E887" t="s">
        <v>5</v>
      </c>
      <c r="G887" t="s">
        <v>24</v>
      </c>
      <c r="H887">
        <v>502546</v>
      </c>
      <c r="I887">
        <v>503055</v>
      </c>
      <c r="J887" t="s">
        <v>52</v>
      </c>
      <c r="K887" t="s">
        <v>1771</v>
      </c>
      <c r="L887" t="s">
        <v>1771</v>
      </c>
      <c r="N887" t="s">
        <v>1772</v>
      </c>
      <c r="Q887" t="s">
        <v>1769</v>
      </c>
      <c r="R887">
        <v>510</v>
      </c>
      <c r="S887">
        <v>169</v>
      </c>
    </row>
    <row r="888" spans="1:20" x14ac:dyDescent="0.25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G888" t="s">
        <v>24</v>
      </c>
      <c r="H888">
        <v>503307</v>
      </c>
      <c r="I888">
        <v>503726</v>
      </c>
      <c r="J888" t="s">
        <v>25</v>
      </c>
      <c r="Q888" t="s">
        <v>1773</v>
      </c>
      <c r="R888">
        <v>420</v>
      </c>
      <c r="T888" t="s">
        <v>1774</v>
      </c>
    </row>
    <row r="889" spans="1:20" x14ac:dyDescent="0.25">
      <c r="A889" t="s">
        <v>29</v>
      </c>
      <c r="B889" t="s">
        <v>30</v>
      </c>
      <c r="C889" t="s">
        <v>22</v>
      </c>
      <c r="D889" t="s">
        <v>23</v>
      </c>
      <c r="E889" t="s">
        <v>5</v>
      </c>
      <c r="G889" t="s">
        <v>24</v>
      </c>
      <c r="H889">
        <v>503307</v>
      </c>
      <c r="I889">
        <v>503726</v>
      </c>
      <c r="J889" t="s">
        <v>25</v>
      </c>
      <c r="K889" t="s">
        <v>1775</v>
      </c>
      <c r="L889" t="s">
        <v>1775</v>
      </c>
      <c r="N889" t="s">
        <v>56</v>
      </c>
      <c r="Q889" t="s">
        <v>1773</v>
      </c>
      <c r="R889">
        <v>420</v>
      </c>
      <c r="S889">
        <v>139</v>
      </c>
    </row>
    <row r="890" spans="1:20" x14ac:dyDescent="0.25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G890" t="s">
        <v>24</v>
      </c>
      <c r="H890">
        <v>503792</v>
      </c>
      <c r="I890">
        <v>504439</v>
      </c>
      <c r="J890" t="s">
        <v>52</v>
      </c>
      <c r="Q890" t="s">
        <v>1776</v>
      </c>
      <c r="R890">
        <v>648</v>
      </c>
      <c r="T890" t="s">
        <v>1777</v>
      </c>
    </row>
    <row r="891" spans="1:20" x14ac:dyDescent="0.25">
      <c r="A891" t="s">
        <v>29</v>
      </c>
      <c r="B891" t="s">
        <v>30</v>
      </c>
      <c r="C891" t="s">
        <v>22</v>
      </c>
      <c r="D891" t="s">
        <v>23</v>
      </c>
      <c r="E891" t="s">
        <v>5</v>
      </c>
      <c r="G891" t="s">
        <v>24</v>
      </c>
      <c r="H891">
        <v>503792</v>
      </c>
      <c r="I891">
        <v>504439</v>
      </c>
      <c r="J891" t="s">
        <v>52</v>
      </c>
      <c r="K891" t="s">
        <v>1778</v>
      </c>
      <c r="L891" t="s">
        <v>1778</v>
      </c>
      <c r="N891" t="s">
        <v>1471</v>
      </c>
      <c r="Q891" t="s">
        <v>1776</v>
      </c>
      <c r="R891">
        <v>648</v>
      </c>
      <c r="S891">
        <v>215</v>
      </c>
    </row>
    <row r="892" spans="1:20" x14ac:dyDescent="0.25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504443</v>
      </c>
      <c r="I892">
        <v>505081</v>
      </c>
      <c r="J892" t="s">
        <v>52</v>
      </c>
      <c r="O892" t="s">
        <v>1779</v>
      </c>
      <c r="Q892" t="s">
        <v>1780</v>
      </c>
      <c r="R892">
        <v>639</v>
      </c>
      <c r="T892" t="s">
        <v>1781</v>
      </c>
    </row>
    <row r="893" spans="1:20" x14ac:dyDescent="0.25">
      <c r="A893" t="s">
        <v>29</v>
      </c>
      <c r="B893" t="s">
        <v>30</v>
      </c>
      <c r="C893" t="s">
        <v>22</v>
      </c>
      <c r="D893" t="s">
        <v>23</v>
      </c>
      <c r="E893" t="s">
        <v>5</v>
      </c>
      <c r="G893" t="s">
        <v>24</v>
      </c>
      <c r="H893">
        <v>504443</v>
      </c>
      <c r="I893">
        <v>505081</v>
      </c>
      <c r="J893" t="s">
        <v>52</v>
      </c>
      <c r="K893" t="s">
        <v>1782</v>
      </c>
      <c r="L893" t="s">
        <v>1782</v>
      </c>
      <c r="N893" t="s">
        <v>1783</v>
      </c>
      <c r="O893" t="s">
        <v>1779</v>
      </c>
      <c r="Q893" t="s">
        <v>1780</v>
      </c>
      <c r="R893">
        <v>639</v>
      </c>
      <c r="S893">
        <v>212</v>
      </c>
    </row>
    <row r="894" spans="1:20" x14ac:dyDescent="0.25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G894" t="s">
        <v>24</v>
      </c>
      <c r="H894">
        <v>505163</v>
      </c>
      <c r="I894">
        <v>505969</v>
      </c>
      <c r="J894" t="s">
        <v>25</v>
      </c>
      <c r="Q894" t="s">
        <v>1784</v>
      </c>
      <c r="R894">
        <v>807</v>
      </c>
      <c r="T894" t="s">
        <v>1785</v>
      </c>
    </row>
    <row r="895" spans="1:20" x14ac:dyDescent="0.25">
      <c r="A895" t="s">
        <v>29</v>
      </c>
      <c r="B895" t="s">
        <v>30</v>
      </c>
      <c r="C895" t="s">
        <v>22</v>
      </c>
      <c r="D895" t="s">
        <v>23</v>
      </c>
      <c r="E895" t="s">
        <v>5</v>
      </c>
      <c r="G895" t="s">
        <v>24</v>
      </c>
      <c r="H895">
        <v>505163</v>
      </c>
      <c r="I895">
        <v>505969</v>
      </c>
      <c r="J895" t="s">
        <v>25</v>
      </c>
      <c r="K895" t="s">
        <v>1786</v>
      </c>
      <c r="L895" t="s">
        <v>1786</v>
      </c>
      <c r="N895" t="s">
        <v>1787</v>
      </c>
      <c r="Q895" t="s">
        <v>1784</v>
      </c>
      <c r="R895">
        <v>807</v>
      </c>
      <c r="S895">
        <v>268</v>
      </c>
    </row>
    <row r="896" spans="1:20" x14ac:dyDescent="0.25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506127</v>
      </c>
      <c r="I896">
        <v>506843</v>
      </c>
      <c r="J896" t="s">
        <v>52</v>
      </c>
      <c r="O896" t="s">
        <v>1788</v>
      </c>
      <c r="Q896" t="s">
        <v>1789</v>
      </c>
      <c r="R896">
        <v>717</v>
      </c>
      <c r="T896" t="s">
        <v>1790</v>
      </c>
    </row>
    <row r="897" spans="1:20" x14ac:dyDescent="0.25">
      <c r="A897" t="s">
        <v>29</v>
      </c>
      <c r="B897" t="s">
        <v>30</v>
      </c>
      <c r="C897" t="s">
        <v>22</v>
      </c>
      <c r="D897" t="s">
        <v>23</v>
      </c>
      <c r="E897" t="s">
        <v>5</v>
      </c>
      <c r="G897" t="s">
        <v>24</v>
      </c>
      <c r="H897">
        <v>506127</v>
      </c>
      <c r="I897">
        <v>506843</v>
      </c>
      <c r="J897" t="s">
        <v>52</v>
      </c>
      <c r="K897" t="s">
        <v>1791</v>
      </c>
      <c r="L897" t="s">
        <v>1791</v>
      </c>
      <c r="N897" t="s">
        <v>1792</v>
      </c>
      <c r="O897" t="s">
        <v>1788</v>
      </c>
      <c r="Q897" t="s">
        <v>1789</v>
      </c>
      <c r="R897">
        <v>717</v>
      </c>
      <c r="S897">
        <v>238</v>
      </c>
    </row>
    <row r="898" spans="1:20" x14ac:dyDescent="0.25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G898" t="s">
        <v>24</v>
      </c>
      <c r="H898">
        <v>507026</v>
      </c>
      <c r="I898">
        <v>507895</v>
      </c>
      <c r="J898" t="s">
        <v>25</v>
      </c>
      <c r="Q898" t="s">
        <v>1793</v>
      </c>
      <c r="R898">
        <v>870</v>
      </c>
      <c r="T898" t="s">
        <v>1794</v>
      </c>
    </row>
    <row r="899" spans="1:20" x14ac:dyDescent="0.25">
      <c r="A899" t="s">
        <v>29</v>
      </c>
      <c r="B899" t="s">
        <v>30</v>
      </c>
      <c r="C899" t="s">
        <v>22</v>
      </c>
      <c r="D899" t="s">
        <v>23</v>
      </c>
      <c r="E899" t="s">
        <v>5</v>
      </c>
      <c r="G899" t="s">
        <v>24</v>
      </c>
      <c r="H899">
        <v>507026</v>
      </c>
      <c r="I899">
        <v>507895</v>
      </c>
      <c r="J899" t="s">
        <v>25</v>
      </c>
      <c r="K899" t="s">
        <v>1795</v>
      </c>
      <c r="L899" t="s">
        <v>1795</v>
      </c>
      <c r="N899" t="s">
        <v>1796</v>
      </c>
      <c r="Q899" t="s">
        <v>1793</v>
      </c>
      <c r="R899">
        <v>870</v>
      </c>
      <c r="S899">
        <v>289</v>
      </c>
    </row>
    <row r="900" spans="1:20" x14ac:dyDescent="0.25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G900" t="s">
        <v>24</v>
      </c>
      <c r="H900">
        <v>507940</v>
      </c>
      <c r="I900">
        <v>508797</v>
      </c>
      <c r="J900" t="s">
        <v>52</v>
      </c>
      <c r="Q900" t="s">
        <v>1797</v>
      </c>
      <c r="R900">
        <v>858</v>
      </c>
      <c r="T900" t="s">
        <v>1798</v>
      </c>
    </row>
    <row r="901" spans="1:20" x14ac:dyDescent="0.25">
      <c r="A901" t="s">
        <v>29</v>
      </c>
      <c r="B901" t="s">
        <v>30</v>
      </c>
      <c r="C901" t="s">
        <v>22</v>
      </c>
      <c r="D901" t="s">
        <v>23</v>
      </c>
      <c r="E901" t="s">
        <v>5</v>
      </c>
      <c r="G901" t="s">
        <v>24</v>
      </c>
      <c r="H901">
        <v>507940</v>
      </c>
      <c r="I901">
        <v>508797</v>
      </c>
      <c r="J901" t="s">
        <v>52</v>
      </c>
      <c r="K901" t="s">
        <v>1799</v>
      </c>
      <c r="L901" t="s">
        <v>1799</v>
      </c>
      <c r="N901" t="s">
        <v>1208</v>
      </c>
      <c r="Q901" t="s">
        <v>1797</v>
      </c>
      <c r="R901">
        <v>858</v>
      </c>
      <c r="S901">
        <v>285</v>
      </c>
    </row>
    <row r="902" spans="1:20" x14ac:dyDescent="0.25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508965</v>
      </c>
      <c r="I902">
        <v>509597</v>
      </c>
      <c r="J902" t="s">
        <v>25</v>
      </c>
      <c r="O902" t="s">
        <v>1800</v>
      </c>
      <c r="Q902" t="s">
        <v>1801</v>
      </c>
      <c r="R902">
        <v>633</v>
      </c>
      <c r="T902" t="s">
        <v>1802</v>
      </c>
    </row>
    <row r="903" spans="1:20" x14ac:dyDescent="0.25">
      <c r="A903" t="s">
        <v>29</v>
      </c>
      <c r="B903" t="s">
        <v>30</v>
      </c>
      <c r="C903" t="s">
        <v>22</v>
      </c>
      <c r="D903" t="s">
        <v>23</v>
      </c>
      <c r="E903" t="s">
        <v>5</v>
      </c>
      <c r="G903" t="s">
        <v>24</v>
      </c>
      <c r="H903">
        <v>508965</v>
      </c>
      <c r="I903">
        <v>509597</v>
      </c>
      <c r="J903" t="s">
        <v>25</v>
      </c>
      <c r="K903" t="s">
        <v>1803</v>
      </c>
      <c r="L903" t="s">
        <v>1803</v>
      </c>
      <c r="N903" t="s">
        <v>1804</v>
      </c>
      <c r="O903" t="s">
        <v>1800</v>
      </c>
      <c r="Q903" t="s">
        <v>1801</v>
      </c>
      <c r="R903">
        <v>633</v>
      </c>
      <c r="S903">
        <v>210</v>
      </c>
    </row>
    <row r="904" spans="1:20" x14ac:dyDescent="0.25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509686</v>
      </c>
      <c r="I904">
        <v>509898</v>
      </c>
      <c r="J904" t="s">
        <v>25</v>
      </c>
      <c r="O904" t="s">
        <v>1805</v>
      </c>
      <c r="Q904" t="s">
        <v>1806</v>
      </c>
      <c r="R904">
        <v>213</v>
      </c>
      <c r="T904" t="s">
        <v>1807</v>
      </c>
    </row>
    <row r="905" spans="1:20" x14ac:dyDescent="0.25">
      <c r="A905" t="s">
        <v>29</v>
      </c>
      <c r="B905" t="s">
        <v>30</v>
      </c>
      <c r="C905" t="s">
        <v>22</v>
      </c>
      <c r="D905" t="s">
        <v>23</v>
      </c>
      <c r="E905" t="s">
        <v>5</v>
      </c>
      <c r="G905" t="s">
        <v>24</v>
      </c>
      <c r="H905">
        <v>509686</v>
      </c>
      <c r="I905">
        <v>509898</v>
      </c>
      <c r="J905" t="s">
        <v>25</v>
      </c>
      <c r="K905" t="s">
        <v>1808</v>
      </c>
      <c r="L905" t="s">
        <v>1808</v>
      </c>
      <c r="N905" t="s">
        <v>1809</v>
      </c>
      <c r="O905" t="s">
        <v>1805</v>
      </c>
      <c r="Q905" t="s">
        <v>1806</v>
      </c>
      <c r="R905">
        <v>213</v>
      </c>
      <c r="S905">
        <v>70</v>
      </c>
    </row>
    <row r="906" spans="1:20" x14ac:dyDescent="0.25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G906" t="s">
        <v>24</v>
      </c>
      <c r="H906">
        <v>510074</v>
      </c>
      <c r="I906">
        <v>512218</v>
      </c>
      <c r="J906" t="s">
        <v>25</v>
      </c>
      <c r="Q906" t="s">
        <v>1810</v>
      </c>
      <c r="R906">
        <v>2145</v>
      </c>
      <c r="T906" t="s">
        <v>1811</v>
      </c>
    </row>
    <row r="907" spans="1:20" x14ac:dyDescent="0.25">
      <c r="A907" t="s">
        <v>29</v>
      </c>
      <c r="B907" t="s">
        <v>30</v>
      </c>
      <c r="C907" t="s">
        <v>22</v>
      </c>
      <c r="D907" t="s">
        <v>23</v>
      </c>
      <c r="E907" t="s">
        <v>5</v>
      </c>
      <c r="G907" t="s">
        <v>24</v>
      </c>
      <c r="H907">
        <v>510074</v>
      </c>
      <c r="I907">
        <v>512218</v>
      </c>
      <c r="J907" t="s">
        <v>25</v>
      </c>
      <c r="K907" t="s">
        <v>1812</v>
      </c>
      <c r="L907" t="s">
        <v>1812</v>
      </c>
      <c r="N907" t="s">
        <v>1813</v>
      </c>
      <c r="Q907" t="s">
        <v>1810</v>
      </c>
      <c r="R907">
        <v>2145</v>
      </c>
      <c r="S907">
        <v>714</v>
      </c>
    </row>
    <row r="908" spans="1:20" x14ac:dyDescent="0.25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512293</v>
      </c>
      <c r="I908">
        <v>512679</v>
      </c>
      <c r="J908" t="s">
        <v>25</v>
      </c>
      <c r="Q908" t="s">
        <v>1814</v>
      </c>
      <c r="R908">
        <v>387</v>
      </c>
      <c r="T908" t="s">
        <v>1815</v>
      </c>
    </row>
    <row r="909" spans="1:20" x14ac:dyDescent="0.25">
      <c r="A909" t="s">
        <v>29</v>
      </c>
      <c r="B909" t="s">
        <v>30</v>
      </c>
      <c r="C909" t="s">
        <v>22</v>
      </c>
      <c r="D909" t="s">
        <v>23</v>
      </c>
      <c r="E909" t="s">
        <v>5</v>
      </c>
      <c r="G909" t="s">
        <v>24</v>
      </c>
      <c r="H909">
        <v>512293</v>
      </c>
      <c r="I909">
        <v>512679</v>
      </c>
      <c r="J909" t="s">
        <v>25</v>
      </c>
      <c r="K909" t="s">
        <v>1816</v>
      </c>
      <c r="L909" t="s">
        <v>1816</v>
      </c>
      <c r="N909" t="s">
        <v>1817</v>
      </c>
      <c r="Q909" t="s">
        <v>1814</v>
      </c>
      <c r="R909">
        <v>387</v>
      </c>
      <c r="S909">
        <v>128</v>
      </c>
    </row>
    <row r="910" spans="1:20" x14ac:dyDescent="0.25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512683</v>
      </c>
      <c r="I910">
        <v>513549</v>
      </c>
      <c r="J910" t="s">
        <v>52</v>
      </c>
      <c r="Q910" t="s">
        <v>1818</v>
      </c>
      <c r="R910">
        <v>867</v>
      </c>
      <c r="T910" t="s">
        <v>1819</v>
      </c>
    </row>
    <row r="911" spans="1:20" x14ac:dyDescent="0.25">
      <c r="A911" t="s">
        <v>29</v>
      </c>
      <c r="B911" t="s">
        <v>30</v>
      </c>
      <c r="C911" t="s">
        <v>22</v>
      </c>
      <c r="D911" t="s">
        <v>23</v>
      </c>
      <c r="E911" t="s">
        <v>5</v>
      </c>
      <c r="G911" t="s">
        <v>24</v>
      </c>
      <c r="H911">
        <v>512683</v>
      </c>
      <c r="I911">
        <v>513549</v>
      </c>
      <c r="J911" t="s">
        <v>52</v>
      </c>
      <c r="K911" t="s">
        <v>1820</v>
      </c>
      <c r="L911" t="s">
        <v>1820</v>
      </c>
      <c r="N911" t="s">
        <v>1821</v>
      </c>
      <c r="Q911" t="s">
        <v>1818</v>
      </c>
      <c r="R911">
        <v>867</v>
      </c>
      <c r="S911">
        <v>288</v>
      </c>
    </row>
    <row r="912" spans="1:20" x14ac:dyDescent="0.25">
      <c r="A912" t="s">
        <v>20</v>
      </c>
      <c r="B912" t="s">
        <v>21</v>
      </c>
      <c r="C912" t="s">
        <v>22</v>
      </c>
      <c r="D912" t="s">
        <v>23</v>
      </c>
      <c r="E912" t="s">
        <v>5</v>
      </c>
      <c r="G912" t="s">
        <v>24</v>
      </c>
      <c r="H912">
        <v>513626</v>
      </c>
      <c r="I912">
        <v>514585</v>
      </c>
      <c r="J912" t="s">
        <v>25</v>
      </c>
      <c r="Q912" t="s">
        <v>1822</v>
      </c>
      <c r="R912">
        <v>960</v>
      </c>
      <c r="T912" t="s">
        <v>1823</v>
      </c>
    </row>
    <row r="913" spans="1:20" x14ac:dyDescent="0.25">
      <c r="A913" t="s">
        <v>29</v>
      </c>
      <c r="B913" t="s">
        <v>30</v>
      </c>
      <c r="C913" t="s">
        <v>22</v>
      </c>
      <c r="D913" t="s">
        <v>23</v>
      </c>
      <c r="E913" t="s">
        <v>5</v>
      </c>
      <c r="G913" t="s">
        <v>24</v>
      </c>
      <c r="H913">
        <v>513626</v>
      </c>
      <c r="I913">
        <v>514585</v>
      </c>
      <c r="J913" t="s">
        <v>25</v>
      </c>
      <c r="K913" t="s">
        <v>1824</v>
      </c>
      <c r="L913" t="s">
        <v>1824</v>
      </c>
      <c r="N913" t="s">
        <v>1825</v>
      </c>
      <c r="Q913" t="s">
        <v>1822</v>
      </c>
      <c r="R913">
        <v>960</v>
      </c>
      <c r="S913">
        <v>319</v>
      </c>
    </row>
    <row r="914" spans="1:20" x14ac:dyDescent="0.25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514593</v>
      </c>
      <c r="I914">
        <v>516668</v>
      </c>
      <c r="J914" t="s">
        <v>25</v>
      </c>
      <c r="O914" t="s">
        <v>1826</v>
      </c>
      <c r="Q914" t="s">
        <v>1827</v>
      </c>
      <c r="R914">
        <v>2076</v>
      </c>
      <c r="T914" t="s">
        <v>1828</v>
      </c>
    </row>
    <row r="915" spans="1:20" x14ac:dyDescent="0.25">
      <c r="A915" t="s">
        <v>29</v>
      </c>
      <c r="B915" t="s">
        <v>30</v>
      </c>
      <c r="C915" t="s">
        <v>22</v>
      </c>
      <c r="D915" t="s">
        <v>23</v>
      </c>
      <c r="E915" t="s">
        <v>5</v>
      </c>
      <c r="G915" t="s">
        <v>24</v>
      </c>
      <c r="H915">
        <v>514593</v>
      </c>
      <c r="I915">
        <v>516668</v>
      </c>
      <c r="J915" t="s">
        <v>25</v>
      </c>
      <c r="K915" t="s">
        <v>1829</v>
      </c>
      <c r="L915" t="s">
        <v>1829</v>
      </c>
      <c r="N915" t="s">
        <v>1830</v>
      </c>
      <c r="O915" t="s">
        <v>1826</v>
      </c>
      <c r="Q915" t="s">
        <v>1827</v>
      </c>
      <c r="R915">
        <v>2076</v>
      </c>
      <c r="S915">
        <v>691</v>
      </c>
    </row>
    <row r="916" spans="1:20" x14ac:dyDescent="0.25">
      <c r="A916" t="s">
        <v>20</v>
      </c>
      <c r="B916" t="s">
        <v>21</v>
      </c>
      <c r="C916" t="s">
        <v>22</v>
      </c>
      <c r="D916" t="s">
        <v>23</v>
      </c>
      <c r="E916" t="s">
        <v>5</v>
      </c>
      <c r="G916" t="s">
        <v>24</v>
      </c>
      <c r="H916">
        <v>516785</v>
      </c>
      <c r="I916">
        <v>518155</v>
      </c>
      <c r="J916" t="s">
        <v>25</v>
      </c>
      <c r="Q916" t="s">
        <v>1831</v>
      </c>
      <c r="R916">
        <v>1371</v>
      </c>
      <c r="T916" t="s">
        <v>1832</v>
      </c>
    </row>
    <row r="917" spans="1:20" x14ac:dyDescent="0.25">
      <c r="A917" t="s">
        <v>29</v>
      </c>
      <c r="B917" t="s">
        <v>30</v>
      </c>
      <c r="C917" t="s">
        <v>22</v>
      </c>
      <c r="D917" t="s">
        <v>23</v>
      </c>
      <c r="E917" t="s">
        <v>5</v>
      </c>
      <c r="G917" t="s">
        <v>24</v>
      </c>
      <c r="H917">
        <v>516785</v>
      </c>
      <c r="I917">
        <v>518155</v>
      </c>
      <c r="J917" t="s">
        <v>25</v>
      </c>
      <c r="K917" t="s">
        <v>1833</v>
      </c>
      <c r="L917" t="s">
        <v>1833</v>
      </c>
      <c r="N917" t="s">
        <v>764</v>
      </c>
      <c r="Q917" t="s">
        <v>1831</v>
      </c>
      <c r="R917">
        <v>1371</v>
      </c>
      <c r="S917">
        <v>456</v>
      </c>
    </row>
    <row r="918" spans="1:20" x14ac:dyDescent="0.25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518433</v>
      </c>
      <c r="I918">
        <v>518891</v>
      </c>
      <c r="J918" t="s">
        <v>52</v>
      </c>
      <c r="Q918" t="s">
        <v>1834</v>
      </c>
      <c r="R918">
        <v>459</v>
      </c>
      <c r="T918" t="s">
        <v>1835</v>
      </c>
    </row>
    <row r="919" spans="1:20" x14ac:dyDescent="0.25">
      <c r="A919" t="s">
        <v>29</v>
      </c>
      <c r="B919" t="s">
        <v>30</v>
      </c>
      <c r="C919" t="s">
        <v>22</v>
      </c>
      <c r="D919" t="s">
        <v>23</v>
      </c>
      <c r="E919" t="s">
        <v>5</v>
      </c>
      <c r="G919" t="s">
        <v>24</v>
      </c>
      <c r="H919">
        <v>518433</v>
      </c>
      <c r="I919">
        <v>518891</v>
      </c>
      <c r="J919" t="s">
        <v>52</v>
      </c>
      <c r="K919" t="s">
        <v>1836</v>
      </c>
      <c r="L919" t="s">
        <v>1836</v>
      </c>
      <c r="N919" t="s">
        <v>1837</v>
      </c>
      <c r="Q919" t="s">
        <v>1834</v>
      </c>
      <c r="R919">
        <v>459</v>
      </c>
      <c r="S919">
        <v>152</v>
      </c>
    </row>
    <row r="920" spans="1:20" x14ac:dyDescent="0.25">
      <c r="A920" t="s">
        <v>20</v>
      </c>
      <c r="B920" t="s">
        <v>21</v>
      </c>
      <c r="C920" t="s">
        <v>22</v>
      </c>
      <c r="D920" t="s">
        <v>23</v>
      </c>
      <c r="E920" t="s">
        <v>5</v>
      </c>
      <c r="G920" t="s">
        <v>24</v>
      </c>
      <c r="H920">
        <v>518926</v>
      </c>
      <c r="I920">
        <v>521220</v>
      </c>
      <c r="J920" t="s">
        <v>52</v>
      </c>
      <c r="Q920" t="s">
        <v>1838</v>
      </c>
      <c r="R920">
        <v>2295</v>
      </c>
      <c r="T920" t="s">
        <v>1839</v>
      </c>
    </row>
    <row r="921" spans="1:20" x14ac:dyDescent="0.25">
      <c r="A921" t="s">
        <v>29</v>
      </c>
      <c r="B921" t="s">
        <v>30</v>
      </c>
      <c r="C921" t="s">
        <v>22</v>
      </c>
      <c r="D921" t="s">
        <v>23</v>
      </c>
      <c r="E921" t="s">
        <v>5</v>
      </c>
      <c r="G921" t="s">
        <v>24</v>
      </c>
      <c r="H921">
        <v>518926</v>
      </c>
      <c r="I921">
        <v>521220</v>
      </c>
      <c r="J921" t="s">
        <v>52</v>
      </c>
      <c r="K921" t="s">
        <v>1840</v>
      </c>
      <c r="L921" t="s">
        <v>1840</v>
      </c>
      <c r="N921" t="s">
        <v>1841</v>
      </c>
      <c r="Q921" t="s">
        <v>1838</v>
      </c>
      <c r="R921">
        <v>2295</v>
      </c>
      <c r="S921">
        <v>764</v>
      </c>
    </row>
    <row r="922" spans="1:20" x14ac:dyDescent="0.25">
      <c r="A922" t="s">
        <v>20</v>
      </c>
      <c r="B922" t="s">
        <v>21</v>
      </c>
      <c r="C922" t="s">
        <v>22</v>
      </c>
      <c r="D922" t="s">
        <v>23</v>
      </c>
      <c r="E922" t="s">
        <v>5</v>
      </c>
      <c r="G922" t="s">
        <v>24</v>
      </c>
      <c r="H922">
        <v>521385</v>
      </c>
      <c r="I922">
        <v>524576</v>
      </c>
      <c r="J922" t="s">
        <v>52</v>
      </c>
      <c r="Q922" t="s">
        <v>1842</v>
      </c>
      <c r="R922">
        <v>3192</v>
      </c>
      <c r="T922" t="s">
        <v>1843</v>
      </c>
    </row>
    <row r="923" spans="1:20" x14ac:dyDescent="0.25">
      <c r="A923" t="s">
        <v>29</v>
      </c>
      <c r="B923" t="s">
        <v>30</v>
      </c>
      <c r="C923" t="s">
        <v>22</v>
      </c>
      <c r="D923" t="s">
        <v>23</v>
      </c>
      <c r="E923" t="s">
        <v>5</v>
      </c>
      <c r="G923" t="s">
        <v>24</v>
      </c>
      <c r="H923">
        <v>521385</v>
      </c>
      <c r="I923">
        <v>524576</v>
      </c>
      <c r="J923" t="s">
        <v>52</v>
      </c>
      <c r="K923" t="s">
        <v>1844</v>
      </c>
      <c r="L923" t="s">
        <v>1844</v>
      </c>
      <c r="N923" t="s">
        <v>1845</v>
      </c>
      <c r="Q923" t="s">
        <v>1842</v>
      </c>
      <c r="R923">
        <v>3192</v>
      </c>
      <c r="S923">
        <v>1063</v>
      </c>
    </row>
    <row r="924" spans="1:20" x14ac:dyDescent="0.25">
      <c r="A924" t="s">
        <v>20</v>
      </c>
      <c r="B924" t="s">
        <v>21</v>
      </c>
      <c r="C924" t="s">
        <v>22</v>
      </c>
      <c r="D924" t="s">
        <v>23</v>
      </c>
      <c r="E924" t="s">
        <v>5</v>
      </c>
      <c r="G924" t="s">
        <v>24</v>
      </c>
      <c r="H924">
        <v>524588</v>
      </c>
      <c r="I924">
        <v>525925</v>
      </c>
      <c r="J924" t="s">
        <v>52</v>
      </c>
      <c r="Q924" t="s">
        <v>1846</v>
      </c>
      <c r="R924">
        <v>1338</v>
      </c>
      <c r="T924" t="s">
        <v>1847</v>
      </c>
    </row>
    <row r="925" spans="1:20" x14ac:dyDescent="0.25">
      <c r="A925" t="s">
        <v>29</v>
      </c>
      <c r="B925" t="s">
        <v>30</v>
      </c>
      <c r="C925" t="s">
        <v>22</v>
      </c>
      <c r="D925" t="s">
        <v>23</v>
      </c>
      <c r="E925" t="s">
        <v>5</v>
      </c>
      <c r="G925" t="s">
        <v>24</v>
      </c>
      <c r="H925">
        <v>524588</v>
      </c>
      <c r="I925">
        <v>525925</v>
      </c>
      <c r="J925" t="s">
        <v>52</v>
      </c>
      <c r="K925" t="s">
        <v>1848</v>
      </c>
      <c r="L925" t="s">
        <v>1848</v>
      </c>
      <c r="N925" t="s">
        <v>1849</v>
      </c>
      <c r="Q925" t="s">
        <v>1846</v>
      </c>
      <c r="R925">
        <v>1338</v>
      </c>
      <c r="S925">
        <v>445</v>
      </c>
    </row>
    <row r="926" spans="1:20" x14ac:dyDescent="0.25">
      <c r="A926" t="s">
        <v>20</v>
      </c>
      <c r="B926" t="s">
        <v>21</v>
      </c>
      <c r="C926" t="s">
        <v>22</v>
      </c>
      <c r="D926" t="s">
        <v>23</v>
      </c>
      <c r="E926" t="s">
        <v>5</v>
      </c>
      <c r="G926" t="s">
        <v>24</v>
      </c>
      <c r="H926">
        <v>526225</v>
      </c>
      <c r="I926">
        <v>526779</v>
      </c>
      <c r="J926" t="s">
        <v>52</v>
      </c>
      <c r="Q926" t="s">
        <v>1850</v>
      </c>
      <c r="R926">
        <v>555</v>
      </c>
      <c r="T926" t="s">
        <v>1851</v>
      </c>
    </row>
    <row r="927" spans="1:20" x14ac:dyDescent="0.25">
      <c r="A927" t="s">
        <v>29</v>
      </c>
      <c r="B927" t="s">
        <v>30</v>
      </c>
      <c r="C927" t="s">
        <v>22</v>
      </c>
      <c r="D927" t="s">
        <v>23</v>
      </c>
      <c r="E927" t="s">
        <v>5</v>
      </c>
      <c r="G927" t="s">
        <v>24</v>
      </c>
      <c r="H927">
        <v>526225</v>
      </c>
      <c r="I927">
        <v>526779</v>
      </c>
      <c r="J927" t="s">
        <v>52</v>
      </c>
      <c r="K927" t="s">
        <v>1852</v>
      </c>
      <c r="L927" t="s">
        <v>1852</v>
      </c>
      <c r="N927" t="s">
        <v>1853</v>
      </c>
      <c r="Q927" t="s">
        <v>1850</v>
      </c>
      <c r="R927">
        <v>555</v>
      </c>
      <c r="S927">
        <v>184</v>
      </c>
    </row>
    <row r="928" spans="1:20" x14ac:dyDescent="0.25">
      <c r="A928" t="s">
        <v>20</v>
      </c>
      <c r="B928" t="s">
        <v>21</v>
      </c>
      <c r="C928" t="s">
        <v>22</v>
      </c>
      <c r="D928" t="s">
        <v>23</v>
      </c>
      <c r="E928" t="s">
        <v>5</v>
      </c>
      <c r="G928" t="s">
        <v>24</v>
      </c>
      <c r="H928">
        <v>527216</v>
      </c>
      <c r="I928">
        <v>528154</v>
      </c>
      <c r="J928" t="s">
        <v>25</v>
      </c>
      <c r="Q928" t="s">
        <v>1854</v>
      </c>
      <c r="R928">
        <v>939</v>
      </c>
      <c r="T928" t="s">
        <v>1855</v>
      </c>
    </row>
    <row r="929" spans="1:20" x14ac:dyDescent="0.25">
      <c r="A929" t="s">
        <v>29</v>
      </c>
      <c r="B929" t="s">
        <v>30</v>
      </c>
      <c r="C929" t="s">
        <v>22</v>
      </c>
      <c r="D929" t="s">
        <v>23</v>
      </c>
      <c r="E929" t="s">
        <v>5</v>
      </c>
      <c r="G929" t="s">
        <v>24</v>
      </c>
      <c r="H929">
        <v>527216</v>
      </c>
      <c r="I929">
        <v>528154</v>
      </c>
      <c r="J929" t="s">
        <v>25</v>
      </c>
      <c r="K929" t="s">
        <v>1856</v>
      </c>
      <c r="L929" t="s">
        <v>1856</v>
      </c>
      <c r="N929" t="s">
        <v>56</v>
      </c>
      <c r="Q929" t="s">
        <v>1854</v>
      </c>
      <c r="R929">
        <v>939</v>
      </c>
      <c r="S929">
        <v>312</v>
      </c>
    </row>
    <row r="930" spans="1:20" x14ac:dyDescent="0.25">
      <c r="A930" t="s">
        <v>20</v>
      </c>
      <c r="B930" t="s">
        <v>21</v>
      </c>
      <c r="C930" t="s">
        <v>22</v>
      </c>
      <c r="D930" t="s">
        <v>23</v>
      </c>
      <c r="E930" t="s">
        <v>5</v>
      </c>
      <c r="G930" t="s">
        <v>24</v>
      </c>
      <c r="H930">
        <v>528279</v>
      </c>
      <c r="I930">
        <v>529040</v>
      </c>
      <c r="J930" t="s">
        <v>52</v>
      </c>
      <c r="Q930" t="s">
        <v>1857</v>
      </c>
      <c r="R930">
        <v>762</v>
      </c>
      <c r="T930" t="s">
        <v>1858</v>
      </c>
    </row>
    <row r="931" spans="1:20" x14ac:dyDescent="0.25">
      <c r="A931" t="s">
        <v>29</v>
      </c>
      <c r="B931" t="s">
        <v>30</v>
      </c>
      <c r="C931" t="s">
        <v>22</v>
      </c>
      <c r="D931" t="s">
        <v>23</v>
      </c>
      <c r="E931" t="s">
        <v>5</v>
      </c>
      <c r="G931" t="s">
        <v>24</v>
      </c>
      <c r="H931">
        <v>528279</v>
      </c>
      <c r="I931">
        <v>529040</v>
      </c>
      <c r="J931" t="s">
        <v>52</v>
      </c>
      <c r="K931" t="s">
        <v>1859</v>
      </c>
      <c r="L931" t="s">
        <v>1859</v>
      </c>
      <c r="N931" t="s">
        <v>56</v>
      </c>
      <c r="Q931" t="s">
        <v>1857</v>
      </c>
      <c r="R931">
        <v>762</v>
      </c>
      <c r="S931">
        <v>253</v>
      </c>
    </row>
    <row r="932" spans="1:20" x14ac:dyDescent="0.25">
      <c r="A932" t="s">
        <v>20</v>
      </c>
      <c r="B932" t="s">
        <v>21</v>
      </c>
      <c r="C932" t="s">
        <v>22</v>
      </c>
      <c r="D932" t="s">
        <v>23</v>
      </c>
      <c r="E932" t="s">
        <v>5</v>
      </c>
      <c r="G932" t="s">
        <v>24</v>
      </c>
      <c r="H932">
        <v>529037</v>
      </c>
      <c r="I932">
        <v>530203</v>
      </c>
      <c r="J932" t="s">
        <v>52</v>
      </c>
      <c r="Q932" t="s">
        <v>1860</v>
      </c>
      <c r="R932">
        <v>1167</v>
      </c>
      <c r="T932" t="s">
        <v>1861</v>
      </c>
    </row>
    <row r="933" spans="1:20" x14ac:dyDescent="0.25">
      <c r="A933" t="s">
        <v>29</v>
      </c>
      <c r="B933" t="s">
        <v>30</v>
      </c>
      <c r="C933" t="s">
        <v>22</v>
      </c>
      <c r="D933" t="s">
        <v>23</v>
      </c>
      <c r="E933" t="s">
        <v>5</v>
      </c>
      <c r="G933" t="s">
        <v>24</v>
      </c>
      <c r="H933">
        <v>529037</v>
      </c>
      <c r="I933">
        <v>530203</v>
      </c>
      <c r="J933" t="s">
        <v>52</v>
      </c>
      <c r="K933" t="s">
        <v>1862</v>
      </c>
      <c r="L933" t="s">
        <v>1862</v>
      </c>
      <c r="N933" t="s">
        <v>1863</v>
      </c>
      <c r="Q933" t="s">
        <v>1860</v>
      </c>
      <c r="R933">
        <v>1167</v>
      </c>
      <c r="S933">
        <v>388</v>
      </c>
    </row>
    <row r="934" spans="1:20" x14ac:dyDescent="0.25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531056</v>
      </c>
      <c r="I934">
        <v>531730</v>
      </c>
      <c r="J934" t="s">
        <v>25</v>
      </c>
      <c r="Q934" t="s">
        <v>1864</v>
      </c>
      <c r="R934">
        <v>675</v>
      </c>
      <c r="T934" t="s">
        <v>1865</v>
      </c>
    </row>
    <row r="935" spans="1:20" x14ac:dyDescent="0.25">
      <c r="A935" t="s">
        <v>29</v>
      </c>
      <c r="B935" t="s">
        <v>30</v>
      </c>
      <c r="C935" t="s">
        <v>22</v>
      </c>
      <c r="D935" t="s">
        <v>23</v>
      </c>
      <c r="E935" t="s">
        <v>5</v>
      </c>
      <c r="G935" t="s">
        <v>24</v>
      </c>
      <c r="H935">
        <v>531056</v>
      </c>
      <c r="I935">
        <v>531730</v>
      </c>
      <c r="J935" t="s">
        <v>25</v>
      </c>
      <c r="K935" t="s">
        <v>1866</v>
      </c>
      <c r="L935" t="s">
        <v>1866</v>
      </c>
      <c r="N935" t="s">
        <v>1867</v>
      </c>
      <c r="Q935" t="s">
        <v>1864</v>
      </c>
      <c r="R935">
        <v>675</v>
      </c>
      <c r="S935">
        <v>224</v>
      </c>
    </row>
    <row r="936" spans="1:20" x14ac:dyDescent="0.2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G936" t="s">
        <v>24</v>
      </c>
      <c r="H936">
        <v>532143</v>
      </c>
      <c r="I936">
        <v>533258</v>
      </c>
      <c r="J936" t="s">
        <v>25</v>
      </c>
      <c r="Q936" t="s">
        <v>1868</v>
      </c>
      <c r="R936">
        <v>1116</v>
      </c>
      <c r="T936" t="s">
        <v>1869</v>
      </c>
    </row>
    <row r="937" spans="1:20" x14ac:dyDescent="0.25">
      <c r="A937" t="s">
        <v>29</v>
      </c>
      <c r="B937" t="s">
        <v>30</v>
      </c>
      <c r="C937" t="s">
        <v>22</v>
      </c>
      <c r="D937" t="s">
        <v>23</v>
      </c>
      <c r="E937" t="s">
        <v>5</v>
      </c>
      <c r="G937" t="s">
        <v>24</v>
      </c>
      <c r="H937">
        <v>532143</v>
      </c>
      <c r="I937">
        <v>533258</v>
      </c>
      <c r="J937" t="s">
        <v>25</v>
      </c>
      <c r="K937" t="s">
        <v>1870</v>
      </c>
      <c r="L937" t="s">
        <v>1870</v>
      </c>
      <c r="N937" t="s">
        <v>1871</v>
      </c>
      <c r="Q937" t="s">
        <v>1868</v>
      </c>
      <c r="R937">
        <v>1116</v>
      </c>
      <c r="S937">
        <v>371</v>
      </c>
    </row>
    <row r="938" spans="1:20" x14ac:dyDescent="0.25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533255</v>
      </c>
      <c r="I938">
        <v>534667</v>
      </c>
      <c r="J938" t="s">
        <v>25</v>
      </c>
      <c r="Q938" t="s">
        <v>1872</v>
      </c>
      <c r="R938">
        <v>1413</v>
      </c>
      <c r="T938" t="s">
        <v>1873</v>
      </c>
    </row>
    <row r="939" spans="1:20" x14ac:dyDescent="0.25">
      <c r="A939" t="s">
        <v>29</v>
      </c>
      <c r="B939" t="s">
        <v>30</v>
      </c>
      <c r="C939" t="s">
        <v>22</v>
      </c>
      <c r="D939" t="s">
        <v>23</v>
      </c>
      <c r="E939" t="s">
        <v>5</v>
      </c>
      <c r="G939" t="s">
        <v>24</v>
      </c>
      <c r="H939">
        <v>533255</v>
      </c>
      <c r="I939">
        <v>534667</v>
      </c>
      <c r="J939" t="s">
        <v>25</v>
      </c>
      <c r="K939" t="s">
        <v>1874</v>
      </c>
      <c r="L939" t="s">
        <v>1874</v>
      </c>
      <c r="N939" t="s">
        <v>652</v>
      </c>
      <c r="Q939" t="s">
        <v>1872</v>
      </c>
      <c r="R939">
        <v>1413</v>
      </c>
      <c r="S939">
        <v>470</v>
      </c>
    </row>
    <row r="940" spans="1:20" x14ac:dyDescent="0.25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534679</v>
      </c>
      <c r="I940">
        <v>535341</v>
      </c>
      <c r="J940" t="s">
        <v>52</v>
      </c>
      <c r="Q940" t="s">
        <v>1875</v>
      </c>
      <c r="R940">
        <v>663</v>
      </c>
      <c r="T940" t="s">
        <v>1876</v>
      </c>
    </row>
    <row r="941" spans="1:20" x14ac:dyDescent="0.25">
      <c r="A941" t="s">
        <v>29</v>
      </c>
      <c r="B941" t="s">
        <v>30</v>
      </c>
      <c r="C941" t="s">
        <v>22</v>
      </c>
      <c r="D941" t="s">
        <v>23</v>
      </c>
      <c r="E941" t="s">
        <v>5</v>
      </c>
      <c r="G941" t="s">
        <v>24</v>
      </c>
      <c r="H941">
        <v>534679</v>
      </c>
      <c r="I941">
        <v>535341</v>
      </c>
      <c r="J941" t="s">
        <v>52</v>
      </c>
      <c r="K941" t="s">
        <v>1877</v>
      </c>
      <c r="L941" t="s">
        <v>1877</v>
      </c>
      <c r="N941" t="s">
        <v>1063</v>
      </c>
      <c r="Q941" t="s">
        <v>1875</v>
      </c>
      <c r="R941">
        <v>663</v>
      </c>
      <c r="S941">
        <v>220</v>
      </c>
    </row>
    <row r="942" spans="1:20" x14ac:dyDescent="0.25">
      <c r="A942" t="s">
        <v>20</v>
      </c>
      <c r="B942" t="s">
        <v>21</v>
      </c>
      <c r="C942" t="s">
        <v>22</v>
      </c>
      <c r="D942" t="s">
        <v>23</v>
      </c>
      <c r="E942" t="s">
        <v>5</v>
      </c>
      <c r="G942" t="s">
        <v>24</v>
      </c>
      <c r="H942">
        <v>535505</v>
      </c>
      <c r="I942">
        <v>535708</v>
      </c>
      <c r="J942" t="s">
        <v>25</v>
      </c>
      <c r="Q942" t="s">
        <v>1878</v>
      </c>
      <c r="R942">
        <v>204</v>
      </c>
      <c r="T942" t="s">
        <v>1879</v>
      </c>
    </row>
    <row r="943" spans="1:20" x14ac:dyDescent="0.25">
      <c r="A943" t="s">
        <v>29</v>
      </c>
      <c r="B943" t="s">
        <v>30</v>
      </c>
      <c r="C943" t="s">
        <v>22</v>
      </c>
      <c r="D943" t="s">
        <v>23</v>
      </c>
      <c r="E943" t="s">
        <v>5</v>
      </c>
      <c r="G943" t="s">
        <v>24</v>
      </c>
      <c r="H943">
        <v>535505</v>
      </c>
      <c r="I943">
        <v>535708</v>
      </c>
      <c r="J943" t="s">
        <v>25</v>
      </c>
      <c r="K943" t="s">
        <v>1880</v>
      </c>
      <c r="L943" t="s">
        <v>1880</v>
      </c>
      <c r="N943" t="s">
        <v>56</v>
      </c>
      <c r="Q943" t="s">
        <v>1878</v>
      </c>
      <c r="R943">
        <v>204</v>
      </c>
      <c r="S943">
        <v>67</v>
      </c>
    </row>
    <row r="944" spans="1:20" x14ac:dyDescent="0.25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535705</v>
      </c>
      <c r="I944">
        <v>535983</v>
      </c>
      <c r="J944" t="s">
        <v>25</v>
      </c>
      <c r="Q944" t="s">
        <v>1881</v>
      </c>
      <c r="R944">
        <v>279</v>
      </c>
      <c r="T944" t="s">
        <v>1882</v>
      </c>
    </row>
    <row r="945" spans="1:20" x14ac:dyDescent="0.25">
      <c r="A945" t="s">
        <v>29</v>
      </c>
      <c r="B945" t="s">
        <v>30</v>
      </c>
      <c r="C945" t="s">
        <v>22</v>
      </c>
      <c r="D945" t="s">
        <v>23</v>
      </c>
      <c r="E945" t="s">
        <v>5</v>
      </c>
      <c r="G945" t="s">
        <v>24</v>
      </c>
      <c r="H945">
        <v>535705</v>
      </c>
      <c r="I945">
        <v>535983</v>
      </c>
      <c r="J945" t="s">
        <v>25</v>
      </c>
      <c r="K945" t="s">
        <v>1883</v>
      </c>
      <c r="L945" t="s">
        <v>1883</v>
      </c>
      <c r="N945" t="s">
        <v>56</v>
      </c>
      <c r="Q945" t="s">
        <v>1881</v>
      </c>
      <c r="R945">
        <v>279</v>
      </c>
      <c r="S945">
        <v>92</v>
      </c>
    </row>
    <row r="946" spans="1:20" x14ac:dyDescent="0.25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535980</v>
      </c>
      <c r="I946">
        <v>536312</v>
      </c>
      <c r="J946" t="s">
        <v>25</v>
      </c>
      <c r="Q946" t="s">
        <v>1884</v>
      </c>
      <c r="R946">
        <v>333</v>
      </c>
    </row>
    <row r="947" spans="1:20" x14ac:dyDescent="0.25">
      <c r="A947" t="s">
        <v>29</v>
      </c>
      <c r="B947" t="s">
        <v>30</v>
      </c>
      <c r="C947" t="s">
        <v>22</v>
      </c>
      <c r="D947" t="s">
        <v>23</v>
      </c>
      <c r="E947" t="s">
        <v>5</v>
      </c>
      <c r="G947" t="s">
        <v>24</v>
      </c>
      <c r="H947">
        <v>535980</v>
      </c>
      <c r="I947">
        <v>536312</v>
      </c>
      <c r="J947" t="s">
        <v>25</v>
      </c>
      <c r="K947" t="s">
        <v>1885</v>
      </c>
      <c r="L947" t="s">
        <v>1885</v>
      </c>
      <c r="N947" t="s">
        <v>56</v>
      </c>
      <c r="Q947" t="s">
        <v>1884</v>
      </c>
      <c r="R947">
        <v>333</v>
      </c>
      <c r="S947">
        <v>110</v>
      </c>
    </row>
    <row r="948" spans="1:20" x14ac:dyDescent="0.25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536309</v>
      </c>
      <c r="I948">
        <v>536572</v>
      </c>
      <c r="J948" t="s">
        <v>25</v>
      </c>
      <c r="Q948" t="s">
        <v>1886</v>
      </c>
      <c r="R948">
        <v>264</v>
      </c>
      <c r="T948" t="s">
        <v>1887</v>
      </c>
    </row>
    <row r="949" spans="1:20" x14ac:dyDescent="0.25">
      <c r="A949" t="s">
        <v>29</v>
      </c>
      <c r="B949" t="s">
        <v>30</v>
      </c>
      <c r="C949" t="s">
        <v>22</v>
      </c>
      <c r="D949" t="s">
        <v>23</v>
      </c>
      <c r="E949" t="s">
        <v>5</v>
      </c>
      <c r="G949" t="s">
        <v>24</v>
      </c>
      <c r="H949">
        <v>536309</v>
      </c>
      <c r="I949">
        <v>536572</v>
      </c>
      <c r="J949" t="s">
        <v>25</v>
      </c>
      <c r="K949" t="s">
        <v>1888</v>
      </c>
      <c r="L949" t="s">
        <v>1888</v>
      </c>
      <c r="N949" t="s">
        <v>56</v>
      </c>
      <c r="Q949" t="s">
        <v>1886</v>
      </c>
      <c r="R949">
        <v>264</v>
      </c>
      <c r="S949">
        <v>87</v>
      </c>
    </row>
    <row r="950" spans="1:20" x14ac:dyDescent="0.25">
      <c r="A950" t="s">
        <v>20</v>
      </c>
      <c r="B950" t="s">
        <v>21</v>
      </c>
      <c r="C950" t="s">
        <v>22</v>
      </c>
      <c r="D950" t="s">
        <v>23</v>
      </c>
      <c r="E950" t="s">
        <v>5</v>
      </c>
      <c r="G950" t="s">
        <v>24</v>
      </c>
      <c r="H950">
        <v>536569</v>
      </c>
      <c r="I950">
        <v>537123</v>
      </c>
      <c r="J950" t="s">
        <v>25</v>
      </c>
      <c r="Q950" t="s">
        <v>1889</v>
      </c>
      <c r="R950">
        <v>555</v>
      </c>
      <c r="T950" t="s">
        <v>1890</v>
      </c>
    </row>
    <row r="951" spans="1:20" x14ac:dyDescent="0.25">
      <c r="A951" t="s">
        <v>29</v>
      </c>
      <c r="B951" t="s">
        <v>30</v>
      </c>
      <c r="C951" t="s">
        <v>22</v>
      </c>
      <c r="D951" t="s">
        <v>23</v>
      </c>
      <c r="E951" t="s">
        <v>5</v>
      </c>
      <c r="G951" t="s">
        <v>24</v>
      </c>
      <c r="H951">
        <v>536569</v>
      </c>
      <c r="I951">
        <v>537123</v>
      </c>
      <c r="J951" t="s">
        <v>25</v>
      </c>
      <c r="K951" t="s">
        <v>1891</v>
      </c>
      <c r="L951" t="s">
        <v>1891</v>
      </c>
      <c r="N951" t="s">
        <v>56</v>
      </c>
      <c r="Q951" t="s">
        <v>1889</v>
      </c>
      <c r="R951">
        <v>555</v>
      </c>
      <c r="S951">
        <v>184</v>
      </c>
    </row>
    <row r="952" spans="1:20" x14ac:dyDescent="0.25">
      <c r="A952" t="s">
        <v>20</v>
      </c>
      <c r="B952" t="s">
        <v>21</v>
      </c>
      <c r="C952" t="s">
        <v>22</v>
      </c>
      <c r="D952" t="s">
        <v>23</v>
      </c>
      <c r="E952" t="s">
        <v>5</v>
      </c>
      <c r="G952" t="s">
        <v>24</v>
      </c>
      <c r="H952">
        <v>537120</v>
      </c>
      <c r="I952">
        <v>537386</v>
      </c>
      <c r="J952" t="s">
        <v>25</v>
      </c>
      <c r="Q952" t="s">
        <v>1892</v>
      </c>
      <c r="R952">
        <v>267</v>
      </c>
      <c r="T952" t="s">
        <v>1893</v>
      </c>
    </row>
    <row r="953" spans="1:20" x14ac:dyDescent="0.25">
      <c r="A953" t="s">
        <v>29</v>
      </c>
      <c r="B953" t="s">
        <v>30</v>
      </c>
      <c r="C953" t="s">
        <v>22</v>
      </c>
      <c r="D953" t="s">
        <v>23</v>
      </c>
      <c r="E953" t="s">
        <v>5</v>
      </c>
      <c r="G953" t="s">
        <v>24</v>
      </c>
      <c r="H953">
        <v>537120</v>
      </c>
      <c r="I953">
        <v>537386</v>
      </c>
      <c r="J953" t="s">
        <v>25</v>
      </c>
      <c r="K953" t="s">
        <v>1894</v>
      </c>
      <c r="L953" t="s">
        <v>1894</v>
      </c>
      <c r="N953" t="s">
        <v>56</v>
      </c>
      <c r="Q953" t="s">
        <v>1892</v>
      </c>
      <c r="R953">
        <v>267</v>
      </c>
      <c r="S953">
        <v>88</v>
      </c>
    </row>
    <row r="954" spans="1:20" x14ac:dyDescent="0.25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537751</v>
      </c>
      <c r="I954">
        <v>538050</v>
      </c>
      <c r="J954" t="s">
        <v>25</v>
      </c>
      <c r="Q954" t="s">
        <v>1895</v>
      </c>
      <c r="R954">
        <v>300</v>
      </c>
      <c r="T954" t="s">
        <v>1896</v>
      </c>
    </row>
    <row r="955" spans="1:20" x14ac:dyDescent="0.25">
      <c r="A955" t="s">
        <v>29</v>
      </c>
      <c r="B955" t="s">
        <v>30</v>
      </c>
      <c r="C955" t="s">
        <v>22</v>
      </c>
      <c r="D955" t="s">
        <v>23</v>
      </c>
      <c r="E955" t="s">
        <v>5</v>
      </c>
      <c r="G955" t="s">
        <v>24</v>
      </c>
      <c r="H955">
        <v>537751</v>
      </c>
      <c r="I955">
        <v>538050</v>
      </c>
      <c r="J955" t="s">
        <v>25</v>
      </c>
      <c r="K955" t="s">
        <v>1897</v>
      </c>
      <c r="L955" t="s">
        <v>1897</v>
      </c>
      <c r="N955" t="s">
        <v>56</v>
      </c>
      <c r="Q955" t="s">
        <v>1895</v>
      </c>
      <c r="R955">
        <v>300</v>
      </c>
      <c r="S955">
        <v>99</v>
      </c>
    </row>
    <row r="956" spans="1:20" x14ac:dyDescent="0.25">
      <c r="A956" t="s">
        <v>20</v>
      </c>
      <c r="B956" t="s">
        <v>21</v>
      </c>
      <c r="C956" t="s">
        <v>22</v>
      </c>
      <c r="D956" t="s">
        <v>23</v>
      </c>
      <c r="E956" t="s">
        <v>5</v>
      </c>
      <c r="G956" t="s">
        <v>24</v>
      </c>
      <c r="H956">
        <v>538062</v>
      </c>
      <c r="I956">
        <v>538235</v>
      </c>
      <c r="J956" t="s">
        <v>25</v>
      </c>
      <c r="Q956" t="s">
        <v>1898</v>
      </c>
      <c r="R956">
        <v>174</v>
      </c>
    </row>
    <row r="957" spans="1:20" x14ac:dyDescent="0.25">
      <c r="A957" t="s">
        <v>29</v>
      </c>
      <c r="B957" t="s">
        <v>30</v>
      </c>
      <c r="C957" t="s">
        <v>22</v>
      </c>
      <c r="D957" t="s">
        <v>23</v>
      </c>
      <c r="E957" t="s">
        <v>5</v>
      </c>
      <c r="G957" t="s">
        <v>24</v>
      </c>
      <c r="H957">
        <v>538062</v>
      </c>
      <c r="I957">
        <v>538235</v>
      </c>
      <c r="J957" t="s">
        <v>25</v>
      </c>
      <c r="K957" t="s">
        <v>1899</v>
      </c>
      <c r="L957" t="s">
        <v>1899</v>
      </c>
      <c r="N957" t="s">
        <v>56</v>
      </c>
      <c r="Q957" t="s">
        <v>1898</v>
      </c>
      <c r="R957">
        <v>174</v>
      </c>
      <c r="S957">
        <v>57</v>
      </c>
    </row>
    <row r="958" spans="1:20" x14ac:dyDescent="0.25">
      <c r="A958" t="s">
        <v>20</v>
      </c>
      <c r="B958" t="s">
        <v>21</v>
      </c>
      <c r="C958" t="s">
        <v>22</v>
      </c>
      <c r="D958" t="s">
        <v>23</v>
      </c>
      <c r="E958" t="s">
        <v>5</v>
      </c>
      <c r="G958" t="s">
        <v>24</v>
      </c>
      <c r="H958">
        <v>538232</v>
      </c>
      <c r="I958">
        <v>538453</v>
      </c>
      <c r="J958" t="s">
        <v>25</v>
      </c>
      <c r="Q958" t="s">
        <v>1900</v>
      </c>
      <c r="R958">
        <v>222</v>
      </c>
      <c r="T958" t="s">
        <v>1901</v>
      </c>
    </row>
    <row r="959" spans="1:20" x14ac:dyDescent="0.25">
      <c r="A959" t="s">
        <v>29</v>
      </c>
      <c r="B959" t="s">
        <v>30</v>
      </c>
      <c r="C959" t="s">
        <v>22</v>
      </c>
      <c r="D959" t="s">
        <v>23</v>
      </c>
      <c r="E959" t="s">
        <v>5</v>
      </c>
      <c r="G959" t="s">
        <v>24</v>
      </c>
      <c r="H959">
        <v>538232</v>
      </c>
      <c r="I959">
        <v>538453</v>
      </c>
      <c r="J959" t="s">
        <v>25</v>
      </c>
      <c r="K959" t="s">
        <v>1902</v>
      </c>
      <c r="L959" t="s">
        <v>1902</v>
      </c>
      <c r="N959" t="s">
        <v>56</v>
      </c>
      <c r="Q959" t="s">
        <v>1900</v>
      </c>
      <c r="R959">
        <v>222</v>
      </c>
      <c r="S959">
        <v>73</v>
      </c>
    </row>
    <row r="960" spans="1:20" x14ac:dyDescent="0.25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538463</v>
      </c>
      <c r="I960">
        <v>538732</v>
      </c>
      <c r="J960" t="s">
        <v>25</v>
      </c>
      <c r="Q960" t="s">
        <v>1903</v>
      </c>
      <c r="R960">
        <v>270</v>
      </c>
      <c r="T960" t="s">
        <v>1904</v>
      </c>
    </row>
    <row r="961" spans="1:20" x14ac:dyDescent="0.25">
      <c r="A961" t="s">
        <v>29</v>
      </c>
      <c r="B961" t="s">
        <v>30</v>
      </c>
      <c r="C961" t="s">
        <v>22</v>
      </c>
      <c r="D961" t="s">
        <v>23</v>
      </c>
      <c r="E961" t="s">
        <v>5</v>
      </c>
      <c r="G961" t="s">
        <v>24</v>
      </c>
      <c r="H961">
        <v>538463</v>
      </c>
      <c r="I961">
        <v>538732</v>
      </c>
      <c r="J961" t="s">
        <v>25</v>
      </c>
      <c r="K961" t="s">
        <v>1905</v>
      </c>
      <c r="L961" t="s">
        <v>1905</v>
      </c>
      <c r="N961" t="s">
        <v>56</v>
      </c>
      <c r="Q961" t="s">
        <v>1903</v>
      </c>
      <c r="R961">
        <v>270</v>
      </c>
      <c r="S961">
        <v>89</v>
      </c>
    </row>
    <row r="962" spans="1:20" x14ac:dyDescent="0.25">
      <c r="A962" t="s">
        <v>20</v>
      </c>
      <c r="B962" t="s">
        <v>21</v>
      </c>
      <c r="C962" t="s">
        <v>22</v>
      </c>
      <c r="D962" t="s">
        <v>23</v>
      </c>
      <c r="E962" t="s">
        <v>5</v>
      </c>
      <c r="G962" t="s">
        <v>24</v>
      </c>
      <c r="H962">
        <v>538837</v>
      </c>
      <c r="I962">
        <v>540309</v>
      </c>
      <c r="J962" t="s">
        <v>25</v>
      </c>
      <c r="Q962" t="s">
        <v>1906</v>
      </c>
      <c r="R962">
        <v>1473</v>
      </c>
      <c r="T962" t="s">
        <v>1907</v>
      </c>
    </row>
    <row r="963" spans="1:20" x14ac:dyDescent="0.25">
      <c r="A963" t="s">
        <v>29</v>
      </c>
      <c r="B963" t="s">
        <v>30</v>
      </c>
      <c r="C963" t="s">
        <v>22</v>
      </c>
      <c r="D963" t="s">
        <v>23</v>
      </c>
      <c r="E963" t="s">
        <v>5</v>
      </c>
      <c r="G963" t="s">
        <v>24</v>
      </c>
      <c r="H963">
        <v>538837</v>
      </c>
      <c r="I963">
        <v>540309</v>
      </c>
      <c r="J963" t="s">
        <v>25</v>
      </c>
      <c r="K963" t="s">
        <v>1908</v>
      </c>
      <c r="L963" t="s">
        <v>1908</v>
      </c>
      <c r="N963" t="s">
        <v>56</v>
      </c>
      <c r="Q963" t="s">
        <v>1906</v>
      </c>
      <c r="R963">
        <v>1473</v>
      </c>
      <c r="S963">
        <v>490</v>
      </c>
    </row>
    <row r="964" spans="1:20" x14ac:dyDescent="0.25">
      <c r="A964" t="s">
        <v>20</v>
      </c>
      <c r="B964" t="s">
        <v>21</v>
      </c>
      <c r="C964" t="s">
        <v>22</v>
      </c>
      <c r="D964" t="s">
        <v>23</v>
      </c>
      <c r="E964" t="s">
        <v>5</v>
      </c>
      <c r="G964" t="s">
        <v>24</v>
      </c>
      <c r="H964">
        <v>540309</v>
      </c>
      <c r="I964">
        <v>540629</v>
      </c>
      <c r="J964" t="s">
        <v>25</v>
      </c>
      <c r="Q964" t="s">
        <v>1909</v>
      </c>
      <c r="R964">
        <v>321</v>
      </c>
      <c r="T964" t="s">
        <v>1910</v>
      </c>
    </row>
    <row r="965" spans="1:20" x14ac:dyDescent="0.25">
      <c r="A965" t="s">
        <v>29</v>
      </c>
      <c r="B965" t="s">
        <v>30</v>
      </c>
      <c r="C965" t="s">
        <v>22</v>
      </c>
      <c r="D965" t="s">
        <v>23</v>
      </c>
      <c r="E965" t="s">
        <v>5</v>
      </c>
      <c r="G965" t="s">
        <v>24</v>
      </c>
      <c r="H965">
        <v>540309</v>
      </c>
      <c r="I965">
        <v>540629</v>
      </c>
      <c r="J965" t="s">
        <v>25</v>
      </c>
      <c r="K965" t="s">
        <v>1911</v>
      </c>
      <c r="L965" t="s">
        <v>1911</v>
      </c>
      <c r="N965" t="s">
        <v>1912</v>
      </c>
      <c r="Q965" t="s">
        <v>1909</v>
      </c>
      <c r="R965">
        <v>321</v>
      </c>
      <c r="S965">
        <v>106</v>
      </c>
    </row>
    <row r="966" spans="1:20" x14ac:dyDescent="0.25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540626</v>
      </c>
      <c r="I966">
        <v>541921</v>
      </c>
      <c r="J966" t="s">
        <v>25</v>
      </c>
      <c r="Q966" t="s">
        <v>1913</v>
      </c>
      <c r="R966">
        <v>1296</v>
      </c>
      <c r="T966" t="s">
        <v>1914</v>
      </c>
    </row>
    <row r="967" spans="1:20" x14ac:dyDescent="0.25">
      <c r="A967" t="s">
        <v>29</v>
      </c>
      <c r="B967" t="s">
        <v>30</v>
      </c>
      <c r="C967" t="s">
        <v>22</v>
      </c>
      <c r="D967" t="s">
        <v>23</v>
      </c>
      <c r="E967" t="s">
        <v>5</v>
      </c>
      <c r="G967" t="s">
        <v>24</v>
      </c>
      <c r="H967">
        <v>540626</v>
      </c>
      <c r="I967">
        <v>541921</v>
      </c>
      <c r="J967" t="s">
        <v>25</v>
      </c>
      <c r="K967" t="s">
        <v>1915</v>
      </c>
      <c r="L967" t="s">
        <v>1915</v>
      </c>
      <c r="N967" t="s">
        <v>56</v>
      </c>
      <c r="Q967" t="s">
        <v>1913</v>
      </c>
      <c r="R967">
        <v>1296</v>
      </c>
      <c r="S967">
        <v>431</v>
      </c>
    </row>
    <row r="968" spans="1:20" x14ac:dyDescent="0.25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542049</v>
      </c>
      <c r="I968">
        <v>543314</v>
      </c>
      <c r="J968" t="s">
        <v>25</v>
      </c>
      <c r="Q968" t="s">
        <v>1916</v>
      </c>
      <c r="R968">
        <v>1266</v>
      </c>
      <c r="T968" t="s">
        <v>1917</v>
      </c>
    </row>
    <row r="969" spans="1:20" x14ac:dyDescent="0.25">
      <c r="A969" t="s">
        <v>29</v>
      </c>
      <c r="B969" t="s">
        <v>30</v>
      </c>
      <c r="C969" t="s">
        <v>22</v>
      </c>
      <c r="D969" t="s">
        <v>23</v>
      </c>
      <c r="E969" t="s">
        <v>5</v>
      </c>
      <c r="G969" t="s">
        <v>24</v>
      </c>
      <c r="H969">
        <v>542049</v>
      </c>
      <c r="I969">
        <v>543314</v>
      </c>
      <c r="J969" t="s">
        <v>25</v>
      </c>
      <c r="K969" t="s">
        <v>1918</v>
      </c>
      <c r="L969" t="s">
        <v>1918</v>
      </c>
      <c r="N969" t="s">
        <v>56</v>
      </c>
      <c r="Q969" t="s">
        <v>1916</v>
      </c>
      <c r="R969">
        <v>1266</v>
      </c>
      <c r="S969">
        <v>421</v>
      </c>
    </row>
    <row r="970" spans="1:20" x14ac:dyDescent="0.25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543311</v>
      </c>
      <c r="I970">
        <v>544285</v>
      </c>
      <c r="J970" t="s">
        <v>25</v>
      </c>
      <c r="Q970" t="s">
        <v>1919</v>
      </c>
      <c r="R970">
        <v>975</v>
      </c>
      <c r="T970" t="s">
        <v>1920</v>
      </c>
    </row>
    <row r="971" spans="1:20" x14ac:dyDescent="0.25">
      <c r="A971" t="s">
        <v>29</v>
      </c>
      <c r="B971" t="s">
        <v>30</v>
      </c>
      <c r="C971" t="s">
        <v>22</v>
      </c>
      <c r="D971" t="s">
        <v>23</v>
      </c>
      <c r="E971" t="s">
        <v>5</v>
      </c>
      <c r="G971" t="s">
        <v>24</v>
      </c>
      <c r="H971">
        <v>543311</v>
      </c>
      <c r="I971">
        <v>544285</v>
      </c>
      <c r="J971" t="s">
        <v>25</v>
      </c>
      <c r="K971" t="s">
        <v>1921</v>
      </c>
      <c r="L971" t="s">
        <v>1921</v>
      </c>
      <c r="N971" t="s">
        <v>1922</v>
      </c>
      <c r="Q971" t="s">
        <v>1919</v>
      </c>
      <c r="R971">
        <v>975</v>
      </c>
      <c r="S971">
        <v>324</v>
      </c>
    </row>
    <row r="972" spans="1:20" x14ac:dyDescent="0.25">
      <c r="A972" t="s">
        <v>20</v>
      </c>
      <c r="B972" t="s">
        <v>21</v>
      </c>
      <c r="C972" t="s">
        <v>22</v>
      </c>
      <c r="D972" t="s">
        <v>23</v>
      </c>
      <c r="E972" t="s">
        <v>5</v>
      </c>
      <c r="G972" t="s">
        <v>24</v>
      </c>
      <c r="H972">
        <v>544299</v>
      </c>
      <c r="I972">
        <v>544592</v>
      </c>
      <c r="J972" t="s">
        <v>25</v>
      </c>
      <c r="Q972" t="s">
        <v>1923</v>
      </c>
      <c r="R972">
        <v>294</v>
      </c>
      <c r="T972" t="s">
        <v>1924</v>
      </c>
    </row>
    <row r="973" spans="1:20" x14ac:dyDescent="0.25">
      <c r="A973" t="s">
        <v>29</v>
      </c>
      <c r="B973" t="s">
        <v>30</v>
      </c>
      <c r="C973" t="s">
        <v>22</v>
      </c>
      <c r="D973" t="s">
        <v>23</v>
      </c>
      <c r="E973" t="s">
        <v>5</v>
      </c>
      <c r="G973" t="s">
        <v>24</v>
      </c>
      <c r="H973">
        <v>544299</v>
      </c>
      <c r="I973">
        <v>544592</v>
      </c>
      <c r="J973" t="s">
        <v>25</v>
      </c>
      <c r="K973" t="s">
        <v>1925</v>
      </c>
      <c r="L973" t="s">
        <v>1925</v>
      </c>
      <c r="N973" t="s">
        <v>56</v>
      </c>
      <c r="Q973" t="s">
        <v>1923</v>
      </c>
      <c r="R973">
        <v>294</v>
      </c>
      <c r="S973">
        <v>97</v>
      </c>
    </row>
    <row r="974" spans="1:20" x14ac:dyDescent="0.25">
      <c r="A974" t="s">
        <v>20</v>
      </c>
      <c r="B974" t="s">
        <v>124</v>
      </c>
      <c r="C974" t="s">
        <v>22</v>
      </c>
      <c r="D974" t="s">
        <v>23</v>
      </c>
      <c r="E974" t="s">
        <v>5</v>
      </c>
      <c r="G974" t="s">
        <v>24</v>
      </c>
      <c r="H974">
        <v>544652</v>
      </c>
      <c r="I974">
        <v>544728</v>
      </c>
      <c r="J974" t="s">
        <v>52</v>
      </c>
      <c r="Q974" t="s">
        <v>1926</v>
      </c>
      <c r="R974">
        <v>77</v>
      </c>
      <c r="T974" t="s">
        <v>1927</v>
      </c>
    </row>
    <row r="975" spans="1:20" x14ac:dyDescent="0.25">
      <c r="A975" t="s">
        <v>124</v>
      </c>
      <c r="C975" t="s">
        <v>22</v>
      </c>
      <c r="D975" t="s">
        <v>23</v>
      </c>
      <c r="E975" t="s">
        <v>5</v>
      </c>
      <c r="G975" t="s">
        <v>24</v>
      </c>
      <c r="H975">
        <v>544652</v>
      </c>
      <c r="I975">
        <v>544728</v>
      </c>
      <c r="J975" t="s">
        <v>52</v>
      </c>
      <c r="N975" t="s">
        <v>1928</v>
      </c>
      <c r="Q975" t="s">
        <v>1926</v>
      </c>
      <c r="R975">
        <v>77</v>
      </c>
      <c r="T975" t="s">
        <v>1929</v>
      </c>
    </row>
    <row r="976" spans="1:20" x14ac:dyDescent="0.25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544789</v>
      </c>
      <c r="I976">
        <v>546645</v>
      </c>
      <c r="J976" t="s">
        <v>52</v>
      </c>
      <c r="O976" t="s">
        <v>1930</v>
      </c>
      <c r="Q976" t="s">
        <v>1931</v>
      </c>
      <c r="R976">
        <v>1857</v>
      </c>
      <c r="T976" t="s">
        <v>1932</v>
      </c>
    </row>
    <row r="977" spans="1:20" x14ac:dyDescent="0.25">
      <c r="A977" t="s">
        <v>29</v>
      </c>
      <c r="B977" t="s">
        <v>30</v>
      </c>
      <c r="C977" t="s">
        <v>22</v>
      </c>
      <c r="D977" t="s">
        <v>23</v>
      </c>
      <c r="E977" t="s">
        <v>5</v>
      </c>
      <c r="G977" t="s">
        <v>24</v>
      </c>
      <c r="H977">
        <v>544789</v>
      </c>
      <c r="I977">
        <v>546645</v>
      </c>
      <c r="J977" t="s">
        <v>52</v>
      </c>
      <c r="K977" t="s">
        <v>1933</v>
      </c>
      <c r="L977" t="s">
        <v>1933</v>
      </c>
      <c r="N977" t="s">
        <v>1934</v>
      </c>
      <c r="O977" t="s">
        <v>1930</v>
      </c>
      <c r="Q977" t="s">
        <v>1931</v>
      </c>
      <c r="R977">
        <v>1857</v>
      </c>
      <c r="S977">
        <v>618</v>
      </c>
    </row>
    <row r="978" spans="1:20" x14ac:dyDescent="0.25">
      <c r="A978" t="s">
        <v>20</v>
      </c>
      <c r="B978" t="s">
        <v>21</v>
      </c>
      <c r="C978" t="s">
        <v>22</v>
      </c>
      <c r="D978" t="s">
        <v>23</v>
      </c>
      <c r="E978" t="s">
        <v>5</v>
      </c>
      <c r="G978" t="s">
        <v>24</v>
      </c>
      <c r="H978">
        <v>546764</v>
      </c>
      <c r="I978">
        <v>548515</v>
      </c>
      <c r="J978" t="s">
        <v>52</v>
      </c>
      <c r="Q978" t="s">
        <v>1935</v>
      </c>
      <c r="R978">
        <v>1752</v>
      </c>
      <c r="T978" t="s">
        <v>1936</v>
      </c>
    </row>
    <row r="979" spans="1:20" x14ac:dyDescent="0.25">
      <c r="A979" t="s">
        <v>29</v>
      </c>
      <c r="B979" t="s">
        <v>30</v>
      </c>
      <c r="C979" t="s">
        <v>22</v>
      </c>
      <c r="D979" t="s">
        <v>23</v>
      </c>
      <c r="E979" t="s">
        <v>5</v>
      </c>
      <c r="G979" t="s">
        <v>24</v>
      </c>
      <c r="H979">
        <v>546764</v>
      </c>
      <c r="I979">
        <v>548515</v>
      </c>
      <c r="J979" t="s">
        <v>52</v>
      </c>
      <c r="K979" t="s">
        <v>1937</v>
      </c>
      <c r="L979" t="s">
        <v>1937</v>
      </c>
      <c r="N979" t="s">
        <v>1938</v>
      </c>
      <c r="Q979" t="s">
        <v>1935</v>
      </c>
      <c r="R979">
        <v>1752</v>
      </c>
      <c r="S979">
        <v>583</v>
      </c>
    </row>
    <row r="980" spans="1:20" x14ac:dyDescent="0.25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548670</v>
      </c>
      <c r="I980">
        <v>548885</v>
      </c>
      <c r="J980" t="s">
        <v>52</v>
      </c>
      <c r="O980" t="s">
        <v>1939</v>
      </c>
      <c r="Q980" t="s">
        <v>1940</v>
      </c>
      <c r="R980">
        <v>216</v>
      </c>
      <c r="T980" t="s">
        <v>1941</v>
      </c>
    </row>
    <row r="981" spans="1:20" x14ac:dyDescent="0.25">
      <c r="A981" t="s">
        <v>29</v>
      </c>
      <c r="B981" t="s">
        <v>30</v>
      </c>
      <c r="C981" t="s">
        <v>22</v>
      </c>
      <c r="D981" t="s">
        <v>23</v>
      </c>
      <c r="E981" t="s">
        <v>5</v>
      </c>
      <c r="G981" t="s">
        <v>24</v>
      </c>
      <c r="H981">
        <v>548670</v>
      </c>
      <c r="I981">
        <v>548885</v>
      </c>
      <c r="J981" t="s">
        <v>52</v>
      </c>
      <c r="K981" t="s">
        <v>1942</v>
      </c>
      <c r="L981" t="s">
        <v>1942</v>
      </c>
      <c r="N981" t="s">
        <v>1943</v>
      </c>
      <c r="O981" t="s">
        <v>1939</v>
      </c>
      <c r="Q981" t="s">
        <v>1940</v>
      </c>
      <c r="R981">
        <v>216</v>
      </c>
      <c r="S981">
        <v>71</v>
      </c>
    </row>
    <row r="982" spans="1:20" x14ac:dyDescent="0.25">
      <c r="A982" t="s">
        <v>20</v>
      </c>
      <c r="B982" t="s">
        <v>21</v>
      </c>
      <c r="C982" t="s">
        <v>22</v>
      </c>
      <c r="D982" t="s">
        <v>23</v>
      </c>
      <c r="E982" t="s">
        <v>5</v>
      </c>
      <c r="G982" t="s">
        <v>24</v>
      </c>
      <c r="H982">
        <v>549119</v>
      </c>
      <c r="I982">
        <v>550174</v>
      </c>
      <c r="J982" t="s">
        <v>25</v>
      </c>
      <c r="O982" t="s">
        <v>1944</v>
      </c>
      <c r="Q982" t="s">
        <v>1945</v>
      </c>
      <c r="R982">
        <v>1056</v>
      </c>
      <c r="T982" t="s">
        <v>1946</v>
      </c>
    </row>
    <row r="983" spans="1:20" x14ac:dyDescent="0.25">
      <c r="A983" t="s">
        <v>29</v>
      </c>
      <c r="B983" t="s">
        <v>30</v>
      </c>
      <c r="C983" t="s">
        <v>22</v>
      </c>
      <c r="D983" t="s">
        <v>23</v>
      </c>
      <c r="E983" t="s">
        <v>5</v>
      </c>
      <c r="G983" t="s">
        <v>24</v>
      </c>
      <c r="H983">
        <v>549119</v>
      </c>
      <c r="I983">
        <v>550174</v>
      </c>
      <c r="J983" t="s">
        <v>25</v>
      </c>
      <c r="K983" t="s">
        <v>1947</v>
      </c>
      <c r="L983" t="s">
        <v>1947</v>
      </c>
      <c r="N983" t="s">
        <v>1948</v>
      </c>
      <c r="O983" t="s">
        <v>1944</v>
      </c>
      <c r="Q983" t="s">
        <v>1945</v>
      </c>
      <c r="R983">
        <v>1056</v>
      </c>
      <c r="S983">
        <v>351</v>
      </c>
    </row>
    <row r="984" spans="1:20" x14ac:dyDescent="0.25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550187</v>
      </c>
      <c r="I984">
        <v>550780</v>
      </c>
      <c r="J984" t="s">
        <v>52</v>
      </c>
      <c r="O984" t="s">
        <v>1949</v>
      </c>
      <c r="Q984" t="s">
        <v>1950</v>
      </c>
      <c r="R984">
        <v>594</v>
      </c>
      <c r="T984" t="s">
        <v>1951</v>
      </c>
    </row>
    <row r="985" spans="1:20" x14ac:dyDescent="0.25">
      <c r="A985" t="s">
        <v>29</v>
      </c>
      <c r="B985" t="s">
        <v>30</v>
      </c>
      <c r="C985" t="s">
        <v>22</v>
      </c>
      <c r="D985" t="s">
        <v>23</v>
      </c>
      <c r="E985" t="s">
        <v>5</v>
      </c>
      <c r="G985" t="s">
        <v>24</v>
      </c>
      <c r="H985">
        <v>550187</v>
      </c>
      <c r="I985">
        <v>550780</v>
      </c>
      <c r="J985" t="s">
        <v>52</v>
      </c>
      <c r="K985" t="s">
        <v>1952</v>
      </c>
      <c r="L985" t="s">
        <v>1952</v>
      </c>
      <c r="N985" t="s">
        <v>1953</v>
      </c>
      <c r="O985" t="s">
        <v>1949</v>
      </c>
      <c r="Q985" t="s">
        <v>1950</v>
      </c>
      <c r="R985">
        <v>594</v>
      </c>
      <c r="S985">
        <v>197</v>
      </c>
    </row>
    <row r="986" spans="1:20" x14ac:dyDescent="0.25">
      <c r="A986" t="s">
        <v>20</v>
      </c>
      <c r="B986" t="s">
        <v>21</v>
      </c>
      <c r="C986" t="s">
        <v>22</v>
      </c>
      <c r="D986" t="s">
        <v>23</v>
      </c>
      <c r="E986" t="s">
        <v>5</v>
      </c>
      <c r="G986" t="s">
        <v>24</v>
      </c>
      <c r="H986">
        <v>550922</v>
      </c>
      <c r="I986">
        <v>551293</v>
      </c>
      <c r="J986" t="s">
        <v>25</v>
      </c>
      <c r="O986" t="s">
        <v>1954</v>
      </c>
      <c r="Q986" t="s">
        <v>1955</v>
      </c>
      <c r="R986">
        <v>372</v>
      </c>
      <c r="T986" t="s">
        <v>1956</v>
      </c>
    </row>
    <row r="987" spans="1:20" x14ac:dyDescent="0.25">
      <c r="A987" t="s">
        <v>29</v>
      </c>
      <c r="B987" t="s">
        <v>30</v>
      </c>
      <c r="C987" t="s">
        <v>22</v>
      </c>
      <c r="D987" t="s">
        <v>23</v>
      </c>
      <c r="E987" t="s">
        <v>5</v>
      </c>
      <c r="G987" t="s">
        <v>24</v>
      </c>
      <c r="H987">
        <v>550922</v>
      </c>
      <c r="I987">
        <v>551293</v>
      </c>
      <c r="J987" t="s">
        <v>25</v>
      </c>
      <c r="K987" t="s">
        <v>1957</v>
      </c>
      <c r="L987" t="s">
        <v>1957</v>
      </c>
      <c r="N987" t="s">
        <v>1958</v>
      </c>
      <c r="O987" t="s">
        <v>1954</v>
      </c>
      <c r="Q987" t="s">
        <v>1955</v>
      </c>
      <c r="R987">
        <v>372</v>
      </c>
      <c r="S987">
        <v>123</v>
      </c>
    </row>
    <row r="988" spans="1:20" x14ac:dyDescent="0.25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551290</v>
      </c>
      <c r="I988">
        <v>551814</v>
      </c>
      <c r="J988" t="s">
        <v>25</v>
      </c>
      <c r="O988" t="s">
        <v>1959</v>
      </c>
      <c r="Q988" t="s">
        <v>1960</v>
      </c>
      <c r="R988">
        <v>525</v>
      </c>
      <c r="T988" t="s">
        <v>1961</v>
      </c>
    </row>
    <row r="989" spans="1:20" x14ac:dyDescent="0.25">
      <c r="A989" t="s">
        <v>29</v>
      </c>
      <c r="B989" t="s">
        <v>30</v>
      </c>
      <c r="C989" t="s">
        <v>22</v>
      </c>
      <c r="D989" t="s">
        <v>23</v>
      </c>
      <c r="E989" t="s">
        <v>5</v>
      </c>
      <c r="G989" t="s">
        <v>24</v>
      </c>
      <c r="H989">
        <v>551290</v>
      </c>
      <c r="I989">
        <v>551814</v>
      </c>
      <c r="J989" t="s">
        <v>25</v>
      </c>
      <c r="K989" t="s">
        <v>1962</v>
      </c>
      <c r="L989" t="s">
        <v>1962</v>
      </c>
      <c r="N989" t="s">
        <v>1963</v>
      </c>
      <c r="O989" t="s">
        <v>1959</v>
      </c>
      <c r="Q989" t="s">
        <v>1960</v>
      </c>
      <c r="R989">
        <v>525</v>
      </c>
      <c r="S989">
        <v>174</v>
      </c>
    </row>
    <row r="990" spans="1:20" x14ac:dyDescent="0.25">
      <c r="A990" t="s">
        <v>20</v>
      </c>
      <c r="B990" t="s">
        <v>21</v>
      </c>
      <c r="C990" t="s">
        <v>22</v>
      </c>
      <c r="D990" t="s">
        <v>23</v>
      </c>
      <c r="E990" t="s">
        <v>5</v>
      </c>
      <c r="G990" t="s">
        <v>24</v>
      </c>
      <c r="H990">
        <v>551788</v>
      </c>
      <c r="I990">
        <v>553449</v>
      </c>
      <c r="J990" t="s">
        <v>52</v>
      </c>
      <c r="O990" t="s">
        <v>1964</v>
      </c>
      <c r="Q990" t="s">
        <v>1965</v>
      </c>
      <c r="R990">
        <v>1662</v>
      </c>
      <c r="T990" t="s">
        <v>1966</v>
      </c>
    </row>
    <row r="991" spans="1:20" x14ac:dyDescent="0.25">
      <c r="A991" t="s">
        <v>29</v>
      </c>
      <c r="B991" t="s">
        <v>30</v>
      </c>
      <c r="C991" t="s">
        <v>22</v>
      </c>
      <c r="D991" t="s">
        <v>23</v>
      </c>
      <c r="E991" t="s">
        <v>5</v>
      </c>
      <c r="G991" t="s">
        <v>24</v>
      </c>
      <c r="H991">
        <v>551788</v>
      </c>
      <c r="I991">
        <v>553449</v>
      </c>
      <c r="J991" t="s">
        <v>52</v>
      </c>
      <c r="K991" t="s">
        <v>1967</v>
      </c>
      <c r="L991" t="s">
        <v>1967</v>
      </c>
      <c r="N991" t="s">
        <v>1968</v>
      </c>
      <c r="O991" t="s">
        <v>1964</v>
      </c>
      <c r="Q991" t="s">
        <v>1965</v>
      </c>
      <c r="R991">
        <v>1662</v>
      </c>
      <c r="S991">
        <v>553</v>
      </c>
    </row>
    <row r="992" spans="1:20" x14ac:dyDescent="0.25">
      <c r="A992" t="s">
        <v>20</v>
      </c>
      <c r="B992" t="s">
        <v>21</v>
      </c>
      <c r="C992" t="s">
        <v>22</v>
      </c>
      <c r="D992" t="s">
        <v>23</v>
      </c>
      <c r="E992" t="s">
        <v>5</v>
      </c>
      <c r="G992" t="s">
        <v>24</v>
      </c>
      <c r="H992">
        <v>553497</v>
      </c>
      <c r="I992">
        <v>554345</v>
      </c>
      <c r="J992" t="s">
        <v>52</v>
      </c>
      <c r="Q992" t="s">
        <v>1969</v>
      </c>
      <c r="R992">
        <v>849</v>
      </c>
      <c r="T992" t="s">
        <v>1970</v>
      </c>
    </row>
    <row r="993" spans="1:20" x14ac:dyDescent="0.25">
      <c r="A993" t="s">
        <v>29</v>
      </c>
      <c r="B993" t="s">
        <v>30</v>
      </c>
      <c r="C993" t="s">
        <v>22</v>
      </c>
      <c r="D993" t="s">
        <v>23</v>
      </c>
      <c r="E993" t="s">
        <v>5</v>
      </c>
      <c r="G993" t="s">
        <v>24</v>
      </c>
      <c r="H993">
        <v>553497</v>
      </c>
      <c r="I993">
        <v>554345</v>
      </c>
      <c r="J993" t="s">
        <v>52</v>
      </c>
      <c r="K993" t="s">
        <v>1971</v>
      </c>
      <c r="L993" t="s">
        <v>1971</v>
      </c>
      <c r="N993" t="s">
        <v>1972</v>
      </c>
      <c r="Q993" t="s">
        <v>1969</v>
      </c>
      <c r="R993">
        <v>849</v>
      </c>
      <c r="S993">
        <v>282</v>
      </c>
    </row>
    <row r="994" spans="1:20" x14ac:dyDescent="0.25">
      <c r="A994" t="s">
        <v>20</v>
      </c>
      <c r="B994" t="s">
        <v>21</v>
      </c>
      <c r="C994" t="s">
        <v>22</v>
      </c>
      <c r="D994" t="s">
        <v>23</v>
      </c>
      <c r="E994" t="s">
        <v>5</v>
      </c>
      <c r="G994" t="s">
        <v>24</v>
      </c>
      <c r="H994">
        <v>554342</v>
      </c>
      <c r="I994">
        <v>555136</v>
      </c>
      <c r="J994" t="s">
        <v>52</v>
      </c>
      <c r="O994" t="s">
        <v>1973</v>
      </c>
      <c r="Q994" t="s">
        <v>1974</v>
      </c>
      <c r="R994">
        <v>795</v>
      </c>
      <c r="T994" t="s">
        <v>1975</v>
      </c>
    </row>
    <row r="995" spans="1:20" x14ac:dyDescent="0.25">
      <c r="A995" t="s">
        <v>29</v>
      </c>
      <c r="B995" t="s">
        <v>30</v>
      </c>
      <c r="C995" t="s">
        <v>22</v>
      </c>
      <c r="D995" t="s">
        <v>23</v>
      </c>
      <c r="E995" t="s">
        <v>5</v>
      </c>
      <c r="G995" t="s">
        <v>24</v>
      </c>
      <c r="H995">
        <v>554342</v>
      </c>
      <c r="I995">
        <v>555136</v>
      </c>
      <c r="J995" t="s">
        <v>52</v>
      </c>
      <c r="K995" t="s">
        <v>1976</v>
      </c>
      <c r="L995" t="s">
        <v>1976</v>
      </c>
      <c r="N995" t="s">
        <v>1977</v>
      </c>
      <c r="O995" t="s">
        <v>1973</v>
      </c>
      <c r="Q995" t="s">
        <v>1974</v>
      </c>
      <c r="R995">
        <v>795</v>
      </c>
      <c r="S995">
        <v>264</v>
      </c>
    </row>
    <row r="996" spans="1:20" x14ac:dyDescent="0.25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555274</v>
      </c>
      <c r="I996">
        <v>555771</v>
      </c>
      <c r="J996" t="s">
        <v>52</v>
      </c>
      <c r="O996" t="s">
        <v>1959</v>
      </c>
      <c r="Q996" t="s">
        <v>1978</v>
      </c>
      <c r="R996">
        <v>498</v>
      </c>
      <c r="T996" t="s">
        <v>1979</v>
      </c>
    </row>
    <row r="997" spans="1:20" x14ac:dyDescent="0.25">
      <c r="A997" t="s">
        <v>29</v>
      </c>
      <c r="B997" t="s">
        <v>30</v>
      </c>
      <c r="C997" t="s">
        <v>22</v>
      </c>
      <c r="D997" t="s">
        <v>23</v>
      </c>
      <c r="E997" t="s">
        <v>5</v>
      </c>
      <c r="G997" t="s">
        <v>24</v>
      </c>
      <c r="H997">
        <v>555274</v>
      </c>
      <c r="I997">
        <v>555771</v>
      </c>
      <c r="J997" t="s">
        <v>52</v>
      </c>
      <c r="K997" t="s">
        <v>1980</v>
      </c>
      <c r="L997" t="s">
        <v>1980</v>
      </c>
      <c r="N997" t="s">
        <v>1963</v>
      </c>
      <c r="O997" t="s">
        <v>1959</v>
      </c>
      <c r="Q997" t="s">
        <v>1978</v>
      </c>
      <c r="R997">
        <v>498</v>
      </c>
      <c r="S997">
        <v>165</v>
      </c>
    </row>
    <row r="998" spans="1:20" x14ac:dyDescent="0.25">
      <c r="A998" t="s">
        <v>20</v>
      </c>
      <c r="B998" t="s">
        <v>21</v>
      </c>
      <c r="C998" t="s">
        <v>22</v>
      </c>
      <c r="D998" t="s">
        <v>23</v>
      </c>
      <c r="E998" t="s">
        <v>5</v>
      </c>
      <c r="G998" t="s">
        <v>24</v>
      </c>
      <c r="H998">
        <v>555768</v>
      </c>
      <c r="I998">
        <v>557135</v>
      </c>
      <c r="J998" t="s">
        <v>52</v>
      </c>
      <c r="O998" t="s">
        <v>1981</v>
      </c>
      <c r="Q998" t="s">
        <v>1982</v>
      </c>
      <c r="R998">
        <v>1368</v>
      </c>
      <c r="T998" t="s">
        <v>1983</v>
      </c>
    </row>
    <row r="999" spans="1:20" x14ac:dyDescent="0.25">
      <c r="A999" t="s">
        <v>29</v>
      </c>
      <c r="B999" t="s">
        <v>30</v>
      </c>
      <c r="C999" t="s">
        <v>22</v>
      </c>
      <c r="D999" t="s">
        <v>23</v>
      </c>
      <c r="E999" t="s">
        <v>5</v>
      </c>
      <c r="G999" t="s">
        <v>24</v>
      </c>
      <c r="H999">
        <v>555768</v>
      </c>
      <c r="I999">
        <v>557135</v>
      </c>
      <c r="J999" t="s">
        <v>52</v>
      </c>
      <c r="K999" t="s">
        <v>1984</v>
      </c>
      <c r="L999" t="s">
        <v>1984</v>
      </c>
      <c r="N999" t="s">
        <v>1985</v>
      </c>
      <c r="O999" t="s">
        <v>1981</v>
      </c>
      <c r="Q999" t="s">
        <v>1982</v>
      </c>
      <c r="R999">
        <v>1368</v>
      </c>
      <c r="S999">
        <v>455</v>
      </c>
    </row>
    <row r="1000" spans="1:20" x14ac:dyDescent="0.25">
      <c r="A1000" t="s">
        <v>20</v>
      </c>
      <c r="B1000" t="s">
        <v>21</v>
      </c>
      <c r="C1000" t="s">
        <v>22</v>
      </c>
      <c r="D1000" t="s">
        <v>23</v>
      </c>
      <c r="E1000" t="s">
        <v>5</v>
      </c>
      <c r="G1000" t="s">
        <v>24</v>
      </c>
      <c r="H1000">
        <v>557229</v>
      </c>
      <c r="I1000">
        <v>557516</v>
      </c>
      <c r="J1000" t="s">
        <v>52</v>
      </c>
      <c r="Q1000" t="s">
        <v>1986</v>
      </c>
      <c r="R1000">
        <v>288</v>
      </c>
    </row>
    <row r="1001" spans="1:20" x14ac:dyDescent="0.25">
      <c r="A1001" t="s">
        <v>29</v>
      </c>
      <c r="B1001" t="s">
        <v>30</v>
      </c>
      <c r="C1001" t="s">
        <v>22</v>
      </c>
      <c r="D1001" t="s">
        <v>23</v>
      </c>
      <c r="E1001" t="s">
        <v>5</v>
      </c>
      <c r="G1001" t="s">
        <v>24</v>
      </c>
      <c r="H1001">
        <v>557229</v>
      </c>
      <c r="I1001">
        <v>557516</v>
      </c>
      <c r="J1001" t="s">
        <v>52</v>
      </c>
      <c r="K1001" t="s">
        <v>1987</v>
      </c>
      <c r="L1001" t="s">
        <v>1987</v>
      </c>
      <c r="N1001" t="s">
        <v>56</v>
      </c>
      <c r="Q1001" t="s">
        <v>1986</v>
      </c>
      <c r="R1001">
        <v>288</v>
      </c>
      <c r="S1001">
        <v>95</v>
      </c>
    </row>
    <row r="1002" spans="1:20" x14ac:dyDescent="0.25">
      <c r="A1002" t="s">
        <v>20</v>
      </c>
      <c r="B1002" t="s">
        <v>21</v>
      </c>
      <c r="C1002" t="s">
        <v>22</v>
      </c>
      <c r="D1002" t="s">
        <v>23</v>
      </c>
      <c r="E1002" t="s">
        <v>5</v>
      </c>
      <c r="G1002" t="s">
        <v>24</v>
      </c>
      <c r="H1002">
        <v>557844</v>
      </c>
      <c r="I1002">
        <v>559238</v>
      </c>
      <c r="J1002" t="s">
        <v>52</v>
      </c>
      <c r="Q1002" t="s">
        <v>1988</v>
      </c>
      <c r="R1002">
        <v>1395</v>
      </c>
      <c r="T1002" t="s">
        <v>1989</v>
      </c>
    </row>
    <row r="1003" spans="1:20" x14ac:dyDescent="0.25">
      <c r="A1003" t="s">
        <v>29</v>
      </c>
      <c r="B1003" t="s">
        <v>30</v>
      </c>
      <c r="C1003" t="s">
        <v>22</v>
      </c>
      <c r="D1003" t="s">
        <v>23</v>
      </c>
      <c r="E1003" t="s">
        <v>5</v>
      </c>
      <c r="G1003" t="s">
        <v>24</v>
      </c>
      <c r="H1003">
        <v>557844</v>
      </c>
      <c r="I1003">
        <v>559238</v>
      </c>
      <c r="J1003" t="s">
        <v>52</v>
      </c>
      <c r="K1003" t="s">
        <v>1990</v>
      </c>
      <c r="L1003" t="s">
        <v>1990</v>
      </c>
      <c r="N1003" t="s">
        <v>323</v>
      </c>
      <c r="Q1003" t="s">
        <v>1988</v>
      </c>
      <c r="R1003">
        <v>1395</v>
      </c>
      <c r="S1003">
        <v>464</v>
      </c>
    </row>
    <row r="1004" spans="1:20" x14ac:dyDescent="0.25">
      <c r="A1004" t="s">
        <v>20</v>
      </c>
      <c r="B1004" t="s">
        <v>21</v>
      </c>
      <c r="C1004" t="s">
        <v>22</v>
      </c>
      <c r="D1004" t="s">
        <v>23</v>
      </c>
      <c r="E1004" t="s">
        <v>5</v>
      </c>
      <c r="G1004" t="s">
        <v>24</v>
      </c>
      <c r="H1004">
        <v>559246</v>
      </c>
      <c r="I1004">
        <v>562215</v>
      </c>
      <c r="J1004" t="s">
        <v>52</v>
      </c>
      <c r="Q1004" t="s">
        <v>1991</v>
      </c>
      <c r="R1004">
        <v>2970</v>
      </c>
      <c r="T1004" t="s">
        <v>1992</v>
      </c>
    </row>
    <row r="1005" spans="1:20" x14ac:dyDescent="0.25">
      <c r="A1005" t="s">
        <v>29</v>
      </c>
      <c r="B1005" t="s">
        <v>30</v>
      </c>
      <c r="C1005" t="s">
        <v>22</v>
      </c>
      <c r="D1005" t="s">
        <v>23</v>
      </c>
      <c r="E1005" t="s">
        <v>5</v>
      </c>
      <c r="G1005" t="s">
        <v>24</v>
      </c>
      <c r="H1005">
        <v>559246</v>
      </c>
      <c r="I1005">
        <v>562215</v>
      </c>
      <c r="J1005" t="s">
        <v>52</v>
      </c>
      <c r="K1005" t="s">
        <v>1993</v>
      </c>
      <c r="L1005" t="s">
        <v>1993</v>
      </c>
      <c r="N1005" t="s">
        <v>1994</v>
      </c>
      <c r="Q1005" t="s">
        <v>1991</v>
      </c>
      <c r="R1005">
        <v>2970</v>
      </c>
      <c r="S1005">
        <v>989</v>
      </c>
    </row>
    <row r="1006" spans="1:20" x14ac:dyDescent="0.25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562199</v>
      </c>
      <c r="I1006">
        <v>562375</v>
      </c>
      <c r="J1006" t="s">
        <v>52</v>
      </c>
      <c r="Q1006" t="s">
        <v>1995</v>
      </c>
      <c r="R1006">
        <v>177</v>
      </c>
      <c r="T1006" t="s">
        <v>1996</v>
      </c>
    </row>
    <row r="1007" spans="1:20" x14ac:dyDescent="0.25">
      <c r="A1007" t="s">
        <v>29</v>
      </c>
      <c r="B1007" t="s">
        <v>30</v>
      </c>
      <c r="C1007" t="s">
        <v>22</v>
      </c>
      <c r="D1007" t="s">
        <v>23</v>
      </c>
      <c r="E1007" t="s">
        <v>5</v>
      </c>
      <c r="G1007" t="s">
        <v>24</v>
      </c>
      <c r="H1007">
        <v>562199</v>
      </c>
      <c r="I1007">
        <v>562375</v>
      </c>
      <c r="J1007" t="s">
        <v>52</v>
      </c>
      <c r="K1007" t="s">
        <v>1997</v>
      </c>
      <c r="L1007" t="s">
        <v>1997</v>
      </c>
      <c r="N1007" t="s">
        <v>56</v>
      </c>
      <c r="Q1007" t="s">
        <v>1995</v>
      </c>
      <c r="R1007">
        <v>177</v>
      </c>
      <c r="S1007">
        <v>58</v>
      </c>
    </row>
    <row r="1008" spans="1:20" x14ac:dyDescent="0.25">
      <c r="A1008" t="s">
        <v>20</v>
      </c>
      <c r="B1008" t="s">
        <v>21</v>
      </c>
      <c r="C1008" t="s">
        <v>22</v>
      </c>
      <c r="D1008" t="s">
        <v>23</v>
      </c>
      <c r="E1008" t="s">
        <v>5</v>
      </c>
      <c r="G1008" t="s">
        <v>24</v>
      </c>
      <c r="H1008">
        <v>562380</v>
      </c>
      <c r="I1008">
        <v>563297</v>
      </c>
      <c r="J1008" t="s">
        <v>52</v>
      </c>
      <c r="O1008" t="s">
        <v>1998</v>
      </c>
      <c r="Q1008" t="s">
        <v>1999</v>
      </c>
      <c r="R1008">
        <v>918</v>
      </c>
      <c r="T1008" t="s">
        <v>2000</v>
      </c>
    </row>
    <row r="1009" spans="1:20" x14ac:dyDescent="0.25">
      <c r="A1009" t="s">
        <v>29</v>
      </c>
      <c r="B1009" t="s">
        <v>30</v>
      </c>
      <c r="C1009" t="s">
        <v>22</v>
      </c>
      <c r="D1009" t="s">
        <v>23</v>
      </c>
      <c r="E1009" t="s">
        <v>5</v>
      </c>
      <c r="G1009" t="s">
        <v>24</v>
      </c>
      <c r="H1009">
        <v>562380</v>
      </c>
      <c r="I1009">
        <v>563297</v>
      </c>
      <c r="J1009" t="s">
        <v>52</v>
      </c>
      <c r="K1009" t="s">
        <v>2001</v>
      </c>
      <c r="L1009" t="s">
        <v>2001</v>
      </c>
      <c r="N1009" t="s">
        <v>2002</v>
      </c>
      <c r="O1009" t="s">
        <v>1998</v>
      </c>
      <c r="Q1009" t="s">
        <v>1999</v>
      </c>
      <c r="R1009">
        <v>918</v>
      </c>
      <c r="S1009">
        <v>305</v>
      </c>
    </row>
    <row r="1010" spans="1:20" x14ac:dyDescent="0.25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563345</v>
      </c>
      <c r="I1010">
        <v>563785</v>
      </c>
      <c r="J1010" t="s">
        <v>52</v>
      </c>
      <c r="O1010" t="s">
        <v>2003</v>
      </c>
      <c r="Q1010" t="s">
        <v>2004</v>
      </c>
      <c r="R1010">
        <v>441</v>
      </c>
      <c r="T1010" t="s">
        <v>2005</v>
      </c>
    </row>
    <row r="1011" spans="1:20" x14ac:dyDescent="0.25">
      <c r="A1011" t="s">
        <v>29</v>
      </c>
      <c r="B1011" t="s">
        <v>30</v>
      </c>
      <c r="C1011" t="s">
        <v>22</v>
      </c>
      <c r="D1011" t="s">
        <v>23</v>
      </c>
      <c r="E1011" t="s">
        <v>5</v>
      </c>
      <c r="G1011" t="s">
        <v>24</v>
      </c>
      <c r="H1011">
        <v>563345</v>
      </c>
      <c r="I1011">
        <v>563785</v>
      </c>
      <c r="J1011" t="s">
        <v>52</v>
      </c>
      <c r="K1011" t="s">
        <v>2006</v>
      </c>
      <c r="L1011" t="s">
        <v>2006</v>
      </c>
      <c r="N1011" t="s">
        <v>2007</v>
      </c>
      <c r="O1011" t="s">
        <v>2003</v>
      </c>
      <c r="Q1011" t="s">
        <v>2004</v>
      </c>
      <c r="R1011">
        <v>441</v>
      </c>
      <c r="S1011">
        <v>146</v>
      </c>
    </row>
    <row r="1012" spans="1:20" x14ac:dyDescent="0.25">
      <c r="A1012" t="s">
        <v>20</v>
      </c>
      <c r="B1012" t="s">
        <v>21</v>
      </c>
      <c r="C1012" t="s">
        <v>22</v>
      </c>
      <c r="D1012" t="s">
        <v>23</v>
      </c>
      <c r="E1012" t="s">
        <v>5</v>
      </c>
      <c r="G1012" t="s">
        <v>24</v>
      </c>
      <c r="H1012">
        <v>563958</v>
      </c>
      <c r="I1012">
        <v>564689</v>
      </c>
      <c r="J1012" t="s">
        <v>25</v>
      </c>
      <c r="O1012" t="s">
        <v>2008</v>
      </c>
      <c r="Q1012" t="s">
        <v>2009</v>
      </c>
      <c r="R1012">
        <v>732</v>
      </c>
      <c r="T1012" t="s">
        <v>2010</v>
      </c>
    </row>
    <row r="1013" spans="1:20" x14ac:dyDescent="0.25">
      <c r="A1013" t="s">
        <v>29</v>
      </c>
      <c r="B1013" t="s">
        <v>30</v>
      </c>
      <c r="C1013" t="s">
        <v>22</v>
      </c>
      <c r="D1013" t="s">
        <v>23</v>
      </c>
      <c r="E1013" t="s">
        <v>5</v>
      </c>
      <c r="G1013" t="s">
        <v>24</v>
      </c>
      <c r="H1013">
        <v>563958</v>
      </c>
      <c r="I1013">
        <v>564689</v>
      </c>
      <c r="J1013" t="s">
        <v>25</v>
      </c>
      <c r="K1013" t="s">
        <v>2011</v>
      </c>
      <c r="L1013" t="s">
        <v>2011</v>
      </c>
      <c r="N1013" t="s">
        <v>2012</v>
      </c>
      <c r="O1013" t="s">
        <v>2008</v>
      </c>
      <c r="Q1013" t="s">
        <v>2009</v>
      </c>
      <c r="R1013">
        <v>732</v>
      </c>
      <c r="S1013">
        <v>243</v>
      </c>
    </row>
    <row r="1014" spans="1:20" x14ac:dyDescent="0.25">
      <c r="A1014" t="s">
        <v>20</v>
      </c>
      <c r="B1014" t="s">
        <v>21</v>
      </c>
      <c r="C1014" t="s">
        <v>22</v>
      </c>
      <c r="D1014" t="s">
        <v>23</v>
      </c>
      <c r="E1014" t="s">
        <v>5</v>
      </c>
      <c r="G1014" t="s">
        <v>24</v>
      </c>
      <c r="H1014">
        <v>564673</v>
      </c>
      <c r="I1014">
        <v>565044</v>
      </c>
      <c r="J1014" t="s">
        <v>52</v>
      </c>
      <c r="Q1014" t="s">
        <v>2013</v>
      </c>
      <c r="R1014">
        <v>372</v>
      </c>
      <c r="T1014" t="s">
        <v>2014</v>
      </c>
    </row>
    <row r="1015" spans="1:20" x14ac:dyDescent="0.25">
      <c r="A1015" t="s">
        <v>29</v>
      </c>
      <c r="B1015" t="s">
        <v>30</v>
      </c>
      <c r="C1015" t="s">
        <v>22</v>
      </c>
      <c r="D1015" t="s">
        <v>23</v>
      </c>
      <c r="E1015" t="s">
        <v>5</v>
      </c>
      <c r="G1015" t="s">
        <v>24</v>
      </c>
      <c r="H1015">
        <v>564673</v>
      </c>
      <c r="I1015">
        <v>565044</v>
      </c>
      <c r="J1015" t="s">
        <v>52</v>
      </c>
      <c r="K1015" t="s">
        <v>2015</v>
      </c>
      <c r="L1015" t="s">
        <v>2015</v>
      </c>
      <c r="N1015" t="s">
        <v>1084</v>
      </c>
      <c r="Q1015" t="s">
        <v>2013</v>
      </c>
      <c r="R1015">
        <v>372</v>
      </c>
      <c r="S1015">
        <v>123</v>
      </c>
    </row>
    <row r="1016" spans="1:20" x14ac:dyDescent="0.25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565041</v>
      </c>
      <c r="I1016">
        <v>565409</v>
      </c>
      <c r="J1016" t="s">
        <v>52</v>
      </c>
      <c r="Q1016" t="s">
        <v>2016</v>
      </c>
      <c r="R1016">
        <v>369</v>
      </c>
      <c r="T1016" t="s">
        <v>2017</v>
      </c>
    </row>
    <row r="1017" spans="1:20" x14ac:dyDescent="0.25">
      <c r="A1017" t="s">
        <v>29</v>
      </c>
      <c r="B1017" t="s">
        <v>30</v>
      </c>
      <c r="C1017" t="s">
        <v>22</v>
      </c>
      <c r="D1017" t="s">
        <v>23</v>
      </c>
      <c r="E1017" t="s">
        <v>5</v>
      </c>
      <c r="G1017" t="s">
        <v>24</v>
      </c>
      <c r="H1017">
        <v>565041</v>
      </c>
      <c r="I1017">
        <v>565409</v>
      </c>
      <c r="J1017" t="s">
        <v>52</v>
      </c>
      <c r="K1017" t="s">
        <v>2018</v>
      </c>
      <c r="L1017" t="s">
        <v>2018</v>
      </c>
      <c r="N1017" t="s">
        <v>2019</v>
      </c>
      <c r="Q1017" t="s">
        <v>2016</v>
      </c>
      <c r="R1017">
        <v>369</v>
      </c>
      <c r="S1017">
        <v>122</v>
      </c>
    </row>
    <row r="1018" spans="1:20" x14ac:dyDescent="0.25">
      <c r="A1018" t="s">
        <v>20</v>
      </c>
      <c r="B1018" t="s">
        <v>21</v>
      </c>
      <c r="C1018" t="s">
        <v>22</v>
      </c>
      <c r="D1018" t="s">
        <v>23</v>
      </c>
      <c r="E1018" t="s">
        <v>5</v>
      </c>
      <c r="G1018" t="s">
        <v>24</v>
      </c>
      <c r="H1018">
        <v>565489</v>
      </c>
      <c r="I1018">
        <v>567069</v>
      </c>
      <c r="J1018" t="s">
        <v>52</v>
      </c>
      <c r="Q1018" t="s">
        <v>2020</v>
      </c>
      <c r="R1018">
        <v>1581</v>
      </c>
      <c r="T1018" t="s">
        <v>2021</v>
      </c>
    </row>
    <row r="1019" spans="1:20" x14ac:dyDescent="0.25">
      <c r="A1019" t="s">
        <v>29</v>
      </c>
      <c r="B1019" t="s">
        <v>30</v>
      </c>
      <c r="C1019" t="s">
        <v>22</v>
      </c>
      <c r="D1019" t="s">
        <v>23</v>
      </c>
      <c r="E1019" t="s">
        <v>5</v>
      </c>
      <c r="G1019" t="s">
        <v>24</v>
      </c>
      <c r="H1019">
        <v>565489</v>
      </c>
      <c r="I1019">
        <v>567069</v>
      </c>
      <c r="J1019" t="s">
        <v>52</v>
      </c>
      <c r="K1019" t="s">
        <v>2022</v>
      </c>
      <c r="L1019" t="s">
        <v>2022</v>
      </c>
      <c r="N1019" t="s">
        <v>2023</v>
      </c>
      <c r="Q1019" t="s">
        <v>2020</v>
      </c>
      <c r="R1019">
        <v>1581</v>
      </c>
      <c r="S1019">
        <v>526</v>
      </c>
    </row>
    <row r="1020" spans="1:20" x14ac:dyDescent="0.25">
      <c r="A1020" t="s">
        <v>20</v>
      </c>
      <c r="B1020" t="s">
        <v>21</v>
      </c>
      <c r="C1020" t="s">
        <v>22</v>
      </c>
      <c r="D1020" t="s">
        <v>23</v>
      </c>
      <c r="E1020" t="s">
        <v>5</v>
      </c>
      <c r="G1020" t="s">
        <v>24</v>
      </c>
      <c r="H1020">
        <v>567200</v>
      </c>
      <c r="I1020">
        <v>569518</v>
      </c>
      <c r="J1020" t="s">
        <v>25</v>
      </c>
      <c r="O1020" t="s">
        <v>2024</v>
      </c>
      <c r="Q1020" t="s">
        <v>2025</v>
      </c>
      <c r="R1020">
        <v>2319</v>
      </c>
      <c r="T1020" t="s">
        <v>2026</v>
      </c>
    </row>
    <row r="1021" spans="1:20" x14ac:dyDescent="0.25">
      <c r="A1021" t="s">
        <v>29</v>
      </c>
      <c r="B1021" t="s">
        <v>30</v>
      </c>
      <c r="C1021" t="s">
        <v>22</v>
      </c>
      <c r="D1021" t="s">
        <v>23</v>
      </c>
      <c r="E1021" t="s">
        <v>5</v>
      </c>
      <c r="G1021" t="s">
        <v>24</v>
      </c>
      <c r="H1021">
        <v>567200</v>
      </c>
      <c r="I1021">
        <v>569518</v>
      </c>
      <c r="J1021" t="s">
        <v>25</v>
      </c>
      <c r="K1021" t="s">
        <v>2027</v>
      </c>
      <c r="L1021" t="s">
        <v>2027</v>
      </c>
      <c r="N1021" t="s">
        <v>2028</v>
      </c>
      <c r="O1021" t="s">
        <v>2024</v>
      </c>
      <c r="Q1021" t="s">
        <v>2025</v>
      </c>
      <c r="R1021">
        <v>2319</v>
      </c>
      <c r="S1021">
        <v>772</v>
      </c>
    </row>
    <row r="1022" spans="1:20" x14ac:dyDescent="0.25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569515</v>
      </c>
      <c r="I1022">
        <v>570096</v>
      </c>
      <c r="J1022" t="s">
        <v>25</v>
      </c>
      <c r="Q1022" t="s">
        <v>2029</v>
      </c>
      <c r="R1022">
        <v>582</v>
      </c>
      <c r="T1022" t="s">
        <v>2030</v>
      </c>
    </row>
    <row r="1023" spans="1:20" x14ac:dyDescent="0.25">
      <c r="A1023" t="s">
        <v>29</v>
      </c>
      <c r="B1023" t="s">
        <v>30</v>
      </c>
      <c r="C1023" t="s">
        <v>22</v>
      </c>
      <c r="D1023" t="s">
        <v>23</v>
      </c>
      <c r="E1023" t="s">
        <v>5</v>
      </c>
      <c r="G1023" t="s">
        <v>24</v>
      </c>
      <c r="H1023">
        <v>569515</v>
      </c>
      <c r="I1023">
        <v>570096</v>
      </c>
      <c r="J1023" t="s">
        <v>25</v>
      </c>
      <c r="K1023" t="s">
        <v>2031</v>
      </c>
      <c r="L1023" t="s">
        <v>2031</v>
      </c>
      <c r="N1023" t="s">
        <v>2032</v>
      </c>
      <c r="Q1023" t="s">
        <v>2029</v>
      </c>
      <c r="R1023">
        <v>582</v>
      </c>
      <c r="S1023">
        <v>193</v>
      </c>
    </row>
    <row r="1024" spans="1:20" x14ac:dyDescent="0.25">
      <c r="A1024" t="s">
        <v>20</v>
      </c>
      <c r="B1024" t="s">
        <v>21</v>
      </c>
      <c r="C1024" t="s">
        <v>22</v>
      </c>
      <c r="D1024" t="s">
        <v>23</v>
      </c>
      <c r="E1024" t="s">
        <v>5</v>
      </c>
      <c r="G1024" t="s">
        <v>24</v>
      </c>
      <c r="H1024">
        <v>570157</v>
      </c>
      <c r="I1024">
        <v>571095</v>
      </c>
      <c r="J1024" t="s">
        <v>52</v>
      </c>
      <c r="Q1024" t="s">
        <v>2033</v>
      </c>
      <c r="R1024">
        <v>939</v>
      </c>
      <c r="T1024" t="s">
        <v>2034</v>
      </c>
    </row>
    <row r="1025" spans="1:20" x14ac:dyDescent="0.25">
      <c r="A1025" t="s">
        <v>29</v>
      </c>
      <c r="B1025" t="s">
        <v>30</v>
      </c>
      <c r="C1025" t="s">
        <v>22</v>
      </c>
      <c r="D1025" t="s">
        <v>23</v>
      </c>
      <c r="E1025" t="s">
        <v>5</v>
      </c>
      <c r="G1025" t="s">
        <v>24</v>
      </c>
      <c r="H1025">
        <v>570157</v>
      </c>
      <c r="I1025">
        <v>571095</v>
      </c>
      <c r="J1025" t="s">
        <v>52</v>
      </c>
      <c r="K1025" t="s">
        <v>2035</v>
      </c>
      <c r="L1025" t="s">
        <v>2035</v>
      </c>
      <c r="N1025" t="s">
        <v>2036</v>
      </c>
      <c r="Q1025" t="s">
        <v>2033</v>
      </c>
      <c r="R1025">
        <v>939</v>
      </c>
      <c r="S1025">
        <v>312</v>
      </c>
    </row>
    <row r="1026" spans="1:20" x14ac:dyDescent="0.25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571293</v>
      </c>
      <c r="I1026">
        <v>571880</v>
      </c>
      <c r="J1026" t="s">
        <v>25</v>
      </c>
      <c r="Q1026" t="s">
        <v>2037</v>
      </c>
      <c r="R1026">
        <v>588</v>
      </c>
      <c r="T1026" t="s">
        <v>2038</v>
      </c>
    </row>
    <row r="1027" spans="1:20" x14ac:dyDescent="0.25">
      <c r="A1027" t="s">
        <v>29</v>
      </c>
      <c r="B1027" t="s">
        <v>30</v>
      </c>
      <c r="C1027" t="s">
        <v>22</v>
      </c>
      <c r="D1027" t="s">
        <v>23</v>
      </c>
      <c r="E1027" t="s">
        <v>5</v>
      </c>
      <c r="G1027" t="s">
        <v>24</v>
      </c>
      <c r="H1027">
        <v>571293</v>
      </c>
      <c r="I1027">
        <v>571880</v>
      </c>
      <c r="J1027" t="s">
        <v>25</v>
      </c>
      <c r="K1027" t="s">
        <v>2039</v>
      </c>
      <c r="L1027" t="s">
        <v>2039</v>
      </c>
      <c r="N1027" t="s">
        <v>570</v>
      </c>
      <c r="Q1027" t="s">
        <v>2037</v>
      </c>
      <c r="R1027">
        <v>588</v>
      </c>
      <c r="S1027">
        <v>195</v>
      </c>
    </row>
    <row r="1028" spans="1:20" x14ac:dyDescent="0.25">
      <c r="A1028" t="s">
        <v>20</v>
      </c>
      <c r="B1028" t="s">
        <v>21</v>
      </c>
      <c r="C1028" t="s">
        <v>22</v>
      </c>
      <c r="D1028" t="s">
        <v>23</v>
      </c>
      <c r="E1028" t="s">
        <v>5</v>
      </c>
      <c r="G1028" t="s">
        <v>24</v>
      </c>
      <c r="H1028">
        <v>571885</v>
      </c>
      <c r="I1028">
        <v>572577</v>
      </c>
      <c r="J1028" t="s">
        <v>25</v>
      </c>
      <c r="Q1028" t="s">
        <v>2040</v>
      </c>
      <c r="R1028">
        <v>693</v>
      </c>
      <c r="T1028" t="s">
        <v>2041</v>
      </c>
    </row>
    <row r="1029" spans="1:20" x14ac:dyDescent="0.25">
      <c r="A1029" t="s">
        <v>29</v>
      </c>
      <c r="B1029" t="s">
        <v>30</v>
      </c>
      <c r="C1029" t="s">
        <v>22</v>
      </c>
      <c r="D1029" t="s">
        <v>23</v>
      </c>
      <c r="E1029" t="s">
        <v>5</v>
      </c>
      <c r="G1029" t="s">
        <v>24</v>
      </c>
      <c r="H1029">
        <v>571885</v>
      </c>
      <c r="I1029">
        <v>572577</v>
      </c>
      <c r="J1029" t="s">
        <v>25</v>
      </c>
      <c r="K1029" t="s">
        <v>2042</v>
      </c>
      <c r="L1029" t="s">
        <v>2042</v>
      </c>
      <c r="N1029" t="s">
        <v>566</v>
      </c>
      <c r="Q1029" t="s">
        <v>2040</v>
      </c>
      <c r="R1029">
        <v>693</v>
      </c>
      <c r="S1029">
        <v>230</v>
      </c>
    </row>
    <row r="1030" spans="1:20" x14ac:dyDescent="0.25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572574</v>
      </c>
      <c r="I1030">
        <v>572969</v>
      </c>
      <c r="J1030" t="s">
        <v>25</v>
      </c>
      <c r="Q1030" t="s">
        <v>2043</v>
      </c>
      <c r="R1030">
        <v>396</v>
      </c>
      <c r="T1030" t="s">
        <v>2044</v>
      </c>
    </row>
    <row r="1031" spans="1:20" x14ac:dyDescent="0.25">
      <c r="A1031" t="s">
        <v>29</v>
      </c>
      <c r="B1031" t="s">
        <v>30</v>
      </c>
      <c r="C1031" t="s">
        <v>22</v>
      </c>
      <c r="D1031" t="s">
        <v>23</v>
      </c>
      <c r="E1031" t="s">
        <v>5</v>
      </c>
      <c r="G1031" t="s">
        <v>24</v>
      </c>
      <c r="H1031">
        <v>572574</v>
      </c>
      <c r="I1031">
        <v>572969</v>
      </c>
      <c r="J1031" t="s">
        <v>25</v>
      </c>
      <c r="K1031" t="s">
        <v>2045</v>
      </c>
      <c r="L1031" t="s">
        <v>2045</v>
      </c>
      <c r="N1031" t="s">
        <v>56</v>
      </c>
      <c r="Q1031" t="s">
        <v>2043</v>
      </c>
      <c r="R1031">
        <v>396</v>
      </c>
      <c r="S1031">
        <v>131</v>
      </c>
    </row>
    <row r="1032" spans="1:20" x14ac:dyDescent="0.25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573039</v>
      </c>
      <c r="I1032">
        <v>574355</v>
      </c>
      <c r="J1032" t="s">
        <v>25</v>
      </c>
      <c r="Q1032" t="s">
        <v>2046</v>
      </c>
      <c r="R1032">
        <v>1317</v>
      </c>
      <c r="T1032" t="s">
        <v>2047</v>
      </c>
    </row>
    <row r="1033" spans="1:20" x14ac:dyDescent="0.25">
      <c r="A1033" t="s">
        <v>29</v>
      </c>
      <c r="B1033" t="s">
        <v>30</v>
      </c>
      <c r="C1033" t="s">
        <v>22</v>
      </c>
      <c r="D1033" t="s">
        <v>23</v>
      </c>
      <c r="E1033" t="s">
        <v>5</v>
      </c>
      <c r="G1033" t="s">
        <v>24</v>
      </c>
      <c r="H1033">
        <v>573039</v>
      </c>
      <c r="I1033">
        <v>574355</v>
      </c>
      <c r="J1033" t="s">
        <v>25</v>
      </c>
      <c r="K1033" t="s">
        <v>2048</v>
      </c>
      <c r="L1033" t="s">
        <v>2048</v>
      </c>
      <c r="N1033" t="s">
        <v>2032</v>
      </c>
      <c r="Q1033" t="s">
        <v>2046</v>
      </c>
      <c r="R1033">
        <v>1317</v>
      </c>
      <c r="S1033">
        <v>438</v>
      </c>
    </row>
    <row r="1034" spans="1:20" x14ac:dyDescent="0.25">
      <c r="A1034" t="s">
        <v>20</v>
      </c>
      <c r="B1034" t="s">
        <v>21</v>
      </c>
      <c r="C1034" t="s">
        <v>22</v>
      </c>
      <c r="D1034" t="s">
        <v>23</v>
      </c>
      <c r="E1034" t="s">
        <v>5</v>
      </c>
      <c r="G1034" t="s">
        <v>24</v>
      </c>
      <c r="H1034">
        <v>574402</v>
      </c>
      <c r="I1034">
        <v>575682</v>
      </c>
      <c r="J1034" t="s">
        <v>52</v>
      </c>
      <c r="O1034" t="s">
        <v>2049</v>
      </c>
      <c r="Q1034" t="s">
        <v>2050</v>
      </c>
      <c r="R1034">
        <v>1281</v>
      </c>
      <c r="T1034" t="s">
        <v>2051</v>
      </c>
    </row>
    <row r="1035" spans="1:20" x14ac:dyDescent="0.25">
      <c r="A1035" t="s">
        <v>29</v>
      </c>
      <c r="B1035" t="s">
        <v>30</v>
      </c>
      <c r="C1035" t="s">
        <v>22</v>
      </c>
      <c r="D1035" t="s">
        <v>23</v>
      </c>
      <c r="E1035" t="s">
        <v>5</v>
      </c>
      <c r="G1035" t="s">
        <v>24</v>
      </c>
      <c r="H1035">
        <v>574402</v>
      </c>
      <c r="I1035">
        <v>575682</v>
      </c>
      <c r="J1035" t="s">
        <v>52</v>
      </c>
      <c r="K1035" t="s">
        <v>2052</v>
      </c>
      <c r="L1035" t="s">
        <v>2052</v>
      </c>
      <c r="N1035" t="s">
        <v>2053</v>
      </c>
      <c r="O1035" t="s">
        <v>2049</v>
      </c>
      <c r="Q1035" t="s">
        <v>2050</v>
      </c>
      <c r="R1035">
        <v>1281</v>
      </c>
      <c r="S1035">
        <v>426</v>
      </c>
    </row>
    <row r="1036" spans="1:20" x14ac:dyDescent="0.25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575695</v>
      </c>
      <c r="I1036">
        <v>576363</v>
      </c>
      <c r="J1036" t="s">
        <v>52</v>
      </c>
      <c r="Q1036" t="s">
        <v>2054</v>
      </c>
      <c r="R1036">
        <v>669</v>
      </c>
      <c r="T1036" t="s">
        <v>2055</v>
      </c>
    </row>
    <row r="1037" spans="1:20" x14ac:dyDescent="0.25">
      <c r="A1037" t="s">
        <v>29</v>
      </c>
      <c r="B1037" t="s">
        <v>30</v>
      </c>
      <c r="C1037" t="s">
        <v>22</v>
      </c>
      <c r="D1037" t="s">
        <v>23</v>
      </c>
      <c r="E1037" t="s">
        <v>5</v>
      </c>
      <c r="G1037" t="s">
        <v>24</v>
      </c>
      <c r="H1037">
        <v>575695</v>
      </c>
      <c r="I1037">
        <v>576363</v>
      </c>
      <c r="J1037" t="s">
        <v>52</v>
      </c>
      <c r="K1037" t="s">
        <v>2056</v>
      </c>
      <c r="L1037" t="s">
        <v>2056</v>
      </c>
      <c r="N1037" t="s">
        <v>2057</v>
      </c>
      <c r="Q1037" t="s">
        <v>2054</v>
      </c>
      <c r="R1037">
        <v>669</v>
      </c>
      <c r="S1037">
        <v>222</v>
      </c>
    </row>
    <row r="1038" spans="1:20" x14ac:dyDescent="0.25">
      <c r="A1038" t="s">
        <v>20</v>
      </c>
      <c r="B1038" t="s">
        <v>21</v>
      </c>
      <c r="C1038" t="s">
        <v>22</v>
      </c>
      <c r="D1038" t="s">
        <v>23</v>
      </c>
      <c r="E1038" t="s">
        <v>5</v>
      </c>
      <c r="G1038" t="s">
        <v>24</v>
      </c>
      <c r="H1038">
        <v>576351</v>
      </c>
      <c r="I1038">
        <v>577115</v>
      </c>
      <c r="J1038" t="s">
        <v>52</v>
      </c>
      <c r="Q1038" t="s">
        <v>2058</v>
      </c>
      <c r="R1038">
        <v>765</v>
      </c>
      <c r="T1038" t="s">
        <v>2059</v>
      </c>
    </row>
    <row r="1039" spans="1:20" x14ac:dyDescent="0.25">
      <c r="A1039" t="s">
        <v>29</v>
      </c>
      <c r="B1039" t="s">
        <v>30</v>
      </c>
      <c r="C1039" t="s">
        <v>22</v>
      </c>
      <c r="D1039" t="s">
        <v>23</v>
      </c>
      <c r="E1039" t="s">
        <v>5</v>
      </c>
      <c r="G1039" t="s">
        <v>24</v>
      </c>
      <c r="H1039">
        <v>576351</v>
      </c>
      <c r="I1039">
        <v>577115</v>
      </c>
      <c r="J1039" t="s">
        <v>52</v>
      </c>
      <c r="K1039" t="s">
        <v>2060</v>
      </c>
      <c r="L1039" t="s">
        <v>2060</v>
      </c>
      <c r="N1039" t="s">
        <v>2061</v>
      </c>
      <c r="Q1039" t="s">
        <v>2058</v>
      </c>
      <c r="R1039">
        <v>765</v>
      </c>
      <c r="S1039">
        <v>254</v>
      </c>
    </row>
    <row r="1040" spans="1:20" x14ac:dyDescent="0.25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577154</v>
      </c>
      <c r="I1040">
        <v>577576</v>
      </c>
      <c r="J1040" t="s">
        <v>52</v>
      </c>
      <c r="O1040" t="s">
        <v>2062</v>
      </c>
      <c r="Q1040" t="s">
        <v>2063</v>
      </c>
      <c r="R1040">
        <v>423</v>
      </c>
      <c r="T1040" t="s">
        <v>2064</v>
      </c>
    </row>
    <row r="1041" spans="1:20" x14ac:dyDescent="0.25">
      <c r="A1041" t="s">
        <v>29</v>
      </c>
      <c r="B1041" t="s">
        <v>30</v>
      </c>
      <c r="C1041" t="s">
        <v>22</v>
      </c>
      <c r="D1041" t="s">
        <v>23</v>
      </c>
      <c r="E1041" t="s">
        <v>5</v>
      </c>
      <c r="G1041" t="s">
        <v>24</v>
      </c>
      <c r="H1041">
        <v>577154</v>
      </c>
      <c r="I1041">
        <v>577576</v>
      </c>
      <c r="J1041" t="s">
        <v>52</v>
      </c>
      <c r="K1041" t="s">
        <v>2065</v>
      </c>
      <c r="L1041" t="s">
        <v>2065</v>
      </c>
      <c r="N1041" t="s">
        <v>2066</v>
      </c>
      <c r="O1041" t="s">
        <v>2062</v>
      </c>
      <c r="Q1041" t="s">
        <v>2063</v>
      </c>
      <c r="R1041">
        <v>423</v>
      </c>
      <c r="S1041">
        <v>140</v>
      </c>
    </row>
    <row r="1042" spans="1:20" x14ac:dyDescent="0.25">
      <c r="A1042" t="s">
        <v>20</v>
      </c>
      <c r="B1042" t="s">
        <v>21</v>
      </c>
      <c r="C1042" t="s">
        <v>22</v>
      </c>
      <c r="D1042" t="s">
        <v>23</v>
      </c>
      <c r="E1042" t="s">
        <v>5</v>
      </c>
      <c r="G1042" t="s">
        <v>24</v>
      </c>
      <c r="H1042">
        <v>577580</v>
      </c>
      <c r="I1042">
        <v>579355</v>
      </c>
      <c r="J1042" t="s">
        <v>52</v>
      </c>
      <c r="Q1042" t="s">
        <v>2067</v>
      </c>
      <c r="R1042">
        <v>1776</v>
      </c>
      <c r="T1042" t="s">
        <v>2068</v>
      </c>
    </row>
    <row r="1043" spans="1:20" x14ac:dyDescent="0.25">
      <c r="A1043" t="s">
        <v>29</v>
      </c>
      <c r="B1043" t="s">
        <v>30</v>
      </c>
      <c r="C1043" t="s">
        <v>22</v>
      </c>
      <c r="D1043" t="s">
        <v>23</v>
      </c>
      <c r="E1043" t="s">
        <v>5</v>
      </c>
      <c r="G1043" t="s">
        <v>24</v>
      </c>
      <c r="H1043">
        <v>577580</v>
      </c>
      <c r="I1043">
        <v>579355</v>
      </c>
      <c r="J1043" t="s">
        <v>52</v>
      </c>
      <c r="K1043" t="s">
        <v>2069</v>
      </c>
      <c r="L1043" t="s">
        <v>2069</v>
      </c>
      <c r="N1043" t="s">
        <v>2070</v>
      </c>
      <c r="Q1043" t="s">
        <v>2067</v>
      </c>
      <c r="R1043">
        <v>1776</v>
      </c>
      <c r="S1043">
        <v>591</v>
      </c>
    </row>
    <row r="1044" spans="1:20" x14ac:dyDescent="0.25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579510</v>
      </c>
      <c r="I1044">
        <v>580547</v>
      </c>
      <c r="J1044" t="s">
        <v>25</v>
      </c>
      <c r="Q1044" t="s">
        <v>2071</v>
      </c>
      <c r="R1044">
        <v>1038</v>
      </c>
      <c r="T1044" t="s">
        <v>2072</v>
      </c>
    </row>
    <row r="1045" spans="1:20" x14ac:dyDescent="0.25">
      <c r="A1045" t="s">
        <v>29</v>
      </c>
      <c r="B1045" t="s">
        <v>30</v>
      </c>
      <c r="C1045" t="s">
        <v>22</v>
      </c>
      <c r="D1045" t="s">
        <v>23</v>
      </c>
      <c r="E1045" t="s">
        <v>5</v>
      </c>
      <c r="G1045" t="s">
        <v>24</v>
      </c>
      <c r="H1045">
        <v>579510</v>
      </c>
      <c r="I1045">
        <v>580547</v>
      </c>
      <c r="J1045" t="s">
        <v>25</v>
      </c>
      <c r="K1045" t="s">
        <v>2073</v>
      </c>
      <c r="L1045" t="s">
        <v>2073</v>
      </c>
      <c r="N1045" t="s">
        <v>2074</v>
      </c>
      <c r="Q1045" t="s">
        <v>2071</v>
      </c>
      <c r="R1045">
        <v>1038</v>
      </c>
      <c r="S1045">
        <v>345</v>
      </c>
    </row>
    <row r="1046" spans="1:20" x14ac:dyDescent="0.25">
      <c r="A1046" t="s">
        <v>20</v>
      </c>
      <c r="B1046" t="s">
        <v>21</v>
      </c>
      <c r="C1046" t="s">
        <v>22</v>
      </c>
      <c r="D1046" t="s">
        <v>23</v>
      </c>
      <c r="E1046" t="s">
        <v>5</v>
      </c>
      <c r="G1046" t="s">
        <v>24</v>
      </c>
      <c r="H1046">
        <v>580558</v>
      </c>
      <c r="I1046">
        <v>581298</v>
      </c>
      <c r="J1046" t="s">
        <v>25</v>
      </c>
      <c r="Q1046" t="s">
        <v>2075</v>
      </c>
      <c r="R1046">
        <v>741</v>
      </c>
      <c r="T1046" t="s">
        <v>2076</v>
      </c>
    </row>
    <row r="1047" spans="1:20" x14ac:dyDescent="0.25">
      <c r="A1047" t="s">
        <v>29</v>
      </c>
      <c r="B1047" t="s">
        <v>30</v>
      </c>
      <c r="C1047" t="s">
        <v>22</v>
      </c>
      <c r="D1047" t="s">
        <v>23</v>
      </c>
      <c r="E1047" t="s">
        <v>5</v>
      </c>
      <c r="G1047" t="s">
        <v>24</v>
      </c>
      <c r="H1047">
        <v>580558</v>
      </c>
      <c r="I1047">
        <v>581298</v>
      </c>
      <c r="J1047" t="s">
        <v>25</v>
      </c>
      <c r="K1047" t="s">
        <v>2077</v>
      </c>
      <c r="L1047" t="s">
        <v>2077</v>
      </c>
      <c r="N1047" t="s">
        <v>56</v>
      </c>
      <c r="Q1047" t="s">
        <v>2075</v>
      </c>
      <c r="R1047">
        <v>741</v>
      </c>
      <c r="S1047">
        <v>246</v>
      </c>
    </row>
    <row r="1048" spans="1:20" x14ac:dyDescent="0.25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581300</v>
      </c>
      <c r="I1048">
        <v>581746</v>
      </c>
      <c r="J1048" t="s">
        <v>25</v>
      </c>
      <c r="Q1048" t="s">
        <v>2078</v>
      </c>
      <c r="R1048">
        <v>447</v>
      </c>
      <c r="T1048" t="s">
        <v>2079</v>
      </c>
    </row>
    <row r="1049" spans="1:20" x14ac:dyDescent="0.25">
      <c r="A1049" t="s">
        <v>29</v>
      </c>
      <c r="B1049" t="s">
        <v>30</v>
      </c>
      <c r="C1049" t="s">
        <v>22</v>
      </c>
      <c r="D1049" t="s">
        <v>23</v>
      </c>
      <c r="E1049" t="s">
        <v>5</v>
      </c>
      <c r="G1049" t="s">
        <v>24</v>
      </c>
      <c r="H1049">
        <v>581300</v>
      </c>
      <c r="I1049">
        <v>581746</v>
      </c>
      <c r="J1049" t="s">
        <v>25</v>
      </c>
      <c r="K1049" t="s">
        <v>2080</v>
      </c>
      <c r="L1049" t="s">
        <v>2080</v>
      </c>
      <c r="N1049" t="s">
        <v>2081</v>
      </c>
      <c r="Q1049" t="s">
        <v>2078</v>
      </c>
      <c r="R1049">
        <v>447</v>
      </c>
      <c r="S1049">
        <v>148</v>
      </c>
    </row>
    <row r="1050" spans="1:20" x14ac:dyDescent="0.25">
      <c r="A1050" t="s">
        <v>20</v>
      </c>
      <c r="B1050" t="s">
        <v>21</v>
      </c>
      <c r="C1050" t="s">
        <v>22</v>
      </c>
      <c r="D1050" t="s">
        <v>23</v>
      </c>
      <c r="E1050" t="s">
        <v>5</v>
      </c>
      <c r="G1050" t="s">
        <v>24</v>
      </c>
      <c r="H1050">
        <v>581809</v>
      </c>
      <c r="I1050">
        <v>582162</v>
      </c>
      <c r="J1050" t="s">
        <v>25</v>
      </c>
      <c r="O1050" t="s">
        <v>2082</v>
      </c>
      <c r="Q1050" t="s">
        <v>2083</v>
      </c>
      <c r="R1050">
        <v>354</v>
      </c>
      <c r="T1050" t="s">
        <v>2084</v>
      </c>
    </row>
    <row r="1051" spans="1:20" x14ac:dyDescent="0.25">
      <c r="A1051" t="s">
        <v>29</v>
      </c>
      <c r="B1051" t="s">
        <v>30</v>
      </c>
      <c r="C1051" t="s">
        <v>22</v>
      </c>
      <c r="D1051" t="s">
        <v>23</v>
      </c>
      <c r="E1051" t="s">
        <v>5</v>
      </c>
      <c r="G1051" t="s">
        <v>24</v>
      </c>
      <c r="H1051">
        <v>581809</v>
      </c>
      <c r="I1051">
        <v>582162</v>
      </c>
      <c r="J1051" t="s">
        <v>25</v>
      </c>
      <c r="K1051" t="s">
        <v>2085</v>
      </c>
      <c r="L1051" t="s">
        <v>2085</v>
      </c>
      <c r="N1051" t="s">
        <v>2086</v>
      </c>
      <c r="O1051" t="s">
        <v>2082</v>
      </c>
      <c r="Q1051" t="s">
        <v>2083</v>
      </c>
      <c r="R1051">
        <v>354</v>
      </c>
      <c r="S1051">
        <v>117</v>
      </c>
    </row>
    <row r="1052" spans="1:20" x14ac:dyDescent="0.25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582164</v>
      </c>
      <c r="I1052">
        <v>583264</v>
      </c>
      <c r="J1052" t="s">
        <v>52</v>
      </c>
      <c r="Q1052" t="s">
        <v>2087</v>
      </c>
      <c r="R1052">
        <v>1101</v>
      </c>
      <c r="T1052" t="s">
        <v>2088</v>
      </c>
    </row>
    <row r="1053" spans="1:20" x14ac:dyDescent="0.25">
      <c r="A1053" t="s">
        <v>29</v>
      </c>
      <c r="B1053" t="s">
        <v>30</v>
      </c>
      <c r="C1053" t="s">
        <v>22</v>
      </c>
      <c r="D1053" t="s">
        <v>23</v>
      </c>
      <c r="E1053" t="s">
        <v>5</v>
      </c>
      <c r="G1053" t="s">
        <v>24</v>
      </c>
      <c r="H1053">
        <v>582164</v>
      </c>
      <c r="I1053">
        <v>583264</v>
      </c>
      <c r="J1053" t="s">
        <v>52</v>
      </c>
      <c r="K1053" t="s">
        <v>2089</v>
      </c>
      <c r="L1053" t="s">
        <v>2089</v>
      </c>
      <c r="N1053" t="s">
        <v>2090</v>
      </c>
      <c r="Q1053" t="s">
        <v>2087</v>
      </c>
      <c r="R1053">
        <v>1101</v>
      </c>
      <c r="S1053">
        <v>366</v>
      </c>
    </row>
    <row r="1054" spans="1:20" x14ac:dyDescent="0.25">
      <c r="A1054" t="s">
        <v>20</v>
      </c>
      <c r="B1054" t="s">
        <v>21</v>
      </c>
      <c r="C1054" t="s">
        <v>22</v>
      </c>
      <c r="D1054" t="s">
        <v>23</v>
      </c>
      <c r="E1054" t="s">
        <v>5</v>
      </c>
      <c r="G1054" t="s">
        <v>24</v>
      </c>
      <c r="H1054">
        <v>583267</v>
      </c>
      <c r="I1054">
        <v>584646</v>
      </c>
      <c r="J1054" t="s">
        <v>52</v>
      </c>
      <c r="Q1054" t="s">
        <v>2091</v>
      </c>
      <c r="R1054">
        <v>1380</v>
      </c>
      <c r="T1054" t="s">
        <v>2092</v>
      </c>
    </row>
    <row r="1055" spans="1:20" x14ac:dyDescent="0.25">
      <c r="A1055" t="s">
        <v>29</v>
      </c>
      <c r="B1055" t="s">
        <v>30</v>
      </c>
      <c r="C1055" t="s">
        <v>22</v>
      </c>
      <c r="D1055" t="s">
        <v>23</v>
      </c>
      <c r="E1055" t="s">
        <v>5</v>
      </c>
      <c r="G1055" t="s">
        <v>24</v>
      </c>
      <c r="H1055">
        <v>583267</v>
      </c>
      <c r="I1055">
        <v>584646</v>
      </c>
      <c r="J1055" t="s">
        <v>52</v>
      </c>
      <c r="K1055" t="s">
        <v>2093</v>
      </c>
      <c r="L1055" t="s">
        <v>2093</v>
      </c>
      <c r="N1055" t="s">
        <v>2094</v>
      </c>
      <c r="Q1055" t="s">
        <v>2091</v>
      </c>
      <c r="R1055">
        <v>1380</v>
      </c>
      <c r="S1055">
        <v>459</v>
      </c>
    </row>
    <row r="1056" spans="1:20" x14ac:dyDescent="0.25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584951</v>
      </c>
      <c r="I1056">
        <v>586153</v>
      </c>
      <c r="J1056" t="s">
        <v>25</v>
      </c>
      <c r="Q1056" t="s">
        <v>2095</v>
      </c>
      <c r="R1056">
        <v>1203</v>
      </c>
      <c r="T1056" t="s">
        <v>2096</v>
      </c>
    </row>
    <row r="1057" spans="1:20" x14ac:dyDescent="0.25">
      <c r="A1057" t="s">
        <v>29</v>
      </c>
      <c r="B1057" t="s">
        <v>30</v>
      </c>
      <c r="C1057" t="s">
        <v>22</v>
      </c>
      <c r="D1057" t="s">
        <v>23</v>
      </c>
      <c r="E1057" t="s">
        <v>5</v>
      </c>
      <c r="G1057" t="s">
        <v>24</v>
      </c>
      <c r="H1057">
        <v>584951</v>
      </c>
      <c r="I1057">
        <v>586153</v>
      </c>
      <c r="J1057" t="s">
        <v>25</v>
      </c>
      <c r="K1057" t="s">
        <v>2097</v>
      </c>
      <c r="L1057" t="s">
        <v>2097</v>
      </c>
      <c r="N1057" t="s">
        <v>2098</v>
      </c>
      <c r="Q1057" t="s">
        <v>2095</v>
      </c>
      <c r="R1057">
        <v>1203</v>
      </c>
      <c r="S1057">
        <v>400</v>
      </c>
    </row>
    <row r="1058" spans="1:20" x14ac:dyDescent="0.25">
      <c r="A1058" t="s">
        <v>20</v>
      </c>
      <c r="B1058" t="s">
        <v>2099</v>
      </c>
      <c r="C1058" t="s">
        <v>22</v>
      </c>
      <c r="D1058" t="s">
        <v>23</v>
      </c>
      <c r="E1058" t="s">
        <v>5</v>
      </c>
      <c r="G1058" t="s">
        <v>24</v>
      </c>
      <c r="H1058">
        <v>586631</v>
      </c>
      <c r="I1058">
        <v>588171</v>
      </c>
      <c r="J1058" t="s">
        <v>25</v>
      </c>
      <c r="Q1058" t="s">
        <v>2100</v>
      </c>
      <c r="R1058">
        <v>1541</v>
      </c>
      <c r="T1058" t="s">
        <v>2101</v>
      </c>
    </row>
    <row r="1059" spans="1:20" x14ac:dyDescent="0.25">
      <c r="A1059" t="s">
        <v>2099</v>
      </c>
      <c r="C1059" t="s">
        <v>22</v>
      </c>
      <c r="D1059" t="s">
        <v>23</v>
      </c>
      <c r="E1059" t="s">
        <v>5</v>
      </c>
      <c r="G1059" t="s">
        <v>24</v>
      </c>
      <c r="H1059">
        <v>586631</v>
      </c>
      <c r="I1059">
        <v>588171</v>
      </c>
      <c r="J1059" t="s">
        <v>25</v>
      </c>
      <c r="N1059" t="s">
        <v>2102</v>
      </c>
      <c r="Q1059" t="s">
        <v>2100</v>
      </c>
      <c r="R1059">
        <v>1541</v>
      </c>
    </row>
    <row r="1060" spans="1:20" x14ac:dyDescent="0.25">
      <c r="A1060" t="s">
        <v>20</v>
      </c>
      <c r="B1060" t="s">
        <v>124</v>
      </c>
      <c r="C1060" t="s">
        <v>22</v>
      </c>
      <c r="D1060" t="s">
        <v>23</v>
      </c>
      <c r="E1060" t="s">
        <v>5</v>
      </c>
      <c r="G1060" t="s">
        <v>24</v>
      </c>
      <c r="H1060">
        <v>588261</v>
      </c>
      <c r="I1060">
        <v>588337</v>
      </c>
      <c r="J1060" t="s">
        <v>25</v>
      </c>
      <c r="Q1060" t="s">
        <v>2103</v>
      </c>
      <c r="R1060">
        <v>77</v>
      </c>
      <c r="T1060" t="s">
        <v>2104</v>
      </c>
    </row>
    <row r="1061" spans="1:20" x14ac:dyDescent="0.25">
      <c r="A1061" t="s">
        <v>124</v>
      </c>
      <c r="C1061" t="s">
        <v>22</v>
      </c>
      <c r="D1061" t="s">
        <v>23</v>
      </c>
      <c r="E1061" t="s">
        <v>5</v>
      </c>
      <c r="G1061" t="s">
        <v>24</v>
      </c>
      <c r="H1061">
        <v>588261</v>
      </c>
      <c r="I1061">
        <v>588337</v>
      </c>
      <c r="J1061" t="s">
        <v>25</v>
      </c>
      <c r="N1061" t="s">
        <v>1928</v>
      </c>
      <c r="Q1061" t="s">
        <v>2103</v>
      </c>
      <c r="R1061">
        <v>77</v>
      </c>
      <c r="T1061" t="s">
        <v>2105</v>
      </c>
    </row>
    <row r="1062" spans="1:20" x14ac:dyDescent="0.25">
      <c r="A1062" t="s">
        <v>20</v>
      </c>
      <c r="B1062" t="s">
        <v>124</v>
      </c>
      <c r="C1062" t="s">
        <v>22</v>
      </c>
      <c r="D1062" t="s">
        <v>23</v>
      </c>
      <c r="E1062" t="s">
        <v>5</v>
      </c>
      <c r="G1062" t="s">
        <v>24</v>
      </c>
      <c r="H1062">
        <v>588434</v>
      </c>
      <c r="I1062">
        <v>588509</v>
      </c>
      <c r="J1062" t="s">
        <v>25</v>
      </c>
      <c r="Q1062" t="s">
        <v>2106</v>
      </c>
      <c r="R1062">
        <v>76</v>
      </c>
      <c r="T1062" t="s">
        <v>2107</v>
      </c>
    </row>
    <row r="1063" spans="1:20" x14ac:dyDescent="0.25">
      <c r="A1063" t="s">
        <v>124</v>
      </c>
      <c r="C1063" t="s">
        <v>22</v>
      </c>
      <c r="D1063" t="s">
        <v>23</v>
      </c>
      <c r="E1063" t="s">
        <v>5</v>
      </c>
      <c r="G1063" t="s">
        <v>24</v>
      </c>
      <c r="H1063">
        <v>588434</v>
      </c>
      <c r="I1063">
        <v>588509</v>
      </c>
      <c r="J1063" t="s">
        <v>25</v>
      </c>
      <c r="N1063" t="s">
        <v>2108</v>
      </c>
      <c r="Q1063" t="s">
        <v>2106</v>
      </c>
      <c r="R1063">
        <v>76</v>
      </c>
      <c r="T1063" t="s">
        <v>2109</v>
      </c>
    </row>
    <row r="1064" spans="1:20" x14ac:dyDescent="0.25">
      <c r="A1064" t="s">
        <v>20</v>
      </c>
      <c r="B1064" t="s">
        <v>2099</v>
      </c>
      <c r="C1064" t="s">
        <v>22</v>
      </c>
      <c r="D1064" t="s">
        <v>23</v>
      </c>
      <c r="E1064" t="s">
        <v>5</v>
      </c>
      <c r="G1064" t="s">
        <v>24</v>
      </c>
      <c r="H1064">
        <v>588813</v>
      </c>
      <c r="I1064">
        <v>591704</v>
      </c>
      <c r="J1064" t="s">
        <v>25</v>
      </c>
      <c r="Q1064" t="s">
        <v>2110</v>
      </c>
      <c r="R1064">
        <v>2892</v>
      </c>
      <c r="T1064" t="s">
        <v>2111</v>
      </c>
    </row>
    <row r="1065" spans="1:20" x14ac:dyDescent="0.25">
      <c r="A1065" t="s">
        <v>2099</v>
      </c>
      <c r="C1065" t="s">
        <v>22</v>
      </c>
      <c r="D1065" t="s">
        <v>23</v>
      </c>
      <c r="E1065" t="s">
        <v>5</v>
      </c>
      <c r="G1065" t="s">
        <v>24</v>
      </c>
      <c r="H1065">
        <v>588813</v>
      </c>
      <c r="I1065">
        <v>591704</v>
      </c>
      <c r="J1065" t="s">
        <v>25</v>
      </c>
      <c r="N1065" t="s">
        <v>2112</v>
      </c>
      <c r="Q1065" t="s">
        <v>2110</v>
      </c>
      <c r="R1065">
        <v>2892</v>
      </c>
    </row>
    <row r="1066" spans="1:20" x14ac:dyDescent="0.25">
      <c r="A1066" t="s">
        <v>20</v>
      </c>
      <c r="B1066" t="s">
        <v>2099</v>
      </c>
      <c r="C1066" t="s">
        <v>22</v>
      </c>
      <c r="D1066" t="s">
        <v>23</v>
      </c>
      <c r="E1066" t="s">
        <v>5</v>
      </c>
      <c r="G1066" t="s">
        <v>24</v>
      </c>
      <c r="H1066">
        <v>591788</v>
      </c>
      <c r="I1066">
        <v>591902</v>
      </c>
      <c r="J1066" t="s">
        <v>25</v>
      </c>
      <c r="O1066" t="s">
        <v>2113</v>
      </c>
      <c r="Q1066" t="s">
        <v>2114</v>
      </c>
      <c r="R1066">
        <v>115</v>
      </c>
      <c r="T1066" t="s">
        <v>2115</v>
      </c>
    </row>
    <row r="1067" spans="1:20" x14ac:dyDescent="0.25">
      <c r="A1067" t="s">
        <v>2099</v>
      </c>
      <c r="C1067" t="s">
        <v>22</v>
      </c>
      <c r="D1067" t="s">
        <v>23</v>
      </c>
      <c r="E1067" t="s">
        <v>5</v>
      </c>
      <c r="G1067" t="s">
        <v>24</v>
      </c>
      <c r="H1067">
        <v>591788</v>
      </c>
      <c r="I1067">
        <v>591902</v>
      </c>
      <c r="J1067" t="s">
        <v>25</v>
      </c>
      <c r="N1067" t="s">
        <v>2116</v>
      </c>
      <c r="O1067" t="s">
        <v>2113</v>
      </c>
      <c r="Q1067" t="s">
        <v>2114</v>
      </c>
      <c r="R1067">
        <v>115</v>
      </c>
    </row>
    <row r="1068" spans="1:20" x14ac:dyDescent="0.25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G1068" t="s">
        <v>24</v>
      </c>
      <c r="H1068">
        <v>592166</v>
      </c>
      <c r="I1068">
        <v>593332</v>
      </c>
      <c r="J1068" t="s">
        <v>25</v>
      </c>
      <c r="Q1068" t="s">
        <v>2117</v>
      </c>
      <c r="R1068">
        <v>1167</v>
      </c>
      <c r="T1068" t="s">
        <v>2118</v>
      </c>
    </row>
    <row r="1069" spans="1:20" x14ac:dyDescent="0.25">
      <c r="A1069" t="s">
        <v>29</v>
      </c>
      <c r="B1069" t="s">
        <v>30</v>
      </c>
      <c r="C1069" t="s">
        <v>22</v>
      </c>
      <c r="D1069" t="s">
        <v>23</v>
      </c>
      <c r="E1069" t="s">
        <v>5</v>
      </c>
      <c r="G1069" t="s">
        <v>24</v>
      </c>
      <c r="H1069">
        <v>592166</v>
      </c>
      <c r="I1069">
        <v>593332</v>
      </c>
      <c r="J1069" t="s">
        <v>25</v>
      </c>
      <c r="K1069" t="s">
        <v>2119</v>
      </c>
      <c r="L1069" t="s">
        <v>2119</v>
      </c>
      <c r="N1069" t="s">
        <v>56</v>
      </c>
      <c r="Q1069" t="s">
        <v>2117</v>
      </c>
      <c r="R1069">
        <v>1167</v>
      </c>
      <c r="S1069">
        <v>388</v>
      </c>
    </row>
    <row r="1070" spans="1:20" x14ac:dyDescent="0.25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593332</v>
      </c>
      <c r="I1070">
        <v>594399</v>
      </c>
      <c r="J1070" t="s">
        <v>25</v>
      </c>
      <c r="Q1070" t="s">
        <v>2120</v>
      </c>
      <c r="R1070">
        <v>1068</v>
      </c>
      <c r="T1070" t="s">
        <v>2121</v>
      </c>
    </row>
    <row r="1071" spans="1:20" x14ac:dyDescent="0.25">
      <c r="A1071" t="s">
        <v>29</v>
      </c>
      <c r="B1071" t="s">
        <v>30</v>
      </c>
      <c r="C1071" t="s">
        <v>22</v>
      </c>
      <c r="D1071" t="s">
        <v>23</v>
      </c>
      <c r="E1071" t="s">
        <v>5</v>
      </c>
      <c r="G1071" t="s">
        <v>24</v>
      </c>
      <c r="H1071">
        <v>593332</v>
      </c>
      <c r="I1071">
        <v>594399</v>
      </c>
      <c r="J1071" t="s">
        <v>25</v>
      </c>
      <c r="K1071" t="s">
        <v>2122</v>
      </c>
      <c r="L1071" t="s">
        <v>2122</v>
      </c>
      <c r="N1071" t="s">
        <v>56</v>
      </c>
      <c r="Q1071" t="s">
        <v>2120</v>
      </c>
      <c r="R1071">
        <v>1068</v>
      </c>
      <c r="S1071">
        <v>355</v>
      </c>
    </row>
    <row r="1072" spans="1:20" x14ac:dyDescent="0.25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G1072" t="s">
        <v>24</v>
      </c>
      <c r="H1072">
        <v>594396</v>
      </c>
      <c r="I1072">
        <v>594953</v>
      </c>
      <c r="J1072" t="s">
        <v>25</v>
      </c>
      <c r="Q1072" t="s">
        <v>2123</v>
      </c>
      <c r="R1072">
        <v>558</v>
      </c>
      <c r="T1072" t="s">
        <v>2124</v>
      </c>
    </row>
    <row r="1073" spans="1:20" x14ac:dyDescent="0.25">
      <c r="A1073" t="s">
        <v>29</v>
      </c>
      <c r="B1073" t="s">
        <v>30</v>
      </c>
      <c r="C1073" t="s">
        <v>22</v>
      </c>
      <c r="D1073" t="s">
        <v>23</v>
      </c>
      <c r="E1073" t="s">
        <v>5</v>
      </c>
      <c r="G1073" t="s">
        <v>24</v>
      </c>
      <c r="H1073">
        <v>594396</v>
      </c>
      <c r="I1073">
        <v>594953</v>
      </c>
      <c r="J1073" t="s">
        <v>25</v>
      </c>
      <c r="K1073" t="s">
        <v>2125</v>
      </c>
      <c r="L1073" t="s">
        <v>2125</v>
      </c>
      <c r="N1073" t="s">
        <v>56</v>
      </c>
      <c r="Q1073" t="s">
        <v>2123</v>
      </c>
      <c r="R1073">
        <v>558</v>
      </c>
      <c r="S1073">
        <v>185</v>
      </c>
    </row>
    <row r="1074" spans="1:20" x14ac:dyDescent="0.25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G1074" t="s">
        <v>24</v>
      </c>
      <c r="H1074">
        <v>594966</v>
      </c>
      <c r="I1074">
        <v>597359</v>
      </c>
      <c r="J1074" t="s">
        <v>25</v>
      </c>
      <c r="Q1074" t="s">
        <v>2126</v>
      </c>
      <c r="R1074">
        <v>2394</v>
      </c>
      <c r="T1074" t="s">
        <v>2127</v>
      </c>
    </row>
    <row r="1075" spans="1:20" x14ac:dyDescent="0.25">
      <c r="A1075" t="s">
        <v>29</v>
      </c>
      <c r="B1075" t="s">
        <v>30</v>
      </c>
      <c r="C1075" t="s">
        <v>22</v>
      </c>
      <c r="D1075" t="s">
        <v>23</v>
      </c>
      <c r="E1075" t="s">
        <v>5</v>
      </c>
      <c r="G1075" t="s">
        <v>24</v>
      </c>
      <c r="H1075">
        <v>594966</v>
      </c>
      <c r="I1075">
        <v>597359</v>
      </c>
      <c r="J1075" t="s">
        <v>25</v>
      </c>
      <c r="K1075" t="s">
        <v>2128</v>
      </c>
      <c r="L1075" t="s">
        <v>2128</v>
      </c>
      <c r="N1075" t="s">
        <v>56</v>
      </c>
      <c r="Q1075" t="s">
        <v>2126</v>
      </c>
      <c r="R1075">
        <v>2394</v>
      </c>
      <c r="S1075">
        <v>797</v>
      </c>
    </row>
    <row r="1076" spans="1:20" x14ac:dyDescent="0.25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597464</v>
      </c>
      <c r="I1076">
        <v>598423</v>
      </c>
      <c r="J1076" t="s">
        <v>25</v>
      </c>
      <c r="Q1076" t="s">
        <v>2129</v>
      </c>
      <c r="R1076">
        <v>960</v>
      </c>
      <c r="T1076" t="s">
        <v>2130</v>
      </c>
    </row>
    <row r="1077" spans="1:20" x14ac:dyDescent="0.25">
      <c r="A1077" t="s">
        <v>29</v>
      </c>
      <c r="B1077" t="s">
        <v>30</v>
      </c>
      <c r="C1077" t="s">
        <v>22</v>
      </c>
      <c r="D1077" t="s">
        <v>23</v>
      </c>
      <c r="E1077" t="s">
        <v>5</v>
      </c>
      <c r="G1077" t="s">
        <v>24</v>
      </c>
      <c r="H1077">
        <v>597464</v>
      </c>
      <c r="I1077">
        <v>598423</v>
      </c>
      <c r="J1077" t="s">
        <v>25</v>
      </c>
      <c r="K1077" t="s">
        <v>2131</v>
      </c>
      <c r="L1077" t="s">
        <v>2131</v>
      </c>
      <c r="N1077" t="s">
        <v>2132</v>
      </c>
      <c r="Q1077" t="s">
        <v>2129</v>
      </c>
      <c r="R1077">
        <v>960</v>
      </c>
      <c r="S1077">
        <v>319</v>
      </c>
    </row>
    <row r="1078" spans="1:20" x14ac:dyDescent="0.25">
      <c r="A1078" t="s">
        <v>20</v>
      </c>
      <c r="B1078" t="s">
        <v>21</v>
      </c>
      <c r="C1078" t="s">
        <v>22</v>
      </c>
      <c r="D1078" t="s">
        <v>23</v>
      </c>
      <c r="E1078" t="s">
        <v>5</v>
      </c>
      <c r="G1078" t="s">
        <v>24</v>
      </c>
      <c r="H1078">
        <v>598420</v>
      </c>
      <c r="I1078">
        <v>599148</v>
      </c>
      <c r="J1078" t="s">
        <v>25</v>
      </c>
      <c r="Q1078" t="s">
        <v>2133</v>
      </c>
      <c r="R1078">
        <v>729</v>
      </c>
      <c r="T1078" t="s">
        <v>2134</v>
      </c>
    </row>
    <row r="1079" spans="1:20" x14ac:dyDescent="0.25">
      <c r="A1079" t="s">
        <v>29</v>
      </c>
      <c r="B1079" t="s">
        <v>30</v>
      </c>
      <c r="C1079" t="s">
        <v>22</v>
      </c>
      <c r="D1079" t="s">
        <v>23</v>
      </c>
      <c r="E1079" t="s">
        <v>5</v>
      </c>
      <c r="G1079" t="s">
        <v>24</v>
      </c>
      <c r="H1079">
        <v>598420</v>
      </c>
      <c r="I1079">
        <v>599148</v>
      </c>
      <c r="J1079" t="s">
        <v>25</v>
      </c>
      <c r="K1079" t="s">
        <v>2135</v>
      </c>
      <c r="L1079" t="s">
        <v>2135</v>
      </c>
      <c r="N1079" t="s">
        <v>2136</v>
      </c>
      <c r="Q1079" t="s">
        <v>2133</v>
      </c>
      <c r="R1079">
        <v>729</v>
      </c>
      <c r="S1079">
        <v>242</v>
      </c>
    </row>
    <row r="1080" spans="1:20" x14ac:dyDescent="0.25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599148</v>
      </c>
      <c r="I1080">
        <v>599792</v>
      </c>
      <c r="J1080" t="s">
        <v>25</v>
      </c>
      <c r="Q1080" t="s">
        <v>2137</v>
      </c>
      <c r="R1080">
        <v>645</v>
      </c>
      <c r="T1080" t="s">
        <v>2138</v>
      </c>
    </row>
    <row r="1081" spans="1:20" x14ac:dyDescent="0.25">
      <c r="A1081" t="s">
        <v>29</v>
      </c>
      <c r="B1081" t="s">
        <v>30</v>
      </c>
      <c r="C1081" t="s">
        <v>22</v>
      </c>
      <c r="D1081" t="s">
        <v>23</v>
      </c>
      <c r="E1081" t="s">
        <v>5</v>
      </c>
      <c r="G1081" t="s">
        <v>24</v>
      </c>
      <c r="H1081">
        <v>599148</v>
      </c>
      <c r="I1081">
        <v>599792</v>
      </c>
      <c r="J1081" t="s">
        <v>25</v>
      </c>
      <c r="K1081" t="s">
        <v>2139</v>
      </c>
      <c r="L1081" t="s">
        <v>2139</v>
      </c>
      <c r="N1081" t="s">
        <v>56</v>
      </c>
      <c r="Q1081" t="s">
        <v>2137</v>
      </c>
      <c r="R1081">
        <v>645</v>
      </c>
      <c r="S1081">
        <v>214</v>
      </c>
    </row>
    <row r="1082" spans="1:20" x14ac:dyDescent="0.25">
      <c r="A1082" t="s">
        <v>20</v>
      </c>
      <c r="B1082" t="s">
        <v>124</v>
      </c>
      <c r="C1082" t="s">
        <v>22</v>
      </c>
      <c r="D1082" t="s">
        <v>23</v>
      </c>
      <c r="E1082" t="s">
        <v>5</v>
      </c>
      <c r="G1082" t="s">
        <v>24</v>
      </c>
      <c r="H1082">
        <v>599824</v>
      </c>
      <c r="I1082">
        <v>599899</v>
      </c>
      <c r="J1082" t="s">
        <v>25</v>
      </c>
      <c r="Q1082" t="s">
        <v>2140</v>
      </c>
      <c r="R1082">
        <v>76</v>
      </c>
      <c r="T1082" t="s">
        <v>2141</v>
      </c>
    </row>
    <row r="1083" spans="1:20" x14ac:dyDescent="0.25">
      <c r="A1083" t="s">
        <v>124</v>
      </c>
      <c r="C1083" t="s">
        <v>22</v>
      </c>
      <c r="D1083" t="s">
        <v>23</v>
      </c>
      <c r="E1083" t="s">
        <v>5</v>
      </c>
      <c r="G1083" t="s">
        <v>24</v>
      </c>
      <c r="H1083">
        <v>599824</v>
      </c>
      <c r="I1083">
        <v>599899</v>
      </c>
      <c r="J1083" t="s">
        <v>25</v>
      </c>
      <c r="N1083" t="s">
        <v>2142</v>
      </c>
      <c r="Q1083" t="s">
        <v>2140</v>
      </c>
      <c r="R1083">
        <v>76</v>
      </c>
      <c r="T1083" t="s">
        <v>2143</v>
      </c>
    </row>
    <row r="1084" spans="1:20" x14ac:dyDescent="0.25">
      <c r="A1084" t="s">
        <v>20</v>
      </c>
      <c r="B1084" t="s">
        <v>124</v>
      </c>
      <c r="C1084" t="s">
        <v>22</v>
      </c>
      <c r="D1084" t="s">
        <v>23</v>
      </c>
      <c r="E1084" t="s">
        <v>5</v>
      </c>
      <c r="G1084" t="s">
        <v>24</v>
      </c>
      <c r="H1084">
        <v>599940</v>
      </c>
      <c r="I1084">
        <v>600023</v>
      </c>
      <c r="J1084" t="s">
        <v>25</v>
      </c>
      <c r="Q1084" t="s">
        <v>2144</v>
      </c>
      <c r="R1084">
        <v>84</v>
      </c>
      <c r="T1084" t="s">
        <v>2145</v>
      </c>
    </row>
    <row r="1085" spans="1:20" x14ac:dyDescent="0.25">
      <c r="A1085" t="s">
        <v>124</v>
      </c>
      <c r="C1085" t="s">
        <v>22</v>
      </c>
      <c r="D1085" t="s">
        <v>23</v>
      </c>
      <c r="E1085" t="s">
        <v>5</v>
      </c>
      <c r="G1085" t="s">
        <v>24</v>
      </c>
      <c r="H1085">
        <v>599940</v>
      </c>
      <c r="I1085">
        <v>600023</v>
      </c>
      <c r="J1085" t="s">
        <v>25</v>
      </c>
      <c r="N1085" t="s">
        <v>2146</v>
      </c>
      <c r="Q1085" t="s">
        <v>2144</v>
      </c>
      <c r="R1085">
        <v>84</v>
      </c>
      <c r="T1085" t="s">
        <v>2147</v>
      </c>
    </row>
    <row r="1086" spans="1:20" x14ac:dyDescent="0.25">
      <c r="A1086" t="s">
        <v>20</v>
      </c>
      <c r="B1086" t="s">
        <v>124</v>
      </c>
      <c r="C1086" t="s">
        <v>22</v>
      </c>
      <c r="D1086" t="s">
        <v>23</v>
      </c>
      <c r="E1086" t="s">
        <v>5</v>
      </c>
      <c r="G1086" t="s">
        <v>24</v>
      </c>
      <c r="H1086">
        <v>600034</v>
      </c>
      <c r="I1086">
        <v>600108</v>
      </c>
      <c r="J1086" t="s">
        <v>25</v>
      </c>
      <c r="Q1086" t="s">
        <v>2148</v>
      </c>
      <c r="R1086">
        <v>75</v>
      </c>
      <c r="T1086" t="s">
        <v>2149</v>
      </c>
    </row>
    <row r="1087" spans="1:20" x14ac:dyDescent="0.25">
      <c r="A1087" t="s">
        <v>124</v>
      </c>
      <c r="C1087" t="s">
        <v>22</v>
      </c>
      <c r="D1087" t="s">
        <v>23</v>
      </c>
      <c r="E1087" t="s">
        <v>5</v>
      </c>
      <c r="G1087" t="s">
        <v>24</v>
      </c>
      <c r="H1087">
        <v>600034</v>
      </c>
      <c r="I1087">
        <v>600108</v>
      </c>
      <c r="J1087" t="s">
        <v>25</v>
      </c>
      <c r="N1087" t="s">
        <v>471</v>
      </c>
      <c r="Q1087" t="s">
        <v>2148</v>
      </c>
      <c r="R1087">
        <v>75</v>
      </c>
      <c r="T1087" t="s">
        <v>2150</v>
      </c>
    </row>
    <row r="1088" spans="1:20" x14ac:dyDescent="0.25">
      <c r="A1088" t="s">
        <v>20</v>
      </c>
      <c r="B1088" t="s">
        <v>124</v>
      </c>
      <c r="C1088" t="s">
        <v>22</v>
      </c>
      <c r="D1088" t="s">
        <v>23</v>
      </c>
      <c r="E1088" t="s">
        <v>5</v>
      </c>
      <c r="G1088" t="s">
        <v>24</v>
      </c>
      <c r="H1088">
        <v>600122</v>
      </c>
      <c r="I1088">
        <v>600197</v>
      </c>
      <c r="J1088" t="s">
        <v>25</v>
      </c>
      <c r="Q1088" t="s">
        <v>2151</v>
      </c>
      <c r="R1088">
        <v>76</v>
      </c>
      <c r="T1088" t="s">
        <v>2152</v>
      </c>
    </row>
    <row r="1089" spans="1:20" x14ac:dyDescent="0.25">
      <c r="A1089" t="s">
        <v>124</v>
      </c>
      <c r="C1089" t="s">
        <v>22</v>
      </c>
      <c r="D1089" t="s">
        <v>23</v>
      </c>
      <c r="E1089" t="s">
        <v>5</v>
      </c>
      <c r="G1089" t="s">
        <v>24</v>
      </c>
      <c r="H1089">
        <v>600122</v>
      </c>
      <c r="I1089">
        <v>600197</v>
      </c>
      <c r="J1089" t="s">
        <v>25</v>
      </c>
      <c r="N1089" t="s">
        <v>2142</v>
      </c>
      <c r="Q1089" t="s">
        <v>2151</v>
      </c>
      <c r="R1089">
        <v>76</v>
      </c>
      <c r="T1089" t="s">
        <v>2153</v>
      </c>
    </row>
    <row r="1090" spans="1:20" x14ac:dyDescent="0.25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600250</v>
      </c>
      <c r="I1090">
        <v>601446</v>
      </c>
      <c r="J1090" t="s">
        <v>25</v>
      </c>
      <c r="O1090" t="s">
        <v>2154</v>
      </c>
      <c r="Q1090" t="s">
        <v>2155</v>
      </c>
      <c r="R1090">
        <v>1197</v>
      </c>
      <c r="T1090" t="s">
        <v>2156</v>
      </c>
    </row>
    <row r="1091" spans="1:20" x14ac:dyDescent="0.25">
      <c r="A1091" t="s">
        <v>29</v>
      </c>
      <c r="B1091" t="s">
        <v>30</v>
      </c>
      <c r="C1091" t="s">
        <v>22</v>
      </c>
      <c r="D1091" t="s">
        <v>23</v>
      </c>
      <c r="E1091" t="s">
        <v>5</v>
      </c>
      <c r="G1091" t="s">
        <v>24</v>
      </c>
      <c r="H1091">
        <v>600250</v>
      </c>
      <c r="I1091">
        <v>601446</v>
      </c>
      <c r="J1091" t="s">
        <v>25</v>
      </c>
      <c r="K1091" t="s">
        <v>2157</v>
      </c>
      <c r="L1091" t="s">
        <v>2157</v>
      </c>
      <c r="N1091" t="s">
        <v>2158</v>
      </c>
      <c r="O1091" t="s">
        <v>2154</v>
      </c>
      <c r="Q1091" t="s">
        <v>2155</v>
      </c>
      <c r="R1091">
        <v>1197</v>
      </c>
      <c r="S1091">
        <v>398</v>
      </c>
    </row>
    <row r="1092" spans="1:20" x14ac:dyDescent="0.25">
      <c r="A1092" t="s">
        <v>20</v>
      </c>
      <c r="B1092" t="s">
        <v>124</v>
      </c>
      <c r="C1092" t="s">
        <v>22</v>
      </c>
      <c r="D1092" t="s">
        <v>23</v>
      </c>
      <c r="E1092" t="s">
        <v>5</v>
      </c>
      <c r="G1092" t="s">
        <v>24</v>
      </c>
      <c r="H1092">
        <v>601491</v>
      </c>
      <c r="I1092">
        <v>601566</v>
      </c>
      <c r="J1092" t="s">
        <v>25</v>
      </c>
      <c r="Q1092" t="s">
        <v>2159</v>
      </c>
      <c r="R1092">
        <v>76</v>
      </c>
      <c r="T1092" t="s">
        <v>2160</v>
      </c>
    </row>
    <row r="1093" spans="1:20" x14ac:dyDescent="0.25">
      <c r="A1093" t="s">
        <v>124</v>
      </c>
      <c r="C1093" t="s">
        <v>22</v>
      </c>
      <c r="D1093" t="s">
        <v>23</v>
      </c>
      <c r="E1093" t="s">
        <v>5</v>
      </c>
      <c r="G1093" t="s">
        <v>24</v>
      </c>
      <c r="H1093">
        <v>601491</v>
      </c>
      <c r="I1093">
        <v>601566</v>
      </c>
      <c r="J1093" t="s">
        <v>25</v>
      </c>
      <c r="N1093" t="s">
        <v>2161</v>
      </c>
      <c r="Q1093" t="s">
        <v>2159</v>
      </c>
      <c r="R1093">
        <v>76</v>
      </c>
      <c r="T1093" t="s">
        <v>2162</v>
      </c>
    </row>
    <row r="1094" spans="1:20" x14ac:dyDescent="0.25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601600</v>
      </c>
      <c r="I1094">
        <v>601968</v>
      </c>
      <c r="J1094" t="s">
        <v>25</v>
      </c>
      <c r="O1094" t="s">
        <v>2163</v>
      </c>
      <c r="Q1094" t="s">
        <v>2164</v>
      </c>
      <c r="R1094">
        <v>369</v>
      </c>
      <c r="T1094" t="s">
        <v>2165</v>
      </c>
    </row>
    <row r="1095" spans="1:20" x14ac:dyDescent="0.25">
      <c r="A1095" t="s">
        <v>29</v>
      </c>
      <c r="B1095" t="s">
        <v>30</v>
      </c>
      <c r="C1095" t="s">
        <v>22</v>
      </c>
      <c r="D1095" t="s">
        <v>23</v>
      </c>
      <c r="E1095" t="s">
        <v>5</v>
      </c>
      <c r="G1095" t="s">
        <v>24</v>
      </c>
      <c r="H1095">
        <v>601600</v>
      </c>
      <c r="I1095">
        <v>601968</v>
      </c>
      <c r="J1095" t="s">
        <v>25</v>
      </c>
      <c r="K1095" t="s">
        <v>2166</v>
      </c>
      <c r="L1095" t="s">
        <v>2166</v>
      </c>
      <c r="N1095" t="s">
        <v>2167</v>
      </c>
      <c r="O1095" t="s">
        <v>2163</v>
      </c>
      <c r="Q1095" t="s">
        <v>2164</v>
      </c>
      <c r="R1095">
        <v>369</v>
      </c>
      <c r="S1095">
        <v>122</v>
      </c>
    </row>
    <row r="1096" spans="1:20" x14ac:dyDescent="0.25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601981</v>
      </c>
      <c r="I1096">
        <v>602514</v>
      </c>
      <c r="J1096" t="s">
        <v>25</v>
      </c>
      <c r="O1096" t="s">
        <v>2168</v>
      </c>
      <c r="Q1096" t="s">
        <v>2169</v>
      </c>
      <c r="R1096">
        <v>534</v>
      </c>
      <c r="T1096" t="s">
        <v>2170</v>
      </c>
    </row>
    <row r="1097" spans="1:20" x14ac:dyDescent="0.25">
      <c r="A1097" t="s">
        <v>29</v>
      </c>
      <c r="B1097" t="s">
        <v>30</v>
      </c>
      <c r="C1097" t="s">
        <v>22</v>
      </c>
      <c r="D1097" t="s">
        <v>23</v>
      </c>
      <c r="E1097" t="s">
        <v>5</v>
      </c>
      <c r="G1097" t="s">
        <v>24</v>
      </c>
      <c r="H1097">
        <v>601981</v>
      </c>
      <c r="I1097">
        <v>602514</v>
      </c>
      <c r="J1097" t="s">
        <v>25</v>
      </c>
      <c r="K1097" t="s">
        <v>2171</v>
      </c>
      <c r="L1097" t="s">
        <v>2171</v>
      </c>
      <c r="N1097" t="s">
        <v>2172</v>
      </c>
      <c r="O1097" t="s">
        <v>2168</v>
      </c>
      <c r="Q1097" t="s">
        <v>2169</v>
      </c>
      <c r="R1097">
        <v>534</v>
      </c>
      <c r="S1097">
        <v>177</v>
      </c>
    </row>
    <row r="1098" spans="1:20" x14ac:dyDescent="0.25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602632</v>
      </c>
      <c r="I1098">
        <v>603063</v>
      </c>
      <c r="J1098" t="s">
        <v>25</v>
      </c>
      <c r="O1098" t="s">
        <v>2173</v>
      </c>
      <c r="Q1098" t="s">
        <v>2174</v>
      </c>
      <c r="R1098">
        <v>432</v>
      </c>
      <c r="T1098" t="s">
        <v>2175</v>
      </c>
    </row>
    <row r="1099" spans="1:20" x14ac:dyDescent="0.25">
      <c r="A1099" t="s">
        <v>29</v>
      </c>
      <c r="B1099" t="s">
        <v>30</v>
      </c>
      <c r="C1099" t="s">
        <v>22</v>
      </c>
      <c r="D1099" t="s">
        <v>23</v>
      </c>
      <c r="E1099" t="s">
        <v>5</v>
      </c>
      <c r="G1099" t="s">
        <v>24</v>
      </c>
      <c r="H1099">
        <v>602632</v>
      </c>
      <c r="I1099">
        <v>603063</v>
      </c>
      <c r="J1099" t="s">
        <v>25</v>
      </c>
      <c r="K1099" t="s">
        <v>2176</v>
      </c>
      <c r="L1099" t="s">
        <v>2176</v>
      </c>
      <c r="N1099" t="s">
        <v>2177</v>
      </c>
      <c r="O1099" t="s">
        <v>2173</v>
      </c>
      <c r="Q1099" t="s">
        <v>2174</v>
      </c>
      <c r="R1099">
        <v>432</v>
      </c>
      <c r="S1099">
        <v>143</v>
      </c>
    </row>
    <row r="1100" spans="1:20" x14ac:dyDescent="0.25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603065</v>
      </c>
      <c r="I1100">
        <v>603763</v>
      </c>
      <c r="J1100" t="s">
        <v>25</v>
      </c>
      <c r="O1100" t="s">
        <v>2178</v>
      </c>
      <c r="Q1100" t="s">
        <v>2179</v>
      </c>
      <c r="R1100">
        <v>699</v>
      </c>
      <c r="T1100" t="s">
        <v>2180</v>
      </c>
    </row>
    <row r="1101" spans="1:20" x14ac:dyDescent="0.25">
      <c r="A1101" t="s">
        <v>29</v>
      </c>
      <c r="B1101" t="s">
        <v>30</v>
      </c>
      <c r="C1101" t="s">
        <v>22</v>
      </c>
      <c r="D1101" t="s">
        <v>23</v>
      </c>
      <c r="E1101" t="s">
        <v>5</v>
      </c>
      <c r="G1101" t="s">
        <v>24</v>
      </c>
      <c r="H1101">
        <v>603065</v>
      </c>
      <c r="I1101">
        <v>603763</v>
      </c>
      <c r="J1101" t="s">
        <v>25</v>
      </c>
      <c r="K1101" t="s">
        <v>2181</v>
      </c>
      <c r="L1101" t="s">
        <v>2181</v>
      </c>
      <c r="N1101" t="s">
        <v>2182</v>
      </c>
      <c r="O1101" t="s">
        <v>2178</v>
      </c>
      <c r="Q1101" t="s">
        <v>2179</v>
      </c>
      <c r="R1101">
        <v>699</v>
      </c>
      <c r="S1101">
        <v>232</v>
      </c>
    </row>
    <row r="1102" spans="1:20" x14ac:dyDescent="0.25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603983</v>
      </c>
      <c r="I1102">
        <v>604513</v>
      </c>
      <c r="J1102" t="s">
        <v>25</v>
      </c>
      <c r="O1102" t="s">
        <v>2183</v>
      </c>
      <c r="Q1102" t="s">
        <v>2184</v>
      </c>
      <c r="R1102">
        <v>531</v>
      </c>
      <c r="T1102" t="s">
        <v>2185</v>
      </c>
    </row>
    <row r="1103" spans="1:20" x14ac:dyDescent="0.25">
      <c r="A1103" t="s">
        <v>29</v>
      </c>
      <c r="B1103" t="s">
        <v>30</v>
      </c>
      <c r="C1103" t="s">
        <v>22</v>
      </c>
      <c r="D1103" t="s">
        <v>23</v>
      </c>
      <c r="E1103" t="s">
        <v>5</v>
      </c>
      <c r="G1103" t="s">
        <v>24</v>
      </c>
      <c r="H1103">
        <v>603983</v>
      </c>
      <c r="I1103">
        <v>604513</v>
      </c>
      <c r="J1103" t="s">
        <v>25</v>
      </c>
      <c r="K1103" t="s">
        <v>2186</v>
      </c>
      <c r="L1103" t="s">
        <v>2186</v>
      </c>
      <c r="N1103" t="s">
        <v>2187</v>
      </c>
      <c r="O1103" t="s">
        <v>2183</v>
      </c>
      <c r="Q1103" t="s">
        <v>2184</v>
      </c>
      <c r="R1103">
        <v>531</v>
      </c>
      <c r="S1103">
        <v>176</v>
      </c>
    </row>
    <row r="1104" spans="1:20" x14ac:dyDescent="0.25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604554</v>
      </c>
      <c r="I1104">
        <v>604928</v>
      </c>
      <c r="J1104" t="s">
        <v>25</v>
      </c>
      <c r="O1104" t="s">
        <v>2188</v>
      </c>
      <c r="Q1104" t="s">
        <v>2189</v>
      </c>
      <c r="R1104">
        <v>375</v>
      </c>
      <c r="T1104" t="s">
        <v>2190</v>
      </c>
    </row>
    <row r="1105" spans="1:20" x14ac:dyDescent="0.25">
      <c r="A1105" t="s">
        <v>29</v>
      </c>
      <c r="B1105" t="s">
        <v>30</v>
      </c>
      <c r="C1105" t="s">
        <v>22</v>
      </c>
      <c r="D1105" t="s">
        <v>23</v>
      </c>
      <c r="E1105" t="s">
        <v>5</v>
      </c>
      <c r="G1105" t="s">
        <v>24</v>
      </c>
      <c r="H1105">
        <v>604554</v>
      </c>
      <c r="I1105">
        <v>604928</v>
      </c>
      <c r="J1105" t="s">
        <v>25</v>
      </c>
      <c r="K1105" t="s">
        <v>2191</v>
      </c>
      <c r="L1105" t="s">
        <v>2191</v>
      </c>
      <c r="N1105" t="s">
        <v>2192</v>
      </c>
      <c r="O1105" t="s">
        <v>2188</v>
      </c>
      <c r="Q1105" t="s">
        <v>2189</v>
      </c>
      <c r="R1105">
        <v>375</v>
      </c>
      <c r="S1105">
        <v>124</v>
      </c>
    </row>
    <row r="1106" spans="1:20" x14ac:dyDescent="0.25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605171</v>
      </c>
      <c r="I1106">
        <v>609247</v>
      </c>
      <c r="J1106" t="s">
        <v>25</v>
      </c>
      <c r="O1106" t="s">
        <v>2193</v>
      </c>
      <c r="Q1106" t="s">
        <v>2194</v>
      </c>
      <c r="R1106">
        <v>4077</v>
      </c>
      <c r="T1106" t="s">
        <v>2195</v>
      </c>
    </row>
    <row r="1107" spans="1:20" x14ac:dyDescent="0.25">
      <c r="A1107" t="s">
        <v>29</v>
      </c>
      <c r="B1107" t="s">
        <v>30</v>
      </c>
      <c r="C1107" t="s">
        <v>22</v>
      </c>
      <c r="D1107" t="s">
        <v>23</v>
      </c>
      <c r="E1107" t="s">
        <v>5</v>
      </c>
      <c r="G1107" t="s">
        <v>24</v>
      </c>
      <c r="H1107">
        <v>605171</v>
      </c>
      <c r="I1107">
        <v>609247</v>
      </c>
      <c r="J1107" t="s">
        <v>25</v>
      </c>
      <c r="K1107" t="s">
        <v>2196</v>
      </c>
      <c r="L1107" t="s">
        <v>2196</v>
      </c>
      <c r="N1107" t="s">
        <v>2197</v>
      </c>
      <c r="O1107" t="s">
        <v>2193</v>
      </c>
      <c r="Q1107" t="s">
        <v>2194</v>
      </c>
      <c r="R1107">
        <v>4077</v>
      </c>
      <c r="S1107">
        <v>1358</v>
      </c>
    </row>
    <row r="1108" spans="1:20" x14ac:dyDescent="0.25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609324</v>
      </c>
      <c r="I1108">
        <v>613538</v>
      </c>
      <c r="J1108" t="s">
        <v>25</v>
      </c>
      <c r="O1108" t="s">
        <v>2198</v>
      </c>
      <c r="Q1108" t="s">
        <v>2199</v>
      </c>
      <c r="R1108">
        <v>4215</v>
      </c>
      <c r="T1108" t="s">
        <v>2200</v>
      </c>
    </row>
    <row r="1109" spans="1:20" x14ac:dyDescent="0.25">
      <c r="A1109" t="s">
        <v>29</v>
      </c>
      <c r="B1109" t="s">
        <v>30</v>
      </c>
      <c r="C1109" t="s">
        <v>22</v>
      </c>
      <c r="D1109" t="s">
        <v>23</v>
      </c>
      <c r="E1109" t="s">
        <v>5</v>
      </c>
      <c r="G1109" t="s">
        <v>24</v>
      </c>
      <c r="H1109">
        <v>609324</v>
      </c>
      <c r="I1109">
        <v>613538</v>
      </c>
      <c r="J1109" t="s">
        <v>25</v>
      </c>
      <c r="K1109" t="s">
        <v>2201</v>
      </c>
      <c r="L1109" t="s">
        <v>2201</v>
      </c>
      <c r="N1109" t="s">
        <v>2202</v>
      </c>
      <c r="O1109" t="s">
        <v>2198</v>
      </c>
      <c r="Q1109" t="s">
        <v>2199</v>
      </c>
      <c r="R1109">
        <v>4215</v>
      </c>
      <c r="S1109">
        <v>1404</v>
      </c>
    </row>
    <row r="1110" spans="1:20" x14ac:dyDescent="0.25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G1110" t="s">
        <v>24</v>
      </c>
      <c r="H1110">
        <v>613705</v>
      </c>
      <c r="I1110">
        <v>614079</v>
      </c>
      <c r="J1110" t="s">
        <v>25</v>
      </c>
      <c r="O1110" t="s">
        <v>2203</v>
      </c>
      <c r="Q1110" t="s">
        <v>2204</v>
      </c>
      <c r="R1110">
        <v>375</v>
      </c>
      <c r="T1110" t="s">
        <v>2205</v>
      </c>
    </row>
    <row r="1111" spans="1:20" x14ac:dyDescent="0.25">
      <c r="A1111" t="s">
        <v>29</v>
      </c>
      <c r="B1111" t="s">
        <v>30</v>
      </c>
      <c r="C1111" t="s">
        <v>22</v>
      </c>
      <c r="D1111" t="s">
        <v>23</v>
      </c>
      <c r="E1111" t="s">
        <v>5</v>
      </c>
      <c r="G1111" t="s">
        <v>24</v>
      </c>
      <c r="H1111">
        <v>613705</v>
      </c>
      <c r="I1111">
        <v>614079</v>
      </c>
      <c r="J1111" t="s">
        <v>25</v>
      </c>
      <c r="K1111" t="s">
        <v>2206</v>
      </c>
      <c r="L1111" t="s">
        <v>2206</v>
      </c>
      <c r="N1111" t="s">
        <v>2207</v>
      </c>
      <c r="O1111" t="s">
        <v>2203</v>
      </c>
      <c r="Q1111" t="s">
        <v>2204</v>
      </c>
      <c r="R1111">
        <v>375</v>
      </c>
      <c r="S1111">
        <v>124</v>
      </c>
    </row>
    <row r="1112" spans="1:20" x14ac:dyDescent="0.25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G1112" t="s">
        <v>24</v>
      </c>
      <c r="H1112">
        <v>614195</v>
      </c>
      <c r="I1112">
        <v>614665</v>
      </c>
      <c r="J1112" t="s">
        <v>25</v>
      </c>
      <c r="O1112" t="s">
        <v>2208</v>
      </c>
      <c r="Q1112" t="s">
        <v>2209</v>
      </c>
      <c r="R1112">
        <v>471</v>
      </c>
      <c r="T1112" t="s">
        <v>2210</v>
      </c>
    </row>
    <row r="1113" spans="1:20" x14ac:dyDescent="0.25">
      <c r="A1113" t="s">
        <v>29</v>
      </c>
      <c r="B1113" t="s">
        <v>30</v>
      </c>
      <c r="C1113" t="s">
        <v>22</v>
      </c>
      <c r="D1113" t="s">
        <v>23</v>
      </c>
      <c r="E1113" t="s">
        <v>5</v>
      </c>
      <c r="G1113" t="s">
        <v>24</v>
      </c>
      <c r="H1113">
        <v>614195</v>
      </c>
      <c r="I1113">
        <v>614665</v>
      </c>
      <c r="J1113" t="s">
        <v>25</v>
      </c>
      <c r="K1113" t="s">
        <v>2211</v>
      </c>
      <c r="L1113" t="s">
        <v>2211</v>
      </c>
      <c r="N1113" t="s">
        <v>2212</v>
      </c>
      <c r="O1113" t="s">
        <v>2208</v>
      </c>
      <c r="Q1113" t="s">
        <v>2209</v>
      </c>
      <c r="R1113">
        <v>471</v>
      </c>
      <c r="S1113">
        <v>156</v>
      </c>
    </row>
    <row r="1114" spans="1:20" x14ac:dyDescent="0.25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614684</v>
      </c>
      <c r="I1114">
        <v>616789</v>
      </c>
      <c r="J1114" t="s">
        <v>25</v>
      </c>
      <c r="O1114" t="s">
        <v>2213</v>
      </c>
      <c r="Q1114" t="s">
        <v>2214</v>
      </c>
      <c r="R1114">
        <v>2106</v>
      </c>
      <c r="T1114" t="s">
        <v>2215</v>
      </c>
    </row>
    <row r="1115" spans="1:20" x14ac:dyDescent="0.25">
      <c r="A1115" t="s">
        <v>29</v>
      </c>
      <c r="B1115" t="s">
        <v>30</v>
      </c>
      <c r="C1115" t="s">
        <v>22</v>
      </c>
      <c r="D1115" t="s">
        <v>23</v>
      </c>
      <c r="E1115" t="s">
        <v>5</v>
      </c>
      <c r="G1115" t="s">
        <v>24</v>
      </c>
      <c r="H1115">
        <v>614684</v>
      </c>
      <c r="I1115">
        <v>616789</v>
      </c>
      <c r="J1115" t="s">
        <v>25</v>
      </c>
      <c r="K1115" t="s">
        <v>2216</v>
      </c>
      <c r="L1115" t="s">
        <v>2216</v>
      </c>
      <c r="N1115" t="s">
        <v>2217</v>
      </c>
      <c r="O1115" t="s">
        <v>2213</v>
      </c>
      <c r="Q1115" t="s">
        <v>2214</v>
      </c>
      <c r="R1115">
        <v>2106</v>
      </c>
      <c r="S1115">
        <v>701</v>
      </c>
    </row>
    <row r="1116" spans="1:20" x14ac:dyDescent="0.25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G1116" t="s">
        <v>24</v>
      </c>
      <c r="H1116">
        <v>616824</v>
      </c>
      <c r="I1116">
        <v>618020</v>
      </c>
      <c r="J1116" t="s">
        <v>25</v>
      </c>
      <c r="O1116" t="s">
        <v>2154</v>
      </c>
      <c r="Q1116" t="s">
        <v>2218</v>
      </c>
      <c r="R1116">
        <v>1197</v>
      </c>
      <c r="T1116" t="s">
        <v>2219</v>
      </c>
    </row>
    <row r="1117" spans="1:20" x14ac:dyDescent="0.25">
      <c r="A1117" t="s">
        <v>29</v>
      </c>
      <c r="B1117" t="s">
        <v>30</v>
      </c>
      <c r="C1117" t="s">
        <v>22</v>
      </c>
      <c r="D1117" t="s">
        <v>23</v>
      </c>
      <c r="E1117" t="s">
        <v>5</v>
      </c>
      <c r="G1117" t="s">
        <v>24</v>
      </c>
      <c r="H1117">
        <v>616824</v>
      </c>
      <c r="I1117">
        <v>618020</v>
      </c>
      <c r="J1117" t="s">
        <v>25</v>
      </c>
      <c r="K1117" t="s">
        <v>2157</v>
      </c>
      <c r="L1117" t="s">
        <v>2157</v>
      </c>
      <c r="N1117" t="s">
        <v>2158</v>
      </c>
      <c r="O1117" t="s">
        <v>2154</v>
      </c>
      <c r="Q1117" t="s">
        <v>2218</v>
      </c>
      <c r="R1117">
        <v>1197</v>
      </c>
      <c r="S1117">
        <v>398</v>
      </c>
    </row>
    <row r="1118" spans="1:20" x14ac:dyDescent="0.25">
      <c r="A1118" t="s">
        <v>20</v>
      </c>
      <c r="B1118" t="s">
        <v>21</v>
      </c>
      <c r="C1118" t="s">
        <v>22</v>
      </c>
      <c r="D1118" t="s">
        <v>23</v>
      </c>
      <c r="E1118" t="s">
        <v>5</v>
      </c>
      <c r="G1118" t="s">
        <v>24</v>
      </c>
      <c r="H1118">
        <v>618205</v>
      </c>
      <c r="I1118">
        <v>618516</v>
      </c>
      <c r="J1118" t="s">
        <v>25</v>
      </c>
      <c r="O1118" t="s">
        <v>2220</v>
      </c>
      <c r="Q1118" t="s">
        <v>2221</v>
      </c>
      <c r="R1118">
        <v>312</v>
      </c>
      <c r="T1118" t="s">
        <v>2222</v>
      </c>
    </row>
    <row r="1119" spans="1:20" x14ac:dyDescent="0.25">
      <c r="A1119" t="s">
        <v>29</v>
      </c>
      <c r="B1119" t="s">
        <v>30</v>
      </c>
      <c r="C1119" t="s">
        <v>22</v>
      </c>
      <c r="D1119" t="s">
        <v>23</v>
      </c>
      <c r="E1119" t="s">
        <v>5</v>
      </c>
      <c r="G1119" t="s">
        <v>24</v>
      </c>
      <c r="H1119">
        <v>618205</v>
      </c>
      <c r="I1119">
        <v>618516</v>
      </c>
      <c r="J1119" t="s">
        <v>25</v>
      </c>
      <c r="K1119" t="s">
        <v>2223</v>
      </c>
      <c r="L1119" t="s">
        <v>2223</v>
      </c>
      <c r="N1119" t="s">
        <v>2224</v>
      </c>
      <c r="O1119" t="s">
        <v>2220</v>
      </c>
      <c r="Q1119" t="s">
        <v>2221</v>
      </c>
      <c r="R1119">
        <v>312</v>
      </c>
      <c r="S1119">
        <v>103</v>
      </c>
    </row>
    <row r="1120" spans="1:20" x14ac:dyDescent="0.25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618592</v>
      </c>
      <c r="I1120">
        <v>619230</v>
      </c>
      <c r="J1120" t="s">
        <v>25</v>
      </c>
      <c r="O1120" t="s">
        <v>2225</v>
      </c>
      <c r="Q1120" t="s">
        <v>2226</v>
      </c>
      <c r="R1120">
        <v>639</v>
      </c>
      <c r="T1120" t="s">
        <v>2227</v>
      </c>
    </row>
    <row r="1121" spans="1:20" x14ac:dyDescent="0.25">
      <c r="A1121" t="s">
        <v>29</v>
      </c>
      <c r="B1121" t="s">
        <v>30</v>
      </c>
      <c r="C1121" t="s">
        <v>22</v>
      </c>
      <c r="D1121" t="s">
        <v>23</v>
      </c>
      <c r="E1121" t="s">
        <v>5</v>
      </c>
      <c r="G1121" t="s">
        <v>24</v>
      </c>
      <c r="H1121">
        <v>618592</v>
      </c>
      <c r="I1121">
        <v>619230</v>
      </c>
      <c r="J1121" t="s">
        <v>25</v>
      </c>
      <c r="K1121" t="s">
        <v>2228</v>
      </c>
      <c r="L1121" t="s">
        <v>2228</v>
      </c>
      <c r="N1121" t="s">
        <v>2229</v>
      </c>
      <c r="O1121" t="s">
        <v>2225</v>
      </c>
      <c r="Q1121" t="s">
        <v>2226</v>
      </c>
      <c r="R1121">
        <v>639</v>
      </c>
      <c r="S1121">
        <v>212</v>
      </c>
    </row>
    <row r="1122" spans="1:20" x14ac:dyDescent="0.25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G1122" t="s">
        <v>24</v>
      </c>
      <c r="H1122">
        <v>619242</v>
      </c>
      <c r="I1122">
        <v>619847</v>
      </c>
      <c r="J1122" t="s">
        <v>25</v>
      </c>
      <c r="O1122" t="s">
        <v>2230</v>
      </c>
      <c r="Q1122" t="s">
        <v>2231</v>
      </c>
      <c r="R1122">
        <v>606</v>
      </c>
      <c r="T1122" t="s">
        <v>2232</v>
      </c>
    </row>
    <row r="1123" spans="1:20" x14ac:dyDescent="0.25">
      <c r="A1123" t="s">
        <v>29</v>
      </c>
      <c r="B1123" t="s">
        <v>30</v>
      </c>
      <c r="C1123" t="s">
        <v>22</v>
      </c>
      <c r="D1123" t="s">
        <v>23</v>
      </c>
      <c r="E1123" t="s">
        <v>5</v>
      </c>
      <c r="G1123" t="s">
        <v>24</v>
      </c>
      <c r="H1123">
        <v>619242</v>
      </c>
      <c r="I1123">
        <v>619847</v>
      </c>
      <c r="J1123" t="s">
        <v>25</v>
      </c>
      <c r="K1123" t="s">
        <v>2233</v>
      </c>
      <c r="L1123" t="s">
        <v>2233</v>
      </c>
      <c r="N1123" t="s">
        <v>2234</v>
      </c>
      <c r="O1123" t="s">
        <v>2230</v>
      </c>
      <c r="Q1123" t="s">
        <v>2231</v>
      </c>
      <c r="R1123">
        <v>606</v>
      </c>
      <c r="S1123">
        <v>201</v>
      </c>
    </row>
    <row r="1124" spans="1:20" x14ac:dyDescent="0.25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619844</v>
      </c>
      <c r="I1124">
        <v>620137</v>
      </c>
      <c r="J1124" t="s">
        <v>25</v>
      </c>
      <c r="O1124" t="s">
        <v>2235</v>
      </c>
      <c r="Q1124" t="s">
        <v>2236</v>
      </c>
      <c r="R1124">
        <v>294</v>
      </c>
      <c r="T1124" t="s">
        <v>2237</v>
      </c>
    </row>
    <row r="1125" spans="1:20" x14ac:dyDescent="0.25">
      <c r="A1125" t="s">
        <v>29</v>
      </c>
      <c r="B1125" t="s">
        <v>30</v>
      </c>
      <c r="C1125" t="s">
        <v>22</v>
      </c>
      <c r="D1125" t="s">
        <v>23</v>
      </c>
      <c r="E1125" t="s">
        <v>5</v>
      </c>
      <c r="G1125" t="s">
        <v>24</v>
      </c>
      <c r="H1125">
        <v>619844</v>
      </c>
      <c r="I1125">
        <v>620137</v>
      </c>
      <c r="J1125" t="s">
        <v>25</v>
      </c>
      <c r="K1125" t="s">
        <v>2238</v>
      </c>
      <c r="L1125" t="s">
        <v>2238</v>
      </c>
      <c r="N1125" t="s">
        <v>2239</v>
      </c>
      <c r="O1125" t="s">
        <v>2235</v>
      </c>
      <c r="Q1125" t="s">
        <v>2236</v>
      </c>
      <c r="R1125">
        <v>294</v>
      </c>
      <c r="S1125">
        <v>97</v>
      </c>
    </row>
    <row r="1126" spans="1:20" x14ac:dyDescent="0.2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G1126" t="s">
        <v>24</v>
      </c>
      <c r="H1126">
        <v>620155</v>
      </c>
      <c r="I1126">
        <v>620982</v>
      </c>
      <c r="J1126" t="s">
        <v>25</v>
      </c>
      <c r="O1126" t="s">
        <v>2240</v>
      </c>
      <c r="Q1126" t="s">
        <v>2241</v>
      </c>
      <c r="R1126">
        <v>828</v>
      </c>
      <c r="T1126" t="s">
        <v>2242</v>
      </c>
    </row>
    <row r="1127" spans="1:20" x14ac:dyDescent="0.25">
      <c r="A1127" t="s">
        <v>29</v>
      </c>
      <c r="B1127" t="s">
        <v>30</v>
      </c>
      <c r="C1127" t="s">
        <v>22</v>
      </c>
      <c r="D1127" t="s">
        <v>23</v>
      </c>
      <c r="E1127" t="s">
        <v>5</v>
      </c>
      <c r="G1127" t="s">
        <v>24</v>
      </c>
      <c r="H1127">
        <v>620155</v>
      </c>
      <c r="I1127">
        <v>620982</v>
      </c>
      <c r="J1127" t="s">
        <v>25</v>
      </c>
      <c r="K1127" t="s">
        <v>2243</v>
      </c>
      <c r="L1127" t="s">
        <v>2243</v>
      </c>
      <c r="N1127" t="s">
        <v>2244</v>
      </c>
      <c r="O1127" t="s">
        <v>2240</v>
      </c>
      <c r="Q1127" t="s">
        <v>2241</v>
      </c>
      <c r="R1127">
        <v>828</v>
      </c>
      <c r="S1127">
        <v>275</v>
      </c>
    </row>
    <row r="1128" spans="1:20" x14ac:dyDescent="0.25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621006</v>
      </c>
      <c r="I1128">
        <v>621281</v>
      </c>
      <c r="J1128" t="s">
        <v>25</v>
      </c>
      <c r="O1128" t="s">
        <v>2245</v>
      </c>
      <c r="Q1128" t="s">
        <v>2246</v>
      </c>
      <c r="R1128">
        <v>276</v>
      </c>
      <c r="T1128" t="s">
        <v>2247</v>
      </c>
    </row>
    <row r="1129" spans="1:20" x14ac:dyDescent="0.25">
      <c r="A1129" t="s">
        <v>29</v>
      </c>
      <c r="B1129" t="s">
        <v>30</v>
      </c>
      <c r="C1129" t="s">
        <v>22</v>
      </c>
      <c r="D1129" t="s">
        <v>23</v>
      </c>
      <c r="E1129" t="s">
        <v>5</v>
      </c>
      <c r="G1129" t="s">
        <v>24</v>
      </c>
      <c r="H1129">
        <v>621006</v>
      </c>
      <c r="I1129">
        <v>621281</v>
      </c>
      <c r="J1129" t="s">
        <v>25</v>
      </c>
      <c r="K1129" t="s">
        <v>2248</v>
      </c>
      <c r="L1129" t="s">
        <v>2248</v>
      </c>
      <c r="N1129" t="s">
        <v>2249</v>
      </c>
      <c r="O1129" t="s">
        <v>2245</v>
      </c>
      <c r="Q1129" t="s">
        <v>2246</v>
      </c>
      <c r="R1129">
        <v>276</v>
      </c>
      <c r="S1129">
        <v>91</v>
      </c>
    </row>
    <row r="1130" spans="1:20" x14ac:dyDescent="0.25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621298</v>
      </c>
      <c r="I1130">
        <v>621630</v>
      </c>
      <c r="J1130" t="s">
        <v>25</v>
      </c>
      <c r="O1130" t="s">
        <v>2250</v>
      </c>
      <c r="Q1130" t="s">
        <v>2251</v>
      </c>
      <c r="R1130">
        <v>333</v>
      </c>
      <c r="T1130" t="s">
        <v>2252</v>
      </c>
    </row>
    <row r="1131" spans="1:20" x14ac:dyDescent="0.25">
      <c r="A1131" t="s">
        <v>29</v>
      </c>
      <c r="B1131" t="s">
        <v>30</v>
      </c>
      <c r="C1131" t="s">
        <v>22</v>
      </c>
      <c r="D1131" t="s">
        <v>23</v>
      </c>
      <c r="E1131" t="s">
        <v>5</v>
      </c>
      <c r="G1131" t="s">
        <v>24</v>
      </c>
      <c r="H1131">
        <v>621298</v>
      </c>
      <c r="I1131">
        <v>621630</v>
      </c>
      <c r="J1131" t="s">
        <v>25</v>
      </c>
      <c r="K1131" t="s">
        <v>2253</v>
      </c>
      <c r="L1131" t="s">
        <v>2253</v>
      </c>
      <c r="N1131" t="s">
        <v>2254</v>
      </c>
      <c r="O1131" t="s">
        <v>2250</v>
      </c>
      <c r="Q1131" t="s">
        <v>2251</v>
      </c>
      <c r="R1131">
        <v>333</v>
      </c>
      <c r="S1131">
        <v>110</v>
      </c>
    </row>
    <row r="1132" spans="1:20" x14ac:dyDescent="0.25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621642</v>
      </c>
      <c r="I1132">
        <v>622325</v>
      </c>
      <c r="J1132" t="s">
        <v>25</v>
      </c>
      <c r="O1132" t="s">
        <v>2255</v>
      </c>
      <c r="Q1132" t="s">
        <v>2256</v>
      </c>
      <c r="R1132">
        <v>684</v>
      </c>
      <c r="T1132" t="s">
        <v>2257</v>
      </c>
    </row>
    <row r="1133" spans="1:20" x14ac:dyDescent="0.25">
      <c r="A1133" t="s">
        <v>29</v>
      </c>
      <c r="B1133" t="s">
        <v>30</v>
      </c>
      <c r="C1133" t="s">
        <v>22</v>
      </c>
      <c r="D1133" t="s">
        <v>23</v>
      </c>
      <c r="E1133" t="s">
        <v>5</v>
      </c>
      <c r="G1133" t="s">
        <v>24</v>
      </c>
      <c r="H1133">
        <v>621642</v>
      </c>
      <c r="I1133">
        <v>622325</v>
      </c>
      <c r="J1133" t="s">
        <v>25</v>
      </c>
      <c r="K1133" t="s">
        <v>2258</v>
      </c>
      <c r="L1133" t="s">
        <v>2258</v>
      </c>
      <c r="N1133" t="s">
        <v>2259</v>
      </c>
      <c r="O1133" t="s">
        <v>2255</v>
      </c>
      <c r="Q1133" t="s">
        <v>2256</v>
      </c>
      <c r="R1133">
        <v>684</v>
      </c>
      <c r="S1133">
        <v>227</v>
      </c>
    </row>
    <row r="1134" spans="1:20" x14ac:dyDescent="0.25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622338</v>
      </c>
      <c r="I1134">
        <v>622751</v>
      </c>
      <c r="J1134" t="s">
        <v>25</v>
      </c>
      <c r="O1134" t="s">
        <v>2260</v>
      </c>
      <c r="Q1134" t="s">
        <v>2261</v>
      </c>
      <c r="R1134">
        <v>414</v>
      </c>
      <c r="T1134" t="s">
        <v>2262</v>
      </c>
    </row>
    <row r="1135" spans="1:20" x14ac:dyDescent="0.25">
      <c r="A1135" t="s">
        <v>29</v>
      </c>
      <c r="B1135" t="s">
        <v>30</v>
      </c>
      <c r="C1135" t="s">
        <v>22</v>
      </c>
      <c r="D1135" t="s">
        <v>23</v>
      </c>
      <c r="E1135" t="s">
        <v>5</v>
      </c>
      <c r="G1135" t="s">
        <v>24</v>
      </c>
      <c r="H1135">
        <v>622338</v>
      </c>
      <c r="I1135">
        <v>622751</v>
      </c>
      <c r="J1135" t="s">
        <v>25</v>
      </c>
      <c r="K1135" t="s">
        <v>2263</v>
      </c>
      <c r="L1135" t="s">
        <v>2263</v>
      </c>
      <c r="N1135" t="s">
        <v>2264</v>
      </c>
      <c r="O1135" t="s">
        <v>2260</v>
      </c>
      <c r="Q1135" t="s">
        <v>2261</v>
      </c>
      <c r="R1135">
        <v>414</v>
      </c>
      <c r="S1135">
        <v>137</v>
      </c>
    </row>
    <row r="1136" spans="1:20" x14ac:dyDescent="0.25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622751</v>
      </c>
      <c r="I1136">
        <v>622942</v>
      </c>
      <c r="J1136" t="s">
        <v>25</v>
      </c>
      <c r="O1136" t="s">
        <v>2265</v>
      </c>
      <c r="Q1136" t="s">
        <v>2266</v>
      </c>
      <c r="R1136">
        <v>192</v>
      </c>
      <c r="T1136" t="s">
        <v>2267</v>
      </c>
    </row>
    <row r="1137" spans="1:20" x14ac:dyDescent="0.25">
      <c r="A1137" t="s">
        <v>29</v>
      </c>
      <c r="B1137" t="s">
        <v>30</v>
      </c>
      <c r="C1137" t="s">
        <v>22</v>
      </c>
      <c r="D1137" t="s">
        <v>23</v>
      </c>
      <c r="E1137" t="s">
        <v>5</v>
      </c>
      <c r="G1137" t="s">
        <v>24</v>
      </c>
      <c r="H1137">
        <v>622751</v>
      </c>
      <c r="I1137">
        <v>622942</v>
      </c>
      <c r="J1137" t="s">
        <v>25</v>
      </c>
      <c r="K1137" t="s">
        <v>2268</v>
      </c>
      <c r="L1137" t="s">
        <v>2268</v>
      </c>
      <c r="N1137" t="s">
        <v>2269</v>
      </c>
      <c r="O1137" t="s">
        <v>2265</v>
      </c>
      <c r="Q1137" t="s">
        <v>2266</v>
      </c>
      <c r="R1137">
        <v>192</v>
      </c>
      <c r="S1137">
        <v>63</v>
      </c>
    </row>
    <row r="1138" spans="1:20" x14ac:dyDescent="0.25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622944</v>
      </c>
      <c r="I1138">
        <v>623210</v>
      </c>
      <c r="J1138" t="s">
        <v>25</v>
      </c>
      <c r="O1138" t="s">
        <v>2270</v>
      </c>
      <c r="Q1138" t="s">
        <v>2271</v>
      </c>
      <c r="R1138">
        <v>267</v>
      </c>
      <c r="T1138" t="s">
        <v>2272</v>
      </c>
    </row>
    <row r="1139" spans="1:20" x14ac:dyDescent="0.25">
      <c r="A1139" t="s">
        <v>29</v>
      </c>
      <c r="B1139" t="s">
        <v>30</v>
      </c>
      <c r="C1139" t="s">
        <v>22</v>
      </c>
      <c r="D1139" t="s">
        <v>23</v>
      </c>
      <c r="E1139" t="s">
        <v>5</v>
      </c>
      <c r="G1139" t="s">
        <v>24</v>
      </c>
      <c r="H1139">
        <v>622944</v>
      </c>
      <c r="I1139">
        <v>623210</v>
      </c>
      <c r="J1139" t="s">
        <v>25</v>
      </c>
      <c r="K1139" t="s">
        <v>2273</v>
      </c>
      <c r="L1139" t="s">
        <v>2273</v>
      </c>
      <c r="N1139" t="s">
        <v>2274</v>
      </c>
      <c r="O1139" t="s">
        <v>2270</v>
      </c>
      <c r="Q1139" t="s">
        <v>2271</v>
      </c>
      <c r="R1139">
        <v>267</v>
      </c>
      <c r="S1139">
        <v>88</v>
      </c>
    </row>
    <row r="1140" spans="1:20" x14ac:dyDescent="0.25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623229</v>
      </c>
      <c r="I1140">
        <v>623597</v>
      </c>
      <c r="J1140" t="s">
        <v>25</v>
      </c>
      <c r="O1140" t="s">
        <v>2275</v>
      </c>
      <c r="Q1140" t="s">
        <v>2276</v>
      </c>
      <c r="R1140">
        <v>369</v>
      </c>
      <c r="T1140" t="s">
        <v>2277</v>
      </c>
    </row>
    <row r="1141" spans="1:20" x14ac:dyDescent="0.25">
      <c r="A1141" t="s">
        <v>29</v>
      </c>
      <c r="B1141" t="s">
        <v>30</v>
      </c>
      <c r="C1141" t="s">
        <v>22</v>
      </c>
      <c r="D1141" t="s">
        <v>23</v>
      </c>
      <c r="E1141" t="s">
        <v>5</v>
      </c>
      <c r="G1141" t="s">
        <v>24</v>
      </c>
      <c r="H1141">
        <v>623229</v>
      </c>
      <c r="I1141">
        <v>623597</v>
      </c>
      <c r="J1141" t="s">
        <v>25</v>
      </c>
      <c r="K1141" t="s">
        <v>2278</v>
      </c>
      <c r="L1141" t="s">
        <v>2278</v>
      </c>
      <c r="N1141" t="s">
        <v>2279</v>
      </c>
      <c r="O1141" t="s">
        <v>2275</v>
      </c>
      <c r="Q1141" t="s">
        <v>2276</v>
      </c>
      <c r="R1141">
        <v>369</v>
      </c>
      <c r="S1141">
        <v>122</v>
      </c>
    </row>
    <row r="1142" spans="1:20" x14ac:dyDescent="0.25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623615</v>
      </c>
      <c r="I1142">
        <v>623935</v>
      </c>
      <c r="J1142" t="s">
        <v>25</v>
      </c>
      <c r="O1142" t="s">
        <v>2280</v>
      </c>
      <c r="Q1142" t="s">
        <v>2281</v>
      </c>
      <c r="R1142">
        <v>321</v>
      </c>
      <c r="T1142" t="s">
        <v>2282</v>
      </c>
    </row>
    <row r="1143" spans="1:20" x14ac:dyDescent="0.25">
      <c r="A1143" t="s">
        <v>29</v>
      </c>
      <c r="B1143" t="s">
        <v>30</v>
      </c>
      <c r="C1143" t="s">
        <v>22</v>
      </c>
      <c r="D1143" t="s">
        <v>23</v>
      </c>
      <c r="E1143" t="s">
        <v>5</v>
      </c>
      <c r="G1143" t="s">
        <v>24</v>
      </c>
      <c r="H1143">
        <v>623615</v>
      </c>
      <c r="I1143">
        <v>623935</v>
      </c>
      <c r="J1143" t="s">
        <v>25</v>
      </c>
      <c r="K1143" t="s">
        <v>2283</v>
      </c>
      <c r="L1143" t="s">
        <v>2283</v>
      </c>
      <c r="N1143" t="s">
        <v>2284</v>
      </c>
      <c r="O1143" t="s">
        <v>2280</v>
      </c>
      <c r="Q1143" t="s">
        <v>2281</v>
      </c>
      <c r="R1143">
        <v>321</v>
      </c>
      <c r="S1143">
        <v>106</v>
      </c>
    </row>
    <row r="1144" spans="1:20" x14ac:dyDescent="0.25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623951</v>
      </c>
      <c r="I1144">
        <v>624490</v>
      </c>
      <c r="J1144" t="s">
        <v>25</v>
      </c>
      <c r="O1144" t="s">
        <v>2285</v>
      </c>
      <c r="Q1144" t="s">
        <v>2286</v>
      </c>
      <c r="R1144">
        <v>540</v>
      </c>
      <c r="T1144" t="s">
        <v>2287</v>
      </c>
    </row>
    <row r="1145" spans="1:20" x14ac:dyDescent="0.25">
      <c r="A1145" t="s">
        <v>29</v>
      </c>
      <c r="B1145" t="s">
        <v>30</v>
      </c>
      <c r="C1145" t="s">
        <v>22</v>
      </c>
      <c r="D1145" t="s">
        <v>23</v>
      </c>
      <c r="E1145" t="s">
        <v>5</v>
      </c>
      <c r="G1145" t="s">
        <v>24</v>
      </c>
      <c r="H1145">
        <v>623951</v>
      </c>
      <c r="I1145">
        <v>624490</v>
      </c>
      <c r="J1145" t="s">
        <v>25</v>
      </c>
      <c r="K1145" t="s">
        <v>2288</v>
      </c>
      <c r="L1145" t="s">
        <v>2288</v>
      </c>
      <c r="N1145" t="s">
        <v>2289</v>
      </c>
      <c r="O1145" t="s">
        <v>2285</v>
      </c>
      <c r="Q1145" t="s">
        <v>2286</v>
      </c>
      <c r="R1145">
        <v>540</v>
      </c>
      <c r="S1145">
        <v>179</v>
      </c>
    </row>
    <row r="1146" spans="1:20" x14ac:dyDescent="0.25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624503</v>
      </c>
      <c r="I1146">
        <v>624808</v>
      </c>
      <c r="J1146" t="s">
        <v>25</v>
      </c>
      <c r="O1146" t="s">
        <v>2290</v>
      </c>
      <c r="Q1146" t="s">
        <v>2291</v>
      </c>
      <c r="R1146">
        <v>306</v>
      </c>
      <c r="T1146" t="s">
        <v>2292</v>
      </c>
    </row>
    <row r="1147" spans="1:20" x14ac:dyDescent="0.25">
      <c r="A1147" t="s">
        <v>29</v>
      </c>
      <c r="B1147" t="s">
        <v>30</v>
      </c>
      <c r="C1147" t="s">
        <v>22</v>
      </c>
      <c r="D1147" t="s">
        <v>23</v>
      </c>
      <c r="E1147" t="s">
        <v>5</v>
      </c>
      <c r="G1147" t="s">
        <v>24</v>
      </c>
      <c r="H1147">
        <v>624503</v>
      </c>
      <c r="I1147">
        <v>624808</v>
      </c>
      <c r="J1147" t="s">
        <v>25</v>
      </c>
      <c r="K1147" t="s">
        <v>2293</v>
      </c>
      <c r="L1147" t="s">
        <v>2293</v>
      </c>
      <c r="N1147" t="s">
        <v>2294</v>
      </c>
      <c r="O1147" t="s">
        <v>2290</v>
      </c>
      <c r="Q1147" t="s">
        <v>2291</v>
      </c>
      <c r="R1147">
        <v>306</v>
      </c>
      <c r="S1147">
        <v>101</v>
      </c>
    </row>
    <row r="1148" spans="1:20" x14ac:dyDescent="0.25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624897</v>
      </c>
      <c r="I1148">
        <v>625289</v>
      </c>
      <c r="J1148" t="s">
        <v>25</v>
      </c>
      <c r="O1148" t="s">
        <v>2295</v>
      </c>
      <c r="Q1148" t="s">
        <v>2296</v>
      </c>
      <c r="R1148">
        <v>393</v>
      </c>
      <c r="T1148" t="s">
        <v>2297</v>
      </c>
    </row>
    <row r="1149" spans="1:20" x14ac:dyDescent="0.25">
      <c r="A1149" t="s">
        <v>29</v>
      </c>
      <c r="B1149" t="s">
        <v>30</v>
      </c>
      <c r="C1149" t="s">
        <v>22</v>
      </c>
      <c r="D1149" t="s">
        <v>23</v>
      </c>
      <c r="E1149" t="s">
        <v>5</v>
      </c>
      <c r="G1149" t="s">
        <v>24</v>
      </c>
      <c r="H1149">
        <v>624897</v>
      </c>
      <c r="I1149">
        <v>625289</v>
      </c>
      <c r="J1149" t="s">
        <v>25</v>
      </c>
      <c r="K1149" t="s">
        <v>2298</v>
      </c>
      <c r="L1149" t="s">
        <v>2298</v>
      </c>
      <c r="N1149" t="s">
        <v>2299</v>
      </c>
      <c r="O1149" t="s">
        <v>2295</v>
      </c>
      <c r="Q1149" t="s">
        <v>2296</v>
      </c>
      <c r="R1149">
        <v>393</v>
      </c>
      <c r="S1149">
        <v>130</v>
      </c>
    </row>
    <row r="1150" spans="1:20" x14ac:dyDescent="0.25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625299</v>
      </c>
      <c r="I1150">
        <v>625832</v>
      </c>
      <c r="J1150" t="s">
        <v>25</v>
      </c>
      <c r="O1150" t="s">
        <v>2300</v>
      </c>
      <c r="Q1150" t="s">
        <v>2301</v>
      </c>
      <c r="R1150">
        <v>534</v>
      </c>
      <c r="T1150" t="s">
        <v>2302</v>
      </c>
    </row>
    <row r="1151" spans="1:20" x14ac:dyDescent="0.25">
      <c r="A1151" t="s">
        <v>29</v>
      </c>
      <c r="B1151" t="s">
        <v>30</v>
      </c>
      <c r="C1151" t="s">
        <v>22</v>
      </c>
      <c r="D1151" t="s">
        <v>23</v>
      </c>
      <c r="E1151" t="s">
        <v>5</v>
      </c>
      <c r="G1151" t="s">
        <v>24</v>
      </c>
      <c r="H1151">
        <v>625299</v>
      </c>
      <c r="I1151">
        <v>625832</v>
      </c>
      <c r="J1151" t="s">
        <v>25</v>
      </c>
      <c r="K1151" t="s">
        <v>2303</v>
      </c>
      <c r="L1151" t="s">
        <v>2303</v>
      </c>
      <c r="N1151" t="s">
        <v>2304</v>
      </c>
      <c r="O1151" t="s">
        <v>2300</v>
      </c>
      <c r="Q1151" t="s">
        <v>2301</v>
      </c>
      <c r="R1151">
        <v>534</v>
      </c>
      <c r="S1151">
        <v>177</v>
      </c>
    </row>
    <row r="1152" spans="1:20" x14ac:dyDescent="0.25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625842</v>
      </c>
      <c r="I1152">
        <v>626189</v>
      </c>
      <c r="J1152" t="s">
        <v>25</v>
      </c>
      <c r="O1152" t="s">
        <v>2305</v>
      </c>
      <c r="Q1152" t="s">
        <v>2306</v>
      </c>
      <c r="R1152">
        <v>348</v>
      </c>
      <c r="T1152" t="s">
        <v>2307</v>
      </c>
    </row>
    <row r="1153" spans="1:20" x14ac:dyDescent="0.25">
      <c r="A1153" t="s">
        <v>29</v>
      </c>
      <c r="B1153" t="s">
        <v>30</v>
      </c>
      <c r="C1153" t="s">
        <v>22</v>
      </c>
      <c r="D1153" t="s">
        <v>23</v>
      </c>
      <c r="E1153" t="s">
        <v>5</v>
      </c>
      <c r="G1153" t="s">
        <v>24</v>
      </c>
      <c r="H1153">
        <v>625842</v>
      </c>
      <c r="I1153">
        <v>626189</v>
      </c>
      <c r="J1153" t="s">
        <v>25</v>
      </c>
      <c r="K1153" t="s">
        <v>2308</v>
      </c>
      <c r="L1153" t="s">
        <v>2308</v>
      </c>
      <c r="N1153" t="s">
        <v>2309</v>
      </c>
      <c r="O1153" t="s">
        <v>2305</v>
      </c>
      <c r="Q1153" t="s">
        <v>2306</v>
      </c>
      <c r="R1153">
        <v>348</v>
      </c>
      <c r="S1153">
        <v>115</v>
      </c>
    </row>
    <row r="1154" spans="1:20" x14ac:dyDescent="0.25">
      <c r="A1154" t="s">
        <v>20</v>
      </c>
      <c r="B1154" t="s">
        <v>21</v>
      </c>
      <c r="C1154" t="s">
        <v>22</v>
      </c>
      <c r="D1154" t="s">
        <v>23</v>
      </c>
      <c r="E1154" t="s">
        <v>5</v>
      </c>
      <c r="G1154" t="s">
        <v>24</v>
      </c>
      <c r="H1154">
        <v>626202</v>
      </c>
      <c r="I1154">
        <v>626702</v>
      </c>
      <c r="J1154" t="s">
        <v>25</v>
      </c>
      <c r="O1154" t="s">
        <v>2310</v>
      </c>
      <c r="Q1154" t="s">
        <v>2311</v>
      </c>
      <c r="R1154">
        <v>501</v>
      </c>
      <c r="T1154" t="s">
        <v>2312</v>
      </c>
    </row>
    <row r="1155" spans="1:20" x14ac:dyDescent="0.25">
      <c r="A1155" t="s">
        <v>29</v>
      </c>
      <c r="B1155" t="s">
        <v>30</v>
      </c>
      <c r="C1155" t="s">
        <v>22</v>
      </c>
      <c r="D1155" t="s">
        <v>23</v>
      </c>
      <c r="E1155" t="s">
        <v>5</v>
      </c>
      <c r="G1155" t="s">
        <v>24</v>
      </c>
      <c r="H1155">
        <v>626202</v>
      </c>
      <c r="I1155">
        <v>626702</v>
      </c>
      <c r="J1155" t="s">
        <v>25</v>
      </c>
      <c r="K1155" t="s">
        <v>2313</v>
      </c>
      <c r="L1155" t="s">
        <v>2313</v>
      </c>
      <c r="N1155" t="s">
        <v>2314</v>
      </c>
      <c r="O1155" t="s">
        <v>2310</v>
      </c>
      <c r="Q1155" t="s">
        <v>2311</v>
      </c>
      <c r="R1155">
        <v>501</v>
      </c>
      <c r="S1155">
        <v>166</v>
      </c>
    </row>
    <row r="1156" spans="1:20" x14ac:dyDescent="0.25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626707</v>
      </c>
      <c r="I1156">
        <v>626895</v>
      </c>
      <c r="J1156" t="s">
        <v>25</v>
      </c>
      <c r="O1156" t="s">
        <v>2315</v>
      </c>
      <c r="Q1156" t="s">
        <v>2316</v>
      </c>
      <c r="R1156">
        <v>189</v>
      </c>
      <c r="T1156" t="s">
        <v>2317</v>
      </c>
    </row>
    <row r="1157" spans="1:20" x14ac:dyDescent="0.25">
      <c r="A1157" t="s">
        <v>29</v>
      </c>
      <c r="B1157" t="s">
        <v>30</v>
      </c>
      <c r="C1157" t="s">
        <v>22</v>
      </c>
      <c r="D1157" t="s">
        <v>23</v>
      </c>
      <c r="E1157" t="s">
        <v>5</v>
      </c>
      <c r="G1157" t="s">
        <v>24</v>
      </c>
      <c r="H1157">
        <v>626707</v>
      </c>
      <c r="I1157">
        <v>626895</v>
      </c>
      <c r="J1157" t="s">
        <v>25</v>
      </c>
      <c r="K1157" t="s">
        <v>2318</v>
      </c>
      <c r="L1157" t="s">
        <v>2318</v>
      </c>
      <c r="N1157" t="s">
        <v>2319</v>
      </c>
      <c r="O1157" t="s">
        <v>2315</v>
      </c>
      <c r="Q1157" t="s">
        <v>2316</v>
      </c>
      <c r="R1157">
        <v>189</v>
      </c>
      <c r="S1157">
        <v>62</v>
      </c>
    </row>
    <row r="1158" spans="1:20" x14ac:dyDescent="0.25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626897</v>
      </c>
      <c r="I1158">
        <v>627331</v>
      </c>
      <c r="J1158" t="s">
        <v>25</v>
      </c>
      <c r="O1158" t="s">
        <v>2320</v>
      </c>
      <c r="Q1158" t="s">
        <v>2321</v>
      </c>
      <c r="R1158">
        <v>435</v>
      </c>
      <c r="T1158" t="s">
        <v>2322</v>
      </c>
    </row>
    <row r="1159" spans="1:20" x14ac:dyDescent="0.25">
      <c r="A1159" t="s">
        <v>29</v>
      </c>
      <c r="B1159" t="s">
        <v>30</v>
      </c>
      <c r="C1159" t="s">
        <v>22</v>
      </c>
      <c r="D1159" t="s">
        <v>23</v>
      </c>
      <c r="E1159" t="s">
        <v>5</v>
      </c>
      <c r="G1159" t="s">
        <v>24</v>
      </c>
      <c r="H1159">
        <v>626897</v>
      </c>
      <c r="I1159">
        <v>627331</v>
      </c>
      <c r="J1159" t="s">
        <v>25</v>
      </c>
      <c r="K1159" t="s">
        <v>2323</v>
      </c>
      <c r="L1159" t="s">
        <v>2323</v>
      </c>
      <c r="N1159" t="s">
        <v>2324</v>
      </c>
      <c r="O1159" t="s">
        <v>2320</v>
      </c>
      <c r="Q1159" t="s">
        <v>2321</v>
      </c>
      <c r="R1159">
        <v>435</v>
      </c>
      <c r="S1159">
        <v>144</v>
      </c>
    </row>
    <row r="1160" spans="1:20" x14ac:dyDescent="0.25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627349</v>
      </c>
      <c r="I1160">
        <v>628671</v>
      </c>
      <c r="J1160" t="s">
        <v>25</v>
      </c>
      <c r="O1160" t="s">
        <v>2325</v>
      </c>
      <c r="Q1160" t="s">
        <v>2326</v>
      </c>
      <c r="R1160">
        <v>1323</v>
      </c>
      <c r="T1160" t="s">
        <v>2327</v>
      </c>
    </row>
    <row r="1161" spans="1:20" x14ac:dyDescent="0.25">
      <c r="A1161" t="s">
        <v>29</v>
      </c>
      <c r="B1161" t="s">
        <v>30</v>
      </c>
      <c r="C1161" t="s">
        <v>22</v>
      </c>
      <c r="D1161" t="s">
        <v>23</v>
      </c>
      <c r="E1161" t="s">
        <v>5</v>
      </c>
      <c r="G1161" t="s">
        <v>24</v>
      </c>
      <c r="H1161">
        <v>627349</v>
      </c>
      <c r="I1161">
        <v>628671</v>
      </c>
      <c r="J1161" t="s">
        <v>25</v>
      </c>
      <c r="K1161" t="s">
        <v>2328</v>
      </c>
      <c r="L1161" t="s">
        <v>2328</v>
      </c>
      <c r="N1161" t="s">
        <v>2329</v>
      </c>
      <c r="O1161" t="s">
        <v>2325</v>
      </c>
      <c r="Q1161" t="s">
        <v>2326</v>
      </c>
      <c r="R1161">
        <v>1323</v>
      </c>
      <c r="S1161">
        <v>440</v>
      </c>
    </row>
    <row r="1162" spans="1:20" x14ac:dyDescent="0.25">
      <c r="A1162" t="s">
        <v>20</v>
      </c>
      <c r="B1162" t="s">
        <v>21</v>
      </c>
      <c r="C1162" t="s">
        <v>22</v>
      </c>
      <c r="D1162" t="s">
        <v>23</v>
      </c>
      <c r="E1162" t="s">
        <v>5</v>
      </c>
      <c r="G1162" t="s">
        <v>24</v>
      </c>
      <c r="H1162">
        <v>628705</v>
      </c>
      <c r="I1162">
        <v>628818</v>
      </c>
      <c r="J1162" t="s">
        <v>25</v>
      </c>
      <c r="O1162" t="s">
        <v>2330</v>
      </c>
      <c r="Q1162" t="s">
        <v>2331</v>
      </c>
      <c r="R1162">
        <v>114</v>
      </c>
      <c r="T1162" t="s">
        <v>2332</v>
      </c>
    </row>
    <row r="1163" spans="1:20" x14ac:dyDescent="0.25">
      <c r="A1163" t="s">
        <v>29</v>
      </c>
      <c r="B1163" t="s">
        <v>30</v>
      </c>
      <c r="C1163" t="s">
        <v>22</v>
      </c>
      <c r="D1163" t="s">
        <v>23</v>
      </c>
      <c r="E1163" t="s">
        <v>5</v>
      </c>
      <c r="G1163" t="s">
        <v>24</v>
      </c>
      <c r="H1163">
        <v>628705</v>
      </c>
      <c r="I1163">
        <v>628818</v>
      </c>
      <c r="J1163" t="s">
        <v>25</v>
      </c>
      <c r="K1163" t="s">
        <v>2333</v>
      </c>
      <c r="L1163" t="s">
        <v>2333</v>
      </c>
      <c r="N1163" t="s">
        <v>2334</v>
      </c>
      <c r="O1163" t="s">
        <v>2330</v>
      </c>
      <c r="Q1163" t="s">
        <v>2331</v>
      </c>
      <c r="R1163">
        <v>114</v>
      </c>
      <c r="S1163">
        <v>37</v>
      </c>
    </row>
    <row r="1164" spans="1:20" x14ac:dyDescent="0.25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628961</v>
      </c>
      <c r="I1164">
        <v>629317</v>
      </c>
      <c r="J1164" t="s">
        <v>25</v>
      </c>
      <c r="O1164" t="s">
        <v>2335</v>
      </c>
      <c r="Q1164" t="s">
        <v>2336</v>
      </c>
      <c r="R1164">
        <v>357</v>
      </c>
      <c r="T1164" t="s">
        <v>2337</v>
      </c>
    </row>
    <row r="1165" spans="1:20" x14ac:dyDescent="0.25">
      <c r="A1165" t="s">
        <v>29</v>
      </c>
      <c r="B1165" t="s">
        <v>30</v>
      </c>
      <c r="C1165" t="s">
        <v>22</v>
      </c>
      <c r="D1165" t="s">
        <v>23</v>
      </c>
      <c r="E1165" t="s">
        <v>5</v>
      </c>
      <c r="G1165" t="s">
        <v>24</v>
      </c>
      <c r="H1165">
        <v>628961</v>
      </c>
      <c r="I1165">
        <v>629317</v>
      </c>
      <c r="J1165" t="s">
        <v>25</v>
      </c>
      <c r="K1165" t="s">
        <v>2338</v>
      </c>
      <c r="L1165" t="s">
        <v>2338</v>
      </c>
      <c r="N1165" t="s">
        <v>2339</v>
      </c>
      <c r="O1165" t="s">
        <v>2335</v>
      </c>
      <c r="Q1165" t="s">
        <v>2336</v>
      </c>
      <c r="R1165">
        <v>357</v>
      </c>
      <c r="S1165">
        <v>118</v>
      </c>
    </row>
    <row r="1166" spans="1:20" x14ac:dyDescent="0.25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629331</v>
      </c>
      <c r="I1166">
        <v>629720</v>
      </c>
      <c r="J1166" t="s">
        <v>25</v>
      </c>
      <c r="O1166" t="s">
        <v>2340</v>
      </c>
      <c r="Q1166" t="s">
        <v>2341</v>
      </c>
      <c r="R1166">
        <v>390</v>
      </c>
      <c r="T1166" t="s">
        <v>2342</v>
      </c>
    </row>
    <row r="1167" spans="1:20" x14ac:dyDescent="0.25">
      <c r="A1167" t="s">
        <v>29</v>
      </c>
      <c r="B1167" t="s">
        <v>30</v>
      </c>
      <c r="C1167" t="s">
        <v>22</v>
      </c>
      <c r="D1167" t="s">
        <v>23</v>
      </c>
      <c r="E1167" t="s">
        <v>5</v>
      </c>
      <c r="G1167" t="s">
        <v>24</v>
      </c>
      <c r="H1167">
        <v>629331</v>
      </c>
      <c r="I1167">
        <v>629720</v>
      </c>
      <c r="J1167" t="s">
        <v>25</v>
      </c>
      <c r="K1167" t="s">
        <v>2343</v>
      </c>
      <c r="L1167" t="s">
        <v>2343</v>
      </c>
      <c r="N1167" t="s">
        <v>2344</v>
      </c>
      <c r="O1167" t="s">
        <v>2340</v>
      </c>
      <c r="Q1167" t="s">
        <v>2341</v>
      </c>
      <c r="R1167">
        <v>390</v>
      </c>
      <c r="S1167">
        <v>129</v>
      </c>
    </row>
    <row r="1168" spans="1:20" x14ac:dyDescent="0.25">
      <c r="A1168" t="s">
        <v>20</v>
      </c>
      <c r="B1168" t="s">
        <v>21</v>
      </c>
      <c r="C1168" t="s">
        <v>22</v>
      </c>
      <c r="D1168" t="s">
        <v>23</v>
      </c>
      <c r="E1168" t="s">
        <v>5</v>
      </c>
      <c r="G1168" t="s">
        <v>24</v>
      </c>
      <c r="H1168">
        <v>629739</v>
      </c>
      <c r="I1168">
        <v>630359</v>
      </c>
      <c r="J1168" t="s">
        <v>25</v>
      </c>
      <c r="O1168" t="s">
        <v>2345</v>
      </c>
      <c r="Q1168" t="s">
        <v>2346</v>
      </c>
      <c r="R1168">
        <v>621</v>
      </c>
      <c r="T1168" t="s">
        <v>2347</v>
      </c>
    </row>
    <row r="1169" spans="1:20" x14ac:dyDescent="0.25">
      <c r="A1169" t="s">
        <v>29</v>
      </c>
      <c r="B1169" t="s">
        <v>30</v>
      </c>
      <c r="C1169" t="s">
        <v>22</v>
      </c>
      <c r="D1169" t="s">
        <v>23</v>
      </c>
      <c r="E1169" t="s">
        <v>5</v>
      </c>
      <c r="G1169" t="s">
        <v>24</v>
      </c>
      <c r="H1169">
        <v>629739</v>
      </c>
      <c r="I1169">
        <v>630359</v>
      </c>
      <c r="J1169" t="s">
        <v>25</v>
      </c>
      <c r="K1169" t="s">
        <v>2348</v>
      </c>
      <c r="L1169" t="s">
        <v>2348</v>
      </c>
      <c r="N1169" t="s">
        <v>2349</v>
      </c>
      <c r="O1169" t="s">
        <v>2345</v>
      </c>
      <c r="Q1169" t="s">
        <v>2346</v>
      </c>
      <c r="R1169">
        <v>621</v>
      </c>
      <c r="S1169">
        <v>206</v>
      </c>
    </row>
    <row r="1170" spans="1:20" x14ac:dyDescent="0.25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630395</v>
      </c>
      <c r="I1170">
        <v>631399</v>
      </c>
      <c r="J1170" t="s">
        <v>25</v>
      </c>
      <c r="O1170" t="s">
        <v>2350</v>
      </c>
      <c r="Q1170" t="s">
        <v>2351</v>
      </c>
      <c r="R1170">
        <v>1005</v>
      </c>
      <c r="T1170" t="s">
        <v>2352</v>
      </c>
    </row>
    <row r="1171" spans="1:20" x14ac:dyDescent="0.25">
      <c r="A1171" t="s">
        <v>29</v>
      </c>
      <c r="B1171" t="s">
        <v>30</v>
      </c>
      <c r="C1171" t="s">
        <v>22</v>
      </c>
      <c r="D1171" t="s">
        <v>23</v>
      </c>
      <c r="E1171" t="s">
        <v>5</v>
      </c>
      <c r="G1171" t="s">
        <v>24</v>
      </c>
      <c r="H1171">
        <v>630395</v>
      </c>
      <c r="I1171">
        <v>631399</v>
      </c>
      <c r="J1171" t="s">
        <v>25</v>
      </c>
      <c r="K1171" t="s">
        <v>2353</v>
      </c>
      <c r="L1171" t="s">
        <v>2353</v>
      </c>
      <c r="N1171" t="s">
        <v>2354</v>
      </c>
      <c r="O1171" t="s">
        <v>2350</v>
      </c>
      <c r="Q1171" t="s">
        <v>2351</v>
      </c>
      <c r="R1171">
        <v>1005</v>
      </c>
      <c r="S1171">
        <v>334</v>
      </c>
    </row>
    <row r="1172" spans="1:20" x14ac:dyDescent="0.25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631433</v>
      </c>
      <c r="I1172">
        <v>631831</v>
      </c>
      <c r="J1172" t="s">
        <v>25</v>
      </c>
      <c r="O1172" t="s">
        <v>2355</v>
      </c>
      <c r="Q1172" t="s">
        <v>2356</v>
      </c>
      <c r="R1172">
        <v>399</v>
      </c>
      <c r="T1172" t="s">
        <v>2357</v>
      </c>
    </row>
    <row r="1173" spans="1:20" x14ac:dyDescent="0.25">
      <c r="A1173" t="s">
        <v>29</v>
      </c>
      <c r="B1173" t="s">
        <v>30</v>
      </c>
      <c r="C1173" t="s">
        <v>22</v>
      </c>
      <c r="D1173" t="s">
        <v>23</v>
      </c>
      <c r="E1173" t="s">
        <v>5</v>
      </c>
      <c r="G1173" t="s">
        <v>24</v>
      </c>
      <c r="H1173">
        <v>631433</v>
      </c>
      <c r="I1173">
        <v>631831</v>
      </c>
      <c r="J1173" t="s">
        <v>25</v>
      </c>
      <c r="K1173" t="s">
        <v>2358</v>
      </c>
      <c r="L1173" t="s">
        <v>2358</v>
      </c>
      <c r="N1173" t="s">
        <v>2359</v>
      </c>
      <c r="O1173" t="s">
        <v>2355</v>
      </c>
      <c r="Q1173" t="s">
        <v>2356</v>
      </c>
      <c r="R1173">
        <v>399</v>
      </c>
      <c r="S1173">
        <v>132</v>
      </c>
    </row>
    <row r="1174" spans="1:20" x14ac:dyDescent="0.25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631904</v>
      </c>
      <c r="I1174">
        <v>634726</v>
      </c>
      <c r="J1174" t="s">
        <v>52</v>
      </c>
      <c r="O1174" t="s">
        <v>2360</v>
      </c>
      <c r="Q1174" t="s">
        <v>2361</v>
      </c>
      <c r="R1174">
        <v>2823</v>
      </c>
      <c r="T1174" t="s">
        <v>2362</v>
      </c>
    </row>
    <row r="1175" spans="1:20" x14ac:dyDescent="0.25">
      <c r="A1175" t="s">
        <v>29</v>
      </c>
      <c r="B1175" t="s">
        <v>30</v>
      </c>
      <c r="C1175" t="s">
        <v>22</v>
      </c>
      <c r="D1175" t="s">
        <v>23</v>
      </c>
      <c r="E1175" t="s">
        <v>5</v>
      </c>
      <c r="G1175" t="s">
        <v>24</v>
      </c>
      <c r="H1175">
        <v>631904</v>
      </c>
      <c r="I1175">
        <v>634726</v>
      </c>
      <c r="J1175" t="s">
        <v>52</v>
      </c>
      <c r="K1175" t="s">
        <v>2363</v>
      </c>
      <c r="L1175" t="s">
        <v>2363</v>
      </c>
      <c r="N1175" t="s">
        <v>2364</v>
      </c>
      <c r="O1175" t="s">
        <v>2360</v>
      </c>
      <c r="Q1175" t="s">
        <v>2361</v>
      </c>
      <c r="R1175">
        <v>2823</v>
      </c>
      <c r="S1175">
        <v>940</v>
      </c>
    </row>
    <row r="1176" spans="1:20" x14ac:dyDescent="0.25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634891</v>
      </c>
      <c r="I1176">
        <v>636261</v>
      </c>
      <c r="J1176" t="s">
        <v>25</v>
      </c>
      <c r="Q1176" t="s">
        <v>2365</v>
      </c>
      <c r="R1176">
        <v>1371</v>
      </c>
      <c r="T1176" t="s">
        <v>2366</v>
      </c>
    </row>
    <row r="1177" spans="1:20" x14ac:dyDescent="0.25">
      <c r="A1177" t="s">
        <v>29</v>
      </c>
      <c r="B1177" t="s">
        <v>30</v>
      </c>
      <c r="C1177" t="s">
        <v>22</v>
      </c>
      <c r="D1177" t="s">
        <v>23</v>
      </c>
      <c r="E1177" t="s">
        <v>5</v>
      </c>
      <c r="G1177" t="s">
        <v>24</v>
      </c>
      <c r="H1177">
        <v>634891</v>
      </c>
      <c r="I1177">
        <v>636261</v>
      </c>
      <c r="J1177" t="s">
        <v>25</v>
      </c>
      <c r="K1177" t="s">
        <v>2367</v>
      </c>
      <c r="L1177" t="s">
        <v>2367</v>
      </c>
      <c r="N1177" t="s">
        <v>300</v>
      </c>
      <c r="Q1177" t="s">
        <v>2365</v>
      </c>
      <c r="R1177">
        <v>1371</v>
      </c>
      <c r="S1177">
        <v>456</v>
      </c>
    </row>
    <row r="1178" spans="1:20" x14ac:dyDescent="0.25">
      <c r="A1178" t="s">
        <v>20</v>
      </c>
      <c r="B1178" t="s">
        <v>21</v>
      </c>
      <c r="C1178" t="s">
        <v>22</v>
      </c>
      <c r="D1178" t="s">
        <v>23</v>
      </c>
      <c r="E1178" t="s">
        <v>5</v>
      </c>
      <c r="G1178" t="s">
        <v>24</v>
      </c>
      <c r="H1178">
        <v>636319</v>
      </c>
      <c r="I1178">
        <v>636843</v>
      </c>
      <c r="J1178" t="s">
        <v>25</v>
      </c>
      <c r="O1178" t="s">
        <v>2368</v>
      </c>
      <c r="Q1178" t="s">
        <v>2369</v>
      </c>
      <c r="R1178">
        <v>525</v>
      </c>
      <c r="T1178" t="s">
        <v>2370</v>
      </c>
    </row>
    <row r="1179" spans="1:20" x14ac:dyDescent="0.25">
      <c r="A1179" t="s">
        <v>29</v>
      </c>
      <c r="B1179" t="s">
        <v>30</v>
      </c>
      <c r="C1179" t="s">
        <v>22</v>
      </c>
      <c r="D1179" t="s">
        <v>23</v>
      </c>
      <c r="E1179" t="s">
        <v>5</v>
      </c>
      <c r="G1179" t="s">
        <v>24</v>
      </c>
      <c r="H1179">
        <v>636319</v>
      </c>
      <c r="I1179">
        <v>636843</v>
      </c>
      <c r="J1179" t="s">
        <v>25</v>
      </c>
      <c r="K1179" t="s">
        <v>2371</v>
      </c>
      <c r="L1179" t="s">
        <v>2371</v>
      </c>
      <c r="N1179" t="s">
        <v>2372</v>
      </c>
      <c r="O1179" t="s">
        <v>2368</v>
      </c>
      <c r="Q1179" t="s">
        <v>2369</v>
      </c>
      <c r="R1179">
        <v>525</v>
      </c>
      <c r="S1179">
        <v>174</v>
      </c>
    </row>
    <row r="1180" spans="1:20" x14ac:dyDescent="0.25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637053</v>
      </c>
      <c r="I1180">
        <v>637979</v>
      </c>
      <c r="J1180" t="s">
        <v>25</v>
      </c>
      <c r="Q1180" t="s">
        <v>2373</v>
      </c>
      <c r="R1180">
        <v>927</v>
      </c>
      <c r="T1180" t="s">
        <v>2374</v>
      </c>
    </row>
    <row r="1181" spans="1:20" x14ac:dyDescent="0.25">
      <c r="A1181" t="s">
        <v>29</v>
      </c>
      <c r="B1181" t="s">
        <v>30</v>
      </c>
      <c r="C1181" t="s">
        <v>22</v>
      </c>
      <c r="D1181" t="s">
        <v>23</v>
      </c>
      <c r="E1181" t="s">
        <v>5</v>
      </c>
      <c r="G1181" t="s">
        <v>24</v>
      </c>
      <c r="H1181">
        <v>637053</v>
      </c>
      <c r="I1181">
        <v>637979</v>
      </c>
      <c r="J1181" t="s">
        <v>25</v>
      </c>
      <c r="K1181" t="s">
        <v>2375</v>
      </c>
      <c r="L1181" t="s">
        <v>2375</v>
      </c>
      <c r="N1181" t="s">
        <v>2376</v>
      </c>
      <c r="Q1181" t="s">
        <v>2373</v>
      </c>
      <c r="R1181">
        <v>927</v>
      </c>
      <c r="S1181">
        <v>308</v>
      </c>
    </row>
    <row r="1182" spans="1:20" x14ac:dyDescent="0.25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637979</v>
      </c>
      <c r="I1182">
        <v>638596</v>
      </c>
      <c r="J1182" t="s">
        <v>25</v>
      </c>
      <c r="Q1182" t="s">
        <v>2377</v>
      </c>
      <c r="R1182">
        <v>618</v>
      </c>
      <c r="T1182" t="s">
        <v>2378</v>
      </c>
    </row>
    <row r="1183" spans="1:20" x14ac:dyDescent="0.25">
      <c r="A1183" t="s">
        <v>29</v>
      </c>
      <c r="B1183" t="s">
        <v>30</v>
      </c>
      <c r="C1183" t="s">
        <v>22</v>
      </c>
      <c r="D1183" t="s">
        <v>23</v>
      </c>
      <c r="E1183" t="s">
        <v>5</v>
      </c>
      <c r="G1183" t="s">
        <v>24</v>
      </c>
      <c r="H1183">
        <v>637979</v>
      </c>
      <c r="I1183">
        <v>638596</v>
      </c>
      <c r="J1183" t="s">
        <v>25</v>
      </c>
      <c r="K1183" t="s">
        <v>2379</v>
      </c>
      <c r="L1183" t="s">
        <v>2379</v>
      </c>
      <c r="N1183" t="s">
        <v>2380</v>
      </c>
      <c r="Q1183" t="s">
        <v>2377</v>
      </c>
      <c r="R1183">
        <v>618</v>
      </c>
      <c r="S1183">
        <v>205</v>
      </c>
    </row>
    <row r="1184" spans="1:20" x14ac:dyDescent="0.25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638593</v>
      </c>
      <c r="I1184">
        <v>639282</v>
      </c>
      <c r="J1184" t="s">
        <v>25</v>
      </c>
      <c r="Q1184" t="s">
        <v>2381</v>
      </c>
      <c r="R1184">
        <v>690</v>
      </c>
      <c r="T1184" t="s">
        <v>2382</v>
      </c>
    </row>
    <row r="1185" spans="1:20" x14ac:dyDescent="0.25">
      <c r="A1185" t="s">
        <v>29</v>
      </c>
      <c r="B1185" t="s">
        <v>30</v>
      </c>
      <c r="C1185" t="s">
        <v>22</v>
      </c>
      <c r="D1185" t="s">
        <v>23</v>
      </c>
      <c r="E1185" t="s">
        <v>5</v>
      </c>
      <c r="G1185" t="s">
        <v>24</v>
      </c>
      <c r="H1185">
        <v>638593</v>
      </c>
      <c r="I1185">
        <v>639282</v>
      </c>
      <c r="J1185" t="s">
        <v>25</v>
      </c>
      <c r="K1185" t="s">
        <v>2383</v>
      </c>
      <c r="L1185" t="s">
        <v>2383</v>
      </c>
      <c r="N1185" t="s">
        <v>2384</v>
      </c>
      <c r="Q1185" t="s">
        <v>2381</v>
      </c>
      <c r="R1185">
        <v>690</v>
      </c>
      <c r="S1185">
        <v>229</v>
      </c>
    </row>
    <row r="1186" spans="1:20" x14ac:dyDescent="0.25">
      <c r="A1186" t="s">
        <v>20</v>
      </c>
      <c r="B1186" t="s">
        <v>21</v>
      </c>
      <c r="C1186" t="s">
        <v>22</v>
      </c>
      <c r="D1186" t="s">
        <v>23</v>
      </c>
      <c r="E1186" t="s">
        <v>5</v>
      </c>
      <c r="G1186" t="s">
        <v>24</v>
      </c>
      <c r="H1186">
        <v>639284</v>
      </c>
      <c r="I1186">
        <v>639613</v>
      </c>
      <c r="J1186" t="s">
        <v>25</v>
      </c>
      <c r="Q1186" t="s">
        <v>2385</v>
      </c>
      <c r="R1186">
        <v>330</v>
      </c>
      <c r="T1186" t="s">
        <v>2386</v>
      </c>
    </row>
    <row r="1187" spans="1:20" x14ac:dyDescent="0.25">
      <c r="A1187" t="s">
        <v>29</v>
      </c>
      <c r="B1187" t="s">
        <v>30</v>
      </c>
      <c r="C1187" t="s">
        <v>22</v>
      </c>
      <c r="D1187" t="s">
        <v>23</v>
      </c>
      <c r="E1187" t="s">
        <v>5</v>
      </c>
      <c r="G1187" t="s">
        <v>24</v>
      </c>
      <c r="H1187">
        <v>639284</v>
      </c>
      <c r="I1187">
        <v>639613</v>
      </c>
      <c r="J1187" t="s">
        <v>25</v>
      </c>
      <c r="K1187" t="s">
        <v>2387</v>
      </c>
      <c r="L1187" t="s">
        <v>2387</v>
      </c>
      <c r="N1187" t="s">
        <v>56</v>
      </c>
      <c r="Q1187" t="s">
        <v>2385</v>
      </c>
      <c r="R1187">
        <v>330</v>
      </c>
      <c r="S1187">
        <v>109</v>
      </c>
    </row>
    <row r="1188" spans="1:20" x14ac:dyDescent="0.25">
      <c r="A1188" t="s">
        <v>20</v>
      </c>
      <c r="B1188" t="s">
        <v>21</v>
      </c>
      <c r="C1188" t="s">
        <v>22</v>
      </c>
      <c r="D1188" t="s">
        <v>23</v>
      </c>
      <c r="E1188" t="s">
        <v>5</v>
      </c>
      <c r="G1188" t="s">
        <v>24</v>
      </c>
      <c r="H1188">
        <v>639631</v>
      </c>
      <c r="I1188">
        <v>641328</v>
      </c>
      <c r="J1188" t="s">
        <v>25</v>
      </c>
      <c r="O1188" t="s">
        <v>2388</v>
      </c>
      <c r="Q1188" t="s">
        <v>2389</v>
      </c>
      <c r="R1188">
        <v>1698</v>
      </c>
      <c r="T1188" t="s">
        <v>2390</v>
      </c>
    </row>
    <row r="1189" spans="1:20" x14ac:dyDescent="0.25">
      <c r="A1189" t="s">
        <v>29</v>
      </c>
      <c r="B1189" t="s">
        <v>30</v>
      </c>
      <c r="C1189" t="s">
        <v>22</v>
      </c>
      <c r="D1189" t="s">
        <v>23</v>
      </c>
      <c r="E1189" t="s">
        <v>5</v>
      </c>
      <c r="G1189" t="s">
        <v>24</v>
      </c>
      <c r="H1189">
        <v>639631</v>
      </c>
      <c r="I1189">
        <v>641328</v>
      </c>
      <c r="J1189" t="s">
        <v>25</v>
      </c>
      <c r="K1189" t="s">
        <v>2391</v>
      </c>
      <c r="L1189" t="s">
        <v>2391</v>
      </c>
      <c r="N1189" t="s">
        <v>2392</v>
      </c>
      <c r="O1189" t="s">
        <v>2388</v>
      </c>
      <c r="Q1189" t="s">
        <v>2389</v>
      </c>
      <c r="R1189">
        <v>1698</v>
      </c>
      <c r="S1189">
        <v>565</v>
      </c>
    </row>
    <row r="1190" spans="1:20" x14ac:dyDescent="0.25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641328</v>
      </c>
      <c r="I1190">
        <v>642167</v>
      </c>
      <c r="J1190" t="s">
        <v>25</v>
      </c>
      <c r="Q1190" t="s">
        <v>2393</v>
      </c>
      <c r="R1190">
        <v>840</v>
      </c>
      <c r="T1190" t="s">
        <v>2394</v>
      </c>
    </row>
    <row r="1191" spans="1:20" x14ac:dyDescent="0.25">
      <c r="A1191" t="s">
        <v>29</v>
      </c>
      <c r="B1191" t="s">
        <v>30</v>
      </c>
      <c r="C1191" t="s">
        <v>22</v>
      </c>
      <c r="D1191" t="s">
        <v>23</v>
      </c>
      <c r="E1191" t="s">
        <v>5</v>
      </c>
      <c r="G1191" t="s">
        <v>24</v>
      </c>
      <c r="H1191">
        <v>641328</v>
      </c>
      <c r="I1191">
        <v>642167</v>
      </c>
      <c r="J1191" t="s">
        <v>25</v>
      </c>
      <c r="K1191" t="s">
        <v>2395</v>
      </c>
      <c r="L1191" t="s">
        <v>2395</v>
      </c>
      <c r="N1191" t="s">
        <v>652</v>
      </c>
      <c r="Q1191" t="s">
        <v>2393</v>
      </c>
      <c r="R1191">
        <v>840</v>
      </c>
      <c r="S1191">
        <v>279</v>
      </c>
    </row>
    <row r="1192" spans="1:20" x14ac:dyDescent="0.25">
      <c r="A1192" t="s">
        <v>20</v>
      </c>
      <c r="B1192" t="s">
        <v>21</v>
      </c>
      <c r="C1192" t="s">
        <v>22</v>
      </c>
      <c r="D1192" t="s">
        <v>23</v>
      </c>
      <c r="E1192" t="s">
        <v>5</v>
      </c>
      <c r="G1192" t="s">
        <v>24</v>
      </c>
      <c r="H1192">
        <v>642164</v>
      </c>
      <c r="I1192">
        <v>643315</v>
      </c>
      <c r="J1192" t="s">
        <v>25</v>
      </c>
      <c r="Q1192" t="s">
        <v>2396</v>
      </c>
      <c r="R1192">
        <v>1152</v>
      </c>
      <c r="T1192" t="s">
        <v>2397</v>
      </c>
    </row>
    <row r="1193" spans="1:20" x14ac:dyDescent="0.25">
      <c r="A1193" t="s">
        <v>29</v>
      </c>
      <c r="B1193" t="s">
        <v>30</v>
      </c>
      <c r="C1193" t="s">
        <v>22</v>
      </c>
      <c r="D1193" t="s">
        <v>23</v>
      </c>
      <c r="E1193" t="s">
        <v>5</v>
      </c>
      <c r="G1193" t="s">
        <v>24</v>
      </c>
      <c r="H1193">
        <v>642164</v>
      </c>
      <c r="I1193">
        <v>643315</v>
      </c>
      <c r="J1193" t="s">
        <v>25</v>
      </c>
      <c r="K1193" t="s">
        <v>2398</v>
      </c>
      <c r="L1193" t="s">
        <v>2398</v>
      </c>
      <c r="N1193" t="s">
        <v>2032</v>
      </c>
      <c r="Q1193" t="s">
        <v>2396</v>
      </c>
      <c r="R1193">
        <v>1152</v>
      </c>
      <c r="S1193">
        <v>383</v>
      </c>
    </row>
    <row r="1194" spans="1:20" x14ac:dyDescent="0.25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643312</v>
      </c>
      <c r="I1194">
        <v>645081</v>
      </c>
      <c r="J1194" t="s">
        <v>25</v>
      </c>
      <c r="O1194" t="s">
        <v>2399</v>
      </c>
      <c r="Q1194" t="s">
        <v>2400</v>
      </c>
      <c r="R1194">
        <v>1770</v>
      </c>
      <c r="T1194" t="s">
        <v>2401</v>
      </c>
    </row>
    <row r="1195" spans="1:20" x14ac:dyDescent="0.25">
      <c r="A1195" t="s">
        <v>29</v>
      </c>
      <c r="B1195" t="s">
        <v>30</v>
      </c>
      <c r="C1195" t="s">
        <v>22</v>
      </c>
      <c r="D1195" t="s">
        <v>23</v>
      </c>
      <c r="E1195" t="s">
        <v>5</v>
      </c>
      <c r="G1195" t="s">
        <v>24</v>
      </c>
      <c r="H1195">
        <v>643312</v>
      </c>
      <c r="I1195">
        <v>645081</v>
      </c>
      <c r="J1195" t="s">
        <v>25</v>
      </c>
      <c r="K1195" t="s">
        <v>2402</v>
      </c>
      <c r="L1195" t="s">
        <v>2402</v>
      </c>
      <c r="N1195" t="s">
        <v>2403</v>
      </c>
      <c r="O1195" t="s">
        <v>2399</v>
      </c>
      <c r="Q1195" t="s">
        <v>2400</v>
      </c>
      <c r="R1195">
        <v>1770</v>
      </c>
      <c r="S1195">
        <v>589</v>
      </c>
    </row>
    <row r="1196" spans="1:20" x14ac:dyDescent="0.25">
      <c r="A1196" t="s">
        <v>20</v>
      </c>
      <c r="B1196" t="s">
        <v>21</v>
      </c>
      <c r="C1196" t="s">
        <v>22</v>
      </c>
      <c r="D1196" t="s">
        <v>23</v>
      </c>
      <c r="E1196" t="s">
        <v>5</v>
      </c>
      <c r="G1196" t="s">
        <v>24</v>
      </c>
      <c r="H1196">
        <v>645081</v>
      </c>
      <c r="I1196">
        <v>646310</v>
      </c>
      <c r="J1196" t="s">
        <v>25</v>
      </c>
      <c r="Q1196" t="s">
        <v>2404</v>
      </c>
      <c r="R1196">
        <v>1230</v>
      </c>
      <c r="T1196" t="s">
        <v>2405</v>
      </c>
    </row>
    <row r="1197" spans="1:20" x14ac:dyDescent="0.25">
      <c r="A1197" t="s">
        <v>29</v>
      </c>
      <c r="B1197" t="s">
        <v>30</v>
      </c>
      <c r="C1197" t="s">
        <v>22</v>
      </c>
      <c r="D1197" t="s">
        <v>23</v>
      </c>
      <c r="E1197" t="s">
        <v>5</v>
      </c>
      <c r="G1197" t="s">
        <v>24</v>
      </c>
      <c r="H1197">
        <v>645081</v>
      </c>
      <c r="I1197">
        <v>646310</v>
      </c>
      <c r="J1197" t="s">
        <v>25</v>
      </c>
      <c r="K1197" t="s">
        <v>2406</v>
      </c>
      <c r="L1197" t="s">
        <v>2406</v>
      </c>
      <c r="N1197" t="s">
        <v>2407</v>
      </c>
      <c r="Q1197" t="s">
        <v>2404</v>
      </c>
      <c r="R1197">
        <v>1230</v>
      </c>
      <c r="S1197">
        <v>409</v>
      </c>
    </row>
    <row r="1198" spans="1:20" x14ac:dyDescent="0.25">
      <c r="A1198" t="s">
        <v>20</v>
      </c>
      <c r="B1198" t="s">
        <v>21</v>
      </c>
      <c r="C1198" t="s">
        <v>22</v>
      </c>
      <c r="D1198" t="s">
        <v>23</v>
      </c>
      <c r="E1198" t="s">
        <v>5</v>
      </c>
      <c r="G1198" t="s">
        <v>24</v>
      </c>
      <c r="H1198">
        <v>646311</v>
      </c>
      <c r="I1198">
        <v>646892</v>
      </c>
      <c r="J1198" t="s">
        <v>25</v>
      </c>
      <c r="Q1198" t="s">
        <v>2408</v>
      </c>
      <c r="R1198">
        <v>582</v>
      </c>
      <c r="T1198" t="s">
        <v>2409</v>
      </c>
    </row>
    <row r="1199" spans="1:20" x14ac:dyDescent="0.25">
      <c r="A1199" t="s">
        <v>29</v>
      </c>
      <c r="B1199" t="s">
        <v>30</v>
      </c>
      <c r="C1199" t="s">
        <v>22</v>
      </c>
      <c r="D1199" t="s">
        <v>23</v>
      </c>
      <c r="E1199" t="s">
        <v>5</v>
      </c>
      <c r="G1199" t="s">
        <v>24</v>
      </c>
      <c r="H1199">
        <v>646311</v>
      </c>
      <c r="I1199">
        <v>646892</v>
      </c>
      <c r="J1199" t="s">
        <v>25</v>
      </c>
      <c r="K1199" t="s">
        <v>2410</v>
      </c>
      <c r="L1199" t="s">
        <v>2410</v>
      </c>
      <c r="N1199" t="s">
        <v>56</v>
      </c>
      <c r="Q1199" t="s">
        <v>2408</v>
      </c>
      <c r="R1199">
        <v>582</v>
      </c>
      <c r="S1199">
        <v>193</v>
      </c>
    </row>
    <row r="1200" spans="1:20" x14ac:dyDescent="0.25">
      <c r="A1200" t="s">
        <v>20</v>
      </c>
      <c r="B1200" t="s">
        <v>21</v>
      </c>
      <c r="C1200" t="s">
        <v>22</v>
      </c>
      <c r="D1200" t="s">
        <v>23</v>
      </c>
      <c r="E1200" t="s">
        <v>5</v>
      </c>
      <c r="G1200" t="s">
        <v>24</v>
      </c>
      <c r="H1200">
        <v>646929</v>
      </c>
      <c r="I1200">
        <v>647426</v>
      </c>
      <c r="J1200" t="s">
        <v>25</v>
      </c>
      <c r="Q1200" t="s">
        <v>2411</v>
      </c>
      <c r="R1200">
        <v>498</v>
      </c>
      <c r="T1200" t="s">
        <v>2412</v>
      </c>
    </row>
    <row r="1201" spans="1:20" x14ac:dyDescent="0.25">
      <c r="A1201" t="s">
        <v>29</v>
      </c>
      <c r="B1201" t="s">
        <v>30</v>
      </c>
      <c r="C1201" t="s">
        <v>22</v>
      </c>
      <c r="D1201" t="s">
        <v>23</v>
      </c>
      <c r="E1201" t="s">
        <v>5</v>
      </c>
      <c r="G1201" t="s">
        <v>24</v>
      </c>
      <c r="H1201">
        <v>646929</v>
      </c>
      <c r="I1201">
        <v>647426</v>
      </c>
      <c r="J1201" t="s">
        <v>25</v>
      </c>
      <c r="K1201" t="s">
        <v>2413</v>
      </c>
      <c r="L1201" t="s">
        <v>2413</v>
      </c>
      <c r="N1201" t="s">
        <v>2414</v>
      </c>
      <c r="Q1201" t="s">
        <v>2411</v>
      </c>
      <c r="R1201">
        <v>498</v>
      </c>
      <c r="S1201">
        <v>165</v>
      </c>
    </row>
    <row r="1202" spans="1:20" x14ac:dyDescent="0.25">
      <c r="A1202" t="s">
        <v>20</v>
      </c>
      <c r="B1202" t="s">
        <v>21</v>
      </c>
      <c r="C1202" t="s">
        <v>22</v>
      </c>
      <c r="D1202" t="s">
        <v>23</v>
      </c>
      <c r="E1202" t="s">
        <v>5</v>
      </c>
      <c r="G1202" t="s">
        <v>24</v>
      </c>
      <c r="H1202">
        <v>647463</v>
      </c>
      <c r="I1202">
        <v>647933</v>
      </c>
      <c r="J1202" t="s">
        <v>25</v>
      </c>
      <c r="Q1202" t="s">
        <v>2415</v>
      </c>
      <c r="R1202">
        <v>471</v>
      </c>
      <c r="T1202" t="s">
        <v>2416</v>
      </c>
    </row>
    <row r="1203" spans="1:20" x14ac:dyDescent="0.25">
      <c r="A1203" t="s">
        <v>29</v>
      </c>
      <c r="B1203" t="s">
        <v>30</v>
      </c>
      <c r="C1203" t="s">
        <v>22</v>
      </c>
      <c r="D1203" t="s">
        <v>23</v>
      </c>
      <c r="E1203" t="s">
        <v>5</v>
      </c>
      <c r="G1203" t="s">
        <v>24</v>
      </c>
      <c r="H1203">
        <v>647463</v>
      </c>
      <c r="I1203">
        <v>647933</v>
      </c>
      <c r="J1203" t="s">
        <v>25</v>
      </c>
      <c r="K1203" t="s">
        <v>2417</v>
      </c>
      <c r="L1203" t="s">
        <v>2417</v>
      </c>
      <c r="N1203" t="s">
        <v>2418</v>
      </c>
      <c r="Q1203" t="s">
        <v>2415</v>
      </c>
      <c r="R1203">
        <v>471</v>
      </c>
      <c r="S1203">
        <v>156</v>
      </c>
    </row>
    <row r="1204" spans="1:20" x14ac:dyDescent="0.25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648055</v>
      </c>
      <c r="I1204">
        <v>648483</v>
      </c>
      <c r="J1204" t="s">
        <v>25</v>
      </c>
      <c r="Q1204" t="s">
        <v>2419</v>
      </c>
      <c r="R1204">
        <v>429</v>
      </c>
      <c r="T1204" t="s">
        <v>2420</v>
      </c>
    </row>
    <row r="1205" spans="1:20" x14ac:dyDescent="0.25">
      <c r="A1205" t="s">
        <v>29</v>
      </c>
      <c r="B1205" t="s">
        <v>30</v>
      </c>
      <c r="C1205" t="s">
        <v>22</v>
      </c>
      <c r="D1205" t="s">
        <v>23</v>
      </c>
      <c r="E1205" t="s">
        <v>5</v>
      </c>
      <c r="G1205" t="s">
        <v>24</v>
      </c>
      <c r="H1205">
        <v>648055</v>
      </c>
      <c r="I1205">
        <v>648483</v>
      </c>
      <c r="J1205" t="s">
        <v>25</v>
      </c>
      <c r="K1205" t="s">
        <v>2421</v>
      </c>
      <c r="L1205" t="s">
        <v>2421</v>
      </c>
      <c r="N1205" t="s">
        <v>2418</v>
      </c>
      <c r="Q1205" t="s">
        <v>2419</v>
      </c>
      <c r="R1205">
        <v>429</v>
      </c>
      <c r="S1205">
        <v>142</v>
      </c>
    </row>
    <row r="1206" spans="1:20" x14ac:dyDescent="0.25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648480</v>
      </c>
      <c r="I1206">
        <v>648986</v>
      </c>
      <c r="J1206" t="s">
        <v>25</v>
      </c>
      <c r="Q1206" t="s">
        <v>2422</v>
      </c>
      <c r="R1206">
        <v>507</v>
      </c>
      <c r="T1206" t="s">
        <v>2423</v>
      </c>
    </row>
    <row r="1207" spans="1:20" x14ac:dyDescent="0.25">
      <c r="A1207" t="s">
        <v>29</v>
      </c>
      <c r="B1207" t="s">
        <v>30</v>
      </c>
      <c r="C1207" t="s">
        <v>22</v>
      </c>
      <c r="D1207" t="s">
        <v>23</v>
      </c>
      <c r="E1207" t="s">
        <v>5</v>
      </c>
      <c r="G1207" t="s">
        <v>24</v>
      </c>
      <c r="H1207">
        <v>648480</v>
      </c>
      <c r="I1207">
        <v>648986</v>
      </c>
      <c r="J1207" t="s">
        <v>25</v>
      </c>
      <c r="K1207" t="s">
        <v>2424</v>
      </c>
      <c r="L1207" t="s">
        <v>2424</v>
      </c>
      <c r="N1207" t="s">
        <v>2418</v>
      </c>
      <c r="Q1207" t="s">
        <v>2422</v>
      </c>
      <c r="R1207">
        <v>507</v>
      </c>
      <c r="S1207">
        <v>168</v>
      </c>
    </row>
    <row r="1208" spans="1:20" x14ac:dyDescent="0.25">
      <c r="A1208" t="s">
        <v>20</v>
      </c>
      <c r="B1208" t="s">
        <v>21</v>
      </c>
      <c r="C1208" t="s">
        <v>22</v>
      </c>
      <c r="D1208" t="s">
        <v>23</v>
      </c>
      <c r="E1208" t="s">
        <v>5</v>
      </c>
      <c r="G1208" t="s">
        <v>24</v>
      </c>
      <c r="H1208">
        <v>648986</v>
      </c>
      <c r="I1208">
        <v>649771</v>
      </c>
      <c r="J1208" t="s">
        <v>25</v>
      </c>
      <c r="Q1208" t="s">
        <v>2425</v>
      </c>
      <c r="R1208">
        <v>786</v>
      </c>
      <c r="T1208" t="s">
        <v>2426</v>
      </c>
    </row>
    <row r="1209" spans="1:20" x14ac:dyDescent="0.25">
      <c r="A1209" t="s">
        <v>29</v>
      </c>
      <c r="B1209" t="s">
        <v>30</v>
      </c>
      <c r="C1209" t="s">
        <v>22</v>
      </c>
      <c r="D1209" t="s">
        <v>23</v>
      </c>
      <c r="E1209" t="s">
        <v>5</v>
      </c>
      <c r="G1209" t="s">
        <v>24</v>
      </c>
      <c r="H1209">
        <v>648986</v>
      </c>
      <c r="I1209">
        <v>649771</v>
      </c>
      <c r="J1209" t="s">
        <v>25</v>
      </c>
      <c r="K1209" t="s">
        <v>2427</v>
      </c>
      <c r="L1209" t="s">
        <v>2427</v>
      </c>
      <c r="N1209" t="s">
        <v>2418</v>
      </c>
      <c r="Q1209" t="s">
        <v>2425</v>
      </c>
      <c r="R1209">
        <v>786</v>
      </c>
      <c r="S1209">
        <v>261</v>
      </c>
    </row>
    <row r="1210" spans="1:20" x14ac:dyDescent="0.25">
      <c r="A1210" t="s">
        <v>20</v>
      </c>
      <c r="B1210" t="s">
        <v>21</v>
      </c>
      <c r="C1210" t="s">
        <v>22</v>
      </c>
      <c r="D1210" t="s">
        <v>23</v>
      </c>
      <c r="E1210" t="s">
        <v>5</v>
      </c>
      <c r="G1210" t="s">
        <v>24</v>
      </c>
      <c r="H1210">
        <v>649761</v>
      </c>
      <c r="I1210">
        <v>650174</v>
      </c>
      <c r="J1210" t="s">
        <v>25</v>
      </c>
      <c r="Q1210" t="s">
        <v>2428</v>
      </c>
      <c r="R1210">
        <v>414</v>
      </c>
      <c r="T1210" t="s">
        <v>2429</v>
      </c>
    </row>
    <row r="1211" spans="1:20" x14ac:dyDescent="0.25">
      <c r="A1211" t="s">
        <v>29</v>
      </c>
      <c r="B1211" t="s">
        <v>30</v>
      </c>
      <c r="C1211" t="s">
        <v>22</v>
      </c>
      <c r="D1211" t="s">
        <v>23</v>
      </c>
      <c r="E1211" t="s">
        <v>5</v>
      </c>
      <c r="G1211" t="s">
        <v>24</v>
      </c>
      <c r="H1211">
        <v>649761</v>
      </c>
      <c r="I1211">
        <v>650174</v>
      </c>
      <c r="J1211" t="s">
        <v>25</v>
      </c>
      <c r="K1211" t="s">
        <v>2430</v>
      </c>
      <c r="L1211" t="s">
        <v>2430</v>
      </c>
      <c r="N1211" t="s">
        <v>56</v>
      </c>
      <c r="Q1211" t="s">
        <v>2428</v>
      </c>
      <c r="R1211">
        <v>414</v>
      </c>
      <c r="S1211">
        <v>137</v>
      </c>
    </row>
    <row r="1212" spans="1:20" x14ac:dyDescent="0.25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650837</v>
      </c>
      <c r="I1212">
        <v>653428</v>
      </c>
      <c r="J1212" t="s">
        <v>25</v>
      </c>
      <c r="Q1212" t="s">
        <v>2431</v>
      </c>
      <c r="R1212">
        <v>2592</v>
      </c>
      <c r="T1212" t="s">
        <v>2432</v>
      </c>
    </row>
    <row r="1213" spans="1:20" x14ac:dyDescent="0.25">
      <c r="A1213" t="s">
        <v>29</v>
      </c>
      <c r="B1213" t="s">
        <v>30</v>
      </c>
      <c r="C1213" t="s">
        <v>22</v>
      </c>
      <c r="D1213" t="s">
        <v>23</v>
      </c>
      <c r="E1213" t="s">
        <v>5</v>
      </c>
      <c r="G1213" t="s">
        <v>24</v>
      </c>
      <c r="H1213">
        <v>650837</v>
      </c>
      <c r="I1213">
        <v>653428</v>
      </c>
      <c r="J1213" t="s">
        <v>25</v>
      </c>
      <c r="K1213" t="s">
        <v>2433</v>
      </c>
      <c r="L1213" t="s">
        <v>2433</v>
      </c>
      <c r="N1213" t="s">
        <v>2434</v>
      </c>
      <c r="Q1213" t="s">
        <v>2431</v>
      </c>
      <c r="R1213">
        <v>2592</v>
      </c>
      <c r="S1213">
        <v>863</v>
      </c>
    </row>
    <row r="1214" spans="1:20" x14ac:dyDescent="0.25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653448</v>
      </c>
      <c r="I1214">
        <v>654881</v>
      </c>
      <c r="J1214" t="s">
        <v>52</v>
      </c>
      <c r="O1214" t="s">
        <v>2435</v>
      </c>
      <c r="Q1214" t="s">
        <v>2436</v>
      </c>
      <c r="R1214">
        <v>1434</v>
      </c>
      <c r="T1214" t="s">
        <v>2437</v>
      </c>
    </row>
    <row r="1215" spans="1:20" x14ac:dyDescent="0.25">
      <c r="A1215" t="s">
        <v>29</v>
      </c>
      <c r="B1215" t="s">
        <v>30</v>
      </c>
      <c r="C1215" t="s">
        <v>22</v>
      </c>
      <c r="D1215" t="s">
        <v>23</v>
      </c>
      <c r="E1215" t="s">
        <v>5</v>
      </c>
      <c r="G1215" t="s">
        <v>24</v>
      </c>
      <c r="H1215">
        <v>653448</v>
      </c>
      <c r="I1215">
        <v>654881</v>
      </c>
      <c r="J1215" t="s">
        <v>52</v>
      </c>
      <c r="K1215" t="s">
        <v>2438</v>
      </c>
      <c r="L1215" t="s">
        <v>2438</v>
      </c>
      <c r="N1215" t="s">
        <v>2439</v>
      </c>
      <c r="O1215" t="s">
        <v>2435</v>
      </c>
      <c r="Q1215" t="s">
        <v>2436</v>
      </c>
      <c r="R1215">
        <v>1434</v>
      </c>
      <c r="S1215">
        <v>477</v>
      </c>
    </row>
    <row r="1216" spans="1:20" x14ac:dyDescent="0.25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654878</v>
      </c>
      <c r="I1216">
        <v>655978</v>
      </c>
      <c r="J1216" t="s">
        <v>52</v>
      </c>
      <c r="O1216" t="s">
        <v>2440</v>
      </c>
      <c r="Q1216" t="s">
        <v>2441</v>
      </c>
      <c r="R1216">
        <v>1101</v>
      </c>
      <c r="T1216" t="s">
        <v>2442</v>
      </c>
    </row>
    <row r="1217" spans="1:20" x14ac:dyDescent="0.25">
      <c r="A1217" t="s">
        <v>29</v>
      </c>
      <c r="B1217" t="s">
        <v>30</v>
      </c>
      <c r="C1217" t="s">
        <v>22</v>
      </c>
      <c r="D1217" t="s">
        <v>23</v>
      </c>
      <c r="E1217" t="s">
        <v>5</v>
      </c>
      <c r="G1217" t="s">
        <v>24</v>
      </c>
      <c r="H1217">
        <v>654878</v>
      </c>
      <c r="I1217">
        <v>655978</v>
      </c>
      <c r="J1217" t="s">
        <v>52</v>
      </c>
      <c r="K1217" t="s">
        <v>2443</v>
      </c>
      <c r="L1217" t="s">
        <v>2443</v>
      </c>
      <c r="N1217" t="s">
        <v>2444</v>
      </c>
      <c r="O1217" t="s">
        <v>2440</v>
      </c>
      <c r="Q1217" t="s">
        <v>2441</v>
      </c>
      <c r="R1217">
        <v>1101</v>
      </c>
      <c r="S1217">
        <v>366</v>
      </c>
    </row>
    <row r="1218" spans="1:20" x14ac:dyDescent="0.25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656222</v>
      </c>
      <c r="I1218">
        <v>656746</v>
      </c>
      <c r="J1218" t="s">
        <v>52</v>
      </c>
      <c r="Q1218" t="s">
        <v>2445</v>
      </c>
      <c r="R1218">
        <v>525</v>
      </c>
      <c r="T1218" t="s">
        <v>2446</v>
      </c>
    </row>
    <row r="1219" spans="1:20" x14ac:dyDescent="0.25">
      <c r="A1219" t="s">
        <v>29</v>
      </c>
      <c r="B1219" t="s">
        <v>30</v>
      </c>
      <c r="C1219" t="s">
        <v>22</v>
      </c>
      <c r="D1219" t="s">
        <v>23</v>
      </c>
      <c r="E1219" t="s">
        <v>5</v>
      </c>
      <c r="G1219" t="s">
        <v>24</v>
      </c>
      <c r="H1219">
        <v>656222</v>
      </c>
      <c r="I1219">
        <v>656746</v>
      </c>
      <c r="J1219" t="s">
        <v>52</v>
      </c>
      <c r="K1219" t="s">
        <v>2447</v>
      </c>
      <c r="L1219" t="s">
        <v>2447</v>
      </c>
      <c r="N1219" t="s">
        <v>1471</v>
      </c>
      <c r="Q1219" t="s">
        <v>2445</v>
      </c>
      <c r="R1219">
        <v>525</v>
      </c>
      <c r="S1219">
        <v>174</v>
      </c>
    </row>
    <row r="1220" spans="1:20" x14ac:dyDescent="0.25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656944</v>
      </c>
      <c r="I1220">
        <v>658347</v>
      </c>
      <c r="J1220" t="s">
        <v>52</v>
      </c>
      <c r="O1220" t="s">
        <v>2448</v>
      </c>
      <c r="Q1220" t="s">
        <v>2449</v>
      </c>
      <c r="R1220">
        <v>1404</v>
      </c>
      <c r="T1220" t="s">
        <v>2450</v>
      </c>
    </row>
    <row r="1221" spans="1:20" x14ac:dyDescent="0.25">
      <c r="A1221" t="s">
        <v>29</v>
      </c>
      <c r="B1221" t="s">
        <v>30</v>
      </c>
      <c r="C1221" t="s">
        <v>22</v>
      </c>
      <c r="D1221" t="s">
        <v>23</v>
      </c>
      <c r="E1221" t="s">
        <v>5</v>
      </c>
      <c r="G1221" t="s">
        <v>24</v>
      </c>
      <c r="H1221">
        <v>656944</v>
      </c>
      <c r="I1221">
        <v>658347</v>
      </c>
      <c r="J1221" t="s">
        <v>52</v>
      </c>
      <c r="K1221" t="s">
        <v>2451</v>
      </c>
      <c r="L1221" t="s">
        <v>2451</v>
      </c>
      <c r="N1221" t="s">
        <v>2452</v>
      </c>
      <c r="O1221" t="s">
        <v>2448</v>
      </c>
      <c r="Q1221" t="s">
        <v>2449</v>
      </c>
      <c r="R1221">
        <v>1404</v>
      </c>
      <c r="S1221">
        <v>467</v>
      </c>
    </row>
    <row r="1222" spans="1:20" x14ac:dyDescent="0.25">
      <c r="A1222" t="s">
        <v>20</v>
      </c>
      <c r="B1222" t="s">
        <v>21</v>
      </c>
      <c r="C1222" t="s">
        <v>22</v>
      </c>
      <c r="D1222" t="s">
        <v>23</v>
      </c>
      <c r="E1222" t="s">
        <v>5</v>
      </c>
      <c r="G1222" t="s">
        <v>24</v>
      </c>
      <c r="H1222">
        <v>658741</v>
      </c>
      <c r="I1222">
        <v>660552</v>
      </c>
      <c r="J1222" t="s">
        <v>25</v>
      </c>
      <c r="O1222" t="s">
        <v>2453</v>
      </c>
      <c r="Q1222" t="s">
        <v>2454</v>
      </c>
      <c r="R1222">
        <v>1812</v>
      </c>
      <c r="T1222" t="s">
        <v>2455</v>
      </c>
    </row>
    <row r="1223" spans="1:20" x14ac:dyDescent="0.25">
      <c r="A1223" t="s">
        <v>29</v>
      </c>
      <c r="B1223" t="s">
        <v>30</v>
      </c>
      <c r="C1223" t="s">
        <v>22</v>
      </c>
      <c r="D1223" t="s">
        <v>23</v>
      </c>
      <c r="E1223" t="s">
        <v>5</v>
      </c>
      <c r="G1223" t="s">
        <v>24</v>
      </c>
      <c r="H1223">
        <v>658741</v>
      </c>
      <c r="I1223">
        <v>660552</v>
      </c>
      <c r="J1223" t="s">
        <v>25</v>
      </c>
      <c r="K1223" t="s">
        <v>2456</v>
      </c>
      <c r="L1223" t="s">
        <v>2456</v>
      </c>
      <c r="N1223" t="s">
        <v>2457</v>
      </c>
      <c r="O1223" t="s">
        <v>2453</v>
      </c>
      <c r="Q1223" t="s">
        <v>2454</v>
      </c>
      <c r="R1223">
        <v>1812</v>
      </c>
      <c r="S1223">
        <v>603</v>
      </c>
    </row>
    <row r="1224" spans="1:20" x14ac:dyDescent="0.25">
      <c r="A1224" t="s">
        <v>20</v>
      </c>
      <c r="B1224" t="s">
        <v>21</v>
      </c>
      <c r="C1224" t="s">
        <v>22</v>
      </c>
      <c r="D1224" t="s">
        <v>23</v>
      </c>
      <c r="E1224" t="s">
        <v>5</v>
      </c>
      <c r="G1224" t="s">
        <v>24</v>
      </c>
      <c r="H1224">
        <v>660672</v>
      </c>
      <c r="I1224">
        <v>661634</v>
      </c>
      <c r="J1224" t="s">
        <v>25</v>
      </c>
      <c r="O1224" t="s">
        <v>2458</v>
      </c>
      <c r="Q1224" t="s">
        <v>2459</v>
      </c>
      <c r="R1224">
        <v>963</v>
      </c>
      <c r="T1224" t="s">
        <v>2460</v>
      </c>
    </row>
    <row r="1225" spans="1:20" x14ac:dyDescent="0.25">
      <c r="A1225" t="s">
        <v>29</v>
      </c>
      <c r="B1225" t="s">
        <v>30</v>
      </c>
      <c r="C1225" t="s">
        <v>22</v>
      </c>
      <c r="D1225" t="s">
        <v>23</v>
      </c>
      <c r="E1225" t="s">
        <v>5</v>
      </c>
      <c r="G1225" t="s">
        <v>24</v>
      </c>
      <c r="H1225">
        <v>660672</v>
      </c>
      <c r="I1225">
        <v>661634</v>
      </c>
      <c r="J1225" t="s">
        <v>25</v>
      </c>
      <c r="K1225" t="s">
        <v>2461</v>
      </c>
      <c r="L1225" t="s">
        <v>2461</v>
      </c>
      <c r="N1225" t="s">
        <v>2462</v>
      </c>
      <c r="O1225" t="s">
        <v>2458</v>
      </c>
      <c r="Q1225" t="s">
        <v>2459</v>
      </c>
      <c r="R1225">
        <v>963</v>
      </c>
      <c r="S1225">
        <v>320</v>
      </c>
    </row>
    <row r="1226" spans="1:20" x14ac:dyDescent="0.25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661742</v>
      </c>
      <c r="I1226">
        <v>662212</v>
      </c>
      <c r="J1226" t="s">
        <v>25</v>
      </c>
      <c r="Q1226" t="s">
        <v>2463</v>
      </c>
      <c r="R1226">
        <v>471</v>
      </c>
      <c r="T1226" t="s">
        <v>2464</v>
      </c>
    </row>
    <row r="1227" spans="1:20" x14ac:dyDescent="0.25">
      <c r="A1227" t="s">
        <v>29</v>
      </c>
      <c r="B1227" t="s">
        <v>30</v>
      </c>
      <c r="C1227" t="s">
        <v>22</v>
      </c>
      <c r="D1227" t="s">
        <v>23</v>
      </c>
      <c r="E1227" t="s">
        <v>5</v>
      </c>
      <c r="G1227" t="s">
        <v>24</v>
      </c>
      <c r="H1227">
        <v>661742</v>
      </c>
      <c r="I1227">
        <v>662212</v>
      </c>
      <c r="J1227" t="s">
        <v>25</v>
      </c>
      <c r="K1227" t="s">
        <v>2465</v>
      </c>
      <c r="L1227" t="s">
        <v>2465</v>
      </c>
      <c r="N1227" t="s">
        <v>2466</v>
      </c>
      <c r="Q1227" t="s">
        <v>2463</v>
      </c>
      <c r="R1227">
        <v>471</v>
      </c>
      <c r="S1227">
        <v>156</v>
      </c>
    </row>
    <row r="1228" spans="1:20" x14ac:dyDescent="0.25">
      <c r="A1228" t="s">
        <v>20</v>
      </c>
      <c r="B1228" t="s">
        <v>21</v>
      </c>
      <c r="C1228" t="s">
        <v>22</v>
      </c>
      <c r="D1228" t="s">
        <v>23</v>
      </c>
      <c r="E1228" t="s">
        <v>5</v>
      </c>
      <c r="G1228" t="s">
        <v>24</v>
      </c>
      <c r="H1228">
        <v>662676</v>
      </c>
      <c r="I1228">
        <v>663686</v>
      </c>
      <c r="J1228" t="s">
        <v>25</v>
      </c>
      <c r="Q1228" t="s">
        <v>2467</v>
      </c>
      <c r="R1228">
        <v>1011</v>
      </c>
      <c r="T1228" t="s">
        <v>2468</v>
      </c>
    </row>
    <row r="1229" spans="1:20" x14ac:dyDescent="0.25">
      <c r="A1229" t="s">
        <v>29</v>
      </c>
      <c r="B1229" t="s">
        <v>30</v>
      </c>
      <c r="C1229" t="s">
        <v>22</v>
      </c>
      <c r="D1229" t="s">
        <v>23</v>
      </c>
      <c r="E1229" t="s">
        <v>5</v>
      </c>
      <c r="G1229" t="s">
        <v>24</v>
      </c>
      <c r="H1229">
        <v>662676</v>
      </c>
      <c r="I1229">
        <v>663686</v>
      </c>
      <c r="J1229" t="s">
        <v>25</v>
      </c>
      <c r="K1229" t="s">
        <v>2469</v>
      </c>
      <c r="L1229" t="s">
        <v>2469</v>
      </c>
      <c r="N1229" t="s">
        <v>2470</v>
      </c>
      <c r="Q1229" t="s">
        <v>2467</v>
      </c>
      <c r="R1229">
        <v>1011</v>
      </c>
      <c r="S1229">
        <v>336</v>
      </c>
    </row>
    <row r="1230" spans="1:20" x14ac:dyDescent="0.25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663782</v>
      </c>
      <c r="I1230">
        <v>664642</v>
      </c>
      <c r="J1230" t="s">
        <v>25</v>
      </c>
      <c r="Q1230" t="s">
        <v>2471</v>
      </c>
      <c r="R1230">
        <v>861</v>
      </c>
      <c r="T1230" t="s">
        <v>2472</v>
      </c>
    </row>
    <row r="1231" spans="1:20" x14ac:dyDescent="0.25">
      <c r="A1231" t="s">
        <v>29</v>
      </c>
      <c r="B1231" t="s">
        <v>30</v>
      </c>
      <c r="C1231" t="s">
        <v>22</v>
      </c>
      <c r="D1231" t="s">
        <v>23</v>
      </c>
      <c r="E1231" t="s">
        <v>5</v>
      </c>
      <c r="G1231" t="s">
        <v>24</v>
      </c>
      <c r="H1231">
        <v>663782</v>
      </c>
      <c r="I1231">
        <v>664642</v>
      </c>
      <c r="J1231" t="s">
        <v>25</v>
      </c>
      <c r="K1231" t="s">
        <v>2473</v>
      </c>
      <c r="L1231" t="s">
        <v>2473</v>
      </c>
      <c r="N1231" t="s">
        <v>2474</v>
      </c>
      <c r="Q1231" t="s">
        <v>2471</v>
      </c>
      <c r="R1231">
        <v>861</v>
      </c>
      <c r="S1231">
        <v>286</v>
      </c>
    </row>
    <row r="1232" spans="1:20" x14ac:dyDescent="0.25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664619</v>
      </c>
      <c r="I1232">
        <v>665812</v>
      </c>
      <c r="J1232" t="s">
        <v>52</v>
      </c>
      <c r="Q1232" t="s">
        <v>2475</v>
      </c>
      <c r="R1232">
        <v>1194</v>
      </c>
      <c r="T1232" t="s">
        <v>2476</v>
      </c>
    </row>
    <row r="1233" spans="1:20" x14ac:dyDescent="0.25">
      <c r="A1233" t="s">
        <v>29</v>
      </c>
      <c r="B1233" t="s">
        <v>30</v>
      </c>
      <c r="C1233" t="s">
        <v>22</v>
      </c>
      <c r="D1233" t="s">
        <v>23</v>
      </c>
      <c r="E1233" t="s">
        <v>5</v>
      </c>
      <c r="G1233" t="s">
        <v>24</v>
      </c>
      <c r="H1233">
        <v>664619</v>
      </c>
      <c r="I1233">
        <v>665812</v>
      </c>
      <c r="J1233" t="s">
        <v>52</v>
      </c>
      <c r="K1233" t="s">
        <v>2477</v>
      </c>
      <c r="L1233" t="s">
        <v>2477</v>
      </c>
      <c r="N1233" t="s">
        <v>989</v>
      </c>
      <c r="Q1233" t="s">
        <v>2475</v>
      </c>
      <c r="R1233">
        <v>1194</v>
      </c>
      <c r="S1233">
        <v>397</v>
      </c>
    </row>
    <row r="1234" spans="1:20" x14ac:dyDescent="0.25">
      <c r="A1234" t="s">
        <v>20</v>
      </c>
      <c r="B1234" t="s">
        <v>21</v>
      </c>
      <c r="C1234" t="s">
        <v>22</v>
      </c>
      <c r="D1234" t="s">
        <v>23</v>
      </c>
      <c r="E1234" t="s">
        <v>5</v>
      </c>
      <c r="G1234" t="s">
        <v>24</v>
      </c>
      <c r="H1234">
        <v>665893</v>
      </c>
      <c r="I1234">
        <v>668793</v>
      </c>
      <c r="J1234" t="s">
        <v>25</v>
      </c>
      <c r="O1234" t="s">
        <v>2478</v>
      </c>
      <c r="Q1234" t="s">
        <v>2479</v>
      </c>
      <c r="R1234">
        <v>2901</v>
      </c>
      <c r="T1234" t="s">
        <v>2480</v>
      </c>
    </row>
    <row r="1235" spans="1:20" x14ac:dyDescent="0.25">
      <c r="A1235" t="s">
        <v>29</v>
      </c>
      <c r="B1235" t="s">
        <v>30</v>
      </c>
      <c r="C1235" t="s">
        <v>22</v>
      </c>
      <c r="D1235" t="s">
        <v>23</v>
      </c>
      <c r="E1235" t="s">
        <v>5</v>
      </c>
      <c r="G1235" t="s">
        <v>24</v>
      </c>
      <c r="H1235">
        <v>665893</v>
      </c>
      <c r="I1235">
        <v>668793</v>
      </c>
      <c r="J1235" t="s">
        <v>25</v>
      </c>
      <c r="K1235" t="s">
        <v>2481</v>
      </c>
      <c r="L1235" t="s">
        <v>2481</v>
      </c>
      <c r="N1235" t="s">
        <v>2482</v>
      </c>
      <c r="O1235" t="s">
        <v>2478</v>
      </c>
      <c r="Q1235" t="s">
        <v>2479</v>
      </c>
      <c r="R1235">
        <v>2901</v>
      </c>
      <c r="S1235">
        <v>966</v>
      </c>
    </row>
    <row r="1236" spans="1:20" x14ac:dyDescent="0.25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668873</v>
      </c>
      <c r="I1236">
        <v>669799</v>
      </c>
      <c r="J1236" t="s">
        <v>25</v>
      </c>
      <c r="Q1236" t="s">
        <v>2483</v>
      </c>
      <c r="R1236">
        <v>927</v>
      </c>
      <c r="T1236" t="s">
        <v>2484</v>
      </c>
    </row>
    <row r="1237" spans="1:20" x14ac:dyDescent="0.25">
      <c r="A1237" t="s">
        <v>29</v>
      </c>
      <c r="B1237" t="s">
        <v>30</v>
      </c>
      <c r="C1237" t="s">
        <v>22</v>
      </c>
      <c r="D1237" t="s">
        <v>23</v>
      </c>
      <c r="E1237" t="s">
        <v>5</v>
      </c>
      <c r="G1237" t="s">
        <v>24</v>
      </c>
      <c r="H1237">
        <v>668873</v>
      </c>
      <c r="I1237">
        <v>669799</v>
      </c>
      <c r="J1237" t="s">
        <v>25</v>
      </c>
      <c r="K1237" t="s">
        <v>2485</v>
      </c>
      <c r="L1237" t="s">
        <v>2485</v>
      </c>
      <c r="N1237" t="s">
        <v>2486</v>
      </c>
      <c r="Q1237" t="s">
        <v>2483</v>
      </c>
      <c r="R1237">
        <v>927</v>
      </c>
      <c r="S1237">
        <v>308</v>
      </c>
    </row>
    <row r="1238" spans="1:20" x14ac:dyDescent="0.25">
      <c r="A1238" t="s">
        <v>20</v>
      </c>
      <c r="B1238" t="s">
        <v>21</v>
      </c>
      <c r="C1238" t="s">
        <v>22</v>
      </c>
      <c r="D1238" t="s">
        <v>23</v>
      </c>
      <c r="E1238" t="s">
        <v>5</v>
      </c>
      <c r="G1238" t="s">
        <v>24</v>
      </c>
      <c r="H1238">
        <v>669891</v>
      </c>
      <c r="I1238">
        <v>670298</v>
      </c>
      <c r="J1238" t="s">
        <v>25</v>
      </c>
      <c r="Q1238" t="s">
        <v>2487</v>
      </c>
      <c r="R1238">
        <v>408</v>
      </c>
      <c r="T1238" t="s">
        <v>2488</v>
      </c>
    </row>
    <row r="1239" spans="1:20" x14ac:dyDescent="0.25">
      <c r="A1239" t="s">
        <v>29</v>
      </c>
      <c r="B1239" t="s">
        <v>30</v>
      </c>
      <c r="C1239" t="s">
        <v>22</v>
      </c>
      <c r="D1239" t="s">
        <v>23</v>
      </c>
      <c r="E1239" t="s">
        <v>5</v>
      </c>
      <c r="G1239" t="s">
        <v>24</v>
      </c>
      <c r="H1239">
        <v>669891</v>
      </c>
      <c r="I1239">
        <v>670298</v>
      </c>
      <c r="J1239" t="s">
        <v>25</v>
      </c>
      <c r="K1239" t="s">
        <v>2489</v>
      </c>
      <c r="L1239" t="s">
        <v>2489</v>
      </c>
      <c r="N1239" t="s">
        <v>56</v>
      </c>
      <c r="Q1239" t="s">
        <v>2487</v>
      </c>
      <c r="R1239">
        <v>408</v>
      </c>
      <c r="S1239">
        <v>135</v>
      </c>
    </row>
    <row r="1240" spans="1:20" x14ac:dyDescent="0.25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670340</v>
      </c>
      <c r="I1240">
        <v>671401</v>
      </c>
      <c r="J1240" t="s">
        <v>52</v>
      </c>
      <c r="Q1240" t="s">
        <v>2490</v>
      </c>
      <c r="R1240">
        <v>1062</v>
      </c>
      <c r="T1240" t="s">
        <v>2491</v>
      </c>
    </row>
    <row r="1241" spans="1:20" x14ac:dyDescent="0.25">
      <c r="A1241" t="s">
        <v>29</v>
      </c>
      <c r="B1241" t="s">
        <v>30</v>
      </c>
      <c r="C1241" t="s">
        <v>22</v>
      </c>
      <c r="D1241" t="s">
        <v>23</v>
      </c>
      <c r="E1241" t="s">
        <v>5</v>
      </c>
      <c r="G1241" t="s">
        <v>24</v>
      </c>
      <c r="H1241">
        <v>670340</v>
      </c>
      <c r="I1241">
        <v>671401</v>
      </c>
      <c r="J1241" t="s">
        <v>52</v>
      </c>
      <c r="K1241" t="s">
        <v>2492</v>
      </c>
      <c r="L1241" t="s">
        <v>2492</v>
      </c>
      <c r="N1241" t="s">
        <v>2493</v>
      </c>
      <c r="Q1241" t="s">
        <v>2490</v>
      </c>
      <c r="R1241">
        <v>1062</v>
      </c>
      <c r="S1241">
        <v>353</v>
      </c>
    </row>
    <row r="1242" spans="1:20" x14ac:dyDescent="0.25">
      <c r="A1242" t="s">
        <v>20</v>
      </c>
      <c r="B1242" t="s">
        <v>21</v>
      </c>
      <c r="C1242" t="s">
        <v>22</v>
      </c>
      <c r="D1242" t="s">
        <v>23</v>
      </c>
      <c r="E1242" t="s">
        <v>5</v>
      </c>
      <c r="G1242" t="s">
        <v>24</v>
      </c>
      <c r="H1242">
        <v>671541</v>
      </c>
      <c r="I1242">
        <v>672263</v>
      </c>
      <c r="J1242" t="s">
        <v>25</v>
      </c>
      <c r="Q1242" t="s">
        <v>2494</v>
      </c>
      <c r="R1242">
        <v>723</v>
      </c>
      <c r="T1242" t="s">
        <v>2495</v>
      </c>
    </row>
    <row r="1243" spans="1:20" x14ac:dyDescent="0.25">
      <c r="A1243" t="s">
        <v>29</v>
      </c>
      <c r="B1243" t="s">
        <v>30</v>
      </c>
      <c r="C1243" t="s">
        <v>22</v>
      </c>
      <c r="D1243" t="s">
        <v>23</v>
      </c>
      <c r="E1243" t="s">
        <v>5</v>
      </c>
      <c r="G1243" t="s">
        <v>24</v>
      </c>
      <c r="H1243">
        <v>671541</v>
      </c>
      <c r="I1243">
        <v>672263</v>
      </c>
      <c r="J1243" t="s">
        <v>25</v>
      </c>
      <c r="K1243" t="s">
        <v>2496</v>
      </c>
      <c r="L1243" t="s">
        <v>2496</v>
      </c>
      <c r="N1243" t="s">
        <v>2497</v>
      </c>
      <c r="Q1243" t="s">
        <v>2494</v>
      </c>
      <c r="R1243">
        <v>723</v>
      </c>
      <c r="S1243">
        <v>240</v>
      </c>
    </row>
    <row r="1244" spans="1:20" x14ac:dyDescent="0.25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24</v>
      </c>
      <c r="H1244">
        <v>672325</v>
      </c>
      <c r="I1244">
        <v>673611</v>
      </c>
      <c r="J1244" t="s">
        <v>25</v>
      </c>
      <c r="Q1244" t="s">
        <v>2498</v>
      </c>
      <c r="R1244">
        <v>1287</v>
      </c>
      <c r="T1244" t="s">
        <v>2499</v>
      </c>
    </row>
    <row r="1245" spans="1:20" x14ac:dyDescent="0.25">
      <c r="A1245" t="s">
        <v>29</v>
      </c>
      <c r="B1245" t="s">
        <v>30</v>
      </c>
      <c r="C1245" t="s">
        <v>22</v>
      </c>
      <c r="D1245" t="s">
        <v>23</v>
      </c>
      <c r="E1245" t="s">
        <v>5</v>
      </c>
      <c r="G1245" t="s">
        <v>24</v>
      </c>
      <c r="H1245">
        <v>672325</v>
      </c>
      <c r="I1245">
        <v>673611</v>
      </c>
      <c r="J1245" t="s">
        <v>25</v>
      </c>
      <c r="K1245" t="s">
        <v>2500</v>
      </c>
      <c r="L1245" t="s">
        <v>2500</v>
      </c>
      <c r="N1245" t="s">
        <v>2501</v>
      </c>
      <c r="Q1245" t="s">
        <v>2498</v>
      </c>
      <c r="R1245">
        <v>1287</v>
      </c>
      <c r="S1245">
        <v>428</v>
      </c>
    </row>
    <row r="1246" spans="1:20" x14ac:dyDescent="0.25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24</v>
      </c>
      <c r="H1246">
        <v>673707</v>
      </c>
      <c r="I1246">
        <v>675221</v>
      </c>
      <c r="J1246" t="s">
        <v>25</v>
      </c>
      <c r="Q1246" t="s">
        <v>2502</v>
      </c>
      <c r="R1246">
        <v>1515</v>
      </c>
      <c r="T1246" t="s">
        <v>2503</v>
      </c>
    </row>
    <row r="1247" spans="1:20" x14ac:dyDescent="0.25">
      <c r="A1247" t="s">
        <v>29</v>
      </c>
      <c r="B1247" t="s">
        <v>30</v>
      </c>
      <c r="C1247" t="s">
        <v>22</v>
      </c>
      <c r="D1247" t="s">
        <v>23</v>
      </c>
      <c r="E1247" t="s">
        <v>5</v>
      </c>
      <c r="G1247" t="s">
        <v>24</v>
      </c>
      <c r="H1247">
        <v>673707</v>
      </c>
      <c r="I1247">
        <v>675221</v>
      </c>
      <c r="J1247" t="s">
        <v>25</v>
      </c>
      <c r="K1247" t="s">
        <v>2504</v>
      </c>
      <c r="L1247" t="s">
        <v>2504</v>
      </c>
      <c r="N1247" t="s">
        <v>2505</v>
      </c>
      <c r="Q1247" t="s">
        <v>2502</v>
      </c>
      <c r="R1247">
        <v>1515</v>
      </c>
      <c r="S1247">
        <v>504</v>
      </c>
    </row>
    <row r="1248" spans="1:20" x14ac:dyDescent="0.25">
      <c r="A1248" t="s">
        <v>20</v>
      </c>
      <c r="B1248" t="s">
        <v>21</v>
      </c>
      <c r="C1248" t="s">
        <v>22</v>
      </c>
      <c r="D1248" t="s">
        <v>23</v>
      </c>
      <c r="E1248" t="s">
        <v>5</v>
      </c>
      <c r="G1248" t="s">
        <v>24</v>
      </c>
      <c r="H1248">
        <v>675243</v>
      </c>
      <c r="I1248">
        <v>675995</v>
      </c>
      <c r="J1248" t="s">
        <v>25</v>
      </c>
      <c r="Q1248" t="s">
        <v>2506</v>
      </c>
      <c r="R1248">
        <v>753</v>
      </c>
      <c r="T1248" t="s">
        <v>2507</v>
      </c>
    </row>
    <row r="1249" spans="1:20" x14ac:dyDescent="0.25">
      <c r="A1249" t="s">
        <v>29</v>
      </c>
      <c r="B1249" t="s">
        <v>30</v>
      </c>
      <c r="C1249" t="s">
        <v>22</v>
      </c>
      <c r="D1249" t="s">
        <v>23</v>
      </c>
      <c r="E1249" t="s">
        <v>5</v>
      </c>
      <c r="G1249" t="s">
        <v>24</v>
      </c>
      <c r="H1249">
        <v>675243</v>
      </c>
      <c r="I1249">
        <v>675995</v>
      </c>
      <c r="J1249" t="s">
        <v>25</v>
      </c>
      <c r="K1249" t="s">
        <v>2508</v>
      </c>
      <c r="L1249" t="s">
        <v>2508</v>
      </c>
      <c r="N1249" t="s">
        <v>2505</v>
      </c>
      <c r="Q1249" t="s">
        <v>2506</v>
      </c>
      <c r="R1249">
        <v>753</v>
      </c>
      <c r="S1249">
        <v>250</v>
      </c>
    </row>
    <row r="1250" spans="1:20" x14ac:dyDescent="0.25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24</v>
      </c>
      <c r="H1250">
        <v>675988</v>
      </c>
      <c r="I1250">
        <v>676677</v>
      </c>
      <c r="J1250" t="s">
        <v>25</v>
      </c>
      <c r="Q1250" t="s">
        <v>2509</v>
      </c>
      <c r="R1250">
        <v>690</v>
      </c>
      <c r="T1250" t="s">
        <v>2510</v>
      </c>
    </row>
    <row r="1251" spans="1:20" x14ac:dyDescent="0.25">
      <c r="A1251" t="s">
        <v>29</v>
      </c>
      <c r="B1251" t="s">
        <v>30</v>
      </c>
      <c r="C1251" t="s">
        <v>22</v>
      </c>
      <c r="D1251" t="s">
        <v>23</v>
      </c>
      <c r="E1251" t="s">
        <v>5</v>
      </c>
      <c r="G1251" t="s">
        <v>24</v>
      </c>
      <c r="H1251">
        <v>675988</v>
      </c>
      <c r="I1251">
        <v>676677</v>
      </c>
      <c r="J1251" t="s">
        <v>25</v>
      </c>
      <c r="K1251" t="s">
        <v>2511</v>
      </c>
      <c r="L1251" t="s">
        <v>2511</v>
      </c>
      <c r="N1251" t="s">
        <v>2512</v>
      </c>
      <c r="Q1251" t="s">
        <v>2509</v>
      </c>
      <c r="R1251">
        <v>690</v>
      </c>
      <c r="S1251">
        <v>229</v>
      </c>
    </row>
    <row r="1252" spans="1:20" x14ac:dyDescent="0.25">
      <c r="A1252" t="s">
        <v>20</v>
      </c>
      <c r="B1252" t="s">
        <v>21</v>
      </c>
      <c r="C1252" t="s">
        <v>22</v>
      </c>
      <c r="D1252" t="s">
        <v>23</v>
      </c>
      <c r="E1252" t="s">
        <v>5</v>
      </c>
      <c r="G1252" t="s">
        <v>24</v>
      </c>
      <c r="H1252">
        <v>676734</v>
      </c>
      <c r="I1252">
        <v>677996</v>
      </c>
      <c r="J1252" t="s">
        <v>25</v>
      </c>
      <c r="Q1252" t="s">
        <v>2513</v>
      </c>
      <c r="R1252">
        <v>1263</v>
      </c>
      <c r="T1252" t="s">
        <v>2514</v>
      </c>
    </row>
    <row r="1253" spans="1:20" x14ac:dyDescent="0.25">
      <c r="A1253" t="s">
        <v>29</v>
      </c>
      <c r="B1253" t="s">
        <v>30</v>
      </c>
      <c r="C1253" t="s">
        <v>22</v>
      </c>
      <c r="D1253" t="s">
        <v>23</v>
      </c>
      <c r="E1253" t="s">
        <v>5</v>
      </c>
      <c r="G1253" t="s">
        <v>24</v>
      </c>
      <c r="H1253">
        <v>676734</v>
      </c>
      <c r="I1253">
        <v>677996</v>
      </c>
      <c r="J1253" t="s">
        <v>25</v>
      </c>
      <c r="K1253" t="s">
        <v>2515</v>
      </c>
      <c r="L1253" t="s">
        <v>2515</v>
      </c>
      <c r="N1253" t="s">
        <v>56</v>
      </c>
      <c r="Q1253" t="s">
        <v>2513</v>
      </c>
      <c r="R1253">
        <v>1263</v>
      </c>
      <c r="S1253">
        <v>420</v>
      </c>
    </row>
    <row r="1254" spans="1:20" x14ac:dyDescent="0.25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677996</v>
      </c>
      <c r="I1254">
        <v>678763</v>
      </c>
      <c r="J1254" t="s">
        <v>25</v>
      </c>
      <c r="Q1254" t="s">
        <v>2516</v>
      </c>
      <c r="R1254">
        <v>768</v>
      </c>
      <c r="T1254" t="s">
        <v>2517</v>
      </c>
    </row>
    <row r="1255" spans="1:20" x14ac:dyDescent="0.25">
      <c r="A1255" t="s">
        <v>29</v>
      </c>
      <c r="B1255" t="s">
        <v>30</v>
      </c>
      <c r="C1255" t="s">
        <v>22</v>
      </c>
      <c r="D1255" t="s">
        <v>23</v>
      </c>
      <c r="E1255" t="s">
        <v>5</v>
      </c>
      <c r="G1255" t="s">
        <v>24</v>
      </c>
      <c r="H1255">
        <v>677996</v>
      </c>
      <c r="I1255">
        <v>678763</v>
      </c>
      <c r="J1255" t="s">
        <v>25</v>
      </c>
      <c r="K1255" t="s">
        <v>2518</v>
      </c>
      <c r="L1255" t="s">
        <v>2518</v>
      </c>
      <c r="N1255" t="s">
        <v>56</v>
      </c>
      <c r="Q1255" t="s">
        <v>2516</v>
      </c>
      <c r="R1255">
        <v>768</v>
      </c>
      <c r="S1255">
        <v>255</v>
      </c>
    </row>
    <row r="1256" spans="1:20" x14ac:dyDescent="0.25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678812</v>
      </c>
      <c r="I1256">
        <v>679885</v>
      </c>
      <c r="J1256" t="s">
        <v>25</v>
      </c>
      <c r="Q1256" t="s">
        <v>2519</v>
      </c>
      <c r="R1256">
        <v>1074</v>
      </c>
      <c r="T1256" t="s">
        <v>2520</v>
      </c>
    </row>
    <row r="1257" spans="1:20" x14ac:dyDescent="0.25">
      <c r="A1257" t="s">
        <v>29</v>
      </c>
      <c r="B1257" t="s">
        <v>30</v>
      </c>
      <c r="C1257" t="s">
        <v>22</v>
      </c>
      <c r="D1257" t="s">
        <v>23</v>
      </c>
      <c r="E1257" t="s">
        <v>5</v>
      </c>
      <c r="G1257" t="s">
        <v>24</v>
      </c>
      <c r="H1257">
        <v>678812</v>
      </c>
      <c r="I1257">
        <v>679885</v>
      </c>
      <c r="J1257" t="s">
        <v>25</v>
      </c>
      <c r="K1257" t="s">
        <v>2521</v>
      </c>
      <c r="L1257" t="s">
        <v>2521</v>
      </c>
      <c r="N1257" t="s">
        <v>2522</v>
      </c>
      <c r="Q1257" t="s">
        <v>2519</v>
      </c>
      <c r="R1257">
        <v>1074</v>
      </c>
      <c r="S1257">
        <v>357</v>
      </c>
    </row>
    <row r="1258" spans="1:20" x14ac:dyDescent="0.25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679875</v>
      </c>
      <c r="I1258">
        <v>680513</v>
      </c>
      <c r="J1258" t="s">
        <v>25</v>
      </c>
      <c r="Q1258" t="s">
        <v>2523</v>
      </c>
      <c r="R1258">
        <v>639</v>
      </c>
      <c r="T1258" t="s">
        <v>2524</v>
      </c>
    </row>
    <row r="1259" spans="1:20" x14ac:dyDescent="0.25">
      <c r="A1259" t="s">
        <v>29</v>
      </c>
      <c r="B1259" t="s">
        <v>30</v>
      </c>
      <c r="C1259" t="s">
        <v>22</v>
      </c>
      <c r="D1259" t="s">
        <v>23</v>
      </c>
      <c r="E1259" t="s">
        <v>5</v>
      </c>
      <c r="G1259" t="s">
        <v>24</v>
      </c>
      <c r="H1259">
        <v>679875</v>
      </c>
      <c r="I1259">
        <v>680513</v>
      </c>
      <c r="J1259" t="s">
        <v>25</v>
      </c>
      <c r="K1259" t="s">
        <v>2525</v>
      </c>
      <c r="L1259" t="s">
        <v>2525</v>
      </c>
      <c r="N1259" t="s">
        <v>56</v>
      </c>
      <c r="Q1259" t="s">
        <v>2523</v>
      </c>
      <c r="R1259">
        <v>639</v>
      </c>
      <c r="S1259">
        <v>212</v>
      </c>
    </row>
    <row r="1260" spans="1:20" x14ac:dyDescent="0.25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680558</v>
      </c>
      <c r="I1260">
        <v>681205</v>
      </c>
      <c r="J1260" t="s">
        <v>25</v>
      </c>
      <c r="Q1260" t="s">
        <v>2526</v>
      </c>
      <c r="R1260">
        <v>648</v>
      </c>
      <c r="T1260" t="s">
        <v>2527</v>
      </c>
    </row>
    <row r="1261" spans="1:20" x14ac:dyDescent="0.25">
      <c r="A1261" t="s">
        <v>29</v>
      </c>
      <c r="B1261" t="s">
        <v>30</v>
      </c>
      <c r="C1261" t="s">
        <v>22</v>
      </c>
      <c r="D1261" t="s">
        <v>23</v>
      </c>
      <c r="E1261" t="s">
        <v>5</v>
      </c>
      <c r="G1261" t="s">
        <v>24</v>
      </c>
      <c r="H1261">
        <v>680558</v>
      </c>
      <c r="I1261">
        <v>681205</v>
      </c>
      <c r="J1261" t="s">
        <v>25</v>
      </c>
      <c r="K1261" t="s">
        <v>2528</v>
      </c>
      <c r="L1261" t="s">
        <v>2528</v>
      </c>
      <c r="N1261" t="s">
        <v>562</v>
      </c>
      <c r="Q1261" t="s">
        <v>2526</v>
      </c>
      <c r="R1261">
        <v>648</v>
      </c>
      <c r="S1261">
        <v>215</v>
      </c>
    </row>
    <row r="1262" spans="1:20" x14ac:dyDescent="0.25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681228</v>
      </c>
      <c r="I1262">
        <v>684326</v>
      </c>
      <c r="J1262" t="s">
        <v>25</v>
      </c>
      <c r="Q1262" t="s">
        <v>2529</v>
      </c>
      <c r="R1262">
        <v>3099</v>
      </c>
      <c r="T1262" t="s">
        <v>2530</v>
      </c>
    </row>
    <row r="1263" spans="1:20" x14ac:dyDescent="0.25">
      <c r="A1263" t="s">
        <v>29</v>
      </c>
      <c r="B1263" t="s">
        <v>30</v>
      </c>
      <c r="C1263" t="s">
        <v>22</v>
      </c>
      <c r="D1263" t="s">
        <v>23</v>
      </c>
      <c r="E1263" t="s">
        <v>5</v>
      </c>
      <c r="G1263" t="s">
        <v>24</v>
      </c>
      <c r="H1263">
        <v>681228</v>
      </c>
      <c r="I1263">
        <v>684326</v>
      </c>
      <c r="J1263" t="s">
        <v>25</v>
      </c>
      <c r="K1263" t="s">
        <v>2531</v>
      </c>
      <c r="L1263" t="s">
        <v>2531</v>
      </c>
      <c r="N1263" t="s">
        <v>56</v>
      </c>
      <c r="Q1263" t="s">
        <v>2529</v>
      </c>
      <c r="R1263">
        <v>3099</v>
      </c>
      <c r="S1263">
        <v>1032</v>
      </c>
    </row>
    <row r="1264" spans="1:20" x14ac:dyDescent="0.25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684328</v>
      </c>
      <c r="I1264">
        <v>684975</v>
      </c>
      <c r="J1264" t="s">
        <v>25</v>
      </c>
      <c r="Q1264" t="s">
        <v>2532</v>
      </c>
      <c r="R1264">
        <v>648</v>
      </c>
      <c r="T1264" t="s">
        <v>2533</v>
      </c>
    </row>
    <row r="1265" spans="1:20" x14ac:dyDescent="0.25">
      <c r="A1265" t="s">
        <v>29</v>
      </c>
      <c r="B1265" t="s">
        <v>30</v>
      </c>
      <c r="C1265" t="s">
        <v>22</v>
      </c>
      <c r="D1265" t="s">
        <v>23</v>
      </c>
      <c r="E1265" t="s">
        <v>5</v>
      </c>
      <c r="G1265" t="s">
        <v>24</v>
      </c>
      <c r="H1265">
        <v>684328</v>
      </c>
      <c r="I1265">
        <v>684975</v>
      </c>
      <c r="J1265" t="s">
        <v>25</v>
      </c>
      <c r="K1265" t="s">
        <v>2534</v>
      </c>
      <c r="L1265" t="s">
        <v>2534</v>
      </c>
      <c r="N1265" t="s">
        <v>2535</v>
      </c>
      <c r="Q1265" t="s">
        <v>2532</v>
      </c>
      <c r="R1265">
        <v>648</v>
      </c>
      <c r="S1265">
        <v>215</v>
      </c>
    </row>
    <row r="1266" spans="1:20" x14ac:dyDescent="0.25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684963</v>
      </c>
      <c r="I1266">
        <v>685745</v>
      </c>
      <c r="J1266" t="s">
        <v>25</v>
      </c>
      <c r="Q1266" t="s">
        <v>2536</v>
      </c>
      <c r="R1266">
        <v>783</v>
      </c>
      <c r="T1266" t="s">
        <v>2537</v>
      </c>
    </row>
    <row r="1267" spans="1:20" x14ac:dyDescent="0.25">
      <c r="A1267" t="s">
        <v>29</v>
      </c>
      <c r="B1267" t="s">
        <v>30</v>
      </c>
      <c r="C1267" t="s">
        <v>22</v>
      </c>
      <c r="D1267" t="s">
        <v>23</v>
      </c>
      <c r="E1267" t="s">
        <v>5</v>
      </c>
      <c r="G1267" t="s">
        <v>24</v>
      </c>
      <c r="H1267">
        <v>684963</v>
      </c>
      <c r="I1267">
        <v>685745</v>
      </c>
      <c r="J1267" t="s">
        <v>25</v>
      </c>
      <c r="K1267" t="s">
        <v>2538</v>
      </c>
      <c r="L1267" t="s">
        <v>2538</v>
      </c>
      <c r="N1267" t="s">
        <v>2539</v>
      </c>
      <c r="Q1267" t="s">
        <v>2536</v>
      </c>
      <c r="R1267">
        <v>783</v>
      </c>
      <c r="S1267">
        <v>260</v>
      </c>
    </row>
    <row r="1268" spans="1:20" x14ac:dyDescent="0.25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685724</v>
      </c>
      <c r="I1268">
        <v>686656</v>
      </c>
      <c r="J1268" t="s">
        <v>52</v>
      </c>
      <c r="Q1268" t="s">
        <v>2540</v>
      </c>
      <c r="R1268">
        <v>933</v>
      </c>
      <c r="T1268" t="s">
        <v>2541</v>
      </c>
    </row>
    <row r="1269" spans="1:20" x14ac:dyDescent="0.25">
      <c r="A1269" t="s">
        <v>29</v>
      </c>
      <c r="B1269" t="s">
        <v>30</v>
      </c>
      <c r="C1269" t="s">
        <v>22</v>
      </c>
      <c r="D1269" t="s">
        <v>23</v>
      </c>
      <c r="E1269" t="s">
        <v>5</v>
      </c>
      <c r="G1269" t="s">
        <v>24</v>
      </c>
      <c r="H1269">
        <v>685724</v>
      </c>
      <c r="I1269">
        <v>686656</v>
      </c>
      <c r="J1269" t="s">
        <v>52</v>
      </c>
      <c r="K1269" t="s">
        <v>2542</v>
      </c>
      <c r="L1269" t="s">
        <v>2542</v>
      </c>
      <c r="N1269" t="s">
        <v>2543</v>
      </c>
      <c r="Q1269" t="s">
        <v>2540</v>
      </c>
      <c r="R1269">
        <v>933</v>
      </c>
      <c r="S1269">
        <v>310</v>
      </c>
    </row>
    <row r="1270" spans="1:20" x14ac:dyDescent="0.25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686666</v>
      </c>
      <c r="I1270">
        <v>687820</v>
      </c>
      <c r="J1270" t="s">
        <v>52</v>
      </c>
      <c r="Q1270" t="s">
        <v>2544</v>
      </c>
      <c r="R1270">
        <v>1155</v>
      </c>
      <c r="T1270" t="s">
        <v>2545</v>
      </c>
    </row>
    <row r="1271" spans="1:20" x14ac:dyDescent="0.25">
      <c r="A1271" t="s">
        <v>29</v>
      </c>
      <c r="B1271" t="s">
        <v>30</v>
      </c>
      <c r="C1271" t="s">
        <v>22</v>
      </c>
      <c r="D1271" t="s">
        <v>23</v>
      </c>
      <c r="E1271" t="s">
        <v>5</v>
      </c>
      <c r="G1271" t="s">
        <v>24</v>
      </c>
      <c r="H1271">
        <v>686666</v>
      </c>
      <c r="I1271">
        <v>687820</v>
      </c>
      <c r="J1271" t="s">
        <v>52</v>
      </c>
      <c r="K1271" t="s">
        <v>2546</v>
      </c>
      <c r="L1271" t="s">
        <v>2546</v>
      </c>
      <c r="N1271" t="s">
        <v>2522</v>
      </c>
      <c r="Q1271" t="s">
        <v>2544</v>
      </c>
      <c r="R1271">
        <v>1155</v>
      </c>
      <c r="S1271">
        <v>384</v>
      </c>
    </row>
    <row r="1272" spans="1:20" x14ac:dyDescent="0.25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687817</v>
      </c>
      <c r="I1272">
        <v>688647</v>
      </c>
      <c r="J1272" t="s">
        <v>52</v>
      </c>
      <c r="Q1272" t="s">
        <v>2547</v>
      </c>
      <c r="R1272">
        <v>831</v>
      </c>
      <c r="T1272" t="s">
        <v>2548</v>
      </c>
    </row>
    <row r="1273" spans="1:20" x14ac:dyDescent="0.25">
      <c r="A1273" t="s">
        <v>29</v>
      </c>
      <c r="B1273" t="s">
        <v>30</v>
      </c>
      <c r="C1273" t="s">
        <v>22</v>
      </c>
      <c r="D1273" t="s">
        <v>23</v>
      </c>
      <c r="E1273" t="s">
        <v>5</v>
      </c>
      <c r="G1273" t="s">
        <v>24</v>
      </c>
      <c r="H1273">
        <v>687817</v>
      </c>
      <c r="I1273">
        <v>688647</v>
      </c>
      <c r="J1273" t="s">
        <v>52</v>
      </c>
      <c r="K1273" t="s">
        <v>2549</v>
      </c>
      <c r="L1273" t="s">
        <v>2549</v>
      </c>
      <c r="N1273" t="s">
        <v>909</v>
      </c>
      <c r="Q1273" t="s">
        <v>2547</v>
      </c>
      <c r="R1273">
        <v>831</v>
      </c>
      <c r="S1273">
        <v>276</v>
      </c>
    </row>
    <row r="1274" spans="1:20" x14ac:dyDescent="0.25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688729</v>
      </c>
      <c r="I1274">
        <v>689703</v>
      </c>
      <c r="J1274" t="s">
        <v>52</v>
      </c>
      <c r="Q1274" t="s">
        <v>2550</v>
      </c>
      <c r="R1274">
        <v>975</v>
      </c>
      <c r="T1274" t="s">
        <v>2551</v>
      </c>
    </row>
    <row r="1275" spans="1:20" x14ac:dyDescent="0.25">
      <c r="A1275" t="s">
        <v>29</v>
      </c>
      <c r="B1275" t="s">
        <v>30</v>
      </c>
      <c r="C1275" t="s">
        <v>22</v>
      </c>
      <c r="D1275" t="s">
        <v>23</v>
      </c>
      <c r="E1275" t="s">
        <v>5</v>
      </c>
      <c r="G1275" t="s">
        <v>24</v>
      </c>
      <c r="H1275">
        <v>688729</v>
      </c>
      <c r="I1275">
        <v>689703</v>
      </c>
      <c r="J1275" t="s">
        <v>52</v>
      </c>
      <c r="K1275" t="s">
        <v>2552</v>
      </c>
      <c r="L1275" t="s">
        <v>2552</v>
      </c>
      <c r="N1275" t="s">
        <v>2553</v>
      </c>
      <c r="Q1275" t="s">
        <v>2550</v>
      </c>
      <c r="R1275">
        <v>975</v>
      </c>
      <c r="S1275">
        <v>324</v>
      </c>
    </row>
    <row r="1276" spans="1:20" x14ac:dyDescent="0.25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689812</v>
      </c>
      <c r="I1276">
        <v>690720</v>
      </c>
      <c r="J1276" t="s">
        <v>52</v>
      </c>
      <c r="Q1276" t="s">
        <v>2554</v>
      </c>
      <c r="R1276">
        <v>909</v>
      </c>
      <c r="T1276" t="s">
        <v>2555</v>
      </c>
    </row>
    <row r="1277" spans="1:20" x14ac:dyDescent="0.25">
      <c r="A1277" t="s">
        <v>29</v>
      </c>
      <c r="B1277" t="s">
        <v>30</v>
      </c>
      <c r="C1277" t="s">
        <v>22</v>
      </c>
      <c r="D1277" t="s">
        <v>23</v>
      </c>
      <c r="E1277" t="s">
        <v>5</v>
      </c>
      <c r="G1277" t="s">
        <v>24</v>
      </c>
      <c r="H1277">
        <v>689812</v>
      </c>
      <c r="I1277">
        <v>690720</v>
      </c>
      <c r="J1277" t="s">
        <v>52</v>
      </c>
      <c r="K1277" t="s">
        <v>2556</v>
      </c>
      <c r="L1277" t="s">
        <v>2556</v>
      </c>
      <c r="N1277" t="s">
        <v>2557</v>
      </c>
      <c r="Q1277" t="s">
        <v>2554</v>
      </c>
      <c r="R1277">
        <v>909</v>
      </c>
      <c r="S1277">
        <v>302</v>
      </c>
    </row>
    <row r="1278" spans="1:20" x14ac:dyDescent="0.25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690717</v>
      </c>
      <c r="I1278">
        <v>692135</v>
      </c>
      <c r="J1278" t="s">
        <v>52</v>
      </c>
      <c r="Q1278" t="s">
        <v>2558</v>
      </c>
      <c r="R1278">
        <v>1419</v>
      </c>
      <c r="T1278" t="s">
        <v>2559</v>
      </c>
    </row>
    <row r="1279" spans="1:20" x14ac:dyDescent="0.25">
      <c r="A1279" t="s">
        <v>29</v>
      </c>
      <c r="B1279" t="s">
        <v>30</v>
      </c>
      <c r="C1279" t="s">
        <v>22</v>
      </c>
      <c r="D1279" t="s">
        <v>23</v>
      </c>
      <c r="E1279" t="s">
        <v>5</v>
      </c>
      <c r="G1279" t="s">
        <v>24</v>
      </c>
      <c r="H1279">
        <v>690717</v>
      </c>
      <c r="I1279">
        <v>692135</v>
      </c>
      <c r="J1279" t="s">
        <v>52</v>
      </c>
      <c r="K1279" t="s">
        <v>2560</v>
      </c>
      <c r="L1279" t="s">
        <v>2560</v>
      </c>
      <c r="N1279" t="s">
        <v>2561</v>
      </c>
      <c r="Q1279" t="s">
        <v>2558</v>
      </c>
      <c r="R1279">
        <v>1419</v>
      </c>
      <c r="S1279">
        <v>472</v>
      </c>
    </row>
    <row r="1280" spans="1:20" x14ac:dyDescent="0.25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692215</v>
      </c>
      <c r="I1280">
        <v>692877</v>
      </c>
      <c r="J1280" t="s">
        <v>52</v>
      </c>
      <c r="Q1280" t="s">
        <v>2562</v>
      </c>
      <c r="R1280">
        <v>663</v>
      </c>
      <c r="T1280" t="s">
        <v>2563</v>
      </c>
    </row>
    <row r="1281" spans="1:20" x14ac:dyDescent="0.25">
      <c r="A1281" t="s">
        <v>29</v>
      </c>
      <c r="B1281" t="s">
        <v>30</v>
      </c>
      <c r="C1281" t="s">
        <v>22</v>
      </c>
      <c r="D1281" t="s">
        <v>23</v>
      </c>
      <c r="E1281" t="s">
        <v>5</v>
      </c>
      <c r="G1281" t="s">
        <v>24</v>
      </c>
      <c r="H1281">
        <v>692215</v>
      </c>
      <c r="I1281">
        <v>692877</v>
      </c>
      <c r="J1281" t="s">
        <v>52</v>
      </c>
      <c r="K1281" t="s">
        <v>2564</v>
      </c>
      <c r="L1281" t="s">
        <v>2564</v>
      </c>
      <c r="N1281" t="s">
        <v>56</v>
      </c>
      <c r="Q1281" t="s">
        <v>2562</v>
      </c>
      <c r="R1281">
        <v>663</v>
      </c>
      <c r="S1281">
        <v>220</v>
      </c>
    </row>
    <row r="1282" spans="1:20" x14ac:dyDescent="0.25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692912</v>
      </c>
      <c r="I1282">
        <v>693913</v>
      </c>
      <c r="J1282" t="s">
        <v>52</v>
      </c>
      <c r="Q1282" t="s">
        <v>2565</v>
      </c>
      <c r="R1282">
        <v>1002</v>
      </c>
      <c r="T1282" t="s">
        <v>2566</v>
      </c>
    </row>
    <row r="1283" spans="1:20" x14ac:dyDescent="0.25">
      <c r="A1283" t="s">
        <v>29</v>
      </c>
      <c r="B1283" t="s">
        <v>30</v>
      </c>
      <c r="C1283" t="s">
        <v>22</v>
      </c>
      <c r="D1283" t="s">
        <v>23</v>
      </c>
      <c r="E1283" t="s">
        <v>5</v>
      </c>
      <c r="G1283" t="s">
        <v>24</v>
      </c>
      <c r="H1283">
        <v>692912</v>
      </c>
      <c r="I1283">
        <v>693913</v>
      </c>
      <c r="J1283" t="s">
        <v>52</v>
      </c>
      <c r="K1283" t="s">
        <v>2567</v>
      </c>
      <c r="L1283" t="s">
        <v>2567</v>
      </c>
      <c r="N1283" t="s">
        <v>2522</v>
      </c>
      <c r="Q1283" t="s">
        <v>2565</v>
      </c>
      <c r="R1283">
        <v>1002</v>
      </c>
      <c r="S1283">
        <v>333</v>
      </c>
    </row>
    <row r="1284" spans="1:20" x14ac:dyDescent="0.25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693910</v>
      </c>
      <c r="I1284">
        <v>695028</v>
      </c>
      <c r="J1284" t="s">
        <v>52</v>
      </c>
      <c r="Q1284" t="s">
        <v>2568</v>
      </c>
      <c r="R1284">
        <v>1119</v>
      </c>
      <c r="T1284" t="s">
        <v>2569</v>
      </c>
    </row>
    <row r="1285" spans="1:20" x14ac:dyDescent="0.25">
      <c r="A1285" t="s">
        <v>29</v>
      </c>
      <c r="B1285" t="s">
        <v>30</v>
      </c>
      <c r="C1285" t="s">
        <v>22</v>
      </c>
      <c r="D1285" t="s">
        <v>23</v>
      </c>
      <c r="E1285" t="s">
        <v>5</v>
      </c>
      <c r="G1285" t="s">
        <v>24</v>
      </c>
      <c r="H1285">
        <v>693910</v>
      </c>
      <c r="I1285">
        <v>695028</v>
      </c>
      <c r="J1285" t="s">
        <v>52</v>
      </c>
      <c r="K1285" t="s">
        <v>2570</v>
      </c>
      <c r="L1285" t="s">
        <v>2570</v>
      </c>
      <c r="N1285" t="s">
        <v>2571</v>
      </c>
      <c r="Q1285" t="s">
        <v>2568</v>
      </c>
      <c r="R1285">
        <v>1119</v>
      </c>
      <c r="S1285">
        <v>372</v>
      </c>
    </row>
    <row r="1286" spans="1:20" x14ac:dyDescent="0.25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695025</v>
      </c>
      <c r="I1286">
        <v>695993</v>
      </c>
      <c r="J1286" t="s">
        <v>52</v>
      </c>
      <c r="Q1286" t="s">
        <v>2572</v>
      </c>
      <c r="R1286">
        <v>969</v>
      </c>
      <c r="T1286" t="s">
        <v>2573</v>
      </c>
    </row>
    <row r="1287" spans="1:20" x14ac:dyDescent="0.25">
      <c r="A1287" t="s">
        <v>29</v>
      </c>
      <c r="B1287" t="s">
        <v>30</v>
      </c>
      <c r="C1287" t="s">
        <v>22</v>
      </c>
      <c r="D1287" t="s">
        <v>23</v>
      </c>
      <c r="E1287" t="s">
        <v>5</v>
      </c>
      <c r="G1287" t="s">
        <v>24</v>
      </c>
      <c r="H1287">
        <v>695025</v>
      </c>
      <c r="I1287">
        <v>695993</v>
      </c>
      <c r="J1287" t="s">
        <v>52</v>
      </c>
      <c r="K1287" t="s">
        <v>2574</v>
      </c>
      <c r="L1287" t="s">
        <v>2574</v>
      </c>
      <c r="N1287" t="s">
        <v>2575</v>
      </c>
      <c r="Q1287" t="s">
        <v>2572</v>
      </c>
      <c r="R1287">
        <v>969</v>
      </c>
      <c r="S1287">
        <v>322</v>
      </c>
    </row>
    <row r="1288" spans="1:20" x14ac:dyDescent="0.25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695997</v>
      </c>
      <c r="I1288">
        <v>696959</v>
      </c>
      <c r="J1288" t="s">
        <v>52</v>
      </c>
      <c r="O1288" t="s">
        <v>2576</v>
      </c>
      <c r="Q1288" t="s">
        <v>2577</v>
      </c>
      <c r="R1288">
        <v>963</v>
      </c>
      <c r="T1288" t="s">
        <v>2578</v>
      </c>
    </row>
    <row r="1289" spans="1:20" x14ac:dyDescent="0.25">
      <c r="A1289" t="s">
        <v>29</v>
      </c>
      <c r="B1289" t="s">
        <v>30</v>
      </c>
      <c r="C1289" t="s">
        <v>22</v>
      </c>
      <c r="D1289" t="s">
        <v>23</v>
      </c>
      <c r="E1289" t="s">
        <v>5</v>
      </c>
      <c r="G1289" t="s">
        <v>24</v>
      </c>
      <c r="H1289">
        <v>695997</v>
      </c>
      <c r="I1289">
        <v>696959</v>
      </c>
      <c r="J1289" t="s">
        <v>52</v>
      </c>
      <c r="K1289" t="s">
        <v>2579</v>
      </c>
      <c r="L1289" t="s">
        <v>2579</v>
      </c>
      <c r="N1289" t="s">
        <v>2580</v>
      </c>
      <c r="O1289" t="s">
        <v>2576</v>
      </c>
      <c r="Q1289" t="s">
        <v>2577</v>
      </c>
      <c r="R1289">
        <v>963</v>
      </c>
      <c r="S1289">
        <v>320</v>
      </c>
    </row>
    <row r="1290" spans="1:20" x14ac:dyDescent="0.25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697062</v>
      </c>
      <c r="I1290">
        <v>698315</v>
      </c>
      <c r="J1290" t="s">
        <v>25</v>
      </c>
      <c r="O1290" t="s">
        <v>2581</v>
      </c>
      <c r="Q1290" t="s">
        <v>2582</v>
      </c>
      <c r="R1290">
        <v>1254</v>
      </c>
      <c r="T1290" t="s">
        <v>2583</v>
      </c>
    </row>
    <row r="1291" spans="1:20" x14ac:dyDescent="0.25">
      <c r="A1291" t="s">
        <v>29</v>
      </c>
      <c r="B1291" t="s">
        <v>30</v>
      </c>
      <c r="C1291" t="s">
        <v>22</v>
      </c>
      <c r="D1291" t="s">
        <v>23</v>
      </c>
      <c r="E1291" t="s">
        <v>5</v>
      </c>
      <c r="G1291" t="s">
        <v>24</v>
      </c>
      <c r="H1291">
        <v>697062</v>
      </c>
      <c r="I1291">
        <v>698315</v>
      </c>
      <c r="J1291" t="s">
        <v>25</v>
      </c>
      <c r="K1291" t="s">
        <v>2584</v>
      </c>
      <c r="L1291" t="s">
        <v>2584</v>
      </c>
      <c r="N1291" t="s">
        <v>2585</v>
      </c>
      <c r="O1291" t="s">
        <v>2581</v>
      </c>
      <c r="Q1291" t="s">
        <v>2582</v>
      </c>
      <c r="R1291">
        <v>1254</v>
      </c>
      <c r="S1291">
        <v>417</v>
      </c>
    </row>
    <row r="1292" spans="1:20" x14ac:dyDescent="0.25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G1292" t="s">
        <v>24</v>
      </c>
      <c r="H1292">
        <v>698359</v>
      </c>
      <c r="I1292">
        <v>699720</v>
      </c>
      <c r="J1292" t="s">
        <v>52</v>
      </c>
      <c r="Q1292" t="s">
        <v>2586</v>
      </c>
      <c r="R1292">
        <v>1362</v>
      </c>
      <c r="T1292" t="s">
        <v>2587</v>
      </c>
    </row>
    <row r="1293" spans="1:20" x14ac:dyDescent="0.25">
      <c r="A1293" t="s">
        <v>29</v>
      </c>
      <c r="B1293" t="s">
        <v>30</v>
      </c>
      <c r="C1293" t="s">
        <v>22</v>
      </c>
      <c r="D1293" t="s">
        <v>23</v>
      </c>
      <c r="E1293" t="s">
        <v>5</v>
      </c>
      <c r="G1293" t="s">
        <v>24</v>
      </c>
      <c r="H1293">
        <v>698359</v>
      </c>
      <c r="I1293">
        <v>699720</v>
      </c>
      <c r="J1293" t="s">
        <v>52</v>
      </c>
      <c r="K1293" t="s">
        <v>2588</v>
      </c>
      <c r="L1293" t="s">
        <v>2588</v>
      </c>
      <c r="N1293" t="s">
        <v>2589</v>
      </c>
      <c r="Q1293" t="s">
        <v>2586</v>
      </c>
      <c r="R1293">
        <v>1362</v>
      </c>
      <c r="S1293">
        <v>453</v>
      </c>
    </row>
    <row r="1294" spans="1:20" x14ac:dyDescent="0.25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700104</v>
      </c>
      <c r="I1294">
        <v>701981</v>
      </c>
      <c r="J1294" t="s">
        <v>25</v>
      </c>
      <c r="O1294" t="s">
        <v>2590</v>
      </c>
      <c r="Q1294" t="s">
        <v>2591</v>
      </c>
      <c r="R1294">
        <v>1878</v>
      </c>
      <c r="T1294" t="s">
        <v>2592</v>
      </c>
    </row>
    <row r="1295" spans="1:20" x14ac:dyDescent="0.25">
      <c r="A1295" t="s">
        <v>29</v>
      </c>
      <c r="B1295" t="s">
        <v>30</v>
      </c>
      <c r="C1295" t="s">
        <v>22</v>
      </c>
      <c r="D1295" t="s">
        <v>23</v>
      </c>
      <c r="E1295" t="s">
        <v>5</v>
      </c>
      <c r="G1295" t="s">
        <v>24</v>
      </c>
      <c r="H1295">
        <v>700104</v>
      </c>
      <c r="I1295">
        <v>701981</v>
      </c>
      <c r="J1295" t="s">
        <v>25</v>
      </c>
      <c r="K1295" t="s">
        <v>2593</v>
      </c>
      <c r="L1295" t="s">
        <v>2593</v>
      </c>
      <c r="N1295" t="s">
        <v>2594</v>
      </c>
      <c r="O1295" t="s">
        <v>2590</v>
      </c>
      <c r="Q1295" t="s">
        <v>2591</v>
      </c>
      <c r="R1295">
        <v>1878</v>
      </c>
      <c r="S1295">
        <v>625</v>
      </c>
    </row>
    <row r="1296" spans="1:20" x14ac:dyDescent="0.25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702096</v>
      </c>
      <c r="I1296">
        <v>702716</v>
      </c>
      <c r="J1296" t="s">
        <v>25</v>
      </c>
      <c r="Q1296" t="s">
        <v>2595</v>
      </c>
      <c r="R1296">
        <v>621</v>
      </c>
      <c r="T1296" t="s">
        <v>2596</v>
      </c>
    </row>
    <row r="1297" spans="1:20" x14ac:dyDescent="0.25">
      <c r="A1297" t="s">
        <v>29</v>
      </c>
      <c r="B1297" t="s">
        <v>30</v>
      </c>
      <c r="C1297" t="s">
        <v>22</v>
      </c>
      <c r="D1297" t="s">
        <v>23</v>
      </c>
      <c r="E1297" t="s">
        <v>5</v>
      </c>
      <c r="G1297" t="s">
        <v>24</v>
      </c>
      <c r="H1297">
        <v>702096</v>
      </c>
      <c r="I1297">
        <v>702716</v>
      </c>
      <c r="J1297" t="s">
        <v>25</v>
      </c>
      <c r="K1297" t="s">
        <v>2597</v>
      </c>
      <c r="L1297" t="s">
        <v>2597</v>
      </c>
      <c r="N1297" t="s">
        <v>2598</v>
      </c>
      <c r="Q1297" t="s">
        <v>2595</v>
      </c>
      <c r="R1297">
        <v>621</v>
      </c>
      <c r="S1297">
        <v>206</v>
      </c>
    </row>
    <row r="1298" spans="1:20" x14ac:dyDescent="0.25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702713</v>
      </c>
      <c r="I1298">
        <v>703198</v>
      </c>
      <c r="J1298" t="s">
        <v>25</v>
      </c>
      <c r="Q1298" t="s">
        <v>2599</v>
      </c>
      <c r="R1298">
        <v>486</v>
      </c>
      <c r="T1298" t="s">
        <v>2600</v>
      </c>
    </row>
    <row r="1299" spans="1:20" x14ac:dyDescent="0.25">
      <c r="A1299" t="s">
        <v>29</v>
      </c>
      <c r="B1299" t="s">
        <v>30</v>
      </c>
      <c r="C1299" t="s">
        <v>22</v>
      </c>
      <c r="D1299" t="s">
        <v>23</v>
      </c>
      <c r="E1299" t="s">
        <v>5</v>
      </c>
      <c r="G1299" t="s">
        <v>24</v>
      </c>
      <c r="H1299">
        <v>702713</v>
      </c>
      <c r="I1299">
        <v>703198</v>
      </c>
      <c r="J1299" t="s">
        <v>25</v>
      </c>
      <c r="K1299" t="s">
        <v>2601</v>
      </c>
      <c r="L1299" t="s">
        <v>2601</v>
      </c>
      <c r="N1299" t="s">
        <v>2602</v>
      </c>
      <c r="Q1299" t="s">
        <v>2599</v>
      </c>
      <c r="R1299">
        <v>486</v>
      </c>
      <c r="S1299">
        <v>161</v>
      </c>
    </row>
    <row r="1300" spans="1:20" x14ac:dyDescent="0.25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703409</v>
      </c>
      <c r="I1300">
        <v>704215</v>
      </c>
      <c r="J1300" t="s">
        <v>25</v>
      </c>
      <c r="O1300" t="s">
        <v>2603</v>
      </c>
      <c r="Q1300" t="s">
        <v>2604</v>
      </c>
      <c r="R1300">
        <v>807</v>
      </c>
      <c r="T1300" t="s">
        <v>2605</v>
      </c>
    </row>
    <row r="1301" spans="1:20" x14ac:dyDescent="0.25">
      <c r="A1301" t="s">
        <v>29</v>
      </c>
      <c r="B1301" t="s">
        <v>30</v>
      </c>
      <c r="C1301" t="s">
        <v>22</v>
      </c>
      <c r="D1301" t="s">
        <v>23</v>
      </c>
      <c r="E1301" t="s">
        <v>5</v>
      </c>
      <c r="G1301" t="s">
        <v>24</v>
      </c>
      <c r="H1301">
        <v>703409</v>
      </c>
      <c r="I1301">
        <v>704215</v>
      </c>
      <c r="J1301" t="s">
        <v>25</v>
      </c>
      <c r="K1301" t="s">
        <v>2606</v>
      </c>
      <c r="L1301" t="s">
        <v>2606</v>
      </c>
      <c r="N1301" t="s">
        <v>2607</v>
      </c>
      <c r="O1301" t="s">
        <v>2603</v>
      </c>
      <c r="Q1301" t="s">
        <v>2604</v>
      </c>
      <c r="R1301">
        <v>807</v>
      </c>
      <c r="S1301">
        <v>268</v>
      </c>
    </row>
    <row r="1302" spans="1:20" x14ac:dyDescent="0.25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704329</v>
      </c>
      <c r="I1302">
        <v>706389</v>
      </c>
      <c r="J1302" t="s">
        <v>25</v>
      </c>
      <c r="Q1302" t="s">
        <v>2608</v>
      </c>
      <c r="R1302">
        <v>2061</v>
      </c>
      <c r="T1302" t="s">
        <v>2609</v>
      </c>
    </row>
    <row r="1303" spans="1:20" x14ac:dyDescent="0.25">
      <c r="A1303" t="s">
        <v>29</v>
      </c>
      <c r="B1303" t="s">
        <v>30</v>
      </c>
      <c r="C1303" t="s">
        <v>22</v>
      </c>
      <c r="D1303" t="s">
        <v>23</v>
      </c>
      <c r="E1303" t="s">
        <v>5</v>
      </c>
      <c r="G1303" t="s">
        <v>24</v>
      </c>
      <c r="H1303">
        <v>704329</v>
      </c>
      <c r="I1303">
        <v>706389</v>
      </c>
      <c r="J1303" t="s">
        <v>25</v>
      </c>
      <c r="K1303" t="s">
        <v>2610</v>
      </c>
      <c r="L1303" t="s">
        <v>2610</v>
      </c>
      <c r="N1303" t="s">
        <v>1557</v>
      </c>
      <c r="Q1303" t="s">
        <v>2608</v>
      </c>
      <c r="R1303">
        <v>2061</v>
      </c>
      <c r="S1303">
        <v>686</v>
      </c>
    </row>
    <row r="1304" spans="1:20" x14ac:dyDescent="0.25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706426</v>
      </c>
      <c r="I1304">
        <v>707001</v>
      </c>
      <c r="J1304" t="s">
        <v>25</v>
      </c>
      <c r="Q1304" t="s">
        <v>2611</v>
      </c>
      <c r="R1304">
        <v>576</v>
      </c>
      <c r="T1304" t="s">
        <v>2612</v>
      </c>
    </row>
    <row r="1305" spans="1:20" x14ac:dyDescent="0.25">
      <c r="A1305" t="s">
        <v>29</v>
      </c>
      <c r="B1305" t="s">
        <v>30</v>
      </c>
      <c r="C1305" t="s">
        <v>22</v>
      </c>
      <c r="D1305" t="s">
        <v>23</v>
      </c>
      <c r="E1305" t="s">
        <v>5</v>
      </c>
      <c r="G1305" t="s">
        <v>24</v>
      </c>
      <c r="H1305">
        <v>706426</v>
      </c>
      <c r="I1305">
        <v>707001</v>
      </c>
      <c r="J1305" t="s">
        <v>25</v>
      </c>
      <c r="K1305" t="s">
        <v>2613</v>
      </c>
      <c r="L1305" t="s">
        <v>2613</v>
      </c>
      <c r="N1305" t="s">
        <v>1561</v>
      </c>
      <c r="Q1305" t="s">
        <v>2611</v>
      </c>
      <c r="R1305">
        <v>576</v>
      </c>
      <c r="S1305">
        <v>191</v>
      </c>
    </row>
    <row r="1306" spans="1:20" x14ac:dyDescent="0.25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707066</v>
      </c>
      <c r="I1306">
        <v>709336</v>
      </c>
      <c r="J1306" t="s">
        <v>52</v>
      </c>
      <c r="O1306" t="s">
        <v>2614</v>
      </c>
      <c r="Q1306" t="s">
        <v>2615</v>
      </c>
      <c r="R1306">
        <v>2271</v>
      </c>
      <c r="T1306" t="s">
        <v>2616</v>
      </c>
    </row>
    <row r="1307" spans="1:20" x14ac:dyDescent="0.25">
      <c r="A1307" t="s">
        <v>29</v>
      </c>
      <c r="B1307" t="s">
        <v>30</v>
      </c>
      <c r="C1307" t="s">
        <v>22</v>
      </c>
      <c r="D1307" t="s">
        <v>23</v>
      </c>
      <c r="E1307" t="s">
        <v>5</v>
      </c>
      <c r="G1307" t="s">
        <v>24</v>
      </c>
      <c r="H1307">
        <v>707066</v>
      </c>
      <c r="I1307">
        <v>709336</v>
      </c>
      <c r="J1307" t="s">
        <v>52</v>
      </c>
      <c r="K1307" t="s">
        <v>2617</v>
      </c>
      <c r="L1307" t="s">
        <v>2617</v>
      </c>
      <c r="N1307" t="s">
        <v>2618</v>
      </c>
      <c r="O1307" t="s">
        <v>2614</v>
      </c>
      <c r="Q1307" t="s">
        <v>2615</v>
      </c>
      <c r="R1307">
        <v>2271</v>
      </c>
      <c r="S1307">
        <v>756</v>
      </c>
    </row>
    <row r="1308" spans="1:20" x14ac:dyDescent="0.25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709450</v>
      </c>
      <c r="I1308">
        <v>710340</v>
      </c>
      <c r="J1308" t="s">
        <v>25</v>
      </c>
      <c r="Q1308" t="s">
        <v>2619</v>
      </c>
      <c r="R1308">
        <v>891</v>
      </c>
      <c r="T1308" t="s">
        <v>2620</v>
      </c>
    </row>
    <row r="1309" spans="1:20" x14ac:dyDescent="0.25">
      <c r="A1309" t="s">
        <v>29</v>
      </c>
      <c r="B1309" t="s">
        <v>30</v>
      </c>
      <c r="C1309" t="s">
        <v>22</v>
      </c>
      <c r="D1309" t="s">
        <v>23</v>
      </c>
      <c r="E1309" t="s">
        <v>5</v>
      </c>
      <c r="G1309" t="s">
        <v>24</v>
      </c>
      <c r="H1309">
        <v>709450</v>
      </c>
      <c r="I1309">
        <v>710340</v>
      </c>
      <c r="J1309" t="s">
        <v>25</v>
      </c>
      <c r="K1309" t="s">
        <v>2621</v>
      </c>
      <c r="L1309" t="s">
        <v>2621</v>
      </c>
      <c r="N1309" t="s">
        <v>527</v>
      </c>
      <c r="Q1309" t="s">
        <v>2619</v>
      </c>
      <c r="R1309">
        <v>891</v>
      </c>
      <c r="S1309">
        <v>296</v>
      </c>
    </row>
    <row r="1310" spans="1:20" x14ac:dyDescent="0.25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710388</v>
      </c>
      <c r="I1310">
        <v>710780</v>
      </c>
      <c r="J1310" t="s">
        <v>25</v>
      </c>
      <c r="O1310" t="s">
        <v>2622</v>
      </c>
      <c r="Q1310" t="s">
        <v>2623</v>
      </c>
      <c r="R1310">
        <v>393</v>
      </c>
      <c r="T1310" t="s">
        <v>2624</v>
      </c>
    </row>
    <row r="1311" spans="1:20" x14ac:dyDescent="0.25">
      <c r="A1311" t="s">
        <v>29</v>
      </c>
      <c r="B1311" t="s">
        <v>30</v>
      </c>
      <c r="C1311" t="s">
        <v>22</v>
      </c>
      <c r="D1311" t="s">
        <v>23</v>
      </c>
      <c r="E1311" t="s">
        <v>5</v>
      </c>
      <c r="G1311" t="s">
        <v>24</v>
      </c>
      <c r="H1311">
        <v>710388</v>
      </c>
      <c r="I1311">
        <v>710780</v>
      </c>
      <c r="J1311" t="s">
        <v>25</v>
      </c>
      <c r="K1311" t="s">
        <v>2625</v>
      </c>
      <c r="L1311" t="s">
        <v>2625</v>
      </c>
      <c r="N1311" t="s">
        <v>2626</v>
      </c>
      <c r="O1311" t="s">
        <v>2622</v>
      </c>
      <c r="Q1311" t="s">
        <v>2623</v>
      </c>
      <c r="R1311">
        <v>393</v>
      </c>
      <c r="S1311">
        <v>130</v>
      </c>
    </row>
    <row r="1312" spans="1:20" x14ac:dyDescent="0.25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710787</v>
      </c>
      <c r="I1312">
        <v>711983</v>
      </c>
      <c r="J1312" t="s">
        <v>25</v>
      </c>
      <c r="Q1312" t="s">
        <v>2627</v>
      </c>
      <c r="R1312">
        <v>1197</v>
      </c>
      <c r="T1312" t="s">
        <v>2628</v>
      </c>
    </row>
    <row r="1313" spans="1:20" x14ac:dyDescent="0.25">
      <c r="A1313" t="s">
        <v>29</v>
      </c>
      <c r="B1313" t="s">
        <v>30</v>
      </c>
      <c r="C1313" t="s">
        <v>22</v>
      </c>
      <c r="D1313" t="s">
        <v>23</v>
      </c>
      <c r="E1313" t="s">
        <v>5</v>
      </c>
      <c r="G1313" t="s">
        <v>24</v>
      </c>
      <c r="H1313">
        <v>710787</v>
      </c>
      <c r="I1313">
        <v>711983</v>
      </c>
      <c r="J1313" t="s">
        <v>25</v>
      </c>
      <c r="K1313" t="s">
        <v>2629</v>
      </c>
      <c r="L1313" t="s">
        <v>2629</v>
      </c>
      <c r="N1313" t="s">
        <v>2630</v>
      </c>
      <c r="Q1313" t="s">
        <v>2627</v>
      </c>
      <c r="R1313">
        <v>1197</v>
      </c>
      <c r="S1313">
        <v>398</v>
      </c>
    </row>
    <row r="1314" spans="1:20" x14ac:dyDescent="0.25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711994</v>
      </c>
      <c r="I1314">
        <v>712650</v>
      </c>
      <c r="J1314" t="s">
        <v>52</v>
      </c>
      <c r="Q1314" t="s">
        <v>2631</v>
      </c>
      <c r="R1314">
        <v>657</v>
      </c>
      <c r="T1314" t="s">
        <v>2632</v>
      </c>
    </row>
    <row r="1315" spans="1:20" x14ac:dyDescent="0.25">
      <c r="A1315" t="s">
        <v>29</v>
      </c>
      <c r="B1315" t="s">
        <v>30</v>
      </c>
      <c r="C1315" t="s">
        <v>22</v>
      </c>
      <c r="D1315" t="s">
        <v>23</v>
      </c>
      <c r="E1315" t="s">
        <v>5</v>
      </c>
      <c r="G1315" t="s">
        <v>24</v>
      </c>
      <c r="H1315">
        <v>711994</v>
      </c>
      <c r="I1315">
        <v>712650</v>
      </c>
      <c r="J1315" t="s">
        <v>52</v>
      </c>
      <c r="K1315" t="s">
        <v>2633</v>
      </c>
      <c r="L1315" t="s">
        <v>2633</v>
      </c>
      <c r="N1315" t="s">
        <v>2634</v>
      </c>
      <c r="Q1315" t="s">
        <v>2631</v>
      </c>
      <c r="R1315">
        <v>657</v>
      </c>
      <c r="S1315">
        <v>218</v>
      </c>
    </row>
    <row r="1316" spans="1:20" x14ac:dyDescent="0.25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712833</v>
      </c>
      <c r="I1316">
        <v>713363</v>
      </c>
      <c r="J1316" t="s">
        <v>25</v>
      </c>
      <c r="Q1316" t="s">
        <v>2635</v>
      </c>
      <c r="R1316">
        <v>531</v>
      </c>
      <c r="T1316" t="s">
        <v>2636</v>
      </c>
    </row>
    <row r="1317" spans="1:20" x14ac:dyDescent="0.25">
      <c r="A1317" t="s">
        <v>29</v>
      </c>
      <c r="B1317" t="s">
        <v>30</v>
      </c>
      <c r="C1317" t="s">
        <v>22</v>
      </c>
      <c r="D1317" t="s">
        <v>23</v>
      </c>
      <c r="E1317" t="s">
        <v>5</v>
      </c>
      <c r="G1317" t="s">
        <v>24</v>
      </c>
      <c r="H1317">
        <v>712833</v>
      </c>
      <c r="I1317">
        <v>713363</v>
      </c>
      <c r="J1317" t="s">
        <v>25</v>
      </c>
      <c r="K1317" t="s">
        <v>2637</v>
      </c>
      <c r="L1317" t="s">
        <v>2637</v>
      </c>
      <c r="N1317" t="s">
        <v>2638</v>
      </c>
      <c r="Q1317" t="s">
        <v>2635</v>
      </c>
      <c r="R1317">
        <v>531</v>
      </c>
      <c r="S1317">
        <v>176</v>
      </c>
    </row>
    <row r="1318" spans="1:20" x14ac:dyDescent="0.25">
      <c r="A1318" t="s">
        <v>20</v>
      </c>
      <c r="B1318" t="s">
        <v>21</v>
      </c>
      <c r="C1318" t="s">
        <v>22</v>
      </c>
      <c r="D1318" t="s">
        <v>23</v>
      </c>
      <c r="E1318" t="s">
        <v>5</v>
      </c>
      <c r="G1318" t="s">
        <v>24</v>
      </c>
      <c r="H1318">
        <v>713376</v>
      </c>
      <c r="I1318">
        <v>715682</v>
      </c>
      <c r="J1318" t="s">
        <v>25</v>
      </c>
      <c r="O1318" t="s">
        <v>2639</v>
      </c>
      <c r="Q1318" t="s">
        <v>2640</v>
      </c>
      <c r="R1318">
        <v>2307</v>
      </c>
      <c r="T1318" t="s">
        <v>2641</v>
      </c>
    </row>
    <row r="1319" spans="1:20" x14ac:dyDescent="0.25">
      <c r="A1319" t="s">
        <v>29</v>
      </c>
      <c r="B1319" t="s">
        <v>30</v>
      </c>
      <c r="C1319" t="s">
        <v>22</v>
      </c>
      <c r="D1319" t="s">
        <v>23</v>
      </c>
      <c r="E1319" t="s">
        <v>5</v>
      </c>
      <c r="G1319" t="s">
        <v>24</v>
      </c>
      <c r="H1319">
        <v>713376</v>
      </c>
      <c r="I1319">
        <v>715682</v>
      </c>
      <c r="J1319" t="s">
        <v>25</v>
      </c>
      <c r="K1319" t="s">
        <v>2642</v>
      </c>
      <c r="L1319" t="s">
        <v>2642</v>
      </c>
      <c r="N1319" t="s">
        <v>2643</v>
      </c>
      <c r="O1319" t="s">
        <v>2639</v>
      </c>
      <c r="Q1319" t="s">
        <v>2640</v>
      </c>
      <c r="R1319">
        <v>2307</v>
      </c>
      <c r="S1319">
        <v>768</v>
      </c>
    </row>
    <row r="1320" spans="1:20" x14ac:dyDescent="0.25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715776</v>
      </c>
      <c r="I1320">
        <v>717017</v>
      </c>
      <c r="J1320" t="s">
        <v>25</v>
      </c>
      <c r="Q1320" t="s">
        <v>2644</v>
      </c>
      <c r="R1320">
        <v>1242</v>
      </c>
      <c r="T1320" t="s">
        <v>2645</v>
      </c>
    </row>
    <row r="1321" spans="1:20" x14ac:dyDescent="0.25">
      <c r="A1321" t="s">
        <v>29</v>
      </c>
      <c r="B1321" t="s">
        <v>30</v>
      </c>
      <c r="C1321" t="s">
        <v>22</v>
      </c>
      <c r="D1321" t="s">
        <v>23</v>
      </c>
      <c r="E1321" t="s">
        <v>5</v>
      </c>
      <c r="G1321" t="s">
        <v>24</v>
      </c>
      <c r="H1321">
        <v>715776</v>
      </c>
      <c r="I1321">
        <v>717017</v>
      </c>
      <c r="J1321" t="s">
        <v>25</v>
      </c>
      <c r="K1321" t="s">
        <v>2646</v>
      </c>
      <c r="L1321" t="s">
        <v>2646</v>
      </c>
      <c r="N1321" t="s">
        <v>2647</v>
      </c>
      <c r="Q1321" t="s">
        <v>2644</v>
      </c>
      <c r="R1321">
        <v>1242</v>
      </c>
      <c r="S1321">
        <v>413</v>
      </c>
    </row>
    <row r="1322" spans="1:20" x14ac:dyDescent="0.25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717103</v>
      </c>
      <c r="I1322">
        <v>718434</v>
      </c>
      <c r="J1322" t="s">
        <v>52</v>
      </c>
      <c r="O1322" t="s">
        <v>2648</v>
      </c>
      <c r="Q1322" t="s">
        <v>2649</v>
      </c>
      <c r="R1322">
        <v>1332</v>
      </c>
      <c r="T1322" t="s">
        <v>2650</v>
      </c>
    </row>
    <row r="1323" spans="1:20" x14ac:dyDescent="0.25">
      <c r="A1323" t="s">
        <v>29</v>
      </c>
      <c r="B1323" t="s">
        <v>30</v>
      </c>
      <c r="C1323" t="s">
        <v>22</v>
      </c>
      <c r="D1323" t="s">
        <v>23</v>
      </c>
      <c r="E1323" t="s">
        <v>5</v>
      </c>
      <c r="G1323" t="s">
        <v>24</v>
      </c>
      <c r="H1323">
        <v>717103</v>
      </c>
      <c r="I1323">
        <v>718434</v>
      </c>
      <c r="J1323" t="s">
        <v>52</v>
      </c>
      <c r="K1323" t="s">
        <v>2651</v>
      </c>
      <c r="L1323" t="s">
        <v>2651</v>
      </c>
      <c r="N1323" t="s">
        <v>2652</v>
      </c>
      <c r="O1323" t="s">
        <v>2648</v>
      </c>
      <c r="Q1323" t="s">
        <v>2649</v>
      </c>
      <c r="R1323">
        <v>1332</v>
      </c>
      <c r="S1323">
        <v>443</v>
      </c>
    </row>
    <row r="1324" spans="1:20" x14ac:dyDescent="0.25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718449</v>
      </c>
      <c r="I1324">
        <v>718979</v>
      </c>
      <c r="J1324" t="s">
        <v>52</v>
      </c>
      <c r="O1324" t="s">
        <v>2653</v>
      </c>
      <c r="Q1324" t="s">
        <v>2654</v>
      </c>
      <c r="R1324">
        <v>531</v>
      </c>
      <c r="T1324" t="s">
        <v>2655</v>
      </c>
    </row>
    <row r="1325" spans="1:20" x14ac:dyDescent="0.25">
      <c r="A1325" t="s">
        <v>29</v>
      </c>
      <c r="B1325" t="s">
        <v>30</v>
      </c>
      <c r="C1325" t="s">
        <v>22</v>
      </c>
      <c r="D1325" t="s">
        <v>23</v>
      </c>
      <c r="E1325" t="s">
        <v>5</v>
      </c>
      <c r="G1325" t="s">
        <v>24</v>
      </c>
      <c r="H1325">
        <v>718449</v>
      </c>
      <c r="I1325">
        <v>718979</v>
      </c>
      <c r="J1325" t="s">
        <v>52</v>
      </c>
      <c r="K1325" t="s">
        <v>2656</v>
      </c>
      <c r="L1325" t="s">
        <v>2656</v>
      </c>
      <c r="N1325" t="s">
        <v>2657</v>
      </c>
      <c r="O1325" t="s">
        <v>2653</v>
      </c>
      <c r="Q1325" t="s">
        <v>2654</v>
      </c>
      <c r="R1325">
        <v>531</v>
      </c>
      <c r="S1325">
        <v>176</v>
      </c>
    </row>
    <row r="1326" spans="1:20" x14ac:dyDescent="0.25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719071</v>
      </c>
      <c r="I1326">
        <v>719715</v>
      </c>
      <c r="J1326" t="s">
        <v>52</v>
      </c>
      <c r="Q1326" t="s">
        <v>2658</v>
      </c>
      <c r="R1326">
        <v>645</v>
      </c>
      <c r="T1326" t="s">
        <v>2659</v>
      </c>
    </row>
    <row r="1327" spans="1:20" x14ac:dyDescent="0.25">
      <c r="A1327" t="s">
        <v>29</v>
      </c>
      <c r="B1327" t="s">
        <v>30</v>
      </c>
      <c r="C1327" t="s">
        <v>22</v>
      </c>
      <c r="D1327" t="s">
        <v>23</v>
      </c>
      <c r="E1327" t="s">
        <v>5</v>
      </c>
      <c r="G1327" t="s">
        <v>24</v>
      </c>
      <c r="H1327">
        <v>719071</v>
      </c>
      <c r="I1327">
        <v>719715</v>
      </c>
      <c r="J1327" t="s">
        <v>52</v>
      </c>
      <c r="K1327" t="s">
        <v>2660</v>
      </c>
      <c r="L1327" t="s">
        <v>2660</v>
      </c>
      <c r="N1327" t="s">
        <v>2661</v>
      </c>
      <c r="Q1327" t="s">
        <v>2658</v>
      </c>
      <c r="R1327">
        <v>645</v>
      </c>
      <c r="S1327">
        <v>214</v>
      </c>
    </row>
    <row r="1328" spans="1:20" x14ac:dyDescent="0.25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719723</v>
      </c>
      <c r="I1328">
        <v>721408</v>
      </c>
      <c r="J1328" t="s">
        <v>52</v>
      </c>
      <c r="Q1328" t="s">
        <v>2662</v>
      </c>
      <c r="R1328">
        <v>1686</v>
      </c>
      <c r="T1328" t="s">
        <v>2663</v>
      </c>
    </row>
    <row r="1329" spans="1:20" x14ac:dyDescent="0.25">
      <c r="A1329" t="s">
        <v>29</v>
      </c>
      <c r="B1329" t="s">
        <v>30</v>
      </c>
      <c r="C1329" t="s">
        <v>22</v>
      </c>
      <c r="D1329" t="s">
        <v>23</v>
      </c>
      <c r="E1329" t="s">
        <v>5</v>
      </c>
      <c r="G1329" t="s">
        <v>24</v>
      </c>
      <c r="H1329">
        <v>719723</v>
      </c>
      <c r="I1329">
        <v>721408</v>
      </c>
      <c r="J1329" t="s">
        <v>52</v>
      </c>
      <c r="K1329" t="s">
        <v>2664</v>
      </c>
      <c r="L1329" t="s">
        <v>2664</v>
      </c>
      <c r="N1329" t="s">
        <v>2665</v>
      </c>
      <c r="Q1329" t="s">
        <v>2662</v>
      </c>
      <c r="R1329">
        <v>1686</v>
      </c>
      <c r="S1329">
        <v>561</v>
      </c>
    </row>
    <row r="1330" spans="1:20" x14ac:dyDescent="0.25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721620</v>
      </c>
      <c r="I1330">
        <v>723449</v>
      </c>
      <c r="J1330" t="s">
        <v>52</v>
      </c>
      <c r="Q1330" t="s">
        <v>2666</v>
      </c>
      <c r="R1330">
        <v>1830</v>
      </c>
      <c r="T1330" t="s">
        <v>2667</v>
      </c>
    </row>
    <row r="1331" spans="1:20" x14ac:dyDescent="0.25">
      <c r="A1331" t="s">
        <v>29</v>
      </c>
      <c r="B1331" t="s">
        <v>30</v>
      </c>
      <c r="C1331" t="s">
        <v>22</v>
      </c>
      <c r="D1331" t="s">
        <v>23</v>
      </c>
      <c r="E1331" t="s">
        <v>5</v>
      </c>
      <c r="G1331" t="s">
        <v>24</v>
      </c>
      <c r="H1331">
        <v>721620</v>
      </c>
      <c r="I1331">
        <v>723449</v>
      </c>
      <c r="J1331" t="s">
        <v>52</v>
      </c>
      <c r="K1331" t="s">
        <v>2668</v>
      </c>
      <c r="L1331" t="s">
        <v>2668</v>
      </c>
      <c r="N1331" t="s">
        <v>1845</v>
      </c>
      <c r="Q1331" t="s">
        <v>2666</v>
      </c>
      <c r="R1331">
        <v>1830</v>
      </c>
      <c r="S1331">
        <v>609</v>
      </c>
    </row>
    <row r="1332" spans="1:20" x14ac:dyDescent="0.25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723665</v>
      </c>
      <c r="I1332">
        <v>725836</v>
      </c>
      <c r="J1332" t="s">
        <v>52</v>
      </c>
      <c r="Q1332" t="s">
        <v>2669</v>
      </c>
      <c r="R1332">
        <v>2172</v>
      </c>
      <c r="T1332" t="s">
        <v>2670</v>
      </c>
    </row>
    <row r="1333" spans="1:20" x14ac:dyDescent="0.25">
      <c r="A1333" t="s">
        <v>29</v>
      </c>
      <c r="B1333" t="s">
        <v>30</v>
      </c>
      <c r="C1333" t="s">
        <v>22</v>
      </c>
      <c r="D1333" t="s">
        <v>23</v>
      </c>
      <c r="E1333" t="s">
        <v>5</v>
      </c>
      <c r="G1333" t="s">
        <v>24</v>
      </c>
      <c r="H1333">
        <v>723665</v>
      </c>
      <c r="I1333">
        <v>725836</v>
      </c>
      <c r="J1333" t="s">
        <v>52</v>
      </c>
      <c r="K1333" t="s">
        <v>2671</v>
      </c>
      <c r="L1333" t="s">
        <v>2671</v>
      </c>
      <c r="N1333" t="s">
        <v>2672</v>
      </c>
      <c r="Q1333" t="s">
        <v>2669</v>
      </c>
      <c r="R1333">
        <v>2172</v>
      </c>
      <c r="S1333">
        <v>723</v>
      </c>
    </row>
    <row r="1334" spans="1:20" x14ac:dyDescent="0.25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726072</v>
      </c>
      <c r="I1334">
        <v>726293</v>
      </c>
      <c r="J1334" t="s">
        <v>25</v>
      </c>
      <c r="O1334" t="s">
        <v>2673</v>
      </c>
      <c r="Q1334" t="s">
        <v>2674</v>
      </c>
      <c r="R1334">
        <v>222</v>
      </c>
      <c r="T1334" t="s">
        <v>2675</v>
      </c>
    </row>
    <row r="1335" spans="1:20" x14ac:dyDescent="0.25">
      <c r="A1335" t="s">
        <v>29</v>
      </c>
      <c r="B1335" t="s">
        <v>30</v>
      </c>
      <c r="C1335" t="s">
        <v>22</v>
      </c>
      <c r="D1335" t="s">
        <v>23</v>
      </c>
      <c r="E1335" t="s">
        <v>5</v>
      </c>
      <c r="G1335" t="s">
        <v>24</v>
      </c>
      <c r="H1335">
        <v>726072</v>
      </c>
      <c r="I1335">
        <v>726293</v>
      </c>
      <c r="J1335" t="s">
        <v>25</v>
      </c>
      <c r="K1335" t="s">
        <v>2676</v>
      </c>
      <c r="L1335" t="s">
        <v>2676</v>
      </c>
      <c r="N1335" t="s">
        <v>2677</v>
      </c>
      <c r="O1335" t="s">
        <v>2673</v>
      </c>
      <c r="Q1335" t="s">
        <v>2674</v>
      </c>
      <c r="R1335">
        <v>222</v>
      </c>
      <c r="S1335">
        <v>73</v>
      </c>
    </row>
    <row r="1336" spans="1:20" x14ac:dyDescent="0.25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726507</v>
      </c>
      <c r="I1336">
        <v>727772</v>
      </c>
      <c r="J1336" t="s">
        <v>25</v>
      </c>
      <c r="Q1336" t="s">
        <v>2678</v>
      </c>
      <c r="R1336">
        <v>1266</v>
      </c>
      <c r="T1336" t="s">
        <v>2679</v>
      </c>
    </row>
    <row r="1337" spans="1:20" x14ac:dyDescent="0.25">
      <c r="A1337" t="s">
        <v>29</v>
      </c>
      <c r="B1337" t="s">
        <v>30</v>
      </c>
      <c r="C1337" t="s">
        <v>22</v>
      </c>
      <c r="D1337" t="s">
        <v>23</v>
      </c>
      <c r="E1337" t="s">
        <v>5</v>
      </c>
      <c r="G1337" t="s">
        <v>24</v>
      </c>
      <c r="H1337">
        <v>726507</v>
      </c>
      <c r="I1337">
        <v>727772</v>
      </c>
      <c r="J1337" t="s">
        <v>25</v>
      </c>
      <c r="K1337" t="s">
        <v>2680</v>
      </c>
      <c r="L1337" t="s">
        <v>2680</v>
      </c>
      <c r="N1337" t="s">
        <v>2681</v>
      </c>
      <c r="Q1337" t="s">
        <v>2678</v>
      </c>
      <c r="R1337">
        <v>1266</v>
      </c>
      <c r="S1337">
        <v>421</v>
      </c>
    </row>
    <row r="1338" spans="1:20" x14ac:dyDescent="0.25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727858</v>
      </c>
      <c r="I1338">
        <v>730398</v>
      </c>
      <c r="J1338" t="s">
        <v>52</v>
      </c>
      <c r="Q1338" t="s">
        <v>2682</v>
      </c>
      <c r="R1338">
        <v>2541</v>
      </c>
      <c r="T1338" t="s">
        <v>2683</v>
      </c>
    </row>
    <row r="1339" spans="1:20" x14ac:dyDescent="0.25">
      <c r="A1339" t="s">
        <v>29</v>
      </c>
      <c r="B1339" t="s">
        <v>30</v>
      </c>
      <c r="C1339" t="s">
        <v>22</v>
      </c>
      <c r="D1339" t="s">
        <v>23</v>
      </c>
      <c r="E1339" t="s">
        <v>5</v>
      </c>
      <c r="G1339" t="s">
        <v>24</v>
      </c>
      <c r="H1339">
        <v>727858</v>
      </c>
      <c r="I1339">
        <v>730398</v>
      </c>
      <c r="J1339" t="s">
        <v>52</v>
      </c>
      <c r="K1339" t="s">
        <v>2684</v>
      </c>
      <c r="L1339" t="s">
        <v>2684</v>
      </c>
      <c r="N1339" t="s">
        <v>2685</v>
      </c>
      <c r="Q1339" t="s">
        <v>2682</v>
      </c>
      <c r="R1339">
        <v>2541</v>
      </c>
      <c r="S1339">
        <v>846</v>
      </c>
    </row>
    <row r="1340" spans="1:20" x14ac:dyDescent="0.25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730636</v>
      </c>
      <c r="I1340">
        <v>731700</v>
      </c>
      <c r="J1340" t="s">
        <v>25</v>
      </c>
      <c r="Q1340" t="s">
        <v>2686</v>
      </c>
      <c r="R1340">
        <v>1065</v>
      </c>
      <c r="T1340" t="s">
        <v>2687</v>
      </c>
    </row>
    <row r="1341" spans="1:20" x14ac:dyDescent="0.25">
      <c r="A1341" t="s">
        <v>29</v>
      </c>
      <c r="B1341" t="s">
        <v>30</v>
      </c>
      <c r="C1341" t="s">
        <v>22</v>
      </c>
      <c r="D1341" t="s">
        <v>23</v>
      </c>
      <c r="E1341" t="s">
        <v>5</v>
      </c>
      <c r="G1341" t="s">
        <v>24</v>
      </c>
      <c r="H1341">
        <v>730636</v>
      </c>
      <c r="I1341">
        <v>731700</v>
      </c>
      <c r="J1341" t="s">
        <v>25</v>
      </c>
      <c r="K1341" t="s">
        <v>2688</v>
      </c>
      <c r="L1341" t="s">
        <v>2688</v>
      </c>
      <c r="N1341" t="s">
        <v>2689</v>
      </c>
      <c r="Q1341" t="s">
        <v>2686</v>
      </c>
      <c r="R1341">
        <v>1065</v>
      </c>
      <c r="S1341">
        <v>354</v>
      </c>
    </row>
    <row r="1342" spans="1:20" x14ac:dyDescent="0.25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731700</v>
      </c>
      <c r="I1342">
        <v>732263</v>
      </c>
      <c r="J1342" t="s">
        <v>25</v>
      </c>
      <c r="Q1342" t="s">
        <v>2690</v>
      </c>
      <c r="R1342">
        <v>564</v>
      </c>
      <c r="T1342" t="s">
        <v>2691</v>
      </c>
    </row>
    <row r="1343" spans="1:20" x14ac:dyDescent="0.25">
      <c r="A1343" t="s">
        <v>29</v>
      </c>
      <c r="B1343" t="s">
        <v>30</v>
      </c>
      <c r="C1343" t="s">
        <v>22</v>
      </c>
      <c r="D1343" t="s">
        <v>23</v>
      </c>
      <c r="E1343" t="s">
        <v>5</v>
      </c>
      <c r="G1343" t="s">
        <v>24</v>
      </c>
      <c r="H1343">
        <v>731700</v>
      </c>
      <c r="I1343">
        <v>732263</v>
      </c>
      <c r="J1343" t="s">
        <v>25</v>
      </c>
      <c r="K1343" t="s">
        <v>2692</v>
      </c>
      <c r="L1343" t="s">
        <v>2692</v>
      </c>
      <c r="N1343" t="s">
        <v>2380</v>
      </c>
      <c r="Q1343" t="s">
        <v>2690</v>
      </c>
      <c r="R1343">
        <v>564</v>
      </c>
      <c r="S1343">
        <v>187</v>
      </c>
    </row>
    <row r="1344" spans="1:20" x14ac:dyDescent="0.25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732263</v>
      </c>
      <c r="I1344">
        <v>732874</v>
      </c>
      <c r="J1344" t="s">
        <v>25</v>
      </c>
      <c r="O1344" t="s">
        <v>2693</v>
      </c>
      <c r="Q1344" t="s">
        <v>2694</v>
      </c>
      <c r="R1344">
        <v>612</v>
      </c>
      <c r="T1344" t="s">
        <v>2695</v>
      </c>
    </row>
    <row r="1345" spans="1:20" x14ac:dyDescent="0.25">
      <c r="A1345" t="s">
        <v>29</v>
      </c>
      <c r="B1345" t="s">
        <v>30</v>
      </c>
      <c r="C1345" t="s">
        <v>22</v>
      </c>
      <c r="D1345" t="s">
        <v>23</v>
      </c>
      <c r="E1345" t="s">
        <v>5</v>
      </c>
      <c r="G1345" t="s">
        <v>24</v>
      </c>
      <c r="H1345">
        <v>732263</v>
      </c>
      <c r="I1345">
        <v>732874</v>
      </c>
      <c r="J1345" t="s">
        <v>25</v>
      </c>
      <c r="K1345" t="s">
        <v>2696</v>
      </c>
      <c r="L1345" t="s">
        <v>2696</v>
      </c>
      <c r="N1345" t="s">
        <v>2697</v>
      </c>
      <c r="O1345" t="s">
        <v>2693</v>
      </c>
      <c r="Q1345" t="s">
        <v>2694</v>
      </c>
      <c r="R1345">
        <v>612</v>
      </c>
      <c r="S1345">
        <v>203</v>
      </c>
    </row>
    <row r="1346" spans="1:20" x14ac:dyDescent="0.25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732877</v>
      </c>
      <c r="I1346">
        <v>733419</v>
      </c>
      <c r="J1346" t="s">
        <v>25</v>
      </c>
      <c r="Q1346" t="s">
        <v>2698</v>
      </c>
      <c r="R1346">
        <v>543</v>
      </c>
      <c r="T1346" t="s">
        <v>2699</v>
      </c>
    </row>
    <row r="1347" spans="1:20" x14ac:dyDescent="0.25">
      <c r="A1347" t="s">
        <v>29</v>
      </c>
      <c r="B1347" t="s">
        <v>30</v>
      </c>
      <c r="C1347" t="s">
        <v>22</v>
      </c>
      <c r="D1347" t="s">
        <v>23</v>
      </c>
      <c r="E1347" t="s">
        <v>5</v>
      </c>
      <c r="G1347" t="s">
        <v>24</v>
      </c>
      <c r="H1347">
        <v>732877</v>
      </c>
      <c r="I1347">
        <v>733419</v>
      </c>
      <c r="J1347" t="s">
        <v>25</v>
      </c>
      <c r="K1347" t="s">
        <v>2700</v>
      </c>
      <c r="L1347" t="s">
        <v>2700</v>
      </c>
      <c r="N1347" t="s">
        <v>2701</v>
      </c>
      <c r="Q1347" t="s">
        <v>2698</v>
      </c>
      <c r="R1347">
        <v>543</v>
      </c>
      <c r="S1347">
        <v>180</v>
      </c>
    </row>
    <row r="1348" spans="1:20" x14ac:dyDescent="0.25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733434</v>
      </c>
      <c r="I1348">
        <v>735548</v>
      </c>
      <c r="J1348" t="s">
        <v>25</v>
      </c>
      <c r="Q1348" t="s">
        <v>2702</v>
      </c>
      <c r="R1348">
        <v>2115</v>
      </c>
      <c r="T1348" t="s">
        <v>2703</v>
      </c>
    </row>
    <row r="1349" spans="1:20" x14ac:dyDescent="0.25">
      <c r="A1349" t="s">
        <v>29</v>
      </c>
      <c r="B1349" t="s">
        <v>30</v>
      </c>
      <c r="C1349" t="s">
        <v>22</v>
      </c>
      <c r="D1349" t="s">
        <v>23</v>
      </c>
      <c r="E1349" t="s">
        <v>5</v>
      </c>
      <c r="G1349" t="s">
        <v>24</v>
      </c>
      <c r="H1349">
        <v>733434</v>
      </c>
      <c r="I1349">
        <v>735548</v>
      </c>
      <c r="J1349" t="s">
        <v>25</v>
      </c>
      <c r="K1349" t="s">
        <v>2704</v>
      </c>
      <c r="L1349" t="s">
        <v>2704</v>
      </c>
      <c r="N1349" t="s">
        <v>2705</v>
      </c>
      <c r="Q1349" t="s">
        <v>2702</v>
      </c>
      <c r="R1349">
        <v>2115</v>
      </c>
      <c r="S1349">
        <v>704</v>
      </c>
    </row>
    <row r="1350" spans="1:20" x14ac:dyDescent="0.25">
      <c r="A1350" t="s">
        <v>20</v>
      </c>
      <c r="B1350" t="s">
        <v>21</v>
      </c>
      <c r="C1350" t="s">
        <v>22</v>
      </c>
      <c r="D1350" t="s">
        <v>23</v>
      </c>
      <c r="E1350" t="s">
        <v>5</v>
      </c>
      <c r="G1350" t="s">
        <v>24</v>
      </c>
      <c r="H1350">
        <v>735687</v>
      </c>
      <c r="I1350">
        <v>736277</v>
      </c>
      <c r="J1350" t="s">
        <v>25</v>
      </c>
      <c r="O1350" t="s">
        <v>2706</v>
      </c>
      <c r="Q1350" t="s">
        <v>2707</v>
      </c>
      <c r="R1350">
        <v>591</v>
      </c>
      <c r="T1350" t="s">
        <v>2708</v>
      </c>
    </row>
    <row r="1351" spans="1:20" x14ac:dyDescent="0.25">
      <c r="A1351" t="s">
        <v>29</v>
      </c>
      <c r="B1351" t="s">
        <v>30</v>
      </c>
      <c r="C1351" t="s">
        <v>22</v>
      </c>
      <c r="D1351" t="s">
        <v>23</v>
      </c>
      <c r="E1351" t="s">
        <v>5</v>
      </c>
      <c r="G1351" t="s">
        <v>24</v>
      </c>
      <c r="H1351">
        <v>735687</v>
      </c>
      <c r="I1351">
        <v>736277</v>
      </c>
      <c r="J1351" t="s">
        <v>25</v>
      </c>
      <c r="K1351" t="s">
        <v>2709</v>
      </c>
      <c r="L1351" t="s">
        <v>2709</v>
      </c>
      <c r="N1351" t="s">
        <v>2710</v>
      </c>
      <c r="O1351" t="s">
        <v>2706</v>
      </c>
      <c r="Q1351" t="s">
        <v>2707</v>
      </c>
      <c r="R1351">
        <v>591</v>
      </c>
      <c r="S1351">
        <v>196</v>
      </c>
    </row>
    <row r="1352" spans="1:20" x14ac:dyDescent="0.25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736246</v>
      </c>
      <c r="I1352">
        <v>737343</v>
      </c>
      <c r="J1352" t="s">
        <v>25</v>
      </c>
      <c r="O1352" t="s">
        <v>2711</v>
      </c>
      <c r="Q1352" t="s">
        <v>2712</v>
      </c>
      <c r="R1352">
        <v>1098</v>
      </c>
      <c r="T1352" t="s">
        <v>2713</v>
      </c>
    </row>
    <row r="1353" spans="1:20" x14ac:dyDescent="0.25">
      <c r="A1353" t="s">
        <v>29</v>
      </c>
      <c r="B1353" t="s">
        <v>30</v>
      </c>
      <c r="C1353" t="s">
        <v>22</v>
      </c>
      <c r="D1353" t="s">
        <v>23</v>
      </c>
      <c r="E1353" t="s">
        <v>5</v>
      </c>
      <c r="G1353" t="s">
        <v>24</v>
      </c>
      <c r="H1353">
        <v>736246</v>
      </c>
      <c r="I1353">
        <v>737343</v>
      </c>
      <c r="J1353" t="s">
        <v>25</v>
      </c>
      <c r="K1353" t="s">
        <v>2714</v>
      </c>
      <c r="L1353" t="s">
        <v>2714</v>
      </c>
      <c r="N1353" t="s">
        <v>2715</v>
      </c>
      <c r="O1353" t="s">
        <v>2711</v>
      </c>
      <c r="Q1353" t="s">
        <v>2712</v>
      </c>
      <c r="R1353">
        <v>1098</v>
      </c>
      <c r="S1353">
        <v>365</v>
      </c>
    </row>
    <row r="1354" spans="1:20" x14ac:dyDescent="0.25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737375</v>
      </c>
      <c r="I1354">
        <v>738925</v>
      </c>
      <c r="J1354" t="s">
        <v>25</v>
      </c>
      <c r="Q1354" t="s">
        <v>2716</v>
      </c>
      <c r="R1354">
        <v>1551</v>
      </c>
      <c r="T1354" t="s">
        <v>2717</v>
      </c>
    </row>
    <row r="1355" spans="1:20" x14ac:dyDescent="0.25">
      <c r="A1355" t="s">
        <v>29</v>
      </c>
      <c r="B1355" t="s">
        <v>30</v>
      </c>
      <c r="C1355" t="s">
        <v>22</v>
      </c>
      <c r="D1355" t="s">
        <v>23</v>
      </c>
      <c r="E1355" t="s">
        <v>5</v>
      </c>
      <c r="G1355" t="s">
        <v>24</v>
      </c>
      <c r="H1355">
        <v>737375</v>
      </c>
      <c r="I1355">
        <v>738925</v>
      </c>
      <c r="J1355" t="s">
        <v>25</v>
      </c>
      <c r="K1355" t="s">
        <v>2718</v>
      </c>
      <c r="L1355" t="s">
        <v>2718</v>
      </c>
      <c r="N1355" t="s">
        <v>652</v>
      </c>
      <c r="Q1355" t="s">
        <v>2716</v>
      </c>
      <c r="R1355">
        <v>1551</v>
      </c>
      <c r="S1355">
        <v>516</v>
      </c>
    </row>
    <row r="1356" spans="1:20" x14ac:dyDescent="0.25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739107</v>
      </c>
      <c r="I1356">
        <v>743555</v>
      </c>
      <c r="J1356" t="s">
        <v>25</v>
      </c>
      <c r="O1356" t="s">
        <v>2719</v>
      </c>
      <c r="Q1356" t="s">
        <v>2720</v>
      </c>
      <c r="R1356">
        <v>4449</v>
      </c>
      <c r="T1356" t="s">
        <v>2721</v>
      </c>
    </row>
    <row r="1357" spans="1:20" x14ac:dyDescent="0.25">
      <c r="A1357" t="s">
        <v>29</v>
      </c>
      <c r="B1357" t="s">
        <v>30</v>
      </c>
      <c r="C1357" t="s">
        <v>22</v>
      </c>
      <c r="D1357" t="s">
        <v>23</v>
      </c>
      <c r="E1357" t="s">
        <v>5</v>
      </c>
      <c r="G1357" t="s">
        <v>24</v>
      </c>
      <c r="H1357">
        <v>739107</v>
      </c>
      <c r="I1357">
        <v>743555</v>
      </c>
      <c r="J1357" t="s">
        <v>25</v>
      </c>
      <c r="K1357" t="s">
        <v>2722</v>
      </c>
      <c r="L1357" t="s">
        <v>2722</v>
      </c>
      <c r="N1357" t="s">
        <v>2723</v>
      </c>
      <c r="O1357" t="s">
        <v>2719</v>
      </c>
      <c r="Q1357" t="s">
        <v>2720</v>
      </c>
      <c r="R1357">
        <v>4449</v>
      </c>
      <c r="S1357">
        <v>1482</v>
      </c>
    </row>
    <row r="1358" spans="1:20" x14ac:dyDescent="0.25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743632</v>
      </c>
      <c r="I1358">
        <v>745050</v>
      </c>
      <c r="J1358" t="s">
        <v>25</v>
      </c>
      <c r="Q1358" t="s">
        <v>2724</v>
      </c>
      <c r="R1358">
        <v>1419</v>
      </c>
      <c r="T1358" t="s">
        <v>2725</v>
      </c>
    </row>
    <row r="1359" spans="1:20" x14ac:dyDescent="0.25">
      <c r="A1359" t="s">
        <v>29</v>
      </c>
      <c r="B1359" t="s">
        <v>30</v>
      </c>
      <c r="C1359" t="s">
        <v>22</v>
      </c>
      <c r="D1359" t="s">
        <v>23</v>
      </c>
      <c r="E1359" t="s">
        <v>5</v>
      </c>
      <c r="G1359" t="s">
        <v>24</v>
      </c>
      <c r="H1359">
        <v>743632</v>
      </c>
      <c r="I1359">
        <v>745050</v>
      </c>
      <c r="J1359" t="s">
        <v>25</v>
      </c>
      <c r="K1359" t="s">
        <v>2726</v>
      </c>
      <c r="L1359" t="s">
        <v>2726</v>
      </c>
      <c r="N1359" t="s">
        <v>574</v>
      </c>
      <c r="Q1359" t="s">
        <v>2724</v>
      </c>
      <c r="R1359">
        <v>1419</v>
      </c>
      <c r="S1359">
        <v>472</v>
      </c>
    </row>
    <row r="1360" spans="1:20" x14ac:dyDescent="0.25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745179</v>
      </c>
      <c r="I1360">
        <v>746249</v>
      </c>
      <c r="J1360" t="s">
        <v>25</v>
      </c>
      <c r="O1360" t="s">
        <v>2727</v>
      </c>
      <c r="Q1360" t="s">
        <v>2728</v>
      </c>
      <c r="R1360">
        <v>1071</v>
      </c>
      <c r="T1360" t="s">
        <v>2729</v>
      </c>
    </row>
    <row r="1361" spans="1:20" x14ac:dyDescent="0.25">
      <c r="A1361" t="s">
        <v>29</v>
      </c>
      <c r="B1361" t="s">
        <v>30</v>
      </c>
      <c r="C1361" t="s">
        <v>22</v>
      </c>
      <c r="D1361" t="s">
        <v>23</v>
      </c>
      <c r="E1361" t="s">
        <v>5</v>
      </c>
      <c r="G1361" t="s">
        <v>24</v>
      </c>
      <c r="H1361">
        <v>745179</v>
      </c>
      <c r="I1361">
        <v>746249</v>
      </c>
      <c r="J1361" t="s">
        <v>25</v>
      </c>
      <c r="K1361" t="s">
        <v>2730</v>
      </c>
      <c r="L1361" t="s">
        <v>2730</v>
      </c>
      <c r="N1361" t="s">
        <v>2731</v>
      </c>
      <c r="O1361" t="s">
        <v>2727</v>
      </c>
      <c r="Q1361" t="s">
        <v>2728</v>
      </c>
      <c r="R1361">
        <v>1071</v>
      </c>
      <c r="S1361">
        <v>356</v>
      </c>
    </row>
    <row r="1362" spans="1:20" x14ac:dyDescent="0.25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746558</v>
      </c>
      <c r="I1362">
        <v>746926</v>
      </c>
      <c r="J1362" t="s">
        <v>25</v>
      </c>
      <c r="Q1362" t="s">
        <v>2732</v>
      </c>
      <c r="R1362">
        <v>369</v>
      </c>
      <c r="T1362" t="s">
        <v>2733</v>
      </c>
    </row>
    <row r="1363" spans="1:20" x14ac:dyDescent="0.25">
      <c r="A1363" t="s">
        <v>29</v>
      </c>
      <c r="B1363" t="s">
        <v>30</v>
      </c>
      <c r="C1363" t="s">
        <v>22</v>
      </c>
      <c r="D1363" t="s">
        <v>23</v>
      </c>
      <c r="E1363" t="s">
        <v>5</v>
      </c>
      <c r="G1363" t="s">
        <v>24</v>
      </c>
      <c r="H1363">
        <v>746558</v>
      </c>
      <c r="I1363">
        <v>746926</v>
      </c>
      <c r="J1363" t="s">
        <v>25</v>
      </c>
      <c r="K1363" t="s">
        <v>2734</v>
      </c>
      <c r="L1363" t="s">
        <v>2734</v>
      </c>
      <c r="N1363" t="s">
        <v>2735</v>
      </c>
      <c r="Q1363" t="s">
        <v>2732</v>
      </c>
      <c r="R1363">
        <v>369</v>
      </c>
      <c r="S1363">
        <v>122</v>
      </c>
    </row>
    <row r="1364" spans="1:20" x14ac:dyDescent="0.25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747140</v>
      </c>
      <c r="I1364">
        <v>748516</v>
      </c>
      <c r="J1364" t="s">
        <v>52</v>
      </c>
      <c r="O1364" t="s">
        <v>2736</v>
      </c>
      <c r="Q1364" t="s">
        <v>2737</v>
      </c>
      <c r="R1364">
        <v>1377</v>
      </c>
      <c r="T1364" t="s">
        <v>2738</v>
      </c>
    </row>
    <row r="1365" spans="1:20" x14ac:dyDescent="0.25">
      <c r="A1365" t="s">
        <v>29</v>
      </c>
      <c r="B1365" t="s">
        <v>30</v>
      </c>
      <c r="C1365" t="s">
        <v>22</v>
      </c>
      <c r="D1365" t="s">
        <v>23</v>
      </c>
      <c r="E1365" t="s">
        <v>5</v>
      </c>
      <c r="G1365" t="s">
        <v>24</v>
      </c>
      <c r="H1365">
        <v>747140</v>
      </c>
      <c r="I1365">
        <v>748516</v>
      </c>
      <c r="J1365" t="s">
        <v>52</v>
      </c>
      <c r="K1365" t="s">
        <v>2739</v>
      </c>
      <c r="L1365" t="s">
        <v>2739</v>
      </c>
      <c r="N1365" t="s">
        <v>2740</v>
      </c>
      <c r="O1365" t="s">
        <v>2736</v>
      </c>
      <c r="Q1365" t="s">
        <v>2737</v>
      </c>
      <c r="R1365">
        <v>1377</v>
      </c>
      <c r="S1365">
        <v>458</v>
      </c>
    </row>
    <row r="1366" spans="1:20" x14ac:dyDescent="0.25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748587</v>
      </c>
      <c r="I1366">
        <v>750248</v>
      </c>
      <c r="J1366" t="s">
        <v>52</v>
      </c>
      <c r="O1366" t="s">
        <v>2741</v>
      </c>
      <c r="Q1366" t="s">
        <v>2742</v>
      </c>
      <c r="R1366">
        <v>1662</v>
      </c>
      <c r="T1366" t="s">
        <v>2743</v>
      </c>
    </row>
    <row r="1367" spans="1:20" x14ac:dyDescent="0.25">
      <c r="A1367" t="s">
        <v>29</v>
      </c>
      <c r="B1367" t="s">
        <v>30</v>
      </c>
      <c r="C1367" t="s">
        <v>22</v>
      </c>
      <c r="D1367" t="s">
        <v>23</v>
      </c>
      <c r="E1367" t="s">
        <v>5</v>
      </c>
      <c r="G1367" t="s">
        <v>24</v>
      </c>
      <c r="H1367">
        <v>748587</v>
      </c>
      <c r="I1367">
        <v>750248</v>
      </c>
      <c r="J1367" t="s">
        <v>52</v>
      </c>
      <c r="K1367" t="s">
        <v>2744</v>
      </c>
      <c r="L1367" t="s">
        <v>2744</v>
      </c>
      <c r="N1367" t="s">
        <v>2745</v>
      </c>
      <c r="O1367" t="s">
        <v>2741</v>
      </c>
      <c r="Q1367" t="s">
        <v>2742</v>
      </c>
      <c r="R1367">
        <v>1662</v>
      </c>
      <c r="S1367">
        <v>553</v>
      </c>
    </row>
    <row r="1368" spans="1:20" x14ac:dyDescent="0.25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750636</v>
      </c>
      <c r="I1368">
        <v>751889</v>
      </c>
      <c r="J1368" t="s">
        <v>25</v>
      </c>
      <c r="Q1368" t="s">
        <v>2746</v>
      </c>
      <c r="R1368">
        <v>1254</v>
      </c>
      <c r="T1368" t="s">
        <v>2747</v>
      </c>
    </row>
    <row r="1369" spans="1:20" x14ac:dyDescent="0.25">
      <c r="A1369" t="s">
        <v>29</v>
      </c>
      <c r="B1369" t="s">
        <v>30</v>
      </c>
      <c r="C1369" t="s">
        <v>22</v>
      </c>
      <c r="D1369" t="s">
        <v>23</v>
      </c>
      <c r="E1369" t="s">
        <v>5</v>
      </c>
      <c r="G1369" t="s">
        <v>24</v>
      </c>
      <c r="H1369">
        <v>750636</v>
      </c>
      <c r="I1369">
        <v>751889</v>
      </c>
      <c r="J1369" t="s">
        <v>25</v>
      </c>
      <c r="K1369" t="s">
        <v>2748</v>
      </c>
      <c r="L1369" t="s">
        <v>2748</v>
      </c>
      <c r="N1369" t="s">
        <v>2749</v>
      </c>
      <c r="Q1369" t="s">
        <v>2746</v>
      </c>
      <c r="R1369">
        <v>1254</v>
      </c>
      <c r="S1369">
        <v>417</v>
      </c>
    </row>
    <row r="1370" spans="1:20" x14ac:dyDescent="0.25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751962</v>
      </c>
      <c r="I1370">
        <v>752480</v>
      </c>
      <c r="J1370" t="s">
        <v>25</v>
      </c>
      <c r="O1370" t="s">
        <v>2750</v>
      </c>
      <c r="Q1370" t="s">
        <v>2751</v>
      </c>
      <c r="R1370">
        <v>519</v>
      </c>
      <c r="T1370" t="s">
        <v>2752</v>
      </c>
    </row>
    <row r="1371" spans="1:20" x14ac:dyDescent="0.25">
      <c r="A1371" t="s">
        <v>29</v>
      </c>
      <c r="B1371" t="s">
        <v>30</v>
      </c>
      <c r="C1371" t="s">
        <v>22</v>
      </c>
      <c r="D1371" t="s">
        <v>23</v>
      </c>
      <c r="E1371" t="s">
        <v>5</v>
      </c>
      <c r="G1371" t="s">
        <v>24</v>
      </c>
      <c r="H1371">
        <v>751962</v>
      </c>
      <c r="I1371">
        <v>752480</v>
      </c>
      <c r="J1371" t="s">
        <v>25</v>
      </c>
      <c r="K1371" t="s">
        <v>2753</v>
      </c>
      <c r="L1371" t="s">
        <v>2753</v>
      </c>
      <c r="N1371" t="s">
        <v>2754</v>
      </c>
      <c r="O1371" t="s">
        <v>2750</v>
      </c>
      <c r="Q1371" t="s">
        <v>2751</v>
      </c>
      <c r="R1371">
        <v>519</v>
      </c>
      <c r="S1371">
        <v>172</v>
      </c>
    </row>
    <row r="1372" spans="1:20" x14ac:dyDescent="0.25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752477</v>
      </c>
      <c r="I1372">
        <v>753592</v>
      </c>
      <c r="J1372" t="s">
        <v>25</v>
      </c>
      <c r="O1372" t="s">
        <v>2755</v>
      </c>
      <c r="Q1372" t="s">
        <v>2756</v>
      </c>
      <c r="R1372">
        <v>1116</v>
      </c>
      <c r="T1372" t="s">
        <v>2757</v>
      </c>
    </row>
    <row r="1373" spans="1:20" x14ac:dyDescent="0.25">
      <c r="A1373" t="s">
        <v>29</v>
      </c>
      <c r="B1373" t="s">
        <v>30</v>
      </c>
      <c r="C1373" t="s">
        <v>22</v>
      </c>
      <c r="D1373" t="s">
        <v>23</v>
      </c>
      <c r="E1373" t="s">
        <v>5</v>
      </c>
      <c r="G1373" t="s">
        <v>24</v>
      </c>
      <c r="H1373">
        <v>752477</v>
      </c>
      <c r="I1373">
        <v>753592</v>
      </c>
      <c r="J1373" t="s">
        <v>25</v>
      </c>
      <c r="K1373" t="s">
        <v>2758</v>
      </c>
      <c r="L1373" t="s">
        <v>2758</v>
      </c>
      <c r="N1373" t="s">
        <v>2759</v>
      </c>
      <c r="O1373" t="s">
        <v>2755</v>
      </c>
      <c r="Q1373" t="s">
        <v>2756</v>
      </c>
      <c r="R1373">
        <v>1116</v>
      </c>
      <c r="S1373">
        <v>371</v>
      </c>
    </row>
    <row r="1374" spans="1:20" x14ac:dyDescent="0.25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753657</v>
      </c>
      <c r="I1374">
        <v>754772</v>
      </c>
      <c r="J1374" t="s">
        <v>25</v>
      </c>
      <c r="Q1374" t="s">
        <v>2760</v>
      </c>
      <c r="R1374">
        <v>1116</v>
      </c>
      <c r="T1374" t="s">
        <v>2761</v>
      </c>
    </row>
    <row r="1375" spans="1:20" x14ac:dyDescent="0.25">
      <c r="A1375" t="s">
        <v>29</v>
      </c>
      <c r="B1375" t="s">
        <v>30</v>
      </c>
      <c r="C1375" t="s">
        <v>22</v>
      </c>
      <c r="D1375" t="s">
        <v>23</v>
      </c>
      <c r="E1375" t="s">
        <v>5</v>
      </c>
      <c r="G1375" t="s">
        <v>24</v>
      </c>
      <c r="H1375">
        <v>753657</v>
      </c>
      <c r="I1375">
        <v>754772</v>
      </c>
      <c r="J1375" t="s">
        <v>25</v>
      </c>
      <c r="K1375" t="s">
        <v>2762</v>
      </c>
      <c r="L1375" t="s">
        <v>2762</v>
      </c>
      <c r="N1375" t="s">
        <v>2763</v>
      </c>
      <c r="Q1375" t="s">
        <v>2760</v>
      </c>
      <c r="R1375">
        <v>1116</v>
      </c>
      <c r="S1375">
        <v>371</v>
      </c>
    </row>
    <row r="1376" spans="1:20" x14ac:dyDescent="0.25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754821</v>
      </c>
      <c r="I1376">
        <v>755297</v>
      </c>
      <c r="J1376" t="s">
        <v>25</v>
      </c>
      <c r="O1376" t="s">
        <v>2764</v>
      </c>
      <c r="Q1376" t="s">
        <v>2765</v>
      </c>
      <c r="R1376">
        <v>477</v>
      </c>
      <c r="T1376" t="s">
        <v>2766</v>
      </c>
    </row>
    <row r="1377" spans="1:20" x14ac:dyDescent="0.25">
      <c r="A1377" t="s">
        <v>29</v>
      </c>
      <c r="B1377" t="s">
        <v>30</v>
      </c>
      <c r="C1377" t="s">
        <v>22</v>
      </c>
      <c r="D1377" t="s">
        <v>23</v>
      </c>
      <c r="E1377" t="s">
        <v>5</v>
      </c>
      <c r="G1377" t="s">
        <v>24</v>
      </c>
      <c r="H1377">
        <v>754821</v>
      </c>
      <c r="I1377">
        <v>755297</v>
      </c>
      <c r="J1377" t="s">
        <v>25</v>
      </c>
      <c r="K1377" t="s">
        <v>2767</v>
      </c>
      <c r="L1377" t="s">
        <v>2767</v>
      </c>
      <c r="N1377" t="s">
        <v>2768</v>
      </c>
      <c r="O1377" t="s">
        <v>2764</v>
      </c>
      <c r="Q1377" t="s">
        <v>2765</v>
      </c>
      <c r="R1377">
        <v>477</v>
      </c>
      <c r="S1377">
        <v>158</v>
      </c>
    </row>
    <row r="1378" spans="1:20" x14ac:dyDescent="0.25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755297</v>
      </c>
      <c r="I1378">
        <v>755773</v>
      </c>
      <c r="J1378" t="s">
        <v>25</v>
      </c>
      <c r="O1378" t="s">
        <v>2769</v>
      </c>
      <c r="Q1378" t="s">
        <v>2770</v>
      </c>
      <c r="R1378">
        <v>477</v>
      </c>
      <c r="T1378" t="s">
        <v>2771</v>
      </c>
    </row>
    <row r="1379" spans="1:20" x14ac:dyDescent="0.25">
      <c r="A1379" t="s">
        <v>29</v>
      </c>
      <c r="B1379" t="s">
        <v>30</v>
      </c>
      <c r="C1379" t="s">
        <v>22</v>
      </c>
      <c r="D1379" t="s">
        <v>23</v>
      </c>
      <c r="E1379" t="s">
        <v>5</v>
      </c>
      <c r="G1379" t="s">
        <v>24</v>
      </c>
      <c r="H1379">
        <v>755297</v>
      </c>
      <c r="I1379">
        <v>755773</v>
      </c>
      <c r="J1379" t="s">
        <v>25</v>
      </c>
      <c r="K1379" t="s">
        <v>2772</v>
      </c>
      <c r="L1379" t="s">
        <v>2772</v>
      </c>
      <c r="N1379" t="s">
        <v>2773</v>
      </c>
      <c r="O1379" t="s">
        <v>2769</v>
      </c>
      <c r="Q1379" t="s">
        <v>2770</v>
      </c>
      <c r="R1379">
        <v>477</v>
      </c>
      <c r="S1379">
        <v>158</v>
      </c>
    </row>
    <row r="1380" spans="1:20" x14ac:dyDescent="0.25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755777</v>
      </c>
      <c r="I1380">
        <v>756724</v>
      </c>
      <c r="J1380" t="s">
        <v>25</v>
      </c>
      <c r="O1380" t="s">
        <v>2774</v>
      </c>
      <c r="Q1380" t="s">
        <v>2775</v>
      </c>
      <c r="R1380">
        <v>948</v>
      </c>
      <c r="T1380" t="s">
        <v>2776</v>
      </c>
    </row>
    <row r="1381" spans="1:20" x14ac:dyDescent="0.25">
      <c r="A1381" t="s">
        <v>29</v>
      </c>
      <c r="B1381" t="s">
        <v>30</v>
      </c>
      <c r="C1381" t="s">
        <v>22</v>
      </c>
      <c r="D1381" t="s">
        <v>23</v>
      </c>
      <c r="E1381" t="s">
        <v>5</v>
      </c>
      <c r="G1381" t="s">
        <v>24</v>
      </c>
      <c r="H1381">
        <v>755777</v>
      </c>
      <c r="I1381">
        <v>756724</v>
      </c>
      <c r="J1381" t="s">
        <v>25</v>
      </c>
      <c r="K1381" t="s">
        <v>2777</v>
      </c>
      <c r="L1381" t="s">
        <v>2777</v>
      </c>
      <c r="N1381" t="s">
        <v>2778</v>
      </c>
      <c r="O1381" t="s">
        <v>2774</v>
      </c>
      <c r="Q1381" t="s">
        <v>2775</v>
      </c>
      <c r="R1381">
        <v>948</v>
      </c>
      <c r="S1381">
        <v>315</v>
      </c>
    </row>
    <row r="1382" spans="1:20" x14ac:dyDescent="0.25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756721</v>
      </c>
      <c r="I1382">
        <v>757245</v>
      </c>
      <c r="J1382" t="s">
        <v>25</v>
      </c>
      <c r="Q1382" t="s">
        <v>2779</v>
      </c>
      <c r="R1382">
        <v>525</v>
      </c>
      <c r="T1382" t="s">
        <v>2780</v>
      </c>
    </row>
    <row r="1383" spans="1:20" x14ac:dyDescent="0.25">
      <c r="A1383" t="s">
        <v>29</v>
      </c>
      <c r="B1383" t="s">
        <v>30</v>
      </c>
      <c r="C1383" t="s">
        <v>22</v>
      </c>
      <c r="D1383" t="s">
        <v>23</v>
      </c>
      <c r="E1383" t="s">
        <v>5</v>
      </c>
      <c r="G1383" t="s">
        <v>24</v>
      </c>
      <c r="H1383">
        <v>756721</v>
      </c>
      <c r="I1383">
        <v>757245</v>
      </c>
      <c r="J1383" t="s">
        <v>25</v>
      </c>
      <c r="K1383" t="s">
        <v>2781</v>
      </c>
      <c r="L1383" t="s">
        <v>2781</v>
      </c>
      <c r="N1383" t="s">
        <v>2782</v>
      </c>
      <c r="Q1383" t="s">
        <v>2779</v>
      </c>
      <c r="R1383">
        <v>525</v>
      </c>
      <c r="S1383">
        <v>174</v>
      </c>
    </row>
    <row r="1384" spans="1:20" x14ac:dyDescent="0.25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757751</v>
      </c>
      <c r="I1384">
        <v>758398</v>
      </c>
      <c r="J1384" t="s">
        <v>25</v>
      </c>
      <c r="Q1384" t="s">
        <v>2783</v>
      </c>
      <c r="R1384">
        <v>648</v>
      </c>
      <c r="T1384" t="s">
        <v>2784</v>
      </c>
    </row>
    <row r="1385" spans="1:20" x14ac:dyDescent="0.25">
      <c r="A1385" t="s">
        <v>29</v>
      </c>
      <c r="B1385" t="s">
        <v>30</v>
      </c>
      <c r="C1385" t="s">
        <v>22</v>
      </c>
      <c r="D1385" t="s">
        <v>23</v>
      </c>
      <c r="E1385" t="s">
        <v>5</v>
      </c>
      <c r="G1385" t="s">
        <v>24</v>
      </c>
      <c r="H1385">
        <v>757751</v>
      </c>
      <c r="I1385">
        <v>758398</v>
      </c>
      <c r="J1385" t="s">
        <v>25</v>
      </c>
      <c r="K1385" t="s">
        <v>2785</v>
      </c>
      <c r="L1385" t="s">
        <v>2785</v>
      </c>
      <c r="N1385" t="s">
        <v>2786</v>
      </c>
      <c r="Q1385" t="s">
        <v>2783</v>
      </c>
      <c r="R1385">
        <v>648</v>
      </c>
      <c r="S1385">
        <v>215</v>
      </c>
    </row>
    <row r="1386" spans="1:20" x14ac:dyDescent="0.25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758424</v>
      </c>
      <c r="I1386">
        <v>759950</v>
      </c>
      <c r="J1386" t="s">
        <v>52</v>
      </c>
      <c r="Q1386" t="s">
        <v>2787</v>
      </c>
      <c r="R1386">
        <v>1527</v>
      </c>
      <c r="T1386" t="s">
        <v>2788</v>
      </c>
    </row>
    <row r="1387" spans="1:20" x14ac:dyDescent="0.25">
      <c r="A1387" t="s">
        <v>29</v>
      </c>
      <c r="B1387" t="s">
        <v>30</v>
      </c>
      <c r="C1387" t="s">
        <v>22</v>
      </c>
      <c r="D1387" t="s">
        <v>23</v>
      </c>
      <c r="E1387" t="s">
        <v>5</v>
      </c>
      <c r="G1387" t="s">
        <v>24</v>
      </c>
      <c r="H1387">
        <v>758424</v>
      </c>
      <c r="I1387">
        <v>759950</v>
      </c>
      <c r="J1387" t="s">
        <v>52</v>
      </c>
      <c r="K1387" t="s">
        <v>2789</v>
      </c>
      <c r="L1387" t="s">
        <v>2789</v>
      </c>
      <c r="N1387" t="s">
        <v>667</v>
      </c>
      <c r="Q1387" t="s">
        <v>2787</v>
      </c>
      <c r="R1387">
        <v>1527</v>
      </c>
      <c r="S1387">
        <v>508</v>
      </c>
    </row>
    <row r="1388" spans="1:20" x14ac:dyDescent="0.25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760033</v>
      </c>
      <c r="I1388">
        <v>760953</v>
      </c>
      <c r="J1388" t="s">
        <v>52</v>
      </c>
      <c r="Q1388" t="s">
        <v>2790</v>
      </c>
      <c r="R1388">
        <v>921</v>
      </c>
      <c r="T1388" t="s">
        <v>2791</v>
      </c>
    </row>
    <row r="1389" spans="1:20" x14ac:dyDescent="0.25">
      <c r="A1389" t="s">
        <v>29</v>
      </c>
      <c r="B1389" t="s">
        <v>30</v>
      </c>
      <c r="C1389" t="s">
        <v>22</v>
      </c>
      <c r="D1389" t="s">
        <v>23</v>
      </c>
      <c r="E1389" t="s">
        <v>5</v>
      </c>
      <c r="G1389" t="s">
        <v>24</v>
      </c>
      <c r="H1389">
        <v>760033</v>
      </c>
      <c r="I1389">
        <v>760953</v>
      </c>
      <c r="J1389" t="s">
        <v>52</v>
      </c>
      <c r="K1389" t="s">
        <v>2792</v>
      </c>
      <c r="L1389" t="s">
        <v>2792</v>
      </c>
      <c r="N1389" t="s">
        <v>527</v>
      </c>
      <c r="Q1389" t="s">
        <v>2790</v>
      </c>
      <c r="R1389">
        <v>921</v>
      </c>
      <c r="S1389">
        <v>306</v>
      </c>
    </row>
    <row r="1390" spans="1:20" x14ac:dyDescent="0.25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761106</v>
      </c>
      <c r="I1390">
        <v>762092</v>
      </c>
      <c r="J1390" t="s">
        <v>25</v>
      </c>
      <c r="Q1390" t="s">
        <v>2793</v>
      </c>
      <c r="R1390">
        <v>987</v>
      </c>
      <c r="T1390" t="s">
        <v>2794</v>
      </c>
    </row>
    <row r="1391" spans="1:20" x14ac:dyDescent="0.25">
      <c r="A1391" t="s">
        <v>29</v>
      </c>
      <c r="B1391" t="s">
        <v>30</v>
      </c>
      <c r="C1391" t="s">
        <v>22</v>
      </c>
      <c r="D1391" t="s">
        <v>23</v>
      </c>
      <c r="E1391" t="s">
        <v>5</v>
      </c>
      <c r="G1391" t="s">
        <v>24</v>
      </c>
      <c r="H1391">
        <v>761106</v>
      </c>
      <c r="I1391">
        <v>762092</v>
      </c>
      <c r="J1391" t="s">
        <v>25</v>
      </c>
      <c r="K1391" t="s">
        <v>2795</v>
      </c>
      <c r="L1391" t="s">
        <v>2795</v>
      </c>
      <c r="N1391" t="s">
        <v>2796</v>
      </c>
      <c r="Q1391" t="s">
        <v>2793</v>
      </c>
      <c r="R1391">
        <v>987</v>
      </c>
      <c r="S1391">
        <v>328</v>
      </c>
    </row>
    <row r="1392" spans="1:20" x14ac:dyDescent="0.25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762107</v>
      </c>
      <c r="I1392">
        <v>763075</v>
      </c>
      <c r="J1392" t="s">
        <v>52</v>
      </c>
      <c r="O1392" t="s">
        <v>2797</v>
      </c>
      <c r="Q1392" t="s">
        <v>2798</v>
      </c>
      <c r="R1392">
        <v>969</v>
      </c>
      <c r="T1392" t="s">
        <v>2799</v>
      </c>
    </row>
    <row r="1393" spans="1:20" x14ac:dyDescent="0.25">
      <c r="A1393" t="s">
        <v>29</v>
      </c>
      <c r="B1393" t="s">
        <v>30</v>
      </c>
      <c r="C1393" t="s">
        <v>22</v>
      </c>
      <c r="D1393" t="s">
        <v>23</v>
      </c>
      <c r="E1393" t="s">
        <v>5</v>
      </c>
      <c r="G1393" t="s">
        <v>24</v>
      </c>
      <c r="H1393">
        <v>762107</v>
      </c>
      <c r="I1393">
        <v>763075</v>
      </c>
      <c r="J1393" t="s">
        <v>52</v>
      </c>
      <c r="K1393" t="s">
        <v>2800</v>
      </c>
      <c r="L1393" t="s">
        <v>2800</v>
      </c>
      <c r="N1393" t="s">
        <v>2801</v>
      </c>
      <c r="O1393" t="s">
        <v>2797</v>
      </c>
      <c r="Q1393" t="s">
        <v>2798</v>
      </c>
      <c r="R1393">
        <v>969</v>
      </c>
      <c r="S1393">
        <v>322</v>
      </c>
    </row>
    <row r="1394" spans="1:20" x14ac:dyDescent="0.25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24</v>
      </c>
      <c r="H1394">
        <v>763317</v>
      </c>
      <c r="I1394">
        <v>763628</v>
      </c>
      <c r="J1394" t="s">
        <v>25</v>
      </c>
      <c r="O1394" t="s">
        <v>2802</v>
      </c>
      <c r="Q1394" t="s">
        <v>2803</v>
      </c>
      <c r="R1394">
        <v>312</v>
      </c>
      <c r="T1394" t="s">
        <v>2804</v>
      </c>
    </row>
    <row r="1395" spans="1:20" x14ac:dyDescent="0.25">
      <c r="A1395" t="s">
        <v>29</v>
      </c>
      <c r="B1395" t="s">
        <v>30</v>
      </c>
      <c r="C1395" t="s">
        <v>22</v>
      </c>
      <c r="D1395" t="s">
        <v>23</v>
      </c>
      <c r="E1395" t="s">
        <v>5</v>
      </c>
      <c r="G1395" t="s">
        <v>24</v>
      </c>
      <c r="H1395">
        <v>763317</v>
      </c>
      <c r="I1395">
        <v>763628</v>
      </c>
      <c r="J1395" t="s">
        <v>25</v>
      </c>
      <c r="K1395" t="s">
        <v>2805</v>
      </c>
      <c r="L1395" t="s">
        <v>2805</v>
      </c>
      <c r="N1395" t="s">
        <v>2806</v>
      </c>
      <c r="O1395" t="s">
        <v>2802</v>
      </c>
      <c r="Q1395" t="s">
        <v>2803</v>
      </c>
      <c r="R1395">
        <v>312</v>
      </c>
      <c r="S1395">
        <v>103</v>
      </c>
    </row>
    <row r="1396" spans="1:20" x14ac:dyDescent="0.25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763664</v>
      </c>
      <c r="I1396">
        <v>763924</v>
      </c>
      <c r="J1396" t="s">
        <v>25</v>
      </c>
      <c r="O1396" t="s">
        <v>2807</v>
      </c>
      <c r="Q1396" t="s">
        <v>2808</v>
      </c>
      <c r="R1396">
        <v>261</v>
      </c>
      <c r="T1396" t="s">
        <v>2809</v>
      </c>
    </row>
    <row r="1397" spans="1:20" x14ac:dyDescent="0.25">
      <c r="A1397" t="s">
        <v>29</v>
      </c>
      <c r="B1397" t="s">
        <v>30</v>
      </c>
      <c r="C1397" t="s">
        <v>22</v>
      </c>
      <c r="D1397" t="s">
        <v>23</v>
      </c>
      <c r="E1397" t="s">
        <v>5</v>
      </c>
      <c r="G1397" t="s">
        <v>24</v>
      </c>
      <c r="H1397">
        <v>763664</v>
      </c>
      <c r="I1397">
        <v>763924</v>
      </c>
      <c r="J1397" t="s">
        <v>25</v>
      </c>
      <c r="K1397" t="s">
        <v>2810</v>
      </c>
      <c r="L1397" t="s">
        <v>2810</v>
      </c>
      <c r="N1397" t="s">
        <v>2811</v>
      </c>
      <c r="O1397" t="s">
        <v>2807</v>
      </c>
      <c r="Q1397" t="s">
        <v>2808</v>
      </c>
      <c r="R1397">
        <v>261</v>
      </c>
      <c r="S1397">
        <v>86</v>
      </c>
    </row>
    <row r="1398" spans="1:20" x14ac:dyDescent="0.25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764061</v>
      </c>
      <c r="I1398">
        <v>765254</v>
      </c>
      <c r="J1398" t="s">
        <v>25</v>
      </c>
      <c r="O1398" t="s">
        <v>2812</v>
      </c>
      <c r="Q1398" t="s">
        <v>2813</v>
      </c>
      <c r="R1398">
        <v>1194</v>
      </c>
      <c r="T1398" t="s">
        <v>2814</v>
      </c>
    </row>
    <row r="1399" spans="1:20" x14ac:dyDescent="0.25">
      <c r="A1399" t="s">
        <v>29</v>
      </c>
      <c r="B1399" t="s">
        <v>30</v>
      </c>
      <c r="C1399" t="s">
        <v>22</v>
      </c>
      <c r="D1399" t="s">
        <v>23</v>
      </c>
      <c r="E1399" t="s">
        <v>5</v>
      </c>
      <c r="G1399" t="s">
        <v>24</v>
      </c>
      <c r="H1399">
        <v>764061</v>
      </c>
      <c r="I1399">
        <v>765254</v>
      </c>
      <c r="J1399" t="s">
        <v>25</v>
      </c>
      <c r="K1399" t="s">
        <v>2815</v>
      </c>
      <c r="L1399" t="s">
        <v>2815</v>
      </c>
      <c r="N1399" t="s">
        <v>2816</v>
      </c>
      <c r="O1399" t="s">
        <v>2812</v>
      </c>
      <c r="Q1399" t="s">
        <v>2813</v>
      </c>
      <c r="R1399">
        <v>1194</v>
      </c>
      <c r="S1399">
        <v>397</v>
      </c>
    </row>
    <row r="1400" spans="1:20" x14ac:dyDescent="0.25">
      <c r="A1400" t="s">
        <v>20</v>
      </c>
      <c r="B1400" t="s">
        <v>21</v>
      </c>
      <c r="C1400" t="s">
        <v>22</v>
      </c>
      <c r="D1400" t="s">
        <v>23</v>
      </c>
      <c r="E1400" t="s">
        <v>5</v>
      </c>
      <c r="G1400" t="s">
        <v>24</v>
      </c>
      <c r="H1400">
        <v>765285</v>
      </c>
      <c r="I1400">
        <v>766409</v>
      </c>
      <c r="J1400" t="s">
        <v>25</v>
      </c>
      <c r="Q1400" t="s">
        <v>2817</v>
      </c>
      <c r="R1400">
        <v>1125</v>
      </c>
      <c r="T1400" t="s">
        <v>2818</v>
      </c>
    </row>
    <row r="1401" spans="1:20" x14ac:dyDescent="0.25">
      <c r="A1401" t="s">
        <v>29</v>
      </c>
      <c r="B1401" t="s">
        <v>30</v>
      </c>
      <c r="C1401" t="s">
        <v>22</v>
      </c>
      <c r="D1401" t="s">
        <v>23</v>
      </c>
      <c r="E1401" t="s">
        <v>5</v>
      </c>
      <c r="G1401" t="s">
        <v>24</v>
      </c>
      <c r="H1401">
        <v>765285</v>
      </c>
      <c r="I1401">
        <v>766409</v>
      </c>
      <c r="J1401" t="s">
        <v>25</v>
      </c>
      <c r="K1401" t="s">
        <v>2819</v>
      </c>
      <c r="L1401" t="s">
        <v>2819</v>
      </c>
      <c r="N1401" t="s">
        <v>2820</v>
      </c>
      <c r="Q1401" t="s">
        <v>2817</v>
      </c>
      <c r="R1401">
        <v>1125</v>
      </c>
      <c r="S1401">
        <v>374</v>
      </c>
    </row>
    <row r="1402" spans="1:20" x14ac:dyDescent="0.25">
      <c r="A1402" t="s">
        <v>20</v>
      </c>
      <c r="B1402" t="s">
        <v>21</v>
      </c>
      <c r="C1402" t="s">
        <v>22</v>
      </c>
      <c r="D1402" t="s">
        <v>23</v>
      </c>
      <c r="E1402" t="s">
        <v>5</v>
      </c>
      <c r="G1402" t="s">
        <v>24</v>
      </c>
      <c r="H1402">
        <v>766476</v>
      </c>
      <c r="I1402">
        <v>766745</v>
      </c>
      <c r="J1402" t="s">
        <v>52</v>
      </c>
      <c r="O1402" t="s">
        <v>2821</v>
      </c>
      <c r="Q1402" t="s">
        <v>2822</v>
      </c>
      <c r="R1402">
        <v>270</v>
      </c>
      <c r="T1402" t="s">
        <v>2823</v>
      </c>
    </row>
    <row r="1403" spans="1:20" x14ac:dyDescent="0.25">
      <c r="A1403" t="s">
        <v>29</v>
      </c>
      <c r="B1403" t="s">
        <v>30</v>
      </c>
      <c r="C1403" t="s">
        <v>22</v>
      </c>
      <c r="D1403" t="s">
        <v>23</v>
      </c>
      <c r="E1403" t="s">
        <v>5</v>
      </c>
      <c r="G1403" t="s">
        <v>24</v>
      </c>
      <c r="H1403">
        <v>766476</v>
      </c>
      <c r="I1403">
        <v>766745</v>
      </c>
      <c r="J1403" t="s">
        <v>52</v>
      </c>
      <c r="K1403" t="s">
        <v>2824</v>
      </c>
      <c r="L1403" t="s">
        <v>2824</v>
      </c>
      <c r="N1403" t="s">
        <v>2825</v>
      </c>
      <c r="O1403" t="s">
        <v>2821</v>
      </c>
      <c r="Q1403" t="s">
        <v>2822</v>
      </c>
      <c r="R1403">
        <v>270</v>
      </c>
      <c r="S1403">
        <v>89</v>
      </c>
    </row>
    <row r="1404" spans="1:20" x14ac:dyDescent="0.25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767012</v>
      </c>
      <c r="I1404">
        <v>768598</v>
      </c>
      <c r="J1404" t="s">
        <v>25</v>
      </c>
      <c r="O1404" t="s">
        <v>2826</v>
      </c>
      <c r="Q1404" t="s">
        <v>2827</v>
      </c>
      <c r="R1404">
        <v>1587</v>
      </c>
      <c r="T1404" t="s">
        <v>2828</v>
      </c>
    </row>
    <row r="1405" spans="1:20" x14ac:dyDescent="0.25">
      <c r="A1405" t="s">
        <v>29</v>
      </c>
      <c r="B1405" t="s">
        <v>30</v>
      </c>
      <c r="C1405" t="s">
        <v>22</v>
      </c>
      <c r="D1405" t="s">
        <v>23</v>
      </c>
      <c r="E1405" t="s">
        <v>5</v>
      </c>
      <c r="G1405" t="s">
        <v>24</v>
      </c>
      <c r="H1405">
        <v>767012</v>
      </c>
      <c r="I1405">
        <v>768598</v>
      </c>
      <c r="J1405" t="s">
        <v>25</v>
      </c>
      <c r="K1405" t="s">
        <v>2829</v>
      </c>
      <c r="L1405" t="s">
        <v>2829</v>
      </c>
      <c r="N1405" t="s">
        <v>2830</v>
      </c>
      <c r="O1405" t="s">
        <v>2826</v>
      </c>
      <c r="Q1405" t="s">
        <v>2827</v>
      </c>
      <c r="R1405">
        <v>1587</v>
      </c>
      <c r="S1405">
        <v>528</v>
      </c>
    </row>
    <row r="1406" spans="1:20" x14ac:dyDescent="0.25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768717</v>
      </c>
      <c r="I1406">
        <v>769685</v>
      </c>
      <c r="J1406" t="s">
        <v>25</v>
      </c>
      <c r="O1406" t="s">
        <v>2831</v>
      </c>
      <c r="Q1406" t="s">
        <v>2832</v>
      </c>
      <c r="R1406">
        <v>969</v>
      </c>
      <c r="T1406" t="s">
        <v>2833</v>
      </c>
    </row>
    <row r="1407" spans="1:20" x14ac:dyDescent="0.25">
      <c r="A1407" t="s">
        <v>29</v>
      </c>
      <c r="B1407" t="s">
        <v>30</v>
      </c>
      <c r="C1407" t="s">
        <v>22</v>
      </c>
      <c r="D1407" t="s">
        <v>23</v>
      </c>
      <c r="E1407" t="s">
        <v>5</v>
      </c>
      <c r="G1407" t="s">
        <v>24</v>
      </c>
      <c r="H1407">
        <v>768717</v>
      </c>
      <c r="I1407">
        <v>769685</v>
      </c>
      <c r="J1407" t="s">
        <v>25</v>
      </c>
      <c r="K1407" t="s">
        <v>2834</v>
      </c>
      <c r="L1407" t="s">
        <v>2834</v>
      </c>
      <c r="N1407" t="s">
        <v>2835</v>
      </c>
      <c r="O1407" t="s">
        <v>2831</v>
      </c>
      <c r="Q1407" t="s">
        <v>2832</v>
      </c>
      <c r="R1407">
        <v>969</v>
      </c>
      <c r="S1407">
        <v>322</v>
      </c>
    </row>
    <row r="1408" spans="1:20" x14ac:dyDescent="0.25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769719</v>
      </c>
      <c r="I1408">
        <v>772538</v>
      </c>
      <c r="J1408" t="s">
        <v>25</v>
      </c>
      <c r="O1408" t="s">
        <v>2836</v>
      </c>
      <c r="Q1408" t="s">
        <v>2837</v>
      </c>
      <c r="R1408">
        <v>2820</v>
      </c>
      <c r="T1408" t="s">
        <v>2838</v>
      </c>
    </row>
    <row r="1409" spans="1:20" x14ac:dyDescent="0.25">
      <c r="A1409" t="s">
        <v>29</v>
      </c>
      <c r="B1409" t="s">
        <v>30</v>
      </c>
      <c r="C1409" t="s">
        <v>22</v>
      </c>
      <c r="D1409" t="s">
        <v>23</v>
      </c>
      <c r="E1409" t="s">
        <v>5</v>
      </c>
      <c r="G1409" t="s">
        <v>24</v>
      </c>
      <c r="H1409">
        <v>769719</v>
      </c>
      <c r="I1409">
        <v>772538</v>
      </c>
      <c r="J1409" t="s">
        <v>25</v>
      </c>
      <c r="K1409" t="s">
        <v>2839</v>
      </c>
      <c r="L1409" t="s">
        <v>2839</v>
      </c>
      <c r="N1409" t="s">
        <v>2840</v>
      </c>
      <c r="O1409" t="s">
        <v>2836</v>
      </c>
      <c r="Q1409" t="s">
        <v>2837</v>
      </c>
      <c r="R1409">
        <v>2820</v>
      </c>
      <c r="S1409">
        <v>939</v>
      </c>
    </row>
    <row r="1410" spans="1:20" x14ac:dyDescent="0.25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772538</v>
      </c>
      <c r="I1410">
        <v>773059</v>
      </c>
      <c r="J1410" t="s">
        <v>25</v>
      </c>
      <c r="O1410" t="s">
        <v>2841</v>
      </c>
      <c r="Q1410" t="s">
        <v>2842</v>
      </c>
      <c r="R1410">
        <v>522</v>
      </c>
      <c r="T1410" t="s">
        <v>2843</v>
      </c>
    </row>
    <row r="1411" spans="1:20" x14ac:dyDescent="0.25">
      <c r="A1411" t="s">
        <v>29</v>
      </c>
      <c r="B1411" t="s">
        <v>30</v>
      </c>
      <c r="C1411" t="s">
        <v>22</v>
      </c>
      <c r="D1411" t="s">
        <v>23</v>
      </c>
      <c r="E1411" t="s">
        <v>5</v>
      </c>
      <c r="G1411" t="s">
        <v>24</v>
      </c>
      <c r="H1411">
        <v>772538</v>
      </c>
      <c r="I1411">
        <v>773059</v>
      </c>
      <c r="J1411" t="s">
        <v>25</v>
      </c>
      <c r="K1411" t="s">
        <v>2844</v>
      </c>
      <c r="L1411" t="s">
        <v>2844</v>
      </c>
      <c r="N1411" t="s">
        <v>2845</v>
      </c>
      <c r="O1411" t="s">
        <v>2841</v>
      </c>
      <c r="Q1411" t="s">
        <v>2842</v>
      </c>
      <c r="R1411">
        <v>522</v>
      </c>
      <c r="S1411">
        <v>173</v>
      </c>
    </row>
    <row r="1412" spans="1:20" x14ac:dyDescent="0.25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773065</v>
      </c>
      <c r="I1412">
        <v>773517</v>
      </c>
      <c r="J1412" t="s">
        <v>25</v>
      </c>
      <c r="O1412" t="s">
        <v>2846</v>
      </c>
      <c r="Q1412" t="s">
        <v>2847</v>
      </c>
      <c r="R1412">
        <v>453</v>
      </c>
      <c r="T1412" t="s">
        <v>2848</v>
      </c>
    </row>
    <row r="1413" spans="1:20" x14ac:dyDescent="0.25">
      <c r="A1413" t="s">
        <v>29</v>
      </c>
      <c r="B1413" t="s">
        <v>30</v>
      </c>
      <c r="C1413" t="s">
        <v>22</v>
      </c>
      <c r="D1413" t="s">
        <v>23</v>
      </c>
      <c r="E1413" t="s">
        <v>5</v>
      </c>
      <c r="G1413" t="s">
        <v>24</v>
      </c>
      <c r="H1413">
        <v>773065</v>
      </c>
      <c r="I1413">
        <v>773517</v>
      </c>
      <c r="J1413" t="s">
        <v>25</v>
      </c>
      <c r="K1413" t="s">
        <v>2849</v>
      </c>
      <c r="L1413" t="s">
        <v>2849</v>
      </c>
      <c r="N1413" t="s">
        <v>1467</v>
      </c>
      <c r="O1413" t="s">
        <v>2846</v>
      </c>
      <c r="Q1413" t="s">
        <v>2847</v>
      </c>
      <c r="R1413">
        <v>453</v>
      </c>
      <c r="S1413">
        <v>150</v>
      </c>
    </row>
    <row r="1414" spans="1:20" x14ac:dyDescent="0.25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773520</v>
      </c>
      <c r="I1414">
        <v>774473</v>
      </c>
      <c r="J1414" t="s">
        <v>25</v>
      </c>
      <c r="O1414" t="s">
        <v>2850</v>
      </c>
      <c r="Q1414" t="s">
        <v>2851</v>
      </c>
      <c r="R1414">
        <v>954</v>
      </c>
      <c r="T1414" t="s">
        <v>2852</v>
      </c>
    </row>
    <row r="1415" spans="1:20" x14ac:dyDescent="0.25">
      <c r="A1415" t="s">
        <v>29</v>
      </c>
      <c r="B1415" t="s">
        <v>30</v>
      </c>
      <c r="C1415" t="s">
        <v>22</v>
      </c>
      <c r="D1415" t="s">
        <v>23</v>
      </c>
      <c r="E1415" t="s">
        <v>5</v>
      </c>
      <c r="G1415" t="s">
        <v>24</v>
      </c>
      <c r="H1415">
        <v>773520</v>
      </c>
      <c r="I1415">
        <v>774473</v>
      </c>
      <c r="J1415" t="s">
        <v>25</v>
      </c>
      <c r="K1415" t="s">
        <v>2853</v>
      </c>
      <c r="L1415" t="s">
        <v>2853</v>
      </c>
      <c r="N1415" t="s">
        <v>2854</v>
      </c>
      <c r="O1415" t="s">
        <v>2850</v>
      </c>
      <c r="Q1415" t="s">
        <v>2851</v>
      </c>
      <c r="R1415">
        <v>954</v>
      </c>
      <c r="S1415">
        <v>317</v>
      </c>
    </row>
    <row r="1416" spans="1:20" x14ac:dyDescent="0.25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774503</v>
      </c>
      <c r="I1416">
        <v>774901</v>
      </c>
      <c r="J1416" t="s">
        <v>52</v>
      </c>
      <c r="Q1416" t="s">
        <v>2855</v>
      </c>
      <c r="R1416">
        <v>399</v>
      </c>
      <c r="T1416" t="s">
        <v>2856</v>
      </c>
    </row>
    <row r="1417" spans="1:20" x14ac:dyDescent="0.25">
      <c r="A1417" t="s">
        <v>29</v>
      </c>
      <c r="B1417" t="s">
        <v>30</v>
      </c>
      <c r="C1417" t="s">
        <v>22</v>
      </c>
      <c r="D1417" t="s">
        <v>23</v>
      </c>
      <c r="E1417" t="s">
        <v>5</v>
      </c>
      <c r="G1417" t="s">
        <v>24</v>
      </c>
      <c r="H1417">
        <v>774503</v>
      </c>
      <c r="I1417">
        <v>774901</v>
      </c>
      <c r="J1417" t="s">
        <v>52</v>
      </c>
      <c r="K1417" t="s">
        <v>2857</v>
      </c>
      <c r="L1417" t="s">
        <v>2857</v>
      </c>
      <c r="N1417" t="s">
        <v>2414</v>
      </c>
      <c r="Q1417" t="s">
        <v>2855</v>
      </c>
      <c r="R1417">
        <v>399</v>
      </c>
      <c r="S1417">
        <v>132</v>
      </c>
    </row>
    <row r="1418" spans="1:20" x14ac:dyDescent="0.25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774945</v>
      </c>
      <c r="I1418">
        <v>775328</v>
      </c>
      <c r="J1418" t="s">
        <v>52</v>
      </c>
      <c r="Q1418" t="s">
        <v>2858</v>
      </c>
      <c r="R1418">
        <v>384</v>
      </c>
      <c r="T1418" t="s">
        <v>2859</v>
      </c>
    </row>
    <row r="1419" spans="1:20" x14ac:dyDescent="0.25">
      <c r="A1419" t="s">
        <v>29</v>
      </c>
      <c r="B1419" t="s">
        <v>30</v>
      </c>
      <c r="C1419" t="s">
        <v>22</v>
      </c>
      <c r="D1419" t="s">
        <v>23</v>
      </c>
      <c r="E1419" t="s">
        <v>5</v>
      </c>
      <c r="G1419" t="s">
        <v>24</v>
      </c>
      <c r="H1419">
        <v>774945</v>
      </c>
      <c r="I1419">
        <v>775328</v>
      </c>
      <c r="J1419" t="s">
        <v>52</v>
      </c>
      <c r="K1419" t="s">
        <v>2860</v>
      </c>
      <c r="L1419" t="s">
        <v>2860</v>
      </c>
      <c r="N1419" t="s">
        <v>56</v>
      </c>
      <c r="Q1419" t="s">
        <v>2858</v>
      </c>
      <c r="R1419">
        <v>384</v>
      </c>
      <c r="S1419">
        <v>127</v>
      </c>
    </row>
    <row r="1420" spans="1:20" x14ac:dyDescent="0.25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775373</v>
      </c>
      <c r="I1420">
        <v>778777</v>
      </c>
      <c r="J1420" t="s">
        <v>52</v>
      </c>
      <c r="Q1420" t="s">
        <v>2861</v>
      </c>
      <c r="R1420">
        <v>3405</v>
      </c>
      <c r="T1420" t="s">
        <v>2862</v>
      </c>
    </row>
    <row r="1421" spans="1:20" x14ac:dyDescent="0.25">
      <c r="A1421" t="s">
        <v>29</v>
      </c>
      <c r="B1421" t="s">
        <v>30</v>
      </c>
      <c r="C1421" t="s">
        <v>22</v>
      </c>
      <c r="D1421" t="s">
        <v>23</v>
      </c>
      <c r="E1421" t="s">
        <v>5</v>
      </c>
      <c r="G1421" t="s">
        <v>24</v>
      </c>
      <c r="H1421">
        <v>775373</v>
      </c>
      <c r="I1421">
        <v>778777</v>
      </c>
      <c r="J1421" t="s">
        <v>52</v>
      </c>
      <c r="K1421" t="s">
        <v>2863</v>
      </c>
      <c r="L1421" t="s">
        <v>2863</v>
      </c>
      <c r="N1421" t="s">
        <v>56</v>
      </c>
      <c r="Q1421" t="s">
        <v>2861</v>
      </c>
      <c r="R1421">
        <v>3405</v>
      </c>
      <c r="S1421">
        <v>1134</v>
      </c>
    </row>
    <row r="1422" spans="1:20" x14ac:dyDescent="0.25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778838</v>
      </c>
      <c r="I1422">
        <v>779347</v>
      </c>
      <c r="J1422" t="s">
        <v>52</v>
      </c>
      <c r="Q1422" t="s">
        <v>2864</v>
      </c>
      <c r="R1422">
        <v>510</v>
      </c>
      <c r="T1422" t="s">
        <v>2865</v>
      </c>
    </row>
    <row r="1423" spans="1:20" x14ac:dyDescent="0.25">
      <c r="A1423" t="s">
        <v>29</v>
      </c>
      <c r="B1423" t="s">
        <v>30</v>
      </c>
      <c r="C1423" t="s">
        <v>22</v>
      </c>
      <c r="D1423" t="s">
        <v>23</v>
      </c>
      <c r="E1423" t="s">
        <v>5</v>
      </c>
      <c r="G1423" t="s">
        <v>24</v>
      </c>
      <c r="H1423">
        <v>778838</v>
      </c>
      <c r="I1423">
        <v>779347</v>
      </c>
      <c r="J1423" t="s">
        <v>52</v>
      </c>
      <c r="K1423" t="s">
        <v>2866</v>
      </c>
      <c r="L1423" t="s">
        <v>2866</v>
      </c>
      <c r="N1423" t="s">
        <v>56</v>
      </c>
      <c r="Q1423" t="s">
        <v>2864</v>
      </c>
      <c r="R1423">
        <v>510</v>
      </c>
      <c r="S1423">
        <v>169</v>
      </c>
    </row>
    <row r="1424" spans="1:20" x14ac:dyDescent="0.25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779344</v>
      </c>
      <c r="I1424">
        <v>780477</v>
      </c>
      <c r="J1424" t="s">
        <v>52</v>
      </c>
      <c r="Q1424" t="s">
        <v>2867</v>
      </c>
      <c r="R1424">
        <v>1134</v>
      </c>
      <c r="T1424" t="s">
        <v>2868</v>
      </c>
    </row>
    <row r="1425" spans="1:20" x14ac:dyDescent="0.25">
      <c r="A1425" t="s">
        <v>29</v>
      </c>
      <c r="B1425" t="s">
        <v>30</v>
      </c>
      <c r="C1425" t="s">
        <v>22</v>
      </c>
      <c r="D1425" t="s">
        <v>23</v>
      </c>
      <c r="E1425" t="s">
        <v>5</v>
      </c>
      <c r="G1425" t="s">
        <v>24</v>
      </c>
      <c r="H1425">
        <v>779344</v>
      </c>
      <c r="I1425">
        <v>780477</v>
      </c>
      <c r="J1425" t="s">
        <v>52</v>
      </c>
      <c r="K1425" t="s">
        <v>2869</v>
      </c>
      <c r="L1425" t="s">
        <v>2869</v>
      </c>
      <c r="N1425" t="s">
        <v>2870</v>
      </c>
      <c r="Q1425" t="s">
        <v>2867</v>
      </c>
      <c r="R1425">
        <v>1134</v>
      </c>
      <c r="S1425">
        <v>377</v>
      </c>
    </row>
    <row r="1426" spans="1:20" x14ac:dyDescent="0.25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780477</v>
      </c>
      <c r="I1426">
        <v>780977</v>
      </c>
      <c r="J1426" t="s">
        <v>52</v>
      </c>
      <c r="O1426" t="s">
        <v>2871</v>
      </c>
      <c r="Q1426" t="s">
        <v>2872</v>
      </c>
      <c r="R1426">
        <v>501</v>
      </c>
      <c r="T1426" t="s">
        <v>2873</v>
      </c>
    </row>
    <row r="1427" spans="1:20" x14ac:dyDescent="0.25">
      <c r="A1427" t="s">
        <v>29</v>
      </c>
      <c r="B1427" t="s">
        <v>30</v>
      </c>
      <c r="C1427" t="s">
        <v>22</v>
      </c>
      <c r="D1427" t="s">
        <v>23</v>
      </c>
      <c r="E1427" t="s">
        <v>5</v>
      </c>
      <c r="G1427" t="s">
        <v>24</v>
      </c>
      <c r="H1427">
        <v>780477</v>
      </c>
      <c r="I1427">
        <v>780977</v>
      </c>
      <c r="J1427" t="s">
        <v>52</v>
      </c>
      <c r="K1427" t="s">
        <v>2874</v>
      </c>
      <c r="L1427" t="s">
        <v>2874</v>
      </c>
      <c r="N1427" t="s">
        <v>2875</v>
      </c>
      <c r="O1427" t="s">
        <v>2871</v>
      </c>
      <c r="Q1427" t="s">
        <v>2872</v>
      </c>
      <c r="R1427">
        <v>501</v>
      </c>
      <c r="S1427">
        <v>166</v>
      </c>
    </row>
    <row r="1428" spans="1:20" x14ac:dyDescent="0.25">
      <c r="A1428" t="s">
        <v>20</v>
      </c>
      <c r="B1428" t="s">
        <v>21</v>
      </c>
      <c r="C1428" t="s">
        <v>22</v>
      </c>
      <c r="D1428" t="s">
        <v>23</v>
      </c>
      <c r="E1428" t="s">
        <v>5</v>
      </c>
      <c r="G1428" t="s">
        <v>24</v>
      </c>
      <c r="H1428">
        <v>780968</v>
      </c>
      <c r="I1428">
        <v>781450</v>
      </c>
      <c r="J1428" t="s">
        <v>52</v>
      </c>
      <c r="Q1428" t="s">
        <v>2876</v>
      </c>
      <c r="R1428">
        <v>483</v>
      </c>
      <c r="T1428" t="s">
        <v>2877</v>
      </c>
    </row>
    <row r="1429" spans="1:20" x14ac:dyDescent="0.25">
      <c r="A1429" t="s">
        <v>29</v>
      </c>
      <c r="B1429" t="s">
        <v>30</v>
      </c>
      <c r="C1429" t="s">
        <v>22</v>
      </c>
      <c r="D1429" t="s">
        <v>23</v>
      </c>
      <c r="E1429" t="s">
        <v>5</v>
      </c>
      <c r="G1429" t="s">
        <v>24</v>
      </c>
      <c r="H1429">
        <v>780968</v>
      </c>
      <c r="I1429">
        <v>781450</v>
      </c>
      <c r="J1429" t="s">
        <v>52</v>
      </c>
      <c r="K1429" t="s">
        <v>2878</v>
      </c>
      <c r="L1429" t="s">
        <v>2878</v>
      </c>
      <c r="N1429" t="s">
        <v>2879</v>
      </c>
      <c r="Q1429" t="s">
        <v>2876</v>
      </c>
      <c r="R1429">
        <v>483</v>
      </c>
      <c r="S1429">
        <v>160</v>
      </c>
    </row>
    <row r="1430" spans="1:20" x14ac:dyDescent="0.25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781598</v>
      </c>
      <c r="I1430">
        <v>782164</v>
      </c>
      <c r="J1430" t="s">
        <v>52</v>
      </c>
      <c r="Q1430" t="s">
        <v>2880</v>
      </c>
      <c r="R1430">
        <v>567</v>
      </c>
      <c r="T1430" t="s">
        <v>2881</v>
      </c>
    </row>
    <row r="1431" spans="1:20" x14ac:dyDescent="0.25">
      <c r="A1431" t="s">
        <v>29</v>
      </c>
      <c r="B1431" t="s">
        <v>30</v>
      </c>
      <c r="C1431" t="s">
        <v>22</v>
      </c>
      <c r="D1431" t="s">
        <v>23</v>
      </c>
      <c r="E1431" t="s">
        <v>5</v>
      </c>
      <c r="G1431" t="s">
        <v>24</v>
      </c>
      <c r="H1431">
        <v>781598</v>
      </c>
      <c r="I1431">
        <v>782164</v>
      </c>
      <c r="J1431" t="s">
        <v>52</v>
      </c>
      <c r="K1431" t="s">
        <v>2882</v>
      </c>
      <c r="L1431" t="s">
        <v>2882</v>
      </c>
      <c r="N1431" t="s">
        <v>2879</v>
      </c>
      <c r="Q1431" t="s">
        <v>2880</v>
      </c>
      <c r="R1431">
        <v>567</v>
      </c>
      <c r="S1431">
        <v>188</v>
      </c>
    </row>
    <row r="1432" spans="1:20" x14ac:dyDescent="0.25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782277</v>
      </c>
      <c r="I1432">
        <v>783665</v>
      </c>
      <c r="J1432" t="s">
        <v>52</v>
      </c>
      <c r="Q1432" t="s">
        <v>2883</v>
      </c>
      <c r="R1432">
        <v>1389</v>
      </c>
      <c r="T1432" t="s">
        <v>2884</v>
      </c>
    </row>
    <row r="1433" spans="1:20" x14ac:dyDescent="0.25">
      <c r="A1433" t="s">
        <v>29</v>
      </c>
      <c r="B1433" t="s">
        <v>30</v>
      </c>
      <c r="C1433" t="s">
        <v>22</v>
      </c>
      <c r="D1433" t="s">
        <v>23</v>
      </c>
      <c r="E1433" t="s">
        <v>5</v>
      </c>
      <c r="G1433" t="s">
        <v>24</v>
      </c>
      <c r="H1433">
        <v>782277</v>
      </c>
      <c r="I1433">
        <v>783665</v>
      </c>
      <c r="J1433" t="s">
        <v>52</v>
      </c>
      <c r="K1433" t="s">
        <v>2885</v>
      </c>
      <c r="L1433" t="s">
        <v>2885</v>
      </c>
      <c r="N1433" t="s">
        <v>323</v>
      </c>
      <c r="Q1433" t="s">
        <v>2883</v>
      </c>
      <c r="R1433">
        <v>1389</v>
      </c>
      <c r="S1433">
        <v>462</v>
      </c>
    </row>
    <row r="1434" spans="1:20" x14ac:dyDescent="0.25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783715</v>
      </c>
      <c r="I1434">
        <v>785361</v>
      </c>
      <c r="J1434" t="s">
        <v>52</v>
      </c>
      <c r="Q1434" t="s">
        <v>2886</v>
      </c>
      <c r="R1434">
        <v>1647</v>
      </c>
      <c r="T1434" t="s">
        <v>2887</v>
      </c>
    </row>
    <row r="1435" spans="1:20" x14ac:dyDescent="0.25">
      <c r="A1435" t="s">
        <v>29</v>
      </c>
      <c r="B1435" t="s">
        <v>30</v>
      </c>
      <c r="C1435" t="s">
        <v>22</v>
      </c>
      <c r="D1435" t="s">
        <v>23</v>
      </c>
      <c r="E1435" t="s">
        <v>5</v>
      </c>
      <c r="G1435" t="s">
        <v>24</v>
      </c>
      <c r="H1435">
        <v>783715</v>
      </c>
      <c r="I1435">
        <v>785361</v>
      </c>
      <c r="J1435" t="s">
        <v>52</v>
      </c>
      <c r="K1435" t="s">
        <v>2888</v>
      </c>
      <c r="L1435" t="s">
        <v>2888</v>
      </c>
      <c r="N1435" t="s">
        <v>1994</v>
      </c>
      <c r="Q1435" t="s">
        <v>2886</v>
      </c>
      <c r="R1435">
        <v>1647</v>
      </c>
      <c r="S1435">
        <v>548</v>
      </c>
    </row>
    <row r="1436" spans="1:20" x14ac:dyDescent="0.25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785454</v>
      </c>
      <c r="I1436">
        <v>787118</v>
      </c>
      <c r="J1436" t="s">
        <v>25</v>
      </c>
      <c r="Q1436" t="s">
        <v>2889</v>
      </c>
      <c r="R1436">
        <v>1665</v>
      </c>
      <c r="T1436" t="s">
        <v>2890</v>
      </c>
    </row>
    <row r="1437" spans="1:20" x14ac:dyDescent="0.25">
      <c r="A1437" t="s">
        <v>29</v>
      </c>
      <c r="B1437" t="s">
        <v>30</v>
      </c>
      <c r="C1437" t="s">
        <v>22</v>
      </c>
      <c r="D1437" t="s">
        <v>23</v>
      </c>
      <c r="E1437" t="s">
        <v>5</v>
      </c>
      <c r="G1437" t="s">
        <v>24</v>
      </c>
      <c r="H1437">
        <v>785454</v>
      </c>
      <c r="I1437">
        <v>787118</v>
      </c>
      <c r="J1437" t="s">
        <v>25</v>
      </c>
      <c r="K1437" t="s">
        <v>2891</v>
      </c>
      <c r="L1437" t="s">
        <v>2891</v>
      </c>
      <c r="N1437" t="s">
        <v>2892</v>
      </c>
      <c r="Q1437" t="s">
        <v>2889</v>
      </c>
      <c r="R1437">
        <v>1665</v>
      </c>
      <c r="S1437">
        <v>554</v>
      </c>
    </row>
    <row r="1438" spans="1:20" x14ac:dyDescent="0.25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787127</v>
      </c>
      <c r="I1438">
        <v>787960</v>
      </c>
      <c r="J1438" t="s">
        <v>52</v>
      </c>
      <c r="Q1438" t="s">
        <v>2893</v>
      </c>
      <c r="R1438">
        <v>834</v>
      </c>
      <c r="T1438" t="s">
        <v>2894</v>
      </c>
    </row>
    <row r="1439" spans="1:20" x14ac:dyDescent="0.25">
      <c r="A1439" t="s">
        <v>29</v>
      </c>
      <c r="B1439" t="s">
        <v>30</v>
      </c>
      <c r="C1439" t="s">
        <v>22</v>
      </c>
      <c r="D1439" t="s">
        <v>23</v>
      </c>
      <c r="E1439" t="s">
        <v>5</v>
      </c>
      <c r="G1439" t="s">
        <v>24</v>
      </c>
      <c r="H1439">
        <v>787127</v>
      </c>
      <c r="I1439">
        <v>787960</v>
      </c>
      <c r="J1439" t="s">
        <v>52</v>
      </c>
      <c r="K1439" t="s">
        <v>2895</v>
      </c>
      <c r="L1439" t="s">
        <v>2895</v>
      </c>
      <c r="N1439" t="s">
        <v>2896</v>
      </c>
      <c r="Q1439" t="s">
        <v>2893</v>
      </c>
      <c r="R1439">
        <v>834</v>
      </c>
      <c r="S1439">
        <v>277</v>
      </c>
    </row>
    <row r="1440" spans="1:20" x14ac:dyDescent="0.25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788133</v>
      </c>
      <c r="I1440">
        <v>789110</v>
      </c>
      <c r="J1440" t="s">
        <v>25</v>
      </c>
      <c r="O1440" t="s">
        <v>2897</v>
      </c>
      <c r="Q1440" t="s">
        <v>2898</v>
      </c>
      <c r="R1440">
        <v>978</v>
      </c>
      <c r="T1440" t="s">
        <v>2899</v>
      </c>
    </row>
    <row r="1441" spans="1:20" x14ac:dyDescent="0.25">
      <c r="A1441" t="s">
        <v>29</v>
      </c>
      <c r="B1441" t="s">
        <v>30</v>
      </c>
      <c r="C1441" t="s">
        <v>22</v>
      </c>
      <c r="D1441" t="s">
        <v>23</v>
      </c>
      <c r="E1441" t="s">
        <v>5</v>
      </c>
      <c r="G1441" t="s">
        <v>24</v>
      </c>
      <c r="H1441">
        <v>788133</v>
      </c>
      <c r="I1441">
        <v>789110</v>
      </c>
      <c r="J1441" t="s">
        <v>25</v>
      </c>
      <c r="K1441" t="s">
        <v>2900</v>
      </c>
      <c r="L1441" t="s">
        <v>2900</v>
      </c>
      <c r="N1441" t="s">
        <v>2901</v>
      </c>
      <c r="O1441" t="s">
        <v>2897</v>
      </c>
      <c r="Q1441" t="s">
        <v>2898</v>
      </c>
      <c r="R1441">
        <v>978</v>
      </c>
      <c r="S1441">
        <v>325</v>
      </c>
    </row>
    <row r="1442" spans="1:20" x14ac:dyDescent="0.25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789160</v>
      </c>
      <c r="I1442">
        <v>789858</v>
      </c>
      <c r="J1442" t="s">
        <v>25</v>
      </c>
      <c r="O1442" t="s">
        <v>2902</v>
      </c>
      <c r="Q1442" t="s">
        <v>2903</v>
      </c>
      <c r="R1442">
        <v>699</v>
      </c>
      <c r="T1442" t="s">
        <v>2904</v>
      </c>
    </row>
    <row r="1443" spans="1:20" x14ac:dyDescent="0.25">
      <c r="A1443" t="s">
        <v>29</v>
      </c>
      <c r="B1443" t="s">
        <v>30</v>
      </c>
      <c r="C1443" t="s">
        <v>22</v>
      </c>
      <c r="D1443" t="s">
        <v>23</v>
      </c>
      <c r="E1443" t="s">
        <v>5</v>
      </c>
      <c r="G1443" t="s">
        <v>24</v>
      </c>
      <c r="H1443">
        <v>789160</v>
      </c>
      <c r="I1443">
        <v>789858</v>
      </c>
      <c r="J1443" t="s">
        <v>25</v>
      </c>
      <c r="K1443" t="s">
        <v>2905</v>
      </c>
      <c r="L1443" t="s">
        <v>2905</v>
      </c>
      <c r="N1443" t="s">
        <v>2906</v>
      </c>
      <c r="O1443" t="s">
        <v>2902</v>
      </c>
      <c r="Q1443" t="s">
        <v>2903</v>
      </c>
      <c r="R1443">
        <v>699</v>
      </c>
      <c r="S1443">
        <v>232</v>
      </c>
    </row>
    <row r="1444" spans="1:20" x14ac:dyDescent="0.25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790033</v>
      </c>
      <c r="I1444">
        <v>792612</v>
      </c>
      <c r="J1444" t="s">
        <v>25</v>
      </c>
      <c r="O1444" t="s">
        <v>2907</v>
      </c>
      <c r="Q1444" t="s">
        <v>2908</v>
      </c>
      <c r="R1444">
        <v>2580</v>
      </c>
      <c r="T1444" t="s">
        <v>2909</v>
      </c>
    </row>
    <row r="1445" spans="1:20" x14ac:dyDescent="0.25">
      <c r="A1445" t="s">
        <v>29</v>
      </c>
      <c r="B1445" t="s">
        <v>30</v>
      </c>
      <c r="C1445" t="s">
        <v>22</v>
      </c>
      <c r="D1445" t="s">
        <v>23</v>
      </c>
      <c r="E1445" t="s">
        <v>5</v>
      </c>
      <c r="G1445" t="s">
        <v>24</v>
      </c>
      <c r="H1445">
        <v>790033</v>
      </c>
      <c r="I1445">
        <v>792612</v>
      </c>
      <c r="J1445" t="s">
        <v>25</v>
      </c>
      <c r="K1445" t="s">
        <v>2910</v>
      </c>
      <c r="L1445" t="s">
        <v>2910</v>
      </c>
      <c r="N1445" t="s">
        <v>2911</v>
      </c>
      <c r="O1445" t="s">
        <v>2907</v>
      </c>
      <c r="Q1445" t="s">
        <v>2908</v>
      </c>
      <c r="R1445">
        <v>2580</v>
      </c>
      <c r="S1445">
        <v>859</v>
      </c>
    </row>
    <row r="1446" spans="1:20" x14ac:dyDescent="0.25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792694</v>
      </c>
      <c r="I1446">
        <v>793170</v>
      </c>
      <c r="J1446" t="s">
        <v>52</v>
      </c>
      <c r="Q1446" t="s">
        <v>2912</v>
      </c>
      <c r="R1446">
        <v>477</v>
      </c>
      <c r="T1446" t="s">
        <v>2913</v>
      </c>
    </row>
    <row r="1447" spans="1:20" x14ac:dyDescent="0.25">
      <c r="A1447" t="s">
        <v>29</v>
      </c>
      <c r="B1447" t="s">
        <v>30</v>
      </c>
      <c r="C1447" t="s">
        <v>22</v>
      </c>
      <c r="D1447" t="s">
        <v>23</v>
      </c>
      <c r="E1447" t="s">
        <v>5</v>
      </c>
      <c r="G1447" t="s">
        <v>24</v>
      </c>
      <c r="H1447">
        <v>792694</v>
      </c>
      <c r="I1447">
        <v>793170</v>
      </c>
      <c r="J1447" t="s">
        <v>52</v>
      </c>
      <c r="K1447" t="s">
        <v>2914</v>
      </c>
      <c r="L1447" t="s">
        <v>2914</v>
      </c>
      <c r="N1447" t="s">
        <v>1471</v>
      </c>
      <c r="Q1447" t="s">
        <v>2912</v>
      </c>
      <c r="R1447">
        <v>477</v>
      </c>
      <c r="S1447">
        <v>158</v>
      </c>
    </row>
    <row r="1448" spans="1:20" x14ac:dyDescent="0.25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793641</v>
      </c>
      <c r="I1448">
        <v>795359</v>
      </c>
      <c r="J1448" t="s">
        <v>25</v>
      </c>
      <c r="Q1448" t="s">
        <v>2915</v>
      </c>
      <c r="R1448">
        <v>1719</v>
      </c>
      <c r="T1448" t="s">
        <v>2916</v>
      </c>
    </row>
    <row r="1449" spans="1:20" x14ac:dyDescent="0.25">
      <c r="A1449" t="s">
        <v>29</v>
      </c>
      <c r="B1449" t="s">
        <v>30</v>
      </c>
      <c r="C1449" t="s">
        <v>22</v>
      </c>
      <c r="D1449" t="s">
        <v>23</v>
      </c>
      <c r="E1449" t="s">
        <v>5</v>
      </c>
      <c r="G1449" t="s">
        <v>24</v>
      </c>
      <c r="H1449">
        <v>793641</v>
      </c>
      <c r="I1449">
        <v>795359</v>
      </c>
      <c r="J1449" t="s">
        <v>25</v>
      </c>
      <c r="K1449" t="s">
        <v>2917</v>
      </c>
      <c r="L1449" t="s">
        <v>2917</v>
      </c>
      <c r="N1449" t="s">
        <v>2918</v>
      </c>
      <c r="Q1449" t="s">
        <v>2915</v>
      </c>
      <c r="R1449">
        <v>1719</v>
      </c>
      <c r="S1449">
        <v>572</v>
      </c>
    </row>
    <row r="1450" spans="1:20" x14ac:dyDescent="0.25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795362</v>
      </c>
      <c r="I1450">
        <v>795853</v>
      </c>
      <c r="J1450" t="s">
        <v>25</v>
      </c>
      <c r="O1450" t="s">
        <v>2919</v>
      </c>
      <c r="Q1450" t="s">
        <v>2920</v>
      </c>
      <c r="R1450">
        <v>492</v>
      </c>
      <c r="T1450" t="s">
        <v>2921</v>
      </c>
    </row>
    <row r="1451" spans="1:20" x14ac:dyDescent="0.25">
      <c r="A1451" t="s">
        <v>29</v>
      </c>
      <c r="B1451" t="s">
        <v>30</v>
      </c>
      <c r="C1451" t="s">
        <v>22</v>
      </c>
      <c r="D1451" t="s">
        <v>23</v>
      </c>
      <c r="E1451" t="s">
        <v>5</v>
      </c>
      <c r="G1451" t="s">
        <v>24</v>
      </c>
      <c r="H1451">
        <v>795362</v>
      </c>
      <c r="I1451">
        <v>795853</v>
      </c>
      <c r="J1451" t="s">
        <v>25</v>
      </c>
      <c r="K1451" t="s">
        <v>2922</v>
      </c>
      <c r="L1451" t="s">
        <v>2922</v>
      </c>
      <c r="N1451" t="s">
        <v>2923</v>
      </c>
      <c r="O1451" t="s">
        <v>2919</v>
      </c>
      <c r="Q1451" t="s">
        <v>2920</v>
      </c>
      <c r="R1451">
        <v>492</v>
      </c>
      <c r="S1451">
        <v>163</v>
      </c>
    </row>
    <row r="1452" spans="1:20" x14ac:dyDescent="0.25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795918</v>
      </c>
      <c r="I1452">
        <v>796934</v>
      </c>
      <c r="J1452" t="s">
        <v>25</v>
      </c>
      <c r="O1452" t="s">
        <v>2924</v>
      </c>
      <c r="Q1452" t="s">
        <v>2925</v>
      </c>
      <c r="R1452">
        <v>1017</v>
      </c>
      <c r="T1452" t="s">
        <v>2926</v>
      </c>
    </row>
    <row r="1453" spans="1:20" x14ac:dyDescent="0.25">
      <c r="A1453" t="s">
        <v>29</v>
      </c>
      <c r="B1453" t="s">
        <v>30</v>
      </c>
      <c r="C1453" t="s">
        <v>22</v>
      </c>
      <c r="D1453" t="s">
        <v>23</v>
      </c>
      <c r="E1453" t="s">
        <v>5</v>
      </c>
      <c r="G1453" t="s">
        <v>24</v>
      </c>
      <c r="H1453">
        <v>795918</v>
      </c>
      <c r="I1453">
        <v>796934</v>
      </c>
      <c r="J1453" t="s">
        <v>25</v>
      </c>
      <c r="K1453" t="s">
        <v>2927</v>
      </c>
      <c r="L1453" t="s">
        <v>2927</v>
      </c>
      <c r="N1453" t="s">
        <v>2928</v>
      </c>
      <c r="O1453" t="s">
        <v>2924</v>
      </c>
      <c r="Q1453" t="s">
        <v>2925</v>
      </c>
      <c r="R1453">
        <v>1017</v>
      </c>
      <c r="S1453">
        <v>338</v>
      </c>
    </row>
    <row r="1454" spans="1:20" x14ac:dyDescent="0.25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797025</v>
      </c>
      <c r="I1454">
        <v>797840</v>
      </c>
      <c r="J1454" t="s">
        <v>25</v>
      </c>
      <c r="O1454" t="s">
        <v>2929</v>
      </c>
      <c r="Q1454" t="s">
        <v>2930</v>
      </c>
      <c r="R1454">
        <v>816</v>
      </c>
      <c r="T1454" t="s">
        <v>2931</v>
      </c>
    </row>
    <row r="1455" spans="1:20" x14ac:dyDescent="0.25">
      <c r="A1455" t="s">
        <v>29</v>
      </c>
      <c r="B1455" t="s">
        <v>30</v>
      </c>
      <c r="C1455" t="s">
        <v>22</v>
      </c>
      <c r="D1455" t="s">
        <v>23</v>
      </c>
      <c r="E1455" t="s">
        <v>5</v>
      </c>
      <c r="G1455" t="s">
        <v>24</v>
      </c>
      <c r="H1455">
        <v>797025</v>
      </c>
      <c r="I1455">
        <v>797840</v>
      </c>
      <c r="J1455" t="s">
        <v>25</v>
      </c>
      <c r="K1455" t="s">
        <v>2932</v>
      </c>
      <c r="L1455" t="s">
        <v>2932</v>
      </c>
      <c r="N1455" t="s">
        <v>2933</v>
      </c>
      <c r="O1455" t="s">
        <v>2929</v>
      </c>
      <c r="Q1455" t="s">
        <v>2930</v>
      </c>
      <c r="R1455">
        <v>816</v>
      </c>
      <c r="S1455">
        <v>271</v>
      </c>
    </row>
    <row r="1456" spans="1:20" x14ac:dyDescent="0.25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797928</v>
      </c>
      <c r="I1456">
        <v>798902</v>
      </c>
      <c r="J1456" t="s">
        <v>25</v>
      </c>
      <c r="O1456" t="s">
        <v>2934</v>
      </c>
      <c r="Q1456" t="s">
        <v>2935</v>
      </c>
      <c r="R1456">
        <v>975</v>
      </c>
      <c r="T1456" t="s">
        <v>2936</v>
      </c>
    </row>
    <row r="1457" spans="1:20" x14ac:dyDescent="0.25">
      <c r="A1457" t="s">
        <v>29</v>
      </c>
      <c r="B1457" t="s">
        <v>30</v>
      </c>
      <c r="C1457" t="s">
        <v>22</v>
      </c>
      <c r="D1457" t="s">
        <v>23</v>
      </c>
      <c r="E1457" t="s">
        <v>5</v>
      </c>
      <c r="G1457" t="s">
        <v>24</v>
      </c>
      <c r="H1457">
        <v>797928</v>
      </c>
      <c r="I1457">
        <v>798902</v>
      </c>
      <c r="J1457" t="s">
        <v>25</v>
      </c>
      <c r="K1457" t="s">
        <v>2937</v>
      </c>
      <c r="L1457" t="s">
        <v>2937</v>
      </c>
      <c r="N1457" t="s">
        <v>2938</v>
      </c>
      <c r="O1457" t="s">
        <v>2934</v>
      </c>
      <c r="Q1457" t="s">
        <v>2935</v>
      </c>
      <c r="R1457">
        <v>975</v>
      </c>
      <c r="S1457">
        <v>324</v>
      </c>
    </row>
    <row r="1458" spans="1:20" x14ac:dyDescent="0.25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798902</v>
      </c>
      <c r="I1458">
        <v>799519</v>
      </c>
      <c r="J1458" t="s">
        <v>25</v>
      </c>
      <c r="Q1458" t="s">
        <v>2939</v>
      </c>
      <c r="R1458">
        <v>618</v>
      </c>
      <c r="T1458" t="s">
        <v>2940</v>
      </c>
    </row>
    <row r="1459" spans="1:20" x14ac:dyDescent="0.25">
      <c r="A1459" t="s">
        <v>29</v>
      </c>
      <c r="B1459" t="s">
        <v>30</v>
      </c>
      <c r="C1459" t="s">
        <v>22</v>
      </c>
      <c r="D1459" t="s">
        <v>23</v>
      </c>
      <c r="E1459" t="s">
        <v>5</v>
      </c>
      <c r="G1459" t="s">
        <v>24</v>
      </c>
      <c r="H1459">
        <v>798902</v>
      </c>
      <c r="I1459">
        <v>799519</v>
      </c>
      <c r="J1459" t="s">
        <v>25</v>
      </c>
      <c r="K1459" t="s">
        <v>2941</v>
      </c>
      <c r="L1459" t="s">
        <v>2941</v>
      </c>
      <c r="N1459" t="s">
        <v>2942</v>
      </c>
      <c r="Q1459" t="s">
        <v>2939</v>
      </c>
      <c r="R1459">
        <v>618</v>
      </c>
      <c r="S1459">
        <v>205</v>
      </c>
    </row>
    <row r="1460" spans="1:20" x14ac:dyDescent="0.25">
      <c r="A1460" t="s">
        <v>20</v>
      </c>
      <c r="B1460" t="s">
        <v>2099</v>
      </c>
      <c r="C1460" t="s">
        <v>22</v>
      </c>
      <c r="D1460" t="s">
        <v>23</v>
      </c>
      <c r="E1460" t="s">
        <v>5</v>
      </c>
      <c r="G1460" t="s">
        <v>24</v>
      </c>
      <c r="H1460">
        <v>799938</v>
      </c>
      <c r="I1460">
        <v>801478</v>
      </c>
      <c r="J1460" t="s">
        <v>25</v>
      </c>
      <c r="Q1460" t="s">
        <v>2943</v>
      </c>
      <c r="R1460">
        <v>1541</v>
      </c>
      <c r="T1460" t="s">
        <v>2944</v>
      </c>
    </row>
    <row r="1461" spans="1:20" x14ac:dyDescent="0.25">
      <c r="A1461" t="s">
        <v>2099</v>
      </c>
      <c r="C1461" t="s">
        <v>22</v>
      </c>
      <c r="D1461" t="s">
        <v>23</v>
      </c>
      <c r="E1461" t="s">
        <v>5</v>
      </c>
      <c r="G1461" t="s">
        <v>24</v>
      </c>
      <c r="H1461">
        <v>799938</v>
      </c>
      <c r="I1461">
        <v>801478</v>
      </c>
      <c r="J1461" t="s">
        <v>25</v>
      </c>
      <c r="N1461" t="s">
        <v>2102</v>
      </c>
      <c r="Q1461" t="s">
        <v>2943</v>
      </c>
      <c r="R1461">
        <v>1541</v>
      </c>
    </row>
    <row r="1462" spans="1:20" x14ac:dyDescent="0.25">
      <c r="A1462" t="s">
        <v>20</v>
      </c>
      <c r="B1462" t="s">
        <v>124</v>
      </c>
      <c r="C1462" t="s">
        <v>22</v>
      </c>
      <c r="D1462" t="s">
        <v>23</v>
      </c>
      <c r="E1462" t="s">
        <v>5</v>
      </c>
      <c r="G1462" t="s">
        <v>24</v>
      </c>
      <c r="H1462">
        <v>801568</v>
      </c>
      <c r="I1462">
        <v>801644</v>
      </c>
      <c r="J1462" t="s">
        <v>25</v>
      </c>
      <c r="Q1462" t="s">
        <v>2945</v>
      </c>
      <c r="R1462">
        <v>77</v>
      </c>
      <c r="T1462" t="s">
        <v>2946</v>
      </c>
    </row>
    <row r="1463" spans="1:20" x14ac:dyDescent="0.25">
      <c r="A1463" t="s">
        <v>124</v>
      </c>
      <c r="C1463" t="s">
        <v>22</v>
      </c>
      <c r="D1463" t="s">
        <v>23</v>
      </c>
      <c r="E1463" t="s">
        <v>5</v>
      </c>
      <c r="G1463" t="s">
        <v>24</v>
      </c>
      <c r="H1463">
        <v>801568</v>
      </c>
      <c r="I1463">
        <v>801644</v>
      </c>
      <c r="J1463" t="s">
        <v>25</v>
      </c>
      <c r="N1463" t="s">
        <v>1928</v>
      </c>
      <c r="Q1463" t="s">
        <v>2945</v>
      </c>
      <c r="R1463">
        <v>77</v>
      </c>
      <c r="T1463" t="s">
        <v>2105</v>
      </c>
    </row>
    <row r="1464" spans="1:20" x14ac:dyDescent="0.25">
      <c r="A1464" t="s">
        <v>20</v>
      </c>
      <c r="B1464" t="s">
        <v>124</v>
      </c>
      <c r="C1464" t="s">
        <v>22</v>
      </c>
      <c r="D1464" t="s">
        <v>23</v>
      </c>
      <c r="E1464" t="s">
        <v>5</v>
      </c>
      <c r="G1464" t="s">
        <v>24</v>
      </c>
      <c r="H1464">
        <v>801741</v>
      </c>
      <c r="I1464">
        <v>801816</v>
      </c>
      <c r="J1464" t="s">
        <v>25</v>
      </c>
      <c r="Q1464" t="s">
        <v>2947</v>
      </c>
      <c r="R1464">
        <v>76</v>
      </c>
      <c r="T1464" t="s">
        <v>2948</v>
      </c>
    </row>
    <row r="1465" spans="1:20" x14ac:dyDescent="0.25">
      <c r="A1465" t="s">
        <v>124</v>
      </c>
      <c r="C1465" t="s">
        <v>22</v>
      </c>
      <c r="D1465" t="s">
        <v>23</v>
      </c>
      <c r="E1465" t="s">
        <v>5</v>
      </c>
      <c r="G1465" t="s">
        <v>24</v>
      </c>
      <c r="H1465">
        <v>801741</v>
      </c>
      <c r="I1465">
        <v>801816</v>
      </c>
      <c r="J1465" t="s">
        <v>25</v>
      </c>
      <c r="N1465" t="s">
        <v>2108</v>
      </c>
      <c r="Q1465" t="s">
        <v>2947</v>
      </c>
      <c r="R1465">
        <v>76</v>
      </c>
      <c r="T1465" t="s">
        <v>2109</v>
      </c>
    </row>
    <row r="1466" spans="1:20" x14ac:dyDescent="0.25">
      <c r="A1466" t="s">
        <v>20</v>
      </c>
      <c r="B1466" t="s">
        <v>2099</v>
      </c>
      <c r="C1466" t="s">
        <v>22</v>
      </c>
      <c r="D1466" t="s">
        <v>23</v>
      </c>
      <c r="E1466" t="s">
        <v>5</v>
      </c>
      <c r="G1466" t="s">
        <v>24</v>
      </c>
      <c r="H1466">
        <v>802120</v>
      </c>
      <c r="I1466">
        <v>805011</v>
      </c>
      <c r="J1466" t="s">
        <v>25</v>
      </c>
      <c r="Q1466" t="s">
        <v>2949</v>
      </c>
      <c r="R1466">
        <v>2892</v>
      </c>
      <c r="T1466" t="s">
        <v>2950</v>
      </c>
    </row>
    <row r="1467" spans="1:20" x14ac:dyDescent="0.25">
      <c r="A1467" t="s">
        <v>2099</v>
      </c>
      <c r="C1467" t="s">
        <v>22</v>
      </c>
      <c r="D1467" t="s">
        <v>23</v>
      </c>
      <c r="E1467" t="s">
        <v>5</v>
      </c>
      <c r="G1467" t="s">
        <v>24</v>
      </c>
      <c r="H1467">
        <v>802120</v>
      </c>
      <c r="I1467">
        <v>805011</v>
      </c>
      <c r="J1467" t="s">
        <v>25</v>
      </c>
      <c r="N1467" t="s">
        <v>2112</v>
      </c>
      <c r="Q1467" t="s">
        <v>2949</v>
      </c>
      <c r="R1467">
        <v>2892</v>
      </c>
    </row>
    <row r="1468" spans="1:20" x14ac:dyDescent="0.25">
      <c r="A1468" t="s">
        <v>20</v>
      </c>
      <c r="B1468" t="s">
        <v>2099</v>
      </c>
      <c r="C1468" t="s">
        <v>22</v>
      </c>
      <c r="D1468" t="s">
        <v>23</v>
      </c>
      <c r="E1468" t="s">
        <v>5</v>
      </c>
      <c r="G1468" t="s">
        <v>24</v>
      </c>
      <c r="H1468">
        <v>805095</v>
      </c>
      <c r="I1468">
        <v>805209</v>
      </c>
      <c r="J1468" t="s">
        <v>25</v>
      </c>
      <c r="O1468" t="s">
        <v>2113</v>
      </c>
      <c r="Q1468" t="s">
        <v>2951</v>
      </c>
      <c r="R1468">
        <v>115</v>
      </c>
      <c r="T1468" t="s">
        <v>2952</v>
      </c>
    </row>
    <row r="1469" spans="1:20" x14ac:dyDescent="0.25">
      <c r="A1469" t="s">
        <v>2099</v>
      </c>
      <c r="C1469" t="s">
        <v>22</v>
      </c>
      <c r="D1469" t="s">
        <v>23</v>
      </c>
      <c r="E1469" t="s">
        <v>5</v>
      </c>
      <c r="G1469" t="s">
        <v>24</v>
      </c>
      <c r="H1469">
        <v>805095</v>
      </c>
      <c r="I1469">
        <v>805209</v>
      </c>
      <c r="J1469" t="s">
        <v>25</v>
      </c>
      <c r="N1469" t="s">
        <v>2116</v>
      </c>
      <c r="O1469" t="s">
        <v>2113</v>
      </c>
      <c r="Q1469" t="s">
        <v>2951</v>
      </c>
      <c r="R1469">
        <v>115</v>
      </c>
    </row>
    <row r="1470" spans="1:20" x14ac:dyDescent="0.25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805326</v>
      </c>
      <c r="I1470">
        <v>806876</v>
      </c>
      <c r="J1470" t="s">
        <v>25</v>
      </c>
      <c r="Q1470" t="s">
        <v>2953</v>
      </c>
      <c r="R1470">
        <v>1551</v>
      </c>
      <c r="T1470" t="s">
        <v>2954</v>
      </c>
    </row>
    <row r="1471" spans="1:20" x14ac:dyDescent="0.25">
      <c r="A1471" t="s">
        <v>29</v>
      </c>
      <c r="B1471" t="s">
        <v>30</v>
      </c>
      <c r="C1471" t="s">
        <v>22</v>
      </c>
      <c r="D1471" t="s">
        <v>23</v>
      </c>
      <c r="E1471" t="s">
        <v>5</v>
      </c>
      <c r="G1471" t="s">
        <v>24</v>
      </c>
      <c r="H1471">
        <v>805326</v>
      </c>
      <c r="I1471">
        <v>806876</v>
      </c>
      <c r="J1471" t="s">
        <v>25</v>
      </c>
      <c r="K1471" t="s">
        <v>2955</v>
      </c>
      <c r="L1471" t="s">
        <v>2955</v>
      </c>
      <c r="N1471" t="s">
        <v>2956</v>
      </c>
      <c r="Q1471" t="s">
        <v>2953</v>
      </c>
      <c r="R1471">
        <v>1551</v>
      </c>
      <c r="S1471">
        <v>516</v>
      </c>
    </row>
    <row r="1472" spans="1:20" x14ac:dyDescent="0.25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806895</v>
      </c>
      <c r="I1472">
        <v>807725</v>
      </c>
      <c r="J1472" t="s">
        <v>25</v>
      </c>
      <c r="Q1472" t="s">
        <v>2957</v>
      </c>
      <c r="R1472">
        <v>831</v>
      </c>
      <c r="T1472" t="s">
        <v>2958</v>
      </c>
    </row>
    <row r="1473" spans="1:20" x14ac:dyDescent="0.25">
      <c r="A1473" t="s">
        <v>29</v>
      </c>
      <c r="B1473" t="s">
        <v>30</v>
      </c>
      <c r="C1473" t="s">
        <v>22</v>
      </c>
      <c r="D1473" t="s">
        <v>23</v>
      </c>
      <c r="E1473" t="s">
        <v>5</v>
      </c>
      <c r="G1473" t="s">
        <v>24</v>
      </c>
      <c r="H1473">
        <v>806895</v>
      </c>
      <c r="I1473">
        <v>807725</v>
      </c>
      <c r="J1473" t="s">
        <v>25</v>
      </c>
      <c r="K1473" t="s">
        <v>2959</v>
      </c>
      <c r="L1473" t="s">
        <v>2959</v>
      </c>
      <c r="N1473" t="s">
        <v>56</v>
      </c>
      <c r="Q1473" t="s">
        <v>2957</v>
      </c>
      <c r="R1473">
        <v>831</v>
      </c>
      <c r="S1473">
        <v>276</v>
      </c>
    </row>
    <row r="1474" spans="1:20" x14ac:dyDescent="0.25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807722</v>
      </c>
      <c r="I1474">
        <v>808204</v>
      </c>
      <c r="J1474" t="s">
        <v>25</v>
      </c>
      <c r="O1474" t="s">
        <v>2960</v>
      </c>
      <c r="Q1474" t="s">
        <v>2961</v>
      </c>
      <c r="R1474">
        <v>483</v>
      </c>
      <c r="T1474" t="s">
        <v>2962</v>
      </c>
    </row>
    <row r="1475" spans="1:20" x14ac:dyDescent="0.25">
      <c r="A1475" t="s">
        <v>29</v>
      </c>
      <c r="B1475" t="s">
        <v>30</v>
      </c>
      <c r="C1475" t="s">
        <v>22</v>
      </c>
      <c r="D1475" t="s">
        <v>23</v>
      </c>
      <c r="E1475" t="s">
        <v>5</v>
      </c>
      <c r="G1475" t="s">
        <v>24</v>
      </c>
      <c r="H1475">
        <v>807722</v>
      </c>
      <c r="I1475">
        <v>808204</v>
      </c>
      <c r="J1475" t="s">
        <v>25</v>
      </c>
      <c r="K1475" t="s">
        <v>2963</v>
      </c>
      <c r="L1475" t="s">
        <v>2963</v>
      </c>
      <c r="N1475" t="s">
        <v>2964</v>
      </c>
      <c r="O1475" t="s">
        <v>2960</v>
      </c>
      <c r="Q1475" t="s">
        <v>2961</v>
      </c>
      <c r="R1475">
        <v>483</v>
      </c>
      <c r="S1475">
        <v>160</v>
      </c>
    </row>
    <row r="1476" spans="1:20" x14ac:dyDescent="0.25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808266</v>
      </c>
      <c r="I1476">
        <v>809846</v>
      </c>
      <c r="J1476" t="s">
        <v>25</v>
      </c>
      <c r="O1476" t="s">
        <v>2965</v>
      </c>
      <c r="Q1476" t="s">
        <v>2966</v>
      </c>
      <c r="R1476">
        <v>1581</v>
      </c>
      <c r="T1476" t="s">
        <v>2967</v>
      </c>
    </row>
    <row r="1477" spans="1:20" x14ac:dyDescent="0.25">
      <c r="A1477" t="s">
        <v>29</v>
      </c>
      <c r="B1477" t="s">
        <v>30</v>
      </c>
      <c r="C1477" t="s">
        <v>22</v>
      </c>
      <c r="D1477" t="s">
        <v>23</v>
      </c>
      <c r="E1477" t="s">
        <v>5</v>
      </c>
      <c r="G1477" t="s">
        <v>24</v>
      </c>
      <c r="H1477">
        <v>808266</v>
      </c>
      <c r="I1477">
        <v>809846</v>
      </c>
      <c r="J1477" t="s">
        <v>25</v>
      </c>
      <c r="K1477" t="s">
        <v>2968</v>
      </c>
      <c r="L1477" t="s">
        <v>2968</v>
      </c>
      <c r="N1477" t="s">
        <v>2969</v>
      </c>
      <c r="O1477" t="s">
        <v>2965</v>
      </c>
      <c r="Q1477" t="s">
        <v>2966</v>
      </c>
      <c r="R1477">
        <v>1581</v>
      </c>
      <c r="S1477">
        <v>526</v>
      </c>
    </row>
    <row r="1478" spans="1:20" x14ac:dyDescent="0.25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809870</v>
      </c>
      <c r="I1478">
        <v>810661</v>
      </c>
      <c r="J1478" t="s">
        <v>25</v>
      </c>
      <c r="Q1478" t="s">
        <v>2970</v>
      </c>
      <c r="R1478">
        <v>792</v>
      </c>
      <c r="T1478" t="s">
        <v>2971</v>
      </c>
    </row>
    <row r="1479" spans="1:20" x14ac:dyDescent="0.25">
      <c r="A1479" t="s">
        <v>29</v>
      </c>
      <c r="B1479" t="s">
        <v>30</v>
      </c>
      <c r="C1479" t="s">
        <v>22</v>
      </c>
      <c r="D1479" t="s">
        <v>23</v>
      </c>
      <c r="E1479" t="s">
        <v>5</v>
      </c>
      <c r="G1479" t="s">
        <v>24</v>
      </c>
      <c r="H1479">
        <v>809870</v>
      </c>
      <c r="I1479">
        <v>810661</v>
      </c>
      <c r="J1479" t="s">
        <v>25</v>
      </c>
      <c r="K1479" t="s">
        <v>2972</v>
      </c>
      <c r="L1479" t="s">
        <v>2972</v>
      </c>
      <c r="N1479" t="s">
        <v>2973</v>
      </c>
      <c r="Q1479" t="s">
        <v>2970</v>
      </c>
      <c r="R1479">
        <v>792</v>
      </c>
      <c r="S1479">
        <v>263</v>
      </c>
    </row>
    <row r="1480" spans="1:20" x14ac:dyDescent="0.25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810864</v>
      </c>
      <c r="I1480">
        <v>811292</v>
      </c>
      <c r="J1480" t="s">
        <v>25</v>
      </c>
      <c r="O1480" t="s">
        <v>2974</v>
      </c>
      <c r="Q1480" t="s">
        <v>2975</v>
      </c>
      <c r="R1480">
        <v>429</v>
      </c>
      <c r="T1480" t="s">
        <v>2976</v>
      </c>
    </row>
    <row r="1481" spans="1:20" x14ac:dyDescent="0.25">
      <c r="A1481" t="s">
        <v>29</v>
      </c>
      <c r="B1481" t="s">
        <v>30</v>
      </c>
      <c r="C1481" t="s">
        <v>22</v>
      </c>
      <c r="D1481" t="s">
        <v>23</v>
      </c>
      <c r="E1481" t="s">
        <v>5</v>
      </c>
      <c r="G1481" t="s">
        <v>24</v>
      </c>
      <c r="H1481">
        <v>810864</v>
      </c>
      <c r="I1481">
        <v>811292</v>
      </c>
      <c r="J1481" t="s">
        <v>25</v>
      </c>
      <c r="K1481" t="s">
        <v>2977</v>
      </c>
      <c r="L1481" t="s">
        <v>2977</v>
      </c>
      <c r="N1481" t="s">
        <v>2978</v>
      </c>
      <c r="O1481" t="s">
        <v>2974</v>
      </c>
      <c r="Q1481" t="s">
        <v>2975</v>
      </c>
      <c r="R1481">
        <v>429</v>
      </c>
      <c r="S1481">
        <v>142</v>
      </c>
    </row>
    <row r="1482" spans="1:20" x14ac:dyDescent="0.25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811305</v>
      </c>
      <c r="I1482">
        <v>811697</v>
      </c>
      <c r="J1482" t="s">
        <v>25</v>
      </c>
      <c r="O1482" t="s">
        <v>2979</v>
      </c>
      <c r="Q1482" t="s">
        <v>2980</v>
      </c>
      <c r="R1482">
        <v>393</v>
      </c>
      <c r="T1482" t="s">
        <v>2981</v>
      </c>
    </row>
    <row r="1483" spans="1:20" x14ac:dyDescent="0.25">
      <c r="A1483" t="s">
        <v>29</v>
      </c>
      <c r="B1483" t="s">
        <v>30</v>
      </c>
      <c r="C1483" t="s">
        <v>22</v>
      </c>
      <c r="D1483" t="s">
        <v>23</v>
      </c>
      <c r="E1483" t="s">
        <v>5</v>
      </c>
      <c r="G1483" t="s">
        <v>24</v>
      </c>
      <c r="H1483">
        <v>811305</v>
      </c>
      <c r="I1483">
        <v>811697</v>
      </c>
      <c r="J1483" t="s">
        <v>25</v>
      </c>
      <c r="K1483" t="s">
        <v>2982</v>
      </c>
      <c r="L1483" t="s">
        <v>2982</v>
      </c>
      <c r="N1483" t="s">
        <v>2983</v>
      </c>
      <c r="O1483" t="s">
        <v>2979</v>
      </c>
      <c r="Q1483" t="s">
        <v>2980</v>
      </c>
      <c r="R1483">
        <v>393</v>
      </c>
      <c r="S1483">
        <v>130</v>
      </c>
    </row>
    <row r="1484" spans="1:20" x14ac:dyDescent="0.25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811936</v>
      </c>
      <c r="I1484">
        <v>812529</v>
      </c>
      <c r="J1484" t="s">
        <v>25</v>
      </c>
      <c r="O1484" t="s">
        <v>2984</v>
      </c>
      <c r="Q1484" t="s">
        <v>2985</v>
      </c>
      <c r="R1484">
        <v>594</v>
      </c>
      <c r="T1484" t="s">
        <v>2986</v>
      </c>
    </row>
    <row r="1485" spans="1:20" x14ac:dyDescent="0.25">
      <c r="A1485" t="s">
        <v>29</v>
      </c>
      <c r="B1485" t="s">
        <v>30</v>
      </c>
      <c r="C1485" t="s">
        <v>22</v>
      </c>
      <c r="D1485" t="s">
        <v>23</v>
      </c>
      <c r="E1485" t="s">
        <v>5</v>
      </c>
      <c r="G1485" t="s">
        <v>24</v>
      </c>
      <c r="H1485">
        <v>811936</v>
      </c>
      <c r="I1485">
        <v>812529</v>
      </c>
      <c r="J1485" t="s">
        <v>25</v>
      </c>
      <c r="K1485" t="s">
        <v>2987</v>
      </c>
      <c r="L1485" t="s">
        <v>2987</v>
      </c>
      <c r="N1485" t="s">
        <v>2988</v>
      </c>
      <c r="O1485" t="s">
        <v>2984</v>
      </c>
      <c r="Q1485" t="s">
        <v>2985</v>
      </c>
      <c r="R1485">
        <v>594</v>
      </c>
      <c r="S1485">
        <v>197</v>
      </c>
    </row>
    <row r="1486" spans="1:20" x14ac:dyDescent="0.25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812529</v>
      </c>
      <c r="I1486">
        <v>813761</v>
      </c>
      <c r="J1486" t="s">
        <v>25</v>
      </c>
      <c r="Q1486" t="s">
        <v>2989</v>
      </c>
      <c r="R1486">
        <v>1233</v>
      </c>
      <c r="T1486" t="s">
        <v>2990</v>
      </c>
    </row>
    <row r="1487" spans="1:20" x14ac:dyDescent="0.25">
      <c r="A1487" t="s">
        <v>29</v>
      </c>
      <c r="B1487" t="s">
        <v>30</v>
      </c>
      <c r="C1487" t="s">
        <v>22</v>
      </c>
      <c r="D1487" t="s">
        <v>23</v>
      </c>
      <c r="E1487" t="s">
        <v>5</v>
      </c>
      <c r="G1487" t="s">
        <v>24</v>
      </c>
      <c r="H1487">
        <v>812529</v>
      </c>
      <c r="I1487">
        <v>813761</v>
      </c>
      <c r="J1487" t="s">
        <v>25</v>
      </c>
      <c r="K1487" t="s">
        <v>2991</v>
      </c>
      <c r="L1487" t="s">
        <v>2991</v>
      </c>
      <c r="N1487" t="s">
        <v>2992</v>
      </c>
      <c r="Q1487" t="s">
        <v>2989</v>
      </c>
      <c r="R1487">
        <v>1233</v>
      </c>
      <c r="S1487">
        <v>410</v>
      </c>
    </row>
    <row r="1488" spans="1:20" x14ac:dyDescent="0.25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813761</v>
      </c>
      <c r="I1488">
        <v>814516</v>
      </c>
      <c r="J1488" t="s">
        <v>25</v>
      </c>
      <c r="Q1488" t="s">
        <v>2993</v>
      </c>
      <c r="R1488">
        <v>756</v>
      </c>
      <c r="T1488" t="s">
        <v>2994</v>
      </c>
    </row>
    <row r="1489" spans="1:20" x14ac:dyDescent="0.25">
      <c r="A1489" t="s">
        <v>29</v>
      </c>
      <c r="B1489" t="s">
        <v>30</v>
      </c>
      <c r="C1489" t="s">
        <v>22</v>
      </c>
      <c r="D1489" t="s">
        <v>23</v>
      </c>
      <c r="E1489" t="s">
        <v>5</v>
      </c>
      <c r="G1489" t="s">
        <v>24</v>
      </c>
      <c r="H1489">
        <v>813761</v>
      </c>
      <c r="I1489">
        <v>814516</v>
      </c>
      <c r="J1489" t="s">
        <v>25</v>
      </c>
      <c r="K1489" t="s">
        <v>2995</v>
      </c>
      <c r="L1489" t="s">
        <v>2995</v>
      </c>
      <c r="N1489" t="s">
        <v>2996</v>
      </c>
      <c r="Q1489" t="s">
        <v>2993</v>
      </c>
      <c r="R1489">
        <v>756</v>
      </c>
      <c r="S1489">
        <v>251</v>
      </c>
    </row>
    <row r="1490" spans="1:20" x14ac:dyDescent="0.25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814621</v>
      </c>
      <c r="I1490">
        <v>815250</v>
      </c>
      <c r="J1490" t="s">
        <v>25</v>
      </c>
      <c r="Q1490" t="s">
        <v>2997</v>
      </c>
      <c r="R1490">
        <v>630</v>
      </c>
      <c r="T1490" t="s">
        <v>2998</v>
      </c>
    </row>
    <row r="1491" spans="1:20" x14ac:dyDescent="0.25">
      <c r="A1491" t="s">
        <v>29</v>
      </c>
      <c r="B1491" t="s">
        <v>30</v>
      </c>
      <c r="C1491" t="s">
        <v>22</v>
      </c>
      <c r="D1491" t="s">
        <v>23</v>
      </c>
      <c r="E1491" t="s">
        <v>5</v>
      </c>
      <c r="G1491" t="s">
        <v>24</v>
      </c>
      <c r="H1491">
        <v>814621</v>
      </c>
      <c r="I1491">
        <v>815250</v>
      </c>
      <c r="J1491" t="s">
        <v>25</v>
      </c>
      <c r="K1491" t="s">
        <v>2999</v>
      </c>
      <c r="L1491" t="s">
        <v>2999</v>
      </c>
      <c r="N1491" t="s">
        <v>3000</v>
      </c>
      <c r="Q1491" t="s">
        <v>2997</v>
      </c>
      <c r="R1491">
        <v>630</v>
      </c>
      <c r="S1491">
        <v>209</v>
      </c>
    </row>
    <row r="1492" spans="1:20" x14ac:dyDescent="0.25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815287</v>
      </c>
      <c r="I1492">
        <v>815712</v>
      </c>
      <c r="J1492" t="s">
        <v>25</v>
      </c>
      <c r="Q1492" t="s">
        <v>3001</v>
      </c>
      <c r="R1492">
        <v>426</v>
      </c>
      <c r="T1492" t="s">
        <v>3002</v>
      </c>
    </row>
    <row r="1493" spans="1:20" x14ac:dyDescent="0.25">
      <c r="A1493" t="s">
        <v>29</v>
      </c>
      <c r="B1493" t="s">
        <v>30</v>
      </c>
      <c r="C1493" t="s">
        <v>22</v>
      </c>
      <c r="D1493" t="s">
        <v>23</v>
      </c>
      <c r="E1493" t="s">
        <v>5</v>
      </c>
      <c r="G1493" t="s">
        <v>24</v>
      </c>
      <c r="H1493">
        <v>815287</v>
      </c>
      <c r="I1493">
        <v>815712</v>
      </c>
      <c r="J1493" t="s">
        <v>25</v>
      </c>
      <c r="K1493" t="s">
        <v>3003</v>
      </c>
      <c r="L1493" t="s">
        <v>3003</v>
      </c>
      <c r="N1493" t="s">
        <v>3004</v>
      </c>
      <c r="Q1493" t="s">
        <v>3001</v>
      </c>
      <c r="R1493">
        <v>426</v>
      </c>
      <c r="S1493">
        <v>141</v>
      </c>
    </row>
    <row r="1494" spans="1:20" x14ac:dyDescent="0.25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815741</v>
      </c>
      <c r="I1494">
        <v>816331</v>
      </c>
      <c r="J1494" t="s">
        <v>52</v>
      </c>
      <c r="Q1494" t="s">
        <v>3005</v>
      </c>
      <c r="R1494">
        <v>591</v>
      </c>
      <c r="T1494" t="s">
        <v>3006</v>
      </c>
    </row>
    <row r="1495" spans="1:20" x14ac:dyDescent="0.25">
      <c r="A1495" t="s">
        <v>29</v>
      </c>
      <c r="B1495" t="s">
        <v>30</v>
      </c>
      <c r="C1495" t="s">
        <v>22</v>
      </c>
      <c r="D1495" t="s">
        <v>23</v>
      </c>
      <c r="E1495" t="s">
        <v>5</v>
      </c>
      <c r="G1495" t="s">
        <v>24</v>
      </c>
      <c r="H1495">
        <v>815741</v>
      </c>
      <c r="I1495">
        <v>816331</v>
      </c>
      <c r="J1495" t="s">
        <v>52</v>
      </c>
      <c r="K1495" t="s">
        <v>3007</v>
      </c>
      <c r="L1495" t="s">
        <v>3007</v>
      </c>
      <c r="N1495" t="s">
        <v>3008</v>
      </c>
      <c r="Q1495" t="s">
        <v>3005</v>
      </c>
      <c r="R1495">
        <v>591</v>
      </c>
      <c r="S1495">
        <v>196</v>
      </c>
    </row>
    <row r="1496" spans="1:20" x14ac:dyDescent="0.25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816341</v>
      </c>
      <c r="I1496">
        <v>816712</v>
      </c>
      <c r="J1496" t="s">
        <v>52</v>
      </c>
      <c r="Q1496" t="s">
        <v>3009</v>
      </c>
      <c r="R1496">
        <v>372</v>
      </c>
      <c r="T1496" t="s">
        <v>3010</v>
      </c>
    </row>
    <row r="1497" spans="1:20" x14ac:dyDescent="0.25">
      <c r="A1497" t="s">
        <v>29</v>
      </c>
      <c r="B1497" t="s">
        <v>30</v>
      </c>
      <c r="C1497" t="s">
        <v>22</v>
      </c>
      <c r="D1497" t="s">
        <v>23</v>
      </c>
      <c r="E1497" t="s">
        <v>5</v>
      </c>
      <c r="G1497" t="s">
        <v>24</v>
      </c>
      <c r="H1497">
        <v>816341</v>
      </c>
      <c r="I1497">
        <v>816712</v>
      </c>
      <c r="J1497" t="s">
        <v>52</v>
      </c>
      <c r="K1497" t="s">
        <v>3011</v>
      </c>
      <c r="L1497" t="s">
        <v>3011</v>
      </c>
      <c r="N1497" t="s">
        <v>3012</v>
      </c>
      <c r="Q1497" t="s">
        <v>3009</v>
      </c>
      <c r="R1497">
        <v>372</v>
      </c>
      <c r="S1497">
        <v>123</v>
      </c>
    </row>
    <row r="1498" spans="1:20" x14ac:dyDescent="0.25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816719</v>
      </c>
      <c r="I1498">
        <v>818572</v>
      </c>
      <c r="J1498" t="s">
        <v>52</v>
      </c>
      <c r="Q1498" t="s">
        <v>3013</v>
      </c>
      <c r="R1498">
        <v>1854</v>
      </c>
      <c r="T1498" t="s">
        <v>3014</v>
      </c>
    </row>
    <row r="1499" spans="1:20" x14ac:dyDescent="0.25">
      <c r="A1499" t="s">
        <v>29</v>
      </c>
      <c r="B1499" t="s">
        <v>30</v>
      </c>
      <c r="C1499" t="s">
        <v>22</v>
      </c>
      <c r="D1499" t="s">
        <v>23</v>
      </c>
      <c r="E1499" t="s">
        <v>5</v>
      </c>
      <c r="G1499" t="s">
        <v>24</v>
      </c>
      <c r="H1499">
        <v>816719</v>
      </c>
      <c r="I1499">
        <v>818572</v>
      </c>
      <c r="J1499" t="s">
        <v>52</v>
      </c>
      <c r="K1499" t="s">
        <v>3015</v>
      </c>
      <c r="L1499" t="s">
        <v>3015</v>
      </c>
      <c r="N1499" t="s">
        <v>3016</v>
      </c>
      <c r="Q1499" t="s">
        <v>3013</v>
      </c>
      <c r="R1499">
        <v>1854</v>
      </c>
      <c r="S1499">
        <v>617</v>
      </c>
    </row>
    <row r="1500" spans="1:20" x14ac:dyDescent="0.25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818717</v>
      </c>
      <c r="I1500">
        <v>819580</v>
      </c>
      <c r="J1500" t="s">
        <v>25</v>
      </c>
      <c r="O1500" t="s">
        <v>3017</v>
      </c>
      <c r="Q1500" t="s">
        <v>3018</v>
      </c>
      <c r="R1500">
        <v>864</v>
      </c>
      <c r="T1500" t="s">
        <v>3019</v>
      </c>
    </row>
    <row r="1501" spans="1:20" x14ac:dyDescent="0.25">
      <c r="A1501" t="s">
        <v>29</v>
      </c>
      <c r="B1501" t="s">
        <v>30</v>
      </c>
      <c r="C1501" t="s">
        <v>22</v>
      </c>
      <c r="D1501" t="s">
        <v>23</v>
      </c>
      <c r="E1501" t="s">
        <v>5</v>
      </c>
      <c r="G1501" t="s">
        <v>24</v>
      </c>
      <c r="H1501">
        <v>818717</v>
      </c>
      <c r="I1501">
        <v>819580</v>
      </c>
      <c r="J1501" t="s">
        <v>25</v>
      </c>
      <c r="K1501" t="s">
        <v>3020</v>
      </c>
      <c r="L1501" t="s">
        <v>3020</v>
      </c>
      <c r="N1501" t="s">
        <v>3021</v>
      </c>
      <c r="O1501" t="s">
        <v>3017</v>
      </c>
      <c r="Q1501" t="s">
        <v>3018</v>
      </c>
      <c r="R1501">
        <v>864</v>
      </c>
      <c r="S1501">
        <v>287</v>
      </c>
    </row>
    <row r="1502" spans="1:20" x14ac:dyDescent="0.25">
      <c r="A1502" t="s">
        <v>20</v>
      </c>
      <c r="B1502" t="s">
        <v>3022</v>
      </c>
      <c r="C1502" t="s">
        <v>22</v>
      </c>
      <c r="D1502" t="s">
        <v>23</v>
      </c>
      <c r="E1502" t="s">
        <v>5</v>
      </c>
      <c r="G1502" t="s">
        <v>24</v>
      </c>
      <c r="H1502">
        <v>819619</v>
      </c>
      <c r="I1502">
        <v>819969</v>
      </c>
      <c r="J1502" t="s">
        <v>25</v>
      </c>
      <c r="O1502" t="s">
        <v>3023</v>
      </c>
      <c r="Q1502" t="s">
        <v>3024</v>
      </c>
      <c r="R1502">
        <v>351</v>
      </c>
    </row>
    <row r="1503" spans="1:20" x14ac:dyDescent="0.25">
      <c r="A1503" t="s">
        <v>3025</v>
      </c>
      <c r="B1503" t="s">
        <v>3022</v>
      </c>
      <c r="C1503" t="s">
        <v>22</v>
      </c>
      <c r="D1503" t="s">
        <v>23</v>
      </c>
      <c r="E1503" t="s">
        <v>5</v>
      </c>
      <c r="G1503" t="s">
        <v>24</v>
      </c>
      <c r="H1503">
        <v>819619</v>
      </c>
      <c r="I1503">
        <v>819969</v>
      </c>
      <c r="J1503" t="s">
        <v>25</v>
      </c>
      <c r="N1503" t="s">
        <v>3026</v>
      </c>
      <c r="O1503" t="s">
        <v>3023</v>
      </c>
      <c r="Q1503" t="s">
        <v>3024</v>
      </c>
      <c r="R1503">
        <v>351</v>
      </c>
    </row>
    <row r="1504" spans="1:20" x14ac:dyDescent="0.25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820280</v>
      </c>
      <c r="I1504">
        <v>820732</v>
      </c>
      <c r="J1504" t="s">
        <v>25</v>
      </c>
      <c r="O1504" t="s">
        <v>3027</v>
      </c>
      <c r="Q1504" t="s">
        <v>3028</v>
      </c>
      <c r="R1504">
        <v>453</v>
      </c>
      <c r="T1504" t="s">
        <v>3029</v>
      </c>
    </row>
    <row r="1505" spans="1:20" x14ac:dyDescent="0.25">
      <c r="A1505" t="s">
        <v>29</v>
      </c>
      <c r="B1505" t="s">
        <v>30</v>
      </c>
      <c r="C1505" t="s">
        <v>22</v>
      </c>
      <c r="D1505" t="s">
        <v>23</v>
      </c>
      <c r="E1505" t="s">
        <v>5</v>
      </c>
      <c r="G1505" t="s">
        <v>24</v>
      </c>
      <c r="H1505">
        <v>820280</v>
      </c>
      <c r="I1505">
        <v>820732</v>
      </c>
      <c r="J1505" t="s">
        <v>25</v>
      </c>
      <c r="K1505" t="s">
        <v>3030</v>
      </c>
      <c r="L1505" t="s">
        <v>3030</v>
      </c>
      <c r="N1505" t="s">
        <v>3031</v>
      </c>
      <c r="O1505" t="s">
        <v>3027</v>
      </c>
      <c r="Q1505" t="s">
        <v>3028</v>
      </c>
      <c r="R1505">
        <v>453</v>
      </c>
      <c r="S1505">
        <v>150</v>
      </c>
    </row>
    <row r="1506" spans="1:20" x14ac:dyDescent="0.25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820729</v>
      </c>
      <c r="I1506">
        <v>821688</v>
      </c>
      <c r="J1506" t="s">
        <v>25</v>
      </c>
      <c r="O1506" t="s">
        <v>3032</v>
      </c>
      <c r="Q1506" t="s">
        <v>3033</v>
      </c>
      <c r="R1506">
        <v>960</v>
      </c>
      <c r="T1506" t="s">
        <v>3034</v>
      </c>
    </row>
    <row r="1507" spans="1:20" x14ac:dyDescent="0.25">
      <c r="A1507" t="s">
        <v>29</v>
      </c>
      <c r="B1507" t="s">
        <v>30</v>
      </c>
      <c r="C1507" t="s">
        <v>22</v>
      </c>
      <c r="D1507" t="s">
        <v>23</v>
      </c>
      <c r="E1507" t="s">
        <v>5</v>
      </c>
      <c r="G1507" t="s">
        <v>24</v>
      </c>
      <c r="H1507">
        <v>820729</v>
      </c>
      <c r="I1507">
        <v>821688</v>
      </c>
      <c r="J1507" t="s">
        <v>25</v>
      </c>
      <c r="K1507" t="s">
        <v>3035</v>
      </c>
      <c r="L1507" t="s">
        <v>3035</v>
      </c>
      <c r="N1507" t="s">
        <v>3036</v>
      </c>
      <c r="O1507" t="s">
        <v>3032</v>
      </c>
      <c r="Q1507" t="s">
        <v>3033</v>
      </c>
      <c r="R1507">
        <v>960</v>
      </c>
      <c r="S1507">
        <v>319</v>
      </c>
    </row>
    <row r="1508" spans="1:20" x14ac:dyDescent="0.25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821714</v>
      </c>
      <c r="I1508">
        <v>822118</v>
      </c>
      <c r="J1508" t="s">
        <v>25</v>
      </c>
      <c r="O1508" t="s">
        <v>3037</v>
      </c>
      <c r="Q1508" t="s">
        <v>3038</v>
      </c>
      <c r="R1508">
        <v>405</v>
      </c>
      <c r="T1508" t="s">
        <v>3039</v>
      </c>
    </row>
    <row r="1509" spans="1:20" x14ac:dyDescent="0.25">
      <c r="A1509" t="s">
        <v>29</v>
      </c>
      <c r="B1509" t="s">
        <v>30</v>
      </c>
      <c r="C1509" t="s">
        <v>22</v>
      </c>
      <c r="D1509" t="s">
        <v>23</v>
      </c>
      <c r="E1509" t="s">
        <v>5</v>
      </c>
      <c r="G1509" t="s">
        <v>24</v>
      </c>
      <c r="H1509">
        <v>821714</v>
      </c>
      <c r="I1509">
        <v>822118</v>
      </c>
      <c r="J1509" t="s">
        <v>25</v>
      </c>
      <c r="K1509" t="s">
        <v>3040</v>
      </c>
      <c r="L1509" t="s">
        <v>3040</v>
      </c>
      <c r="N1509" t="s">
        <v>3041</v>
      </c>
      <c r="O1509" t="s">
        <v>3037</v>
      </c>
      <c r="Q1509" t="s">
        <v>3038</v>
      </c>
      <c r="R1509">
        <v>405</v>
      </c>
      <c r="S1509">
        <v>134</v>
      </c>
    </row>
    <row r="1510" spans="1:20" x14ac:dyDescent="0.25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24</v>
      </c>
      <c r="H1510">
        <v>822149</v>
      </c>
      <c r="I1510">
        <v>823891</v>
      </c>
      <c r="J1510" t="s">
        <v>25</v>
      </c>
      <c r="Q1510" t="s">
        <v>3042</v>
      </c>
      <c r="R1510">
        <v>1743</v>
      </c>
      <c r="T1510" t="s">
        <v>3043</v>
      </c>
    </row>
    <row r="1511" spans="1:20" x14ac:dyDescent="0.25">
      <c r="A1511" t="s">
        <v>29</v>
      </c>
      <c r="B1511" t="s">
        <v>30</v>
      </c>
      <c r="C1511" t="s">
        <v>22</v>
      </c>
      <c r="D1511" t="s">
        <v>23</v>
      </c>
      <c r="E1511" t="s">
        <v>5</v>
      </c>
      <c r="G1511" t="s">
        <v>24</v>
      </c>
      <c r="H1511">
        <v>822149</v>
      </c>
      <c r="I1511">
        <v>823891</v>
      </c>
      <c r="J1511" t="s">
        <v>25</v>
      </c>
      <c r="K1511" t="s">
        <v>3044</v>
      </c>
      <c r="L1511" t="s">
        <v>3044</v>
      </c>
      <c r="N1511" t="s">
        <v>3045</v>
      </c>
      <c r="Q1511" t="s">
        <v>3042</v>
      </c>
      <c r="R1511">
        <v>1743</v>
      </c>
      <c r="S1511">
        <v>580</v>
      </c>
    </row>
    <row r="1512" spans="1:20" x14ac:dyDescent="0.25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823895</v>
      </c>
      <c r="I1512">
        <v>825379</v>
      </c>
      <c r="J1512" t="s">
        <v>25</v>
      </c>
      <c r="Q1512" t="s">
        <v>3046</v>
      </c>
      <c r="R1512">
        <v>1485</v>
      </c>
      <c r="T1512" t="s">
        <v>3047</v>
      </c>
    </row>
    <row r="1513" spans="1:20" x14ac:dyDescent="0.25">
      <c r="A1513" t="s">
        <v>29</v>
      </c>
      <c r="B1513" t="s">
        <v>30</v>
      </c>
      <c r="C1513" t="s">
        <v>22</v>
      </c>
      <c r="D1513" t="s">
        <v>23</v>
      </c>
      <c r="E1513" t="s">
        <v>5</v>
      </c>
      <c r="G1513" t="s">
        <v>24</v>
      </c>
      <c r="H1513">
        <v>823895</v>
      </c>
      <c r="I1513">
        <v>825379</v>
      </c>
      <c r="J1513" t="s">
        <v>25</v>
      </c>
      <c r="K1513" t="s">
        <v>3048</v>
      </c>
      <c r="L1513" t="s">
        <v>3048</v>
      </c>
      <c r="N1513" t="s">
        <v>3049</v>
      </c>
      <c r="Q1513" t="s">
        <v>3046</v>
      </c>
      <c r="R1513">
        <v>1485</v>
      </c>
      <c r="S1513">
        <v>494</v>
      </c>
    </row>
    <row r="1514" spans="1:20" x14ac:dyDescent="0.25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825376</v>
      </c>
      <c r="I1514">
        <v>826773</v>
      </c>
      <c r="J1514" t="s">
        <v>25</v>
      </c>
      <c r="Q1514" t="s">
        <v>3050</v>
      </c>
      <c r="R1514">
        <v>1398</v>
      </c>
      <c r="T1514" t="s">
        <v>3051</v>
      </c>
    </row>
    <row r="1515" spans="1:20" x14ac:dyDescent="0.25">
      <c r="A1515" t="s">
        <v>29</v>
      </c>
      <c r="B1515" t="s">
        <v>30</v>
      </c>
      <c r="C1515" t="s">
        <v>22</v>
      </c>
      <c r="D1515" t="s">
        <v>23</v>
      </c>
      <c r="E1515" t="s">
        <v>5</v>
      </c>
      <c r="G1515" t="s">
        <v>24</v>
      </c>
      <c r="H1515">
        <v>825376</v>
      </c>
      <c r="I1515">
        <v>826773</v>
      </c>
      <c r="J1515" t="s">
        <v>25</v>
      </c>
      <c r="K1515" t="s">
        <v>3052</v>
      </c>
      <c r="L1515" t="s">
        <v>3052</v>
      </c>
      <c r="N1515" t="s">
        <v>3053</v>
      </c>
      <c r="Q1515" t="s">
        <v>3050</v>
      </c>
      <c r="R1515">
        <v>1398</v>
      </c>
      <c r="S1515">
        <v>465</v>
      </c>
    </row>
    <row r="1516" spans="1:20" x14ac:dyDescent="0.25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826758</v>
      </c>
      <c r="I1516">
        <v>827843</v>
      </c>
      <c r="J1516" t="s">
        <v>25</v>
      </c>
      <c r="Q1516" t="s">
        <v>3054</v>
      </c>
      <c r="R1516">
        <v>1086</v>
      </c>
      <c r="T1516" t="s">
        <v>3055</v>
      </c>
    </row>
    <row r="1517" spans="1:20" x14ac:dyDescent="0.25">
      <c r="A1517" t="s">
        <v>29</v>
      </c>
      <c r="B1517" t="s">
        <v>30</v>
      </c>
      <c r="C1517" t="s">
        <v>22</v>
      </c>
      <c r="D1517" t="s">
        <v>23</v>
      </c>
      <c r="E1517" t="s">
        <v>5</v>
      </c>
      <c r="G1517" t="s">
        <v>24</v>
      </c>
      <c r="H1517">
        <v>826758</v>
      </c>
      <c r="I1517">
        <v>827843</v>
      </c>
      <c r="J1517" t="s">
        <v>25</v>
      </c>
      <c r="K1517" t="s">
        <v>3056</v>
      </c>
      <c r="L1517" t="s">
        <v>3056</v>
      </c>
      <c r="N1517" t="s">
        <v>3057</v>
      </c>
      <c r="Q1517" t="s">
        <v>3054</v>
      </c>
      <c r="R1517">
        <v>1086</v>
      </c>
      <c r="S1517">
        <v>361</v>
      </c>
    </row>
    <row r="1518" spans="1:20" x14ac:dyDescent="0.25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827859</v>
      </c>
      <c r="I1518">
        <v>829199</v>
      </c>
      <c r="J1518" t="s">
        <v>25</v>
      </c>
      <c r="Q1518" t="s">
        <v>3058</v>
      </c>
      <c r="R1518">
        <v>1341</v>
      </c>
      <c r="T1518" t="s">
        <v>3059</v>
      </c>
    </row>
    <row r="1519" spans="1:20" x14ac:dyDescent="0.25">
      <c r="A1519" t="s">
        <v>29</v>
      </c>
      <c r="B1519" t="s">
        <v>30</v>
      </c>
      <c r="C1519" t="s">
        <v>22</v>
      </c>
      <c r="D1519" t="s">
        <v>23</v>
      </c>
      <c r="E1519" t="s">
        <v>5</v>
      </c>
      <c r="G1519" t="s">
        <v>24</v>
      </c>
      <c r="H1519">
        <v>827859</v>
      </c>
      <c r="I1519">
        <v>829199</v>
      </c>
      <c r="J1519" t="s">
        <v>25</v>
      </c>
      <c r="K1519" t="s">
        <v>3060</v>
      </c>
      <c r="L1519" t="s">
        <v>3060</v>
      </c>
      <c r="N1519" t="s">
        <v>3061</v>
      </c>
      <c r="Q1519" t="s">
        <v>3058</v>
      </c>
      <c r="R1519">
        <v>1341</v>
      </c>
      <c r="S1519">
        <v>446</v>
      </c>
    </row>
    <row r="1520" spans="1:20" x14ac:dyDescent="0.25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829199</v>
      </c>
      <c r="I1520">
        <v>830398</v>
      </c>
      <c r="J1520" t="s">
        <v>25</v>
      </c>
      <c r="O1520" t="s">
        <v>3062</v>
      </c>
      <c r="Q1520" t="s">
        <v>3063</v>
      </c>
      <c r="R1520">
        <v>1200</v>
      </c>
      <c r="T1520" t="s">
        <v>3064</v>
      </c>
    </row>
    <row r="1521" spans="1:20" x14ac:dyDescent="0.25">
      <c r="A1521" t="s">
        <v>29</v>
      </c>
      <c r="B1521" t="s">
        <v>30</v>
      </c>
      <c r="C1521" t="s">
        <v>22</v>
      </c>
      <c r="D1521" t="s">
        <v>23</v>
      </c>
      <c r="E1521" t="s">
        <v>5</v>
      </c>
      <c r="G1521" t="s">
        <v>24</v>
      </c>
      <c r="H1521">
        <v>829199</v>
      </c>
      <c r="I1521">
        <v>830398</v>
      </c>
      <c r="J1521" t="s">
        <v>25</v>
      </c>
      <c r="K1521" t="s">
        <v>3065</v>
      </c>
      <c r="L1521" t="s">
        <v>3065</v>
      </c>
      <c r="N1521" t="s">
        <v>3066</v>
      </c>
      <c r="O1521" t="s">
        <v>3062</v>
      </c>
      <c r="Q1521" t="s">
        <v>3063</v>
      </c>
      <c r="R1521">
        <v>1200</v>
      </c>
      <c r="S1521">
        <v>399</v>
      </c>
    </row>
    <row r="1522" spans="1:20" x14ac:dyDescent="0.25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830391</v>
      </c>
      <c r="I1522">
        <v>831482</v>
      </c>
      <c r="J1522" t="s">
        <v>25</v>
      </c>
      <c r="O1522" t="s">
        <v>3067</v>
      </c>
      <c r="Q1522" t="s">
        <v>3068</v>
      </c>
      <c r="R1522">
        <v>1092</v>
      </c>
      <c r="T1522" t="s">
        <v>3069</v>
      </c>
    </row>
    <row r="1523" spans="1:20" x14ac:dyDescent="0.25">
      <c r="A1523" t="s">
        <v>29</v>
      </c>
      <c r="B1523" t="s">
        <v>30</v>
      </c>
      <c r="C1523" t="s">
        <v>22</v>
      </c>
      <c r="D1523" t="s">
        <v>23</v>
      </c>
      <c r="E1523" t="s">
        <v>5</v>
      </c>
      <c r="G1523" t="s">
        <v>24</v>
      </c>
      <c r="H1523">
        <v>830391</v>
      </c>
      <c r="I1523">
        <v>831482</v>
      </c>
      <c r="J1523" t="s">
        <v>25</v>
      </c>
      <c r="K1523" t="s">
        <v>3070</v>
      </c>
      <c r="L1523" t="s">
        <v>3070</v>
      </c>
      <c r="N1523" t="s">
        <v>3071</v>
      </c>
      <c r="O1523" t="s">
        <v>3067</v>
      </c>
      <c r="Q1523" t="s">
        <v>3068</v>
      </c>
      <c r="R1523">
        <v>1092</v>
      </c>
      <c r="S1523">
        <v>363</v>
      </c>
    </row>
    <row r="1524" spans="1:20" x14ac:dyDescent="0.25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831475</v>
      </c>
      <c r="I1524">
        <v>832920</v>
      </c>
      <c r="J1524" t="s">
        <v>25</v>
      </c>
      <c r="O1524" t="s">
        <v>3072</v>
      </c>
      <c r="Q1524" t="s">
        <v>3073</v>
      </c>
      <c r="R1524">
        <v>1446</v>
      </c>
      <c r="T1524" t="s">
        <v>3074</v>
      </c>
    </row>
    <row r="1525" spans="1:20" x14ac:dyDescent="0.25">
      <c r="A1525" t="s">
        <v>29</v>
      </c>
      <c r="B1525" t="s">
        <v>30</v>
      </c>
      <c r="C1525" t="s">
        <v>22</v>
      </c>
      <c r="D1525" t="s">
        <v>23</v>
      </c>
      <c r="E1525" t="s">
        <v>5</v>
      </c>
      <c r="G1525" t="s">
        <v>24</v>
      </c>
      <c r="H1525">
        <v>831475</v>
      </c>
      <c r="I1525">
        <v>832920</v>
      </c>
      <c r="J1525" t="s">
        <v>25</v>
      </c>
      <c r="K1525" t="s">
        <v>3075</v>
      </c>
      <c r="L1525" t="s">
        <v>3075</v>
      </c>
      <c r="N1525" t="s">
        <v>3076</v>
      </c>
      <c r="O1525" t="s">
        <v>3072</v>
      </c>
      <c r="Q1525" t="s">
        <v>3073</v>
      </c>
      <c r="R1525">
        <v>1446</v>
      </c>
      <c r="S1525">
        <v>481</v>
      </c>
    </row>
    <row r="1526" spans="1:20" x14ac:dyDescent="0.25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832913</v>
      </c>
      <c r="I1526">
        <v>833890</v>
      </c>
      <c r="J1526" t="s">
        <v>25</v>
      </c>
      <c r="Q1526" t="s">
        <v>3077</v>
      </c>
      <c r="R1526">
        <v>978</v>
      </c>
      <c r="T1526" t="s">
        <v>3078</v>
      </c>
    </row>
    <row r="1527" spans="1:20" x14ac:dyDescent="0.25">
      <c r="A1527" t="s">
        <v>29</v>
      </c>
      <c r="B1527" t="s">
        <v>30</v>
      </c>
      <c r="C1527" t="s">
        <v>22</v>
      </c>
      <c r="D1527" t="s">
        <v>23</v>
      </c>
      <c r="E1527" t="s">
        <v>5</v>
      </c>
      <c r="G1527" t="s">
        <v>24</v>
      </c>
      <c r="H1527">
        <v>832913</v>
      </c>
      <c r="I1527">
        <v>833890</v>
      </c>
      <c r="J1527" t="s">
        <v>25</v>
      </c>
      <c r="K1527" t="s">
        <v>3079</v>
      </c>
      <c r="L1527" t="s">
        <v>3079</v>
      </c>
      <c r="N1527" t="s">
        <v>3080</v>
      </c>
      <c r="Q1527" t="s">
        <v>3077</v>
      </c>
      <c r="R1527">
        <v>978</v>
      </c>
      <c r="S1527">
        <v>325</v>
      </c>
    </row>
    <row r="1528" spans="1:20" x14ac:dyDescent="0.25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833883</v>
      </c>
      <c r="I1528">
        <v>834722</v>
      </c>
      <c r="J1528" t="s">
        <v>25</v>
      </c>
      <c r="Q1528" t="s">
        <v>3081</v>
      </c>
      <c r="R1528">
        <v>840</v>
      </c>
      <c r="T1528" t="s">
        <v>3082</v>
      </c>
    </row>
    <row r="1529" spans="1:20" x14ac:dyDescent="0.25">
      <c r="A1529" t="s">
        <v>29</v>
      </c>
      <c r="B1529" t="s">
        <v>30</v>
      </c>
      <c r="C1529" t="s">
        <v>22</v>
      </c>
      <c r="D1529" t="s">
        <v>23</v>
      </c>
      <c r="E1529" t="s">
        <v>5</v>
      </c>
      <c r="G1529" t="s">
        <v>24</v>
      </c>
      <c r="H1529">
        <v>833883</v>
      </c>
      <c r="I1529">
        <v>834722</v>
      </c>
      <c r="J1529" t="s">
        <v>25</v>
      </c>
      <c r="K1529" t="s">
        <v>3083</v>
      </c>
      <c r="L1529" t="s">
        <v>3083</v>
      </c>
      <c r="N1529" t="s">
        <v>3084</v>
      </c>
      <c r="Q1529" t="s">
        <v>3081</v>
      </c>
      <c r="R1529">
        <v>840</v>
      </c>
      <c r="S1529">
        <v>279</v>
      </c>
    </row>
    <row r="1530" spans="1:20" x14ac:dyDescent="0.25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834759</v>
      </c>
      <c r="I1530">
        <v>835994</v>
      </c>
      <c r="J1530" t="s">
        <v>25</v>
      </c>
      <c r="O1530" t="s">
        <v>3085</v>
      </c>
      <c r="Q1530" t="s">
        <v>3086</v>
      </c>
      <c r="R1530">
        <v>1236</v>
      </c>
      <c r="T1530" t="s">
        <v>3087</v>
      </c>
    </row>
    <row r="1531" spans="1:20" x14ac:dyDescent="0.25">
      <c r="A1531" t="s">
        <v>29</v>
      </c>
      <c r="B1531" t="s">
        <v>30</v>
      </c>
      <c r="C1531" t="s">
        <v>22</v>
      </c>
      <c r="D1531" t="s">
        <v>23</v>
      </c>
      <c r="E1531" t="s">
        <v>5</v>
      </c>
      <c r="G1531" t="s">
        <v>24</v>
      </c>
      <c r="H1531">
        <v>834759</v>
      </c>
      <c r="I1531">
        <v>835994</v>
      </c>
      <c r="J1531" t="s">
        <v>25</v>
      </c>
      <c r="K1531" t="s">
        <v>3088</v>
      </c>
      <c r="L1531" t="s">
        <v>3088</v>
      </c>
      <c r="N1531" t="s">
        <v>3089</v>
      </c>
      <c r="O1531" t="s">
        <v>3085</v>
      </c>
      <c r="Q1531" t="s">
        <v>3086</v>
      </c>
      <c r="R1531">
        <v>1236</v>
      </c>
      <c r="S1531">
        <v>411</v>
      </c>
    </row>
    <row r="1532" spans="1:20" x14ac:dyDescent="0.25">
      <c r="A1532" t="s">
        <v>20</v>
      </c>
      <c r="B1532" t="s">
        <v>21</v>
      </c>
      <c r="C1532" t="s">
        <v>22</v>
      </c>
      <c r="D1532" t="s">
        <v>23</v>
      </c>
      <c r="E1532" t="s">
        <v>5</v>
      </c>
      <c r="G1532" t="s">
        <v>24</v>
      </c>
      <c r="H1532">
        <v>836095</v>
      </c>
      <c r="I1532">
        <v>837252</v>
      </c>
      <c r="J1532" t="s">
        <v>25</v>
      </c>
      <c r="O1532" t="s">
        <v>3090</v>
      </c>
      <c r="Q1532" t="s">
        <v>3091</v>
      </c>
      <c r="R1532">
        <v>1158</v>
      </c>
      <c r="T1532" t="s">
        <v>3092</v>
      </c>
    </row>
    <row r="1533" spans="1:20" x14ac:dyDescent="0.25">
      <c r="A1533" t="s">
        <v>29</v>
      </c>
      <c r="B1533" t="s">
        <v>30</v>
      </c>
      <c r="C1533" t="s">
        <v>22</v>
      </c>
      <c r="D1533" t="s">
        <v>23</v>
      </c>
      <c r="E1533" t="s">
        <v>5</v>
      </c>
      <c r="G1533" t="s">
        <v>24</v>
      </c>
      <c r="H1533">
        <v>836095</v>
      </c>
      <c r="I1533">
        <v>837252</v>
      </c>
      <c r="J1533" t="s">
        <v>25</v>
      </c>
      <c r="K1533" t="s">
        <v>3093</v>
      </c>
      <c r="L1533" t="s">
        <v>3093</v>
      </c>
      <c r="N1533" t="s">
        <v>3094</v>
      </c>
      <c r="O1533" t="s">
        <v>3090</v>
      </c>
      <c r="Q1533" t="s">
        <v>3091</v>
      </c>
      <c r="R1533">
        <v>1158</v>
      </c>
      <c r="S1533">
        <v>385</v>
      </c>
    </row>
    <row r="1534" spans="1:20" x14ac:dyDescent="0.25">
      <c r="A1534" t="s">
        <v>20</v>
      </c>
      <c r="B1534" t="s">
        <v>21</v>
      </c>
      <c r="C1534" t="s">
        <v>22</v>
      </c>
      <c r="D1534" t="s">
        <v>23</v>
      </c>
      <c r="E1534" t="s">
        <v>5</v>
      </c>
      <c r="G1534" t="s">
        <v>24</v>
      </c>
      <c r="H1534">
        <v>837463</v>
      </c>
      <c r="I1534">
        <v>838377</v>
      </c>
      <c r="J1534" t="s">
        <v>25</v>
      </c>
      <c r="Q1534" t="s">
        <v>3095</v>
      </c>
      <c r="R1534">
        <v>915</v>
      </c>
      <c r="T1534" t="s">
        <v>3096</v>
      </c>
    </row>
    <row r="1535" spans="1:20" x14ac:dyDescent="0.25">
      <c r="A1535" t="s">
        <v>29</v>
      </c>
      <c r="B1535" t="s">
        <v>30</v>
      </c>
      <c r="C1535" t="s">
        <v>22</v>
      </c>
      <c r="D1535" t="s">
        <v>23</v>
      </c>
      <c r="E1535" t="s">
        <v>5</v>
      </c>
      <c r="G1535" t="s">
        <v>24</v>
      </c>
      <c r="H1535">
        <v>837463</v>
      </c>
      <c r="I1535">
        <v>838377</v>
      </c>
      <c r="J1535" t="s">
        <v>25</v>
      </c>
      <c r="K1535" t="s">
        <v>3097</v>
      </c>
      <c r="L1535" t="s">
        <v>3097</v>
      </c>
      <c r="N1535" t="s">
        <v>3098</v>
      </c>
      <c r="Q1535" t="s">
        <v>3095</v>
      </c>
      <c r="R1535">
        <v>915</v>
      </c>
      <c r="S1535">
        <v>304</v>
      </c>
    </row>
    <row r="1536" spans="1:20" x14ac:dyDescent="0.25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838389</v>
      </c>
      <c r="I1536">
        <v>838838</v>
      </c>
      <c r="J1536" t="s">
        <v>52</v>
      </c>
      <c r="Q1536" t="s">
        <v>3099</v>
      </c>
      <c r="R1536">
        <v>450</v>
      </c>
      <c r="T1536" t="s">
        <v>3100</v>
      </c>
    </row>
    <row r="1537" spans="1:20" x14ac:dyDescent="0.25">
      <c r="A1537" t="s">
        <v>29</v>
      </c>
      <c r="B1537" t="s">
        <v>30</v>
      </c>
      <c r="C1537" t="s">
        <v>22</v>
      </c>
      <c r="D1537" t="s">
        <v>23</v>
      </c>
      <c r="E1537" t="s">
        <v>5</v>
      </c>
      <c r="G1537" t="s">
        <v>24</v>
      </c>
      <c r="H1537">
        <v>838389</v>
      </c>
      <c r="I1537">
        <v>838838</v>
      </c>
      <c r="J1537" t="s">
        <v>52</v>
      </c>
      <c r="K1537" t="s">
        <v>3101</v>
      </c>
      <c r="L1537" t="s">
        <v>3101</v>
      </c>
      <c r="N1537" t="s">
        <v>3102</v>
      </c>
      <c r="Q1537" t="s">
        <v>3099</v>
      </c>
      <c r="R1537">
        <v>450</v>
      </c>
      <c r="S1537">
        <v>149</v>
      </c>
    </row>
    <row r="1538" spans="1:20" x14ac:dyDescent="0.25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24</v>
      </c>
      <c r="H1538">
        <v>839052</v>
      </c>
      <c r="I1538">
        <v>840008</v>
      </c>
      <c r="J1538" t="s">
        <v>25</v>
      </c>
      <c r="Q1538" t="s">
        <v>3103</v>
      </c>
      <c r="R1538">
        <v>957</v>
      </c>
      <c r="T1538" t="s">
        <v>3104</v>
      </c>
    </row>
    <row r="1539" spans="1:20" x14ac:dyDescent="0.25">
      <c r="A1539" t="s">
        <v>29</v>
      </c>
      <c r="B1539" t="s">
        <v>30</v>
      </c>
      <c r="C1539" t="s">
        <v>22</v>
      </c>
      <c r="D1539" t="s">
        <v>23</v>
      </c>
      <c r="E1539" t="s">
        <v>5</v>
      </c>
      <c r="G1539" t="s">
        <v>24</v>
      </c>
      <c r="H1539">
        <v>839052</v>
      </c>
      <c r="I1539">
        <v>840008</v>
      </c>
      <c r="J1539" t="s">
        <v>25</v>
      </c>
      <c r="K1539" t="s">
        <v>3105</v>
      </c>
      <c r="L1539" t="s">
        <v>3105</v>
      </c>
      <c r="N1539" t="s">
        <v>3106</v>
      </c>
      <c r="Q1539" t="s">
        <v>3103</v>
      </c>
      <c r="R1539">
        <v>957</v>
      </c>
      <c r="S1539">
        <v>318</v>
      </c>
    </row>
    <row r="1540" spans="1:20" x14ac:dyDescent="0.25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24</v>
      </c>
      <c r="H1540">
        <v>840098</v>
      </c>
      <c r="I1540">
        <v>842836</v>
      </c>
      <c r="J1540" t="s">
        <v>25</v>
      </c>
      <c r="O1540" t="s">
        <v>3107</v>
      </c>
      <c r="Q1540" t="s">
        <v>3108</v>
      </c>
      <c r="R1540">
        <v>2739</v>
      </c>
      <c r="T1540" t="s">
        <v>3109</v>
      </c>
    </row>
    <row r="1541" spans="1:20" x14ac:dyDescent="0.25">
      <c r="A1541" t="s">
        <v>29</v>
      </c>
      <c r="B1541" t="s">
        <v>30</v>
      </c>
      <c r="C1541" t="s">
        <v>22</v>
      </c>
      <c r="D1541" t="s">
        <v>23</v>
      </c>
      <c r="E1541" t="s">
        <v>5</v>
      </c>
      <c r="G1541" t="s">
        <v>24</v>
      </c>
      <c r="H1541">
        <v>840098</v>
      </c>
      <c r="I1541">
        <v>842836</v>
      </c>
      <c r="J1541" t="s">
        <v>25</v>
      </c>
      <c r="K1541" t="s">
        <v>3110</v>
      </c>
      <c r="L1541" t="s">
        <v>3110</v>
      </c>
      <c r="N1541" t="s">
        <v>3111</v>
      </c>
      <c r="O1541" t="s">
        <v>3107</v>
      </c>
      <c r="Q1541" t="s">
        <v>3108</v>
      </c>
      <c r="R1541">
        <v>2739</v>
      </c>
      <c r="S1541">
        <v>912</v>
      </c>
    </row>
    <row r="1542" spans="1:20" x14ac:dyDescent="0.25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842938</v>
      </c>
      <c r="I1542">
        <v>844155</v>
      </c>
      <c r="J1542" t="s">
        <v>25</v>
      </c>
      <c r="O1542" t="s">
        <v>3112</v>
      </c>
      <c r="Q1542" t="s">
        <v>3113</v>
      </c>
      <c r="R1542">
        <v>1218</v>
      </c>
      <c r="T1542" t="s">
        <v>3114</v>
      </c>
    </row>
    <row r="1543" spans="1:20" x14ac:dyDescent="0.25">
      <c r="A1543" t="s">
        <v>29</v>
      </c>
      <c r="B1543" t="s">
        <v>30</v>
      </c>
      <c r="C1543" t="s">
        <v>22</v>
      </c>
      <c r="D1543" t="s">
        <v>23</v>
      </c>
      <c r="E1543" t="s">
        <v>5</v>
      </c>
      <c r="G1543" t="s">
        <v>24</v>
      </c>
      <c r="H1543">
        <v>842938</v>
      </c>
      <c r="I1543">
        <v>844155</v>
      </c>
      <c r="J1543" t="s">
        <v>25</v>
      </c>
      <c r="K1543" t="s">
        <v>3115</v>
      </c>
      <c r="L1543" t="s">
        <v>3115</v>
      </c>
      <c r="N1543" t="s">
        <v>3116</v>
      </c>
      <c r="O1543" t="s">
        <v>3112</v>
      </c>
      <c r="Q1543" t="s">
        <v>3113</v>
      </c>
      <c r="R1543">
        <v>1218</v>
      </c>
      <c r="S1543">
        <v>405</v>
      </c>
    </row>
    <row r="1544" spans="1:20" x14ac:dyDescent="0.25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24</v>
      </c>
      <c r="H1544">
        <v>844136</v>
      </c>
      <c r="I1544">
        <v>845125</v>
      </c>
      <c r="J1544" t="s">
        <v>25</v>
      </c>
      <c r="Q1544" t="s">
        <v>3117</v>
      </c>
      <c r="R1544">
        <v>990</v>
      </c>
      <c r="T1544" t="s">
        <v>3118</v>
      </c>
    </row>
    <row r="1545" spans="1:20" x14ac:dyDescent="0.25">
      <c r="A1545" t="s">
        <v>29</v>
      </c>
      <c r="B1545" t="s">
        <v>30</v>
      </c>
      <c r="C1545" t="s">
        <v>22</v>
      </c>
      <c r="D1545" t="s">
        <v>23</v>
      </c>
      <c r="E1545" t="s">
        <v>5</v>
      </c>
      <c r="G1545" t="s">
        <v>24</v>
      </c>
      <c r="H1545">
        <v>844136</v>
      </c>
      <c r="I1545">
        <v>845125</v>
      </c>
      <c r="J1545" t="s">
        <v>25</v>
      </c>
      <c r="K1545" t="s">
        <v>3119</v>
      </c>
      <c r="L1545" t="s">
        <v>3119</v>
      </c>
      <c r="N1545" t="s">
        <v>3120</v>
      </c>
      <c r="Q1545" t="s">
        <v>3117</v>
      </c>
      <c r="R1545">
        <v>990</v>
      </c>
      <c r="S1545">
        <v>329</v>
      </c>
    </row>
    <row r="1546" spans="1:20" x14ac:dyDescent="0.25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845213</v>
      </c>
      <c r="I1546">
        <v>845695</v>
      </c>
      <c r="J1546" t="s">
        <v>25</v>
      </c>
      <c r="O1546" t="s">
        <v>3121</v>
      </c>
      <c r="Q1546" t="s">
        <v>3122</v>
      </c>
      <c r="R1546">
        <v>483</v>
      </c>
      <c r="T1546" t="s">
        <v>3123</v>
      </c>
    </row>
    <row r="1547" spans="1:20" x14ac:dyDescent="0.25">
      <c r="A1547" t="s">
        <v>29</v>
      </c>
      <c r="B1547" t="s">
        <v>30</v>
      </c>
      <c r="C1547" t="s">
        <v>22</v>
      </c>
      <c r="D1547" t="s">
        <v>23</v>
      </c>
      <c r="E1547" t="s">
        <v>5</v>
      </c>
      <c r="G1547" t="s">
        <v>24</v>
      </c>
      <c r="H1547">
        <v>845213</v>
      </c>
      <c r="I1547">
        <v>845695</v>
      </c>
      <c r="J1547" t="s">
        <v>25</v>
      </c>
      <c r="K1547" t="s">
        <v>3124</v>
      </c>
      <c r="L1547" t="s">
        <v>3124</v>
      </c>
      <c r="N1547" t="s">
        <v>3125</v>
      </c>
      <c r="O1547" t="s">
        <v>3121</v>
      </c>
      <c r="Q1547" t="s">
        <v>3122</v>
      </c>
      <c r="R1547">
        <v>483</v>
      </c>
      <c r="S1547">
        <v>160</v>
      </c>
    </row>
    <row r="1548" spans="1:20" x14ac:dyDescent="0.25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845828</v>
      </c>
      <c r="I1548">
        <v>846439</v>
      </c>
      <c r="J1548" t="s">
        <v>25</v>
      </c>
      <c r="O1548" t="s">
        <v>3126</v>
      </c>
      <c r="Q1548" t="s">
        <v>3127</v>
      </c>
      <c r="R1548">
        <v>612</v>
      </c>
      <c r="T1548" t="s">
        <v>3128</v>
      </c>
    </row>
    <row r="1549" spans="1:20" x14ac:dyDescent="0.25">
      <c r="A1549" t="s">
        <v>29</v>
      </c>
      <c r="B1549" t="s">
        <v>30</v>
      </c>
      <c r="C1549" t="s">
        <v>22</v>
      </c>
      <c r="D1549" t="s">
        <v>23</v>
      </c>
      <c r="E1549" t="s">
        <v>5</v>
      </c>
      <c r="G1549" t="s">
        <v>24</v>
      </c>
      <c r="H1549">
        <v>845828</v>
      </c>
      <c r="I1549">
        <v>846439</v>
      </c>
      <c r="J1549" t="s">
        <v>25</v>
      </c>
      <c r="K1549" t="s">
        <v>3129</v>
      </c>
      <c r="L1549" t="s">
        <v>3129</v>
      </c>
      <c r="N1549" t="s">
        <v>3130</v>
      </c>
      <c r="O1549" t="s">
        <v>3126</v>
      </c>
      <c r="Q1549" t="s">
        <v>3127</v>
      </c>
      <c r="R1549">
        <v>612</v>
      </c>
      <c r="S1549">
        <v>203</v>
      </c>
    </row>
    <row r="1550" spans="1:20" x14ac:dyDescent="0.25">
      <c r="A1550" t="s">
        <v>20</v>
      </c>
      <c r="B1550" t="s">
        <v>21</v>
      </c>
      <c r="C1550" t="s">
        <v>22</v>
      </c>
      <c r="D1550" t="s">
        <v>23</v>
      </c>
      <c r="E1550" t="s">
        <v>5</v>
      </c>
      <c r="G1550" t="s">
        <v>24</v>
      </c>
      <c r="H1550">
        <v>846483</v>
      </c>
      <c r="I1550">
        <v>848414</v>
      </c>
      <c r="J1550" t="s">
        <v>52</v>
      </c>
      <c r="O1550" t="s">
        <v>3131</v>
      </c>
      <c r="Q1550" t="s">
        <v>3132</v>
      </c>
      <c r="R1550">
        <v>1932</v>
      </c>
      <c r="T1550" t="s">
        <v>3133</v>
      </c>
    </row>
    <row r="1551" spans="1:20" x14ac:dyDescent="0.25">
      <c r="A1551" t="s">
        <v>29</v>
      </c>
      <c r="B1551" t="s">
        <v>30</v>
      </c>
      <c r="C1551" t="s">
        <v>22</v>
      </c>
      <c r="D1551" t="s">
        <v>23</v>
      </c>
      <c r="E1551" t="s">
        <v>5</v>
      </c>
      <c r="G1551" t="s">
        <v>24</v>
      </c>
      <c r="H1551">
        <v>846483</v>
      </c>
      <c r="I1551">
        <v>848414</v>
      </c>
      <c r="J1551" t="s">
        <v>52</v>
      </c>
      <c r="K1551" t="s">
        <v>3134</v>
      </c>
      <c r="L1551" t="s">
        <v>3134</v>
      </c>
      <c r="N1551" t="s">
        <v>3135</v>
      </c>
      <c r="O1551" t="s">
        <v>3131</v>
      </c>
      <c r="Q1551" t="s">
        <v>3132</v>
      </c>
      <c r="R1551">
        <v>1932</v>
      </c>
      <c r="S1551">
        <v>643</v>
      </c>
    </row>
    <row r="1552" spans="1:20" x14ac:dyDescent="0.25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848535</v>
      </c>
      <c r="I1552">
        <v>849431</v>
      </c>
      <c r="J1552" t="s">
        <v>52</v>
      </c>
      <c r="O1552" t="s">
        <v>3136</v>
      </c>
      <c r="Q1552" t="s">
        <v>3137</v>
      </c>
      <c r="R1552">
        <v>897</v>
      </c>
      <c r="T1552" t="s">
        <v>3138</v>
      </c>
    </row>
    <row r="1553" spans="1:20" x14ac:dyDescent="0.25">
      <c r="A1553" t="s">
        <v>29</v>
      </c>
      <c r="B1553" t="s">
        <v>30</v>
      </c>
      <c r="C1553" t="s">
        <v>22</v>
      </c>
      <c r="D1553" t="s">
        <v>23</v>
      </c>
      <c r="E1553" t="s">
        <v>5</v>
      </c>
      <c r="G1553" t="s">
        <v>24</v>
      </c>
      <c r="H1553">
        <v>848535</v>
      </c>
      <c r="I1553">
        <v>849431</v>
      </c>
      <c r="J1553" t="s">
        <v>52</v>
      </c>
      <c r="K1553" t="s">
        <v>3139</v>
      </c>
      <c r="L1553" t="s">
        <v>3139</v>
      </c>
      <c r="N1553" t="s">
        <v>3140</v>
      </c>
      <c r="O1553" t="s">
        <v>3136</v>
      </c>
      <c r="Q1553" t="s">
        <v>3137</v>
      </c>
      <c r="R1553">
        <v>897</v>
      </c>
      <c r="S1553">
        <v>298</v>
      </c>
    </row>
    <row r="1554" spans="1:20" x14ac:dyDescent="0.25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849431</v>
      </c>
      <c r="I1554">
        <v>849688</v>
      </c>
      <c r="J1554" t="s">
        <v>52</v>
      </c>
      <c r="Q1554" t="s">
        <v>3141</v>
      </c>
      <c r="R1554">
        <v>258</v>
      </c>
      <c r="T1554" t="s">
        <v>3142</v>
      </c>
    </row>
    <row r="1555" spans="1:20" x14ac:dyDescent="0.25">
      <c r="A1555" t="s">
        <v>29</v>
      </c>
      <c r="B1555" t="s">
        <v>30</v>
      </c>
      <c r="C1555" t="s">
        <v>22</v>
      </c>
      <c r="D1555" t="s">
        <v>23</v>
      </c>
      <c r="E1555" t="s">
        <v>5</v>
      </c>
      <c r="G1555" t="s">
        <v>24</v>
      </c>
      <c r="H1555">
        <v>849431</v>
      </c>
      <c r="I1555">
        <v>849688</v>
      </c>
      <c r="J1555" t="s">
        <v>52</v>
      </c>
      <c r="K1555" t="s">
        <v>3143</v>
      </c>
      <c r="L1555" t="s">
        <v>3143</v>
      </c>
      <c r="N1555" t="s">
        <v>3144</v>
      </c>
      <c r="Q1555" t="s">
        <v>3141</v>
      </c>
      <c r="R1555">
        <v>258</v>
      </c>
      <c r="S1555">
        <v>85</v>
      </c>
    </row>
    <row r="1556" spans="1:20" x14ac:dyDescent="0.25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849747</v>
      </c>
      <c r="I1556">
        <v>850520</v>
      </c>
      <c r="J1556" t="s">
        <v>52</v>
      </c>
      <c r="Q1556" t="s">
        <v>3145</v>
      </c>
      <c r="R1556">
        <v>774</v>
      </c>
      <c r="T1556" t="s">
        <v>3146</v>
      </c>
    </row>
    <row r="1557" spans="1:20" x14ac:dyDescent="0.25">
      <c r="A1557" t="s">
        <v>29</v>
      </c>
      <c r="B1557" t="s">
        <v>30</v>
      </c>
      <c r="C1557" t="s">
        <v>22</v>
      </c>
      <c r="D1557" t="s">
        <v>23</v>
      </c>
      <c r="E1557" t="s">
        <v>5</v>
      </c>
      <c r="G1557" t="s">
        <v>24</v>
      </c>
      <c r="H1557">
        <v>849747</v>
      </c>
      <c r="I1557">
        <v>850520</v>
      </c>
      <c r="J1557" t="s">
        <v>52</v>
      </c>
      <c r="K1557" t="s">
        <v>3147</v>
      </c>
      <c r="L1557" t="s">
        <v>3147</v>
      </c>
      <c r="N1557" t="s">
        <v>3148</v>
      </c>
      <c r="Q1557" t="s">
        <v>3145</v>
      </c>
      <c r="R1557">
        <v>774</v>
      </c>
      <c r="S1557">
        <v>257</v>
      </c>
    </row>
    <row r="1558" spans="1:20" x14ac:dyDescent="0.25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850613</v>
      </c>
      <c r="I1558">
        <v>851410</v>
      </c>
      <c r="J1558" t="s">
        <v>25</v>
      </c>
      <c r="Q1558" t="s">
        <v>3149</v>
      </c>
      <c r="R1558">
        <v>798</v>
      </c>
      <c r="T1558" t="s">
        <v>3150</v>
      </c>
    </row>
    <row r="1559" spans="1:20" x14ac:dyDescent="0.25">
      <c r="A1559" t="s">
        <v>29</v>
      </c>
      <c r="B1559" t="s">
        <v>30</v>
      </c>
      <c r="C1559" t="s">
        <v>22</v>
      </c>
      <c r="D1559" t="s">
        <v>23</v>
      </c>
      <c r="E1559" t="s">
        <v>5</v>
      </c>
      <c r="G1559" t="s">
        <v>24</v>
      </c>
      <c r="H1559">
        <v>850613</v>
      </c>
      <c r="I1559">
        <v>851410</v>
      </c>
      <c r="J1559" t="s">
        <v>25</v>
      </c>
      <c r="K1559" t="s">
        <v>3151</v>
      </c>
      <c r="L1559" t="s">
        <v>3151</v>
      </c>
      <c r="N1559" t="s">
        <v>742</v>
      </c>
      <c r="Q1559" t="s">
        <v>3149</v>
      </c>
      <c r="R1559">
        <v>798</v>
      </c>
      <c r="S1559">
        <v>265</v>
      </c>
    </row>
    <row r="1560" spans="1:20" x14ac:dyDescent="0.25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851421</v>
      </c>
      <c r="I1560">
        <v>852209</v>
      </c>
      <c r="J1560" t="s">
        <v>25</v>
      </c>
      <c r="Q1560" t="s">
        <v>3152</v>
      </c>
      <c r="R1560">
        <v>789</v>
      </c>
      <c r="T1560" t="s">
        <v>3153</v>
      </c>
    </row>
    <row r="1561" spans="1:20" x14ac:dyDescent="0.25">
      <c r="A1561" t="s">
        <v>29</v>
      </c>
      <c r="B1561" t="s">
        <v>30</v>
      </c>
      <c r="C1561" t="s">
        <v>22</v>
      </c>
      <c r="D1561" t="s">
        <v>23</v>
      </c>
      <c r="E1561" t="s">
        <v>5</v>
      </c>
      <c r="G1561" t="s">
        <v>24</v>
      </c>
      <c r="H1561">
        <v>851421</v>
      </c>
      <c r="I1561">
        <v>852209</v>
      </c>
      <c r="J1561" t="s">
        <v>25</v>
      </c>
      <c r="K1561" t="s">
        <v>3154</v>
      </c>
      <c r="L1561" t="s">
        <v>3154</v>
      </c>
      <c r="N1561" t="s">
        <v>3155</v>
      </c>
      <c r="Q1561" t="s">
        <v>3152</v>
      </c>
      <c r="R1561">
        <v>789</v>
      </c>
      <c r="S1561">
        <v>262</v>
      </c>
    </row>
    <row r="1562" spans="1:20" x14ac:dyDescent="0.25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852206</v>
      </c>
      <c r="I1562">
        <v>853045</v>
      </c>
      <c r="J1562" t="s">
        <v>25</v>
      </c>
      <c r="Q1562" t="s">
        <v>3156</v>
      </c>
      <c r="R1562">
        <v>840</v>
      </c>
      <c r="T1562" t="s">
        <v>3157</v>
      </c>
    </row>
    <row r="1563" spans="1:20" x14ac:dyDescent="0.25">
      <c r="A1563" t="s">
        <v>29</v>
      </c>
      <c r="B1563" t="s">
        <v>30</v>
      </c>
      <c r="C1563" t="s">
        <v>22</v>
      </c>
      <c r="D1563" t="s">
        <v>23</v>
      </c>
      <c r="E1563" t="s">
        <v>5</v>
      </c>
      <c r="G1563" t="s">
        <v>24</v>
      </c>
      <c r="H1563">
        <v>852206</v>
      </c>
      <c r="I1563">
        <v>853045</v>
      </c>
      <c r="J1563" t="s">
        <v>25</v>
      </c>
      <c r="K1563" t="s">
        <v>3158</v>
      </c>
      <c r="L1563" t="s">
        <v>3158</v>
      </c>
      <c r="N1563" t="s">
        <v>3159</v>
      </c>
      <c r="Q1563" t="s">
        <v>3156</v>
      </c>
      <c r="R1563">
        <v>840</v>
      </c>
      <c r="S1563">
        <v>279</v>
      </c>
    </row>
    <row r="1564" spans="1:20" x14ac:dyDescent="0.25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853060</v>
      </c>
      <c r="I1564">
        <v>853575</v>
      </c>
      <c r="J1564" t="s">
        <v>25</v>
      </c>
      <c r="Q1564" t="s">
        <v>3160</v>
      </c>
      <c r="R1564">
        <v>516</v>
      </c>
      <c r="T1564" t="s">
        <v>3161</v>
      </c>
    </row>
    <row r="1565" spans="1:20" x14ac:dyDescent="0.25">
      <c r="A1565" t="s">
        <v>29</v>
      </c>
      <c r="B1565" t="s">
        <v>30</v>
      </c>
      <c r="C1565" t="s">
        <v>22</v>
      </c>
      <c r="D1565" t="s">
        <v>23</v>
      </c>
      <c r="E1565" t="s">
        <v>5</v>
      </c>
      <c r="G1565" t="s">
        <v>24</v>
      </c>
      <c r="H1565">
        <v>853060</v>
      </c>
      <c r="I1565">
        <v>853575</v>
      </c>
      <c r="J1565" t="s">
        <v>25</v>
      </c>
      <c r="K1565" t="s">
        <v>3162</v>
      </c>
      <c r="L1565" t="s">
        <v>3162</v>
      </c>
      <c r="N1565" t="s">
        <v>3163</v>
      </c>
      <c r="Q1565" t="s">
        <v>3160</v>
      </c>
      <c r="R1565">
        <v>516</v>
      </c>
      <c r="S1565">
        <v>171</v>
      </c>
    </row>
    <row r="1566" spans="1:20" x14ac:dyDescent="0.25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853595</v>
      </c>
      <c r="I1566">
        <v>855121</v>
      </c>
      <c r="J1566" t="s">
        <v>52</v>
      </c>
      <c r="Q1566" t="s">
        <v>3164</v>
      </c>
      <c r="R1566">
        <v>1527</v>
      </c>
      <c r="T1566" t="s">
        <v>3165</v>
      </c>
    </row>
    <row r="1567" spans="1:20" x14ac:dyDescent="0.25">
      <c r="A1567" t="s">
        <v>29</v>
      </c>
      <c r="B1567" t="s">
        <v>30</v>
      </c>
      <c r="C1567" t="s">
        <v>22</v>
      </c>
      <c r="D1567" t="s">
        <v>23</v>
      </c>
      <c r="E1567" t="s">
        <v>5</v>
      </c>
      <c r="G1567" t="s">
        <v>24</v>
      </c>
      <c r="H1567">
        <v>853595</v>
      </c>
      <c r="I1567">
        <v>855121</v>
      </c>
      <c r="J1567" t="s">
        <v>52</v>
      </c>
      <c r="K1567" t="s">
        <v>3166</v>
      </c>
      <c r="L1567" t="s">
        <v>3166</v>
      </c>
      <c r="N1567" t="s">
        <v>3167</v>
      </c>
      <c r="Q1567" t="s">
        <v>3164</v>
      </c>
      <c r="R1567">
        <v>1527</v>
      </c>
      <c r="S1567">
        <v>508</v>
      </c>
    </row>
    <row r="1568" spans="1:20" x14ac:dyDescent="0.25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24</v>
      </c>
      <c r="H1568">
        <v>855320</v>
      </c>
      <c r="I1568">
        <v>856108</v>
      </c>
      <c r="J1568" t="s">
        <v>25</v>
      </c>
      <c r="Q1568" t="s">
        <v>3168</v>
      </c>
      <c r="R1568">
        <v>789</v>
      </c>
      <c r="T1568" t="s">
        <v>3169</v>
      </c>
    </row>
    <row r="1569" spans="1:20" x14ac:dyDescent="0.25">
      <c r="A1569" t="s">
        <v>29</v>
      </c>
      <c r="B1569" t="s">
        <v>30</v>
      </c>
      <c r="C1569" t="s">
        <v>22</v>
      </c>
      <c r="D1569" t="s">
        <v>23</v>
      </c>
      <c r="E1569" t="s">
        <v>5</v>
      </c>
      <c r="G1569" t="s">
        <v>24</v>
      </c>
      <c r="H1569">
        <v>855320</v>
      </c>
      <c r="I1569">
        <v>856108</v>
      </c>
      <c r="J1569" t="s">
        <v>25</v>
      </c>
      <c r="K1569" t="s">
        <v>3170</v>
      </c>
      <c r="L1569" t="s">
        <v>3170</v>
      </c>
      <c r="N1569" t="s">
        <v>3171</v>
      </c>
      <c r="Q1569" t="s">
        <v>3168</v>
      </c>
      <c r="R1569">
        <v>789</v>
      </c>
      <c r="S1569">
        <v>262</v>
      </c>
    </row>
    <row r="1570" spans="1:20" x14ac:dyDescent="0.25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856127</v>
      </c>
      <c r="I1570">
        <v>857026</v>
      </c>
      <c r="J1570" t="s">
        <v>52</v>
      </c>
      <c r="Q1570" t="s">
        <v>3172</v>
      </c>
      <c r="R1570">
        <v>900</v>
      </c>
      <c r="T1570" t="s">
        <v>3173</v>
      </c>
    </row>
    <row r="1571" spans="1:20" x14ac:dyDescent="0.25">
      <c r="A1571" t="s">
        <v>29</v>
      </c>
      <c r="B1571" t="s">
        <v>30</v>
      </c>
      <c r="C1571" t="s">
        <v>22</v>
      </c>
      <c r="D1571" t="s">
        <v>23</v>
      </c>
      <c r="E1571" t="s">
        <v>5</v>
      </c>
      <c r="G1571" t="s">
        <v>24</v>
      </c>
      <c r="H1571">
        <v>856127</v>
      </c>
      <c r="I1571">
        <v>857026</v>
      </c>
      <c r="J1571" t="s">
        <v>52</v>
      </c>
      <c r="K1571" t="s">
        <v>3174</v>
      </c>
      <c r="L1571" t="s">
        <v>3174</v>
      </c>
      <c r="N1571" t="s">
        <v>3175</v>
      </c>
      <c r="Q1571" t="s">
        <v>3172</v>
      </c>
      <c r="R1571">
        <v>900</v>
      </c>
      <c r="S1571">
        <v>299</v>
      </c>
    </row>
    <row r="1572" spans="1:20" x14ac:dyDescent="0.25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857149</v>
      </c>
      <c r="I1572">
        <v>857397</v>
      </c>
      <c r="J1572" t="s">
        <v>52</v>
      </c>
      <c r="Q1572" t="s">
        <v>3176</v>
      </c>
      <c r="R1572">
        <v>249</v>
      </c>
      <c r="T1572" t="s">
        <v>3177</v>
      </c>
    </row>
    <row r="1573" spans="1:20" x14ac:dyDescent="0.25">
      <c r="A1573" t="s">
        <v>29</v>
      </c>
      <c r="B1573" t="s">
        <v>30</v>
      </c>
      <c r="C1573" t="s">
        <v>22</v>
      </c>
      <c r="D1573" t="s">
        <v>23</v>
      </c>
      <c r="E1573" t="s">
        <v>5</v>
      </c>
      <c r="G1573" t="s">
        <v>24</v>
      </c>
      <c r="H1573">
        <v>857149</v>
      </c>
      <c r="I1573">
        <v>857397</v>
      </c>
      <c r="J1573" t="s">
        <v>52</v>
      </c>
      <c r="K1573" t="s">
        <v>3178</v>
      </c>
      <c r="L1573" t="s">
        <v>3178</v>
      </c>
      <c r="N1573" t="s">
        <v>56</v>
      </c>
      <c r="Q1573" t="s">
        <v>3176</v>
      </c>
      <c r="R1573">
        <v>249</v>
      </c>
      <c r="S1573">
        <v>82</v>
      </c>
    </row>
    <row r="1574" spans="1:20" x14ac:dyDescent="0.25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857496</v>
      </c>
      <c r="I1574">
        <v>857846</v>
      </c>
      <c r="J1574" t="s">
        <v>52</v>
      </c>
      <c r="Q1574" t="s">
        <v>3179</v>
      </c>
      <c r="R1574">
        <v>351</v>
      </c>
      <c r="T1574" t="s">
        <v>3180</v>
      </c>
    </row>
    <row r="1575" spans="1:20" x14ac:dyDescent="0.25">
      <c r="A1575" t="s">
        <v>29</v>
      </c>
      <c r="B1575" t="s">
        <v>30</v>
      </c>
      <c r="C1575" t="s">
        <v>22</v>
      </c>
      <c r="D1575" t="s">
        <v>23</v>
      </c>
      <c r="E1575" t="s">
        <v>5</v>
      </c>
      <c r="G1575" t="s">
        <v>24</v>
      </c>
      <c r="H1575">
        <v>857496</v>
      </c>
      <c r="I1575">
        <v>857846</v>
      </c>
      <c r="J1575" t="s">
        <v>52</v>
      </c>
      <c r="K1575" t="s">
        <v>3181</v>
      </c>
      <c r="L1575" t="s">
        <v>3181</v>
      </c>
      <c r="N1575" t="s">
        <v>56</v>
      </c>
      <c r="Q1575" t="s">
        <v>3179</v>
      </c>
      <c r="R1575">
        <v>351</v>
      </c>
      <c r="S1575">
        <v>116</v>
      </c>
    </row>
    <row r="1576" spans="1:20" x14ac:dyDescent="0.25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857976</v>
      </c>
      <c r="I1576">
        <v>859067</v>
      </c>
      <c r="J1576" t="s">
        <v>25</v>
      </c>
      <c r="Q1576" t="s">
        <v>3182</v>
      </c>
      <c r="R1576">
        <v>1092</v>
      </c>
      <c r="T1576" t="s">
        <v>3183</v>
      </c>
    </row>
    <row r="1577" spans="1:20" x14ac:dyDescent="0.25">
      <c r="A1577" t="s">
        <v>29</v>
      </c>
      <c r="B1577" t="s">
        <v>30</v>
      </c>
      <c r="C1577" t="s">
        <v>22</v>
      </c>
      <c r="D1577" t="s">
        <v>23</v>
      </c>
      <c r="E1577" t="s">
        <v>5</v>
      </c>
      <c r="G1577" t="s">
        <v>24</v>
      </c>
      <c r="H1577">
        <v>857976</v>
      </c>
      <c r="I1577">
        <v>859067</v>
      </c>
      <c r="J1577" t="s">
        <v>25</v>
      </c>
      <c r="K1577" t="s">
        <v>3184</v>
      </c>
      <c r="L1577" t="s">
        <v>3184</v>
      </c>
      <c r="N1577" t="s">
        <v>3185</v>
      </c>
      <c r="Q1577" t="s">
        <v>3182</v>
      </c>
      <c r="R1577">
        <v>1092</v>
      </c>
      <c r="S1577">
        <v>363</v>
      </c>
    </row>
    <row r="1578" spans="1:20" x14ac:dyDescent="0.25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859175</v>
      </c>
      <c r="I1578">
        <v>859585</v>
      </c>
      <c r="J1578" t="s">
        <v>25</v>
      </c>
      <c r="Q1578" t="s">
        <v>3186</v>
      </c>
      <c r="R1578">
        <v>411</v>
      </c>
      <c r="T1578" t="s">
        <v>3187</v>
      </c>
    </row>
    <row r="1579" spans="1:20" x14ac:dyDescent="0.25">
      <c r="A1579" t="s">
        <v>29</v>
      </c>
      <c r="B1579" t="s">
        <v>30</v>
      </c>
      <c r="C1579" t="s">
        <v>22</v>
      </c>
      <c r="D1579" t="s">
        <v>23</v>
      </c>
      <c r="E1579" t="s">
        <v>5</v>
      </c>
      <c r="G1579" t="s">
        <v>24</v>
      </c>
      <c r="H1579">
        <v>859175</v>
      </c>
      <c r="I1579">
        <v>859585</v>
      </c>
      <c r="J1579" t="s">
        <v>25</v>
      </c>
      <c r="K1579" t="s">
        <v>3188</v>
      </c>
      <c r="L1579" t="s">
        <v>3188</v>
      </c>
      <c r="N1579" t="s">
        <v>3189</v>
      </c>
      <c r="Q1579" t="s">
        <v>3186</v>
      </c>
      <c r="R1579">
        <v>411</v>
      </c>
      <c r="S1579">
        <v>136</v>
      </c>
    </row>
    <row r="1580" spans="1:20" x14ac:dyDescent="0.25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859652</v>
      </c>
      <c r="I1580">
        <v>861487</v>
      </c>
      <c r="J1580" t="s">
        <v>52</v>
      </c>
      <c r="O1580" t="s">
        <v>3190</v>
      </c>
      <c r="Q1580" t="s">
        <v>3191</v>
      </c>
      <c r="R1580">
        <v>1836</v>
      </c>
      <c r="T1580" t="s">
        <v>3192</v>
      </c>
    </row>
    <row r="1581" spans="1:20" x14ac:dyDescent="0.25">
      <c r="A1581" t="s">
        <v>29</v>
      </c>
      <c r="B1581" t="s">
        <v>30</v>
      </c>
      <c r="C1581" t="s">
        <v>22</v>
      </c>
      <c r="D1581" t="s">
        <v>23</v>
      </c>
      <c r="E1581" t="s">
        <v>5</v>
      </c>
      <c r="G1581" t="s">
        <v>24</v>
      </c>
      <c r="H1581">
        <v>859652</v>
      </c>
      <c r="I1581">
        <v>861487</v>
      </c>
      <c r="J1581" t="s">
        <v>52</v>
      </c>
      <c r="K1581" t="s">
        <v>3193</v>
      </c>
      <c r="L1581" t="s">
        <v>3193</v>
      </c>
      <c r="N1581" t="s">
        <v>3194</v>
      </c>
      <c r="O1581" t="s">
        <v>3190</v>
      </c>
      <c r="Q1581" t="s">
        <v>3191</v>
      </c>
      <c r="R1581">
        <v>1836</v>
      </c>
      <c r="S1581">
        <v>611</v>
      </c>
    </row>
    <row r="1582" spans="1:20" x14ac:dyDescent="0.25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861641</v>
      </c>
      <c r="I1582">
        <v>862894</v>
      </c>
      <c r="J1582" t="s">
        <v>25</v>
      </c>
      <c r="Q1582" t="s">
        <v>3195</v>
      </c>
      <c r="R1582">
        <v>1254</v>
      </c>
      <c r="T1582" t="s">
        <v>3196</v>
      </c>
    </row>
    <row r="1583" spans="1:20" x14ac:dyDescent="0.25">
      <c r="A1583" t="s">
        <v>29</v>
      </c>
      <c r="B1583" t="s">
        <v>30</v>
      </c>
      <c r="C1583" t="s">
        <v>22</v>
      </c>
      <c r="D1583" t="s">
        <v>23</v>
      </c>
      <c r="E1583" t="s">
        <v>5</v>
      </c>
      <c r="G1583" t="s">
        <v>24</v>
      </c>
      <c r="H1583">
        <v>861641</v>
      </c>
      <c r="I1583">
        <v>862894</v>
      </c>
      <c r="J1583" t="s">
        <v>25</v>
      </c>
      <c r="K1583" t="s">
        <v>3197</v>
      </c>
      <c r="L1583" t="s">
        <v>3197</v>
      </c>
      <c r="N1583" t="s">
        <v>764</v>
      </c>
      <c r="Q1583" t="s">
        <v>3195</v>
      </c>
      <c r="R1583">
        <v>1254</v>
      </c>
      <c r="S1583">
        <v>417</v>
      </c>
    </row>
    <row r="1584" spans="1:20" x14ac:dyDescent="0.25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862939</v>
      </c>
      <c r="I1584">
        <v>863520</v>
      </c>
      <c r="J1584" t="s">
        <v>25</v>
      </c>
      <c r="Q1584" t="s">
        <v>3198</v>
      </c>
      <c r="R1584">
        <v>582</v>
      </c>
      <c r="T1584" t="s">
        <v>3199</v>
      </c>
    </row>
    <row r="1585" spans="1:20" x14ac:dyDescent="0.25">
      <c r="A1585" t="s">
        <v>29</v>
      </c>
      <c r="B1585" t="s">
        <v>30</v>
      </c>
      <c r="C1585" t="s">
        <v>22</v>
      </c>
      <c r="D1585" t="s">
        <v>23</v>
      </c>
      <c r="E1585" t="s">
        <v>5</v>
      </c>
      <c r="G1585" t="s">
        <v>24</v>
      </c>
      <c r="H1585">
        <v>862939</v>
      </c>
      <c r="I1585">
        <v>863520</v>
      </c>
      <c r="J1585" t="s">
        <v>25</v>
      </c>
      <c r="K1585" t="s">
        <v>3200</v>
      </c>
      <c r="L1585" t="s">
        <v>3200</v>
      </c>
      <c r="N1585" t="s">
        <v>3201</v>
      </c>
      <c r="Q1585" t="s">
        <v>3198</v>
      </c>
      <c r="R1585">
        <v>582</v>
      </c>
      <c r="S1585">
        <v>193</v>
      </c>
    </row>
    <row r="1586" spans="1:20" x14ac:dyDescent="0.25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863524</v>
      </c>
      <c r="I1586">
        <v>864975</v>
      </c>
      <c r="J1586" t="s">
        <v>52</v>
      </c>
      <c r="Q1586" t="s">
        <v>3202</v>
      </c>
      <c r="R1586">
        <v>1452</v>
      </c>
      <c r="T1586" t="s">
        <v>3203</v>
      </c>
    </row>
    <row r="1587" spans="1:20" x14ac:dyDescent="0.25">
      <c r="A1587" t="s">
        <v>29</v>
      </c>
      <c r="B1587" t="s">
        <v>30</v>
      </c>
      <c r="C1587" t="s">
        <v>22</v>
      </c>
      <c r="D1587" t="s">
        <v>23</v>
      </c>
      <c r="E1587" t="s">
        <v>5</v>
      </c>
      <c r="G1587" t="s">
        <v>24</v>
      </c>
      <c r="H1587">
        <v>863524</v>
      </c>
      <c r="I1587">
        <v>864975</v>
      </c>
      <c r="J1587" t="s">
        <v>52</v>
      </c>
      <c r="K1587" t="s">
        <v>3204</v>
      </c>
      <c r="L1587" t="s">
        <v>3204</v>
      </c>
      <c r="N1587" t="s">
        <v>3205</v>
      </c>
      <c r="Q1587" t="s">
        <v>3202</v>
      </c>
      <c r="R1587">
        <v>1452</v>
      </c>
      <c r="S1587">
        <v>483</v>
      </c>
    </row>
    <row r="1588" spans="1:20" x14ac:dyDescent="0.25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864972</v>
      </c>
      <c r="I1588">
        <v>865970</v>
      </c>
      <c r="J1588" t="s">
        <v>52</v>
      </c>
      <c r="Q1588" t="s">
        <v>3206</v>
      </c>
      <c r="R1588">
        <v>999</v>
      </c>
      <c r="T1588" t="s">
        <v>3207</v>
      </c>
    </row>
    <row r="1589" spans="1:20" x14ac:dyDescent="0.25">
      <c r="A1589" t="s">
        <v>29</v>
      </c>
      <c r="B1589" t="s">
        <v>30</v>
      </c>
      <c r="C1589" t="s">
        <v>22</v>
      </c>
      <c r="D1589" t="s">
        <v>23</v>
      </c>
      <c r="E1589" t="s">
        <v>5</v>
      </c>
      <c r="G1589" t="s">
        <v>24</v>
      </c>
      <c r="H1589">
        <v>864972</v>
      </c>
      <c r="I1589">
        <v>865970</v>
      </c>
      <c r="J1589" t="s">
        <v>52</v>
      </c>
      <c r="K1589" t="s">
        <v>3208</v>
      </c>
      <c r="L1589" t="s">
        <v>3208</v>
      </c>
      <c r="N1589" t="s">
        <v>640</v>
      </c>
      <c r="Q1589" t="s">
        <v>3206</v>
      </c>
      <c r="R1589">
        <v>999</v>
      </c>
      <c r="S1589">
        <v>332</v>
      </c>
    </row>
    <row r="1590" spans="1:20" x14ac:dyDescent="0.25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865967</v>
      </c>
      <c r="I1590">
        <v>866989</v>
      </c>
      <c r="J1590" t="s">
        <v>52</v>
      </c>
      <c r="Q1590" t="s">
        <v>3209</v>
      </c>
      <c r="R1590">
        <v>1023</v>
      </c>
      <c r="T1590" t="s">
        <v>3210</v>
      </c>
    </row>
    <row r="1591" spans="1:20" x14ac:dyDescent="0.25">
      <c r="A1591" t="s">
        <v>29</v>
      </c>
      <c r="B1591" t="s">
        <v>30</v>
      </c>
      <c r="C1591" t="s">
        <v>22</v>
      </c>
      <c r="D1591" t="s">
        <v>23</v>
      </c>
      <c r="E1591" t="s">
        <v>5</v>
      </c>
      <c r="G1591" t="s">
        <v>24</v>
      </c>
      <c r="H1591">
        <v>865967</v>
      </c>
      <c r="I1591">
        <v>866989</v>
      </c>
      <c r="J1591" t="s">
        <v>52</v>
      </c>
      <c r="K1591" t="s">
        <v>3211</v>
      </c>
      <c r="L1591" t="s">
        <v>3211</v>
      </c>
      <c r="N1591" t="s">
        <v>220</v>
      </c>
      <c r="Q1591" t="s">
        <v>3209</v>
      </c>
      <c r="R1591">
        <v>1023</v>
      </c>
      <c r="S1591">
        <v>340</v>
      </c>
    </row>
    <row r="1592" spans="1:20" x14ac:dyDescent="0.25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867126</v>
      </c>
      <c r="I1592">
        <v>868382</v>
      </c>
      <c r="J1592" t="s">
        <v>25</v>
      </c>
      <c r="Q1592" t="s">
        <v>3212</v>
      </c>
      <c r="R1592">
        <v>1257</v>
      </c>
      <c r="T1592" t="s">
        <v>3213</v>
      </c>
    </row>
    <row r="1593" spans="1:20" x14ac:dyDescent="0.25">
      <c r="A1593" t="s">
        <v>29</v>
      </c>
      <c r="B1593" t="s">
        <v>30</v>
      </c>
      <c r="C1593" t="s">
        <v>22</v>
      </c>
      <c r="D1593" t="s">
        <v>23</v>
      </c>
      <c r="E1593" t="s">
        <v>5</v>
      </c>
      <c r="G1593" t="s">
        <v>24</v>
      </c>
      <c r="H1593">
        <v>867126</v>
      </c>
      <c r="I1593">
        <v>868382</v>
      </c>
      <c r="J1593" t="s">
        <v>25</v>
      </c>
      <c r="K1593" t="s">
        <v>3214</v>
      </c>
      <c r="L1593" t="s">
        <v>3214</v>
      </c>
      <c r="N1593" t="s">
        <v>3215</v>
      </c>
      <c r="Q1593" t="s">
        <v>3212</v>
      </c>
      <c r="R1593">
        <v>1257</v>
      </c>
      <c r="S1593">
        <v>418</v>
      </c>
    </row>
    <row r="1594" spans="1:20" x14ac:dyDescent="0.25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868387</v>
      </c>
      <c r="I1594">
        <v>869037</v>
      </c>
      <c r="J1594" t="s">
        <v>25</v>
      </c>
      <c r="O1594" t="s">
        <v>3216</v>
      </c>
      <c r="Q1594" t="s">
        <v>3217</v>
      </c>
      <c r="R1594">
        <v>651</v>
      </c>
      <c r="T1594" t="s">
        <v>3218</v>
      </c>
    </row>
    <row r="1595" spans="1:20" x14ac:dyDescent="0.25">
      <c r="A1595" t="s">
        <v>29</v>
      </c>
      <c r="B1595" t="s">
        <v>30</v>
      </c>
      <c r="C1595" t="s">
        <v>22</v>
      </c>
      <c r="D1595" t="s">
        <v>23</v>
      </c>
      <c r="E1595" t="s">
        <v>5</v>
      </c>
      <c r="G1595" t="s">
        <v>24</v>
      </c>
      <c r="H1595">
        <v>868387</v>
      </c>
      <c r="I1595">
        <v>869037</v>
      </c>
      <c r="J1595" t="s">
        <v>25</v>
      </c>
      <c r="K1595" t="s">
        <v>3219</v>
      </c>
      <c r="L1595" t="s">
        <v>3219</v>
      </c>
      <c r="N1595" t="s">
        <v>3220</v>
      </c>
      <c r="O1595" t="s">
        <v>3216</v>
      </c>
      <c r="Q1595" t="s">
        <v>3217</v>
      </c>
      <c r="R1595">
        <v>651</v>
      </c>
      <c r="S1595">
        <v>216</v>
      </c>
    </row>
    <row r="1596" spans="1:20" x14ac:dyDescent="0.25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869131</v>
      </c>
      <c r="I1596">
        <v>869481</v>
      </c>
      <c r="J1596" t="s">
        <v>25</v>
      </c>
      <c r="O1596" t="s">
        <v>3221</v>
      </c>
      <c r="Q1596" t="s">
        <v>3222</v>
      </c>
      <c r="R1596">
        <v>351</v>
      </c>
      <c r="T1596" t="s">
        <v>3223</v>
      </c>
    </row>
    <row r="1597" spans="1:20" x14ac:dyDescent="0.25">
      <c r="A1597" t="s">
        <v>29</v>
      </c>
      <c r="B1597" t="s">
        <v>30</v>
      </c>
      <c r="C1597" t="s">
        <v>22</v>
      </c>
      <c r="D1597" t="s">
        <v>23</v>
      </c>
      <c r="E1597" t="s">
        <v>5</v>
      </c>
      <c r="G1597" t="s">
        <v>24</v>
      </c>
      <c r="H1597">
        <v>869131</v>
      </c>
      <c r="I1597">
        <v>869481</v>
      </c>
      <c r="J1597" t="s">
        <v>25</v>
      </c>
      <c r="K1597" t="s">
        <v>3224</v>
      </c>
      <c r="L1597" t="s">
        <v>3224</v>
      </c>
      <c r="N1597" t="s">
        <v>3225</v>
      </c>
      <c r="O1597" t="s">
        <v>3221</v>
      </c>
      <c r="Q1597" t="s">
        <v>3222</v>
      </c>
      <c r="R1597">
        <v>351</v>
      </c>
      <c r="S1597">
        <v>116</v>
      </c>
    </row>
    <row r="1598" spans="1:20" x14ac:dyDescent="0.25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869484</v>
      </c>
      <c r="I1598">
        <v>869954</v>
      </c>
      <c r="J1598" t="s">
        <v>25</v>
      </c>
      <c r="O1598" t="s">
        <v>3226</v>
      </c>
      <c r="Q1598" t="s">
        <v>3227</v>
      </c>
      <c r="R1598">
        <v>471</v>
      </c>
      <c r="T1598" t="s">
        <v>3228</v>
      </c>
    </row>
    <row r="1599" spans="1:20" x14ac:dyDescent="0.25">
      <c r="A1599" t="s">
        <v>29</v>
      </c>
      <c r="B1599" t="s">
        <v>30</v>
      </c>
      <c r="C1599" t="s">
        <v>22</v>
      </c>
      <c r="D1599" t="s">
        <v>23</v>
      </c>
      <c r="E1599" t="s">
        <v>5</v>
      </c>
      <c r="G1599" t="s">
        <v>24</v>
      </c>
      <c r="H1599">
        <v>869484</v>
      </c>
      <c r="I1599">
        <v>869954</v>
      </c>
      <c r="J1599" t="s">
        <v>25</v>
      </c>
      <c r="K1599" t="s">
        <v>3229</v>
      </c>
      <c r="L1599" t="s">
        <v>3229</v>
      </c>
      <c r="N1599" t="s">
        <v>3230</v>
      </c>
      <c r="O1599" t="s">
        <v>3226</v>
      </c>
      <c r="Q1599" t="s">
        <v>3227</v>
      </c>
      <c r="R1599">
        <v>471</v>
      </c>
      <c r="S1599">
        <v>156</v>
      </c>
    </row>
    <row r="1600" spans="1:20" x14ac:dyDescent="0.25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869963</v>
      </c>
      <c r="I1600">
        <v>871861</v>
      </c>
      <c r="J1600" t="s">
        <v>25</v>
      </c>
      <c r="O1600" t="s">
        <v>3231</v>
      </c>
      <c r="Q1600" t="s">
        <v>3232</v>
      </c>
      <c r="R1600">
        <v>1899</v>
      </c>
      <c r="T1600" t="s">
        <v>3233</v>
      </c>
    </row>
    <row r="1601" spans="1:20" x14ac:dyDescent="0.25">
      <c r="A1601" t="s">
        <v>29</v>
      </c>
      <c r="B1601" t="s">
        <v>30</v>
      </c>
      <c r="C1601" t="s">
        <v>22</v>
      </c>
      <c r="D1601" t="s">
        <v>23</v>
      </c>
      <c r="E1601" t="s">
        <v>5</v>
      </c>
      <c r="G1601" t="s">
        <v>24</v>
      </c>
      <c r="H1601">
        <v>869963</v>
      </c>
      <c r="I1601">
        <v>871861</v>
      </c>
      <c r="J1601" t="s">
        <v>25</v>
      </c>
      <c r="K1601" t="s">
        <v>3234</v>
      </c>
      <c r="L1601" t="s">
        <v>3234</v>
      </c>
      <c r="N1601" t="s">
        <v>3235</v>
      </c>
      <c r="O1601" t="s">
        <v>3231</v>
      </c>
      <c r="Q1601" t="s">
        <v>3232</v>
      </c>
      <c r="R1601">
        <v>1899</v>
      </c>
      <c r="S1601">
        <v>632</v>
      </c>
    </row>
    <row r="1602" spans="1:20" x14ac:dyDescent="0.25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871861</v>
      </c>
      <c r="I1602">
        <v>873003</v>
      </c>
      <c r="J1602" t="s">
        <v>25</v>
      </c>
      <c r="O1602" t="s">
        <v>3236</v>
      </c>
      <c r="Q1602" t="s">
        <v>3237</v>
      </c>
      <c r="R1602">
        <v>1143</v>
      </c>
      <c r="T1602" t="s">
        <v>3238</v>
      </c>
    </row>
    <row r="1603" spans="1:20" x14ac:dyDescent="0.25">
      <c r="A1603" t="s">
        <v>29</v>
      </c>
      <c r="B1603" t="s">
        <v>30</v>
      </c>
      <c r="C1603" t="s">
        <v>22</v>
      </c>
      <c r="D1603" t="s">
        <v>23</v>
      </c>
      <c r="E1603" t="s">
        <v>5</v>
      </c>
      <c r="G1603" t="s">
        <v>24</v>
      </c>
      <c r="H1603">
        <v>871861</v>
      </c>
      <c r="I1603">
        <v>873003</v>
      </c>
      <c r="J1603" t="s">
        <v>25</v>
      </c>
      <c r="K1603" t="s">
        <v>3239</v>
      </c>
      <c r="L1603" t="s">
        <v>3239</v>
      </c>
      <c r="N1603" t="s">
        <v>3240</v>
      </c>
      <c r="O1603" t="s">
        <v>3236</v>
      </c>
      <c r="Q1603" t="s">
        <v>3237</v>
      </c>
      <c r="R1603">
        <v>1143</v>
      </c>
      <c r="S1603">
        <v>380</v>
      </c>
    </row>
    <row r="1604" spans="1:20" x14ac:dyDescent="0.25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873114</v>
      </c>
      <c r="I1604">
        <v>874001</v>
      </c>
      <c r="J1604" t="s">
        <v>25</v>
      </c>
      <c r="Q1604" t="s">
        <v>3241</v>
      </c>
      <c r="R1604">
        <v>888</v>
      </c>
      <c r="T1604" t="s">
        <v>3242</v>
      </c>
    </row>
    <row r="1605" spans="1:20" x14ac:dyDescent="0.25">
      <c r="A1605" t="s">
        <v>29</v>
      </c>
      <c r="B1605" t="s">
        <v>30</v>
      </c>
      <c r="C1605" t="s">
        <v>22</v>
      </c>
      <c r="D1605" t="s">
        <v>23</v>
      </c>
      <c r="E1605" t="s">
        <v>5</v>
      </c>
      <c r="G1605" t="s">
        <v>24</v>
      </c>
      <c r="H1605">
        <v>873114</v>
      </c>
      <c r="I1605">
        <v>874001</v>
      </c>
      <c r="J1605" t="s">
        <v>25</v>
      </c>
      <c r="K1605" t="s">
        <v>3243</v>
      </c>
      <c r="L1605" t="s">
        <v>3243</v>
      </c>
      <c r="N1605" t="s">
        <v>3244</v>
      </c>
      <c r="Q1605" t="s">
        <v>3241</v>
      </c>
      <c r="R1605">
        <v>888</v>
      </c>
      <c r="S1605">
        <v>295</v>
      </c>
    </row>
    <row r="1606" spans="1:20" x14ac:dyDescent="0.25">
      <c r="A1606" t="s">
        <v>20</v>
      </c>
      <c r="B1606" t="s">
        <v>21</v>
      </c>
      <c r="C1606" t="s">
        <v>22</v>
      </c>
      <c r="D1606" t="s">
        <v>23</v>
      </c>
      <c r="E1606" t="s">
        <v>5</v>
      </c>
      <c r="G1606" t="s">
        <v>24</v>
      </c>
      <c r="H1606">
        <v>874047</v>
      </c>
      <c r="I1606">
        <v>875222</v>
      </c>
      <c r="J1606" t="s">
        <v>25</v>
      </c>
      <c r="Q1606" t="s">
        <v>3245</v>
      </c>
      <c r="R1606">
        <v>1176</v>
      </c>
      <c r="T1606" t="s">
        <v>3246</v>
      </c>
    </row>
    <row r="1607" spans="1:20" x14ac:dyDescent="0.25">
      <c r="A1607" t="s">
        <v>29</v>
      </c>
      <c r="B1607" t="s">
        <v>30</v>
      </c>
      <c r="C1607" t="s">
        <v>22</v>
      </c>
      <c r="D1607" t="s">
        <v>23</v>
      </c>
      <c r="E1607" t="s">
        <v>5</v>
      </c>
      <c r="G1607" t="s">
        <v>24</v>
      </c>
      <c r="H1607">
        <v>874047</v>
      </c>
      <c r="I1607">
        <v>875222</v>
      </c>
      <c r="J1607" t="s">
        <v>25</v>
      </c>
      <c r="K1607" t="s">
        <v>3247</v>
      </c>
      <c r="L1607" t="s">
        <v>3247</v>
      </c>
      <c r="N1607" t="s">
        <v>3248</v>
      </c>
      <c r="Q1607" t="s">
        <v>3245</v>
      </c>
      <c r="R1607">
        <v>1176</v>
      </c>
      <c r="S1607">
        <v>391</v>
      </c>
    </row>
    <row r="1608" spans="1:20" x14ac:dyDescent="0.25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875264</v>
      </c>
      <c r="I1608">
        <v>875533</v>
      </c>
      <c r="J1608" t="s">
        <v>25</v>
      </c>
      <c r="Q1608" t="s">
        <v>3249</v>
      </c>
      <c r="R1608">
        <v>270</v>
      </c>
      <c r="T1608" t="s">
        <v>3250</v>
      </c>
    </row>
    <row r="1609" spans="1:20" x14ac:dyDescent="0.25">
      <c r="A1609" t="s">
        <v>29</v>
      </c>
      <c r="B1609" t="s">
        <v>30</v>
      </c>
      <c r="C1609" t="s">
        <v>22</v>
      </c>
      <c r="D1609" t="s">
        <v>23</v>
      </c>
      <c r="E1609" t="s">
        <v>5</v>
      </c>
      <c r="G1609" t="s">
        <v>24</v>
      </c>
      <c r="H1609">
        <v>875264</v>
      </c>
      <c r="I1609">
        <v>875533</v>
      </c>
      <c r="J1609" t="s">
        <v>25</v>
      </c>
      <c r="K1609" t="s">
        <v>3251</v>
      </c>
      <c r="L1609" t="s">
        <v>3251</v>
      </c>
      <c r="N1609" t="s">
        <v>3252</v>
      </c>
      <c r="Q1609" t="s">
        <v>3249</v>
      </c>
      <c r="R1609">
        <v>270</v>
      </c>
      <c r="S1609">
        <v>89</v>
      </c>
    </row>
    <row r="1610" spans="1:20" x14ac:dyDescent="0.25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875536</v>
      </c>
      <c r="I1610">
        <v>876174</v>
      </c>
      <c r="J1610" t="s">
        <v>25</v>
      </c>
      <c r="O1610" t="s">
        <v>3253</v>
      </c>
      <c r="Q1610" t="s">
        <v>3254</v>
      </c>
      <c r="R1610">
        <v>639</v>
      </c>
      <c r="T1610" t="s">
        <v>3255</v>
      </c>
    </row>
    <row r="1611" spans="1:20" x14ac:dyDescent="0.25">
      <c r="A1611" t="s">
        <v>29</v>
      </c>
      <c r="B1611" t="s">
        <v>30</v>
      </c>
      <c r="C1611" t="s">
        <v>22</v>
      </c>
      <c r="D1611" t="s">
        <v>23</v>
      </c>
      <c r="E1611" t="s">
        <v>5</v>
      </c>
      <c r="G1611" t="s">
        <v>24</v>
      </c>
      <c r="H1611">
        <v>875536</v>
      </c>
      <c r="I1611">
        <v>876174</v>
      </c>
      <c r="J1611" t="s">
        <v>25</v>
      </c>
      <c r="K1611" t="s">
        <v>3256</v>
      </c>
      <c r="L1611" t="s">
        <v>3256</v>
      </c>
      <c r="N1611" t="s">
        <v>3257</v>
      </c>
      <c r="O1611" t="s">
        <v>3253</v>
      </c>
      <c r="Q1611" t="s">
        <v>3254</v>
      </c>
      <c r="R1611">
        <v>639</v>
      </c>
      <c r="S1611">
        <v>212</v>
      </c>
    </row>
    <row r="1612" spans="1:20" x14ac:dyDescent="0.25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876162</v>
      </c>
      <c r="I1612">
        <v>877256</v>
      </c>
      <c r="J1612" t="s">
        <v>52</v>
      </c>
      <c r="Q1612" t="s">
        <v>3258</v>
      </c>
      <c r="R1612">
        <v>1095</v>
      </c>
      <c r="T1612" t="s">
        <v>3259</v>
      </c>
    </row>
    <row r="1613" spans="1:20" x14ac:dyDescent="0.25">
      <c r="A1613" t="s">
        <v>29</v>
      </c>
      <c r="B1613" t="s">
        <v>30</v>
      </c>
      <c r="C1613" t="s">
        <v>22</v>
      </c>
      <c r="D1613" t="s">
        <v>23</v>
      </c>
      <c r="E1613" t="s">
        <v>5</v>
      </c>
      <c r="G1613" t="s">
        <v>24</v>
      </c>
      <c r="H1613">
        <v>876162</v>
      </c>
      <c r="I1613">
        <v>877256</v>
      </c>
      <c r="J1613" t="s">
        <v>52</v>
      </c>
      <c r="K1613" t="s">
        <v>3260</v>
      </c>
      <c r="L1613" t="s">
        <v>3260</v>
      </c>
      <c r="N1613" t="s">
        <v>640</v>
      </c>
      <c r="Q1613" t="s">
        <v>3258</v>
      </c>
      <c r="R1613">
        <v>1095</v>
      </c>
      <c r="S1613">
        <v>364</v>
      </c>
    </row>
    <row r="1614" spans="1:20" x14ac:dyDescent="0.25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24</v>
      </c>
      <c r="H1614">
        <v>877510</v>
      </c>
      <c r="I1614">
        <v>878916</v>
      </c>
      <c r="J1614" t="s">
        <v>25</v>
      </c>
      <c r="Q1614" t="s">
        <v>3261</v>
      </c>
      <c r="R1614">
        <v>1407</v>
      </c>
      <c r="T1614" t="s">
        <v>3262</v>
      </c>
    </row>
    <row r="1615" spans="1:20" x14ac:dyDescent="0.25">
      <c r="A1615" t="s">
        <v>29</v>
      </c>
      <c r="B1615" t="s">
        <v>30</v>
      </c>
      <c r="C1615" t="s">
        <v>22</v>
      </c>
      <c r="D1615" t="s">
        <v>23</v>
      </c>
      <c r="E1615" t="s">
        <v>5</v>
      </c>
      <c r="G1615" t="s">
        <v>24</v>
      </c>
      <c r="H1615">
        <v>877510</v>
      </c>
      <c r="I1615">
        <v>878916</v>
      </c>
      <c r="J1615" t="s">
        <v>25</v>
      </c>
      <c r="K1615" t="s">
        <v>3263</v>
      </c>
      <c r="L1615" t="s">
        <v>3263</v>
      </c>
      <c r="N1615" t="s">
        <v>41</v>
      </c>
      <c r="Q1615" t="s">
        <v>3261</v>
      </c>
      <c r="R1615">
        <v>1407</v>
      </c>
      <c r="S1615">
        <v>468</v>
      </c>
    </row>
    <row r="1616" spans="1:20" x14ac:dyDescent="0.25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878913</v>
      </c>
      <c r="I1616">
        <v>879338</v>
      </c>
      <c r="J1616" t="s">
        <v>52</v>
      </c>
      <c r="Q1616" t="s">
        <v>3264</v>
      </c>
      <c r="R1616">
        <v>426</v>
      </c>
      <c r="T1616" t="s">
        <v>3265</v>
      </c>
    </row>
    <row r="1617" spans="1:20" x14ac:dyDescent="0.25">
      <c r="A1617" t="s">
        <v>29</v>
      </c>
      <c r="B1617" t="s">
        <v>30</v>
      </c>
      <c r="C1617" t="s">
        <v>22</v>
      </c>
      <c r="D1617" t="s">
        <v>23</v>
      </c>
      <c r="E1617" t="s">
        <v>5</v>
      </c>
      <c r="G1617" t="s">
        <v>24</v>
      </c>
      <c r="H1617">
        <v>878913</v>
      </c>
      <c r="I1617">
        <v>879338</v>
      </c>
      <c r="J1617" t="s">
        <v>52</v>
      </c>
      <c r="K1617" t="s">
        <v>3266</v>
      </c>
      <c r="L1617" t="s">
        <v>3266</v>
      </c>
      <c r="N1617" t="s">
        <v>3267</v>
      </c>
      <c r="Q1617" t="s">
        <v>3264</v>
      </c>
      <c r="R1617">
        <v>426</v>
      </c>
      <c r="S1617">
        <v>141</v>
      </c>
    </row>
    <row r="1618" spans="1:20" x14ac:dyDescent="0.25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879397</v>
      </c>
      <c r="I1618">
        <v>881523</v>
      </c>
      <c r="J1618" t="s">
        <v>25</v>
      </c>
      <c r="Q1618" t="s">
        <v>3268</v>
      </c>
      <c r="R1618">
        <v>2127</v>
      </c>
      <c r="T1618" t="s">
        <v>3269</v>
      </c>
    </row>
    <row r="1619" spans="1:20" x14ac:dyDescent="0.25">
      <c r="A1619" t="s">
        <v>29</v>
      </c>
      <c r="B1619" t="s">
        <v>30</v>
      </c>
      <c r="C1619" t="s">
        <v>22</v>
      </c>
      <c r="D1619" t="s">
        <v>23</v>
      </c>
      <c r="E1619" t="s">
        <v>5</v>
      </c>
      <c r="G1619" t="s">
        <v>24</v>
      </c>
      <c r="H1619">
        <v>879397</v>
      </c>
      <c r="I1619">
        <v>881523</v>
      </c>
      <c r="J1619" t="s">
        <v>25</v>
      </c>
      <c r="K1619" t="s">
        <v>3270</v>
      </c>
      <c r="L1619" t="s">
        <v>3270</v>
      </c>
      <c r="N1619" t="s">
        <v>809</v>
      </c>
      <c r="Q1619" t="s">
        <v>3268</v>
      </c>
      <c r="R1619">
        <v>2127</v>
      </c>
      <c r="S1619">
        <v>708</v>
      </c>
    </row>
    <row r="1620" spans="1:20" x14ac:dyDescent="0.25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881678</v>
      </c>
      <c r="I1620">
        <v>881932</v>
      </c>
      <c r="J1620" t="s">
        <v>25</v>
      </c>
      <c r="Q1620" t="s">
        <v>3271</v>
      </c>
      <c r="R1620">
        <v>255</v>
      </c>
      <c r="T1620" t="s">
        <v>3272</v>
      </c>
    </row>
    <row r="1621" spans="1:20" x14ac:dyDescent="0.25">
      <c r="A1621" t="s">
        <v>29</v>
      </c>
      <c r="B1621" t="s">
        <v>30</v>
      </c>
      <c r="C1621" t="s">
        <v>22</v>
      </c>
      <c r="D1621" t="s">
        <v>23</v>
      </c>
      <c r="E1621" t="s">
        <v>5</v>
      </c>
      <c r="G1621" t="s">
        <v>24</v>
      </c>
      <c r="H1621">
        <v>881678</v>
      </c>
      <c r="I1621">
        <v>881932</v>
      </c>
      <c r="J1621" t="s">
        <v>25</v>
      </c>
      <c r="K1621" t="s">
        <v>3273</v>
      </c>
      <c r="L1621" t="s">
        <v>3273</v>
      </c>
      <c r="N1621" t="s">
        <v>3274</v>
      </c>
      <c r="Q1621" t="s">
        <v>3271</v>
      </c>
      <c r="R1621">
        <v>255</v>
      </c>
      <c r="S1621">
        <v>84</v>
      </c>
    </row>
    <row r="1622" spans="1:20" x14ac:dyDescent="0.25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882006</v>
      </c>
      <c r="I1622">
        <v>883268</v>
      </c>
      <c r="J1622" t="s">
        <v>52</v>
      </c>
      <c r="Q1622" t="s">
        <v>3275</v>
      </c>
      <c r="R1622">
        <v>1263</v>
      </c>
      <c r="T1622" t="s">
        <v>3276</v>
      </c>
    </row>
    <row r="1623" spans="1:20" x14ac:dyDescent="0.25">
      <c r="A1623" t="s">
        <v>29</v>
      </c>
      <c r="B1623" t="s">
        <v>30</v>
      </c>
      <c r="C1623" t="s">
        <v>22</v>
      </c>
      <c r="D1623" t="s">
        <v>23</v>
      </c>
      <c r="E1623" t="s">
        <v>5</v>
      </c>
      <c r="G1623" t="s">
        <v>24</v>
      </c>
      <c r="H1623">
        <v>882006</v>
      </c>
      <c r="I1623">
        <v>883268</v>
      </c>
      <c r="J1623" t="s">
        <v>52</v>
      </c>
      <c r="K1623" t="s">
        <v>3277</v>
      </c>
      <c r="L1623" t="s">
        <v>3277</v>
      </c>
      <c r="N1623" t="s">
        <v>3278</v>
      </c>
      <c r="Q1623" t="s">
        <v>3275</v>
      </c>
      <c r="R1623">
        <v>1263</v>
      </c>
      <c r="S1623">
        <v>420</v>
      </c>
    </row>
    <row r="1624" spans="1:20" x14ac:dyDescent="0.25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24</v>
      </c>
      <c r="H1624">
        <v>883413</v>
      </c>
      <c r="I1624">
        <v>884807</v>
      </c>
      <c r="J1624" t="s">
        <v>25</v>
      </c>
      <c r="O1624" t="s">
        <v>3279</v>
      </c>
      <c r="Q1624" t="s">
        <v>3280</v>
      </c>
      <c r="R1624">
        <v>1395</v>
      </c>
      <c r="T1624" t="s">
        <v>3281</v>
      </c>
    </row>
    <row r="1625" spans="1:20" x14ac:dyDescent="0.25">
      <c r="A1625" t="s">
        <v>29</v>
      </c>
      <c r="B1625" t="s">
        <v>30</v>
      </c>
      <c r="C1625" t="s">
        <v>22</v>
      </c>
      <c r="D1625" t="s">
        <v>23</v>
      </c>
      <c r="E1625" t="s">
        <v>5</v>
      </c>
      <c r="G1625" t="s">
        <v>24</v>
      </c>
      <c r="H1625">
        <v>883413</v>
      </c>
      <c r="I1625">
        <v>884807</v>
      </c>
      <c r="J1625" t="s">
        <v>25</v>
      </c>
      <c r="K1625" t="s">
        <v>3282</v>
      </c>
      <c r="L1625" t="s">
        <v>3282</v>
      </c>
      <c r="N1625" t="s">
        <v>3283</v>
      </c>
      <c r="O1625" t="s">
        <v>3279</v>
      </c>
      <c r="Q1625" t="s">
        <v>3280</v>
      </c>
      <c r="R1625">
        <v>1395</v>
      </c>
      <c r="S1625">
        <v>464</v>
      </c>
    </row>
    <row r="1626" spans="1:20" x14ac:dyDescent="0.25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884800</v>
      </c>
      <c r="I1626">
        <v>885423</v>
      </c>
      <c r="J1626" t="s">
        <v>25</v>
      </c>
      <c r="Q1626" t="s">
        <v>3284</v>
      </c>
      <c r="R1626">
        <v>624</v>
      </c>
      <c r="T1626" t="s">
        <v>3285</v>
      </c>
    </row>
    <row r="1627" spans="1:20" x14ac:dyDescent="0.25">
      <c r="A1627" t="s">
        <v>29</v>
      </c>
      <c r="B1627" t="s">
        <v>30</v>
      </c>
      <c r="C1627" t="s">
        <v>22</v>
      </c>
      <c r="D1627" t="s">
        <v>23</v>
      </c>
      <c r="E1627" t="s">
        <v>5</v>
      </c>
      <c r="G1627" t="s">
        <v>24</v>
      </c>
      <c r="H1627">
        <v>884800</v>
      </c>
      <c r="I1627">
        <v>885423</v>
      </c>
      <c r="J1627" t="s">
        <v>25</v>
      </c>
      <c r="K1627" t="s">
        <v>3286</v>
      </c>
      <c r="L1627" t="s">
        <v>3286</v>
      </c>
      <c r="N1627" t="s">
        <v>3287</v>
      </c>
      <c r="Q1627" t="s">
        <v>3284</v>
      </c>
      <c r="R1627">
        <v>624</v>
      </c>
      <c r="S1627">
        <v>207</v>
      </c>
    </row>
    <row r="1628" spans="1:20" x14ac:dyDescent="0.25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24</v>
      </c>
      <c r="H1628">
        <v>885546</v>
      </c>
      <c r="I1628">
        <v>886685</v>
      </c>
      <c r="J1628" t="s">
        <v>25</v>
      </c>
      <c r="Q1628" t="s">
        <v>3288</v>
      </c>
      <c r="R1628">
        <v>1140</v>
      </c>
      <c r="T1628" t="s">
        <v>3289</v>
      </c>
    </row>
    <row r="1629" spans="1:20" x14ac:dyDescent="0.25">
      <c r="A1629" t="s">
        <v>29</v>
      </c>
      <c r="B1629" t="s">
        <v>30</v>
      </c>
      <c r="C1629" t="s">
        <v>22</v>
      </c>
      <c r="D1629" t="s">
        <v>23</v>
      </c>
      <c r="E1629" t="s">
        <v>5</v>
      </c>
      <c r="G1629" t="s">
        <v>24</v>
      </c>
      <c r="H1629">
        <v>885546</v>
      </c>
      <c r="I1629">
        <v>886685</v>
      </c>
      <c r="J1629" t="s">
        <v>25</v>
      </c>
      <c r="K1629" t="s">
        <v>3290</v>
      </c>
      <c r="L1629" t="s">
        <v>3290</v>
      </c>
      <c r="N1629" t="s">
        <v>3291</v>
      </c>
      <c r="Q1629" t="s">
        <v>3288</v>
      </c>
      <c r="R1629">
        <v>1140</v>
      </c>
      <c r="S1629">
        <v>379</v>
      </c>
    </row>
    <row r="1630" spans="1:20" x14ac:dyDescent="0.25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886832</v>
      </c>
      <c r="I1630">
        <v>888766</v>
      </c>
      <c r="J1630" t="s">
        <v>25</v>
      </c>
      <c r="Q1630" t="s">
        <v>3292</v>
      </c>
      <c r="R1630">
        <v>1935</v>
      </c>
      <c r="T1630" t="s">
        <v>3293</v>
      </c>
    </row>
    <row r="1631" spans="1:20" x14ac:dyDescent="0.25">
      <c r="A1631" t="s">
        <v>29</v>
      </c>
      <c r="B1631" t="s">
        <v>30</v>
      </c>
      <c r="C1631" t="s">
        <v>22</v>
      </c>
      <c r="D1631" t="s">
        <v>23</v>
      </c>
      <c r="E1631" t="s">
        <v>5</v>
      </c>
      <c r="G1631" t="s">
        <v>24</v>
      </c>
      <c r="H1631">
        <v>886832</v>
      </c>
      <c r="I1631">
        <v>888766</v>
      </c>
      <c r="J1631" t="s">
        <v>25</v>
      </c>
      <c r="K1631" t="s">
        <v>3294</v>
      </c>
      <c r="L1631" t="s">
        <v>3294</v>
      </c>
      <c r="N1631" t="s">
        <v>56</v>
      </c>
      <c r="Q1631" t="s">
        <v>3292</v>
      </c>
      <c r="R1631">
        <v>1935</v>
      </c>
      <c r="S1631">
        <v>644</v>
      </c>
    </row>
    <row r="1632" spans="1:20" x14ac:dyDescent="0.25">
      <c r="A1632" t="s">
        <v>20</v>
      </c>
      <c r="B1632" t="s">
        <v>124</v>
      </c>
      <c r="C1632" t="s">
        <v>22</v>
      </c>
      <c r="D1632" t="s">
        <v>23</v>
      </c>
      <c r="E1632" t="s">
        <v>5</v>
      </c>
      <c r="G1632" t="s">
        <v>24</v>
      </c>
      <c r="H1632">
        <v>888915</v>
      </c>
      <c r="I1632">
        <v>889001</v>
      </c>
      <c r="J1632" t="s">
        <v>52</v>
      </c>
      <c r="Q1632" t="s">
        <v>3295</v>
      </c>
      <c r="R1632">
        <v>87</v>
      </c>
      <c r="T1632" t="s">
        <v>3296</v>
      </c>
    </row>
    <row r="1633" spans="1:20" x14ac:dyDescent="0.25">
      <c r="A1633" t="s">
        <v>124</v>
      </c>
      <c r="C1633" t="s">
        <v>22</v>
      </c>
      <c r="D1633" t="s">
        <v>23</v>
      </c>
      <c r="E1633" t="s">
        <v>5</v>
      </c>
      <c r="G1633" t="s">
        <v>24</v>
      </c>
      <c r="H1633">
        <v>888915</v>
      </c>
      <c r="I1633">
        <v>889001</v>
      </c>
      <c r="J1633" t="s">
        <v>52</v>
      </c>
      <c r="N1633" t="s">
        <v>3297</v>
      </c>
      <c r="Q1633" t="s">
        <v>3295</v>
      </c>
      <c r="R1633">
        <v>87</v>
      </c>
      <c r="T1633" t="s">
        <v>3298</v>
      </c>
    </row>
    <row r="1634" spans="1:20" x14ac:dyDescent="0.25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889275</v>
      </c>
      <c r="I1634">
        <v>891722</v>
      </c>
      <c r="J1634" t="s">
        <v>25</v>
      </c>
      <c r="O1634" t="s">
        <v>3299</v>
      </c>
      <c r="Q1634" t="s">
        <v>3300</v>
      </c>
      <c r="R1634">
        <v>2448</v>
      </c>
      <c r="T1634" t="s">
        <v>3301</v>
      </c>
    </row>
    <row r="1635" spans="1:20" x14ac:dyDescent="0.25">
      <c r="A1635" t="s">
        <v>29</v>
      </c>
      <c r="B1635" t="s">
        <v>30</v>
      </c>
      <c r="C1635" t="s">
        <v>22</v>
      </c>
      <c r="D1635" t="s">
        <v>23</v>
      </c>
      <c r="E1635" t="s">
        <v>5</v>
      </c>
      <c r="G1635" t="s">
        <v>24</v>
      </c>
      <c r="H1635">
        <v>889275</v>
      </c>
      <c r="I1635">
        <v>891722</v>
      </c>
      <c r="J1635" t="s">
        <v>25</v>
      </c>
      <c r="K1635" t="s">
        <v>3302</v>
      </c>
      <c r="L1635" t="s">
        <v>3302</v>
      </c>
      <c r="N1635" t="s">
        <v>3303</v>
      </c>
      <c r="O1635" t="s">
        <v>3299</v>
      </c>
      <c r="Q1635" t="s">
        <v>3300</v>
      </c>
      <c r="R1635">
        <v>2448</v>
      </c>
      <c r="S1635">
        <v>815</v>
      </c>
    </row>
    <row r="1636" spans="1:20" x14ac:dyDescent="0.25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891748</v>
      </c>
      <c r="I1636">
        <v>892485</v>
      </c>
      <c r="J1636" t="s">
        <v>25</v>
      </c>
      <c r="O1636" t="s">
        <v>3304</v>
      </c>
      <c r="Q1636" t="s">
        <v>3305</v>
      </c>
      <c r="R1636">
        <v>738</v>
      </c>
      <c r="T1636" t="s">
        <v>3306</v>
      </c>
    </row>
    <row r="1637" spans="1:20" x14ac:dyDescent="0.25">
      <c r="A1637" t="s">
        <v>29</v>
      </c>
      <c r="B1637" t="s">
        <v>30</v>
      </c>
      <c r="C1637" t="s">
        <v>22</v>
      </c>
      <c r="D1637" t="s">
        <v>23</v>
      </c>
      <c r="E1637" t="s">
        <v>5</v>
      </c>
      <c r="G1637" t="s">
        <v>24</v>
      </c>
      <c r="H1637">
        <v>891748</v>
      </c>
      <c r="I1637">
        <v>892485</v>
      </c>
      <c r="J1637" t="s">
        <v>25</v>
      </c>
      <c r="K1637" t="s">
        <v>3307</v>
      </c>
      <c r="L1637" t="s">
        <v>3307</v>
      </c>
      <c r="N1637" t="s">
        <v>3308</v>
      </c>
      <c r="O1637" t="s">
        <v>3304</v>
      </c>
      <c r="Q1637" t="s">
        <v>3305</v>
      </c>
      <c r="R1637">
        <v>738</v>
      </c>
      <c r="S1637">
        <v>245</v>
      </c>
    </row>
    <row r="1638" spans="1:20" x14ac:dyDescent="0.25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892731</v>
      </c>
      <c r="I1638">
        <v>893144</v>
      </c>
      <c r="J1638" t="s">
        <v>25</v>
      </c>
      <c r="O1638" t="s">
        <v>3309</v>
      </c>
      <c r="Q1638" t="s">
        <v>3310</v>
      </c>
      <c r="R1638">
        <v>414</v>
      </c>
      <c r="T1638" t="s">
        <v>3311</v>
      </c>
    </row>
    <row r="1639" spans="1:20" x14ac:dyDescent="0.25">
      <c r="A1639" t="s">
        <v>29</v>
      </c>
      <c r="B1639" t="s">
        <v>30</v>
      </c>
      <c r="C1639" t="s">
        <v>22</v>
      </c>
      <c r="D1639" t="s">
        <v>23</v>
      </c>
      <c r="E1639" t="s">
        <v>5</v>
      </c>
      <c r="G1639" t="s">
        <v>24</v>
      </c>
      <c r="H1639">
        <v>892731</v>
      </c>
      <c r="I1639">
        <v>893144</v>
      </c>
      <c r="J1639" t="s">
        <v>25</v>
      </c>
      <c r="K1639" t="s">
        <v>3312</v>
      </c>
      <c r="L1639" t="s">
        <v>3312</v>
      </c>
      <c r="N1639" t="s">
        <v>3313</v>
      </c>
      <c r="O1639" t="s">
        <v>3309</v>
      </c>
      <c r="Q1639" t="s">
        <v>3310</v>
      </c>
      <c r="R1639">
        <v>414</v>
      </c>
      <c r="S1639">
        <v>137</v>
      </c>
    </row>
    <row r="1640" spans="1:20" x14ac:dyDescent="0.25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893169</v>
      </c>
      <c r="I1640">
        <v>893399</v>
      </c>
      <c r="J1640" t="s">
        <v>25</v>
      </c>
      <c r="O1640" t="s">
        <v>3314</v>
      </c>
      <c r="Q1640" t="s">
        <v>3315</v>
      </c>
      <c r="R1640">
        <v>231</v>
      </c>
      <c r="T1640" t="s">
        <v>3316</v>
      </c>
    </row>
    <row r="1641" spans="1:20" x14ac:dyDescent="0.25">
      <c r="A1641" t="s">
        <v>29</v>
      </c>
      <c r="B1641" t="s">
        <v>30</v>
      </c>
      <c r="C1641" t="s">
        <v>22</v>
      </c>
      <c r="D1641" t="s">
        <v>23</v>
      </c>
      <c r="E1641" t="s">
        <v>5</v>
      </c>
      <c r="G1641" t="s">
        <v>24</v>
      </c>
      <c r="H1641">
        <v>893169</v>
      </c>
      <c r="I1641">
        <v>893399</v>
      </c>
      <c r="J1641" t="s">
        <v>25</v>
      </c>
      <c r="K1641" t="s">
        <v>3317</v>
      </c>
      <c r="L1641" t="s">
        <v>3317</v>
      </c>
      <c r="N1641" t="s">
        <v>3318</v>
      </c>
      <c r="O1641" t="s">
        <v>3314</v>
      </c>
      <c r="Q1641" t="s">
        <v>3315</v>
      </c>
      <c r="R1641">
        <v>231</v>
      </c>
      <c r="S1641">
        <v>76</v>
      </c>
    </row>
    <row r="1642" spans="1:20" x14ac:dyDescent="0.25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893425</v>
      </c>
      <c r="I1642">
        <v>894288</v>
      </c>
      <c r="J1642" t="s">
        <v>25</v>
      </c>
      <c r="Q1642" t="s">
        <v>3319</v>
      </c>
      <c r="R1642">
        <v>864</v>
      </c>
      <c r="T1642" t="s">
        <v>3320</v>
      </c>
    </row>
    <row r="1643" spans="1:20" x14ac:dyDescent="0.25">
      <c r="A1643" t="s">
        <v>29</v>
      </c>
      <c r="B1643" t="s">
        <v>30</v>
      </c>
      <c r="C1643" t="s">
        <v>22</v>
      </c>
      <c r="D1643" t="s">
        <v>23</v>
      </c>
      <c r="E1643" t="s">
        <v>5</v>
      </c>
      <c r="G1643" t="s">
        <v>24</v>
      </c>
      <c r="H1643">
        <v>893425</v>
      </c>
      <c r="I1643">
        <v>894288</v>
      </c>
      <c r="J1643" t="s">
        <v>25</v>
      </c>
      <c r="K1643" t="s">
        <v>3321</v>
      </c>
      <c r="L1643" t="s">
        <v>3321</v>
      </c>
      <c r="N1643" t="s">
        <v>56</v>
      </c>
      <c r="Q1643" t="s">
        <v>3319</v>
      </c>
      <c r="R1643">
        <v>864</v>
      </c>
      <c r="S1643">
        <v>287</v>
      </c>
    </row>
    <row r="1644" spans="1:20" x14ac:dyDescent="0.25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894309</v>
      </c>
      <c r="I1644">
        <v>894755</v>
      </c>
      <c r="J1644" t="s">
        <v>25</v>
      </c>
      <c r="O1644" t="s">
        <v>3322</v>
      </c>
      <c r="Q1644" t="s">
        <v>3323</v>
      </c>
      <c r="R1644">
        <v>447</v>
      </c>
      <c r="T1644" t="s">
        <v>3324</v>
      </c>
    </row>
    <row r="1645" spans="1:20" x14ac:dyDescent="0.25">
      <c r="A1645" t="s">
        <v>29</v>
      </c>
      <c r="B1645" t="s">
        <v>30</v>
      </c>
      <c r="C1645" t="s">
        <v>22</v>
      </c>
      <c r="D1645" t="s">
        <v>23</v>
      </c>
      <c r="E1645" t="s">
        <v>5</v>
      </c>
      <c r="G1645" t="s">
        <v>24</v>
      </c>
      <c r="H1645">
        <v>894309</v>
      </c>
      <c r="I1645">
        <v>894755</v>
      </c>
      <c r="J1645" t="s">
        <v>25</v>
      </c>
      <c r="K1645" t="s">
        <v>3325</v>
      </c>
      <c r="L1645" t="s">
        <v>3325</v>
      </c>
      <c r="N1645" t="s">
        <v>3326</v>
      </c>
      <c r="O1645" t="s">
        <v>3322</v>
      </c>
      <c r="Q1645" t="s">
        <v>3323</v>
      </c>
      <c r="R1645">
        <v>447</v>
      </c>
      <c r="S1645">
        <v>148</v>
      </c>
    </row>
    <row r="1646" spans="1:20" x14ac:dyDescent="0.25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894905</v>
      </c>
      <c r="I1646">
        <v>896311</v>
      </c>
      <c r="J1646" t="s">
        <v>25</v>
      </c>
      <c r="O1646" t="s">
        <v>3327</v>
      </c>
      <c r="Q1646" t="s">
        <v>3328</v>
      </c>
      <c r="R1646">
        <v>1407</v>
      </c>
      <c r="T1646" t="s">
        <v>3329</v>
      </c>
    </row>
    <row r="1647" spans="1:20" x14ac:dyDescent="0.25">
      <c r="A1647" t="s">
        <v>29</v>
      </c>
      <c r="B1647" t="s">
        <v>30</v>
      </c>
      <c r="C1647" t="s">
        <v>22</v>
      </c>
      <c r="D1647" t="s">
        <v>23</v>
      </c>
      <c r="E1647" t="s">
        <v>5</v>
      </c>
      <c r="G1647" t="s">
        <v>24</v>
      </c>
      <c r="H1647">
        <v>894905</v>
      </c>
      <c r="I1647">
        <v>896311</v>
      </c>
      <c r="J1647" t="s">
        <v>25</v>
      </c>
      <c r="K1647" t="s">
        <v>3330</v>
      </c>
      <c r="L1647" t="s">
        <v>3330</v>
      </c>
      <c r="N1647" t="s">
        <v>3331</v>
      </c>
      <c r="O1647" t="s">
        <v>3327</v>
      </c>
      <c r="Q1647" t="s">
        <v>3328</v>
      </c>
      <c r="R1647">
        <v>1407</v>
      </c>
      <c r="S1647">
        <v>468</v>
      </c>
    </row>
    <row r="1648" spans="1:20" x14ac:dyDescent="0.25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896311</v>
      </c>
      <c r="I1648">
        <v>897384</v>
      </c>
      <c r="J1648" t="s">
        <v>25</v>
      </c>
      <c r="O1648" t="s">
        <v>3332</v>
      </c>
      <c r="Q1648" t="s">
        <v>3333</v>
      </c>
      <c r="R1648">
        <v>1074</v>
      </c>
      <c r="T1648" t="s">
        <v>3334</v>
      </c>
    </row>
    <row r="1649" spans="1:20" x14ac:dyDescent="0.25">
      <c r="A1649" t="s">
        <v>29</v>
      </c>
      <c r="B1649" t="s">
        <v>30</v>
      </c>
      <c r="C1649" t="s">
        <v>22</v>
      </c>
      <c r="D1649" t="s">
        <v>23</v>
      </c>
      <c r="E1649" t="s">
        <v>5</v>
      </c>
      <c r="G1649" t="s">
        <v>24</v>
      </c>
      <c r="H1649">
        <v>896311</v>
      </c>
      <c r="I1649">
        <v>897384</v>
      </c>
      <c r="J1649" t="s">
        <v>25</v>
      </c>
      <c r="K1649" t="s">
        <v>3335</v>
      </c>
      <c r="L1649" t="s">
        <v>3335</v>
      </c>
      <c r="N1649" t="s">
        <v>3336</v>
      </c>
      <c r="O1649" t="s">
        <v>3332</v>
      </c>
      <c r="Q1649" t="s">
        <v>3333</v>
      </c>
      <c r="R1649">
        <v>1074</v>
      </c>
      <c r="S1649">
        <v>357</v>
      </c>
    </row>
    <row r="1650" spans="1:20" x14ac:dyDescent="0.25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897353</v>
      </c>
      <c r="I1650">
        <v>897715</v>
      </c>
      <c r="J1650" t="s">
        <v>52</v>
      </c>
      <c r="Q1650" t="s">
        <v>3337</v>
      </c>
      <c r="R1650">
        <v>363</v>
      </c>
      <c r="T1650" t="s">
        <v>3338</v>
      </c>
    </row>
    <row r="1651" spans="1:20" x14ac:dyDescent="0.25">
      <c r="A1651" t="s">
        <v>29</v>
      </c>
      <c r="B1651" t="s">
        <v>30</v>
      </c>
      <c r="C1651" t="s">
        <v>22</v>
      </c>
      <c r="D1651" t="s">
        <v>23</v>
      </c>
      <c r="E1651" t="s">
        <v>5</v>
      </c>
      <c r="G1651" t="s">
        <v>24</v>
      </c>
      <c r="H1651">
        <v>897353</v>
      </c>
      <c r="I1651">
        <v>897715</v>
      </c>
      <c r="J1651" t="s">
        <v>52</v>
      </c>
      <c r="K1651" t="s">
        <v>3339</v>
      </c>
      <c r="L1651" t="s">
        <v>3339</v>
      </c>
      <c r="N1651" t="s">
        <v>56</v>
      </c>
      <c r="Q1651" t="s">
        <v>3337</v>
      </c>
      <c r="R1651">
        <v>363</v>
      </c>
      <c r="S1651">
        <v>120</v>
      </c>
    </row>
    <row r="1652" spans="1:20" x14ac:dyDescent="0.25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897885</v>
      </c>
      <c r="I1652">
        <v>898757</v>
      </c>
      <c r="J1652" t="s">
        <v>25</v>
      </c>
      <c r="Q1652" t="s">
        <v>3340</v>
      </c>
      <c r="R1652">
        <v>873</v>
      </c>
      <c r="T1652" t="s">
        <v>3341</v>
      </c>
    </row>
    <row r="1653" spans="1:20" x14ac:dyDescent="0.25">
      <c r="A1653" t="s">
        <v>29</v>
      </c>
      <c r="B1653" t="s">
        <v>30</v>
      </c>
      <c r="C1653" t="s">
        <v>22</v>
      </c>
      <c r="D1653" t="s">
        <v>23</v>
      </c>
      <c r="E1653" t="s">
        <v>5</v>
      </c>
      <c r="G1653" t="s">
        <v>24</v>
      </c>
      <c r="H1653">
        <v>897885</v>
      </c>
      <c r="I1653">
        <v>898757</v>
      </c>
      <c r="J1653" t="s">
        <v>25</v>
      </c>
      <c r="K1653" t="s">
        <v>3342</v>
      </c>
      <c r="L1653" t="s">
        <v>3342</v>
      </c>
      <c r="N1653" t="s">
        <v>3343</v>
      </c>
      <c r="Q1653" t="s">
        <v>3340</v>
      </c>
      <c r="R1653">
        <v>873</v>
      </c>
      <c r="S1653">
        <v>290</v>
      </c>
    </row>
    <row r="1654" spans="1:20" x14ac:dyDescent="0.25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898788</v>
      </c>
      <c r="I1654">
        <v>899534</v>
      </c>
      <c r="J1654" t="s">
        <v>52</v>
      </c>
      <c r="O1654" t="s">
        <v>3344</v>
      </c>
      <c r="Q1654" t="s">
        <v>3345</v>
      </c>
      <c r="R1654">
        <v>747</v>
      </c>
      <c r="T1654" t="s">
        <v>3346</v>
      </c>
    </row>
    <row r="1655" spans="1:20" x14ac:dyDescent="0.25">
      <c r="A1655" t="s">
        <v>29</v>
      </c>
      <c r="B1655" t="s">
        <v>30</v>
      </c>
      <c r="C1655" t="s">
        <v>22</v>
      </c>
      <c r="D1655" t="s">
        <v>23</v>
      </c>
      <c r="E1655" t="s">
        <v>5</v>
      </c>
      <c r="G1655" t="s">
        <v>24</v>
      </c>
      <c r="H1655">
        <v>898788</v>
      </c>
      <c r="I1655">
        <v>899534</v>
      </c>
      <c r="J1655" t="s">
        <v>52</v>
      </c>
      <c r="K1655" t="s">
        <v>3347</v>
      </c>
      <c r="L1655" t="s">
        <v>3347</v>
      </c>
      <c r="N1655" t="s">
        <v>3348</v>
      </c>
      <c r="O1655" t="s">
        <v>3344</v>
      </c>
      <c r="Q1655" t="s">
        <v>3345</v>
      </c>
      <c r="R1655">
        <v>747</v>
      </c>
      <c r="S1655">
        <v>248</v>
      </c>
    </row>
    <row r="1656" spans="1:20" x14ac:dyDescent="0.25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899802</v>
      </c>
      <c r="I1656">
        <v>900725</v>
      </c>
      <c r="J1656" t="s">
        <v>52</v>
      </c>
      <c r="O1656" t="s">
        <v>3349</v>
      </c>
      <c r="Q1656" t="s">
        <v>3350</v>
      </c>
      <c r="R1656">
        <v>924</v>
      </c>
      <c r="T1656" t="s">
        <v>3351</v>
      </c>
    </row>
    <row r="1657" spans="1:20" x14ac:dyDescent="0.25">
      <c r="A1657" t="s">
        <v>29</v>
      </c>
      <c r="B1657" t="s">
        <v>30</v>
      </c>
      <c r="C1657" t="s">
        <v>22</v>
      </c>
      <c r="D1657" t="s">
        <v>23</v>
      </c>
      <c r="E1657" t="s">
        <v>5</v>
      </c>
      <c r="G1657" t="s">
        <v>24</v>
      </c>
      <c r="H1657">
        <v>899802</v>
      </c>
      <c r="I1657">
        <v>900725</v>
      </c>
      <c r="J1657" t="s">
        <v>52</v>
      </c>
      <c r="K1657" t="s">
        <v>3352</v>
      </c>
      <c r="L1657" t="s">
        <v>3352</v>
      </c>
      <c r="N1657" t="s">
        <v>3353</v>
      </c>
      <c r="O1657" t="s">
        <v>3349</v>
      </c>
      <c r="Q1657" t="s">
        <v>3350</v>
      </c>
      <c r="R1657">
        <v>924</v>
      </c>
      <c r="S1657">
        <v>307</v>
      </c>
    </row>
    <row r="1658" spans="1:20" x14ac:dyDescent="0.25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900962</v>
      </c>
      <c r="I1658">
        <v>901411</v>
      </c>
      <c r="J1658" t="s">
        <v>25</v>
      </c>
      <c r="Q1658" t="s">
        <v>3354</v>
      </c>
      <c r="R1658">
        <v>450</v>
      </c>
      <c r="T1658" t="s">
        <v>3355</v>
      </c>
    </row>
    <row r="1659" spans="1:20" x14ac:dyDescent="0.25">
      <c r="A1659" t="s">
        <v>29</v>
      </c>
      <c r="B1659" t="s">
        <v>30</v>
      </c>
      <c r="C1659" t="s">
        <v>22</v>
      </c>
      <c r="D1659" t="s">
        <v>23</v>
      </c>
      <c r="E1659" t="s">
        <v>5</v>
      </c>
      <c r="G1659" t="s">
        <v>24</v>
      </c>
      <c r="H1659">
        <v>900962</v>
      </c>
      <c r="I1659">
        <v>901411</v>
      </c>
      <c r="J1659" t="s">
        <v>25</v>
      </c>
      <c r="K1659" t="s">
        <v>3356</v>
      </c>
      <c r="L1659" t="s">
        <v>3356</v>
      </c>
      <c r="N1659" t="s">
        <v>3357</v>
      </c>
      <c r="Q1659" t="s">
        <v>3354</v>
      </c>
      <c r="R1659">
        <v>450</v>
      </c>
      <c r="S1659">
        <v>149</v>
      </c>
    </row>
    <row r="1660" spans="1:20" x14ac:dyDescent="0.25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901474</v>
      </c>
      <c r="I1660">
        <v>903951</v>
      </c>
      <c r="J1660" t="s">
        <v>52</v>
      </c>
      <c r="Q1660" t="s">
        <v>3358</v>
      </c>
      <c r="R1660">
        <v>2478</v>
      </c>
      <c r="T1660" t="s">
        <v>3359</v>
      </c>
    </row>
    <row r="1661" spans="1:20" x14ac:dyDescent="0.25">
      <c r="A1661" t="s">
        <v>29</v>
      </c>
      <c r="B1661" t="s">
        <v>30</v>
      </c>
      <c r="C1661" t="s">
        <v>22</v>
      </c>
      <c r="D1661" t="s">
        <v>23</v>
      </c>
      <c r="E1661" t="s">
        <v>5</v>
      </c>
      <c r="G1661" t="s">
        <v>24</v>
      </c>
      <c r="H1661">
        <v>901474</v>
      </c>
      <c r="I1661">
        <v>903951</v>
      </c>
      <c r="J1661" t="s">
        <v>52</v>
      </c>
      <c r="K1661" t="s">
        <v>3360</v>
      </c>
      <c r="L1661" t="s">
        <v>3360</v>
      </c>
      <c r="N1661" t="s">
        <v>3361</v>
      </c>
      <c r="Q1661" t="s">
        <v>3358</v>
      </c>
      <c r="R1661">
        <v>2478</v>
      </c>
      <c r="S1661">
        <v>825</v>
      </c>
    </row>
    <row r="1662" spans="1:20" x14ac:dyDescent="0.25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904000</v>
      </c>
      <c r="I1662">
        <v>905220</v>
      </c>
      <c r="J1662" t="s">
        <v>52</v>
      </c>
      <c r="Q1662" t="s">
        <v>3362</v>
      </c>
      <c r="R1662">
        <v>1221</v>
      </c>
      <c r="T1662" t="s">
        <v>3363</v>
      </c>
    </row>
    <row r="1663" spans="1:20" x14ac:dyDescent="0.25">
      <c r="A1663" t="s">
        <v>29</v>
      </c>
      <c r="B1663" t="s">
        <v>30</v>
      </c>
      <c r="C1663" t="s">
        <v>22</v>
      </c>
      <c r="D1663" t="s">
        <v>23</v>
      </c>
      <c r="E1663" t="s">
        <v>5</v>
      </c>
      <c r="G1663" t="s">
        <v>24</v>
      </c>
      <c r="H1663">
        <v>904000</v>
      </c>
      <c r="I1663">
        <v>905220</v>
      </c>
      <c r="J1663" t="s">
        <v>52</v>
      </c>
      <c r="K1663" t="s">
        <v>3364</v>
      </c>
      <c r="L1663" t="s">
        <v>3364</v>
      </c>
      <c r="N1663" t="s">
        <v>809</v>
      </c>
      <c r="Q1663" t="s">
        <v>3362</v>
      </c>
      <c r="R1663">
        <v>1221</v>
      </c>
      <c r="S1663">
        <v>406</v>
      </c>
    </row>
    <row r="1664" spans="1:20" x14ac:dyDescent="0.25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905230</v>
      </c>
      <c r="I1664">
        <v>906276</v>
      </c>
      <c r="J1664" t="s">
        <v>52</v>
      </c>
      <c r="O1664" t="s">
        <v>3365</v>
      </c>
      <c r="Q1664" t="s">
        <v>3366</v>
      </c>
      <c r="R1664">
        <v>1047</v>
      </c>
      <c r="T1664" t="s">
        <v>3367</v>
      </c>
    </row>
    <row r="1665" spans="1:20" x14ac:dyDescent="0.25">
      <c r="A1665" t="s">
        <v>29</v>
      </c>
      <c r="B1665" t="s">
        <v>30</v>
      </c>
      <c r="C1665" t="s">
        <v>22</v>
      </c>
      <c r="D1665" t="s">
        <v>23</v>
      </c>
      <c r="E1665" t="s">
        <v>5</v>
      </c>
      <c r="G1665" t="s">
        <v>24</v>
      </c>
      <c r="H1665">
        <v>905230</v>
      </c>
      <c r="I1665">
        <v>906276</v>
      </c>
      <c r="J1665" t="s">
        <v>52</v>
      </c>
      <c r="K1665" t="s">
        <v>3368</v>
      </c>
      <c r="L1665" t="s">
        <v>3368</v>
      </c>
      <c r="N1665" t="s">
        <v>3369</v>
      </c>
      <c r="O1665" t="s">
        <v>3365</v>
      </c>
      <c r="Q1665" t="s">
        <v>3366</v>
      </c>
      <c r="R1665">
        <v>1047</v>
      </c>
      <c r="S1665">
        <v>348</v>
      </c>
    </row>
    <row r="1666" spans="1:20" x14ac:dyDescent="0.25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906407</v>
      </c>
      <c r="I1666">
        <v>907684</v>
      </c>
      <c r="J1666" t="s">
        <v>52</v>
      </c>
      <c r="Q1666" t="s">
        <v>3370</v>
      </c>
      <c r="R1666">
        <v>1278</v>
      </c>
      <c r="T1666" t="s">
        <v>3371</v>
      </c>
    </row>
    <row r="1667" spans="1:20" x14ac:dyDescent="0.25">
      <c r="A1667" t="s">
        <v>29</v>
      </c>
      <c r="B1667" t="s">
        <v>30</v>
      </c>
      <c r="C1667" t="s">
        <v>22</v>
      </c>
      <c r="D1667" t="s">
        <v>23</v>
      </c>
      <c r="E1667" t="s">
        <v>5</v>
      </c>
      <c r="G1667" t="s">
        <v>24</v>
      </c>
      <c r="H1667">
        <v>906407</v>
      </c>
      <c r="I1667">
        <v>907684</v>
      </c>
      <c r="J1667" t="s">
        <v>52</v>
      </c>
      <c r="K1667" t="s">
        <v>3372</v>
      </c>
      <c r="L1667" t="s">
        <v>3372</v>
      </c>
      <c r="N1667" t="s">
        <v>3373</v>
      </c>
      <c r="Q1667" t="s">
        <v>3370</v>
      </c>
      <c r="R1667">
        <v>1278</v>
      </c>
      <c r="S1667">
        <v>425</v>
      </c>
    </row>
    <row r="1668" spans="1:20" x14ac:dyDescent="0.25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907802</v>
      </c>
      <c r="I1668">
        <v>908998</v>
      </c>
      <c r="J1668" t="s">
        <v>52</v>
      </c>
      <c r="Q1668" t="s">
        <v>3374</v>
      </c>
      <c r="R1668">
        <v>1197</v>
      </c>
      <c r="T1668" t="s">
        <v>3375</v>
      </c>
    </row>
    <row r="1669" spans="1:20" x14ac:dyDescent="0.25">
      <c r="A1669" t="s">
        <v>29</v>
      </c>
      <c r="B1669" t="s">
        <v>30</v>
      </c>
      <c r="C1669" t="s">
        <v>22</v>
      </c>
      <c r="D1669" t="s">
        <v>23</v>
      </c>
      <c r="E1669" t="s">
        <v>5</v>
      </c>
      <c r="G1669" t="s">
        <v>24</v>
      </c>
      <c r="H1669">
        <v>907802</v>
      </c>
      <c r="I1669">
        <v>908998</v>
      </c>
      <c r="J1669" t="s">
        <v>52</v>
      </c>
      <c r="K1669" t="s">
        <v>3376</v>
      </c>
      <c r="L1669" t="s">
        <v>3376</v>
      </c>
      <c r="N1669" t="s">
        <v>3377</v>
      </c>
      <c r="Q1669" t="s">
        <v>3374</v>
      </c>
      <c r="R1669">
        <v>1197</v>
      </c>
      <c r="S1669">
        <v>398</v>
      </c>
    </row>
    <row r="1670" spans="1:20" x14ac:dyDescent="0.25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909116</v>
      </c>
      <c r="I1670">
        <v>909817</v>
      </c>
      <c r="J1670" t="s">
        <v>25</v>
      </c>
      <c r="Q1670" t="s">
        <v>3378</v>
      </c>
      <c r="R1670">
        <v>702</v>
      </c>
      <c r="T1670" t="s">
        <v>3379</v>
      </c>
    </row>
    <row r="1671" spans="1:20" x14ac:dyDescent="0.25">
      <c r="A1671" t="s">
        <v>29</v>
      </c>
      <c r="B1671" t="s">
        <v>30</v>
      </c>
      <c r="C1671" t="s">
        <v>22</v>
      </c>
      <c r="D1671" t="s">
        <v>23</v>
      </c>
      <c r="E1671" t="s">
        <v>5</v>
      </c>
      <c r="G1671" t="s">
        <v>24</v>
      </c>
      <c r="H1671">
        <v>909116</v>
      </c>
      <c r="I1671">
        <v>909817</v>
      </c>
      <c r="J1671" t="s">
        <v>25</v>
      </c>
      <c r="K1671" t="s">
        <v>3380</v>
      </c>
      <c r="L1671" t="s">
        <v>3380</v>
      </c>
      <c r="N1671" t="s">
        <v>1113</v>
      </c>
      <c r="Q1671" t="s">
        <v>3378</v>
      </c>
      <c r="R1671">
        <v>702</v>
      </c>
      <c r="S1671">
        <v>233</v>
      </c>
    </row>
    <row r="1672" spans="1:20" x14ac:dyDescent="0.25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910014</v>
      </c>
      <c r="I1672">
        <v>910715</v>
      </c>
      <c r="J1672" t="s">
        <v>25</v>
      </c>
      <c r="Q1672" t="s">
        <v>3381</v>
      </c>
      <c r="R1672">
        <v>702</v>
      </c>
      <c r="T1672" t="s">
        <v>3382</v>
      </c>
    </row>
    <row r="1673" spans="1:20" x14ac:dyDescent="0.25">
      <c r="A1673" t="s">
        <v>29</v>
      </c>
      <c r="B1673" t="s">
        <v>30</v>
      </c>
      <c r="C1673" t="s">
        <v>22</v>
      </c>
      <c r="D1673" t="s">
        <v>23</v>
      </c>
      <c r="E1673" t="s">
        <v>5</v>
      </c>
      <c r="G1673" t="s">
        <v>24</v>
      </c>
      <c r="H1673">
        <v>910014</v>
      </c>
      <c r="I1673">
        <v>910715</v>
      </c>
      <c r="J1673" t="s">
        <v>25</v>
      </c>
      <c r="K1673" t="s">
        <v>3383</v>
      </c>
      <c r="L1673" t="s">
        <v>3383</v>
      </c>
      <c r="N1673" t="s">
        <v>3384</v>
      </c>
      <c r="Q1673" t="s">
        <v>3381</v>
      </c>
      <c r="R1673">
        <v>702</v>
      </c>
      <c r="S1673">
        <v>233</v>
      </c>
    </row>
    <row r="1674" spans="1:20" x14ac:dyDescent="0.25">
      <c r="A1674" t="s">
        <v>20</v>
      </c>
      <c r="B1674" t="s">
        <v>124</v>
      </c>
      <c r="C1674" t="s">
        <v>22</v>
      </c>
      <c r="D1674" t="s">
        <v>23</v>
      </c>
      <c r="E1674" t="s">
        <v>5</v>
      </c>
      <c r="G1674" t="s">
        <v>24</v>
      </c>
      <c r="H1674">
        <v>911187</v>
      </c>
      <c r="I1674">
        <v>911263</v>
      </c>
      <c r="J1674" t="s">
        <v>52</v>
      </c>
      <c r="Q1674" t="s">
        <v>3385</v>
      </c>
      <c r="R1674">
        <v>77</v>
      </c>
      <c r="T1674" t="s">
        <v>3386</v>
      </c>
    </row>
    <row r="1675" spans="1:20" x14ac:dyDescent="0.25">
      <c r="A1675" t="s">
        <v>124</v>
      </c>
      <c r="C1675" t="s">
        <v>22</v>
      </c>
      <c r="D1675" t="s">
        <v>23</v>
      </c>
      <c r="E1675" t="s">
        <v>5</v>
      </c>
      <c r="G1675" t="s">
        <v>24</v>
      </c>
      <c r="H1675">
        <v>911187</v>
      </c>
      <c r="I1675">
        <v>911263</v>
      </c>
      <c r="J1675" t="s">
        <v>52</v>
      </c>
      <c r="N1675" t="s">
        <v>3387</v>
      </c>
      <c r="Q1675" t="s">
        <v>3385</v>
      </c>
      <c r="R1675">
        <v>77</v>
      </c>
      <c r="T1675" t="s">
        <v>1929</v>
      </c>
    </row>
    <row r="1676" spans="1:20" x14ac:dyDescent="0.25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911355</v>
      </c>
      <c r="I1676">
        <v>912446</v>
      </c>
      <c r="J1676" t="s">
        <v>52</v>
      </c>
      <c r="O1676" t="s">
        <v>3388</v>
      </c>
      <c r="Q1676" t="s">
        <v>3389</v>
      </c>
      <c r="R1676">
        <v>1092</v>
      </c>
      <c r="T1676" t="s">
        <v>3390</v>
      </c>
    </row>
    <row r="1677" spans="1:20" x14ac:dyDescent="0.25">
      <c r="A1677" t="s">
        <v>29</v>
      </c>
      <c r="B1677" t="s">
        <v>30</v>
      </c>
      <c r="C1677" t="s">
        <v>22</v>
      </c>
      <c r="D1677" t="s">
        <v>23</v>
      </c>
      <c r="E1677" t="s">
        <v>5</v>
      </c>
      <c r="G1677" t="s">
        <v>24</v>
      </c>
      <c r="H1677">
        <v>911355</v>
      </c>
      <c r="I1677">
        <v>912446</v>
      </c>
      <c r="J1677" t="s">
        <v>52</v>
      </c>
      <c r="K1677" t="s">
        <v>3391</v>
      </c>
      <c r="L1677" t="s">
        <v>3391</v>
      </c>
      <c r="N1677" t="s">
        <v>3392</v>
      </c>
      <c r="O1677" t="s">
        <v>3388</v>
      </c>
      <c r="Q1677" t="s">
        <v>3389</v>
      </c>
      <c r="R1677">
        <v>1092</v>
      </c>
      <c r="S1677">
        <v>363</v>
      </c>
    </row>
    <row r="1678" spans="1:20" x14ac:dyDescent="0.25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912530</v>
      </c>
      <c r="I1678">
        <v>913120</v>
      </c>
      <c r="J1678" t="s">
        <v>52</v>
      </c>
      <c r="O1678" t="s">
        <v>3393</v>
      </c>
      <c r="Q1678" t="s">
        <v>3394</v>
      </c>
      <c r="R1678">
        <v>591</v>
      </c>
      <c r="T1678" t="s">
        <v>3395</v>
      </c>
    </row>
    <row r="1679" spans="1:20" x14ac:dyDescent="0.25">
      <c r="A1679" t="s">
        <v>29</v>
      </c>
      <c r="B1679" t="s">
        <v>30</v>
      </c>
      <c r="C1679" t="s">
        <v>22</v>
      </c>
      <c r="D1679" t="s">
        <v>23</v>
      </c>
      <c r="E1679" t="s">
        <v>5</v>
      </c>
      <c r="G1679" t="s">
        <v>24</v>
      </c>
      <c r="H1679">
        <v>912530</v>
      </c>
      <c r="I1679">
        <v>913120</v>
      </c>
      <c r="J1679" t="s">
        <v>52</v>
      </c>
      <c r="K1679" t="s">
        <v>3396</v>
      </c>
      <c r="L1679" t="s">
        <v>3396</v>
      </c>
      <c r="N1679" t="s">
        <v>3397</v>
      </c>
      <c r="O1679" t="s">
        <v>3393</v>
      </c>
      <c r="Q1679" t="s">
        <v>3394</v>
      </c>
      <c r="R1679">
        <v>591</v>
      </c>
      <c r="S1679">
        <v>196</v>
      </c>
    </row>
    <row r="1680" spans="1:20" x14ac:dyDescent="0.25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913142</v>
      </c>
      <c r="I1680">
        <v>913780</v>
      </c>
      <c r="J1680" t="s">
        <v>52</v>
      </c>
      <c r="Q1680" t="s">
        <v>3398</v>
      </c>
      <c r="R1680">
        <v>639</v>
      </c>
      <c r="T1680" t="s">
        <v>3399</v>
      </c>
    </row>
    <row r="1681" spans="1:20" x14ac:dyDescent="0.25">
      <c r="A1681" t="s">
        <v>29</v>
      </c>
      <c r="B1681" t="s">
        <v>30</v>
      </c>
      <c r="C1681" t="s">
        <v>22</v>
      </c>
      <c r="D1681" t="s">
        <v>23</v>
      </c>
      <c r="E1681" t="s">
        <v>5</v>
      </c>
      <c r="G1681" t="s">
        <v>24</v>
      </c>
      <c r="H1681">
        <v>913142</v>
      </c>
      <c r="I1681">
        <v>913780</v>
      </c>
      <c r="J1681" t="s">
        <v>52</v>
      </c>
      <c r="K1681" t="s">
        <v>3400</v>
      </c>
      <c r="L1681" t="s">
        <v>3400</v>
      </c>
      <c r="N1681" t="s">
        <v>3401</v>
      </c>
      <c r="Q1681" t="s">
        <v>3398</v>
      </c>
      <c r="R1681">
        <v>639</v>
      </c>
      <c r="S1681">
        <v>212</v>
      </c>
    </row>
    <row r="1682" spans="1:20" x14ac:dyDescent="0.25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913946</v>
      </c>
      <c r="I1682">
        <v>914896</v>
      </c>
      <c r="J1682" t="s">
        <v>52</v>
      </c>
      <c r="Q1682" t="s">
        <v>3402</v>
      </c>
      <c r="R1682">
        <v>951</v>
      </c>
      <c r="T1682" t="s">
        <v>3403</v>
      </c>
    </row>
    <row r="1683" spans="1:20" x14ac:dyDescent="0.25">
      <c r="A1683" t="s">
        <v>29</v>
      </c>
      <c r="B1683" t="s">
        <v>30</v>
      </c>
      <c r="C1683" t="s">
        <v>22</v>
      </c>
      <c r="D1683" t="s">
        <v>23</v>
      </c>
      <c r="E1683" t="s">
        <v>5</v>
      </c>
      <c r="G1683" t="s">
        <v>24</v>
      </c>
      <c r="H1683">
        <v>913946</v>
      </c>
      <c r="I1683">
        <v>914896</v>
      </c>
      <c r="J1683" t="s">
        <v>52</v>
      </c>
      <c r="K1683" t="s">
        <v>3404</v>
      </c>
      <c r="L1683" t="s">
        <v>3404</v>
      </c>
      <c r="N1683" t="s">
        <v>3405</v>
      </c>
      <c r="Q1683" t="s">
        <v>3402</v>
      </c>
      <c r="R1683">
        <v>951</v>
      </c>
      <c r="S1683">
        <v>316</v>
      </c>
    </row>
    <row r="1684" spans="1:20" x14ac:dyDescent="0.25">
      <c r="A1684" t="s">
        <v>20</v>
      </c>
      <c r="B1684" t="s">
        <v>124</v>
      </c>
      <c r="C1684" t="s">
        <v>22</v>
      </c>
      <c r="D1684" t="s">
        <v>23</v>
      </c>
      <c r="E1684" t="s">
        <v>5</v>
      </c>
      <c r="G1684" t="s">
        <v>24</v>
      </c>
      <c r="H1684">
        <v>914949</v>
      </c>
      <c r="I1684">
        <v>915023</v>
      </c>
      <c r="J1684" t="s">
        <v>52</v>
      </c>
      <c r="Q1684" t="s">
        <v>3406</v>
      </c>
      <c r="R1684">
        <v>75</v>
      </c>
      <c r="T1684" t="s">
        <v>3407</v>
      </c>
    </row>
    <row r="1685" spans="1:20" x14ac:dyDescent="0.25">
      <c r="A1685" t="s">
        <v>124</v>
      </c>
      <c r="C1685" t="s">
        <v>22</v>
      </c>
      <c r="D1685" t="s">
        <v>23</v>
      </c>
      <c r="E1685" t="s">
        <v>5</v>
      </c>
      <c r="G1685" t="s">
        <v>24</v>
      </c>
      <c r="H1685">
        <v>914949</v>
      </c>
      <c r="I1685">
        <v>915023</v>
      </c>
      <c r="J1685" t="s">
        <v>52</v>
      </c>
      <c r="N1685" t="s">
        <v>3408</v>
      </c>
      <c r="Q1685" t="s">
        <v>3406</v>
      </c>
      <c r="R1685">
        <v>75</v>
      </c>
      <c r="T1685" t="s">
        <v>3409</v>
      </c>
    </row>
    <row r="1686" spans="1:20" x14ac:dyDescent="0.25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915046</v>
      </c>
      <c r="I1686">
        <v>915909</v>
      </c>
      <c r="J1686" t="s">
        <v>52</v>
      </c>
      <c r="O1686" t="s">
        <v>3410</v>
      </c>
      <c r="Q1686" t="s">
        <v>3411</v>
      </c>
      <c r="R1686">
        <v>864</v>
      </c>
      <c r="T1686" t="s">
        <v>3412</v>
      </c>
    </row>
    <row r="1687" spans="1:20" x14ac:dyDescent="0.25">
      <c r="A1687" t="s">
        <v>29</v>
      </c>
      <c r="B1687" t="s">
        <v>30</v>
      </c>
      <c r="C1687" t="s">
        <v>22</v>
      </c>
      <c r="D1687" t="s">
        <v>23</v>
      </c>
      <c r="E1687" t="s">
        <v>5</v>
      </c>
      <c r="G1687" t="s">
        <v>24</v>
      </c>
      <c r="H1687">
        <v>915046</v>
      </c>
      <c r="I1687">
        <v>915909</v>
      </c>
      <c r="J1687" t="s">
        <v>52</v>
      </c>
      <c r="K1687" t="s">
        <v>3413</v>
      </c>
      <c r="L1687" t="s">
        <v>3413</v>
      </c>
      <c r="N1687" t="s">
        <v>3414</v>
      </c>
      <c r="O1687" t="s">
        <v>3410</v>
      </c>
      <c r="Q1687" t="s">
        <v>3411</v>
      </c>
      <c r="R1687">
        <v>864</v>
      </c>
      <c r="S1687">
        <v>287</v>
      </c>
    </row>
    <row r="1688" spans="1:20" x14ac:dyDescent="0.25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915913</v>
      </c>
      <c r="I1688">
        <v>916539</v>
      </c>
      <c r="J1688" t="s">
        <v>52</v>
      </c>
      <c r="O1688" t="s">
        <v>3415</v>
      </c>
      <c r="Q1688" t="s">
        <v>3416</v>
      </c>
      <c r="R1688">
        <v>627</v>
      </c>
      <c r="T1688" t="s">
        <v>3417</v>
      </c>
    </row>
    <row r="1689" spans="1:20" x14ac:dyDescent="0.25">
      <c r="A1689" t="s">
        <v>29</v>
      </c>
      <c r="B1689" t="s">
        <v>30</v>
      </c>
      <c r="C1689" t="s">
        <v>22</v>
      </c>
      <c r="D1689" t="s">
        <v>23</v>
      </c>
      <c r="E1689" t="s">
        <v>5</v>
      </c>
      <c r="G1689" t="s">
        <v>24</v>
      </c>
      <c r="H1689">
        <v>915913</v>
      </c>
      <c r="I1689">
        <v>916539</v>
      </c>
      <c r="J1689" t="s">
        <v>52</v>
      </c>
      <c r="K1689" t="s">
        <v>3418</v>
      </c>
      <c r="L1689" t="s">
        <v>3418</v>
      </c>
      <c r="N1689" t="s">
        <v>3419</v>
      </c>
      <c r="O1689" t="s">
        <v>3415</v>
      </c>
      <c r="Q1689" t="s">
        <v>3416</v>
      </c>
      <c r="R1689">
        <v>627</v>
      </c>
      <c r="S1689">
        <v>208</v>
      </c>
    </row>
    <row r="1690" spans="1:20" x14ac:dyDescent="0.25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916536</v>
      </c>
      <c r="I1690">
        <v>918293</v>
      </c>
      <c r="J1690" t="s">
        <v>52</v>
      </c>
      <c r="Q1690" t="s">
        <v>3420</v>
      </c>
      <c r="R1690">
        <v>1758</v>
      </c>
      <c r="T1690" t="s">
        <v>3421</v>
      </c>
    </row>
    <row r="1691" spans="1:20" x14ac:dyDescent="0.25">
      <c r="A1691" t="s">
        <v>29</v>
      </c>
      <c r="B1691" t="s">
        <v>30</v>
      </c>
      <c r="C1691" t="s">
        <v>22</v>
      </c>
      <c r="D1691" t="s">
        <v>23</v>
      </c>
      <c r="E1691" t="s">
        <v>5</v>
      </c>
      <c r="G1691" t="s">
        <v>24</v>
      </c>
      <c r="H1691">
        <v>916536</v>
      </c>
      <c r="I1691">
        <v>918293</v>
      </c>
      <c r="J1691" t="s">
        <v>52</v>
      </c>
      <c r="K1691" t="s">
        <v>3422</v>
      </c>
      <c r="L1691" t="s">
        <v>3422</v>
      </c>
      <c r="N1691" t="s">
        <v>2032</v>
      </c>
      <c r="Q1691" t="s">
        <v>3420</v>
      </c>
      <c r="R1691">
        <v>1758</v>
      </c>
      <c r="S1691">
        <v>585</v>
      </c>
    </row>
    <row r="1692" spans="1:20" x14ac:dyDescent="0.25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918528</v>
      </c>
      <c r="I1692">
        <v>919817</v>
      </c>
      <c r="J1692" t="s">
        <v>25</v>
      </c>
      <c r="Q1692" t="s">
        <v>3423</v>
      </c>
      <c r="R1692">
        <v>1290</v>
      </c>
      <c r="T1692" t="s">
        <v>3424</v>
      </c>
    </row>
    <row r="1693" spans="1:20" x14ac:dyDescent="0.25">
      <c r="A1693" t="s">
        <v>29</v>
      </c>
      <c r="B1693" t="s">
        <v>30</v>
      </c>
      <c r="C1693" t="s">
        <v>22</v>
      </c>
      <c r="D1693" t="s">
        <v>23</v>
      </c>
      <c r="E1693" t="s">
        <v>5</v>
      </c>
      <c r="G1693" t="s">
        <v>24</v>
      </c>
      <c r="H1693">
        <v>918528</v>
      </c>
      <c r="I1693">
        <v>919817</v>
      </c>
      <c r="J1693" t="s">
        <v>25</v>
      </c>
      <c r="K1693" t="s">
        <v>3425</v>
      </c>
      <c r="L1693" t="s">
        <v>3425</v>
      </c>
      <c r="N1693" t="s">
        <v>3426</v>
      </c>
      <c r="Q1693" t="s">
        <v>3423</v>
      </c>
      <c r="R1693">
        <v>1290</v>
      </c>
      <c r="S1693">
        <v>429</v>
      </c>
    </row>
    <row r="1694" spans="1:20" x14ac:dyDescent="0.25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919814</v>
      </c>
      <c r="I1694">
        <v>920905</v>
      </c>
      <c r="J1694" t="s">
        <v>25</v>
      </c>
      <c r="O1694" t="s">
        <v>3427</v>
      </c>
      <c r="Q1694" t="s">
        <v>3428</v>
      </c>
      <c r="R1694">
        <v>1092</v>
      </c>
      <c r="T1694" t="s">
        <v>3429</v>
      </c>
    </row>
    <row r="1695" spans="1:20" x14ac:dyDescent="0.25">
      <c r="A1695" t="s">
        <v>29</v>
      </c>
      <c r="B1695" t="s">
        <v>30</v>
      </c>
      <c r="C1695" t="s">
        <v>22</v>
      </c>
      <c r="D1695" t="s">
        <v>23</v>
      </c>
      <c r="E1695" t="s">
        <v>5</v>
      </c>
      <c r="G1695" t="s">
        <v>24</v>
      </c>
      <c r="H1695">
        <v>919814</v>
      </c>
      <c r="I1695">
        <v>920905</v>
      </c>
      <c r="J1695" t="s">
        <v>25</v>
      </c>
      <c r="K1695" t="s">
        <v>3430</v>
      </c>
      <c r="L1695" t="s">
        <v>3430</v>
      </c>
      <c r="N1695" t="s">
        <v>3431</v>
      </c>
      <c r="O1695" t="s">
        <v>3427</v>
      </c>
      <c r="Q1695" t="s">
        <v>3428</v>
      </c>
      <c r="R1695">
        <v>1092</v>
      </c>
      <c r="S1695">
        <v>363</v>
      </c>
    </row>
    <row r="1696" spans="1:20" x14ac:dyDescent="0.25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920928</v>
      </c>
      <c r="I1696">
        <v>921749</v>
      </c>
      <c r="J1696" t="s">
        <v>25</v>
      </c>
      <c r="O1696" t="s">
        <v>3432</v>
      </c>
      <c r="Q1696" t="s">
        <v>3433</v>
      </c>
      <c r="R1696">
        <v>822</v>
      </c>
      <c r="T1696" t="s">
        <v>3434</v>
      </c>
    </row>
    <row r="1697" spans="1:20" x14ac:dyDescent="0.25">
      <c r="A1697" t="s">
        <v>29</v>
      </c>
      <c r="B1697" t="s">
        <v>30</v>
      </c>
      <c r="C1697" t="s">
        <v>22</v>
      </c>
      <c r="D1697" t="s">
        <v>23</v>
      </c>
      <c r="E1697" t="s">
        <v>5</v>
      </c>
      <c r="G1697" t="s">
        <v>24</v>
      </c>
      <c r="H1697">
        <v>920928</v>
      </c>
      <c r="I1697">
        <v>921749</v>
      </c>
      <c r="J1697" t="s">
        <v>25</v>
      </c>
      <c r="K1697" t="s">
        <v>3435</v>
      </c>
      <c r="L1697" t="s">
        <v>3435</v>
      </c>
      <c r="N1697" t="s">
        <v>3436</v>
      </c>
      <c r="O1697" t="s">
        <v>3432</v>
      </c>
      <c r="Q1697" t="s">
        <v>3433</v>
      </c>
      <c r="R1697">
        <v>822</v>
      </c>
      <c r="S1697">
        <v>273</v>
      </c>
    </row>
    <row r="1698" spans="1:20" x14ac:dyDescent="0.25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921761</v>
      </c>
      <c r="I1698">
        <v>922507</v>
      </c>
      <c r="J1698" t="s">
        <v>25</v>
      </c>
      <c r="Q1698" t="s">
        <v>3437</v>
      </c>
      <c r="R1698">
        <v>747</v>
      </c>
      <c r="T1698" t="s">
        <v>3438</v>
      </c>
    </row>
    <row r="1699" spans="1:20" x14ac:dyDescent="0.25">
      <c r="A1699" t="s">
        <v>29</v>
      </c>
      <c r="B1699" t="s">
        <v>30</v>
      </c>
      <c r="C1699" t="s">
        <v>22</v>
      </c>
      <c r="D1699" t="s">
        <v>23</v>
      </c>
      <c r="E1699" t="s">
        <v>5</v>
      </c>
      <c r="G1699" t="s">
        <v>24</v>
      </c>
      <c r="H1699">
        <v>921761</v>
      </c>
      <c r="I1699">
        <v>922507</v>
      </c>
      <c r="J1699" t="s">
        <v>25</v>
      </c>
      <c r="K1699" t="s">
        <v>3439</v>
      </c>
      <c r="L1699" t="s">
        <v>3439</v>
      </c>
      <c r="N1699" t="s">
        <v>3440</v>
      </c>
      <c r="Q1699" t="s">
        <v>3437</v>
      </c>
      <c r="R1699">
        <v>747</v>
      </c>
      <c r="S1699">
        <v>248</v>
      </c>
    </row>
    <row r="1700" spans="1:20" x14ac:dyDescent="0.25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922518</v>
      </c>
      <c r="I1700">
        <v>923909</v>
      </c>
      <c r="J1700" t="s">
        <v>52</v>
      </c>
      <c r="O1700" t="s">
        <v>3441</v>
      </c>
      <c r="Q1700" t="s">
        <v>3442</v>
      </c>
      <c r="R1700">
        <v>1392</v>
      </c>
      <c r="T1700" t="s">
        <v>3443</v>
      </c>
    </row>
    <row r="1701" spans="1:20" x14ac:dyDescent="0.25">
      <c r="A1701" t="s">
        <v>29</v>
      </c>
      <c r="B1701" t="s">
        <v>30</v>
      </c>
      <c r="C1701" t="s">
        <v>22</v>
      </c>
      <c r="D1701" t="s">
        <v>23</v>
      </c>
      <c r="E1701" t="s">
        <v>5</v>
      </c>
      <c r="G1701" t="s">
        <v>24</v>
      </c>
      <c r="H1701">
        <v>922518</v>
      </c>
      <c r="I1701">
        <v>923909</v>
      </c>
      <c r="J1701" t="s">
        <v>52</v>
      </c>
      <c r="K1701" t="s">
        <v>3444</v>
      </c>
      <c r="L1701" t="s">
        <v>3444</v>
      </c>
      <c r="N1701" t="s">
        <v>3445</v>
      </c>
      <c r="O1701" t="s">
        <v>3441</v>
      </c>
      <c r="Q1701" t="s">
        <v>3442</v>
      </c>
      <c r="R1701">
        <v>1392</v>
      </c>
      <c r="S1701">
        <v>463</v>
      </c>
    </row>
    <row r="1702" spans="1:20" x14ac:dyDescent="0.25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924061</v>
      </c>
      <c r="I1702">
        <v>924873</v>
      </c>
      <c r="J1702" t="s">
        <v>25</v>
      </c>
      <c r="Q1702" t="s">
        <v>3446</v>
      </c>
      <c r="R1702">
        <v>813</v>
      </c>
      <c r="T1702" t="s">
        <v>3447</v>
      </c>
    </row>
    <row r="1703" spans="1:20" x14ac:dyDescent="0.25">
      <c r="A1703" t="s">
        <v>29</v>
      </c>
      <c r="B1703" t="s">
        <v>30</v>
      </c>
      <c r="C1703" t="s">
        <v>22</v>
      </c>
      <c r="D1703" t="s">
        <v>23</v>
      </c>
      <c r="E1703" t="s">
        <v>5</v>
      </c>
      <c r="G1703" t="s">
        <v>24</v>
      </c>
      <c r="H1703">
        <v>924061</v>
      </c>
      <c r="I1703">
        <v>924873</v>
      </c>
      <c r="J1703" t="s">
        <v>25</v>
      </c>
      <c r="K1703" t="s">
        <v>3448</v>
      </c>
      <c r="L1703" t="s">
        <v>3448</v>
      </c>
      <c r="N1703" t="s">
        <v>56</v>
      </c>
      <c r="Q1703" t="s">
        <v>3446</v>
      </c>
      <c r="R1703">
        <v>813</v>
      </c>
      <c r="S1703">
        <v>270</v>
      </c>
    </row>
    <row r="1704" spans="1:20" x14ac:dyDescent="0.25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924894</v>
      </c>
      <c r="I1704">
        <v>925781</v>
      </c>
      <c r="J1704" t="s">
        <v>25</v>
      </c>
      <c r="Q1704" t="s">
        <v>3449</v>
      </c>
      <c r="R1704">
        <v>888</v>
      </c>
      <c r="T1704" t="s">
        <v>3450</v>
      </c>
    </row>
    <row r="1705" spans="1:20" x14ac:dyDescent="0.25">
      <c r="A1705" t="s">
        <v>29</v>
      </c>
      <c r="B1705" t="s">
        <v>30</v>
      </c>
      <c r="C1705" t="s">
        <v>22</v>
      </c>
      <c r="D1705" t="s">
        <v>23</v>
      </c>
      <c r="E1705" t="s">
        <v>5</v>
      </c>
      <c r="G1705" t="s">
        <v>24</v>
      </c>
      <c r="H1705">
        <v>924894</v>
      </c>
      <c r="I1705">
        <v>925781</v>
      </c>
      <c r="J1705" t="s">
        <v>25</v>
      </c>
      <c r="K1705" t="s">
        <v>3451</v>
      </c>
      <c r="L1705" t="s">
        <v>3451</v>
      </c>
      <c r="N1705" t="s">
        <v>1243</v>
      </c>
      <c r="Q1705" t="s">
        <v>3449</v>
      </c>
      <c r="R1705">
        <v>888</v>
      </c>
      <c r="S1705">
        <v>295</v>
      </c>
    </row>
    <row r="1706" spans="1:20" x14ac:dyDescent="0.25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925762</v>
      </c>
      <c r="I1706">
        <v>926253</v>
      </c>
      <c r="J1706" t="s">
        <v>25</v>
      </c>
      <c r="Q1706" t="s">
        <v>3452</v>
      </c>
      <c r="R1706">
        <v>492</v>
      </c>
      <c r="T1706" t="s">
        <v>3453</v>
      </c>
    </row>
    <row r="1707" spans="1:20" x14ac:dyDescent="0.25">
      <c r="A1707" t="s">
        <v>29</v>
      </c>
      <c r="B1707" t="s">
        <v>30</v>
      </c>
      <c r="C1707" t="s">
        <v>22</v>
      </c>
      <c r="D1707" t="s">
        <v>23</v>
      </c>
      <c r="E1707" t="s">
        <v>5</v>
      </c>
      <c r="G1707" t="s">
        <v>24</v>
      </c>
      <c r="H1707">
        <v>925762</v>
      </c>
      <c r="I1707">
        <v>926253</v>
      </c>
      <c r="J1707" t="s">
        <v>25</v>
      </c>
      <c r="K1707" t="s">
        <v>3454</v>
      </c>
      <c r="L1707" t="s">
        <v>3454</v>
      </c>
      <c r="N1707" t="s">
        <v>3455</v>
      </c>
      <c r="Q1707" t="s">
        <v>3452</v>
      </c>
      <c r="R1707">
        <v>492</v>
      </c>
      <c r="S1707">
        <v>163</v>
      </c>
    </row>
    <row r="1708" spans="1:20" x14ac:dyDescent="0.25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926256</v>
      </c>
      <c r="I1708">
        <v>927161</v>
      </c>
      <c r="J1708" t="s">
        <v>25</v>
      </c>
      <c r="O1708" t="s">
        <v>3456</v>
      </c>
      <c r="Q1708" t="s">
        <v>3457</v>
      </c>
      <c r="R1708">
        <v>906</v>
      </c>
      <c r="T1708" t="s">
        <v>3458</v>
      </c>
    </row>
    <row r="1709" spans="1:20" x14ac:dyDescent="0.25">
      <c r="A1709" t="s">
        <v>29</v>
      </c>
      <c r="B1709" t="s">
        <v>30</v>
      </c>
      <c r="C1709" t="s">
        <v>22</v>
      </c>
      <c r="D1709" t="s">
        <v>23</v>
      </c>
      <c r="E1709" t="s">
        <v>5</v>
      </c>
      <c r="G1709" t="s">
        <v>24</v>
      </c>
      <c r="H1709">
        <v>926256</v>
      </c>
      <c r="I1709">
        <v>927161</v>
      </c>
      <c r="J1709" t="s">
        <v>25</v>
      </c>
      <c r="K1709" t="s">
        <v>3459</v>
      </c>
      <c r="L1709" t="s">
        <v>3459</v>
      </c>
      <c r="N1709" t="s">
        <v>3460</v>
      </c>
      <c r="O1709" t="s">
        <v>3456</v>
      </c>
      <c r="Q1709" t="s">
        <v>3457</v>
      </c>
      <c r="R1709">
        <v>906</v>
      </c>
      <c r="S1709">
        <v>301</v>
      </c>
    </row>
    <row r="1710" spans="1:20" x14ac:dyDescent="0.25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927168</v>
      </c>
      <c r="I1710">
        <v>928235</v>
      </c>
      <c r="J1710" t="s">
        <v>25</v>
      </c>
      <c r="Q1710" t="s">
        <v>3461</v>
      </c>
      <c r="R1710">
        <v>1068</v>
      </c>
      <c r="T1710" t="s">
        <v>3462</v>
      </c>
    </row>
    <row r="1711" spans="1:20" x14ac:dyDescent="0.25">
      <c r="A1711" t="s">
        <v>29</v>
      </c>
      <c r="B1711" t="s">
        <v>30</v>
      </c>
      <c r="C1711" t="s">
        <v>22</v>
      </c>
      <c r="D1711" t="s">
        <v>23</v>
      </c>
      <c r="E1711" t="s">
        <v>5</v>
      </c>
      <c r="G1711" t="s">
        <v>24</v>
      </c>
      <c r="H1711">
        <v>927168</v>
      </c>
      <c r="I1711">
        <v>928235</v>
      </c>
      <c r="J1711" t="s">
        <v>25</v>
      </c>
      <c r="K1711" t="s">
        <v>3463</v>
      </c>
      <c r="L1711" t="s">
        <v>3463</v>
      </c>
      <c r="N1711" t="s">
        <v>3464</v>
      </c>
      <c r="Q1711" t="s">
        <v>3461</v>
      </c>
      <c r="R1711">
        <v>1068</v>
      </c>
      <c r="S1711">
        <v>355</v>
      </c>
    </row>
    <row r="1712" spans="1:20" x14ac:dyDescent="0.25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928254</v>
      </c>
      <c r="I1712">
        <v>928679</v>
      </c>
      <c r="J1712" t="s">
        <v>25</v>
      </c>
      <c r="Q1712" t="s">
        <v>3465</v>
      </c>
      <c r="R1712">
        <v>426</v>
      </c>
      <c r="T1712" t="s">
        <v>3466</v>
      </c>
    </row>
    <row r="1713" spans="1:20" x14ac:dyDescent="0.25">
      <c r="A1713" t="s">
        <v>29</v>
      </c>
      <c r="B1713" t="s">
        <v>30</v>
      </c>
      <c r="C1713" t="s">
        <v>22</v>
      </c>
      <c r="D1713" t="s">
        <v>23</v>
      </c>
      <c r="E1713" t="s">
        <v>5</v>
      </c>
      <c r="G1713" t="s">
        <v>24</v>
      </c>
      <c r="H1713">
        <v>928254</v>
      </c>
      <c r="I1713">
        <v>928679</v>
      </c>
      <c r="J1713" t="s">
        <v>25</v>
      </c>
      <c r="K1713" t="s">
        <v>3467</v>
      </c>
      <c r="L1713" t="s">
        <v>3467</v>
      </c>
      <c r="N1713" t="s">
        <v>3468</v>
      </c>
      <c r="Q1713" t="s">
        <v>3465</v>
      </c>
      <c r="R1713">
        <v>426</v>
      </c>
      <c r="S1713">
        <v>141</v>
      </c>
    </row>
    <row r="1714" spans="1:20" x14ac:dyDescent="0.25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928716</v>
      </c>
      <c r="I1714">
        <v>929180</v>
      </c>
      <c r="J1714" t="s">
        <v>52</v>
      </c>
      <c r="Q1714" t="s">
        <v>3469</v>
      </c>
      <c r="R1714">
        <v>465</v>
      </c>
      <c r="T1714" t="s">
        <v>3470</v>
      </c>
    </row>
    <row r="1715" spans="1:20" x14ac:dyDescent="0.25">
      <c r="A1715" t="s">
        <v>29</v>
      </c>
      <c r="B1715" t="s">
        <v>30</v>
      </c>
      <c r="C1715" t="s">
        <v>22</v>
      </c>
      <c r="D1715" t="s">
        <v>23</v>
      </c>
      <c r="E1715" t="s">
        <v>5</v>
      </c>
      <c r="G1715" t="s">
        <v>24</v>
      </c>
      <c r="H1715">
        <v>928716</v>
      </c>
      <c r="I1715">
        <v>929180</v>
      </c>
      <c r="J1715" t="s">
        <v>52</v>
      </c>
      <c r="K1715" t="s">
        <v>3471</v>
      </c>
      <c r="L1715" t="s">
        <v>3471</v>
      </c>
      <c r="N1715" t="s">
        <v>3472</v>
      </c>
      <c r="Q1715" t="s">
        <v>3469</v>
      </c>
      <c r="R1715">
        <v>465</v>
      </c>
      <c r="S1715">
        <v>154</v>
      </c>
    </row>
    <row r="1716" spans="1:20" x14ac:dyDescent="0.25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929387</v>
      </c>
      <c r="I1716">
        <v>930217</v>
      </c>
      <c r="J1716" t="s">
        <v>25</v>
      </c>
      <c r="Q1716" t="s">
        <v>3473</v>
      </c>
      <c r="R1716">
        <v>831</v>
      </c>
      <c r="T1716" t="s">
        <v>3474</v>
      </c>
    </row>
    <row r="1717" spans="1:20" x14ac:dyDescent="0.25">
      <c r="A1717" t="s">
        <v>29</v>
      </c>
      <c r="B1717" t="s">
        <v>30</v>
      </c>
      <c r="C1717" t="s">
        <v>22</v>
      </c>
      <c r="D1717" t="s">
        <v>23</v>
      </c>
      <c r="E1717" t="s">
        <v>5</v>
      </c>
      <c r="G1717" t="s">
        <v>24</v>
      </c>
      <c r="H1717">
        <v>929387</v>
      </c>
      <c r="I1717">
        <v>930217</v>
      </c>
      <c r="J1717" t="s">
        <v>25</v>
      </c>
      <c r="K1717" t="s">
        <v>3475</v>
      </c>
      <c r="L1717" t="s">
        <v>3475</v>
      </c>
      <c r="N1717" t="s">
        <v>419</v>
      </c>
      <c r="Q1717" t="s">
        <v>3473</v>
      </c>
      <c r="R1717">
        <v>831</v>
      </c>
      <c r="S1717">
        <v>276</v>
      </c>
    </row>
    <row r="1718" spans="1:20" x14ac:dyDescent="0.25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930265</v>
      </c>
      <c r="I1718">
        <v>933414</v>
      </c>
      <c r="J1718" t="s">
        <v>25</v>
      </c>
      <c r="Q1718" t="s">
        <v>3476</v>
      </c>
      <c r="R1718">
        <v>3150</v>
      </c>
      <c r="T1718" t="s">
        <v>3477</v>
      </c>
    </row>
    <row r="1719" spans="1:20" x14ac:dyDescent="0.25">
      <c r="A1719" t="s">
        <v>29</v>
      </c>
      <c r="B1719" t="s">
        <v>30</v>
      </c>
      <c r="C1719" t="s">
        <v>22</v>
      </c>
      <c r="D1719" t="s">
        <v>23</v>
      </c>
      <c r="E1719" t="s">
        <v>5</v>
      </c>
      <c r="G1719" t="s">
        <v>24</v>
      </c>
      <c r="H1719">
        <v>930265</v>
      </c>
      <c r="I1719">
        <v>933414</v>
      </c>
      <c r="J1719" t="s">
        <v>25</v>
      </c>
      <c r="K1719" t="s">
        <v>3478</v>
      </c>
      <c r="L1719" t="s">
        <v>3478</v>
      </c>
      <c r="N1719" t="s">
        <v>3479</v>
      </c>
      <c r="Q1719" t="s">
        <v>3476</v>
      </c>
      <c r="R1719">
        <v>3150</v>
      </c>
      <c r="S1719">
        <v>1049</v>
      </c>
    </row>
    <row r="1720" spans="1:20" x14ac:dyDescent="0.25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933416</v>
      </c>
      <c r="I1720">
        <v>934678</v>
      </c>
      <c r="J1720" t="s">
        <v>25</v>
      </c>
      <c r="Q1720" t="s">
        <v>3480</v>
      </c>
      <c r="R1720">
        <v>1263</v>
      </c>
      <c r="T1720" t="s">
        <v>3481</v>
      </c>
    </row>
    <row r="1721" spans="1:20" x14ac:dyDescent="0.25">
      <c r="A1721" t="s">
        <v>29</v>
      </c>
      <c r="B1721" t="s">
        <v>30</v>
      </c>
      <c r="C1721" t="s">
        <v>22</v>
      </c>
      <c r="D1721" t="s">
        <v>23</v>
      </c>
      <c r="E1721" t="s">
        <v>5</v>
      </c>
      <c r="G1721" t="s">
        <v>24</v>
      </c>
      <c r="H1721">
        <v>933416</v>
      </c>
      <c r="I1721">
        <v>934678</v>
      </c>
      <c r="J1721" t="s">
        <v>25</v>
      </c>
      <c r="K1721" t="s">
        <v>3482</v>
      </c>
      <c r="L1721" t="s">
        <v>3482</v>
      </c>
      <c r="N1721" t="s">
        <v>56</v>
      </c>
      <c r="Q1721" t="s">
        <v>3480</v>
      </c>
      <c r="R1721">
        <v>1263</v>
      </c>
      <c r="S1721">
        <v>420</v>
      </c>
    </row>
    <row r="1722" spans="1:20" x14ac:dyDescent="0.25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934928</v>
      </c>
      <c r="I1722">
        <v>935905</v>
      </c>
      <c r="J1722" t="s">
        <v>25</v>
      </c>
      <c r="Q1722" t="s">
        <v>3483</v>
      </c>
      <c r="R1722">
        <v>978</v>
      </c>
      <c r="T1722" t="s">
        <v>3484</v>
      </c>
    </row>
    <row r="1723" spans="1:20" x14ac:dyDescent="0.25">
      <c r="A1723" t="s">
        <v>29</v>
      </c>
      <c r="B1723" t="s">
        <v>30</v>
      </c>
      <c r="C1723" t="s">
        <v>22</v>
      </c>
      <c r="D1723" t="s">
        <v>23</v>
      </c>
      <c r="E1723" t="s">
        <v>5</v>
      </c>
      <c r="G1723" t="s">
        <v>24</v>
      </c>
      <c r="H1723">
        <v>934928</v>
      </c>
      <c r="I1723">
        <v>935905</v>
      </c>
      <c r="J1723" t="s">
        <v>25</v>
      </c>
      <c r="K1723" t="s">
        <v>3485</v>
      </c>
      <c r="L1723" t="s">
        <v>3485</v>
      </c>
      <c r="N1723" t="s">
        <v>3486</v>
      </c>
      <c r="Q1723" t="s">
        <v>3483</v>
      </c>
      <c r="R1723">
        <v>978</v>
      </c>
      <c r="S1723">
        <v>325</v>
      </c>
    </row>
    <row r="1724" spans="1:20" x14ac:dyDescent="0.25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935990</v>
      </c>
      <c r="I1724">
        <v>938185</v>
      </c>
      <c r="J1724" t="s">
        <v>25</v>
      </c>
      <c r="Q1724" t="s">
        <v>3487</v>
      </c>
      <c r="R1724">
        <v>2196</v>
      </c>
      <c r="T1724" t="s">
        <v>3488</v>
      </c>
    </row>
    <row r="1725" spans="1:20" x14ac:dyDescent="0.25">
      <c r="A1725" t="s">
        <v>29</v>
      </c>
      <c r="B1725" t="s">
        <v>30</v>
      </c>
      <c r="C1725" t="s">
        <v>22</v>
      </c>
      <c r="D1725" t="s">
        <v>23</v>
      </c>
      <c r="E1725" t="s">
        <v>5</v>
      </c>
      <c r="G1725" t="s">
        <v>24</v>
      </c>
      <c r="H1725">
        <v>935990</v>
      </c>
      <c r="I1725">
        <v>938185</v>
      </c>
      <c r="J1725" t="s">
        <v>25</v>
      </c>
      <c r="K1725" t="s">
        <v>3489</v>
      </c>
      <c r="L1725" t="s">
        <v>3489</v>
      </c>
      <c r="N1725" t="s">
        <v>3490</v>
      </c>
      <c r="Q1725" t="s">
        <v>3487</v>
      </c>
      <c r="R1725">
        <v>2196</v>
      </c>
      <c r="S1725">
        <v>731</v>
      </c>
    </row>
    <row r="1726" spans="1:20" x14ac:dyDescent="0.25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938293</v>
      </c>
      <c r="I1726">
        <v>940107</v>
      </c>
      <c r="J1726" t="s">
        <v>25</v>
      </c>
      <c r="Q1726" t="s">
        <v>3491</v>
      </c>
      <c r="R1726">
        <v>1815</v>
      </c>
      <c r="T1726" t="s">
        <v>3492</v>
      </c>
    </row>
    <row r="1727" spans="1:20" x14ac:dyDescent="0.25">
      <c r="A1727" t="s">
        <v>29</v>
      </c>
      <c r="B1727" t="s">
        <v>30</v>
      </c>
      <c r="C1727" t="s">
        <v>22</v>
      </c>
      <c r="D1727" t="s">
        <v>23</v>
      </c>
      <c r="E1727" t="s">
        <v>5</v>
      </c>
      <c r="G1727" t="s">
        <v>24</v>
      </c>
      <c r="H1727">
        <v>938293</v>
      </c>
      <c r="I1727">
        <v>940107</v>
      </c>
      <c r="J1727" t="s">
        <v>25</v>
      </c>
      <c r="K1727" t="s">
        <v>3493</v>
      </c>
      <c r="L1727" t="s">
        <v>3493</v>
      </c>
      <c r="N1727" t="s">
        <v>1548</v>
      </c>
      <c r="Q1727" t="s">
        <v>3491</v>
      </c>
      <c r="R1727">
        <v>1815</v>
      </c>
      <c r="S1727">
        <v>604</v>
      </c>
    </row>
    <row r="1728" spans="1:20" x14ac:dyDescent="0.25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940104</v>
      </c>
      <c r="I1728">
        <v>941456</v>
      </c>
      <c r="J1728" t="s">
        <v>25</v>
      </c>
      <c r="Q1728" t="s">
        <v>3494</v>
      </c>
      <c r="R1728">
        <v>1353</v>
      </c>
      <c r="T1728" t="s">
        <v>3495</v>
      </c>
    </row>
    <row r="1729" spans="1:20" x14ac:dyDescent="0.25">
      <c r="A1729" t="s">
        <v>29</v>
      </c>
      <c r="B1729" t="s">
        <v>30</v>
      </c>
      <c r="C1729" t="s">
        <v>22</v>
      </c>
      <c r="D1729" t="s">
        <v>23</v>
      </c>
      <c r="E1729" t="s">
        <v>5</v>
      </c>
      <c r="G1729" t="s">
        <v>24</v>
      </c>
      <c r="H1729">
        <v>940104</v>
      </c>
      <c r="I1729">
        <v>941456</v>
      </c>
      <c r="J1729" t="s">
        <v>25</v>
      </c>
      <c r="K1729" t="s">
        <v>3496</v>
      </c>
      <c r="L1729" t="s">
        <v>3496</v>
      </c>
      <c r="N1729" t="s">
        <v>323</v>
      </c>
      <c r="Q1729" t="s">
        <v>3494</v>
      </c>
      <c r="R1729">
        <v>1353</v>
      </c>
      <c r="S1729">
        <v>450</v>
      </c>
    </row>
    <row r="1730" spans="1:20" x14ac:dyDescent="0.25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941605</v>
      </c>
      <c r="I1730">
        <v>943299</v>
      </c>
      <c r="J1730" t="s">
        <v>25</v>
      </c>
      <c r="Q1730" t="s">
        <v>3497</v>
      </c>
      <c r="R1730">
        <v>1695</v>
      </c>
      <c r="T1730" t="s">
        <v>3498</v>
      </c>
    </row>
    <row r="1731" spans="1:20" x14ac:dyDescent="0.25">
      <c r="A1731" t="s">
        <v>29</v>
      </c>
      <c r="B1731" t="s">
        <v>30</v>
      </c>
      <c r="C1731" t="s">
        <v>22</v>
      </c>
      <c r="D1731" t="s">
        <v>23</v>
      </c>
      <c r="E1731" t="s">
        <v>5</v>
      </c>
      <c r="G1731" t="s">
        <v>24</v>
      </c>
      <c r="H1731">
        <v>941605</v>
      </c>
      <c r="I1731">
        <v>943299</v>
      </c>
      <c r="J1731" t="s">
        <v>25</v>
      </c>
      <c r="K1731" t="s">
        <v>3499</v>
      </c>
      <c r="L1731" t="s">
        <v>3499</v>
      </c>
      <c r="N1731" t="s">
        <v>809</v>
      </c>
      <c r="Q1731" t="s">
        <v>3497</v>
      </c>
      <c r="R1731">
        <v>1695</v>
      </c>
      <c r="S1731">
        <v>564</v>
      </c>
    </row>
    <row r="1732" spans="1:20" x14ac:dyDescent="0.25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943371</v>
      </c>
      <c r="I1732">
        <v>945029</v>
      </c>
      <c r="J1732" t="s">
        <v>52</v>
      </c>
      <c r="Q1732" t="s">
        <v>3500</v>
      </c>
      <c r="R1732">
        <v>1659</v>
      </c>
      <c r="T1732" t="s">
        <v>3501</v>
      </c>
    </row>
    <row r="1733" spans="1:20" x14ac:dyDescent="0.25">
      <c r="A1733" t="s">
        <v>29</v>
      </c>
      <c r="B1733" t="s">
        <v>30</v>
      </c>
      <c r="C1733" t="s">
        <v>22</v>
      </c>
      <c r="D1733" t="s">
        <v>23</v>
      </c>
      <c r="E1733" t="s">
        <v>5</v>
      </c>
      <c r="G1733" t="s">
        <v>24</v>
      </c>
      <c r="H1733">
        <v>943371</v>
      </c>
      <c r="I1733">
        <v>945029</v>
      </c>
      <c r="J1733" t="s">
        <v>52</v>
      </c>
      <c r="K1733" t="s">
        <v>3502</v>
      </c>
      <c r="L1733" t="s">
        <v>3502</v>
      </c>
      <c r="N1733" t="s">
        <v>3503</v>
      </c>
      <c r="Q1733" t="s">
        <v>3500</v>
      </c>
      <c r="R1733">
        <v>1659</v>
      </c>
      <c r="S1733">
        <v>552</v>
      </c>
    </row>
    <row r="1734" spans="1:20" x14ac:dyDescent="0.25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945026</v>
      </c>
      <c r="I1734">
        <v>946213</v>
      </c>
      <c r="J1734" t="s">
        <v>52</v>
      </c>
      <c r="Q1734" t="s">
        <v>3504</v>
      </c>
      <c r="R1734">
        <v>1188</v>
      </c>
      <c r="T1734" t="s">
        <v>3505</v>
      </c>
    </row>
    <row r="1735" spans="1:20" x14ac:dyDescent="0.25">
      <c r="A1735" t="s">
        <v>29</v>
      </c>
      <c r="B1735" t="s">
        <v>30</v>
      </c>
      <c r="C1735" t="s">
        <v>22</v>
      </c>
      <c r="D1735" t="s">
        <v>23</v>
      </c>
      <c r="E1735" t="s">
        <v>5</v>
      </c>
      <c r="G1735" t="s">
        <v>24</v>
      </c>
      <c r="H1735">
        <v>945026</v>
      </c>
      <c r="I1735">
        <v>946213</v>
      </c>
      <c r="J1735" t="s">
        <v>52</v>
      </c>
      <c r="K1735" t="s">
        <v>3506</v>
      </c>
      <c r="L1735" t="s">
        <v>3506</v>
      </c>
      <c r="N1735" t="s">
        <v>3507</v>
      </c>
      <c r="Q1735" t="s">
        <v>3504</v>
      </c>
      <c r="R1735">
        <v>1188</v>
      </c>
      <c r="S1735">
        <v>395</v>
      </c>
    </row>
    <row r="1736" spans="1:20" x14ac:dyDescent="0.25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946218</v>
      </c>
      <c r="I1736">
        <v>947831</v>
      </c>
      <c r="J1736" t="s">
        <v>52</v>
      </c>
      <c r="Q1736" t="s">
        <v>3508</v>
      </c>
      <c r="R1736">
        <v>1614</v>
      </c>
      <c r="T1736" t="s">
        <v>3509</v>
      </c>
    </row>
    <row r="1737" spans="1:20" x14ac:dyDescent="0.25">
      <c r="A1737" t="s">
        <v>29</v>
      </c>
      <c r="B1737" t="s">
        <v>30</v>
      </c>
      <c r="C1737" t="s">
        <v>22</v>
      </c>
      <c r="D1737" t="s">
        <v>23</v>
      </c>
      <c r="E1737" t="s">
        <v>5</v>
      </c>
      <c r="G1737" t="s">
        <v>24</v>
      </c>
      <c r="H1737">
        <v>946218</v>
      </c>
      <c r="I1737">
        <v>947831</v>
      </c>
      <c r="J1737" t="s">
        <v>52</v>
      </c>
      <c r="K1737" t="s">
        <v>3510</v>
      </c>
      <c r="L1737" t="s">
        <v>3510</v>
      </c>
      <c r="N1737" t="s">
        <v>3511</v>
      </c>
      <c r="Q1737" t="s">
        <v>3508</v>
      </c>
      <c r="R1737">
        <v>1614</v>
      </c>
      <c r="S1737">
        <v>537</v>
      </c>
    </row>
    <row r="1738" spans="1:20" x14ac:dyDescent="0.25">
      <c r="A1738" t="s">
        <v>20</v>
      </c>
      <c r="B1738" t="s">
        <v>21</v>
      </c>
      <c r="C1738" t="s">
        <v>22</v>
      </c>
      <c r="D1738" t="s">
        <v>23</v>
      </c>
      <c r="E1738" t="s">
        <v>5</v>
      </c>
      <c r="G1738" t="s">
        <v>24</v>
      </c>
      <c r="H1738">
        <v>947922</v>
      </c>
      <c r="I1738">
        <v>948929</v>
      </c>
      <c r="J1738" t="s">
        <v>25</v>
      </c>
      <c r="Q1738" t="s">
        <v>3512</v>
      </c>
      <c r="R1738">
        <v>1008</v>
      </c>
      <c r="T1738" t="s">
        <v>3513</v>
      </c>
    </row>
    <row r="1739" spans="1:20" x14ac:dyDescent="0.25">
      <c r="A1739" t="s">
        <v>29</v>
      </c>
      <c r="B1739" t="s">
        <v>30</v>
      </c>
      <c r="C1739" t="s">
        <v>22</v>
      </c>
      <c r="D1739" t="s">
        <v>23</v>
      </c>
      <c r="E1739" t="s">
        <v>5</v>
      </c>
      <c r="G1739" t="s">
        <v>24</v>
      </c>
      <c r="H1739">
        <v>947922</v>
      </c>
      <c r="I1739">
        <v>948929</v>
      </c>
      <c r="J1739" t="s">
        <v>25</v>
      </c>
      <c r="K1739" t="s">
        <v>3514</v>
      </c>
      <c r="L1739" t="s">
        <v>3514</v>
      </c>
      <c r="N1739" t="s">
        <v>415</v>
      </c>
      <c r="Q1739" t="s">
        <v>3512</v>
      </c>
      <c r="R1739">
        <v>1008</v>
      </c>
      <c r="S1739">
        <v>335</v>
      </c>
    </row>
    <row r="1740" spans="1:20" x14ac:dyDescent="0.25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948933</v>
      </c>
      <c r="I1740">
        <v>950288</v>
      </c>
      <c r="J1740" t="s">
        <v>52</v>
      </c>
      <c r="Q1740" t="s">
        <v>3515</v>
      </c>
      <c r="R1740">
        <v>1356</v>
      </c>
      <c r="T1740" t="s">
        <v>3516</v>
      </c>
    </row>
    <row r="1741" spans="1:20" x14ac:dyDescent="0.25">
      <c r="A1741" t="s">
        <v>29</v>
      </c>
      <c r="B1741" t="s">
        <v>30</v>
      </c>
      <c r="C1741" t="s">
        <v>22</v>
      </c>
      <c r="D1741" t="s">
        <v>23</v>
      </c>
      <c r="E1741" t="s">
        <v>5</v>
      </c>
      <c r="G1741" t="s">
        <v>24</v>
      </c>
      <c r="H1741">
        <v>948933</v>
      </c>
      <c r="I1741">
        <v>950288</v>
      </c>
      <c r="J1741" t="s">
        <v>52</v>
      </c>
      <c r="K1741" t="s">
        <v>3517</v>
      </c>
      <c r="L1741" t="s">
        <v>3517</v>
      </c>
      <c r="N1741" t="s">
        <v>3518</v>
      </c>
      <c r="Q1741" t="s">
        <v>3515</v>
      </c>
      <c r="R1741">
        <v>1356</v>
      </c>
      <c r="S1741">
        <v>451</v>
      </c>
    </row>
    <row r="1742" spans="1:20" x14ac:dyDescent="0.25">
      <c r="A1742" t="s">
        <v>20</v>
      </c>
      <c r="B1742" t="s">
        <v>21</v>
      </c>
      <c r="C1742" t="s">
        <v>22</v>
      </c>
      <c r="D1742" t="s">
        <v>23</v>
      </c>
      <c r="E1742" t="s">
        <v>5</v>
      </c>
      <c r="G1742" t="s">
        <v>24</v>
      </c>
      <c r="H1742">
        <v>950343</v>
      </c>
      <c r="I1742">
        <v>950834</v>
      </c>
      <c r="J1742" t="s">
        <v>52</v>
      </c>
      <c r="Q1742" t="s">
        <v>3519</v>
      </c>
      <c r="R1742">
        <v>492</v>
      </c>
      <c r="T1742" t="s">
        <v>3520</v>
      </c>
    </row>
    <row r="1743" spans="1:20" x14ac:dyDescent="0.25">
      <c r="A1743" t="s">
        <v>29</v>
      </c>
      <c r="B1743" t="s">
        <v>30</v>
      </c>
      <c r="C1743" t="s">
        <v>22</v>
      </c>
      <c r="D1743" t="s">
        <v>23</v>
      </c>
      <c r="E1743" t="s">
        <v>5</v>
      </c>
      <c r="G1743" t="s">
        <v>24</v>
      </c>
      <c r="H1743">
        <v>950343</v>
      </c>
      <c r="I1743">
        <v>950834</v>
      </c>
      <c r="J1743" t="s">
        <v>52</v>
      </c>
      <c r="K1743" t="s">
        <v>3521</v>
      </c>
      <c r="L1743" t="s">
        <v>3521</v>
      </c>
      <c r="N1743" t="s">
        <v>786</v>
      </c>
      <c r="Q1743" t="s">
        <v>3519</v>
      </c>
      <c r="R1743">
        <v>492</v>
      </c>
      <c r="S1743">
        <v>163</v>
      </c>
    </row>
    <row r="1744" spans="1:20" x14ac:dyDescent="0.25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950918</v>
      </c>
      <c r="I1744">
        <v>951643</v>
      </c>
      <c r="J1744" t="s">
        <v>52</v>
      </c>
      <c r="Q1744" t="s">
        <v>3522</v>
      </c>
      <c r="R1744">
        <v>726</v>
      </c>
      <c r="T1744" t="s">
        <v>3523</v>
      </c>
    </row>
    <row r="1745" spans="1:20" x14ac:dyDescent="0.25">
      <c r="A1745" t="s">
        <v>29</v>
      </c>
      <c r="B1745" t="s">
        <v>30</v>
      </c>
      <c r="C1745" t="s">
        <v>22</v>
      </c>
      <c r="D1745" t="s">
        <v>23</v>
      </c>
      <c r="E1745" t="s">
        <v>5</v>
      </c>
      <c r="G1745" t="s">
        <v>24</v>
      </c>
      <c r="H1745">
        <v>950918</v>
      </c>
      <c r="I1745">
        <v>951643</v>
      </c>
      <c r="J1745" t="s">
        <v>52</v>
      </c>
      <c r="K1745" t="s">
        <v>3524</v>
      </c>
      <c r="L1745" t="s">
        <v>3524</v>
      </c>
      <c r="N1745" t="s">
        <v>3525</v>
      </c>
      <c r="Q1745" t="s">
        <v>3522</v>
      </c>
      <c r="R1745">
        <v>726</v>
      </c>
      <c r="S1745">
        <v>241</v>
      </c>
    </row>
    <row r="1746" spans="1:20" x14ac:dyDescent="0.25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951781</v>
      </c>
      <c r="I1746">
        <v>952788</v>
      </c>
      <c r="J1746" t="s">
        <v>25</v>
      </c>
      <c r="Q1746" t="s">
        <v>3526</v>
      </c>
      <c r="R1746">
        <v>1008</v>
      </c>
      <c r="T1746" t="s">
        <v>3527</v>
      </c>
    </row>
    <row r="1747" spans="1:20" x14ac:dyDescent="0.25">
      <c r="A1747" t="s">
        <v>29</v>
      </c>
      <c r="B1747" t="s">
        <v>30</v>
      </c>
      <c r="C1747" t="s">
        <v>22</v>
      </c>
      <c r="D1747" t="s">
        <v>23</v>
      </c>
      <c r="E1747" t="s">
        <v>5</v>
      </c>
      <c r="G1747" t="s">
        <v>24</v>
      </c>
      <c r="H1747">
        <v>951781</v>
      </c>
      <c r="I1747">
        <v>952788</v>
      </c>
      <c r="J1747" t="s">
        <v>25</v>
      </c>
      <c r="K1747" t="s">
        <v>3528</v>
      </c>
      <c r="L1747" t="s">
        <v>3528</v>
      </c>
      <c r="N1747" t="s">
        <v>3529</v>
      </c>
      <c r="Q1747" t="s">
        <v>3526</v>
      </c>
      <c r="R1747">
        <v>1008</v>
      </c>
      <c r="S1747">
        <v>335</v>
      </c>
    </row>
    <row r="1748" spans="1:20" x14ac:dyDescent="0.25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952803</v>
      </c>
      <c r="I1748">
        <v>953054</v>
      </c>
      <c r="J1748" t="s">
        <v>52</v>
      </c>
      <c r="O1748" t="s">
        <v>3530</v>
      </c>
      <c r="Q1748" t="s">
        <v>3531</v>
      </c>
      <c r="R1748">
        <v>252</v>
      </c>
      <c r="T1748" t="s">
        <v>3532</v>
      </c>
    </row>
    <row r="1749" spans="1:20" x14ac:dyDescent="0.25">
      <c r="A1749" t="s">
        <v>29</v>
      </c>
      <c r="B1749" t="s">
        <v>30</v>
      </c>
      <c r="C1749" t="s">
        <v>22</v>
      </c>
      <c r="D1749" t="s">
        <v>23</v>
      </c>
      <c r="E1749" t="s">
        <v>5</v>
      </c>
      <c r="G1749" t="s">
        <v>24</v>
      </c>
      <c r="H1749">
        <v>952803</v>
      </c>
      <c r="I1749">
        <v>953054</v>
      </c>
      <c r="J1749" t="s">
        <v>52</v>
      </c>
      <c r="K1749" t="s">
        <v>3533</v>
      </c>
      <c r="L1749" t="s">
        <v>3533</v>
      </c>
      <c r="N1749" t="s">
        <v>3534</v>
      </c>
      <c r="O1749" t="s">
        <v>3530</v>
      </c>
      <c r="Q1749" t="s">
        <v>3531</v>
      </c>
      <c r="R1749">
        <v>252</v>
      </c>
      <c r="S1749">
        <v>83</v>
      </c>
    </row>
    <row r="1750" spans="1:20" x14ac:dyDescent="0.25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953058</v>
      </c>
      <c r="I1750">
        <v>953870</v>
      </c>
      <c r="J1750" t="s">
        <v>52</v>
      </c>
      <c r="O1750" t="s">
        <v>3535</v>
      </c>
      <c r="Q1750" t="s">
        <v>3536</v>
      </c>
      <c r="R1750">
        <v>813</v>
      </c>
      <c r="T1750" t="s">
        <v>3537</v>
      </c>
    </row>
    <row r="1751" spans="1:20" x14ac:dyDescent="0.25">
      <c r="A1751" t="s">
        <v>29</v>
      </c>
      <c r="B1751" t="s">
        <v>30</v>
      </c>
      <c r="C1751" t="s">
        <v>22</v>
      </c>
      <c r="D1751" t="s">
        <v>23</v>
      </c>
      <c r="E1751" t="s">
        <v>5</v>
      </c>
      <c r="G1751" t="s">
        <v>24</v>
      </c>
      <c r="H1751">
        <v>953058</v>
      </c>
      <c r="I1751">
        <v>953870</v>
      </c>
      <c r="J1751" t="s">
        <v>52</v>
      </c>
      <c r="K1751" t="s">
        <v>3538</v>
      </c>
      <c r="L1751" t="s">
        <v>3538</v>
      </c>
      <c r="N1751" t="s">
        <v>3539</v>
      </c>
      <c r="O1751" t="s">
        <v>3535</v>
      </c>
      <c r="Q1751" t="s">
        <v>3536</v>
      </c>
      <c r="R1751">
        <v>813</v>
      </c>
      <c r="S1751">
        <v>270</v>
      </c>
    </row>
    <row r="1752" spans="1:20" x14ac:dyDescent="0.25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953936</v>
      </c>
      <c r="I1752">
        <v>954685</v>
      </c>
      <c r="J1752" t="s">
        <v>52</v>
      </c>
      <c r="O1752" t="s">
        <v>3540</v>
      </c>
      <c r="Q1752" t="s">
        <v>3541</v>
      </c>
      <c r="R1752">
        <v>750</v>
      </c>
      <c r="T1752" t="s">
        <v>3542</v>
      </c>
    </row>
    <row r="1753" spans="1:20" x14ac:dyDescent="0.25">
      <c r="A1753" t="s">
        <v>29</v>
      </c>
      <c r="B1753" t="s">
        <v>30</v>
      </c>
      <c r="C1753" t="s">
        <v>22</v>
      </c>
      <c r="D1753" t="s">
        <v>23</v>
      </c>
      <c r="E1753" t="s">
        <v>5</v>
      </c>
      <c r="G1753" t="s">
        <v>24</v>
      </c>
      <c r="H1753">
        <v>953936</v>
      </c>
      <c r="I1753">
        <v>954685</v>
      </c>
      <c r="J1753" t="s">
        <v>52</v>
      </c>
      <c r="K1753" t="s">
        <v>3543</v>
      </c>
      <c r="L1753" t="s">
        <v>3543</v>
      </c>
      <c r="N1753" t="s">
        <v>3544</v>
      </c>
      <c r="O1753" t="s">
        <v>3540</v>
      </c>
      <c r="Q1753" t="s">
        <v>3541</v>
      </c>
      <c r="R1753">
        <v>750</v>
      </c>
      <c r="S1753">
        <v>249</v>
      </c>
    </row>
    <row r="1754" spans="1:20" x14ac:dyDescent="0.25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954682</v>
      </c>
      <c r="I1754">
        <v>955071</v>
      </c>
      <c r="J1754" t="s">
        <v>52</v>
      </c>
      <c r="Q1754" t="s">
        <v>3545</v>
      </c>
      <c r="R1754">
        <v>390</v>
      </c>
      <c r="T1754" t="s">
        <v>3546</v>
      </c>
    </row>
    <row r="1755" spans="1:20" x14ac:dyDescent="0.25">
      <c r="A1755" t="s">
        <v>29</v>
      </c>
      <c r="B1755" t="s">
        <v>30</v>
      </c>
      <c r="C1755" t="s">
        <v>22</v>
      </c>
      <c r="D1755" t="s">
        <v>23</v>
      </c>
      <c r="E1755" t="s">
        <v>5</v>
      </c>
      <c r="G1755" t="s">
        <v>24</v>
      </c>
      <c r="H1755">
        <v>954682</v>
      </c>
      <c r="I1755">
        <v>955071</v>
      </c>
      <c r="J1755" t="s">
        <v>52</v>
      </c>
      <c r="K1755" t="s">
        <v>3547</v>
      </c>
      <c r="L1755" t="s">
        <v>3547</v>
      </c>
      <c r="N1755" t="s">
        <v>3548</v>
      </c>
      <c r="Q1755" t="s">
        <v>3545</v>
      </c>
      <c r="R1755">
        <v>390</v>
      </c>
      <c r="S1755">
        <v>129</v>
      </c>
    </row>
    <row r="1756" spans="1:20" x14ac:dyDescent="0.25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955071</v>
      </c>
      <c r="I1756">
        <v>955349</v>
      </c>
      <c r="J1756" t="s">
        <v>52</v>
      </c>
      <c r="Q1756" t="s">
        <v>3549</v>
      </c>
      <c r="R1756">
        <v>279</v>
      </c>
      <c r="T1756" t="s">
        <v>3550</v>
      </c>
    </row>
    <row r="1757" spans="1:20" x14ac:dyDescent="0.25">
      <c r="A1757" t="s">
        <v>29</v>
      </c>
      <c r="B1757" t="s">
        <v>30</v>
      </c>
      <c r="C1757" t="s">
        <v>22</v>
      </c>
      <c r="D1757" t="s">
        <v>23</v>
      </c>
      <c r="E1757" t="s">
        <v>5</v>
      </c>
      <c r="G1757" t="s">
        <v>24</v>
      </c>
      <c r="H1757">
        <v>955071</v>
      </c>
      <c r="I1757">
        <v>955349</v>
      </c>
      <c r="J1757" t="s">
        <v>52</v>
      </c>
      <c r="K1757" t="s">
        <v>3551</v>
      </c>
      <c r="L1757" t="s">
        <v>3551</v>
      </c>
      <c r="N1757" t="s">
        <v>3552</v>
      </c>
      <c r="Q1757" t="s">
        <v>3549</v>
      </c>
      <c r="R1757">
        <v>279</v>
      </c>
      <c r="S1757">
        <v>92</v>
      </c>
    </row>
    <row r="1758" spans="1:20" x14ac:dyDescent="0.25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955462</v>
      </c>
      <c r="I1758">
        <v>956523</v>
      </c>
      <c r="J1758" t="s">
        <v>25</v>
      </c>
      <c r="O1758" t="s">
        <v>3553</v>
      </c>
      <c r="Q1758" t="s">
        <v>3554</v>
      </c>
      <c r="R1758">
        <v>1062</v>
      </c>
      <c r="T1758" t="s">
        <v>3555</v>
      </c>
    </row>
    <row r="1759" spans="1:20" x14ac:dyDescent="0.25">
      <c r="A1759" t="s">
        <v>29</v>
      </c>
      <c r="B1759" t="s">
        <v>30</v>
      </c>
      <c r="C1759" t="s">
        <v>22</v>
      </c>
      <c r="D1759" t="s">
        <v>23</v>
      </c>
      <c r="E1759" t="s">
        <v>5</v>
      </c>
      <c r="G1759" t="s">
        <v>24</v>
      </c>
      <c r="H1759">
        <v>955462</v>
      </c>
      <c r="I1759">
        <v>956523</v>
      </c>
      <c r="J1759" t="s">
        <v>25</v>
      </c>
      <c r="K1759" t="s">
        <v>3556</v>
      </c>
      <c r="L1759" t="s">
        <v>3556</v>
      </c>
      <c r="N1759" t="s">
        <v>3557</v>
      </c>
      <c r="O1759" t="s">
        <v>3553</v>
      </c>
      <c r="Q1759" t="s">
        <v>3554</v>
      </c>
      <c r="R1759">
        <v>1062</v>
      </c>
      <c r="S1759">
        <v>353</v>
      </c>
    </row>
    <row r="1760" spans="1:20" x14ac:dyDescent="0.25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956685</v>
      </c>
      <c r="I1760">
        <v>958094</v>
      </c>
      <c r="J1760" t="s">
        <v>25</v>
      </c>
      <c r="Q1760" t="s">
        <v>3558</v>
      </c>
      <c r="R1760">
        <v>1410</v>
      </c>
      <c r="T1760" t="s">
        <v>3559</v>
      </c>
    </row>
    <row r="1761" spans="1:20" x14ac:dyDescent="0.25">
      <c r="A1761" t="s">
        <v>29</v>
      </c>
      <c r="B1761" t="s">
        <v>30</v>
      </c>
      <c r="C1761" t="s">
        <v>22</v>
      </c>
      <c r="D1761" t="s">
        <v>23</v>
      </c>
      <c r="E1761" t="s">
        <v>5</v>
      </c>
      <c r="G1761" t="s">
        <v>24</v>
      </c>
      <c r="H1761">
        <v>956685</v>
      </c>
      <c r="I1761">
        <v>958094</v>
      </c>
      <c r="J1761" t="s">
        <v>25</v>
      </c>
      <c r="K1761" t="s">
        <v>3560</v>
      </c>
      <c r="L1761" t="s">
        <v>3560</v>
      </c>
      <c r="N1761" t="s">
        <v>56</v>
      </c>
      <c r="Q1761" t="s">
        <v>3558</v>
      </c>
      <c r="R1761">
        <v>1410</v>
      </c>
      <c r="S1761">
        <v>469</v>
      </c>
    </row>
    <row r="1762" spans="1:20" x14ac:dyDescent="0.25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958082</v>
      </c>
      <c r="I1762">
        <v>958744</v>
      </c>
      <c r="J1762" t="s">
        <v>52</v>
      </c>
      <c r="Q1762" t="s">
        <v>3561</v>
      </c>
      <c r="R1762">
        <v>663</v>
      </c>
      <c r="T1762" t="s">
        <v>3562</v>
      </c>
    </row>
    <row r="1763" spans="1:20" x14ac:dyDescent="0.25">
      <c r="A1763" t="s">
        <v>29</v>
      </c>
      <c r="B1763" t="s">
        <v>30</v>
      </c>
      <c r="C1763" t="s">
        <v>22</v>
      </c>
      <c r="D1763" t="s">
        <v>23</v>
      </c>
      <c r="E1763" t="s">
        <v>5</v>
      </c>
      <c r="G1763" t="s">
        <v>24</v>
      </c>
      <c r="H1763">
        <v>958082</v>
      </c>
      <c r="I1763">
        <v>958744</v>
      </c>
      <c r="J1763" t="s">
        <v>52</v>
      </c>
      <c r="K1763" t="s">
        <v>3563</v>
      </c>
      <c r="L1763" t="s">
        <v>3563</v>
      </c>
      <c r="N1763" t="s">
        <v>56</v>
      </c>
      <c r="Q1763" t="s">
        <v>3561</v>
      </c>
      <c r="R1763">
        <v>663</v>
      </c>
      <c r="S1763">
        <v>220</v>
      </c>
    </row>
    <row r="1764" spans="1:20" x14ac:dyDescent="0.25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958811</v>
      </c>
      <c r="I1764">
        <v>959359</v>
      </c>
      <c r="J1764" t="s">
        <v>52</v>
      </c>
      <c r="Q1764" t="s">
        <v>3564</v>
      </c>
      <c r="R1764">
        <v>549</v>
      </c>
      <c r="T1764" t="s">
        <v>3565</v>
      </c>
    </row>
    <row r="1765" spans="1:20" x14ac:dyDescent="0.25">
      <c r="A1765" t="s">
        <v>29</v>
      </c>
      <c r="B1765" t="s">
        <v>30</v>
      </c>
      <c r="C1765" t="s">
        <v>22</v>
      </c>
      <c r="D1765" t="s">
        <v>23</v>
      </c>
      <c r="E1765" t="s">
        <v>5</v>
      </c>
      <c r="G1765" t="s">
        <v>24</v>
      </c>
      <c r="H1765">
        <v>958811</v>
      </c>
      <c r="I1765">
        <v>959359</v>
      </c>
      <c r="J1765" t="s">
        <v>52</v>
      </c>
      <c r="K1765" t="s">
        <v>3566</v>
      </c>
      <c r="L1765" t="s">
        <v>3566</v>
      </c>
      <c r="N1765" t="s">
        <v>3567</v>
      </c>
      <c r="Q1765" t="s">
        <v>3564</v>
      </c>
      <c r="R1765">
        <v>549</v>
      </c>
      <c r="S1765">
        <v>182</v>
      </c>
    </row>
    <row r="1766" spans="1:20" x14ac:dyDescent="0.25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959325</v>
      </c>
      <c r="I1766">
        <v>960572</v>
      </c>
      <c r="J1766" t="s">
        <v>52</v>
      </c>
      <c r="Q1766" t="s">
        <v>3568</v>
      </c>
      <c r="R1766">
        <v>1248</v>
      </c>
      <c r="T1766" t="s">
        <v>3569</v>
      </c>
    </row>
    <row r="1767" spans="1:20" x14ac:dyDescent="0.25">
      <c r="A1767" t="s">
        <v>29</v>
      </c>
      <c r="B1767" t="s">
        <v>30</v>
      </c>
      <c r="C1767" t="s">
        <v>22</v>
      </c>
      <c r="D1767" t="s">
        <v>23</v>
      </c>
      <c r="E1767" t="s">
        <v>5</v>
      </c>
      <c r="G1767" t="s">
        <v>24</v>
      </c>
      <c r="H1767">
        <v>959325</v>
      </c>
      <c r="I1767">
        <v>960572</v>
      </c>
      <c r="J1767" t="s">
        <v>52</v>
      </c>
      <c r="K1767" t="s">
        <v>3570</v>
      </c>
      <c r="L1767" t="s">
        <v>3570</v>
      </c>
      <c r="N1767" t="s">
        <v>3571</v>
      </c>
      <c r="Q1767" t="s">
        <v>3568</v>
      </c>
      <c r="R1767">
        <v>1248</v>
      </c>
      <c r="S1767">
        <v>415</v>
      </c>
    </row>
    <row r="1768" spans="1:20" x14ac:dyDescent="0.25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960677</v>
      </c>
      <c r="I1768">
        <v>961714</v>
      </c>
      <c r="J1768" t="s">
        <v>25</v>
      </c>
      <c r="Q1768" t="s">
        <v>3572</v>
      </c>
      <c r="R1768">
        <v>1038</v>
      </c>
      <c r="T1768" t="s">
        <v>3573</v>
      </c>
    </row>
    <row r="1769" spans="1:20" x14ac:dyDescent="0.25">
      <c r="A1769" t="s">
        <v>29</v>
      </c>
      <c r="B1769" t="s">
        <v>30</v>
      </c>
      <c r="C1769" t="s">
        <v>22</v>
      </c>
      <c r="D1769" t="s">
        <v>23</v>
      </c>
      <c r="E1769" t="s">
        <v>5</v>
      </c>
      <c r="G1769" t="s">
        <v>24</v>
      </c>
      <c r="H1769">
        <v>960677</v>
      </c>
      <c r="I1769">
        <v>961714</v>
      </c>
      <c r="J1769" t="s">
        <v>25</v>
      </c>
      <c r="K1769" t="s">
        <v>3574</v>
      </c>
      <c r="L1769" t="s">
        <v>3574</v>
      </c>
      <c r="N1769" t="s">
        <v>3575</v>
      </c>
      <c r="Q1769" t="s">
        <v>3572</v>
      </c>
      <c r="R1769">
        <v>1038</v>
      </c>
      <c r="S1769">
        <v>345</v>
      </c>
    </row>
    <row r="1770" spans="1:20" x14ac:dyDescent="0.25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961948</v>
      </c>
      <c r="I1770">
        <v>962301</v>
      </c>
      <c r="J1770" t="s">
        <v>25</v>
      </c>
      <c r="Q1770" t="s">
        <v>3576</v>
      </c>
      <c r="R1770">
        <v>354</v>
      </c>
      <c r="T1770" t="s">
        <v>3577</v>
      </c>
    </row>
    <row r="1771" spans="1:20" x14ac:dyDescent="0.25">
      <c r="A1771" t="s">
        <v>29</v>
      </c>
      <c r="B1771" t="s">
        <v>30</v>
      </c>
      <c r="C1771" t="s">
        <v>22</v>
      </c>
      <c r="D1771" t="s">
        <v>23</v>
      </c>
      <c r="E1771" t="s">
        <v>5</v>
      </c>
      <c r="G1771" t="s">
        <v>24</v>
      </c>
      <c r="H1771">
        <v>961948</v>
      </c>
      <c r="I1771">
        <v>962301</v>
      </c>
      <c r="J1771" t="s">
        <v>25</v>
      </c>
      <c r="K1771" t="s">
        <v>3578</v>
      </c>
      <c r="L1771" t="s">
        <v>3578</v>
      </c>
      <c r="N1771" t="s">
        <v>56</v>
      </c>
      <c r="Q1771" t="s">
        <v>3576</v>
      </c>
      <c r="R1771">
        <v>354</v>
      </c>
      <c r="S1771">
        <v>117</v>
      </c>
    </row>
    <row r="1772" spans="1:20" x14ac:dyDescent="0.25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962441</v>
      </c>
      <c r="I1772">
        <v>964654</v>
      </c>
      <c r="J1772" t="s">
        <v>25</v>
      </c>
      <c r="Q1772" t="s">
        <v>3579</v>
      </c>
      <c r="R1772">
        <v>2214</v>
      </c>
      <c r="T1772" t="s">
        <v>3580</v>
      </c>
    </row>
    <row r="1773" spans="1:20" x14ac:dyDescent="0.25">
      <c r="A1773" t="s">
        <v>29</v>
      </c>
      <c r="B1773" t="s">
        <v>30</v>
      </c>
      <c r="C1773" t="s">
        <v>22</v>
      </c>
      <c r="D1773" t="s">
        <v>23</v>
      </c>
      <c r="E1773" t="s">
        <v>5</v>
      </c>
      <c r="G1773" t="s">
        <v>24</v>
      </c>
      <c r="H1773">
        <v>962441</v>
      </c>
      <c r="I1773">
        <v>964654</v>
      </c>
      <c r="J1773" t="s">
        <v>25</v>
      </c>
      <c r="K1773" t="s">
        <v>3581</v>
      </c>
      <c r="L1773" t="s">
        <v>3581</v>
      </c>
      <c r="N1773" t="s">
        <v>3582</v>
      </c>
      <c r="Q1773" t="s">
        <v>3579</v>
      </c>
      <c r="R1773">
        <v>2214</v>
      </c>
      <c r="S1773">
        <v>737</v>
      </c>
    </row>
    <row r="1774" spans="1:20" x14ac:dyDescent="0.25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964654</v>
      </c>
      <c r="I1774">
        <v>965130</v>
      </c>
      <c r="J1774" t="s">
        <v>25</v>
      </c>
      <c r="Q1774" t="s">
        <v>3583</v>
      </c>
      <c r="R1774">
        <v>477</v>
      </c>
      <c r="T1774" t="s">
        <v>3584</v>
      </c>
    </row>
    <row r="1775" spans="1:20" x14ac:dyDescent="0.25">
      <c r="A1775" t="s">
        <v>29</v>
      </c>
      <c r="B1775" t="s">
        <v>30</v>
      </c>
      <c r="C1775" t="s">
        <v>22</v>
      </c>
      <c r="D1775" t="s">
        <v>23</v>
      </c>
      <c r="E1775" t="s">
        <v>5</v>
      </c>
      <c r="G1775" t="s">
        <v>24</v>
      </c>
      <c r="H1775">
        <v>964654</v>
      </c>
      <c r="I1775">
        <v>965130</v>
      </c>
      <c r="J1775" t="s">
        <v>25</v>
      </c>
      <c r="K1775" t="s">
        <v>3585</v>
      </c>
      <c r="L1775" t="s">
        <v>3585</v>
      </c>
      <c r="N1775" t="s">
        <v>3586</v>
      </c>
      <c r="Q1775" t="s">
        <v>3583</v>
      </c>
      <c r="R1775">
        <v>477</v>
      </c>
      <c r="S1775">
        <v>158</v>
      </c>
    </row>
    <row r="1776" spans="1:20" x14ac:dyDescent="0.25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965090</v>
      </c>
      <c r="I1776">
        <v>965908</v>
      </c>
      <c r="J1776" t="s">
        <v>52</v>
      </c>
      <c r="Q1776" t="s">
        <v>3587</v>
      </c>
      <c r="R1776">
        <v>819</v>
      </c>
      <c r="T1776" t="s">
        <v>3588</v>
      </c>
    </row>
    <row r="1777" spans="1:20" x14ac:dyDescent="0.25">
      <c r="A1777" t="s">
        <v>29</v>
      </c>
      <c r="B1777" t="s">
        <v>30</v>
      </c>
      <c r="C1777" t="s">
        <v>22</v>
      </c>
      <c r="D1777" t="s">
        <v>23</v>
      </c>
      <c r="E1777" t="s">
        <v>5</v>
      </c>
      <c r="G1777" t="s">
        <v>24</v>
      </c>
      <c r="H1777">
        <v>965090</v>
      </c>
      <c r="I1777">
        <v>965908</v>
      </c>
      <c r="J1777" t="s">
        <v>52</v>
      </c>
      <c r="K1777" t="s">
        <v>3589</v>
      </c>
      <c r="L1777" t="s">
        <v>3589</v>
      </c>
      <c r="N1777" t="s">
        <v>3590</v>
      </c>
      <c r="Q1777" t="s">
        <v>3587</v>
      </c>
      <c r="R1777">
        <v>819</v>
      </c>
      <c r="S1777">
        <v>272</v>
      </c>
    </row>
    <row r="1778" spans="1:20" x14ac:dyDescent="0.25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965924</v>
      </c>
      <c r="I1778">
        <v>966685</v>
      </c>
      <c r="J1778" t="s">
        <v>52</v>
      </c>
      <c r="Q1778" t="s">
        <v>3591</v>
      </c>
      <c r="R1778">
        <v>762</v>
      </c>
      <c r="T1778" t="s">
        <v>3592</v>
      </c>
    </row>
    <row r="1779" spans="1:20" x14ac:dyDescent="0.25">
      <c r="A1779" t="s">
        <v>29</v>
      </c>
      <c r="B1779" t="s">
        <v>30</v>
      </c>
      <c r="C1779" t="s">
        <v>22</v>
      </c>
      <c r="D1779" t="s">
        <v>23</v>
      </c>
      <c r="E1779" t="s">
        <v>5</v>
      </c>
      <c r="G1779" t="s">
        <v>24</v>
      </c>
      <c r="H1779">
        <v>965924</v>
      </c>
      <c r="I1779">
        <v>966685</v>
      </c>
      <c r="J1779" t="s">
        <v>52</v>
      </c>
      <c r="K1779" t="s">
        <v>3593</v>
      </c>
      <c r="L1779" t="s">
        <v>3593</v>
      </c>
      <c r="N1779" t="s">
        <v>3594</v>
      </c>
      <c r="Q1779" t="s">
        <v>3591</v>
      </c>
      <c r="R1779">
        <v>762</v>
      </c>
      <c r="S1779">
        <v>253</v>
      </c>
    </row>
    <row r="1780" spans="1:20" x14ac:dyDescent="0.25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966928</v>
      </c>
      <c r="I1780">
        <v>967662</v>
      </c>
      <c r="J1780" t="s">
        <v>25</v>
      </c>
      <c r="Q1780" t="s">
        <v>3595</v>
      </c>
      <c r="R1780">
        <v>735</v>
      </c>
      <c r="T1780" t="s">
        <v>3596</v>
      </c>
    </row>
    <row r="1781" spans="1:20" x14ac:dyDescent="0.25">
      <c r="A1781" t="s">
        <v>29</v>
      </c>
      <c r="B1781" t="s">
        <v>30</v>
      </c>
      <c r="C1781" t="s">
        <v>22</v>
      </c>
      <c r="D1781" t="s">
        <v>23</v>
      </c>
      <c r="E1781" t="s">
        <v>5</v>
      </c>
      <c r="G1781" t="s">
        <v>24</v>
      </c>
      <c r="H1781">
        <v>966928</v>
      </c>
      <c r="I1781">
        <v>967662</v>
      </c>
      <c r="J1781" t="s">
        <v>25</v>
      </c>
      <c r="K1781" t="s">
        <v>3597</v>
      </c>
      <c r="L1781" t="s">
        <v>3597</v>
      </c>
      <c r="N1781" t="s">
        <v>386</v>
      </c>
      <c r="Q1781" t="s">
        <v>3595</v>
      </c>
      <c r="R1781">
        <v>735</v>
      </c>
      <c r="S1781">
        <v>244</v>
      </c>
    </row>
    <row r="1782" spans="1:20" x14ac:dyDescent="0.25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967721</v>
      </c>
      <c r="I1782">
        <v>969292</v>
      </c>
      <c r="J1782" t="s">
        <v>25</v>
      </c>
      <c r="Q1782" t="s">
        <v>3598</v>
      </c>
      <c r="R1782">
        <v>1572</v>
      </c>
      <c r="T1782" t="s">
        <v>3599</v>
      </c>
    </row>
    <row r="1783" spans="1:20" x14ac:dyDescent="0.25">
      <c r="A1783" t="s">
        <v>29</v>
      </c>
      <c r="B1783" t="s">
        <v>30</v>
      </c>
      <c r="C1783" t="s">
        <v>22</v>
      </c>
      <c r="D1783" t="s">
        <v>23</v>
      </c>
      <c r="E1783" t="s">
        <v>5</v>
      </c>
      <c r="G1783" t="s">
        <v>24</v>
      </c>
      <c r="H1783">
        <v>967721</v>
      </c>
      <c r="I1783">
        <v>969292</v>
      </c>
      <c r="J1783" t="s">
        <v>25</v>
      </c>
      <c r="K1783" t="s">
        <v>3600</v>
      </c>
      <c r="L1783" t="s">
        <v>3600</v>
      </c>
      <c r="N1783" t="s">
        <v>913</v>
      </c>
      <c r="Q1783" t="s">
        <v>3598</v>
      </c>
      <c r="R1783">
        <v>1572</v>
      </c>
      <c r="S1783">
        <v>523</v>
      </c>
    </row>
    <row r="1784" spans="1:20" x14ac:dyDescent="0.25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969537</v>
      </c>
      <c r="I1784">
        <v>971018</v>
      </c>
      <c r="J1784" t="s">
        <v>25</v>
      </c>
      <c r="O1784" t="s">
        <v>3601</v>
      </c>
      <c r="Q1784" t="s">
        <v>3602</v>
      </c>
      <c r="R1784">
        <v>1482</v>
      </c>
      <c r="T1784" t="s">
        <v>3603</v>
      </c>
    </row>
    <row r="1785" spans="1:20" x14ac:dyDescent="0.25">
      <c r="A1785" t="s">
        <v>29</v>
      </c>
      <c r="B1785" t="s">
        <v>30</v>
      </c>
      <c r="C1785" t="s">
        <v>22</v>
      </c>
      <c r="D1785" t="s">
        <v>23</v>
      </c>
      <c r="E1785" t="s">
        <v>5</v>
      </c>
      <c r="G1785" t="s">
        <v>24</v>
      </c>
      <c r="H1785">
        <v>969537</v>
      </c>
      <c r="I1785">
        <v>971018</v>
      </c>
      <c r="J1785" t="s">
        <v>25</v>
      </c>
      <c r="K1785" t="s">
        <v>3604</v>
      </c>
      <c r="L1785" t="s">
        <v>3604</v>
      </c>
      <c r="N1785" t="s">
        <v>3605</v>
      </c>
      <c r="O1785" t="s">
        <v>3601</v>
      </c>
      <c r="Q1785" t="s">
        <v>3602</v>
      </c>
      <c r="R1785">
        <v>1482</v>
      </c>
      <c r="S1785">
        <v>493</v>
      </c>
    </row>
    <row r="1786" spans="1:20" x14ac:dyDescent="0.25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971022</v>
      </c>
      <c r="I1786">
        <v>972098</v>
      </c>
      <c r="J1786" t="s">
        <v>52</v>
      </c>
      <c r="Q1786" t="s">
        <v>3606</v>
      </c>
      <c r="R1786">
        <v>1077</v>
      </c>
      <c r="T1786" t="s">
        <v>3607</v>
      </c>
    </row>
    <row r="1787" spans="1:20" x14ac:dyDescent="0.25">
      <c r="A1787" t="s">
        <v>29</v>
      </c>
      <c r="B1787" t="s">
        <v>30</v>
      </c>
      <c r="C1787" t="s">
        <v>22</v>
      </c>
      <c r="D1787" t="s">
        <v>23</v>
      </c>
      <c r="E1787" t="s">
        <v>5</v>
      </c>
      <c r="G1787" t="s">
        <v>24</v>
      </c>
      <c r="H1787">
        <v>971022</v>
      </c>
      <c r="I1787">
        <v>972098</v>
      </c>
      <c r="J1787" t="s">
        <v>52</v>
      </c>
      <c r="K1787" t="s">
        <v>3608</v>
      </c>
      <c r="L1787" t="s">
        <v>3608</v>
      </c>
      <c r="N1787" t="s">
        <v>695</v>
      </c>
      <c r="Q1787" t="s">
        <v>3606</v>
      </c>
      <c r="R1787">
        <v>1077</v>
      </c>
      <c r="S1787">
        <v>358</v>
      </c>
    </row>
    <row r="1788" spans="1:20" x14ac:dyDescent="0.25">
      <c r="A1788" t="s">
        <v>20</v>
      </c>
      <c r="B1788" t="s">
        <v>21</v>
      </c>
      <c r="C1788" t="s">
        <v>22</v>
      </c>
      <c r="D1788" t="s">
        <v>23</v>
      </c>
      <c r="E1788" t="s">
        <v>5</v>
      </c>
      <c r="G1788" t="s">
        <v>24</v>
      </c>
      <c r="H1788">
        <v>972102</v>
      </c>
      <c r="I1788">
        <v>973016</v>
      </c>
      <c r="J1788" t="s">
        <v>52</v>
      </c>
      <c r="O1788" t="s">
        <v>3609</v>
      </c>
      <c r="Q1788" t="s">
        <v>3610</v>
      </c>
      <c r="R1788">
        <v>915</v>
      </c>
      <c r="T1788" t="s">
        <v>3611</v>
      </c>
    </row>
    <row r="1789" spans="1:20" x14ac:dyDescent="0.25">
      <c r="A1789" t="s">
        <v>29</v>
      </c>
      <c r="B1789" t="s">
        <v>30</v>
      </c>
      <c r="C1789" t="s">
        <v>22</v>
      </c>
      <c r="D1789" t="s">
        <v>23</v>
      </c>
      <c r="E1789" t="s">
        <v>5</v>
      </c>
      <c r="G1789" t="s">
        <v>24</v>
      </c>
      <c r="H1789">
        <v>972102</v>
      </c>
      <c r="I1789">
        <v>973016</v>
      </c>
      <c r="J1789" t="s">
        <v>52</v>
      </c>
      <c r="K1789" t="s">
        <v>3612</v>
      </c>
      <c r="L1789" t="s">
        <v>3612</v>
      </c>
      <c r="N1789" t="s">
        <v>3613</v>
      </c>
      <c r="O1789" t="s">
        <v>3609</v>
      </c>
      <c r="Q1789" t="s">
        <v>3610</v>
      </c>
      <c r="R1789">
        <v>915</v>
      </c>
      <c r="S1789">
        <v>304</v>
      </c>
    </row>
    <row r="1790" spans="1:20" x14ac:dyDescent="0.25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973217</v>
      </c>
      <c r="I1790">
        <v>973543</v>
      </c>
      <c r="J1790" t="s">
        <v>25</v>
      </c>
      <c r="O1790" t="s">
        <v>3614</v>
      </c>
      <c r="Q1790" t="s">
        <v>3615</v>
      </c>
      <c r="R1790">
        <v>327</v>
      </c>
      <c r="T1790" t="s">
        <v>3616</v>
      </c>
    </row>
    <row r="1791" spans="1:20" x14ac:dyDescent="0.25">
      <c r="A1791" t="s">
        <v>29</v>
      </c>
      <c r="B1791" t="s">
        <v>30</v>
      </c>
      <c r="C1791" t="s">
        <v>22</v>
      </c>
      <c r="D1791" t="s">
        <v>23</v>
      </c>
      <c r="E1791" t="s">
        <v>5</v>
      </c>
      <c r="G1791" t="s">
        <v>24</v>
      </c>
      <c r="H1791">
        <v>973217</v>
      </c>
      <c r="I1791">
        <v>973543</v>
      </c>
      <c r="J1791" t="s">
        <v>25</v>
      </c>
      <c r="K1791" t="s">
        <v>3617</v>
      </c>
      <c r="L1791" t="s">
        <v>3617</v>
      </c>
      <c r="N1791" t="s">
        <v>3618</v>
      </c>
      <c r="O1791" t="s">
        <v>3614</v>
      </c>
      <c r="Q1791" t="s">
        <v>3615</v>
      </c>
      <c r="R1791">
        <v>327</v>
      </c>
      <c r="S1791">
        <v>108</v>
      </c>
    </row>
    <row r="1792" spans="1:20" x14ac:dyDescent="0.25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973552</v>
      </c>
      <c r="I1792">
        <v>974316</v>
      </c>
      <c r="J1792" t="s">
        <v>52</v>
      </c>
      <c r="Q1792" t="s">
        <v>3619</v>
      </c>
      <c r="R1792">
        <v>765</v>
      </c>
      <c r="T1792" t="s">
        <v>3620</v>
      </c>
    </row>
    <row r="1793" spans="1:20" x14ac:dyDescent="0.25">
      <c r="A1793" t="s">
        <v>29</v>
      </c>
      <c r="B1793" t="s">
        <v>30</v>
      </c>
      <c r="C1793" t="s">
        <v>22</v>
      </c>
      <c r="D1793" t="s">
        <v>23</v>
      </c>
      <c r="E1793" t="s">
        <v>5</v>
      </c>
      <c r="G1793" t="s">
        <v>24</v>
      </c>
      <c r="H1793">
        <v>973552</v>
      </c>
      <c r="I1793">
        <v>974316</v>
      </c>
      <c r="J1793" t="s">
        <v>52</v>
      </c>
      <c r="K1793" t="s">
        <v>3621</v>
      </c>
      <c r="L1793" t="s">
        <v>3621</v>
      </c>
      <c r="N1793" t="s">
        <v>3622</v>
      </c>
      <c r="Q1793" t="s">
        <v>3619</v>
      </c>
      <c r="R1793">
        <v>765</v>
      </c>
      <c r="S1793">
        <v>254</v>
      </c>
    </row>
    <row r="1794" spans="1:20" x14ac:dyDescent="0.25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974322</v>
      </c>
      <c r="I1794">
        <v>976529</v>
      </c>
      <c r="J1794" t="s">
        <v>52</v>
      </c>
      <c r="Q1794" t="s">
        <v>3623</v>
      </c>
      <c r="R1794">
        <v>2208</v>
      </c>
      <c r="T1794" t="s">
        <v>3624</v>
      </c>
    </row>
    <row r="1795" spans="1:20" x14ac:dyDescent="0.25">
      <c r="A1795" t="s">
        <v>29</v>
      </c>
      <c r="B1795" t="s">
        <v>30</v>
      </c>
      <c r="C1795" t="s">
        <v>22</v>
      </c>
      <c r="D1795" t="s">
        <v>23</v>
      </c>
      <c r="E1795" t="s">
        <v>5</v>
      </c>
      <c r="G1795" t="s">
        <v>24</v>
      </c>
      <c r="H1795">
        <v>974322</v>
      </c>
      <c r="I1795">
        <v>976529</v>
      </c>
      <c r="J1795" t="s">
        <v>52</v>
      </c>
      <c r="K1795" t="s">
        <v>3625</v>
      </c>
      <c r="L1795" t="s">
        <v>3625</v>
      </c>
      <c r="N1795" t="s">
        <v>3626</v>
      </c>
      <c r="Q1795" t="s">
        <v>3623</v>
      </c>
      <c r="R1795">
        <v>2208</v>
      </c>
      <c r="S1795">
        <v>735</v>
      </c>
    </row>
    <row r="1796" spans="1:20" x14ac:dyDescent="0.25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976658</v>
      </c>
      <c r="I1796">
        <v>977938</v>
      </c>
      <c r="J1796" t="s">
        <v>52</v>
      </c>
      <c r="Q1796" t="s">
        <v>3627</v>
      </c>
      <c r="R1796">
        <v>1281</v>
      </c>
      <c r="T1796" t="s">
        <v>3628</v>
      </c>
    </row>
    <row r="1797" spans="1:20" x14ac:dyDescent="0.25">
      <c r="A1797" t="s">
        <v>29</v>
      </c>
      <c r="B1797" t="s">
        <v>30</v>
      </c>
      <c r="C1797" t="s">
        <v>22</v>
      </c>
      <c r="D1797" t="s">
        <v>23</v>
      </c>
      <c r="E1797" t="s">
        <v>5</v>
      </c>
      <c r="G1797" t="s">
        <v>24</v>
      </c>
      <c r="H1797">
        <v>976658</v>
      </c>
      <c r="I1797">
        <v>977938</v>
      </c>
      <c r="J1797" t="s">
        <v>52</v>
      </c>
      <c r="K1797" t="s">
        <v>3629</v>
      </c>
      <c r="L1797" t="s">
        <v>3629</v>
      </c>
      <c r="N1797" t="s">
        <v>3630</v>
      </c>
      <c r="Q1797" t="s">
        <v>3627</v>
      </c>
      <c r="R1797">
        <v>1281</v>
      </c>
      <c r="S1797">
        <v>426</v>
      </c>
    </row>
    <row r="1798" spans="1:20" x14ac:dyDescent="0.25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978030</v>
      </c>
      <c r="I1798">
        <v>978836</v>
      </c>
      <c r="J1798" t="s">
        <v>52</v>
      </c>
      <c r="O1798" t="s">
        <v>3631</v>
      </c>
      <c r="Q1798" t="s">
        <v>3632</v>
      </c>
      <c r="R1798">
        <v>807</v>
      </c>
      <c r="T1798" t="s">
        <v>3633</v>
      </c>
    </row>
    <row r="1799" spans="1:20" x14ac:dyDescent="0.25">
      <c r="A1799" t="s">
        <v>29</v>
      </c>
      <c r="B1799" t="s">
        <v>30</v>
      </c>
      <c r="C1799" t="s">
        <v>22</v>
      </c>
      <c r="D1799" t="s">
        <v>23</v>
      </c>
      <c r="E1799" t="s">
        <v>5</v>
      </c>
      <c r="G1799" t="s">
        <v>24</v>
      </c>
      <c r="H1799">
        <v>978030</v>
      </c>
      <c r="I1799">
        <v>978836</v>
      </c>
      <c r="J1799" t="s">
        <v>52</v>
      </c>
      <c r="K1799" t="s">
        <v>3634</v>
      </c>
      <c r="L1799" t="s">
        <v>3634</v>
      </c>
      <c r="N1799" t="s">
        <v>3635</v>
      </c>
      <c r="O1799" t="s">
        <v>3631</v>
      </c>
      <c r="Q1799" t="s">
        <v>3632</v>
      </c>
      <c r="R1799">
        <v>807</v>
      </c>
      <c r="S1799">
        <v>268</v>
      </c>
    </row>
    <row r="1800" spans="1:20" x14ac:dyDescent="0.25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978998</v>
      </c>
      <c r="I1800">
        <v>980383</v>
      </c>
      <c r="J1800" t="s">
        <v>25</v>
      </c>
      <c r="O1800" t="s">
        <v>3636</v>
      </c>
      <c r="Q1800" t="s">
        <v>3637</v>
      </c>
      <c r="R1800">
        <v>1386</v>
      </c>
      <c r="T1800" t="s">
        <v>3638</v>
      </c>
    </row>
    <row r="1801" spans="1:20" x14ac:dyDescent="0.25">
      <c r="A1801" t="s">
        <v>29</v>
      </c>
      <c r="B1801" t="s">
        <v>30</v>
      </c>
      <c r="C1801" t="s">
        <v>22</v>
      </c>
      <c r="D1801" t="s">
        <v>23</v>
      </c>
      <c r="E1801" t="s">
        <v>5</v>
      </c>
      <c r="G1801" t="s">
        <v>24</v>
      </c>
      <c r="H1801">
        <v>978998</v>
      </c>
      <c r="I1801">
        <v>980383</v>
      </c>
      <c r="J1801" t="s">
        <v>25</v>
      </c>
      <c r="K1801" t="s">
        <v>3639</v>
      </c>
      <c r="L1801" t="s">
        <v>3639</v>
      </c>
      <c r="N1801" t="s">
        <v>3640</v>
      </c>
      <c r="O1801" t="s">
        <v>3636</v>
      </c>
      <c r="Q1801" t="s">
        <v>3637</v>
      </c>
      <c r="R1801">
        <v>1386</v>
      </c>
      <c r="S1801">
        <v>461</v>
      </c>
    </row>
    <row r="1802" spans="1:20" x14ac:dyDescent="0.25">
      <c r="A1802" t="s">
        <v>20</v>
      </c>
      <c r="B1802" t="s">
        <v>21</v>
      </c>
      <c r="C1802" t="s">
        <v>22</v>
      </c>
      <c r="D1802" t="s">
        <v>23</v>
      </c>
      <c r="E1802" t="s">
        <v>5</v>
      </c>
      <c r="G1802" t="s">
        <v>24</v>
      </c>
      <c r="H1802">
        <v>980549</v>
      </c>
      <c r="I1802">
        <v>980788</v>
      </c>
      <c r="J1802" t="s">
        <v>25</v>
      </c>
      <c r="O1802" t="s">
        <v>3641</v>
      </c>
      <c r="Q1802" t="s">
        <v>3642</v>
      </c>
      <c r="R1802">
        <v>240</v>
      </c>
      <c r="T1802" t="s">
        <v>3643</v>
      </c>
    </row>
    <row r="1803" spans="1:20" x14ac:dyDescent="0.25">
      <c r="A1803" t="s">
        <v>29</v>
      </c>
      <c r="B1803" t="s">
        <v>30</v>
      </c>
      <c r="C1803" t="s">
        <v>22</v>
      </c>
      <c r="D1803" t="s">
        <v>23</v>
      </c>
      <c r="E1803" t="s">
        <v>5</v>
      </c>
      <c r="G1803" t="s">
        <v>24</v>
      </c>
      <c r="H1803">
        <v>980549</v>
      </c>
      <c r="I1803">
        <v>980788</v>
      </c>
      <c r="J1803" t="s">
        <v>25</v>
      </c>
      <c r="K1803" t="s">
        <v>3644</v>
      </c>
      <c r="L1803" t="s">
        <v>3644</v>
      </c>
      <c r="N1803" t="s">
        <v>3645</v>
      </c>
      <c r="O1803" t="s">
        <v>3641</v>
      </c>
      <c r="Q1803" t="s">
        <v>3642</v>
      </c>
      <c r="R1803">
        <v>240</v>
      </c>
      <c r="S1803">
        <v>79</v>
      </c>
    </row>
    <row r="1804" spans="1:20" x14ac:dyDescent="0.25">
      <c r="A1804" t="s">
        <v>20</v>
      </c>
      <c r="B1804" t="s">
        <v>21</v>
      </c>
      <c r="C1804" t="s">
        <v>22</v>
      </c>
      <c r="D1804" t="s">
        <v>23</v>
      </c>
      <c r="E1804" t="s">
        <v>5</v>
      </c>
      <c r="G1804" t="s">
        <v>24</v>
      </c>
      <c r="H1804">
        <v>980819</v>
      </c>
      <c r="I1804">
        <v>981346</v>
      </c>
      <c r="J1804" t="s">
        <v>25</v>
      </c>
      <c r="O1804" t="s">
        <v>3646</v>
      </c>
      <c r="Q1804" t="s">
        <v>3647</v>
      </c>
      <c r="R1804">
        <v>528</v>
      </c>
      <c r="T1804" t="s">
        <v>3648</v>
      </c>
    </row>
    <row r="1805" spans="1:20" x14ac:dyDescent="0.25">
      <c r="A1805" t="s">
        <v>29</v>
      </c>
      <c r="B1805" t="s">
        <v>30</v>
      </c>
      <c r="C1805" t="s">
        <v>22</v>
      </c>
      <c r="D1805" t="s">
        <v>23</v>
      </c>
      <c r="E1805" t="s">
        <v>5</v>
      </c>
      <c r="G1805" t="s">
        <v>24</v>
      </c>
      <c r="H1805">
        <v>980819</v>
      </c>
      <c r="I1805">
        <v>981346</v>
      </c>
      <c r="J1805" t="s">
        <v>25</v>
      </c>
      <c r="K1805" t="s">
        <v>3649</v>
      </c>
      <c r="L1805" t="s">
        <v>3649</v>
      </c>
      <c r="N1805" t="s">
        <v>3650</v>
      </c>
      <c r="O1805" t="s">
        <v>3646</v>
      </c>
      <c r="Q1805" t="s">
        <v>3647</v>
      </c>
      <c r="R1805">
        <v>528</v>
      </c>
      <c r="S1805">
        <v>175</v>
      </c>
    </row>
    <row r="1806" spans="1:20" x14ac:dyDescent="0.25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981350</v>
      </c>
      <c r="I1806">
        <v>982108</v>
      </c>
      <c r="J1806" t="s">
        <v>25</v>
      </c>
      <c r="O1806" t="s">
        <v>3651</v>
      </c>
      <c r="Q1806" t="s">
        <v>3652</v>
      </c>
      <c r="R1806">
        <v>759</v>
      </c>
      <c r="T1806" t="s">
        <v>3653</v>
      </c>
    </row>
    <row r="1807" spans="1:20" x14ac:dyDescent="0.25">
      <c r="A1807" t="s">
        <v>29</v>
      </c>
      <c r="B1807" t="s">
        <v>30</v>
      </c>
      <c r="C1807" t="s">
        <v>22</v>
      </c>
      <c r="D1807" t="s">
        <v>23</v>
      </c>
      <c r="E1807" t="s">
        <v>5</v>
      </c>
      <c r="G1807" t="s">
        <v>24</v>
      </c>
      <c r="H1807">
        <v>981350</v>
      </c>
      <c r="I1807">
        <v>982108</v>
      </c>
      <c r="J1807" t="s">
        <v>25</v>
      </c>
      <c r="K1807" t="s">
        <v>3654</v>
      </c>
      <c r="L1807" t="s">
        <v>3654</v>
      </c>
      <c r="N1807" t="s">
        <v>3655</v>
      </c>
      <c r="O1807" t="s">
        <v>3651</v>
      </c>
      <c r="Q1807" t="s">
        <v>3652</v>
      </c>
      <c r="R1807">
        <v>759</v>
      </c>
      <c r="S1807">
        <v>252</v>
      </c>
    </row>
    <row r="1808" spans="1:20" x14ac:dyDescent="0.25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982134</v>
      </c>
      <c r="I1808">
        <v>982490</v>
      </c>
      <c r="J1808" t="s">
        <v>25</v>
      </c>
      <c r="O1808" t="s">
        <v>3656</v>
      </c>
      <c r="Q1808" t="s">
        <v>3657</v>
      </c>
      <c r="R1808">
        <v>357</v>
      </c>
      <c r="T1808" t="s">
        <v>3658</v>
      </c>
    </row>
    <row r="1809" spans="1:20" x14ac:dyDescent="0.25">
      <c r="A1809" t="s">
        <v>29</v>
      </c>
      <c r="B1809" t="s">
        <v>30</v>
      </c>
      <c r="C1809" t="s">
        <v>22</v>
      </c>
      <c r="D1809" t="s">
        <v>23</v>
      </c>
      <c r="E1809" t="s">
        <v>5</v>
      </c>
      <c r="G1809" t="s">
        <v>24</v>
      </c>
      <c r="H1809">
        <v>982134</v>
      </c>
      <c r="I1809">
        <v>982490</v>
      </c>
      <c r="J1809" t="s">
        <v>25</v>
      </c>
      <c r="K1809" t="s">
        <v>3659</v>
      </c>
      <c r="L1809" t="s">
        <v>3659</v>
      </c>
      <c r="N1809" t="s">
        <v>3660</v>
      </c>
      <c r="O1809" t="s">
        <v>3656</v>
      </c>
      <c r="Q1809" t="s">
        <v>3657</v>
      </c>
      <c r="R1809">
        <v>357</v>
      </c>
      <c r="S1809">
        <v>118</v>
      </c>
    </row>
    <row r="1810" spans="1:20" x14ac:dyDescent="0.25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982587</v>
      </c>
      <c r="I1810">
        <v>983492</v>
      </c>
      <c r="J1810" t="s">
        <v>25</v>
      </c>
      <c r="O1810" t="s">
        <v>3661</v>
      </c>
      <c r="Q1810" t="s">
        <v>3662</v>
      </c>
      <c r="R1810">
        <v>906</v>
      </c>
      <c r="T1810" t="s">
        <v>3663</v>
      </c>
    </row>
    <row r="1811" spans="1:20" x14ac:dyDescent="0.25">
      <c r="A1811" t="s">
        <v>29</v>
      </c>
      <c r="B1811" t="s">
        <v>30</v>
      </c>
      <c r="C1811" t="s">
        <v>22</v>
      </c>
      <c r="D1811" t="s">
        <v>23</v>
      </c>
      <c r="E1811" t="s">
        <v>5</v>
      </c>
      <c r="G1811" t="s">
        <v>24</v>
      </c>
      <c r="H1811">
        <v>982587</v>
      </c>
      <c r="I1811">
        <v>983492</v>
      </c>
      <c r="J1811" t="s">
        <v>25</v>
      </c>
      <c r="K1811" t="s">
        <v>3664</v>
      </c>
      <c r="L1811" t="s">
        <v>3664</v>
      </c>
      <c r="N1811" t="s">
        <v>3665</v>
      </c>
      <c r="O1811" t="s">
        <v>3661</v>
      </c>
      <c r="Q1811" t="s">
        <v>3662</v>
      </c>
      <c r="R1811">
        <v>906</v>
      </c>
      <c r="S1811">
        <v>301</v>
      </c>
    </row>
    <row r="1812" spans="1:20" x14ac:dyDescent="0.25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983576</v>
      </c>
      <c r="I1812">
        <v>984310</v>
      </c>
      <c r="J1812" t="s">
        <v>25</v>
      </c>
      <c r="Q1812" t="s">
        <v>3666</v>
      </c>
      <c r="R1812">
        <v>735</v>
      </c>
      <c r="T1812" t="s">
        <v>3667</v>
      </c>
    </row>
    <row r="1813" spans="1:20" x14ac:dyDescent="0.25">
      <c r="A1813" t="s">
        <v>29</v>
      </c>
      <c r="B1813" t="s">
        <v>30</v>
      </c>
      <c r="C1813" t="s">
        <v>22</v>
      </c>
      <c r="D1813" t="s">
        <v>23</v>
      </c>
      <c r="E1813" t="s">
        <v>5</v>
      </c>
      <c r="G1813" t="s">
        <v>24</v>
      </c>
      <c r="H1813">
        <v>983576</v>
      </c>
      <c r="I1813">
        <v>984310</v>
      </c>
      <c r="J1813" t="s">
        <v>25</v>
      </c>
      <c r="K1813" t="s">
        <v>3668</v>
      </c>
      <c r="L1813" t="s">
        <v>3668</v>
      </c>
      <c r="N1813" t="s">
        <v>3669</v>
      </c>
      <c r="Q1813" t="s">
        <v>3666</v>
      </c>
      <c r="R1813">
        <v>735</v>
      </c>
      <c r="S1813">
        <v>244</v>
      </c>
    </row>
    <row r="1814" spans="1:20" x14ac:dyDescent="0.25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984451</v>
      </c>
      <c r="I1814">
        <v>985752</v>
      </c>
      <c r="J1814" t="s">
        <v>25</v>
      </c>
      <c r="Q1814" t="s">
        <v>3670</v>
      </c>
      <c r="R1814">
        <v>1302</v>
      </c>
      <c r="T1814" t="s">
        <v>3671</v>
      </c>
    </row>
    <row r="1815" spans="1:20" x14ac:dyDescent="0.25">
      <c r="A1815" t="s">
        <v>29</v>
      </c>
      <c r="B1815" t="s">
        <v>30</v>
      </c>
      <c r="C1815" t="s">
        <v>22</v>
      </c>
      <c r="D1815" t="s">
        <v>23</v>
      </c>
      <c r="E1815" t="s">
        <v>5</v>
      </c>
      <c r="G1815" t="s">
        <v>24</v>
      </c>
      <c r="H1815">
        <v>984451</v>
      </c>
      <c r="I1815">
        <v>985752</v>
      </c>
      <c r="J1815" t="s">
        <v>25</v>
      </c>
      <c r="K1815" t="s">
        <v>3672</v>
      </c>
      <c r="L1815" t="s">
        <v>3672</v>
      </c>
      <c r="N1815" t="s">
        <v>3673</v>
      </c>
      <c r="Q1815" t="s">
        <v>3670</v>
      </c>
      <c r="R1815">
        <v>1302</v>
      </c>
      <c r="S1815">
        <v>433</v>
      </c>
    </row>
    <row r="1816" spans="1:20" x14ac:dyDescent="0.25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985764</v>
      </c>
      <c r="I1816">
        <v>987164</v>
      </c>
      <c r="J1816" t="s">
        <v>25</v>
      </c>
      <c r="Q1816" t="s">
        <v>3674</v>
      </c>
      <c r="R1816">
        <v>1401</v>
      </c>
      <c r="T1816" t="s">
        <v>3675</v>
      </c>
    </row>
    <row r="1817" spans="1:20" x14ac:dyDescent="0.25">
      <c r="A1817" t="s">
        <v>29</v>
      </c>
      <c r="B1817" t="s">
        <v>30</v>
      </c>
      <c r="C1817" t="s">
        <v>22</v>
      </c>
      <c r="D1817" t="s">
        <v>23</v>
      </c>
      <c r="E1817" t="s">
        <v>5</v>
      </c>
      <c r="G1817" t="s">
        <v>24</v>
      </c>
      <c r="H1817">
        <v>985764</v>
      </c>
      <c r="I1817">
        <v>987164</v>
      </c>
      <c r="J1817" t="s">
        <v>25</v>
      </c>
      <c r="K1817" t="s">
        <v>3676</v>
      </c>
      <c r="L1817" t="s">
        <v>3676</v>
      </c>
      <c r="N1817" t="s">
        <v>3677</v>
      </c>
      <c r="Q1817" t="s">
        <v>3674</v>
      </c>
      <c r="R1817">
        <v>1401</v>
      </c>
      <c r="S1817">
        <v>466</v>
      </c>
    </row>
    <row r="1818" spans="1:20" x14ac:dyDescent="0.25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987171</v>
      </c>
      <c r="I1818">
        <v>988904</v>
      </c>
      <c r="J1818" t="s">
        <v>25</v>
      </c>
      <c r="O1818" t="s">
        <v>3678</v>
      </c>
      <c r="Q1818" t="s">
        <v>3679</v>
      </c>
      <c r="R1818">
        <v>1734</v>
      </c>
      <c r="T1818" t="s">
        <v>3680</v>
      </c>
    </row>
    <row r="1819" spans="1:20" x14ac:dyDescent="0.25">
      <c r="A1819" t="s">
        <v>29</v>
      </c>
      <c r="B1819" t="s">
        <v>30</v>
      </c>
      <c r="C1819" t="s">
        <v>22</v>
      </c>
      <c r="D1819" t="s">
        <v>23</v>
      </c>
      <c r="E1819" t="s">
        <v>5</v>
      </c>
      <c r="G1819" t="s">
        <v>24</v>
      </c>
      <c r="H1819">
        <v>987171</v>
      </c>
      <c r="I1819">
        <v>988904</v>
      </c>
      <c r="J1819" t="s">
        <v>25</v>
      </c>
      <c r="K1819" t="s">
        <v>3681</v>
      </c>
      <c r="L1819" t="s">
        <v>3681</v>
      </c>
      <c r="N1819" t="s">
        <v>3682</v>
      </c>
      <c r="O1819" t="s">
        <v>3678</v>
      </c>
      <c r="Q1819" t="s">
        <v>3679</v>
      </c>
      <c r="R1819">
        <v>1734</v>
      </c>
      <c r="S1819">
        <v>577</v>
      </c>
    </row>
    <row r="1820" spans="1:20" x14ac:dyDescent="0.25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988991</v>
      </c>
      <c r="I1820">
        <v>990086</v>
      </c>
      <c r="J1820" t="s">
        <v>25</v>
      </c>
      <c r="O1820" t="s">
        <v>3683</v>
      </c>
      <c r="Q1820" t="s">
        <v>3684</v>
      </c>
      <c r="R1820">
        <v>1096</v>
      </c>
      <c r="T1820" t="s">
        <v>3685</v>
      </c>
    </row>
    <row r="1821" spans="1:20" x14ac:dyDescent="0.25">
      <c r="A1821" t="s">
        <v>29</v>
      </c>
      <c r="B1821" t="s">
        <v>30</v>
      </c>
      <c r="C1821" t="s">
        <v>22</v>
      </c>
      <c r="D1821" t="s">
        <v>23</v>
      </c>
      <c r="E1821" t="s">
        <v>5</v>
      </c>
      <c r="G1821" t="s">
        <v>24</v>
      </c>
      <c r="H1821">
        <v>988991</v>
      </c>
      <c r="I1821">
        <v>990086</v>
      </c>
      <c r="J1821" t="s">
        <v>25</v>
      </c>
      <c r="K1821" t="s">
        <v>3686</v>
      </c>
      <c r="L1821" t="s">
        <v>3686</v>
      </c>
      <c r="N1821" t="s">
        <v>3687</v>
      </c>
      <c r="O1821" t="s">
        <v>3683</v>
      </c>
      <c r="Q1821" t="s">
        <v>3684</v>
      </c>
      <c r="R1821">
        <v>1095</v>
      </c>
      <c r="S1821">
        <v>364</v>
      </c>
      <c r="T1821" t="s">
        <v>3688</v>
      </c>
    </row>
    <row r="1822" spans="1:20" x14ac:dyDescent="0.25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990139</v>
      </c>
      <c r="I1822">
        <v>991674</v>
      </c>
      <c r="J1822" t="s">
        <v>25</v>
      </c>
      <c r="O1822" t="s">
        <v>3689</v>
      </c>
      <c r="Q1822" t="s">
        <v>3690</v>
      </c>
      <c r="R1822">
        <v>1536</v>
      </c>
      <c r="T1822" t="s">
        <v>3691</v>
      </c>
    </row>
    <row r="1823" spans="1:20" x14ac:dyDescent="0.25">
      <c r="A1823" t="s">
        <v>29</v>
      </c>
      <c r="B1823" t="s">
        <v>30</v>
      </c>
      <c r="C1823" t="s">
        <v>22</v>
      </c>
      <c r="D1823" t="s">
        <v>23</v>
      </c>
      <c r="E1823" t="s">
        <v>5</v>
      </c>
      <c r="G1823" t="s">
        <v>24</v>
      </c>
      <c r="H1823">
        <v>990139</v>
      </c>
      <c r="I1823">
        <v>991674</v>
      </c>
      <c r="J1823" t="s">
        <v>25</v>
      </c>
      <c r="K1823" t="s">
        <v>3692</v>
      </c>
      <c r="L1823" t="s">
        <v>3692</v>
      </c>
      <c r="N1823" t="s">
        <v>3693</v>
      </c>
      <c r="O1823" t="s">
        <v>3689</v>
      </c>
      <c r="Q1823" t="s">
        <v>3690</v>
      </c>
      <c r="R1823">
        <v>1536</v>
      </c>
      <c r="S1823">
        <v>511</v>
      </c>
    </row>
    <row r="1824" spans="1:20" x14ac:dyDescent="0.25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991679</v>
      </c>
      <c r="I1824">
        <v>992410</v>
      </c>
      <c r="J1824" t="s">
        <v>25</v>
      </c>
      <c r="O1824" t="s">
        <v>3694</v>
      </c>
      <c r="Q1824" t="s">
        <v>3695</v>
      </c>
      <c r="R1824">
        <v>732</v>
      </c>
      <c r="T1824" t="s">
        <v>3696</v>
      </c>
    </row>
    <row r="1825" spans="1:20" x14ac:dyDescent="0.25">
      <c r="A1825" t="s">
        <v>29</v>
      </c>
      <c r="B1825" t="s">
        <v>30</v>
      </c>
      <c r="C1825" t="s">
        <v>22</v>
      </c>
      <c r="D1825" t="s">
        <v>23</v>
      </c>
      <c r="E1825" t="s">
        <v>5</v>
      </c>
      <c r="G1825" t="s">
        <v>24</v>
      </c>
      <c r="H1825">
        <v>991679</v>
      </c>
      <c r="I1825">
        <v>992410</v>
      </c>
      <c r="J1825" t="s">
        <v>25</v>
      </c>
      <c r="K1825" t="s">
        <v>3697</v>
      </c>
      <c r="L1825" t="s">
        <v>3697</v>
      </c>
      <c r="N1825" t="s">
        <v>3698</v>
      </c>
      <c r="O1825" t="s">
        <v>3694</v>
      </c>
      <c r="Q1825" t="s">
        <v>3695</v>
      </c>
      <c r="R1825">
        <v>732</v>
      </c>
      <c r="S1825">
        <v>243</v>
      </c>
    </row>
    <row r="1826" spans="1:20" x14ac:dyDescent="0.25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992456</v>
      </c>
      <c r="I1826">
        <v>993289</v>
      </c>
      <c r="J1826" t="s">
        <v>52</v>
      </c>
      <c r="Q1826" t="s">
        <v>3699</v>
      </c>
      <c r="R1826">
        <v>834</v>
      </c>
      <c r="T1826" t="s">
        <v>3700</v>
      </c>
    </row>
    <row r="1827" spans="1:20" x14ac:dyDescent="0.25">
      <c r="A1827" t="s">
        <v>29</v>
      </c>
      <c r="B1827" t="s">
        <v>30</v>
      </c>
      <c r="C1827" t="s">
        <v>22</v>
      </c>
      <c r="D1827" t="s">
        <v>23</v>
      </c>
      <c r="E1827" t="s">
        <v>5</v>
      </c>
      <c r="G1827" t="s">
        <v>24</v>
      </c>
      <c r="H1827">
        <v>992456</v>
      </c>
      <c r="I1827">
        <v>993289</v>
      </c>
      <c r="J1827" t="s">
        <v>52</v>
      </c>
      <c r="K1827" t="s">
        <v>3701</v>
      </c>
      <c r="L1827" t="s">
        <v>3701</v>
      </c>
      <c r="N1827" t="s">
        <v>764</v>
      </c>
      <c r="Q1827" t="s">
        <v>3699</v>
      </c>
      <c r="R1827">
        <v>834</v>
      </c>
      <c r="S1827">
        <v>277</v>
      </c>
    </row>
    <row r="1828" spans="1:20" x14ac:dyDescent="0.25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993390</v>
      </c>
      <c r="I1828">
        <v>994370</v>
      </c>
      <c r="J1828" t="s">
        <v>52</v>
      </c>
      <c r="Q1828" t="s">
        <v>3702</v>
      </c>
      <c r="R1828">
        <v>981</v>
      </c>
      <c r="T1828" t="s">
        <v>3703</v>
      </c>
    </row>
    <row r="1829" spans="1:20" x14ac:dyDescent="0.25">
      <c r="A1829" t="s">
        <v>29</v>
      </c>
      <c r="B1829" t="s">
        <v>30</v>
      </c>
      <c r="C1829" t="s">
        <v>22</v>
      </c>
      <c r="D1829" t="s">
        <v>23</v>
      </c>
      <c r="E1829" t="s">
        <v>5</v>
      </c>
      <c r="G1829" t="s">
        <v>24</v>
      </c>
      <c r="H1829">
        <v>993390</v>
      </c>
      <c r="I1829">
        <v>994370</v>
      </c>
      <c r="J1829" t="s">
        <v>52</v>
      </c>
      <c r="K1829" t="s">
        <v>3704</v>
      </c>
      <c r="L1829" t="s">
        <v>3704</v>
      </c>
      <c r="N1829" t="s">
        <v>3705</v>
      </c>
      <c r="Q1829" t="s">
        <v>3702</v>
      </c>
      <c r="R1829">
        <v>981</v>
      </c>
      <c r="S1829">
        <v>326</v>
      </c>
    </row>
    <row r="1830" spans="1:20" x14ac:dyDescent="0.25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994397</v>
      </c>
      <c r="I1830">
        <v>994858</v>
      </c>
      <c r="J1830" t="s">
        <v>52</v>
      </c>
      <c r="Q1830" t="s">
        <v>3706</v>
      </c>
      <c r="R1830">
        <v>462</v>
      </c>
      <c r="T1830" t="s">
        <v>3707</v>
      </c>
    </row>
    <row r="1831" spans="1:20" x14ac:dyDescent="0.25">
      <c r="A1831" t="s">
        <v>29</v>
      </c>
      <c r="B1831" t="s">
        <v>30</v>
      </c>
      <c r="C1831" t="s">
        <v>22</v>
      </c>
      <c r="D1831" t="s">
        <v>23</v>
      </c>
      <c r="E1831" t="s">
        <v>5</v>
      </c>
      <c r="G1831" t="s">
        <v>24</v>
      </c>
      <c r="H1831">
        <v>994397</v>
      </c>
      <c r="I1831">
        <v>994858</v>
      </c>
      <c r="J1831" t="s">
        <v>52</v>
      </c>
      <c r="K1831" t="s">
        <v>3708</v>
      </c>
      <c r="L1831" t="s">
        <v>3708</v>
      </c>
      <c r="N1831" t="s">
        <v>56</v>
      </c>
      <c r="Q1831" t="s">
        <v>3706</v>
      </c>
      <c r="R1831">
        <v>462</v>
      </c>
      <c r="S1831">
        <v>153</v>
      </c>
    </row>
    <row r="1832" spans="1:20" x14ac:dyDescent="0.2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994842</v>
      </c>
      <c r="I1832">
        <v>995114</v>
      </c>
      <c r="J1832" t="s">
        <v>52</v>
      </c>
      <c r="Q1832" t="s">
        <v>3709</v>
      </c>
      <c r="R1832">
        <v>273</v>
      </c>
      <c r="T1832" t="s">
        <v>3710</v>
      </c>
    </row>
    <row r="1833" spans="1:20" x14ac:dyDescent="0.25">
      <c r="A1833" t="s">
        <v>29</v>
      </c>
      <c r="B1833" t="s">
        <v>30</v>
      </c>
      <c r="C1833" t="s">
        <v>22</v>
      </c>
      <c r="D1833" t="s">
        <v>23</v>
      </c>
      <c r="E1833" t="s">
        <v>5</v>
      </c>
      <c r="G1833" t="s">
        <v>24</v>
      </c>
      <c r="H1833">
        <v>994842</v>
      </c>
      <c r="I1833">
        <v>995114</v>
      </c>
      <c r="J1833" t="s">
        <v>52</v>
      </c>
      <c r="K1833" t="s">
        <v>3711</v>
      </c>
      <c r="L1833" t="s">
        <v>3711</v>
      </c>
      <c r="N1833" t="s">
        <v>3712</v>
      </c>
      <c r="Q1833" t="s">
        <v>3709</v>
      </c>
      <c r="R1833">
        <v>273</v>
      </c>
      <c r="S1833">
        <v>90</v>
      </c>
    </row>
    <row r="1834" spans="1:20" x14ac:dyDescent="0.25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995153</v>
      </c>
      <c r="I1834">
        <v>996760</v>
      </c>
      <c r="J1834" t="s">
        <v>52</v>
      </c>
      <c r="O1834" t="s">
        <v>3713</v>
      </c>
      <c r="Q1834" t="s">
        <v>3714</v>
      </c>
      <c r="R1834">
        <v>1608</v>
      </c>
      <c r="T1834" t="s">
        <v>3715</v>
      </c>
    </row>
    <row r="1835" spans="1:20" x14ac:dyDescent="0.25">
      <c r="A1835" t="s">
        <v>29</v>
      </c>
      <c r="B1835" t="s">
        <v>30</v>
      </c>
      <c r="C1835" t="s">
        <v>22</v>
      </c>
      <c r="D1835" t="s">
        <v>23</v>
      </c>
      <c r="E1835" t="s">
        <v>5</v>
      </c>
      <c r="G1835" t="s">
        <v>24</v>
      </c>
      <c r="H1835">
        <v>995153</v>
      </c>
      <c r="I1835">
        <v>996760</v>
      </c>
      <c r="J1835" t="s">
        <v>52</v>
      </c>
      <c r="K1835" t="s">
        <v>3716</v>
      </c>
      <c r="L1835" t="s">
        <v>3716</v>
      </c>
      <c r="N1835" t="s">
        <v>3717</v>
      </c>
      <c r="O1835" t="s">
        <v>3713</v>
      </c>
      <c r="Q1835" t="s">
        <v>3714</v>
      </c>
      <c r="R1835">
        <v>1608</v>
      </c>
      <c r="S1835">
        <v>535</v>
      </c>
    </row>
    <row r="1836" spans="1:20" x14ac:dyDescent="0.25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996969</v>
      </c>
      <c r="I1836">
        <v>997586</v>
      </c>
      <c r="J1836" t="s">
        <v>25</v>
      </c>
      <c r="O1836" t="s">
        <v>3718</v>
      </c>
      <c r="Q1836" t="s">
        <v>3719</v>
      </c>
      <c r="R1836">
        <v>618</v>
      </c>
      <c r="T1836" t="s">
        <v>3720</v>
      </c>
    </row>
    <row r="1837" spans="1:20" x14ac:dyDescent="0.25">
      <c r="A1837" t="s">
        <v>29</v>
      </c>
      <c r="B1837" t="s">
        <v>30</v>
      </c>
      <c r="C1837" t="s">
        <v>22</v>
      </c>
      <c r="D1837" t="s">
        <v>23</v>
      </c>
      <c r="E1837" t="s">
        <v>5</v>
      </c>
      <c r="G1837" t="s">
        <v>24</v>
      </c>
      <c r="H1837">
        <v>996969</v>
      </c>
      <c r="I1837">
        <v>997586</v>
      </c>
      <c r="J1837" t="s">
        <v>25</v>
      </c>
      <c r="K1837" t="s">
        <v>3721</v>
      </c>
      <c r="L1837" t="s">
        <v>3721</v>
      </c>
      <c r="N1837" t="s">
        <v>3722</v>
      </c>
      <c r="O1837" t="s">
        <v>3718</v>
      </c>
      <c r="Q1837" t="s">
        <v>3719</v>
      </c>
      <c r="R1837">
        <v>618</v>
      </c>
      <c r="S1837">
        <v>205</v>
      </c>
    </row>
    <row r="1838" spans="1:20" x14ac:dyDescent="0.25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997602</v>
      </c>
      <c r="I1838">
        <v>998168</v>
      </c>
      <c r="J1838" t="s">
        <v>25</v>
      </c>
      <c r="Q1838" t="s">
        <v>3723</v>
      </c>
      <c r="R1838">
        <v>567</v>
      </c>
      <c r="T1838" t="s">
        <v>3724</v>
      </c>
    </row>
    <row r="1839" spans="1:20" x14ac:dyDescent="0.25">
      <c r="A1839" t="s">
        <v>29</v>
      </c>
      <c r="B1839" t="s">
        <v>30</v>
      </c>
      <c r="C1839" t="s">
        <v>22</v>
      </c>
      <c r="D1839" t="s">
        <v>23</v>
      </c>
      <c r="E1839" t="s">
        <v>5</v>
      </c>
      <c r="G1839" t="s">
        <v>24</v>
      </c>
      <c r="H1839">
        <v>997602</v>
      </c>
      <c r="I1839">
        <v>998168</v>
      </c>
      <c r="J1839" t="s">
        <v>25</v>
      </c>
      <c r="K1839" t="s">
        <v>3725</v>
      </c>
      <c r="L1839" t="s">
        <v>3725</v>
      </c>
      <c r="N1839" t="s">
        <v>3726</v>
      </c>
      <c r="Q1839" t="s">
        <v>3723</v>
      </c>
      <c r="R1839">
        <v>567</v>
      </c>
      <c r="S1839">
        <v>188</v>
      </c>
    </row>
    <row r="1840" spans="1:20" x14ac:dyDescent="0.2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998186</v>
      </c>
      <c r="I1840">
        <v>999244</v>
      </c>
      <c r="J1840" t="s">
        <v>25</v>
      </c>
      <c r="Q1840" t="s">
        <v>3727</v>
      </c>
      <c r="R1840">
        <v>1059</v>
      </c>
      <c r="T1840" t="s">
        <v>3728</v>
      </c>
    </row>
    <row r="1841" spans="1:20" x14ac:dyDescent="0.25">
      <c r="A1841" t="s">
        <v>29</v>
      </c>
      <c r="B1841" t="s">
        <v>30</v>
      </c>
      <c r="C1841" t="s">
        <v>22</v>
      </c>
      <c r="D1841" t="s">
        <v>23</v>
      </c>
      <c r="E1841" t="s">
        <v>5</v>
      </c>
      <c r="G1841" t="s">
        <v>24</v>
      </c>
      <c r="H1841">
        <v>998186</v>
      </c>
      <c r="I1841">
        <v>999244</v>
      </c>
      <c r="J1841" t="s">
        <v>25</v>
      </c>
      <c r="K1841" t="s">
        <v>3729</v>
      </c>
      <c r="L1841" t="s">
        <v>3729</v>
      </c>
      <c r="N1841" t="s">
        <v>3730</v>
      </c>
      <c r="Q1841" t="s">
        <v>3727</v>
      </c>
      <c r="R1841">
        <v>1059</v>
      </c>
      <c r="S1841">
        <v>352</v>
      </c>
    </row>
    <row r="1842" spans="1:20" x14ac:dyDescent="0.25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999225</v>
      </c>
      <c r="I1842">
        <v>999674</v>
      </c>
      <c r="J1842" t="s">
        <v>25</v>
      </c>
      <c r="Q1842" t="s">
        <v>3731</v>
      </c>
      <c r="R1842">
        <v>450</v>
      </c>
      <c r="T1842" t="s">
        <v>3732</v>
      </c>
    </row>
    <row r="1843" spans="1:20" x14ac:dyDescent="0.25">
      <c r="A1843" t="s">
        <v>29</v>
      </c>
      <c r="B1843" t="s">
        <v>30</v>
      </c>
      <c r="C1843" t="s">
        <v>22</v>
      </c>
      <c r="D1843" t="s">
        <v>23</v>
      </c>
      <c r="E1843" t="s">
        <v>5</v>
      </c>
      <c r="G1843" t="s">
        <v>24</v>
      </c>
      <c r="H1843">
        <v>999225</v>
      </c>
      <c r="I1843">
        <v>999674</v>
      </c>
      <c r="J1843" t="s">
        <v>25</v>
      </c>
      <c r="K1843" t="s">
        <v>3733</v>
      </c>
      <c r="L1843" t="s">
        <v>3733</v>
      </c>
      <c r="N1843" t="s">
        <v>3734</v>
      </c>
      <c r="Q1843" t="s">
        <v>3731</v>
      </c>
      <c r="R1843">
        <v>450</v>
      </c>
      <c r="S1843">
        <v>149</v>
      </c>
    </row>
    <row r="1844" spans="1:20" x14ac:dyDescent="0.25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999814</v>
      </c>
      <c r="I1844">
        <v>1001235</v>
      </c>
      <c r="J1844" t="s">
        <v>25</v>
      </c>
      <c r="Q1844" t="s">
        <v>3735</v>
      </c>
      <c r="R1844">
        <v>1422</v>
      </c>
      <c r="T1844" t="s">
        <v>3736</v>
      </c>
    </row>
    <row r="1845" spans="1:20" x14ac:dyDescent="0.25">
      <c r="A1845" t="s">
        <v>29</v>
      </c>
      <c r="B1845" t="s">
        <v>30</v>
      </c>
      <c r="C1845" t="s">
        <v>22</v>
      </c>
      <c r="D1845" t="s">
        <v>23</v>
      </c>
      <c r="E1845" t="s">
        <v>5</v>
      </c>
      <c r="G1845" t="s">
        <v>24</v>
      </c>
      <c r="H1845">
        <v>999814</v>
      </c>
      <c r="I1845">
        <v>1001235</v>
      </c>
      <c r="J1845" t="s">
        <v>25</v>
      </c>
      <c r="K1845" t="s">
        <v>3737</v>
      </c>
      <c r="L1845" t="s">
        <v>3737</v>
      </c>
      <c r="N1845" t="s">
        <v>3738</v>
      </c>
      <c r="Q1845" t="s">
        <v>3735</v>
      </c>
      <c r="R1845">
        <v>1422</v>
      </c>
      <c r="S1845">
        <v>473</v>
      </c>
    </row>
    <row r="1846" spans="1:20" x14ac:dyDescent="0.25">
      <c r="A1846" t="s">
        <v>20</v>
      </c>
      <c r="B1846" t="s">
        <v>1328</v>
      </c>
      <c r="C1846" t="s">
        <v>22</v>
      </c>
      <c r="D1846" t="s">
        <v>23</v>
      </c>
      <c r="E1846" t="s">
        <v>5</v>
      </c>
      <c r="G1846" t="s">
        <v>24</v>
      </c>
      <c r="H1846">
        <v>1001614</v>
      </c>
      <c r="I1846">
        <v>1001946</v>
      </c>
      <c r="J1846" t="s">
        <v>52</v>
      </c>
      <c r="Q1846" t="s">
        <v>3739</v>
      </c>
      <c r="R1846">
        <v>333</v>
      </c>
      <c r="T1846" t="s">
        <v>3740</v>
      </c>
    </row>
    <row r="1847" spans="1:20" x14ac:dyDescent="0.25">
      <c r="A1847" t="s">
        <v>29</v>
      </c>
      <c r="B1847" t="s">
        <v>1331</v>
      </c>
      <c r="C1847" t="s">
        <v>22</v>
      </c>
      <c r="D1847" t="s">
        <v>23</v>
      </c>
      <c r="E1847" t="s">
        <v>5</v>
      </c>
      <c r="G1847" t="s">
        <v>24</v>
      </c>
      <c r="H1847">
        <v>1001614</v>
      </c>
      <c r="I1847">
        <v>1001946</v>
      </c>
      <c r="J1847" t="s">
        <v>52</v>
      </c>
      <c r="N1847" t="s">
        <v>3741</v>
      </c>
      <c r="Q1847" t="s">
        <v>3739</v>
      </c>
      <c r="R1847">
        <v>333</v>
      </c>
      <c r="T1847" t="s">
        <v>1333</v>
      </c>
    </row>
    <row r="1848" spans="1:20" x14ac:dyDescent="0.25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G1848" t="s">
        <v>24</v>
      </c>
      <c r="H1848">
        <v>1002080</v>
      </c>
      <c r="I1848">
        <v>1002664</v>
      </c>
      <c r="J1848" t="s">
        <v>25</v>
      </c>
      <c r="Q1848" t="s">
        <v>3742</v>
      </c>
      <c r="R1848">
        <v>585</v>
      </c>
      <c r="T1848" t="s">
        <v>3743</v>
      </c>
    </row>
    <row r="1849" spans="1:20" x14ac:dyDescent="0.25">
      <c r="A1849" t="s">
        <v>29</v>
      </c>
      <c r="B1849" t="s">
        <v>30</v>
      </c>
      <c r="C1849" t="s">
        <v>22</v>
      </c>
      <c r="D1849" t="s">
        <v>23</v>
      </c>
      <c r="E1849" t="s">
        <v>5</v>
      </c>
      <c r="G1849" t="s">
        <v>24</v>
      </c>
      <c r="H1849">
        <v>1002080</v>
      </c>
      <c r="I1849">
        <v>1002664</v>
      </c>
      <c r="J1849" t="s">
        <v>25</v>
      </c>
      <c r="K1849" t="s">
        <v>3744</v>
      </c>
      <c r="L1849" t="s">
        <v>3744</v>
      </c>
      <c r="N1849" t="s">
        <v>554</v>
      </c>
      <c r="Q1849" t="s">
        <v>3742</v>
      </c>
      <c r="R1849">
        <v>585</v>
      </c>
      <c r="S1849">
        <v>194</v>
      </c>
    </row>
    <row r="1850" spans="1:20" x14ac:dyDescent="0.25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1002688</v>
      </c>
      <c r="I1850">
        <v>1003842</v>
      </c>
      <c r="J1850" t="s">
        <v>25</v>
      </c>
      <c r="Q1850" t="s">
        <v>3745</v>
      </c>
      <c r="R1850">
        <v>1155</v>
      </c>
      <c r="T1850" t="s">
        <v>3746</v>
      </c>
    </row>
    <row r="1851" spans="1:20" x14ac:dyDescent="0.25">
      <c r="A1851" t="s">
        <v>29</v>
      </c>
      <c r="B1851" t="s">
        <v>30</v>
      </c>
      <c r="C1851" t="s">
        <v>22</v>
      </c>
      <c r="D1851" t="s">
        <v>23</v>
      </c>
      <c r="E1851" t="s">
        <v>5</v>
      </c>
      <c r="G1851" t="s">
        <v>24</v>
      </c>
      <c r="H1851">
        <v>1002688</v>
      </c>
      <c r="I1851">
        <v>1003842</v>
      </c>
      <c r="J1851" t="s">
        <v>25</v>
      </c>
      <c r="K1851" t="s">
        <v>3747</v>
      </c>
      <c r="L1851" t="s">
        <v>3747</v>
      </c>
      <c r="N1851" t="s">
        <v>519</v>
      </c>
      <c r="Q1851" t="s">
        <v>3745</v>
      </c>
      <c r="R1851">
        <v>1155</v>
      </c>
      <c r="S1851">
        <v>384</v>
      </c>
    </row>
    <row r="1852" spans="1:20" x14ac:dyDescent="0.25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1003844</v>
      </c>
      <c r="I1852">
        <v>1006894</v>
      </c>
      <c r="J1852" t="s">
        <v>25</v>
      </c>
      <c r="Q1852" t="s">
        <v>3748</v>
      </c>
      <c r="R1852">
        <v>3051</v>
      </c>
      <c r="T1852" t="s">
        <v>3749</v>
      </c>
    </row>
    <row r="1853" spans="1:20" x14ac:dyDescent="0.25">
      <c r="A1853" t="s">
        <v>29</v>
      </c>
      <c r="B1853" t="s">
        <v>30</v>
      </c>
      <c r="C1853" t="s">
        <v>22</v>
      </c>
      <c r="D1853" t="s">
        <v>23</v>
      </c>
      <c r="E1853" t="s">
        <v>5</v>
      </c>
      <c r="G1853" t="s">
        <v>24</v>
      </c>
      <c r="H1853">
        <v>1003844</v>
      </c>
      <c r="I1853">
        <v>1006894</v>
      </c>
      <c r="J1853" t="s">
        <v>25</v>
      </c>
      <c r="K1853" t="s">
        <v>3750</v>
      </c>
      <c r="L1853" t="s">
        <v>3750</v>
      </c>
      <c r="N1853" t="s">
        <v>523</v>
      </c>
      <c r="Q1853" t="s">
        <v>3748</v>
      </c>
      <c r="R1853">
        <v>3051</v>
      </c>
      <c r="S1853">
        <v>1016</v>
      </c>
    </row>
    <row r="1854" spans="1:20" x14ac:dyDescent="0.25">
      <c r="A1854" t="s">
        <v>20</v>
      </c>
      <c r="B1854" t="s">
        <v>1328</v>
      </c>
      <c r="C1854" t="s">
        <v>22</v>
      </c>
      <c r="D1854" t="s">
        <v>23</v>
      </c>
      <c r="E1854" t="s">
        <v>5</v>
      </c>
      <c r="G1854" t="s">
        <v>24</v>
      </c>
      <c r="H1854">
        <v>1006910</v>
      </c>
      <c r="I1854">
        <v>1007551</v>
      </c>
      <c r="J1854" t="s">
        <v>52</v>
      </c>
      <c r="Q1854" t="s">
        <v>3751</v>
      </c>
      <c r="R1854">
        <v>642</v>
      </c>
      <c r="T1854" t="s">
        <v>3752</v>
      </c>
    </row>
    <row r="1855" spans="1:20" x14ac:dyDescent="0.25">
      <c r="A1855" t="s">
        <v>29</v>
      </c>
      <c r="B1855" t="s">
        <v>1331</v>
      </c>
      <c r="C1855" t="s">
        <v>22</v>
      </c>
      <c r="D1855" t="s">
        <v>23</v>
      </c>
      <c r="E1855" t="s">
        <v>5</v>
      </c>
      <c r="G1855" t="s">
        <v>24</v>
      </c>
      <c r="H1855">
        <v>1006910</v>
      </c>
      <c r="I1855">
        <v>1007551</v>
      </c>
      <c r="J1855" t="s">
        <v>52</v>
      </c>
      <c r="N1855" t="s">
        <v>3753</v>
      </c>
      <c r="Q1855" t="s">
        <v>3751</v>
      </c>
      <c r="R1855">
        <v>642</v>
      </c>
      <c r="T1855" t="s">
        <v>1333</v>
      </c>
    </row>
    <row r="1856" spans="1:20" x14ac:dyDescent="0.25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1007481</v>
      </c>
      <c r="I1856">
        <v>1008545</v>
      </c>
      <c r="J1856" t="s">
        <v>52</v>
      </c>
      <c r="Q1856" t="s">
        <v>3754</v>
      </c>
      <c r="R1856">
        <v>1065</v>
      </c>
      <c r="T1856" t="s">
        <v>3755</v>
      </c>
    </row>
    <row r="1857" spans="1:20" x14ac:dyDescent="0.25">
      <c r="A1857" t="s">
        <v>29</v>
      </c>
      <c r="B1857" t="s">
        <v>30</v>
      </c>
      <c r="C1857" t="s">
        <v>22</v>
      </c>
      <c r="D1857" t="s">
        <v>23</v>
      </c>
      <c r="E1857" t="s">
        <v>5</v>
      </c>
      <c r="G1857" t="s">
        <v>24</v>
      </c>
      <c r="H1857">
        <v>1007481</v>
      </c>
      <c r="I1857">
        <v>1008545</v>
      </c>
      <c r="J1857" t="s">
        <v>52</v>
      </c>
      <c r="K1857" t="s">
        <v>3756</v>
      </c>
      <c r="L1857" t="s">
        <v>3756</v>
      </c>
      <c r="N1857" t="s">
        <v>515</v>
      </c>
      <c r="Q1857" t="s">
        <v>3754</v>
      </c>
      <c r="R1857">
        <v>1065</v>
      </c>
      <c r="S1857">
        <v>354</v>
      </c>
    </row>
    <row r="1858" spans="1:20" x14ac:dyDescent="0.25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1008653</v>
      </c>
      <c r="I1858">
        <v>1009015</v>
      </c>
      <c r="J1858" t="s">
        <v>52</v>
      </c>
      <c r="Q1858" t="s">
        <v>3757</v>
      </c>
      <c r="R1858">
        <v>363</v>
      </c>
      <c r="T1858" t="s">
        <v>3758</v>
      </c>
    </row>
    <row r="1859" spans="1:20" x14ac:dyDescent="0.25">
      <c r="A1859" t="s">
        <v>29</v>
      </c>
      <c r="B1859" t="s">
        <v>30</v>
      </c>
      <c r="C1859" t="s">
        <v>22</v>
      </c>
      <c r="D1859" t="s">
        <v>23</v>
      </c>
      <c r="E1859" t="s">
        <v>5</v>
      </c>
      <c r="G1859" t="s">
        <v>24</v>
      </c>
      <c r="H1859">
        <v>1008653</v>
      </c>
      <c r="I1859">
        <v>1009015</v>
      </c>
      <c r="J1859" t="s">
        <v>52</v>
      </c>
      <c r="K1859" t="s">
        <v>3759</v>
      </c>
      <c r="L1859" t="s">
        <v>3759</v>
      </c>
      <c r="N1859" t="s">
        <v>56</v>
      </c>
      <c r="Q1859" t="s">
        <v>3757</v>
      </c>
      <c r="R1859">
        <v>363</v>
      </c>
      <c r="S1859">
        <v>120</v>
      </c>
    </row>
    <row r="1860" spans="1:20" x14ac:dyDescent="0.25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1009831</v>
      </c>
      <c r="I1860">
        <v>1010445</v>
      </c>
      <c r="J1860" t="s">
        <v>25</v>
      </c>
      <c r="Q1860" t="s">
        <v>3760</v>
      </c>
      <c r="R1860">
        <v>615</v>
      </c>
      <c r="T1860" t="s">
        <v>3761</v>
      </c>
    </row>
    <row r="1861" spans="1:20" x14ac:dyDescent="0.25">
      <c r="A1861" t="s">
        <v>29</v>
      </c>
      <c r="B1861" t="s">
        <v>30</v>
      </c>
      <c r="C1861" t="s">
        <v>22</v>
      </c>
      <c r="D1861" t="s">
        <v>23</v>
      </c>
      <c r="E1861" t="s">
        <v>5</v>
      </c>
      <c r="G1861" t="s">
        <v>24</v>
      </c>
      <c r="H1861">
        <v>1009831</v>
      </c>
      <c r="I1861">
        <v>1010445</v>
      </c>
      <c r="J1861" t="s">
        <v>25</v>
      </c>
      <c r="K1861" t="s">
        <v>3762</v>
      </c>
      <c r="L1861" t="s">
        <v>3762</v>
      </c>
      <c r="N1861" t="s">
        <v>1922</v>
      </c>
      <c r="Q1861" t="s">
        <v>3760</v>
      </c>
      <c r="R1861">
        <v>615</v>
      </c>
      <c r="S1861">
        <v>204</v>
      </c>
    </row>
    <row r="1862" spans="1:20" x14ac:dyDescent="0.25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1010569</v>
      </c>
      <c r="I1862">
        <v>1010925</v>
      </c>
      <c r="J1862" t="s">
        <v>52</v>
      </c>
      <c r="Q1862" t="s">
        <v>3763</v>
      </c>
      <c r="R1862">
        <v>357</v>
      </c>
      <c r="T1862" t="s">
        <v>3764</v>
      </c>
    </row>
    <row r="1863" spans="1:20" x14ac:dyDescent="0.25">
      <c r="A1863" t="s">
        <v>29</v>
      </c>
      <c r="B1863" t="s">
        <v>30</v>
      </c>
      <c r="C1863" t="s">
        <v>22</v>
      </c>
      <c r="D1863" t="s">
        <v>23</v>
      </c>
      <c r="E1863" t="s">
        <v>5</v>
      </c>
      <c r="G1863" t="s">
        <v>24</v>
      </c>
      <c r="H1863">
        <v>1010569</v>
      </c>
      <c r="I1863">
        <v>1010925</v>
      </c>
      <c r="J1863" t="s">
        <v>52</v>
      </c>
      <c r="K1863" t="s">
        <v>3765</v>
      </c>
      <c r="L1863" t="s">
        <v>3765</v>
      </c>
      <c r="N1863" t="s">
        <v>3766</v>
      </c>
      <c r="Q1863" t="s">
        <v>3763</v>
      </c>
      <c r="R1863">
        <v>357</v>
      </c>
      <c r="S1863">
        <v>118</v>
      </c>
    </row>
    <row r="1864" spans="1:20" x14ac:dyDescent="0.25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1010990</v>
      </c>
      <c r="I1864">
        <v>1011886</v>
      </c>
      <c r="J1864" t="s">
        <v>52</v>
      </c>
      <c r="Q1864" t="s">
        <v>3767</v>
      </c>
      <c r="R1864">
        <v>897</v>
      </c>
      <c r="T1864" t="s">
        <v>3768</v>
      </c>
    </row>
    <row r="1865" spans="1:20" x14ac:dyDescent="0.25">
      <c r="A1865" t="s">
        <v>29</v>
      </c>
      <c r="B1865" t="s">
        <v>30</v>
      </c>
      <c r="C1865" t="s">
        <v>22</v>
      </c>
      <c r="D1865" t="s">
        <v>23</v>
      </c>
      <c r="E1865" t="s">
        <v>5</v>
      </c>
      <c r="G1865" t="s">
        <v>24</v>
      </c>
      <c r="H1865">
        <v>1010990</v>
      </c>
      <c r="I1865">
        <v>1011886</v>
      </c>
      <c r="J1865" t="s">
        <v>52</v>
      </c>
      <c r="K1865" t="s">
        <v>3769</v>
      </c>
      <c r="L1865" t="s">
        <v>3769</v>
      </c>
      <c r="N1865" t="s">
        <v>3770</v>
      </c>
      <c r="Q1865" t="s">
        <v>3767</v>
      </c>
      <c r="R1865">
        <v>897</v>
      </c>
      <c r="S1865">
        <v>298</v>
      </c>
    </row>
    <row r="1866" spans="1:20" x14ac:dyDescent="0.25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1012059</v>
      </c>
      <c r="I1866">
        <v>1012526</v>
      </c>
      <c r="J1866" t="s">
        <v>25</v>
      </c>
      <c r="Q1866" t="s">
        <v>3771</v>
      </c>
      <c r="R1866">
        <v>468</v>
      </c>
      <c r="T1866" t="s">
        <v>3772</v>
      </c>
    </row>
    <row r="1867" spans="1:20" x14ac:dyDescent="0.25">
      <c r="A1867" t="s">
        <v>29</v>
      </c>
      <c r="B1867" t="s">
        <v>30</v>
      </c>
      <c r="C1867" t="s">
        <v>22</v>
      </c>
      <c r="D1867" t="s">
        <v>23</v>
      </c>
      <c r="E1867" t="s">
        <v>5</v>
      </c>
      <c r="G1867" t="s">
        <v>24</v>
      </c>
      <c r="H1867">
        <v>1012059</v>
      </c>
      <c r="I1867">
        <v>1012526</v>
      </c>
      <c r="J1867" t="s">
        <v>25</v>
      </c>
      <c r="K1867" t="s">
        <v>3773</v>
      </c>
      <c r="L1867" t="s">
        <v>3773</v>
      </c>
      <c r="N1867" t="s">
        <v>56</v>
      </c>
      <c r="Q1867" t="s">
        <v>3771</v>
      </c>
      <c r="R1867">
        <v>468</v>
      </c>
      <c r="S1867">
        <v>155</v>
      </c>
    </row>
    <row r="1868" spans="1:20" x14ac:dyDescent="0.25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1012810</v>
      </c>
      <c r="I1868">
        <v>1013337</v>
      </c>
      <c r="J1868" t="s">
        <v>52</v>
      </c>
      <c r="Q1868" t="s">
        <v>3774</v>
      </c>
      <c r="R1868">
        <v>528</v>
      </c>
      <c r="T1868" t="s">
        <v>3775</v>
      </c>
    </row>
    <row r="1869" spans="1:20" x14ac:dyDescent="0.25">
      <c r="A1869" t="s">
        <v>29</v>
      </c>
      <c r="B1869" t="s">
        <v>30</v>
      </c>
      <c r="C1869" t="s">
        <v>22</v>
      </c>
      <c r="D1869" t="s">
        <v>23</v>
      </c>
      <c r="E1869" t="s">
        <v>5</v>
      </c>
      <c r="G1869" t="s">
        <v>24</v>
      </c>
      <c r="H1869">
        <v>1012810</v>
      </c>
      <c r="I1869">
        <v>1013337</v>
      </c>
      <c r="J1869" t="s">
        <v>52</v>
      </c>
      <c r="K1869" t="s">
        <v>3776</v>
      </c>
      <c r="L1869" t="s">
        <v>3776</v>
      </c>
      <c r="N1869" t="s">
        <v>3777</v>
      </c>
      <c r="Q1869" t="s">
        <v>3774</v>
      </c>
      <c r="R1869">
        <v>528</v>
      </c>
      <c r="S1869">
        <v>175</v>
      </c>
    </row>
    <row r="1870" spans="1:20" x14ac:dyDescent="0.25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1013523</v>
      </c>
      <c r="I1870">
        <v>1014482</v>
      </c>
      <c r="J1870" t="s">
        <v>25</v>
      </c>
      <c r="Q1870" t="s">
        <v>3778</v>
      </c>
      <c r="R1870">
        <v>960</v>
      </c>
      <c r="T1870" t="s">
        <v>3779</v>
      </c>
    </row>
    <row r="1871" spans="1:20" x14ac:dyDescent="0.25">
      <c r="A1871" t="s">
        <v>29</v>
      </c>
      <c r="B1871" t="s">
        <v>30</v>
      </c>
      <c r="C1871" t="s">
        <v>22</v>
      </c>
      <c r="D1871" t="s">
        <v>23</v>
      </c>
      <c r="E1871" t="s">
        <v>5</v>
      </c>
      <c r="G1871" t="s">
        <v>24</v>
      </c>
      <c r="H1871">
        <v>1013523</v>
      </c>
      <c r="I1871">
        <v>1014482</v>
      </c>
      <c r="J1871" t="s">
        <v>25</v>
      </c>
      <c r="K1871" t="s">
        <v>3780</v>
      </c>
      <c r="L1871" t="s">
        <v>3780</v>
      </c>
      <c r="N1871" t="s">
        <v>527</v>
      </c>
      <c r="Q1871" t="s">
        <v>3778</v>
      </c>
      <c r="R1871">
        <v>960</v>
      </c>
      <c r="S1871">
        <v>319</v>
      </c>
    </row>
    <row r="1872" spans="1:20" x14ac:dyDescent="0.25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1014666</v>
      </c>
      <c r="I1872">
        <v>1015517</v>
      </c>
      <c r="J1872" t="s">
        <v>52</v>
      </c>
      <c r="O1872" t="s">
        <v>787</v>
      </c>
      <c r="Q1872" t="s">
        <v>3781</v>
      </c>
      <c r="R1872">
        <v>852</v>
      </c>
      <c r="T1872" t="s">
        <v>3782</v>
      </c>
    </row>
    <row r="1873" spans="1:20" x14ac:dyDescent="0.25">
      <c r="A1873" t="s">
        <v>29</v>
      </c>
      <c r="B1873" t="s">
        <v>30</v>
      </c>
      <c r="C1873" t="s">
        <v>22</v>
      </c>
      <c r="D1873" t="s">
        <v>23</v>
      </c>
      <c r="E1873" t="s">
        <v>5</v>
      </c>
      <c r="G1873" t="s">
        <v>24</v>
      </c>
      <c r="H1873">
        <v>1014666</v>
      </c>
      <c r="I1873">
        <v>1015517</v>
      </c>
      <c r="J1873" t="s">
        <v>52</v>
      </c>
      <c r="K1873" t="s">
        <v>3783</v>
      </c>
      <c r="L1873" t="s">
        <v>3783</v>
      </c>
      <c r="N1873" t="s">
        <v>791</v>
      </c>
      <c r="O1873" t="s">
        <v>787</v>
      </c>
      <c r="Q1873" t="s">
        <v>3781</v>
      </c>
      <c r="R1873">
        <v>852</v>
      </c>
      <c r="S1873">
        <v>283</v>
      </c>
    </row>
    <row r="1874" spans="1:20" x14ac:dyDescent="0.25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1015569</v>
      </c>
      <c r="I1874">
        <v>1016684</v>
      </c>
      <c r="J1874" t="s">
        <v>52</v>
      </c>
      <c r="Q1874" t="s">
        <v>3784</v>
      </c>
      <c r="R1874">
        <v>1116</v>
      </c>
      <c r="T1874" t="s">
        <v>3785</v>
      </c>
    </row>
    <row r="1875" spans="1:20" x14ac:dyDescent="0.25">
      <c r="A1875" t="s">
        <v>29</v>
      </c>
      <c r="B1875" t="s">
        <v>30</v>
      </c>
      <c r="C1875" t="s">
        <v>22</v>
      </c>
      <c r="D1875" t="s">
        <v>23</v>
      </c>
      <c r="E1875" t="s">
        <v>5</v>
      </c>
      <c r="G1875" t="s">
        <v>24</v>
      </c>
      <c r="H1875">
        <v>1015569</v>
      </c>
      <c r="I1875">
        <v>1016684</v>
      </c>
      <c r="J1875" t="s">
        <v>52</v>
      </c>
      <c r="K1875" t="s">
        <v>3786</v>
      </c>
      <c r="L1875" t="s">
        <v>3786</v>
      </c>
      <c r="N1875" t="s">
        <v>1043</v>
      </c>
      <c r="Q1875" t="s">
        <v>3784</v>
      </c>
      <c r="R1875">
        <v>1116</v>
      </c>
      <c r="S1875">
        <v>371</v>
      </c>
    </row>
    <row r="1876" spans="1:20" x14ac:dyDescent="0.25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1016847</v>
      </c>
      <c r="I1876">
        <v>1017755</v>
      </c>
      <c r="J1876" t="s">
        <v>25</v>
      </c>
      <c r="Q1876" t="s">
        <v>3787</v>
      </c>
      <c r="R1876">
        <v>909</v>
      </c>
      <c r="T1876" t="s">
        <v>3788</v>
      </c>
    </row>
    <row r="1877" spans="1:20" x14ac:dyDescent="0.25">
      <c r="A1877" t="s">
        <v>29</v>
      </c>
      <c r="B1877" t="s">
        <v>30</v>
      </c>
      <c r="C1877" t="s">
        <v>22</v>
      </c>
      <c r="D1877" t="s">
        <v>23</v>
      </c>
      <c r="E1877" t="s">
        <v>5</v>
      </c>
      <c r="G1877" t="s">
        <v>24</v>
      </c>
      <c r="H1877">
        <v>1016847</v>
      </c>
      <c r="I1877">
        <v>1017755</v>
      </c>
      <c r="J1877" t="s">
        <v>25</v>
      </c>
      <c r="K1877" t="s">
        <v>3789</v>
      </c>
      <c r="L1877" t="s">
        <v>3789</v>
      </c>
      <c r="N1877" t="s">
        <v>527</v>
      </c>
      <c r="Q1877" t="s">
        <v>3787</v>
      </c>
      <c r="R1877">
        <v>909</v>
      </c>
      <c r="S1877">
        <v>302</v>
      </c>
    </row>
    <row r="1878" spans="1:20" x14ac:dyDescent="0.25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1017981</v>
      </c>
      <c r="I1878">
        <v>1020707</v>
      </c>
      <c r="J1878" t="s">
        <v>25</v>
      </c>
      <c r="Q1878" t="s">
        <v>3790</v>
      </c>
      <c r="R1878">
        <v>2727</v>
      </c>
      <c r="T1878" t="s">
        <v>3791</v>
      </c>
    </row>
    <row r="1879" spans="1:20" x14ac:dyDescent="0.25">
      <c r="A1879" t="s">
        <v>29</v>
      </c>
      <c r="B1879" t="s">
        <v>30</v>
      </c>
      <c r="C1879" t="s">
        <v>22</v>
      </c>
      <c r="D1879" t="s">
        <v>23</v>
      </c>
      <c r="E1879" t="s">
        <v>5</v>
      </c>
      <c r="G1879" t="s">
        <v>24</v>
      </c>
      <c r="H1879">
        <v>1017981</v>
      </c>
      <c r="I1879">
        <v>1020707</v>
      </c>
      <c r="J1879" t="s">
        <v>25</v>
      </c>
      <c r="K1879" t="s">
        <v>3792</v>
      </c>
      <c r="L1879" t="s">
        <v>3792</v>
      </c>
      <c r="N1879" t="s">
        <v>753</v>
      </c>
      <c r="Q1879" t="s">
        <v>3790</v>
      </c>
      <c r="R1879">
        <v>2727</v>
      </c>
      <c r="S1879">
        <v>908</v>
      </c>
    </row>
    <row r="1880" spans="1:20" x14ac:dyDescent="0.25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1020812</v>
      </c>
      <c r="I1880">
        <v>1022614</v>
      </c>
      <c r="J1880" t="s">
        <v>25</v>
      </c>
      <c r="O1880" t="s">
        <v>3793</v>
      </c>
      <c r="Q1880" t="s">
        <v>3794</v>
      </c>
      <c r="R1880">
        <v>1803</v>
      </c>
      <c r="T1880" t="s">
        <v>3795</v>
      </c>
    </row>
    <row r="1881" spans="1:20" x14ac:dyDescent="0.25">
      <c r="A1881" t="s">
        <v>29</v>
      </c>
      <c r="B1881" t="s">
        <v>30</v>
      </c>
      <c r="C1881" t="s">
        <v>22</v>
      </c>
      <c r="D1881" t="s">
        <v>23</v>
      </c>
      <c r="E1881" t="s">
        <v>5</v>
      </c>
      <c r="G1881" t="s">
        <v>24</v>
      </c>
      <c r="H1881">
        <v>1020812</v>
      </c>
      <c r="I1881">
        <v>1022614</v>
      </c>
      <c r="J1881" t="s">
        <v>25</v>
      </c>
      <c r="K1881" t="s">
        <v>3796</v>
      </c>
      <c r="L1881" t="s">
        <v>3796</v>
      </c>
      <c r="N1881" t="s">
        <v>3797</v>
      </c>
      <c r="O1881" t="s">
        <v>3793</v>
      </c>
      <c r="Q1881" t="s">
        <v>3794</v>
      </c>
      <c r="R1881">
        <v>1803</v>
      </c>
      <c r="S1881">
        <v>600</v>
      </c>
    </row>
    <row r="1882" spans="1:20" x14ac:dyDescent="0.25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1022627</v>
      </c>
      <c r="I1882">
        <v>1023418</v>
      </c>
      <c r="J1882" t="s">
        <v>25</v>
      </c>
      <c r="O1882" t="s">
        <v>3798</v>
      </c>
      <c r="Q1882" t="s">
        <v>3799</v>
      </c>
      <c r="R1882">
        <v>792</v>
      </c>
      <c r="T1882" t="s">
        <v>3800</v>
      </c>
    </row>
    <row r="1883" spans="1:20" x14ac:dyDescent="0.25">
      <c r="A1883" t="s">
        <v>29</v>
      </c>
      <c r="B1883" t="s">
        <v>30</v>
      </c>
      <c r="C1883" t="s">
        <v>22</v>
      </c>
      <c r="D1883" t="s">
        <v>23</v>
      </c>
      <c r="E1883" t="s">
        <v>5</v>
      </c>
      <c r="G1883" t="s">
        <v>24</v>
      </c>
      <c r="H1883">
        <v>1022627</v>
      </c>
      <c r="I1883">
        <v>1023418</v>
      </c>
      <c r="J1883" t="s">
        <v>25</v>
      </c>
      <c r="K1883" t="s">
        <v>3801</v>
      </c>
      <c r="L1883" t="s">
        <v>3801</v>
      </c>
      <c r="N1883" t="s">
        <v>3802</v>
      </c>
      <c r="O1883" t="s">
        <v>3798</v>
      </c>
      <c r="Q1883" t="s">
        <v>3799</v>
      </c>
      <c r="R1883">
        <v>792</v>
      </c>
      <c r="S1883">
        <v>263</v>
      </c>
    </row>
    <row r="1884" spans="1:20" x14ac:dyDescent="0.25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1023445</v>
      </c>
      <c r="I1884">
        <v>1023831</v>
      </c>
      <c r="J1884" t="s">
        <v>25</v>
      </c>
      <c r="Q1884" t="s">
        <v>3803</v>
      </c>
      <c r="R1884">
        <v>387</v>
      </c>
      <c r="T1884" t="s">
        <v>3804</v>
      </c>
    </row>
    <row r="1885" spans="1:20" x14ac:dyDescent="0.25">
      <c r="A1885" t="s">
        <v>29</v>
      </c>
      <c r="B1885" t="s">
        <v>30</v>
      </c>
      <c r="C1885" t="s">
        <v>22</v>
      </c>
      <c r="D1885" t="s">
        <v>23</v>
      </c>
      <c r="E1885" t="s">
        <v>5</v>
      </c>
      <c r="G1885" t="s">
        <v>24</v>
      </c>
      <c r="H1885">
        <v>1023445</v>
      </c>
      <c r="I1885">
        <v>1023831</v>
      </c>
      <c r="J1885" t="s">
        <v>25</v>
      </c>
      <c r="K1885" t="s">
        <v>3805</v>
      </c>
      <c r="L1885" t="s">
        <v>3805</v>
      </c>
      <c r="N1885" t="s">
        <v>3806</v>
      </c>
      <c r="Q1885" t="s">
        <v>3803</v>
      </c>
      <c r="R1885">
        <v>387</v>
      </c>
      <c r="S1885">
        <v>128</v>
      </c>
    </row>
    <row r="1886" spans="1:20" x14ac:dyDescent="0.25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1023828</v>
      </c>
      <c r="I1886">
        <v>1024517</v>
      </c>
      <c r="J1886" t="s">
        <v>25</v>
      </c>
      <c r="O1886" t="s">
        <v>3807</v>
      </c>
      <c r="Q1886" t="s">
        <v>3808</v>
      </c>
      <c r="R1886">
        <v>690</v>
      </c>
      <c r="T1886" t="s">
        <v>3809</v>
      </c>
    </row>
    <row r="1887" spans="1:20" x14ac:dyDescent="0.25">
      <c r="A1887" t="s">
        <v>29</v>
      </c>
      <c r="B1887" t="s">
        <v>30</v>
      </c>
      <c r="C1887" t="s">
        <v>22</v>
      </c>
      <c r="D1887" t="s">
        <v>23</v>
      </c>
      <c r="E1887" t="s">
        <v>5</v>
      </c>
      <c r="G1887" t="s">
        <v>24</v>
      </c>
      <c r="H1887">
        <v>1023828</v>
      </c>
      <c r="I1887">
        <v>1024517</v>
      </c>
      <c r="J1887" t="s">
        <v>25</v>
      </c>
      <c r="K1887" t="s">
        <v>3810</v>
      </c>
      <c r="L1887" t="s">
        <v>3810</v>
      </c>
      <c r="N1887" t="s">
        <v>3811</v>
      </c>
      <c r="O1887" t="s">
        <v>3807</v>
      </c>
      <c r="Q1887" t="s">
        <v>3808</v>
      </c>
      <c r="R1887">
        <v>690</v>
      </c>
      <c r="S1887">
        <v>229</v>
      </c>
    </row>
    <row r="1888" spans="1:20" x14ac:dyDescent="0.25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1024517</v>
      </c>
      <c r="I1888">
        <v>1025434</v>
      </c>
      <c r="J1888" t="s">
        <v>25</v>
      </c>
      <c r="O1888" t="s">
        <v>3812</v>
      </c>
      <c r="Q1888" t="s">
        <v>3813</v>
      </c>
      <c r="R1888">
        <v>918</v>
      </c>
      <c r="T1888" t="s">
        <v>3814</v>
      </c>
    </row>
    <row r="1889" spans="1:20" x14ac:dyDescent="0.25">
      <c r="A1889" t="s">
        <v>29</v>
      </c>
      <c r="B1889" t="s">
        <v>30</v>
      </c>
      <c r="C1889" t="s">
        <v>22</v>
      </c>
      <c r="D1889" t="s">
        <v>23</v>
      </c>
      <c r="E1889" t="s">
        <v>5</v>
      </c>
      <c r="G1889" t="s">
        <v>24</v>
      </c>
      <c r="H1889">
        <v>1024517</v>
      </c>
      <c r="I1889">
        <v>1025434</v>
      </c>
      <c r="J1889" t="s">
        <v>25</v>
      </c>
      <c r="K1889" t="s">
        <v>3815</v>
      </c>
      <c r="L1889" t="s">
        <v>3815</v>
      </c>
      <c r="N1889" t="s">
        <v>3816</v>
      </c>
      <c r="O1889" t="s">
        <v>3812</v>
      </c>
      <c r="Q1889" t="s">
        <v>3813</v>
      </c>
      <c r="R1889">
        <v>918</v>
      </c>
      <c r="S1889">
        <v>305</v>
      </c>
    </row>
    <row r="1890" spans="1:20" x14ac:dyDescent="0.25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1025442</v>
      </c>
      <c r="I1890">
        <v>1026182</v>
      </c>
      <c r="J1890" t="s">
        <v>25</v>
      </c>
      <c r="O1890" t="s">
        <v>3817</v>
      </c>
      <c r="Q1890" t="s">
        <v>3818</v>
      </c>
      <c r="R1890">
        <v>741</v>
      </c>
      <c r="T1890" t="s">
        <v>3819</v>
      </c>
    </row>
    <row r="1891" spans="1:20" x14ac:dyDescent="0.25">
      <c r="A1891" t="s">
        <v>29</v>
      </c>
      <c r="B1891" t="s">
        <v>30</v>
      </c>
      <c r="C1891" t="s">
        <v>22</v>
      </c>
      <c r="D1891" t="s">
        <v>23</v>
      </c>
      <c r="E1891" t="s">
        <v>5</v>
      </c>
      <c r="G1891" t="s">
        <v>24</v>
      </c>
      <c r="H1891">
        <v>1025442</v>
      </c>
      <c r="I1891">
        <v>1026182</v>
      </c>
      <c r="J1891" t="s">
        <v>25</v>
      </c>
      <c r="K1891" t="s">
        <v>3820</v>
      </c>
      <c r="L1891" t="s">
        <v>3820</v>
      </c>
      <c r="N1891" t="s">
        <v>3821</v>
      </c>
      <c r="O1891" t="s">
        <v>3817</v>
      </c>
      <c r="Q1891" t="s">
        <v>3818</v>
      </c>
      <c r="R1891">
        <v>741</v>
      </c>
      <c r="S1891">
        <v>246</v>
      </c>
    </row>
    <row r="1892" spans="1:20" x14ac:dyDescent="0.25">
      <c r="A1892" t="s">
        <v>20</v>
      </c>
      <c r="B1892" t="s">
        <v>21</v>
      </c>
      <c r="C1892" t="s">
        <v>22</v>
      </c>
      <c r="D1892" t="s">
        <v>23</v>
      </c>
      <c r="E1892" t="s">
        <v>5</v>
      </c>
      <c r="G1892" t="s">
        <v>24</v>
      </c>
      <c r="H1892">
        <v>1026179</v>
      </c>
      <c r="I1892">
        <v>1026913</v>
      </c>
      <c r="J1892" t="s">
        <v>25</v>
      </c>
      <c r="O1892" t="s">
        <v>3822</v>
      </c>
      <c r="Q1892" t="s">
        <v>3823</v>
      </c>
      <c r="R1892">
        <v>735</v>
      </c>
      <c r="T1892" t="s">
        <v>3824</v>
      </c>
    </row>
    <row r="1893" spans="1:20" x14ac:dyDescent="0.25">
      <c r="A1893" t="s">
        <v>29</v>
      </c>
      <c r="B1893" t="s">
        <v>30</v>
      </c>
      <c r="C1893" t="s">
        <v>22</v>
      </c>
      <c r="D1893" t="s">
        <v>23</v>
      </c>
      <c r="E1893" t="s">
        <v>5</v>
      </c>
      <c r="G1893" t="s">
        <v>24</v>
      </c>
      <c r="H1893">
        <v>1026179</v>
      </c>
      <c r="I1893">
        <v>1026913</v>
      </c>
      <c r="J1893" t="s">
        <v>25</v>
      </c>
      <c r="K1893" t="s">
        <v>3825</v>
      </c>
      <c r="L1893" t="s">
        <v>3825</v>
      </c>
      <c r="N1893" t="s">
        <v>3826</v>
      </c>
      <c r="O1893" t="s">
        <v>3822</v>
      </c>
      <c r="Q1893" t="s">
        <v>3823</v>
      </c>
      <c r="R1893">
        <v>735</v>
      </c>
      <c r="S1893">
        <v>244</v>
      </c>
    </row>
    <row r="1894" spans="1:20" x14ac:dyDescent="0.25">
      <c r="A1894" t="s">
        <v>20</v>
      </c>
      <c r="B1894" t="s">
        <v>21</v>
      </c>
      <c r="C1894" t="s">
        <v>22</v>
      </c>
      <c r="D1894" t="s">
        <v>23</v>
      </c>
      <c r="E1894" t="s">
        <v>5</v>
      </c>
      <c r="G1894" t="s">
        <v>24</v>
      </c>
      <c r="H1894">
        <v>1026921</v>
      </c>
      <c r="I1894">
        <v>1029791</v>
      </c>
      <c r="J1894" t="s">
        <v>52</v>
      </c>
      <c r="Q1894" t="s">
        <v>3827</v>
      </c>
      <c r="R1894">
        <v>2871</v>
      </c>
      <c r="T1894" t="s">
        <v>3828</v>
      </c>
    </row>
    <row r="1895" spans="1:20" x14ac:dyDescent="0.25">
      <c r="A1895" t="s">
        <v>29</v>
      </c>
      <c r="B1895" t="s">
        <v>30</v>
      </c>
      <c r="C1895" t="s">
        <v>22</v>
      </c>
      <c r="D1895" t="s">
        <v>23</v>
      </c>
      <c r="E1895" t="s">
        <v>5</v>
      </c>
      <c r="G1895" t="s">
        <v>24</v>
      </c>
      <c r="H1895">
        <v>1026921</v>
      </c>
      <c r="I1895">
        <v>1029791</v>
      </c>
      <c r="J1895" t="s">
        <v>52</v>
      </c>
      <c r="K1895" t="s">
        <v>3829</v>
      </c>
      <c r="L1895" t="s">
        <v>3829</v>
      </c>
      <c r="N1895" t="s">
        <v>386</v>
      </c>
      <c r="Q1895" t="s">
        <v>3827</v>
      </c>
      <c r="R1895">
        <v>2871</v>
      </c>
      <c r="S1895">
        <v>956</v>
      </c>
    </row>
    <row r="1896" spans="1:20" x14ac:dyDescent="0.25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1030011</v>
      </c>
      <c r="I1896">
        <v>1030904</v>
      </c>
      <c r="J1896" t="s">
        <v>25</v>
      </c>
      <c r="O1896" t="s">
        <v>3830</v>
      </c>
      <c r="Q1896" t="s">
        <v>3831</v>
      </c>
      <c r="R1896">
        <v>894</v>
      </c>
      <c r="T1896" t="s">
        <v>3832</v>
      </c>
    </row>
    <row r="1897" spans="1:20" x14ac:dyDescent="0.25">
      <c r="A1897" t="s">
        <v>29</v>
      </c>
      <c r="B1897" t="s">
        <v>30</v>
      </c>
      <c r="C1897" t="s">
        <v>22</v>
      </c>
      <c r="D1897" t="s">
        <v>23</v>
      </c>
      <c r="E1897" t="s">
        <v>5</v>
      </c>
      <c r="G1897" t="s">
        <v>24</v>
      </c>
      <c r="H1897">
        <v>1030011</v>
      </c>
      <c r="I1897">
        <v>1030904</v>
      </c>
      <c r="J1897" t="s">
        <v>25</v>
      </c>
      <c r="K1897" t="s">
        <v>3833</v>
      </c>
      <c r="L1897" t="s">
        <v>3833</v>
      </c>
      <c r="N1897" t="s">
        <v>3834</v>
      </c>
      <c r="O1897" t="s">
        <v>3830</v>
      </c>
      <c r="Q1897" t="s">
        <v>3831</v>
      </c>
      <c r="R1897">
        <v>894</v>
      </c>
      <c r="S1897">
        <v>297</v>
      </c>
    </row>
    <row r="1898" spans="1:20" x14ac:dyDescent="0.25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1030931</v>
      </c>
      <c r="I1898">
        <v>1032280</v>
      </c>
      <c r="J1898" t="s">
        <v>25</v>
      </c>
      <c r="O1898" t="s">
        <v>3835</v>
      </c>
      <c r="Q1898" t="s">
        <v>3836</v>
      </c>
      <c r="R1898">
        <v>1350</v>
      </c>
      <c r="T1898" t="s">
        <v>3837</v>
      </c>
    </row>
    <row r="1899" spans="1:20" x14ac:dyDescent="0.25">
      <c r="A1899" t="s">
        <v>29</v>
      </c>
      <c r="B1899" t="s">
        <v>30</v>
      </c>
      <c r="C1899" t="s">
        <v>22</v>
      </c>
      <c r="D1899" t="s">
        <v>23</v>
      </c>
      <c r="E1899" t="s">
        <v>5</v>
      </c>
      <c r="G1899" t="s">
        <v>24</v>
      </c>
      <c r="H1899">
        <v>1030931</v>
      </c>
      <c r="I1899">
        <v>1032280</v>
      </c>
      <c r="J1899" t="s">
        <v>25</v>
      </c>
      <c r="K1899" t="s">
        <v>3838</v>
      </c>
      <c r="L1899" t="s">
        <v>3838</v>
      </c>
      <c r="N1899" t="s">
        <v>3839</v>
      </c>
      <c r="O1899" t="s">
        <v>3835</v>
      </c>
      <c r="Q1899" t="s">
        <v>3836</v>
      </c>
      <c r="R1899">
        <v>1350</v>
      </c>
      <c r="S1899">
        <v>449</v>
      </c>
    </row>
    <row r="1900" spans="1:20" x14ac:dyDescent="0.25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1032359</v>
      </c>
      <c r="I1900">
        <v>1034596</v>
      </c>
      <c r="J1900" t="s">
        <v>25</v>
      </c>
      <c r="O1900" t="s">
        <v>3840</v>
      </c>
      <c r="Q1900" t="s">
        <v>3841</v>
      </c>
      <c r="R1900">
        <v>2238</v>
      </c>
      <c r="T1900" t="s">
        <v>3842</v>
      </c>
    </row>
    <row r="1901" spans="1:20" x14ac:dyDescent="0.25">
      <c r="A1901" t="s">
        <v>29</v>
      </c>
      <c r="B1901" t="s">
        <v>30</v>
      </c>
      <c r="C1901" t="s">
        <v>22</v>
      </c>
      <c r="D1901" t="s">
        <v>23</v>
      </c>
      <c r="E1901" t="s">
        <v>5</v>
      </c>
      <c r="G1901" t="s">
        <v>24</v>
      </c>
      <c r="H1901">
        <v>1032359</v>
      </c>
      <c r="I1901">
        <v>1034596</v>
      </c>
      <c r="J1901" t="s">
        <v>25</v>
      </c>
      <c r="K1901" t="s">
        <v>3843</v>
      </c>
      <c r="L1901" t="s">
        <v>3843</v>
      </c>
      <c r="N1901" t="s">
        <v>3844</v>
      </c>
      <c r="O1901" t="s">
        <v>3840</v>
      </c>
      <c r="Q1901" t="s">
        <v>3841</v>
      </c>
      <c r="R1901">
        <v>2238</v>
      </c>
      <c r="S1901">
        <v>745</v>
      </c>
    </row>
    <row r="1902" spans="1:20" x14ac:dyDescent="0.25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1034593</v>
      </c>
      <c r="I1902">
        <v>1035432</v>
      </c>
      <c r="J1902" t="s">
        <v>25</v>
      </c>
      <c r="O1902" t="s">
        <v>3845</v>
      </c>
      <c r="Q1902" t="s">
        <v>3846</v>
      </c>
      <c r="R1902">
        <v>840</v>
      </c>
      <c r="T1902" t="s">
        <v>3847</v>
      </c>
    </row>
    <row r="1903" spans="1:20" x14ac:dyDescent="0.25">
      <c r="A1903" t="s">
        <v>29</v>
      </c>
      <c r="B1903" t="s">
        <v>30</v>
      </c>
      <c r="C1903" t="s">
        <v>22</v>
      </c>
      <c r="D1903" t="s">
        <v>23</v>
      </c>
      <c r="E1903" t="s">
        <v>5</v>
      </c>
      <c r="G1903" t="s">
        <v>24</v>
      </c>
      <c r="H1903">
        <v>1034593</v>
      </c>
      <c r="I1903">
        <v>1035432</v>
      </c>
      <c r="J1903" t="s">
        <v>25</v>
      </c>
      <c r="K1903" t="s">
        <v>3848</v>
      </c>
      <c r="L1903" t="s">
        <v>3848</v>
      </c>
      <c r="N1903" t="s">
        <v>3849</v>
      </c>
      <c r="O1903" t="s">
        <v>3845</v>
      </c>
      <c r="Q1903" t="s">
        <v>3846</v>
      </c>
      <c r="R1903">
        <v>840</v>
      </c>
      <c r="S1903">
        <v>279</v>
      </c>
    </row>
    <row r="1904" spans="1:20" x14ac:dyDescent="0.25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1035581</v>
      </c>
      <c r="I1904">
        <v>1035925</v>
      </c>
      <c r="J1904" t="s">
        <v>25</v>
      </c>
      <c r="Q1904" t="s">
        <v>3850</v>
      </c>
      <c r="R1904">
        <v>345</v>
      </c>
      <c r="T1904" t="s">
        <v>3851</v>
      </c>
    </row>
    <row r="1905" spans="1:20" x14ac:dyDescent="0.25">
      <c r="A1905" t="s">
        <v>29</v>
      </c>
      <c r="B1905" t="s">
        <v>30</v>
      </c>
      <c r="C1905" t="s">
        <v>22</v>
      </c>
      <c r="D1905" t="s">
        <v>23</v>
      </c>
      <c r="E1905" t="s">
        <v>5</v>
      </c>
      <c r="G1905" t="s">
        <v>24</v>
      </c>
      <c r="H1905">
        <v>1035581</v>
      </c>
      <c r="I1905">
        <v>1035925</v>
      </c>
      <c r="J1905" t="s">
        <v>25</v>
      </c>
      <c r="K1905" t="s">
        <v>3852</v>
      </c>
      <c r="L1905" t="s">
        <v>3852</v>
      </c>
      <c r="N1905" t="s">
        <v>56</v>
      </c>
      <c r="Q1905" t="s">
        <v>3850</v>
      </c>
      <c r="R1905">
        <v>345</v>
      </c>
      <c r="S1905">
        <v>114</v>
      </c>
    </row>
    <row r="1906" spans="1:20" x14ac:dyDescent="0.25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1035997</v>
      </c>
      <c r="I1906">
        <v>1036233</v>
      </c>
      <c r="J1906" t="s">
        <v>52</v>
      </c>
      <c r="Q1906" t="s">
        <v>3853</v>
      </c>
      <c r="R1906">
        <v>237</v>
      </c>
      <c r="T1906" t="s">
        <v>3854</v>
      </c>
    </row>
    <row r="1907" spans="1:20" x14ac:dyDescent="0.25">
      <c r="A1907" t="s">
        <v>29</v>
      </c>
      <c r="B1907" t="s">
        <v>30</v>
      </c>
      <c r="C1907" t="s">
        <v>22</v>
      </c>
      <c r="D1907" t="s">
        <v>23</v>
      </c>
      <c r="E1907" t="s">
        <v>5</v>
      </c>
      <c r="G1907" t="s">
        <v>24</v>
      </c>
      <c r="H1907">
        <v>1035997</v>
      </c>
      <c r="I1907">
        <v>1036233</v>
      </c>
      <c r="J1907" t="s">
        <v>52</v>
      </c>
      <c r="K1907" t="s">
        <v>3855</v>
      </c>
      <c r="L1907" t="s">
        <v>3855</v>
      </c>
      <c r="N1907" t="s">
        <v>56</v>
      </c>
      <c r="Q1907" t="s">
        <v>3853</v>
      </c>
      <c r="R1907">
        <v>237</v>
      </c>
      <c r="S1907">
        <v>78</v>
      </c>
    </row>
    <row r="1908" spans="1:20" x14ac:dyDescent="0.25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1036336</v>
      </c>
      <c r="I1908">
        <v>1038981</v>
      </c>
      <c r="J1908" t="s">
        <v>25</v>
      </c>
      <c r="O1908" t="s">
        <v>3856</v>
      </c>
      <c r="Q1908" t="s">
        <v>3857</v>
      </c>
      <c r="R1908">
        <v>2646</v>
      </c>
      <c r="T1908" t="s">
        <v>3858</v>
      </c>
    </row>
    <row r="1909" spans="1:20" x14ac:dyDescent="0.25">
      <c r="A1909" t="s">
        <v>29</v>
      </c>
      <c r="B1909" t="s">
        <v>30</v>
      </c>
      <c r="C1909" t="s">
        <v>22</v>
      </c>
      <c r="D1909" t="s">
        <v>23</v>
      </c>
      <c r="E1909" t="s">
        <v>5</v>
      </c>
      <c r="G1909" t="s">
        <v>24</v>
      </c>
      <c r="H1909">
        <v>1036336</v>
      </c>
      <c r="I1909">
        <v>1038981</v>
      </c>
      <c r="J1909" t="s">
        <v>25</v>
      </c>
      <c r="K1909" t="s">
        <v>3859</v>
      </c>
      <c r="L1909" t="s">
        <v>3859</v>
      </c>
      <c r="N1909" t="s">
        <v>3860</v>
      </c>
      <c r="O1909" t="s">
        <v>3856</v>
      </c>
      <c r="Q1909" t="s">
        <v>3857</v>
      </c>
      <c r="R1909">
        <v>2646</v>
      </c>
      <c r="S1909">
        <v>881</v>
      </c>
    </row>
    <row r="1910" spans="1:20" x14ac:dyDescent="0.25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1039043</v>
      </c>
      <c r="I1910">
        <v>1040413</v>
      </c>
      <c r="J1910" t="s">
        <v>25</v>
      </c>
      <c r="Q1910" t="s">
        <v>3861</v>
      </c>
      <c r="R1910">
        <v>1371</v>
      </c>
      <c r="T1910" t="s">
        <v>3862</v>
      </c>
    </row>
    <row r="1911" spans="1:20" x14ac:dyDescent="0.25">
      <c r="A1911" t="s">
        <v>29</v>
      </c>
      <c r="B1911" t="s">
        <v>30</v>
      </c>
      <c r="C1911" t="s">
        <v>22</v>
      </c>
      <c r="D1911" t="s">
        <v>23</v>
      </c>
      <c r="E1911" t="s">
        <v>5</v>
      </c>
      <c r="G1911" t="s">
        <v>24</v>
      </c>
      <c r="H1911">
        <v>1039043</v>
      </c>
      <c r="I1911">
        <v>1040413</v>
      </c>
      <c r="J1911" t="s">
        <v>25</v>
      </c>
      <c r="K1911" t="s">
        <v>3863</v>
      </c>
      <c r="L1911" t="s">
        <v>3863</v>
      </c>
      <c r="N1911" t="s">
        <v>764</v>
      </c>
      <c r="Q1911" t="s">
        <v>3861</v>
      </c>
      <c r="R1911">
        <v>1371</v>
      </c>
      <c r="S1911">
        <v>456</v>
      </c>
    </row>
    <row r="1912" spans="1:20" x14ac:dyDescent="0.25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1040640</v>
      </c>
      <c r="I1912">
        <v>1041293</v>
      </c>
      <c r="J1912" t="s">
        <v>25</v>
      </c>
      <c r="O1912" t="s">
        <v>3864</v>
      </c>
      <c r="Q1912" t="s">
        <v>3865</v>
      </c>
      <c r="R1912">
        <v>654</v>
      </c>
      <c r="T1912" t="s">
        <v>3866</v>
      </c>
    </row>
    <row r="1913" spans="1:20" x14ac:dyDescent="0.25">
      <c r="A1913" t="s">
        <v>29</v>
      </c>
      <c r="B1913" t="s">
        <v>30</v>
      </c>
      <c r="C1913" t="s">
        <v>22</v>
      </c>
      <c r="D1913" t="s">
        <v>23</v>
      </c>
      <c r="E1913" t="s">
        <v>5</v>
      </c>
      <c r="G1913" t="s">
        <v>24</v>
      </c>
      <c r="H1913">
        <v>1040640</v>
      </c>
      <c r="I1913">
        <v>1041293</v>
      </c>
      <c r="J1913" t="s">
        <v>25</v>
      </c>
      <c r="K1913" t="s">
        <v>3867</v>
      </c>
      <c r="L1913" t="s">
        <v>3867</v>
      </c>
      <c r="N1913" t="s">
        <v>3868</v>
      </c>
      <c r="O1913" t="s">
        <v>3864</v>
      </c>
      <c r="Q1913" t="s">
        <v>3865</v>
      </c>
      <c r="R1913">
        <v>654</v>
      </c>
      <c r="S1913">
        <v>217</v>
      </c>
    </row>
    <row r="1914" spans="1:20" x14ac:dyDescent="0.25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1041327</v>
      </c>
      <c r="I1914">
        <v>1042028</v>
      </c>
      <c r="J1914" t="s">
        <v>25</v>
      </c>
      <c r="O1914" t="s">
        <v>3869</v>
      </c>
      <c r="Q1914" t="s">
        <v>3870</v>
      </c>
      <c r="R1914">
        <v>702</v>
      </c>
      <c r="T1914" t="s">
        <v>3871</v>
      </c>
    </row>
    <row r="1915" spans="1:20" x14ac:dyDescent="0.25">
      <c r="A1915" t="s">
        <v>29</v>
      </c>
      <c r="B1915" t="s">
        <v>30</v>
      </c>
      <c r="C1915" t="s">
        <v>22</v>
      </c>
      <c r="D1915" t="s">
        <v>23</v>
      </c>
      <c r="E1915" t="s">
        <v>5</v>
      </c>
      <c r="G1915" t="s">
        <v>24</v>
      </c>
      <c r="H1915">
        <v>1041327</v>
      </c>
      <c r="I1915">
        <v>1042028</v>
      </c>
      <c r="J1915" t="s">
        <v>25</v>
      </c>
      <c r="K1915" t="s">
        <v>3872</v>
      </c>
      <c r="L1915" t="s">
        <v>3872</v>
      </c>
      <c r="N1915" t="s">
        <v>3873</v>
      </c>
      <c r="O1915" t="s">
        <v>3869</v>
      </c>
      <c r="Q1915" t="s">
        <v>3870</v>
      </c>
      <c r="R1915">
        <v>702</v>
      </c>
      <c r="S1915">
        <v>233</v>
      </c>
    </row>
    <row r="1916" spans="1:20" x14ac:dyDescent="0.25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1042116</v>
      </c>
      <c r="I1916">
        <v>1042505</v>
      </c>
      <c r="J1916" t="s">
        <v>25</v>
      </c>
      <c r="Q1916" t="s">
        <v>3874</v>
      </c>
      <c r="R1916">
        <v>390</v>
      </c>
      <c r="T1916" t="s">
        <v>3875</v>
      </c>
    </row>
    <row r="1917" spans="1:20" x14ac:dyDescent="0.25">
      <c r="A1917" t="s">
        <v>29</v>
      </c>
      <c r="B1917" t="s">
        <v>30</v>
      </c>
      <c r="C1917" t="s">
        <v>22</v>
      </c>
      <c r="D1917" t="s">
        <v>23</v>
      </c>
      <c r="E1917" t="s">
        <v>5</v>
      </c>
      <c r="G1917" t="s">
        <v>24</v>
      </c>
      <c r="H1917">
        <v>1042116</v>
      </c>
      <c r="I1917">
        <v>1042505</v>
      </c>
      <c r="J1917" t="s">
        <v>25</v>
      </c>
      <c r="K1917" t="s">
        <v>3876</v>
      </c>
      <c r="L1917" t="s">
        <v>3876</v>
      </c>
      <c r="N1917" t="s">
        <v>56</v>
      </c>
      <c r="Q1917" t="s">
        <v>3874</v>
      </c>
      <c r="R1917">
        <v>390</v>
      </c>
      <c r="S1917">
        <v>129</v>
      </c>
    </row>
    <row r="1918" spans="1:20" x14ac:dyDescent="0.25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1042505</v>
      </c>
      <c r="I1918">
        <v>1043341</v>
      </c>
      <c r="J1918" t="s">
        <v>25</v>
      </c>
      <c r="Q1918" t="s">
        <v>3877</v>
      </c>
      <c r="R1918">
        <v>837</v>
      </c>
      <c r="T1918" t="s">
        <v>3878</v>
      </c>
    </row>
    <row r="1919" spans="1:20" x14ac:dyDescent="0.25">
      <c r="A1919" t="s">
        <v>29</v>
      </c>
      <c r="B1919" t="s">
        <v>30</v>
      </c>
      <c r="C1919" t="s">
        <v>22</v>
      </c>
      <c r="D1919" t="s">
        <v>23</v>
      </c>
      <c r="E1919" t="s">
        <v>5</v>
      </c>
      <c r="G1919" t="s">
        <v>24</v>
      </c>
      <c r="H1919">
        <v>1042505</v>
      </c>
      <c r="I1919">
        <v>1043341</v>
      </c>
      <c r="J1919" t="s">
        <v>25</v>
      </c>
      <c r="K1919" t="s">
        <v>3879</v>
      </c>
      <c r="L1919" t="s">
        <v>3879</v>
      </c>
      <c r="N1919" t="s">
        <v>3880</v>
      </c>
      <c r="Q1919" t="s">
        <v>3877</v>
      </c>
      <c r="R1919">
        <v>837</v>
      </c>
      <c r="S1919">
        <v>278</v>
      </c>
    </row>
    <row r="1920" spans="1:20" x14ac:dyDescent="0.25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1043360</v>
      </c>
      <c r="I1920">
        <v>1045831</v>
      </c>
      <c r="J1920" t="s">
        <v>52</v>
      </c>
      <c r="O1920" t="s">
        <v>3881</v>
      </c>
      <c r="Q1920" t="s">
        <v>3882</v>
      </c>
      <c r="R1920">
        <v>2472</v>
      </c>
      <c r="T1920" t="s">
        <v>3883</v>
      </c>
    </row>
    <row r="1921" spans="1:20" x14ac:dyDescent="0.25">
      <c r="A1921" t="s">
        <v>29</v>
      </c>
      <c r="B1921" t="s">
        <v>30</v>
      </c>
      <c r="C1921" t="s">
        <v>22</v>
      </c>
      <c r="D1921" t="s">
        <v>23</v>
      </c>
      <c r="E1921" t="s">
        <v>5</v>
      </c>
      <c r="G1921" t="s">
        <v>24</v>
      </c>
      <c r="H1921">
        <v>1043360</v>
      </c>
      <c r="I1921">
        <v>1045831</v>
      </c>
      <c r="J1921" t="s">
        <v>52</v>
      </c>
      <c r="K1921" t="s">
        <v>3884</v>
      </c>
      <c r="L1921" t="s">
        <v>3884</v>
      </c>
      <c r="N1921" t="s">
        <v>3885</v>
      </c>
      <c r="O1921" t="s">
        <v>3881</v>
      </c>
      <c r="Q1921" t="s">
        <v>3882</v>
      </c>
      <c r="R1921">
        <v>2472</v>
      </c>
      <c r="S1921">
        <v>823</v>
      </c>
    </row>
    <row r="1922" spans="1:20" x14ac:dyDescent="0.25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1045924</v>
      </c>
      <c r="I1922">
        <v>1046808</v>
      </c>
      <c r="J1922" t="s">
        <v>25</v>
      </c>
      <c r="O1922" t="s">
        <v>3886</v>
      </c>
      <c r="Q1922" t="s">
        <v>3887</v>
      </c>
      <c r="R1922">
        <v>885</v>
      </c>
      <c r="T1922" t="s">
        <v>3888</v>
      </c>
    </row>
    <row r="1923" spans="1:20" x14ac:dyDescent="0.25">
      <c r="A1923" t="s">
        <v>29</v>
      </c>
      <c r="B1923" t="s">
        <v>30</v>
      </c>
      <c r="C1923" t="s">
        <v>22</v>
      </c>
      <c r="D1923" t="s">
        <v>23</v>
      </c>
      <c r="E1923" t="s">
        <v>5</v>
      </c>
      <c r="G1923" t="s">
        <v>24</v>
      </c>
      <c r="H1923">
        <v>1045924</v>
      </c>
      <c r="I1923">
        <v>1046808</v>
      </c>
      <c r="J1923" t="s">
        <v>25</v>
      </c>
      <c r="K1923" t="s">
        <v>3889</v>
      </c>
      <c r="L1923" t="s">
        <v>3889</v>
      </c>
      <c r="N1923" t="s">
        <v>3890</v>
      </c>
      <c r="O1923" t="s">
        <v>3886</v>
      </c>
      <c r="Q1923" t="s">
        <v>3887</v>
      </c>
      <c r="R1923">
        <v>885</v>
      </c>
      <c r="S1923">
        <v>294</v>
      </c>
    </row>
    <row r="1924" spans="1:20" x14ac:dyDescent="0.25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1046801</v>
      </c>
      <c r="I1924">
        <v>1047646</v>
      </c>
      <c r="J1924" t="s">
        <v>25</v>
      </c>
      <c r="Q1924" t="s">
        <v>3891</v>
      </c>
      <c r="R1924">
        <v>846</v>
      </c>
      <c r="T1924" t="s">
        <v>3892</v>
      </c>
    </row>
    <row r="1925" spans="1:20" x14ac:dyDescent="0.25">
      <c r="A1925" t="s">
        <v>29</v>
      </c>
      <c r="B1925" t="s">
        <v>30</v>
      </c>
      <c r="C1925" t="s">
        <v>22</v>
      </c>
      <c r="D1925" t="s">
        <v>23</v>
      </c>
      <c r="E1925" t="s">
        <v>5</v>
      </c>
      <c r="G1925" t="s">
        <v>24</v>
      </c>
      <c r="H1925">
        <v>1046801</v>
      </c>
      <c r="I1925">
        <v>1047646</v>
      </c>
      <c r="J1925" t="s">
        <v>25</v>
      </c>
      <c r="K1925" t="s">
        <v>3893</v>
      </c>
      <c r="L1925" t="s">
        <v>3893</v>
      </c>
      <c r="N1925" t="s">
        <v>3894</v>
      </c>
      <c r="Q1925" t="s">
        <v>3891</v>
      </c>
      <c r="R1925">
        <v>846</v>
      </c>
      <c r="S1925">
        <v>281</v>
      </c>
    </row>
    <row r="1926" spans="1:20" x14ac:dyDescent="0.25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1047624</v>
      </c>
      <c r="I1926">
        <v>1048631</v>
      </c>
      <c r="J1926" t="s">
        <v>52</v>
      </c>
      <c r="Q1926" t="s">
        <v>3895</v>
      </c>
      <c r="R1926">
        <v>1008</v>
      </c>
      <c r="T1926" t="s">
        <v>3896</v>
      </c>
    </row>
    <row r="1927" spans="1:20" x14ac:dyDescent="0.25">
      <c r="A1927" t="s">
        <v>29</v>
      </c>
      <c r="B1927" t="s">
        <v>30</v>
      </c>
      <c r="C1927" t="s">
        <v>22</v>
      </c>
      <c r="D1927" t="s">
        <v>23</v>
      </c>
      <c r="E1927" t="s">
        <v>5</v>
      </c>
      <c r="G1927" t="s">
        <v>24</v>
      </c>
      <c r="H1927">
        <v>1047624</v>
      </c>
      <c r="I1927">
        <v>1048631</v>
      </c>
      <c r="J1927" t="s">
        <v>52</v>
      </c>
      <c r="K1927" t="s">
        <v>3897</v>
      </c>
      <c r="L1927" t="s">
        <v>3897</v>
      </c>
      <c r="N1927" t="s">
        <v>648</v>
      </c>
      <c r="Q1927" t="s">
        <v>3895</v>
      </c>
      <c r="R1927">
        <v>1008</v>
      </c>
      <c r="S1927">
        <v>335</v>
      </c>
    </row>
    <row r="1928" spans="1:20" x14ac:dyDescent="0.25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1048676</v>
      </c>
      <c r="I1928">
        <v>1049329</v>
      </c>
      <c r="J1928" t="s">
        <v>52</v>
      </c>
      <c r="Q1928" t="s">
        <v>3898</v>
      </c>
      <c r="R1928">
        <v>654</v>
      </c>
      <c r="T1928" t="s">
        <v>3899</v>
      </c>
    </row>
    <row r="1929" spans="1:20" x14ac:dyDescent="0.25">
      <c r="A1929" t="s">
        <v>29</v>
      </c>
      <c r="B1929" t="s">
        <v>30</v>
      </c>
      <c r="C1929" t="s">
        <v>22</v>
      </c>
      <c r="D1929" t="s">
        <v>23</v>
      </c>
      <c r="E1929" t="s">
        <v>5</v>
      </c>
      <c r="G1929" t="s">
        <v>24</v>
      </c>
      <c r="H1929">
        <v>1048676</v>
      </c>
      <c r="I1929">
        <v>1049329</v>
      </c>
      <c r="J1929" t="s">
        <v>52</v>
      </c>
      <c r="K1929" t="s">
        <v>3900</v>
      </c>
      <c r="L1929" t="s">
        <v>3900</v>
      </c>
      <c r="N1929" t="s">
        <v>3880</v>
      </c>
      <c r="Q1929" t="s">
        <v>3898</v>
      </c>
      <c r="R1929">
        <v>654</v>
      </c>
      <c r="S1929">
        <v>217</v>
      </c>
    </row>
    <row r="1930" spans="1:20" x14ac:dyDescent="0.25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1049565</v>
      </c>
      <c r="I1930">
        <v>1051742</v>
      </c>
      <c r="J1930" t="s">
        <v>52</v>
      </c>
      <c r="Q1930" t="s">
        <v>3901</v>
      </c>
      <c r="R1930">
        <v>2178</v>
      </c>
      <c r="T1930" t="s">
        <v>3902</v>
      </c>
    </row>
    <row r="1931" spans="1:20" x14ac:dyDescent="0.25">
      <c r="A1931" t="s">
        <v>29</v>
      </c>
      <c r="B1931" t="s">
        <v>30</v>
      </c>
      <c r="C1931" t="s">
        <v>22</v>
      </c>
      <c r="D1931" t="s">
        <v>23</v>
      </c>
      <c r="E1931" t="s">
        <v>5</v>
      </c>
      <c r="G1931" t="s">
        <v>24</v>
      </c>
      <c r="H1931">
        <v>1049565</v>
      </c>
      <c r="I1931">
        <v>1051742</v>
      </c>
      <c r="J1931" t="s">
        <v>52</v>
      </c>
      <c r="K1931" t="s">
        <v>3903</v>
      </c>
      <c r="L1931" t="s">
        <v>3903</v>
      </c>
      <c r="N1931" t="s">
        <v>753</v>
      </c>
      <c r="Q1931" t="s">
        <v>3901</v>
      </c>
      <c r="R1931">
        <v>2178</v>
      </c>
      <c r="S1931">
        <v>725</v>
      </c>
    </row>
    <row r="1932" spans="1:20" x14ac:dyDescent="0.25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1051767</v>
      </c>
      <c r="I1932">
        <v>1053734</v>
      </c>
      <c r="J1932" t="s">
        <v>52</v>
      </c>
      <c r="Q1932" t="s">
        <v>3904</v>
      </c>
      <c r="R1932">
        <v>1968</v>
      </c>
      <c r="T1932" t="s">
        <v>3905</v>
      </c>
    </row>
    <row r="1933" spans="1:20" x14ac:dyDescent="0.25">
      <c r="A1933" t="s">
        <v>29</v>
      </c>
      <c r="B1933" t="s">
        <v>30</v>
      </c>
      <c r="C1933" t="s">
        <v>22</v>
      </c>
      <c r="D1933" t="s">
        <v>23</v>
      </c>
      <c r="E1933" t="s">
        <v>5</v>
      </c>
      <c r="G1933" t="s">
        <v>24</v>
      </c>
      <c r="H1933">
        <v>1051767</v>
      </c>
      <c r="I1933">
        <v>1053734</v>
      </c>
      <c r="J1933" t="s">
        <v>52</v>
      </c>
      <c r="K1933" t="s">
        <v>3906</v>
      </c>
      <c r="L1933" t="s">
        <v>3906</v>
      </c>
      <c r="N1933" t="s">
        <v>764</v>
      </c>
      <c r="Q1933" t="s">
        <v>3904</v>
      </c>
      <c r="R1933">
        <v>1968</v>
      </c>
      <c r="S1933">
        <v>655</v>
      </c>
    </row>
    <row r="1934" spans="1:20" x14ac:dyDescent="0.25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1053983</v>
      </c>
      <c r="I1934">
        <v>1055308</v>
      </c>
      <c r="J1934" t="s">
        <v>25</v>
      </c>
      <c r="Q1934" t="s">
        <v>3907</v>
      </c>
      <c r="R1934">
        <v>1326</v>
      </c>
      <c r="T1934" t="s">
        <v>3908</v>
      </c>
    </row>
    <row r="1935" spans="1:20" x14ac:dyDescent="0.25">
      <c r="A1935" t="s">
        <v>29</v>
      </c>
      <c r="B1935" t="s">
        <v>30</v>
      </c>
      <c r="C1935" t="s">
        <v>22</v>
      </c>
      <c r="D1935" t="s">
        <v>23</v>
      </c>
      <c r="E1935" t="s">
        <v>5</v>
      </c>
      <c r="G1935" t="s">
        <v>24</v>
      </c>
      <c r="H1935">
        <v>1053983</v>
      </c>
      <c r="I1935">
        <v>1055308</v>
      </c>
      <c r="J1935" t="s">
        <v>25</v>
      </c>
      <c r="K1935" t="s">
        <v>3909</v>
      </c>
      <c r="L1935" t="s">
        <v>3909</v>
      </c>
      <c r="N1935" t="s">
        <v>652</v>
      </c>
      <c r="Q1935" t="s">
        <v>3907</v>
      </c>
      <c r="R1935">
        <v>1326</v>
      </c>
      <c r="S1935">
        <v>441</v>
      </c>
    </row>
    <row r="1936" spans="1:20" x14ac:dyDescent="0.25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1055578</v>
      </c>
      <c r="I1936">
        <v>1057119</v>
      </c>
      <c r="J1936" t="s">
        <v>25</v>
      </c>
      <c r="Q1936" t="s">
        <v>3910</v>
      </c>
      <c r="R1936">
        <v>1542</v>
      </c>
      <c r="T1936" t="s">
        <v>3911</v>
      </c>
    </row>
    <row r="1937" spans="1:20" x14ac:dyDescent="0.25">
      <c r="A1937" t="s">
        <v>29</v>
      </c>
      <c r="B1937" t="s">
        <v>30</v>
      </c>
      <c r="C1937" t="s">
        <v>22</v>
      </c>
      <c r="D1937" t="s">
        <v>23</v>
      </c>
      <c r="E1937" t="s">
        <v>5</v>
      </c>
      <c r="G1937" t="s">
        <v>24</v>
      </c>
      <c r="H1937">
        <v>1055578</v>
      </c>
      <c r="I1937">
        <v>1057119</v>
      </c>
      <c r="J1937" t="s">
        <v>25</v>
      </c>
      <c r="K1937" t="s">
        <v>3912</v>
      </c>
      <c r="L1937" t="s">
        <v>3912</v>
      </c>
      <c r="N1937" t="s">
        <v>450</v>
      </c>
      <c r="Q1937" t="s">
        <v>3910</v>
      </c>
      <c r="R1937">
        <v>1542</v>
      </c>
      <c r="S1937">
        <v>513</v>
      </c>
    </row>
    <row r="1938" spans="1:20" x14ac:dyDescent="0.25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1057418</v>
      </c>
      <c r="I1938">
        <v>1059367</v>
      </c>
      <c r="J1938" t="s">
        <v>25</v>
      </c>
      <c r="O1938" t="s">
        <v>3913</v>
      </c>
      <c r="Q1938" t="s">
        <v>3914</v>
      </c>
      <c r="R1938">
        <v>1950</v>
      </c>
      <c r="T1938" t="s">
        <v>3915</v>
      </c>
    </row>
    <row r="1939" spans="1:20" x14ac:dyDescent="0.25">
      <c r="A1939" t="s">
        <v>29</v>
      </c>
      <c r="B1939" t="s">
        <v>30</v>
      </c>
      <c r="C1939" t="s">
        <v>22</v>
      </c>
      <c r="D1939" t="s">
        <v>23</v>
      </c>
      <c r="E1939" t="s">
        <v>5</v>
      </c>
      <c r="G1939" t="s">
        <v>24</v>
      </c>
      <c r="H1939">
        <v>1057418</v>
      </c>
      <c r="I1939">
        <v>1059367</v>
      </c>
      <c r="J1939" t="s">
        <v>25</v>
      </c>
      <c r="K1939" t="s">
        <v>3916</v>
      </c>
      <c r="L1939" t="s">
        <v>3916</v>
      </c>
      <c r="N1939" t="s">
        <v>3917</v>
      </c>
      <c r="O1939" t="s">
        <v>3913</v>
      </c>
      <c r="Q1939" t="s">
        <v>3914</v>
      </c>
      <c r="R1939">
        <v>1950</v>
      </c>
      <c r="S1939">
        <v>649</v>
      </c>
    </row>
    <row r="1940" spans="1:20" x14ac:dyDescent="0.25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1059407</v>
      </c>
      <c r="I1940">
        <v>1060072</v>
      </c>
      <c r="J1940" t="s">
        <v>25</v>
      </c>
      <c r="Q1940" t="s">
        <v>3918</v>
      </c>
      <c r="R1940">
        <v>666</v>
      </c>
      <c r="T1940" t="s">
        <v>3919</v>
      </c>
    </row>
    <row r="1941" spans="1:20" x14ac:dyDescent="0.25">
      <c r="A1941" t="s">
        <v>29</v>
      </c>
      <c r="B1941" t="s">
        <v>30</v>
      </c>
      <c r="C1941" t="s">
        <v>22</v>
      </c>
      <c r="D1941" t="s">
        <v>23</v>
      </c>
      <c r="E1941" t="s">
        <v>5</v>
      </c>
      <c r="G1941" t="s">
        <v>24</v>
      </c>
      <c r="H1941">
        <v>1059407</v>
      </c>
      <c r="I1941">
        <v>1060072</v>
      </c>
      <c r="J1941" t="s">
        <v>25</v>
      </c>
      <c r="K1941" t="s">
        <v>3920</v>
      </c>
      <c r="L1941" t="s">
        <v>3920</v>
      </c>
      <c r="N1941" t="s">
        <v>480</v>
      </c>
      <c r="Q1941" t="s">
        <v>3918</v>
      </c>
      <c r="R1941">
        <v>666</v>
      </c>
      <c r="S1941">
        <v>221</v>
      </c>
    </row>
    <row r="1942" spans="1:20" x14ac:dyDescent="0.25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1060440</v>
      </c>
      <c r="I1942">
        <v>1061528</v>
      </c>
      <c r="J1942" t="s">
        <v>25</v>
      </c>
      <c r="Q1942" t="s">
        <v>3921</v>
      </c>
      <c r="R1942">
        <v>1089</v>
      </c>
      <c r="T1942" t="s">
        <v>3922</v>
      </c>
    </row>
    <row r="1943" spans="1:20" x14ac:dyDescent="0.25">
      <c r="A1943" t="s">
        <v>29</v>
      </c>
      <c r="B1943" t="s">
        <v>30</v>
      </c>
      <c r="C1943" t="s">
        <v>22</v>
      </c>
      <c r="D1943" t="s">
        <v>23</v>
      </c>
      <c r="E1943" t="s">
        <v>5</v>
      </c>
      <c r="G1943" t="s">
        <v>24</v>
      </c>
      <c r="H1943">
        <v>1060440</v>
      </c>
      <c r="I1943">
        <v>1061528</v>
      </c>
      <c r="J1943" t="s">
        <v>25</v>
      </c>
      <c r="K1943" t="s">
        <v>3923</v>
      </c>
      <c r="L1943" t="s">
        <v>3923</v>
      </c>
      <c r="N1943" t="s">
        <v>3924</v>
      </c>
      <c r="Q1943" t="s">
        <v>3921</v>
      </c>
      <c r="R1943">
        <v>1089</v>
      </c>
      <c r="S1943">
        <v>362</v>
      </c>
    </row>
    <row r="1944" spans="1:20" x14ac:dyDescent="0.25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1061525</v>
      </c>
      <c r="I1944">
        <v>1062505</v>
      </c>
      <c r="J1944" t="s">
        <v>52</v>
      </c>
      <c r="Q1944" t="s">
        <v>3925</v>
      </c>
      <c r="R1944">
        <v>981</v>
      </c>
      <c r="T1944" t="s">
        <v>3926</v>
      </c>
    </row>
    <row r="1945" spans="1:20" x14ac:dyDescent="0.25">
      <c r="A1945" t="s">
        <v>29</v>
      </c>
      <c r="B1945" t="s">
        <v>30</v>
      </c>
      <c r="C1945" t="s">
        <v>22</v>
      </c>
      <c r="D1945" t="s">
        <v>23</v>
      </c>
      <c r="E1945" t="s">
        <v>5</v>
      </c>
      <c r="G1945" t="s">
        <v>24</v>
      </c>
      <c r="H1945">
        <v>1061525</v>
      </c>
      <c r="I1945">
        <v>1062505</v>
      </c>
      <c r="J1945" t="s">
        <v>52</v>
      </c>
      <c r="K1945" t="s">
        <v>3927</v>
      </c>
      <c r="L1945" t="s">
        <v>3927</v>
      </c>
      <c r="N1945" t="s">
        <v>3928</v>
      </c>
      <c r="Q1945" t="s">
        <v>3925</v>
      </c>
      <c r="R1945">
        <v>981</v>
      </c>
      <c r="S1945">
        <v>326</v>
      </c>
    </row>
    <row r="1946" spans="1:20" x14ac:dyDescent="0.25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1062707</v>
      </c>
      <c r="I1946">
        <v>1063933</v>
      </c>
      <c r="J1946" t="s">
        <v>25</v>
      </c>
      <c r="Q1946" t="s">
        <v>3929</v>
      </c>
      <c r="R1946">
        <v>1227</v>
      </c>
      <c r="T1946" t="s">
        <v>3930</v>
      </c>
    </row>
    <row r="1947" spans="1:20" x14ac:dyDescent="0.25">
      <c r="A1947" t="s">
        <v>29</v>
      </c>
      <c r="B1947" t="s">
        <v>30</v>
      </c>
      <c r="C1947" t="s">
        <v>22</v>
      </c>
      <c r="D1947" t="s">
        <v>23</v>
      </c>
      <c r="E1947" t="s">
        <v>5</v>
      </c>
      <c r="G1947" t="s">
        <v>24</v>
      </c>
      <c r="H1947">
        <v>1062707</v>
      </c>
      <c r="I1947">
        <v>1063933</v>
      </c>
      <c r="J1947" t="s">
        <v>25</v>
      </c>
      <c r="K1947" t="s">
        <v>3931</v>
      </c>
      <c r="L1947" t="s">
        <v>3931</v>
      </c>
      <c r="N1947" t="s">
        <v>3932</v>
      </c>
      <c r="Q1947" t="s">
        <v>3929</v>
      </c>
      <c r="R1947">
        <v>1227</v>
      </c>
      <c r="S1947">
        <v>408</v>
      </c>
    </row>
    <row r="1948" spans="1:20" x14ac:dyDescent="0.25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1063942</v>
      </c>
      <c r="I1948">
        <v>1064133</v>
      </c>
      <c r="J1948" t="s">
        <v>25</v>
      </c>
      <c r="Q1948" t="s">
        <v>3933</v>
      </c>
      <c r="R1948">
        <v>192</v>
      </c>
      <c r="T1948" t="s">
        <v>3934</v>
      </c>
    </row>
    <row r="1949" spans="1:20" x14ac:dyDescent="0.25">
      <c r="A1949" t="s">
        <v>29</v>
      </c>
      <c r="B1949" t="s">
        <v>30</v>
      </c>
      <c r="C1949" t="s">
        <v>22</v>
      </c>
      <c r="D1949" t="s">
        <v>23</v>
      </c>
      <c r="E1949" t="s">
        <v>5</v>
      </c>
      <c r="G1949" t="s">
        <v>24</v>
      </c>
      <c r="H1949">
        <v>1063942</v>
      </c>
      <c r="I1949">
        <v>1064133</v>
      </c>
      <c r="J1949" t="s">
        <v>25</v>
      </c>
      <c r="K1949" t="s">
        <v>3935</v>
      </c>
      <c r="L1949" t="s">
        <v>3935</v>
      </c>
      <c r="N1949" t="s">
        <v>3936</v>
      </c>
      <c r="Q1949" t="s">
        <v>3933</v>
      </c>
      <c r="R1949">
        <v>192</v>
      </c>
      <c r="S1949">
        <v>63</v>
      </c>
    </row>
    <row r="1950" spans="1:20" x14ac:dyDescent="0.25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1064223</v>
      </c>
      <c r="I1950">
        <v>1064789</v>
      </c>
      <c r="J1950" t="s">
        <v>25</v>
      </c>
      <c r="Q1950" t="s">
        <v>3937</v>
      </c>
      <c r="R1950">
        <v>567</v>
      </c>
      <c r="T1950" t="s">
        <v>3938</v>
      </c>
    </row>
    <row r="1951" spans="1:20" x14ac:dyDescent="0.25">
      <c r="A1951" t="s">
        <v>29</v>
      </c>
      <c r="B1951" t="s">
        <v>30</v>
      </c>
      <c r="C1951" t="s">
        <v>22</v>
      </c>
      <c r="D1951" t="s">
        <v>23</v>
      </c>
      <c r="E1951" t="s">
        <v>5</v>
      </c>
      <c r="G1951" t="s">
        <v>24</v>
      </c>
      <c r="H1951">
        <v>1064223</v>
      </c>
      <c r="I1951">
        <v>1064789</v>
      </c>
      <c r="J1951" t="s">
        <v>25</v>
      </c>
      <c r="K1951" t="s">
        <v>3939</v>
      </c>
      <c r="L1951" t="s">
        <v>3939</v>
      </c>
      <c r="N1951" t="s">
        <v>3940</v>
      </c>
      <c r="Q1951" t="s">
        <v>3937</v>
      </c>
      <c r="R1951">
        <v>567</v>
      </c>
      <c r="S1951">
        <v>188</v>
      </c>
    </row>
    <row r="1952" spans="1:20" x14ac:dyDescent="0.25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1064883</v>
      </c>
      <c r="I1952">
        <v>1066142</v>
      </c>
      <c r="J1952" t="s">
        <v>52</v>
      </c>
      <c r="Q1952" t="s">
        <v>3941</v>
      </c>
      <c r="R1952">
        <v>1260</v>
      </c>
      <c r="T1952" t="s">
        <v>3942</v>
      </c>
    </row>
    <row r="1953" spans="1:20" x14ac:dyDescent="0.25">
      <c r="A1953" t="s">
        <v>29</v>
      </c>
      <c r="B1953" t="s">
        <v>30</v>
      </c>
      <c r="C1953" t="s">
        <v>22</v>
      </c>
      <c r="D1953" t="s">
        <v>23</v>
      </c>
      <c r="E1953" t="s">
        <v>5</v>
      </c>
      <c r="G1953" t="s">
        <v>24</v>
      </c>
      <c r="H1953">
        <v>1064883</v>
      </c>
      <c r="I1953">
        <v>1066142</v>
      </c>
      <c r="J1953" t="s">
        <v>52</v>
      </c>
      <c r="K1953" t="s">
        <v>3943</v>
      </c>
      <c r="L1953" t="s">
        <v>3943</v>
      </c>
      <c r="N1953" t="s">
        <v>3944</v>
      </c>
      <c r="Q1953" t="s">
        <v>3941</v>
      </c>
      <c r="R1953">
        <v>1260</v>
      </c>
      <c r="S1953">
        <v>419</v>
      </c>
    </row>
    <row r="1954" spans="1:20" x14ac:dyDescent="0.25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1066186</v>
      </c>
      <c r="I1954">
        <v>1067340</v>
      </c>
      <c r="J1954" t="s">
        <v>52</v>
      </c>
      <c r="Q1954" t="s">
        <v>3945</v>
      </c>
      <c r="R1954">
        <v>1155</v>
      </c>
      <c r="T1954" t="s">
        <v>3946</v>
      </c>
    </row>
    <row r="1955" spans="1:20" x14ac:dyDescent="0.25">
      <c r="A1955" t="s">
        <v>29</v>
      </c>
      <c r="B1955" t="s">
        <v>30</v>
      </c>
      <c r="C1955" t="s">
        <v>22</v>
      </c>
      <c r="D1955" t="s">
        <v>23</v>
      </c>
      <c r="E1955" t="s">
        <v>5</v>
      </c>
      <c r="G1955" t="s">
        <v>24</v>
      </c>
      <c r="H1955">
        <v>1066186</v>
      </c>
      <c r="I1955">
        <v>1067340</v>
      </c>
      <c r="J1955" t="s">
        <v>52</v>
      </c>
      <c r="K1955" t="s">
        <v>3947</v>
      </c>
      <c r="L1955" t="s">
        <v>3947</v>
      </c>
      <c r="N1955" t="s">
        <v>3948</v>
      </c>
      <c r="Q1955" t="s">
        <v>3945</v>
      </c>
      <c r="R1955">
        <v>1155</v>
      </c>
      <c r="S1955">
        <v>384</v>
      </c>
    </row>
    <row r="1956" spans="1:20" x14ac:dyDescent="0.25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1067545</v>
      </c>
      <c r="I1956">
        <v>1068309</v>
      </c>
      <c r="J1956" t="s">
        <v>25</v>
      </c>
      <c r="Q1956" t="s">
        <v>3949</v>
      </c>
      <c r="R1956">
        <v>765</v>
      </c>
      <c r="T1956" t="s">
        <v>3950</v>
      </c>
    </row>
    <row r="1957" spans="1:20" x14ac:dyDescent="0.25">
      <c r="A1957" t="s">
        <v>29</v>
      </c>
      <c r="B1957" t="s">
        <v>30</v>
      </c>
      <c r="C1957" t="s">
        <v>22</v>
      </c>
      <c r="D1957" t="s">
        <v>23</v>
      </c>
      <c r="E1957" t="s">
        <v>5</v>
      </c>
      <c r="G1957" t="s">
        <v>24</v>
      </c>
      <c r="H1957">
        <v>1067545</v>
      </c>
      <c r="I1957">
        <v>1068309</v>
      </c>
      <c r="J1957" t="s">
        <v>25</v>
      </c>
      <c r="K1957" t="s">
        <v>3951</v>
      </c>
      <c r="L1957" t="s">
        <v>3951</v>
      </c>
      <c r="N1957" t="s">
        <v>753</v>
      </c>
      <c r="Q1957" t="s">
        <v>3949</v>
      </c>
      <c r="R1957">
        <v>765</v>
      </c>
      <c r="S1957">
        <v>254</v>
      </c>
    </row>
    <row r="1958" spans="1:20" x14ac:dyDescent="0.25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1068333</v>
      </c>
      <c r="I1958">
        <v>1068689</v>
      </c>
      <c r="J1958" t="s">
        <v>25</v>
      </c>
      <c r="Q1958" t="s">
        <v>3952</v>
      </c>
      <c r="R1958">
        <v>357</v>
      </c>
      <c r="T1958" t="s">
        <v>3953</v>
      </c>
    </row>
    <row r="1959" spans="1:20" x14ac:dyDescent="0.25">
      <c r="A1959" t="s">
        <v>29</v>
      </c>
      <c r="B1959" t="s">
        <v>30</v>
      </c>
      <c r="C1959" t="s">
        <v>22</v>
      </c>
      <c r="D1959" t="s">
        <v>23</v>
      </c>
      <c r="E1959" t="s">
        <v>5</v>
      </c>
      <c r="G1959" t="s">
        <v>24</v>
      </c>
      <c r="H1959">
        <v>1068333</v>
      </c>
      <c r="I1959">
        <v>1068689</v>
      </c>
      <c r="J1959" t="s">
        <v>25</v>
      </c>
      <c r="K1959" t="s">
        <v>3954</v>
      </c>
      <c r="L1959" t="s">
        <v>3954</v>
      </c>
      <c r="N1959" t="s">
        <v>56</v>
      </c>
      <c r="Q1959" t="s">
        <v>3952</v>
      </c>
      <c r="R1959">
        <v>357</v>
      </c>
      <c r="S1959">
        <v>118</v>
      </c>
    </row>
    <row r="1960" spans="1:20" x14ac:dyDescent="0.25">
      <c r="A1960" t="s">
        <v>20</v>
      </c>
      <c r="B1960" t="s">
        <v>21</v>
      </c>
      <c r="C1960" t="s">
        <v>22</v>
      </c>
      <c r="D1960" t="s">
        <v>23</v>
      </c>
      <c r="E1960" t="s">
        <v>5</v>
      </c>
      <c r="G1960" t="s">
        <v>24</v>
      </c>
      <c r="H1960">
        <v>1068683</v>
      </c>
      <c r="I1960">
        <v>1069585</v>
      </c>
      <c r="J1960" t="s">
        <v>52</v>
      </c>
      <c r="Q1960" t="s">
        <v>3955</v>
      </c>
      <c r="R1960">
        <v>903</v>
      </c>
      <c r="T1960" t="s">
        <v>3956</v>
      </c>
    </row>
    <row r="1961" spans="1:20" x14ac:dyDescent="0.25">
      <c r="A1961" t="s">
        <v>29</v>
      </c>
      <c r="B1961" t="s">
        <v>30</v>
      </c>
      <c r="C1961" t="s">
        <v>22</v>
      </c>
      <c r="D1961" t="s">
        <v>23</v>
      </c>
      <c r="E1961" t="s">
        <v>5</v>
      </c>
      <c r="G1961" t="s">
        <v>24</v>
      </c>
      <c r="H1961">
        <v>1068683</v>
      </c>
      <c r="I1961">
        <v>1069585</v>
      </c>
      <c r="J1961" t="s">
        <v>52</v>
      </c>
      <c r="K1961" t="s">
        <v>3957</v>
      </c>
      <c r="L1961" t="s">
        <v>3957</v>
      </c>
      <c r="N1961" t="s">
        <v>527</v>
      </c>
      <c r="Q1961" t="s">
        <v>3955</v>
      </c>
      <c r="R1961">
        <v>903</v>
      </c>
      <c r="S1961">
        <v>300</v>
      </c>
    </row>
    <row r="1962" spans="1:20" x14ac:dyDescent="0.25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1069730</v>
      </c>
      <c r="I1962">
        <v>1070941</v>
      </c>
      <c r="J1962" t="s">
        <v>25</v>
      </c>
      <c r="Q1962" t="s">
        <v>3958</v>
      </c>
      <c r="R1962">
        <v>1212</v>
      </c>
      <c r="T1962" t="s">
        <v>3959</v>
      </c>
    </row>
    <row r="1963" spans="1:20" x14ac:dyDescent="0.25">
      <c r="A1963" t="s">
        <v>29</v>
      </c>
      <c r="B1963" t="s">
        <v>30</v>
      </c>
      <c r="C1963" t="s">
        <v>22</v>
      </c>
      <c r="D1963" t="s">
        <v>23</v>
      </c>
      <c r="E1963" t="s">
        <v>5</v>
      </c>
      <c r="G1963" t="s">
        <v>24</v>
      </c>
      <c r="H1963">
        <v>1069730</v>
      </c>
      <c r="I1963">
        <v>1070941</v>
      </c>
      <c r="J1963" t="s">
        <v>25</v>
      </c>
      <c r="K1963" t="s">
        <v>3960</v>
      </c>
      <c r="L1963" t="s">
        <v>3960</v>
      </c>
      <c r="N1963" t="s">
        <v>3291</v>
      </c>
      <c r="Q1963" t="s">
        <v>3958</v>
      </c>
      <c r="R1963">
        <v>1212</v>
      </c>
      <c r="S1963">
        <v>403</v>
      </c>
    </row>
    <row r="1964" spans="1:20" x14ac:dyDescent="0.25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1071416</v>
      </c>
      <c r="I1964">
        <v>1072237</v>
      </c>
      <c r="J1964" t="s">
        <v>25</v>
      </c>
      <c r="Q1964" t="s">
        <v>3961</v>
      </c>
      <c r="R1964">
        <v>822</v>
      </c>
      <c r="T1964" t="s">
        <v>3962</v>
      </c>
    </row>
    <row r="1965" spans="1:20" x14ac:dyDescent="0.25">
      <c r="A1965" t="s">
        <v>29</v>
      </c>
      <c r="B1965" t="s">
        <v>30</v>
      </c>
      <c r="C1965" t="s">
        <v>22</v>
      </c>
      <c r="D1965" t="s">
        <v>23</v>
      </c>
      <c r="E1965" t="s">
        <v>5</v>
      </c>
      <c r="G1965" t="s">
        <v>24</v>
      </c>
      <c r="H1965">
        <v>1071416</v>
      </c>
      <c r="I1965">
        <v>1072237</v>
      </c>
      <c r="J1965" t="s">
        <v>25</v>
      </c>
      <c r="K1965" t="s">
        <v>3963</v>
      </c>
      <c r="L1965" t="s">
        <v>3963</v>
      </c>
      <c r="N1965" t="s">
        <v>450</v>
      </c>
      <c r="Q1965" t="s">
        <v>3961</v>
      </c>
      <c r="R1965">
        <v>822</v>
      </c>
      <c r="S1965">
        <v>273</v>
      </c>
    </row>
    <row r="1966" spans="1:20" x14ac:dyDescent="0.25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1072259</v>
      </c>
      <c r="I1966">
        <v>1073323</v>
      </c>
      <c r="J1966" t="s">
        <v>25</v>
      </c>
      <c r="Q1966" t="s">
        <v>3964</v>
      </c>
      <c r="R1966">
        <v>1065</v>
      </c>
      <c r="T1966" t="s">
        <v>3965</v>
      </c>
    </row>
    <row r="1967" spans="1:20" x14ac:dyDescent="0.25">
      <c r="A1967" t="s">
        <v>29</v>
      </c>
      <c r="B1967" t="s">
        <v>30</v>
      </c>
      <c r="C1967" t="s">
        <v>22</v>
      </c>
      <c r="D1967" t="s">
        <v>23</v>
      </c>
      <c r="E1967" t="s">
        <v>5</v>
      </c>
      <c r="G1967" t="s">
        <v>24</v>
      </c>
      <c r="H1967">
        <v>1072259</v>
      </c>
      <c r="I1967">
        <v>1073323</v>
      </c>
      <c r="J1967" t="s">
        <v>25</v>
      </c>
      <c r="K1967" t="s">
        <v>3966</v>
      </c>
      <c r="L1967" t="s">
        <v>3966</v>
      </c>
      <c r="N1967" t="s">
        <v>3967</v>
      </c>
      <c r="Q1967" t="s">
        <v>3964</v>
      </c>
      <c r="R1967">
        <v>1065</v>
      </c>
      <c r="S1967">
        <v>354</v>
      </c>
    </row>
    <row r="1968" spans="1:20" x14ac:dyDescent="0.25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1073323</v>
      </c>
      <c r="I1968">
        <v>1074012</v>
      </c>
      <c r="J1968" t="s">
        <v>25</v>
      </c>
      <c r="Q1968" t="s">
        <v>3968</v>
      </c>
      <c r="R1968">
        <v>690</v>
      </c>
      <c r="T1968" t="s">
        <v>3969</v>
      </c>
    </row>
    <row r="1969" spans="1:20" x14ac:dyDescent="0.25">
      <c r="A1969" t="s">
        <v>29</v>
      </c>
      <c r="B1969" t="s">
        <v>30</v>
      </c>
      <c r="C1969" t="s">
        <v>22</v>
      </c>
      <c r="D1969" t="s">
        <v>23</v>
      </c>
      <c r="E1969" t="s">
        <v>5</v>
      </c>
      <c r="G1969" t="s">
        <v>24</v>
      </c>
      <c r="H1969">
        <v>1073323</v>
      </c>
      <c r="I1969">
        <v>1074012</v>
      </c>
      <c r="J1969" t="s">
        <v>25</v>
      </c>
      <c r="K1969" t="s">
        <v>3970</v>
      </c>
      <c r="L1969" t="s">
        <v>3970</v>
      </c>
      <c r="N1969" t="s">
        <v>3971</v>
      </c>
      <c r="Q1969" t="s">
        <v>3968</v>
      </c>
      <c r="R1969">
        <v>690</v>
      </c>
      <c r="S1969">
        <v>229</v>
      </c>
    </row>
    <row r="1970" spans="1:20" x14ac:dyDescent="0.25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1074027</v>
      </c>
      <c r="I1970">
        <v>1074797</v>
      </c>
      <c r="J1970" t="s">
        <v>25</v>
      </c>
      <c r="Q1970" t="s">
        <v>3972</v>
      </c>
      <c r="R1970">
        <v>771</v>
      </c>
      <c r="T1970" t="s">
        <v>3973</v>
      </c>
    </row>
    <row r="1971" spans="1:20" x14ac:dyDescent="0.25">
      <c r="A1971" t="s">
        <v>29</v>
      </c>
      <c r="B1971" t="s">
        <v>30</v>
      </c>
      <c r="C1971" t="s">
        <v>22</v>
      </c>
      <c r="D1971" t="s">
        <v>23</v>
      </c>
      <c r="E1971" t="s">
        <v>5</v>
      </c>
      <c r="G1971" t="s">
        <v>24</v>
      </c>
      <c r="H1971">
        <v>1074027</v>
      </c>
      <c r="I1971">
        <v>1074797</v>
      </c>
      <c r="J1971" t="s">
        <v>25</v>
      </c>
      <c r="K1971" t="s">
        <v>3974</v>
      </c>
      <c r="L1971" t="s">
        <v>3974</v>
      </c>
      <c r="N1971" t="s">
        <v>450</v>
      </c>
      <c r="Q1971" t="s">
        <v>3972</v>
      </c>
      <c r="R1971">
        <v>771</v>
      </c>
      <c r="S1971">
        <v>256</v>
      </c>
    </row>
    <row r="1972" spans="1:20" x14ac:dyDescent="0.25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1074870</v>
      </c>
      <c r="I1972">
        <v>1075736</v>
      </c>
      <c r="J1972" t="s">
        <v>52</v>
      </c>
      <c r="Q1972" t="s">
        <v>3975</v>
      </c>
      <c r="R1972">
        <v>867</v>
      </c>
      <c r="T1972" t="s">
        <v>3976</v>
      </c>
    </row>
    <row r="1973" spans="1:20" x14ac:dyDescent="0.25">
      <c r="A1973" t="s">
        <v>29</v>
      </c>
      <c r="B1973" t="s">
        <v>30</v>
      </c>
      <c r="C1973" t="s">
        <v>22</v>
      </c>
      <c r="D1973" t="s">
        <v>23</v>
      </c>
      <c r="E1973" t="s">
        <v>5</v>
      </c>
      <c r="G1973" t="s">
        <v>24</v>
      </c>
      <c r="H1973">
        <v>1074870</v>
      </c>
      <c r="I1973">
        <v>1075736</v>
      </c>
      <c r="J1973" t="s">
        <v>52</v>
      </c>
      <c r="K1973" t="s">
        <v>3977</v>
      </c>
      <c r="L1973" t="s">
        <v>3977</v>
      </c>
      <c r="N1973" t="s">
        <v>56</v>
      </c>
      <c r="Q1973" t="s">
        <v>3975</v>
      </c>
      <c r="R1973">
        <v>867</v>
      </c>
      <c r="S1973">
        <v>288</v>
      </c>
    </row>
    <row r="1974" spans="1:20" x14ac:dyDescent="0.25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1075891</v>
      </c>
      <c r="I1974">
        <v>1076151</v>
      </c>
      <c r="J1974" t="s">
        <v>25</v>
      </c>
      <c r="Q1974" t="s">
        <v>3978</v>
      </c>
      <c r="R1974">
        <v>261</v>
      </c>
      <c r="T1974" t="s">
        <v>3979</v>
      </c>
    </row>
    <row r="1975" spans="1:20" x14ac:dyDescent="0.25">
      <c r="A1975" t="s">
        <v>29</v>
      </c>
      <c r="B1975" t="s">
        <v>30</v>
      </c>
      <c r="C1975" t="s">
        <v>22</v>
      </c>
      <c r="D1975" t="s">
        <v>23</v>
      </c>
      <c r="E1975" t="s">
        <v>5</v>
      </c>
      <c r="G1975" t="s">
        <v>24</v>
      </c>
      <c r="H1975">
        <v>1075891</v>
      </c>
      <c r="I1975">
        <v>1076151</v>
      </c>
      <c r="J1975" t="s">
        <v>25</v>
      </c>
      <c r="K1975" t="s">
        <v>3980</v>
      </c>
      <c r="L1975" t="s">
        <v>3980</v>
      </c>
      <c r="N1975" t="s">
        <v>3981</v>
      </c>
      <c r="Q1975" t="s">
        <v>3978</v>
      </c>
      <c r="R1975">
        <v>261</v>
      </c>
      <c r="S1975">
        <v>86</v>
      </c>
    </row>
    <row r="1976" spans="1:20" x14ac:dyDescent="0.25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1076327</v>
      </c>
      <c r="I1976">
        <v>1077361</v>
      </c>
      <c r="J1976" t="s">
        <v>25</v>
      </c>
      <c r="Q1976" t="s">
        <v>3982</v>
      </c>
      <c r="R1976">
        <v>1035</v>
      </c>
      <c r="T1976" t="s">
        <v>3983</v>
      </c>
    </row>
    <row r="1977" spans="1:20" x14ac:dyDescent="0.25">
      <c r="A1977" t="s">
        <v>29</v>
      </c>
      <c r="B1977" t="s">
        <v>30</v>
      </c>
      <c r="C1977" t="s">
        <v>22</v>
      </c>
      <c r="D1977" t="s">
        <v>23</v>
      </c>
      <c r="E1977" t="s">
        <v>5</v>
      </c>
      <c r="G1977" t="s">
        <v>24</v>
      </c>
      <c r="H1977">
        <v>1076327</v>
      </c>
      <c r="I1977">
        <v>1077361</v>
      </c>
      <c r="J1977" t="s">
        <v>25</v>
      </c>
      <c r="K1977" t="s">
        <v>3984</v>
      </c>
      <c r="L1977" t="s">
        <v>3984</v>
      </c>
      <c r="N1977" t="s">
        <v>3985</v>
      </c>
      <c r="Q1977" t="s">
        <v>3982</v>
      </c>
      <c r="R1977">
        <v>1035</v>
      </c>
      <c r="S1977">
        <v>344</v>
      </c>
    </row>
    <row r="1978" spans="1:20" x14ac:dyDescent="0.25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1077436</v>
      </c>
      <c r="I1978">
        <v>1079007</v>
      </c>
      <c r="J1978" t="s">
        <v>52</v>
      </c>
      <c r="O1978" t="s">
        <v>3986</v>
      </c>
      <c r="Q1978" t="s">
        <v>3987</v>
      </c>
      <c r="R1978">
        <v>1572</v>
      </c>
      <c r="T1978" t="s">
        <v>3988</v>
      </c>
    </row>
    <row r="1979" spans="1:20" x14ac:dyDescent="0.25">
      <c r="A1979" t="s">
        <v>29</v>
      </c>
      <c r="B1979" t="s">
        <v>30</v>
      </c>
      <c r="C1979" t="s">
        <v>22</v>
      </c>
      <c r="D1979" t="s">
        <v>23</v>
      </c>
      <c r="E1979" t="s">
        <v>5</v>
      </c>
      <c r="G1979" t="s">
        <v>24</v>
      </c>
      <c r="H1979">
        <v>1077436</v>
      </c>
      <c r="I1979">
        <v>1079007</v>
      </c>
      <c r="J1979" t="s">
        <v>52</v>
      </c>
      <c r="K1979" t="s">
        <v>3989</v>
      </c>
      <c r="L1979" t="s">
        <v>3989</v>
      </c>
      <c r="N1979" t="s">
        <v>3990</v>
      </c>
      <c r="O1979" t="s">
        <v>3986</v>
      </c>
      <c r="Q1979" t="s">
        <v>3987</v>
      </c>
      <c r="R1979">
        <v>1572</v>
      </c>
      <c r="S1979">
        <v>523</v>
      </c>
    </row>
    <row r="1980" spans="1:20" x14ac:dyDescent="0.25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1079257</v>
      </c>
      <c r="I1980">
        <v>1080024</v>
      </c>
      <c r="J1980" t="s">
        <v>25</v>
      </c>
      <c r="Q1980" t="s">
        <v>3991</v>
      </c>
      <c r="R1980">
        <v>768</v>
      </c>
      <c r="T1980" t="s">
        <v>3992</v>
      </c>
    </row>
    <row r="1981" spans="1:20" x14ac:dyDescent="0.25">
      <c r="A1981" t="s">
        <v>29</v>
      </c>
      <c r="B1981" t="s">
        <v>30</v>
      </c>
      <c r="C1981" t="s">
        <v>22</v>
      </c>
      <c r="D1981" t="s">
        <v>23</v>
      </c>
      <c r="E1981" t="s">
        <v>5</v>
      </c>
      <c r="G1981" t="s">
        <v>24</v>
      </c>
      <c r="H1981">
        <v>1079257</v>
      </c>
      <c r="I1981">
        <v>1080024</v>
      </c>
      <c r="J1981" t="s">
        <v>25</v>
      </c>
      <c r="K1981" t="s">
        <v>3993</v>
      </c>
      <c r="L1981" t="s">
        <v>3993</v>
      </c>
      <c r="N1981" t="s">
        <v>3000</v>
      </c>
      <c r="Q1981" t="s">
        <v>3991</v>
      </c>
      <c r="R1981">
        <v>768</v>
      </c>
      <c r="S1981">
        <v>255</v>
      </c>
    </row>
    <row r="1982" spans="1:20" x14ac:dyDescent="0.25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1080111</v>
      </c>
      <c r="I1982">
        <v>1080524</v>
      </c>
      <c r="J1982" t="s">
        <v>25</v>
      </c>
      <c r="Q1982" t="s">
        <v>3994</v>
      </c>
      <c r="R1982">
        <v>414</v>
      </c>
      <c r="T1982" t="s">
        <v>3995</v>
      </c>
    </row>
    <row r="1983" spans="1:20" x14ac:dyDescent="0.25">
      <c r="A1983" t="s">
        <v>29</v>
      </c>
      <c r="B1983" t="s">
        <v>30</v>
      </c>
      <c r="C1983" t="s">
        <v>22</v>
      </c>
      <c r="D1983" t="s">
        <v>23</v>
      </c>
      <c r="E1983" t="s">
        <v>5</v>
      </c>
      <c r="G1983" t="s">
        <v>24</v>
      </c>
      <c r="H1983">
        <v>1080111</v>
      </c>
      <c r="I1983">
        <v>1080524</v>
      </c>
      <c r="J1983" t="s">
        <v>25</v>
      </c>
      <c r="K1983" t="s">
        <v>3996</v>
      </c>
      <c r="L1983" t="s">
        <v>3996</v>
      </c>
      <c r="N1983" t="s">
        <v>3997</v>
      </c>
      <c r="Q1983" t="s">
        <v>3994</v>
      </c>
      <c r="R1983">
        <v>414</v>
      </c>
      <c r="S1983">
        <v>137</v>
      </c>
    </row>
    <row r="1984" spans="1:20" x14ac:dyDescent="0.25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1080528</v>
      </c>
      <c r="I1984">
        <v>1081655</v>
      </c>
      <c r="J1984" t="s">
        <v>52</v>
      </c>
      <c r="Q1984" t="s">
        <v>3998</v>
      </c>
      <c r="R1984">
        <v>1128</v>
      </c>
      <c r="T1984" t="s">
        <v>3999</v>
      </c>
    </row>
    <row r="1985" spans="1:20" x14ac:dyDescent="0.25">
      <c r="A1985" t="s">
        <v>29</v>
      </c>
      <c r="B1985" t="s">
        <v>30</v>
      </c>
      <c r="C1985" t="s">
        <v>22</v>
      </c>
      <c r="D1985" t="s">
        <v>23</v>
      </c>
      <c r="E1985" t="s">
        <v>5</v>
      </c>
      <c r="G1985" t="s">
        <v>24</v>
      </c>
      <c r="H1985">
        <v>1080528</v>
      </c>
      <c r="I1985">
        <v>1081655</v>
      </c>
      <c r="J1985" t="s">
        <v>52</v>
      </c>
      <c r="K1985" t="s">
        <v>4000</v>
      </c>
      <c r="L1985" t="s">
        <v>4000</v>
      </c>
      <c r="N1985" t="s">
        <v>4001</v>
      </c>
      <c r="Q1985" t="s">
        <v>3998</v>
      </c>
      <c r="R1985">
        <v>1128</v>
      </c>
      <c r="S1985">
        <v>375</v>
      </c>
    </row>
    <row r="1986" spans="1:20" x14ac:dyDescent="0.25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1081869</v>
      </c>
      <c r="I1986">
        <v>1084046</v>
      </c>
      <c r="J1986" t="s">
        <v>25</v>
      </c>
      <c r="Q1986" t="s">
        <v>4002</v>
      </c>
      <c r="R1986">
        <v>2178</v>
      </c>
      <c r="T1986" t="s">
        <v>4003</v>
      </c>
    </row>
    <row r="1987" spans="1:20" x14ac:dyDescent="0.25">
      <c r="A1987" t="s">
        <v>29</v>
      </c>
      <c r="B1987" t="s">
        <v>30</v>
      </c>
      <c r="C1987" t="s">
        <v>22</v>
      </c>
      <c r="D1987" t="s">
        <v>23</v>
      </c>
      <c r="E1987" t="s">
        <v>5</v>
      </c>
      <c r="G1987" t="s">
        <v>24</v>
      </c>
      <c r="H1987">
        <v>1081869</v>
      </c>
      <c r="I1987">
        <v>1084046</v>
      </c>
      <c r="J1987" t="s">
        <v>25</v>
      </c>
      <c r="K1987" t="s">
        <v>4004</v>
      </c>
      <c r="L1987" t="s">
        <v>4004</v>
      </c>
      <c r="N1987" t="s">
        <v>4005</v>
      </c>
      <c r="Q1987" t="s">
        <v>4002</v>
      </c>
      <c r="R1987">
        <v>2178</v>
      </c>
      <c r="S1987">
        <v>725</v>
      </c>
    </row>
    <row r="1988" spans="1:20" x14ac:dyDescent="0.25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1084224</v>
      </c>
      <c r="I1988">
        <v>1084985</v>
      </c>
      <c r="J1988" t="s">
        <v>52</v>
      </c>
      <c r="Q1988" t="s">
        <v>4006</v>
      </c>
      <c r="R1988">
        <v>762</v>
      </c>
      <c r="T1988" t="s">
        <v>4007</v>
      </c>
    </row>
    <row r="1989" spans="1:20" x14ac:dyDescent="0.25">
      <c r="A1989" t="s">
        <v>29</v>
      </c>
      <c r="B1989" t="s">
        <v>30</v>
      </c>
      <c r="C1989" t="s">
        <v>22</v>
      </c>
      <c r="D1989" t="s">
        <v>23</v>
      </c>
      <c r="E1989" t="s">
        <v>5</v>
      </c>
      <c r="G1989" t="s">
        <v>24</v>
      </c>
      <c r="H1989">
        <v>1084224</v>
      </c>
      <c r="I1989">
        <v>1084985</v>
      </c>
      <c r="J1989" t="s">
        <v>52</v>
      </c>
      <c r="K1989" t="s">
        <v>4008</v>
      </c>
      <c r="L1989" t="s">
        <v>4008</v>
      </c>
      <c r="N1989" t="s">
        <v>4009</v>
      </c>
      <c r="Q1989" t="s">
        <v>4006</v>
      </c>
      <c r="R1989">
        <v>762</v>
      </c>
      <c r="S1989">
        <v>253</v>
      </c>
    </row>
    <row r="1990" spans="1:20" x14ac:dyDescent="0.25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1084972</v>
      </c>
      <c r="I1990">
        <v>1087005</v>
      </c>
      <c r="J1990" t="s">
        <v>52</v>
      </c>
      <c r="O1990" t="s">
        <v>4010</v>
      </c>
      <c r="Q1990" t="s">
        <v>4011</v>
      </c>
      <c r="R1990">
        <v>2034</v>
      </c>
      <c r="T1990" t="s">
        <v>4012</v>
      </c>
    </row>
    <row r="1991" spans="1:20" x14ac:dyDescent="0.25">
      <c r="A1991" t="s">
        <v>29</v>
      </c>
      <c r="B1991" t="s">
        <v>30</v>
      </c>
      <c r="C1991" t="s">
        <v>22</v>
      </c>
      <c r="D1991" t="s">
        <v>23</v>
      </c>
      <c r="E1991" t="s">
        <v>5</v>
      </c>
      <c r="G1991" t="s">
        <v>24</v>
      </c>
      <c r="H1991">
        <v>1084972</v>
      </c>
      <c r="I1991">
        <v>1087005</v>
      </c>
      <c r="J1991" t="s">
        <v>52</v>
      </c>
      <c r="K1991" t="s">
        <v>4013</v>
      </c>
      <c r="L1991" t="s">
        <v>4013</v>
      </c>
      <c r="N1991" t="s">
        <v>4014</v>
      </c>
      <c r="O1991" t="s">
        <v>4010</v>
      </c>
      <c r="Q1991" t="s">
        <v>4011</v>
      </c>
      <c r="R1991">
        <v>2034</v>
      </c>
      <c r="S1991">
        <v>677</v>
      </c>
    </row>
    <row r="1992" spans="1:20" x14ac:dyDescent="0.25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1086992</v>
      </c>
      <c r="I1992">
        <v>1087921</v>
      </c>
      <c r="J1992" t="s">
        <v>52</v>
      </c>
      <c r="Q1992" t="s">
        <v>4015</v>
      </c>
      <c r="R1992">
        <v>930</v>
      </c>
      <c r="T1992" t="s">
        <v>4016</v>
      </c>
    </row>
    <row r="1993" spans="1:20" x14ac:dyDescent="0.25">
      <c r="A1993" t="s">
        <v>29</v>
      </c>
      <c r="B1993" t="s">
        <v>30</v>
      </c>
      <c r="C1993" t="s">
        <v>22</v>
      </c>
      <c r="D1993" t="s">
        <v>23</v>
      </c>
      <c r="E1993" t="s">
        <v>5</v>
      </c>
      <c r="G1993" t="s">
        <v>24</v>
      </c>
      <c r="H1993">
        <v>1086992</v>
      </c>
      <c r="I1993">
        <v>1087921</v>
      </c>
      <c r="J1993" t="s">
        <v>52</v>
      </c>
      <c r="K1993" t="s">
        <v>4017</v>
      </c>
      <c r="L1993" t="s">
        <v>4017</v>
      </c>
      <c r="N1993" t="s">
        <v>702</v>
      </c>
      <c r="Q1993" t="s">
        <v>4015</v>
      </c>
      <c r="R1993">
        <v>930</v>
      </c>
      <c r="S1993">
        <v>309</v>
      </c>
    </row>
    <row r="1994" spans="1:20" x14ac:dyDescent="0.25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1087911</v>
      </c>
      <c r="I1994">
        <v>1088684</v>
      </c>
      <c r="J1994" t="s">
        <v>52</v>
      </c>
      <c r="Q1994" t="s">
        <v>4018</v>
      </c>
      <c r="R1994">
        <v>774</v>
      </c>
      <c r="T1994" t="s">
        <v>4019</v>
      </c>
    </row>
    <row r="1995" spans="1:20" x14ac:dyDescent="0.25">
      <c r="A1995" t="s">
        <v>29</v>
      </c>
      <c r="B1995" t="s">
        <v>30</v>
      </c>
      <c r="C1995" t="s">
        <v>22</v>
      </c>
      <c r="D1995" t="s">
        <v>23</v>
      </c>
      <c r="E1995" t="s">
        <v>5</v>
      </c>
      <c r="G1995" t="s">
        <v>24</v>
      </c>
      <c r="H1995">
        <v>1087911</v>
      </c>
      <c r="I1995">
        <v>1088684</v>
      </c>
      <c r="J1995" t="s">
        <v>52</v>
      </c>
      <c r="K1995" t="s">
        <v>4020</v>
      </c>
      <c r="L1995" t="s">
        <v>4020</v>
      </c>
      <c r="N1995" t="s">
        <v>65</v>
      </c>
      <c r="Q1995" t="s">
        <v>4018</v>
      </c>
      <c r="R1995">
        <v>774</v>
      </c>
      <c r="S1995">
        <v>257</v>
      </c>
    </row>
    <row r="1996" spans="1:20" x14ac:dyDescent="0.25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1088768</v>
      </c>
      <c r="I1996">
        <v>1090555</v>
      </c>
      <c r="J1996" t="s">
        <v>52</v>
      </c>
      <c r="Q1996" t="s">
        <v>4021</v>
      </c>
      <c r="R1996">
        <v>1788</v>
      </c>
      <c r="T1996" t="s">
        <v>4022</v>
      </c>
    </row>
    <row r="1997" spans="1:20" x14ac:dyDescent="0.25">
      <c r="A1997" t="s">
        <v>29</v>
      </c>
      <c r="B1997" t="s">
        <v>30</v>
      </c>
      <c r="C1997" t="s">
        <v>22</v>
      </c>
      <c r="D1997" t="s">
        <v>23</v>
      </c>
      <c r="E1997" t="s">
        <v>5</v>
      </c>
      <c r="G1997" t="s">
        <v>24</v>
      </c>
      <c r="H1997">
        <v>1088768</v>
      </c>
      <c r="I1997">
        <v>1090555</v>
      </c>
      <c r="J1997" t="s">
        <v>52</v>
      </c>
      <c r="K1997" t="s">
        <v>4023</v>
      </c>
      <c r="L1997" t="s">
        <v>4023</v>
      </c>
      <c r="N1997" t="s">
        <v>695</v>
      </c>
      <c r="Q1997" t="s">
        <v>4021</v>
      </c>
      <c r="R1997">
        <v>1788</v>
      </c>
      <c r="S1997">
        <v>595</v>
      </c>
    </row>
    <row r="1998" spans="1:20" x14ac:dyDescent="0.25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1090635</v>
      </c>
      <c r="I1998">
        <v>1091087</v>
      </c>
      <c r="J1998" t="s">
        <v>52</v>
      </c>
      <c r="Q1998" t="s">
        <v>4024</v>
      </c>
      <c r="R1998">
        <v>453</v>
      </c>
      <c r="T1998" t="s">
        <v>4025</v>
      </c>
    </row>
    <row r="1999" spans="1:20" x14ac:dyDescent="0.25">
      <c r="A1999" t="s">
        <v>29</v>
      </c>
      <c r="B1999" t="s">
        <v>30</v>
      </c>
      <c r="C1999" t="s">
        <v>22</v>
      </c>
      <c r="D1999" t="s">
        <v>23</v>
      </c>
      <c r="E1999" t="s">
        <v>5</v>
      </c>
      <c r="G1999" t="s">
        <v>24</v>
      </c>
      <c r="H1999">
        <v>1090635</v>
      </c>
      <c r="I1999">
        <v>1091087</v>
      </c>
      <c r="J1999" t="s">
        <v>52</v>
      </c>
      <c r="K1999" t="s">
        <v>4026</v>
      </c>
      <c r="L1999" t="s">
        <v>4026</v>
      </c>
      <c r="N1999" t="s">
        <v>4027</v>
      </c>
      <c r="Q1999" t="s">
        <v>4024</v>
      </c>
      <c r="R1999">
        <v>453</v>
      </c>
      <c r="S1999">
        <v>150</v>
      </c>
    </row>
    <row r="2000" spans="1:20" x14ac:dyDescent="0.25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1091386</v>
      </c>
      <c r="I2000">
        <v>1091952</v>
      </c>
      <c r="J2000" t="s">
        <v>25</v>
      </c>
      <c r="Q2000" t="s">
        <v>4028</v>
      </c>
      <c r="R2000">
        <v>567</v>
      </c>
      <c r="T2000" t="s">
        <v>4029</v>
      </c>
    </row>
    <row r="2001" spans="1:20" x14ac:dyDescent="0.25">
      <c r="A2001" t="s">
        <v>29</v>
      </c>
      <c r="B2001" t="s">
        <v>30</v>
      </c>
      <c r="C2001" t="s">
        <v>22</v>
      </c>
      <c r="D2001" t="s">
        <v>23</v>
      </c>
      <c r="E2001" t="s">
        <v>5</v>
      </c>
      <c r="G2001" t="s">
        <v>24</v>
      </c>
      <c r="H2001">
        <v>1091386</v>
      </c>
      <c r="I2001">
        <v>1091952</v>
      </c>
      <c r="J2001" t="s">
        <v>25</v>
      </c>
      <c r="K2001" t="s">
        <v>4030</v>
      </c>
      <c r="L2001" t="s">
        <v>4030</v>
      </c>
      <c r="N2001" t="s">
        <v>3971</v>
      </c>
      <c r="Q2001" t="s">
        <v>4028</v>
      </c>
      <c r="R2001">
        <v>567</v>
      </c>
      <c r="S2001">
        <v>188</v>
      </c>
    </row>
    <row r="2002" spans="1:20" x14ac:dyDescent="0.25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1091993</v>
      </c>
      <c r="I2002">
        <v>1092331</v>
      </c>
      <c r="J2002" t="s">
        <v>25</v>
      </c>
      <c r="Q2002" t="s">
        <v>4031</v>
      </c>
      <c r="R2002">
        <v>339</v>
      </c>
      <c r="T2002" t="s">
        <v>4032</v>
      </c>
    </row>
    <row r="2003" spans="1:20" x14ac:dyDescent="0.25">
      <c r="A2003" t="s">
        <v>29</v>
      </c>
      <c r="B2003" t="s">
        <v>30</v>
      </c>
      <c r="C2003" t="s">
        <v>22</v>
      </c>
      <c r="D2003" t="s">
        <v>23</v>
      </c>
      <c r="E2003" t="s">
        <v>5</v>
      </c>
      <c r="G2003" t="s">
        <v>24</v>
      </c>
      <c r="H2003">
        <v>1091993</v>
      </c>
      <c r="I2003">
        <v>1092331</v>
      </c>
      <c r="J2003" t="s">
        <v>25</v>
      </c>
      <c r="K2003" t="s">
        <v>4033</v>
      </c>
      <c r="L2003" t="s">
        <v>4033</v>
      </c>
      <c r="N2003" t="s">
        <v>4034</v>
      </c>
      <c r="Q2003" t="s">
        <v>4031</v>
      </c>
      <c r="R2003">
        <v>339</v>
      </c>
      <c r="S2003">
        <v>112</v>
      </c>
    </row>
    <row r="2004" spans="1:20" x14ac:dyDescent="0.25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1092377</v>
      </c>
      <c r="I2004">
        <v>1093096</v>
      </c>
      <c r="J2004" t="s">
        <v>52</v>
      </c>
      <c r="Q2004" t="s">
        <v>4035</v>
      </c>
      <c r="R2004">
        <v>720</v>
      </c>
      <c r="T2004" t="s">
        <v>4036</v>
      </c>
    </row>
    <row r="2005" spans="1:20" x14ac:dyDescent="0.25">
      <c r="A2005" t="s">
        <v>29</v>
      </c>
      <c r="B2005" t="s">
        <v>30</v>
      </c>
      <c r="C2005" t="s">
        <v>22</v>
      </c>
      <c r="D2005" t="s">
        <v>23</v>
      </c>
      <c r="E2005" t="s">
        <v>5</v>
      </c>
      <c r="G2005" t="s">
        <v>24</v>
      </c>
      <c r="H2005">
        <v>1092377</v>
      </c>
      <c r="I2005">
        <v>1093096</v>
      </c>
      <c r="J2005" t="s">
        <v>52</v>
      </c>
      <c r="K2005" t="s">
        <v>4037</v>
      </c>
      <c r="L2005" t="s">
        <v>4037</v>
      </c>
      <c r="N2005" t="s">
        <v>4038</v>
      </c>
      <c r="Q2005" t="s">
        <v>4035</v>
      </c>
      <c r="R2005">
        <v>720</v>
      </c>
      <c r="S2005">
        <v>239</v>
      </c>
    </row>
    <row r="2006" spans="1:20" x14ac:dyDescent="0.25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1093333</v>
      </c>
      <c r="I2006">
        <v>1095639</v>
      </c>
      <c r="J2006" t="s">
        <v>25</v>
      </c>
      <c r="Q2006" t="s">
        <v>4039</v>
      </c>
      <c r="R2006">
        <v>2307</v>
      </c>
      <c r="T2006" t="s">
        <v>4040</v>
      </c>
    </row>
    <row r="2007" spans="1:20" x14ac:dyDescent="0.25">
      <c r="A2007" t="s">
        <v>29</v>
      </c>
      <c r="B2007" t="s">
        <v>30</v>
      </c>
      <c r="C2007" t="s">
        <v>22</v>
      </c>
      <c r="D2007" t="s">
        <v>23</v>
      </c>
      <c r="E2007" t="s">
        <v>5</v>
      </c>
      <c r="G2007" t="s">
        <v>24</v>
      </c>
      <c r="H2007">
        <v>1093333</v>
      </c>
      <c r="I2007">
        <v>1095639</v>
      </c>
      <c r="J2007" t="s">
        <v>25</v>
      </c>
      <c r="K2007" t="s">
        <v>4041</v>
      </c>
      <c r="L2007" t="s">
        <v>4041</v>
      </c>
      <c r="N2007" t="s">
        <v>753</v>
      </c>
      <c r="Q2007" t="s">
        <v>4039</v>
      </c>
      <c r="R2007">
        <v>2307</v>
      </c>
      <c r="S2007">
        <v>768</v>
      </c>
    </row>
    <row r="2008" spans="1:20" x14ac:dyDescent="0.25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G2008" t="s">
        <v>24</v>
      </c>
      <c r="H2008">
        <v>1095706</v>
      </c>
      <c r="I2008">
        <v>1096209</v>
      </c>
      <c r="J2008" t="s">
        <v>25</v>
      </c>
      <c r="Q2008" t="s">
        <v>4042</v>
      </c>
      <c r="R2008">
        <v>504</v>
      </c>
      <c r="T2008" t="s">
        <v>4043</v>
      </c>
    </row>
    <row r="2009" spans="1:20" x14ac:dyDescent="0.25">
      <c r="A2009" t="s">
        <v>29</v>
      </c>
      <c r="B2009" t="s">
        <v>30</v>
      </c>
      <c r="C2009" t="s">
        <v>22</v>
      </c>
      <c r="D2009" t="s">
        <v>23</v>
      </c>
      <c r="E2009" t="s">
        <v>5</v>
      </c>
      <c r="G2009" t="s">
        <v>24</v>
      </c>
      <c r="H2009">
        <v>1095706</v>
      </c>
      <c r="I2009">
        <v>1096209</v>
      </c>
      <c r="J2009" t="s">
        <v>25</v>
      </c>
      <c r="K2009" t="s">
        <v>4044</v>
      </c>
      <c r="L2009" t="s">
        <v>4044</v>
      </c>
      <c r="N2009" t="s">
        <v>4045</v>
      </c>
      <c r="Q2009" t="s">
        <v>4042</v>
      </c>
      <c r="R2009">
        <v>504</v>
      </c>
      <c r="S2009">
        <v>167</v>
      </c>
    </row>
    <row r="2010" spans="1:20" x14ac:dyDescent="0.25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1096242</v>
      </c>
      <c r="I2010">
        <v>1096985</v>
      </c>
      <c r="J2010" t="s">
        <v>52</v>
      </c>
      <c r="Q2010" t="s">
        <v>4046</v>
      </c>
      <c r="R2010">
        <v>744</v>
      </c>
      <c r="T2010" t="s">
        <v>4047</v>
      </c>
    </row>
    <row r="2011" spans="1:20" x14ac:dyDescent="0.25">
      <c r="A2011" t="s">
        <v>29</v>
      </c>
      <c r="B2011" t="s">
        <v>30</v>
      </c>
      <c r="C2011" t="s">
        <v>22</v>
      </c>
      <c r="D2011" t="s">
        <v>23</v>
      </c>
      <c r="E2011" t="s">
        <v>5</v>
      </c>
      <c r="G2011" t="s">
        <v>24</v>
      </c>
      <c r="H2011">
        <v>1096242</v>
      </c>
      <c r="I2011">
        <v>1096985</v>
      </c>
      <c r="J2011" t="s">
        <v>52</v>
      </c>
      <c r="K2011" t="s">
        <v>4048</v>
      </c>
      <c r="L2011" t="s">
        <v>4048</v>
      </c>
      <c r="N2011" t="s">
        <v>3880</v>
      </c>
      <c r="Q2011" t="s">
        <v>4046</v>
      </c>
      <c r="R2011">
        <v>744</v>
      </c>
      <c r="S2011">
        <v>247</v>
      </c>
    </row>
    <row r="2012" spans="1:20" x14ac:dyDescent="0.25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G2012" t="s">
        <v>24</v>
      </c>
      <c r="H2012">
        <v>1097126</v>
      </c>
      <c r="I2012">
        <v>1097404</v>
      </c>
      <c r="J2012" t="s">
        <v>52</v>
      </c>
      <c r="Q2012" t="s">
        <v>4049</v>
      </c>
      <c r="R2012">
        <v>279</v>
      </c>
      <c r="T2012" t="s">
        <v>4050</v>
      </c>
    </row>
    <row r="2013" spans="1:20" x14ac:dyDescent="0.25">
      <c r="A2013" t="s">
        <v>29</v>
      </c>
      <c r="B2013" t="s">
        <v>30</v>
      </c>
      <c r="C2013" t="s">
        <v>22</v>
      </c>
      <c r="D2013" t="s">
        <v>23</v>
      </c>
      <c r="E2013" t="s">
        <v>5</v>
      </c>
      <c r="G2013" t="s">
        <v>24</v>
      </c>
      <c r="H2013">
        <v>1097126</v>
      </c>
      <c r="I2013">
        <v>1097404</v>
      </c>
      <c r="J2013" t="s">
        <v>52</v>
      </c>
      <c r="K2013" t="s">
        <v>4051</v>
      </c>
      <c r="L2013" t="s">
        <v>4051</v>
      </c>
      <c r="N2013" t="s">
        <v>4052</v>
      </c>
      <c r="Q2013" t="s">
        <v>4049</v>
      </c>
      <c r="R2013">
        <v>279</v>
      </c>
      <c r="S2013">
        <v>92</v>
      </c>
    </row>
    <row r="2014" spans="1:20" x14ac:dyDescent="0.25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1097487</v>
      </c>
      <c r="I2014">
        <v>1098380</v>
      </c>
      <c r="J2014" t="s">
        <v>25</v>
      </c>
      <c r="Q2014" t="s">
        <v>4053</v>
      </c>
      <c r="R2014">
        <v>894</v>
      </c>
      <c r="T2014" t="s">
        <v>4054</v>
      </c>
    </row>
    <row r="2015" spans="1:20" x14ac:dyDescent="0.25">
      <c r="A2015" t="s">
        <v>29</v>
      </c>
      <c r="B2015" t="s">
        <v>30</v>
      </c>
      <c r="C2015" t="s">
        <v>22</v>
      </c>
      <c r="D2015" t="s">
        <v>23</v>
      </c>
      <c r="E2015" t="s">
        <v>5</v>
      </c>
      <c r="G2015" t="s">
        <v>24</v>
      </c>
      <c r="H2015">
        <v>1097487</v>
      </c>
      <c r="I2015">
        <v>1098380</v>
      </c>
      <c r="J2015" t="s">
        <v>25</v>
      </c>
      <c r="K2015" t="s">
        <v>4055</v>
      </c>
      <c r="L2015" t="s">
        <v>4055</v>
      </c>
      <c r="N2015" t="s">
        <v>4056</v>
      </c>
      <c r="Q2015" t="s">
        <v>4053</v>
      </c>
      <c r="R2015">
        <v>894</v>
      </c>
      <c r="S2015">
        <v>297</v>
      </c>
    </row>
    <row r="2016" spans="1:20" x14ac:dyDescent="0.25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1098377</v>
      </c>
      <c r="I2016">
        <v>1100569</v>
      </c>
      <c r="J2016" t="s">
        <v>52</v>
      </c>
      <c r="Q2016" t="s">
        <v>4057</v>
      </c>
      <c r="R2016">
        <v>2193</v>
      </c>
      <c r="T2016" t="s">
        <v>4058</v>
      </c>
    </row>
    <row r="2017" spans="1:20" x14ac:dyDescent="0.25">
      <c r="A2017" t="s">
        <v>29</v>
      </c>
      <c r="B2017" t="s">
        <v>30</v>
      </c>
      <c r="C2017" t="s">
        <v>22</v>
      </c>
      <c r="D2017" t="s">
        <v>23</v>
      </c>
      <c r="E2017" t="s">
        <v>5</v>
      </c>
      <c r="G2017" t="s">
        <v>24</v>
      </c>
      <c r="H2017">
        <v>1098377</v>
      </c>
      <c r="I2017">
        <v>1100569</v>
      </c>
      <c r="J2017" t="s">
        <v>52</v>
      </c>
      <c r="K2017" t="s">
        <v>4059</v>
      </c>
      <c r="L2017" t="s">
        <v>4059</v>
      </c>
      <c r="N2017" t="s">
        <v>4060</v>
      </c>
      <c r="Q2017" t="s">
        <v>4057</v>
      </c>
      <c r="R2017">
        <v>2193</v>
      </c>
      <c r="S2017">
        <v>730</v>
      </c>
    </row>
    <row r="2018" spans="1:20" x14ac:dyDescent="0.25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1100594</v>
      </c>
      <c r="I2018">
        <v>1100827</v>
      </c>
      <c r="J2018" t="s">
        <v>25</v>
      </c>
      <c r="Q2018" t="s">
        <v>4061</v>
      </c>
      <c r="R2018">
        <v>234</v>
      </c>
      <c r="T2018" t="s">
        <v>4062</v>
      </c>
    </row>
    <row r="2019" spans="1:20" x14ac:dyDescent="0.25">
      <c r="A2019" t="s">
        <v>29</v>
      </c>
      <c r="B2019" t="s">
        <v>30</v>
      </c>
      <c r="C2019" t="s">
        <v>22</v>
      </c>
      <c r="D2019" t="s">
        <v>23</v>
      </c>
      <c r="E2019" t="s">
        <v>5</v>
      </c>
      <c r="G2019" t="s">
        <v>24</v>
      </c>
      <c r="H2019">
        <v>1100594</v>
      </c>
      <c r="I2019">
        <v>1100827</v>
      </c>
      <c r="J2019" t="s">
        <v>25</v>
      </c>
      <c r="K2019" t="s">
        <v>4063</v>
      </c>
      <c r="L2019" t="s">
        <v>4063</v>
      </c>
      <c r="N2019" t="s">
        <v>56</v>
      </c>
      <c r="Q2019" t="s">
        <v>4061</v>
      </c>
      <c r="R2019">
        <v>234</v>
      </c>
      <c r="S2019">
        <v>77</v>
      </c>
    </row>
    <row r="2020" spans="1:20" x14ac:dyDescent="0.25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1100831</v>
      </c>
      <c r="I2020">
        <v>1101664</v>
      </c>
      <c r="J2020" t="s">
        <v>52</v>
      </c>
      <c r="Q2020" t="s">
        <v>4064</v>
      </c>
      <c r="R2020">
        <v>834</v>
      </c>
      <c r="T2020" t="s">
        <v>4065</v>
      </c>
    </row>
    <row r="2021" spans="1:20" x14ac:dyDescent="0.25">
      <c r="A2021" t="s">
        <v>29</v>
      </c>
      <c r="B2021" t="s">
        <v>30</v>
      </c>
      <c r="C2021" t="s">
        <v>22</v>
      </c>
      <c r="D2021" t="s">
        <v>23</v>
      </c>
      <c r="E2021" t="s">
        <v>5</v>
      </c>
      <c r="G2021" t="s">
        <v>24</v>
      </c>
      <c r="H2021">
        <v>1100831</v>
      </c>
      <c r="I2021">
        <v>1101664</v>
      </c>
      <c r="J2021" t="s">
        <v>52</v>
      </c>
      <c r="K2021" t="s">
        <v>4066</v>
      </c>
      <c r="L2021" t="s">
        <v>4066</v>
      </c>
      <c r="N2021" t="s">
        <v>4067</v>
      </c>
      <c r="Q2021" t="s">
        <v>4064</v>
      </c>
      <c r="R2021">
        <v>834</v>
      </c>
      <c r="S2021">
        <v>277</v>
      </c>
    </row>
    <row r="2022" spans="1:20" x14ac:dyDescent="0.25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1101707</v>
      </c>
      <c r="I2022">
        <v>1102126</v>
      </c>
      <c r="J2022" t="s">
        <v>52</v>
      </c>
      <c r="Q2022" t="s">
        <v>4068</v>
      </c>
      <c r="R2022">
        <v>420</v>
      </c>
      <c r="T2022" t="s">
        <v>4069</v>
      </c>
    </row>
    <row r="2023" spans="1:20" x14ac:dyDescent="0.25">
      <c r="A2023" t="s">
        <v>29</v>
      </c>
      <c r="B2023" t="s">
        <v>30</v>
      </c>
      <c r="C2023" t="s">
        <v>22</v>
      </c>
      <c r="D2023" t="s">
        <v>23</v>
      </c>
      <c r="E2023" t="s">
        <v>5</v>
      </c>
      <c r="G2023" t="s">
        <v>24</v>
      </c>
      <c r="H2023">
        <v>1101707</v>
      </c>
      <c r="I2023">
        <v>1102126</v>
      </c>
      <c r="J2023" t="s">
        <v>52</v>
      </c>
      <c r="K2023" t="s">
        <v>4070</v>
      </c>
      <c r="L2023" t="s">
        <v>4070</v>
      </c>
      <c r="N2023" t="s">
        <v>1208</v>
      </c>
      <c r="Q2023" t="s">
        <v>4068</v>
      </c>
      <c r="R2023">
        <v>420</v>
      </c>
      <c r="S2023">
        <v>139</v>
      </c>
    </row>
    <row r="2024" spans="1:20" x14ac:dyDescent="0.25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1102212</v>
      </c>
      <c r="I2024">
        <v>1102535</v>
      </c>
      <c r="J2024" t="s">
        <v>25</v>
      </c>
      <c r="Q2024" t="s">
        <v>4071</v>
      </c>
      <c r="R2024">
        <v>324</v>
      </c>
      <c r="T2024" t="s">
        <v>4072</v>
      </c>
    </row>
    <row r="2025" spans="1:20" x14ac:dyDescent="0.25">
      <c r="A2025" t="s">
        <v>29</v>
      </c>
      <c r="B2025" t="s">
        <v>30</v>
      </c>
      <c r="C2025" t="s">
        <v>22</v>
      </c>
      <c r="D2025" t="s">
        <v>23</v>
      </c>
      <c r="E2025" t="s">
        <v>5</v>
      </c>
      <c r="G2025" t="s">
        <v>24</v>
      </c>
      <c r="H2025">
        <v>1102212</v>
      </c>
      <c r="I2025">
        <v>1102535</v>
      </c>
      <c r="J2025" t="s">
        <v>25</v>
      </c>
      <c r="K2025" t="s">
        <v>4073</v>
      </c>
      <c r="L2025" t="s">
        <v>4073</v>
      </c>
      <c r="N2025" t="s">
        <v>4074</v>
      </c>
      <c r="Q2025" t="s">
        <v>4071</v>
      </c>
      <c r="R2025">
        <v>324</v>
      </c>
      <c r="S2025">
        <v>107</v>
      </c>
    </row>
    <row r="2026" spans="1:20" x14ac:dyDescent="0.25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1102536</v>
      </c>
      <c r="I2026">
        <v>1103507</v>
      </c>
      <c r="J2026" t="s">
        <v>52</v>
      </c>
      <c r="Q2026" t="s">
        <v>4075</v>
      </c>
      <c r="R2026">
        <v>972</v>
      </c>
      <c r="T2026" t="s">
        <v>4076</v>
      </c>
    </row>
    <row r="2027" spans="1:20" x14ac:dyDescent="0.25">
      <c r="A2027" t="s">
        <v>29</v>
      </c>
      <c r="B2027" t="s">
        <v>30</v>
      </c>
      <c r="C2027" t="s">
        <v>22</v>
      </c>
      <c r="D2027" t="s">
        <v>23</v>
      </c>
      <c r="E2027" t="s">
        <v>5</v>
      </c>
      <c r="G2027" t="s">
        <v>24</v>
      </c>
      <c r="H2027">
        <v>1102536</v>
      </c>
      <c r="I2027">
        <v>1103507</v>
      </c>
      <c r="J2027" t="s">
        <v>52</v>
      </c>
      <c r="K2027" t="s">
        <v>4077</v>
      </c>
      <c r="L2027" t="s">
        <v>4077</v>
      </c>
      <c r="N2027" t="s">
        <v>4078</v>
      </c>
      <c r="Q2027" t="s">
        <v>4075</v>
      </c>
      <c r="R2027">
        <v>972</v>
      </c>
      <c r="S2027">
        <v>323</v>
      </c>
    </row>
    <row r="2028" spans="1:20" x14ac:dyDescent="0.25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1103579</v>
      </c>
      <c r="I2028">
        <v>1104433</v>
      </c>
      <c r="J2028" t="s">
        <v>25</v>
      </c>
      <c r="Q2028" t="s">
        <v>4079</v>
      </c>
      <c r="R2028">
        <v>855</v>
      </c>
      <c r="T2028" t="s">
        <v>4080</v>
      </c>
    </row>
    <row r="2029" spans="1:20" x14ac:dyDescent="0.25">
      <c r="A2029" t="s">
        <v>29</v>
      </c>
      <c r="B2029" t="s">
        <v>30</v>
      </c>
      <c r="C2029" t="s">
        <v>22</v>
      </c>
      <c r="D2029" t="s">
        <v>23</v>
      </c>
      <c r="E2029" t="s">
        <v>5</v>
      </c>
      <c r="G2029" t="s">
        <v>24</v>
      </c>
      <c r="H2029">
        <v>1103579</v>
      </c>
      <c r="I2029">
        <v>1104433</v>
      </c>
      <c r="J2029" t="s">
        <v>25</v>
      </c>
      <c r="K2029" t="s">
        <v>4081</v>
      </c>
      <c r="L2029" t="s">
        <v>4081</v>
      </c>
      <c r="N2029" t="s">
        <v>4082</v>
      </c>
      <c r="Q2029" t="s">
        <v>4079</v>
      </c>
      <c r="R2029">
        <v>855</v>
      </c>
      <c r="S2029">
        <v>284</v>
      </c>
    </row>
    <row r="2030" spans="1:20" x14ac:dyDescent="0.25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1104437</v>
      </c>
      <c r="I2030">
        <v>1105018</v>
      </c>
      <c r="J2030" t="s">
        <v>25</v>
      </c>
      <c r="Q2030" t="s">
        <v>4083</v>
      </c>
      <c r="R2030">
        <v>582</v>
      </c>
      <c r="T2030" t="s">
        <v>4084</v>
      </c>
    </row>
    <row r="2031" spans="1:20" x14ac:dyDescent="0.25">
      <c r="A2031" t="s">
        <v>29</v>
      </c>
      <c r="B2031" t="s">
        <v>30</v>
      </c>
      <c r="C2031" t="s">
        <v>22</v>
      </c>
      <c r="D2031" t="s">
        <v>23</v>
      </c>
      <c r="E2031" t="s">
        <v>5</v>
      </c>
      <c r="G2031" t="s">
        <v>24</v>
      </c>
      <c r="H2031">
        <v>1104437</v>
      </c>
      <c r="I2031">
        <v>1105018</v>
      </c>
      <c r="J2031" t="s">
        <v>25</v>
      </c>
      <c r="K2031" t="s">
        <v>4085</v>
      </c>
      <c r="L2031" t="s">
        <v>4085</v>
      </c>
      <c r="N2031" t="s">
        <v>4086</v>
      </c>
      <c r="Q2031" t="s">
        <v>4083</v>
      </c>
      <c r="R2031">
        <v>582</v>
      </c>
      <c r="S2031">
        <v>193</v>
      </c>
    </row>
    <row r="2032" spans="1:20" x14ac:dyDescent="0.25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1105139</v>
      </c>
      <c r="I2032">
        <v>1105615</v>
      </c>
      <c r="J2032" t="s">
        <v>25</v>
      </c>
      <c r="Q2032" t="s">
        <v>4087</v>
      </c>
      <c r="R2032">
        <v>477</v>
      </c>
      <c r="T2032" t="s">
        <v>4088</v>
      </c>
    </row>
    <row r="2033" spans="1:20" x14ac:dyDescent="0.25">
      <c r="A2033" t="s">
        <v>29</v>
      </c>
      <c r="B2033" t="s">
        <v>30</v>
      </c>
      <c r="C2033" t="s">
        <v>22</v>
      </c>
      <c r="D2033" t="s">
        <v>23</v>
      </c>
      <c r="E2033" t="s">
        <v>5</v>
      </c>
      <c r="G2033" t="s">
        <v>24</v>
      </c>
      <c r="H2033">
        <v>1105139</v>
      </c>
      <c r="I2033">
        <v>1105615</v>
      </c>
      <c r="J2033" t="s">
        <v>25</v>
      </c>
      <c r="K2033" t="s">
        <v>4089</v>
      </c>
      <c r="L2033" t="s">
        <v>4089</v>
      </c>
      <c r="N2033" t="s">
        <v>4090</v>
      </c>
      <c r="Q2033" t="s">
        <v>4087</v>
      </c>
      <c r="R2033">
        <v>477</v>
      </c>
      <c r="S2033">
        <v>158</v>
      </c>
    </row>
    <row r="2034" spans="1:20" x14ac:dyDescent="0.25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1105632</v>
      </c>
      <c r="I2034">
        <v>1106681</v>
      </c>
      <c r="J2034" t="s">
        <v>52</v>
      </c>
      <c r="Q2034" t="s">
        <v>4091</v>
      </c>
      <c r="R2034">
        <v>1050</v>
      </c>
      <c r="T2034" t="s">
        <v>4092</v>
      </c>
    </row>
    <row r="2035" spans="1:20" x14ac:dyDescent="0.25">
      <c r="A2035" t="s">
        <v>29</v>
      </c>
      <c r="B2035" t="s">
        <v>30</v>
      </c>
      <c r="C2035" t="s">
        <v>22</v>
      </c>
      <c r="D2035" t="s">
        <v>23</v>
      </c>
      <c r="E2035" t="s">
        <v>5</v>
      </c>
      <c r="G2035" t="s">
        <v>24</v>
      </c>
      <c r="H2035">
        <v>1105632</v>
      </c>
      <c r="I2035">
        <v>1106681</v>
      </c>
      <c r="J2035" t="s">
        <v>52</v>
      </c>
      <c r="K2035" t="s">
        <v>4093</v>
      </c>
      <c r="L2035" t="s">
        <v>4093</v>
      </c>
      <c r="N2035" t="s">
        <v>4094</v>
      </c>
      <c r="Q2035" t="s">
        <v>4091</v>
      </c>
      <c r="R2035">
        <v>1050</v>
      </c>
      <c r="S2035">
        <v>349</v>
      </c>
    </row>
    <row r="2036" spans="1:20" x14ac:dyDescent="0.25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1106763</v>
      </c>
      <c r="I2036">
        <v>1106987</v>
      </c>
      <c r="J2036" t="s">
        <v>25</v>
      </c>
      <c r="Q2036" t="s">
        <v>4095</v>
      </c>
      <c r="R2036">
        <v>225</v>
      </c>
      <c r="T2036" t="s">
        <v>4096</v>
      </c>
    </row>
    <row r="2037" spans="1:20" x14ac:dyDescent="0.25">
      <c r="A2037" t="s">
        <v>29</v>
      </c>
      <c r="B2037" t="s">
        <v>30</v>
      </c>
      <c r="C2037" t="s">
        <v>22</v>
      </c>
      <c r="D2037" t="s">
        <v>23</v>
      </c>
      <c r="E2037" t="s">
        <v>5</v>
      </c>
      <c r="G2037" t="s">
        <v>24</v>
      </c>
      <c r="H2037">
        <v>1106763</v>
      </c>
      <c r="I2037">
        <v>1106987</v>
      </c>
      <c r="J2037" t="s">
        <v>25</v>
      </c>
      <c r="K2037" t="s">
        <v>4097</v>
      </c>
      <c r="L2037" t="s">
        <v>4097</v>
      </c>
      <c r="N2037" t="s">
        <v>4098</v>
      </c>
      <c r="Q2037" t="s">
        <v>4095</v>
      </c>
      <c r="R2037">
        <v>225</v>
      </c>
      <c r="S2037">
        <v>74</v>
      </c>
    </row>
    <row r="2038" spans="1:20" x14ac:dyDescent="0.25">
      <c r="A2038" t="s">
        <v>20</v>
      </c>
      <c r="B2038" t="s">
        <v>21</v>
      </c>
      <c r="C2038" t="s">
        <v>22</v>
      </c>
      <c r="D2038" t="s">
        <v>23</v>
      </c>
      <c r="E2038" t="s">
        <v>5</v>
      </c>
      <c r="G2038" t="s">
        <v>24</v>
      </c>
      <c r="H2038">
        <v>1106992</v>
      </c>
      <c r="I2038">
        <v>1107528</v>
      </c>
      <c r="J2038" t="s">
        <v>52</v>
      </c>
      <c r="O2038" t="s">
        <v>4099</v>
      </c>
      <c r="Q2038" t="s">
        <v>4100</v>
      </c>
      <c r="R2038">
        <v>537</v>
      </c>
      <c r="T2038" t="s">
        <v>4101</v>
      </c>
    </row>
    <row r="2039" spans="1:20" x14ac:dyDescent="0.25">
      <c r="A2039" t="s">
        <v>29</v>
      </c>
      <c r="B2039" t="s">
        <v>30</v>
      </c>
      <c r="C2039" t="s">
        <v>22</v>
      </c>
      <c r="D2039" t="s">
        <v>23</v>
      </c>
      <c r="E2039" t="s">
        <v>5</v>
      </c>
      <c r="G2039" t="s">
        <v>24</v>
      </c>
      <c r="H2039">
        <v>1106992</v>
      </c>
      <c r="I2039">
        <v>1107528</v>
      </c>
      <c r="J2039" t="s">
        <v>52</v>
      </c>
      <c r="K2039" t="s">
        <v>4102</v>
      </c>
      <c r="L2039" t="s">
        <v>4102</v>
      </c>
      <c r="N2039" t="s">
        <v>4103</v>
      </c>
      <c r="O2039" t="s">
        <v>4099</v>
      </c>
      <c r="Q2039" t="s">
        <v>4100</v>
      </c>
      <c r="R2039">
        <v>537</v>
      </c>
      <c r="S2039">
        <v>178</v>
      </c>
    </row>
    <row r="2040" spans="1:20" x14ac:dyDescent="0.25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1107603</v>
      </c>
      <c r="I2040">
        <v>1108598</v>
      </c>
      <c r="J2040" t="s">
        <v>25</v>
      </c>
      <c r="Q2040" t="s">
        <v>4104</v>
      </c>
      <c r="R2040">
        <v>996</v>
      </c>
      <c r="T2040" t="s">
        <v>4105</v>
      </c>
    </row>
    <row r="2041" spans="1:20" x14ac:dyDescent="0.25">
      <c r="A2041" t="s">
        <v>29</v>
      </c>
      <c r="B2041" t="s">
        <v>30</v>
      </c>
      <c r="C2041" t="s">
        <v>22</v>
      </c>
      <c r="D2041" t="s">
        <v>23</v>
      </c>
      <c r="E2041" t="s">
        <v>5</v>
      </c>
      <c r="G2041" t="s">
        <v>24</v>
      </c>
      <c r="H2041">
        <v>1107603</v>
      </c>
      <c r="I2041">
        <v>1108598</v>
      </c>
      <c r="J2041" t="s">
        <v>25</v>
      </c>
      <c r="K2041" t="s">
        <v>4106</v>
      </c>
      <c r="L2041" t="s">
        <v>4106</v>
      </c>
      <c r="N2041" t="s">
        <v>4107</v>
      </c>
      <c r="Q2041" t="s">
        <v>4104</v>
      </c>
      <c r="R2041">
        <v>996</v>
      </c>
      <c r="S2041">
        <v>331</v>
      </c>
    </row>
    <row r="2042" spans="1:20" x14ac:dyDescent="0.25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1108624</v>
      </c>
      <c r="I2042">
        <v>1109484</v>
      </c>
      <c r="J2042" t="s">
        <v>52</v>
      </c>
      <c r="Q2042" t="s">
        <v>4108</v>
      </c>
      <c r="R2042">
        <v>861</v>
      </c>
      <c r="T2042" t="s">
        <v>4109</v>
      </c>
    </row>
    <row r="2043" spans="1:20" x14ac:dyDescent="0.25">
      <c r="A2043" t="s">
        <v>29</v>
      </c>
      <c r="B2043" t="s">
        <v>30</v>
      </c>
      <c r="C2043" t="s">
        <v>22</v>
      </c>
      <c r="D2043" t="s">
        <v>23</v>
      </c>
      <c r="E2043" t="s">
        <v>5</v>
      </c>
      <c r="G2043" t="s">
        <v>24</v>
      </c>
      <c r="H2043">
        <v>1108624</v>
      </c>
      <c r="I2043">
        <v>1109484</v>
      </c>
      <c r="J2043" t="s">
        <v>52</v>
      </c>
      <c r="K2043" t="s">
        <v>4110</v>
      </c>
      <c r="L2043" t="s">
        <v>4110</v>
      </c>
      <c r="N2043" t="s">
        <v>56</v>
      </c>
      <c r="Q2043" t="s">
        <v>4108</v>
      </c>
      <c r="R2043">
        <v>861</v>
      </c>
      <c r="S2043">
        <v>286</v>
      </c>
    </row>
    <row r="2044" spans="1:20" x14ac:dyDescent="0.25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1109583</v>
      </c>
      <c r="I2044">
        <v>1111397</v>
      </c>
      <c r="J2044" t="s">
        <v>52</v>
      </c>
      <c r="Q2044" t="s">
        <v>4111</v>
      </c>
      <c r="R2044">
        <v>1815</v>
      </c>
      <c r="T2044" t="s">
        <v>4112</v>
      </c>
    </row>
    <row r="2045" spans="1:20" x14ac:dyDescent="0.25">
      <c r="A2045" t="s">
        <v>29</v>
      </c>
      <c r="B2045" t="s">
        <v>30</v>
      </c>
      <c r="C2045" t="s">
        <v>22</v>
      </c>
      <c r="D2045" t="s">
        <v>23</v>
      </c>
      <c r="E2045" t="s">
        <v>5</v>
      </c>
      <c r="G2045" t="s">
        <v>24</v>
      </c>
      <c r="H2045">
        <v>1109583</v>
      </c>
      <c r="I2045">
        <v>1111397</v>
      </c>
      <c r="J2045" t="s">
        <v>52</v>
      </c>
      <c r="K2045" t="s">
        <v>4113</v>
      </c>
      <c r="L2045" t="s">
        <v>4113</v>
      </c>
      <c r="N2045" t="s">
        <v>4114</v>
      </c>
      <c r="Q2045" t="s">
        <v>4111</v>
      </c>
      <c r="R2045">
        <v>1815</v>
      </c>
      <c r="S2045">
        <v>604</v>
      </c>
    </row>
    <row r="2046" spans="1:20" x14ac:dyDescent="0.25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1111641</v>
      </c>
      <c r="I2046">
        <v>1112663</v>
      </c>
      <c r="J2046" t="s">
        <v>52</v>
      </c>
      <c r="Q2046" t="s">
        <v>4115</v>
      </c>
      <c r="R2046">
        <v>1023</v>
      </c>
      <c r="T2046" t="s">
        <v>4116</v>
      </c>
    </row>
    <row r="2047" spans="1:20" x14ac:dyDescent="0.25">
      <c r="A2047" t="s">
        <v>29</v>
      </c>
      <c r="B2047" t="s">
        <v>30</v>
      </c>
      <c r="C2047" t="s">
        <v>22</v>
      </c>
      <c r="D2047" t="s">
        <v>23</v>
      </c>
      <c r="E2047" t="s">
        <v>5</v>
      </c>
      <c r="G2047" t="s">
        <v>24</v>
      </c>
      <c r="H2047">
        <v>1111641</v>
      </c>
      <c r="I2047">
        <v>1112663</v>
      </c>
      <c r="J2047" t="s">
        <v>52</v>
      </c>
      <c r="K2047" t="s">
        <v>4117</v>
      </c>
      <c r="L2047" t="s">
        <v>4117</v>
      </c>
      <c r="N2047" t="s">
        <v>415</v>
      </c>
      <c r="Q2047" t="s">
        <v>4115</v>
      </c>
      <c r="R2047">
        <v>1023</v>
      </c>
      <c r="S2047">
        <v>340</v>
      </c>
    </row>
    <row r="2048" spans="1:20" x14ac:dyDescent="0.25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1112860</v>
      </c>
      <c r="I2048">
        <v>1113531</v>
      </c>
      <c r="J2048" t="s">
        <v>25</v>
      </c>
      <c r="Q2048" t="s">
        <v>4118</v>
      </c>
      <c r="R2048">
        <v>672</v>
      </c>
      <c r="T2048" t="s">
        <v>4119</v>
      </c>
    </row>
    <row r="2049" spans="1:20" x14ac:dyDescent="0.25">
      <c r="A2049" t="s">
        <v>29</v>
      </c>
      <c r="B2049" t="s">
        <v>30</v>
      </c>
      <c r="C2049" t="s">
        <v>22</v>
      </c>
      <c r="D2049" t="s">
        <v>23</v>
      </c>
      <c r="E2049" t="s">
        <v>5</v>
      </c>
      <c r="G2049" t="s">
        <v>24</v>
      </c>
      <c r="H2049">
        <v>1112860</v>
      </c>
      <c r="I2049">
        <v>1113531</v>
      </c>
      <c r="J2049" t="s">
        <v>25</v>
      </c>
      <c r="K2049" t="s">
        <v>4120</v>
      </c>
      <c r="L2049" t="s">
        <v>4120</v>
      </c>
      <c r="N2049" t="s">
        <v>3880</v>
      </c>
      <c r="Q2049" t="s">
        <v>4118</v>
      </c>
      <c r="R2049">
        <v>672</v>
      </c>
      <c r="S2049">
        <v>223</v>
      </c>
    </row>
    <row r="2050" spans="1:20" x14ac:dyDescent="0.25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1113539</v>
      </c>
      <c r="I2050">
        <v>1114537</v>
      </c>
      <c r="J2050" t="s">
        <v>52</v>
      </c>
      <c r="Q2050" t="s">
        <v>4121</v>
      </c>
      <c r="R2050">
        <v>999</v>
      </c>
      <c r="T2050" t="s">
        <v>4122</v>
      </c>
    </row>
    <row r="2051" spans="1:20" x14ac:dyDescent="0.25">
      <c r="A2051" t="s">
        <v>29</v>
      </c>
      <c r="B2051" t="s">
        <v>30</v>
      </c>
      <c r="C2051" t="s">
        <v>22</v>
      </c>
      <c r="D2051" t="s">
        <v>23</v>
      </c>
      <c r="E2051" t="s">
        <v>5</v>
      </c>
      <c r="G2051" t="s">
        <v>24</v>
      </c>
      <c r="H2051">
        <v>1113539</v>
      </c>
      <c r="I2051">
        <v>1114537</v>
      </c>
      <c r="J2051" t="s">
        <v>52</v>
      </c>
      <c r="K2051" t="s">
        <v>4123</v>
      </c>
      <c r="L2051" t="s">
        <v>4123</v>
      </c>
      <c r="N2051" t="s">
        <v>4124</v>
      </c>
      <c r="Q2051" t="s">
        <v>4121</v>
      </c>
      <c r="R2051">
        <v>999</v>
      </c>
      <c r="S2051">
        <v>332</v>
      </c>
    </row>
    <row r="2052" spans="1:20" x14ac:dyDescent="0.25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1114544</v>
      </c>
      <c r="I2052">
        <v>1114945</v>
      </c>
      <c r="J2052" t="s">
        <v>52</v>
      </c>
      <c r="Q2052" t="s">
        <v>4125</v>
      </c>
      <c r="R2052">
        <v>402</v>
      </c>
      <c r="T2052" t="s">
        <v>4126</v>
      </c>
    </row>
    <row r="2053" spans="1:20" x14ac:dyDescent="0.25">
      <c r="A2053" t="s">
        <v>29</v>
      </c>
      <c r="B2053" t="s">
        <v>30</v>
      </c>
      <c r="C2053" t="s">
        <v>22</v>
      </c>
      <c r="D2053" t="s">
        <v>23</v>
      </c>
      <c r="E2053" t="s">
        <v>5</v>
      </c>
      <c r="G2053" t="s">
        <v>24</v>
      </c>
      <c r="H2053">
        <v>1114544</v>
      </c>
      <c r="I2053">
        <v>1114945</v>
      </c>
      <c r="J2053" t="s">
        <v>52</v>
      </c>
      <c r="K2053" t="s">
        <v>4127</v>
      </c>
      <c r="L2053" t="s">
        <v>4127</v>
      </c>
      <c r="N2053" t="s">
        <v>4128</v>
      </c>
      <c r="Q2053" t="s">
        <v>4125</v>
      </c>
      <c r="R2053">
        <v>402</v>
      </c>
      <c r="S2053">
        <v>133</v>
      </c>
    </row>
    <row r="2054" spans="1:20" x14ac:dyDescent="0.25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1115042</v>
      </c>
      <c r="I2054">
        <v>1115773</v>
      </c>
      <c r="J2054" t="s">
        <v>52</v>
      </c>
      <c r="Q2054" t="s">
        <v>4129</v>
      </c>
      <c r="R2054">
        <v>732</v>
      </c>
      <c r="T2054" t="s">
        <v>4130</v>
      </c>
    </row>
    <row r="2055" spans="1:20" x14ac:dyDescent="0.25">
      <c r="A2055" t="s">
        <v>29</v>
      </c>
      <c r="B2055" t="s">
        <v>30</v>
      </c>
      <c r="C2055" t="s">
        <v>22</v>
      </c>
      <c r="D2055" t="s">
        <v>23</v>
      </c>
      <c r="E2055" t="s">
        <v>5</v>
      </c>
      <c r="G2055" t="s">
        <v>24</v>
      </c>
      <c r="H2055">
        <v>1115042</v>
      </c>
      <c r="I2055">
        <v>1115773</v>
      </c>
      <c r="J2055" t="s">
        <v>52</v>
      </c>
      <c r="K2055" t="s">
        <v>4131</v>
      </c>
      <c r="L2055" t="s">
        <v>4131</v>
      </c>
      <c r="N2055" t="s">
        <v>4132</v>
      </c>
      <c r="Q2055" t="s">
        <v>4129</v>
      </c>
      <c r="R2055">
        <v>732</v>
      </c>
      <c r="S2055">
        <v>243</v>
      </c>
    </row>
    <row r="2056" spans="1:20" x14ac:dyDescent="0.25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1115827</v>
      </c>
      <c r="I2056">
        <v>1116552</v>
      </c>
      <c r="J2056" t="s">
        <v>52</v>
      </c>
      <c r="Q2056" t="s">
        <v>4133</v>
      </c>
      <c r="R2056">
        <v>726</v>
      </c>
      <c r="T2056" t="s">
        <v>4134</v>
      </c>
    </row>
    <row r="2057" spans="1:20" x14ac:dyDescent="0.25">
      <c r="A2057" t="s">
        <v>29</v>
      </c>
      <c r="B2057" t="s">
        <v>30</v>
      </c>
      <c r="C2057" t="s">
        <v>22</v>
      </c>
      <c r="D2057" t="s">
        <v>23</v>
      </c>
      <c r="E2057" t="s">
        <v>5</v>
      </c>
      <c r="G2057" t="s">
        <v>24</v>
      </c>
      <c r="H2057">
        <v>1115827</v>
      </c>
      <c r="I2057">
        <v>1116552</v>
      </c>
      <c r="J2057" t="s">
        <v>52</v>
      </c>
      <c r="K2057" t="s">
        <v>4135</v>
      </c>
      <c r="L2057" t="s">
        <v>4135</v>
      </c>
      <c r="N2057" t="s">
        <v>4136</v>
      </c>
      <c r="Q2057" t="s">
        <v>4133</v>
      </c>
      <c r="R2057">
        <v>726</v>
      </c>
      <c r="S2057">
        <v>241</v>
      </c>
    </row>
    <row r="2058" spans="1:20" x14ac:dyDescent="0.25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1116673</v>
      </c>
      <c r="I2058">
        <v>1117473</v>
      </c>
      <c r="J2058" t="s">
        <v>52</v>
      </c>
      <c r="Q2058" t="s">
        <v>4137</v>
      </c>
      <c r="R2058">
        <v>801</v>
      </c>
      <c r="T2058" t="s">
        <v>4138</v>
      </c>
    </row>
    <row r="2059" spans="1:20" x14ac:dyDescent="0.25">
      <c r="A2059" t="s">
        <v>29</v>
      </c>
      <c r="B2059" t="s">
        <v>30</v>
      </c>
      <c r="C2059" t="s">
        <v>22</v>
      </c>
      <c r="D2059" t="s">
        <v>23</v>
      </c>
      <c r="E2059" t="s">
        <v>5</v>
      </c>
      <c r="G2059" t="s">
        <v>24</v>
      </c>
      <c r="H2059">
        <v>1116673</v>
      </c>
      <c r="I2059">
        <v>1117473</v>
      </c>
      <c r="J2059" t="s">
        <v>52</v>
      </c>
      <c r="K2059" t="s">
        <v>4139</v>
      </c>
      <c r="L2059" t="s">
        <v>4139</v>
      </c>
      <c r="N2059" t="s">
        <v>4140</v>
      </c>
      <c r="Q2059" t="s">
        <v>4137</v>
      </c>
      <c r="R2059">
        <v>801</v>
      </c>
      <c r="S2059">
        <v>266</v>
      </c>
    </row>
    <row r="2060" spans="1:20" x14ac:dyDescent="0.25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1117646</v>
      </c>
      <c r="I2060">
        <v>1118074</v>
      </c>
      <c r="J2060" t="s">
        <v>52</v>
      </c>
      <c r="Q2060" t="s">
        <v>4141</v>
      </c>
      <c r="R2060">
        <v>429</v>
      </c>
      <c r="T2060" t="s">
        <v>4142</v>
      </c>
    </row>
    <row r="2061" spans="1:20" x14ac:dyDescent="0.25">
      <c r="A2061" t="s">
        <v>29</v>
      </c>
      <c r="B2061" t="s">
        <v>30</v>
      </c>
      <c r="C2061" t="s">
        <v>22</v>
      </c>
      <c r="D2061" t="s">
        <v>23</v>
      </c>
      <c r="E2061" t="s">
        <v>5</v>
      </c>
      <c r="G2061" t="s">
        <v>24</v>
      </c>
      <c r="H2061">
        <v>1117646</v>
      </c>
      <c r="I2061">
        <v>1118074</v>
      </c>
      <c r="J2061" t="s">
        <v>52</v>
      </c>
      <c r="K2061" t="s">
        <v>4143</v>
      </c>
      <c r="L2061" t="s">
        <v>4143</v>
      </c>
      <c r="N2061" t="s">
        <v>4144</v>
      </c>
      <c r="Q2061" t="s">
        <v>4141</v>
      </c>
      <c r="R2061">
        <v>429</v>
      </c>
      <c r="S2061">
        <v>142</v>
      </c>
    </row>
    <row r="2062" spans="1:20" x14ac:dyDescent="0.25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1118273</v>
      </c>
      <c r="I2062">
        <v>1120393</v>
      </c>
      <c r="J2062" t="s">
        <v>25</v>
      </c>
      <c r="O2062" t="s">
        <v>4145</v>
      </c>
      <c r="Q2062" t="s">
        <v>4146</v>
      </c>
      <c r="R2062">
        <v>2121</v>
      </c>
      <c r="T2062" t="s">
        <v>4147</v>
      </c>
    </row>
    <row r="2063" spans="1:20" x14ac:dyDescent="0.25">
      <c r="A2063" t="s">
        <v>29</v>
      </c>
      <c r="B2063" t="s">
        <v>30</v>
      </c>
      <c r="C2063" t="s">
        <v>22</v>
      </c>
      <c r="D2063" t="s">
        <v>23</v>
      </c>
      <c r="E2063" t="s">
        <v>5</v>
      </c>
      <c r="G2063" t="s">
        <v>24</v>
      </c>
      <c r="H2063">
        <v>1118273</v>
      </c>
      <c r="I2063">
        <v>1120393</v>
      </c>
      <c r="J2063" t="s">
        <v>25</v>
      </c>
      <c r="K2063" t="s">
        <v>4148</v>
      </c>
      <c r="L2063" t="s">
        <v>4148</v>
      </c>
      <c r="N2063" t="s">
        <v>4149</v>
      </c>
      <c r="O2063" t="s">
        <v>4145</v>
      </c>
      <c r="Q2063" t="s">
        <v>4146</v>
      </c>
      <c r="R2063">
        <v>2121</v>
      </c>
      <c r="S2063">
        <v>706</v>
      </c>
    </row>
    <row r="2064" spans="1:20" x14ac:dyDescent="0.25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1120390</v>
      </c>
      <c r="I2064">
        <v>1121187</v>
      </c>
      <c r="J2064" t="s">
        <v>25</v>
      </c>
      <c r="Q2064" t="s">
        <v>4150</v>
      </c>
      <c r="R2064">
        <v>798</v>
      </c>
      <c r="T2064" t="s">
        <v>4151</v>
      </c>
    </row>
    <row r="2065" spans="1:20" x14ac:dyDescent="0.25">
      <c r="A2065" t="s">
        <v>29</v>
      </c>
      <c r="B2065" t="s">
        <v>30</v>
      </c>
      <c r="C2065" t="s">
        <v>22</v>
      </c>
      <c r="D2065" t="s">
        <v>23</v>
      </c>
      <c r="E2065" t="s">
        <v>5</v>
      </c>
      <c r="G2065" t="s">
        <v>24</v>
      </c>
      <c r="H2065">
        <v>1120390</v>
      </c>
      <c r="I2065">
        <v>1121187</v>
      </c>
      <c r="J2065" t="s">
        <v>25</v>
      </c>
      <c r="K2065" t="s">
        <v>4152</v>
      </c>
      <c r="L2065" t="s">
        <v>4152</v>
      </c>
      <c r="N2065" t="s">
        <v>4153</v>
      </c>
      <c r="Q2065" t="s">
        <v>4150</v>
      </c>
      <c r="R2065">
        <v>798</v>
      </c>
      <c r="S2065">
        <v>265</v>
      </c>
    </row>
    <row r="2066" spans="1:20" x14ac:dyDescent="0.25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1121184</v>
      </c>
      <c r="I2066">
        <v>1123301</v>
      </c>
      <c r="J2066" t="s">
        <v>25</v>
      </c>
      <c r="Q2066" t="s">
        <v>4154</v>
      </c>
      <c r="R2066">
        <v>2118</v>
      </c>
      <c r="T2066" t="s">
        <v>4155</v>
      </c>
    </row>
    <row r="2067" spans="1:20" x14ac:dyDescent="0.25">
      <c r="A2067" t="s">
        <v>29</v>
      </c>
      <c r="B2067" t="s">
        <v>30</v>
      </c>
      <c r="C2067" t="s">
        <v>22</v>
      </c>
      <c r="D2067" t="s">
        <v>23</v>
      </c>
      <c r="E2067" t="s">
        <v>5</v>
      </c>
      <c r="G2067" t="s">
        <v>24</v>
      </c>
      <c r="H2067">
        <v>1121184</v>
      </c>
      <c r="I2067">
        <v>1123301</v>
      </c>
      <c r="J2067" t="s">
        <v>25</v>
      </c>
      <c r="K2067" t="s">
        <v>4156</v>
      </c>
      <c r="L2067" t="s">
        <v>4156</v>
      </c>
      <c r="N2067" t="s">
        <v>164</v>
      </c>
      <c r="Q2067" t="s">
        <v>4154</v>
      </c>
      <c r="R2067">
        <v>2118</v>
      </c>
      <c r="S2067">
        <v>705</v>
      </c>
    </row>
    <row r="2068" spans="1:20" x14ac:dyDescent="0.25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1123315</v>
      </c>
      <c r="I2068">
        <v>1124253</v>
      </c>
      <c r="J2068" t="s">
        <v>25</v>
      </c>
      <c r="Q2068" t="s">
        <v>4157</v>
      </c>
      <c r="R2068">
        <v>939</v>
      </c>
      <c r="T2068" t="s">
        <v>4158</v>
      </c>
    </row>
    <row r="2069" spans="1:20" x14ac:dyDescent="0.25">
      <c r="A2069" t="s">
        <v>29</v>
      </c>
      <c r="B2069" t="s">
        <v>30</v>
      </c>
      <c r="C2069" t="s">
        <v>22</v>
      </c>
      <c r="D2069" t="s">
        <v>23</v>
      </c>
      <c r="E2069" t="s">
        <v>5</v>
      </c>
      <c r="G2069" t="s">
        <v>24</v>
      </c>
      <c r="H2069">
        <v>1123315</v>
      </c>
      <c r="I2069">
        <v>1124253</v>
      </c>
      <c r="J2069" t="s">
        <v>25</v>
      </c>
      <c r="K2069" t="s">
        <v>4159</v>
      </c>
      <c r="L2069" t="s">
        <v>4159</v>
      </c>
      <c r="N2069" t="s">
        <v>4160</v>
      </c>
      <c r="Q2069" t="s">
        <v>4157</v>
      </c>
      <c r="R2069">
        <v>939</v>
      </c>
      <c r="S2069">
        <v>312</v>
      </c>
    </row>
    <row r="2070" spans="1:20" x14ac:dyDescent="0.25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1124381</v>
      </c>
      <c r="I2070">
        <v>1125220</v>
      </c>
      <c r="J2070" t="s">
        <v>25</v>
      </c>
      <c r="Q2070" t="s">
        <v>4161</v>
      </c>
      <c r="R2070">
        <v>840</v>
      </c>
      <c r="T2070" t="s">
        <v>4162</v>
      </c>
    </row>
    <row r="2071" spans="1:20" x14ac:dyDescent="0.25">
      <c r="A2071" t="s">
        <v>29</v>
      </c>
      <c r="B2071" t="s">
        <v>30</v>
      </c>
      <c r="C2071" t="s">
        <v>22</v>
      </c>
      <c r="D2071" t="s">
        <v>23</v>
      </c>
      <c r="E2071" t="s">
        <v>5</v>
      </c>
      <c r="G2071" t="s">
        <v>24</v>
      </c>
      <c r="H2071">
        <v>1124381</v>
      </c>
      <c r="I2071">
        <v>1125220</v>
      </c>
      <c r="J2071" t="s">
        <v>25</v>
      </c>
      <c r="K2071" t="s">
        <v>4163</v>
      </c>
      <c r="L2071" t="s">
        <v>4163</v>
      </c>
      <c r="N2071" t="s">
        <v>56</v>
      </c>
      <c r="Q2071" t="s">
        <v>4161</v>
      </c>
      <c r="R2071">
        <v>840</v>
      </c>
      <c r="S2071">
        <v>279</v>
      </c>
    </row>
    <row r="2072" spans="1:20" x14ac:dyDescent="0.25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G2072" t="s">
        <v>24</v>
      </c>
      <c r="H2072">
        <v>1125344</v>
      </c>
      <c r="I2072">
        <v>1126042</v>
      </c>
      <c r="J2072" t="s">
        <v>25</v>
      </c>
      <c r="Q2072" t="s">
        <v>4164</v>
      </c>
      <c r="R2072">
        <v>699</v>
      </c>
      <c r="T2072" t="s">
        <v>4165</v>
      </c>
    </row>
    <row r="2073" spans="1:20" x14ac:dyDescent="0.25">
      <c r="A2073" t="s">
        <v>29</v>
      </c>
      <c r="B2073" t="s">
        <v>30</v>
      </c>
      <c r="C2073" t="s">
        <v>22</v>
      </c>
      <c r="D2073" t="s">
        <v>23</v>
      </c>
      <c r="E2073" t="s">
        <v>5</v>
      </c>
      <c r="G2073" t="s">
        <v>24</v>
      </c>
      <c r="H2073">
        <v>1125344</v>
      </c>
      <c r="I2073">
        <v>1126042</v>
      </c>
      <c r="J2073" t="s">
        <v>25</v>
      </c>
      <c r="K2073" t="s">
        <v>4166</v>
      </c>
      <c r="L2073" t="s">
        <v>4166</v>
      </c>
      <c r="N2073" t="s">
        <v>4167</v>
      </c>
      <c r="Q2073" t="s">
        <v>4164</v>
      </c>
      <c r="R2073">
        <v>699</v>
      </c>
      <c r="S2073">
        <v>232</v>
      </c>
    </row>
    <row r="2074" spans="1:20" x14ac:dyDescent="0.25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1126055</v>
      </c>
      <c r="I2074">
        <v>1126441</v>
      </c>
      <c r="J2074" t="s">
        <v>52</v>
      </c>
      <c r="Q2074" t="s">
        <v>4168</v>
      </c>
      <c r="R2074">
        <v>387</v>
      </c>
      <c r="T2074" t="s">
        <v>4169</v>
      </c>
    </row>
    <row r="2075" spans="1:20" x14ac:dyDescent="0.25">
      <c r="A2075" t="s">
        <v>29</v>
      </c>
      <c r="B2075" t="s">
        <v>30</v>
      </c>
      <c r="C2075" t="s">
        <v>22</v>
      </c>
      <c r="D2075" t="s">
        <v>23</v>
      </c>
      <c r="E2075" t="s">
        <v>5</v>
      </c>
      <c r="G2075" t="s">
        <v>24</v>
      </c>
      <c r="H2075">
        <v>1126055</v>
      </c>
      <c r="I2075">
        <v>1126441</v>
      </c>
      <c r="J2075" t="s">
        <v>52</v>
      </c>
      <c r="K2075" t="s">
        <v>4170</v>
      </c>
      <c r="L2075" t="s">
        <v>4170</v>
      </c>
      <c r="N2075" t="s">
        <v>4171</v>
      </c>
      <c r="Q2075" t="s">
        <v>4168</v>
      </c>
      <c r="R2075">
        <v>387</v>
      </c>
      <c r="S2075">
        <v>128</v>
      </c>
    </row>
    <row r="2076" spans="1:20" x14ac:dyDescent="0.25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1126643</v>
      </c>
      <c r="I2076">
        <v>1127743</v>
      </c>
      <c r="J2076" t="s">
        <v>25</v>
      </c>
      <c r="Q2076" t="s">
        <v>4172</v>
      </c>
      <c r="R2076">
        <v>1101</v>
      </c>
      <c r="T2076" t="s">
        <v>4173</v>
      </c>
    </row>
    <row r="2077" spans="1:20" x14ac:dyDescent="0.25">
      <c r="A2077" t="s">
        <v>29</v>
      </c>
      <c r="B2077" t="s">
        <v>30</v>
      </c>
      <c r="C2077" t="s">
        <v>22</v>
      </c>
      <c r="D2077" t="s">
        <v>23</v>
      </c>
      <c r="E2077" t="s">
        <v>5</v>
      </c>
      <c r="G2077" t="s">
        <v>24</v>
      </c>
      <c r="H2077">
        <v>1126643</v>
      </c>
      <c r="I2077">
        <v>1127743</v>
      </c>
      <c r="J2077" t="s">
        <v>25</v>
      </c>
      <c r="K2077" t="s">
        <v>4174</v>
      </c>
      <c r="L2077" t="s">
        <v>4174</v>
      </c>
      <c r="N2077" t="s">
        <v>3185</v>
      </c>
      <c r="Q2077" t="s">
        <v>4172</v>
      </c>
      <c r="R2077">
        <v>1101</v>
      </c>
      <c r="S2077">
        <v>366</v>
      </c>
    </row>
    <row r="2078" spans="1:20" x14ac:dyDescent="0.25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1127849</v>
      </c>
      <c r="I2078">
        <v>1128991</v>
      </c>
      <c r="J2078" t="s">
        <v>25</v>
      </c>
      <c r="Q2078" t="s">
        <v>4175</v>
      </c>
      <c r="R2078">
        <v>1143</v>
      </c>
      <c r="T2078" t="s">
        <v>4176</v>
      </c>
    </row>
    <row r="2079" spans="1:20" x14ac:dyDescent="0.25">
      <c r="A2079" t="s">
        <v>29</v>
      </c>
      <c r="B2079" t="s">
        <v>30</v>
      </c>
      <c r="C2079" t="s">
        <v>22</v>
      </c>
      <c r="D2079" t="s">
        <v>23</v>
      </c>
      <c r="E2079" t="s">
        <v>5</v>
      </c>
      <c r="G2079" t="s">
        <v>24</v>
      </c>
      <c r="H2079">
        <v>1127849</v>
      </c>
      <c r="I2079">
        <v>1128991</v>
      </c>
      <c r="J2079" t="s">
        <v>25</v>
      </c>
      <c r="K2079" t="s">
        <v>4177</v>
      </c>
      <c r="L2079" t="s">
        <v>4177</v>
      </c>
      <c r="N2079" t="s">
        <v>4178</v>
      </c>
      <c r="Q2079" t="s">
        <v>4175</v>
      </c>
      <c r="R2079">
        <v>1143</v>
      </c>
      <c r="S2079">
        <v>380</v>
      </c>
    </row>
    <row r="2080" spans="1:20" x14ac:dyDescent="0.25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1128991</v>
      </c>
      <c r="I2080">
        <v>1130046</v>
      </c>
      <c r="J2080" t="s">
        <v>25</v>
      </c>
      <c r="Q2080" t="s">
        <v>4179</v>
      </c>
      <c r="R2080">
        <v>1056</v>
      </c>
      <c r="T2080" t="s">
        <v>4180</v>
      </c>
    </row>
    <row r="2081" spans="1:20" x14ac:dyDescent="0.25">
      <c r="A2081" t="s">
        <v>29</v>
      </c>
      <c r="B2081" t="s">
        <v>30</v>
      </c>
      <c r="C2081" t="s">
        <v>22</v>
      </c>
      <c r="D2081" t="s">
        <v>23</v>
      </c>
      <c r="E2081" t="s">
        <v>5</v>
      </c>
      <c r="G2081" t="s">
        <v>24</v>
      </c>
      <c r="H2081">
        <v>1128991</v>
      </c>
      <c r="I2081">
        <v>1130046</v>
      </c>
      <c r="J2081" t="s">
        <v>25</v>
      </c>
      <c r="K2081" t="s">
        <v>4181</v>
      </c>
      <c r="L2081" t="s">
        <v>4181</v>
      </c>
      <c r="N2081" t="s">
        <v>4182</v>
      </c>
      <c r="Q2081" t="s">
        <v>4179</v>
      </c>
      <c r="R2081">
        <v>1056</v>
      </c>
      <c r="S2081">
        <v>351</v>
      </c>
    </row>
    <row r="2082" spans="1:20" x14ac:dyDescent="0.25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1130184</v>
      </c>
      <c r="I2082">
        <v>1131365</v>
      </c>
      <c r="J2082" t="s">
        <v>25</v>
      </c>
      <c r="Q2082" t="s">
        <v>4183</v>
      </c>
      <c r="R2082">
        <v>1182</v>
      </c>
      <c r="T2082" t="s">
        <v>4184</v>
      </c>
    </row>
    <row r="2083" spans="1:20" x14ac:dyDescent="0.25">
      <c r="A2083" t="s">
        <v>29</v>
      </c>
      <c r="B2083" t="s">
        <v>30</v>
      </c>
      <c r="C2083" t="s">
        <v>22</v>
      </c>
      <c r="D2083" t="s">
        <v>23</v>
      </c>
      <c r="E2083" t="s">
        <v>5</v>
      </c>
      <c r="G2083" t="s">
        <v>24</v>
      </c>
      <c r="H2083">
        <v>1130184</v>
      </c>
      <c r="I2083">
        <v>1131365</v>
      </c>
      <c r="J2083" t="s">
        <v>25</v>
      </c>
      <c r="K2083" t="s">
        <v>4185</v>
      </c>
      <c r="L2083" t="s">
        <v>4185</v>
      </c>
      <c r="N2083" t="s">
        <v>519</v>
      </c>
      <c r="Q2083" t="s">
        <v>4183</v>
      </c>
      <c r="R2083">
        <v>1182</v>
      </c>
      <c r="S2083">
        <v>393</v>
      </c>
    </row>
    <row r="2084" spans="1:20" x14ac:dyDescent="0.25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1131362</v>
      </c>
      <c r="I2084">
        <v>1134478</v>
      </c>
      <c r="J2084" t="s">
        <v>25</v>
      </c>
      <c r="Q2084" t="s">
        <v>4186</v>
      </c>
      <c r="R2084">
        <v>3117</v>
      </c>
      <c r="T2084" t="s">
        <v>4187</v>
      </c>
    </row>
    <row r="2085" spans="1:20" x14ac:dyDescent="0.25">
      <c r="A2085" t="s">
        <v>29</v>
      </c>
      <c r="B2085" t="s">
        <v>30</v>
      </c>
      <c r="C2085" t="s">
        <v>22</v>
      </c>
      <c r="D2085" t="s">
        <v>23</v>
      </c>
      <c r="E2085" t="s">
        <v>5</v>
      </c>
      <c r="G2085" t="s">
        <v>24</v>
      </c>
      <c r="H2085">
        <v>1131362</v>
      </c>
      <c r="I2085">
        <v>1134478</v>
      </c>
      <c r="J2085" t="s">
        <v>25</v>
      </c>
      <c r="K2085" t="s">
        <v>4188</v>
      </c>
      <c r="L2085" t="s">
        <v>4188</v>
      </c>
      <c r="N2085" t="s">
        <v>4189</v>
      </c>
      <c r="Q2085" t="s">
        <v>4186</v>
      </c>
      <c r="R2085">
        <v>3117</v>
      </c>
      <c r="S2085">
        <v>1038</v>
      </c>
    </row>
    <row r="2086" spans="1:20" x14ac:dyDescent="0.25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1134496</v>
      </c>
      <c r="I2086">
        <v>1135314</v>
      </c>
      <c r="J2086" t="s">
        <v>52</v>
      </c>
      <c r="Q2086" t="s">
        <v>4190</v>
      </c>
      <c r="R2086">
        <v>819</v>
      </c>
      <c r="T2086" t="s">
        <v>4191</v>
      </c>
    </row>
    <row r="2087" spans="1:20" x14ac:dyDescent="0.25">
      <c r="A2087" t="s">
        <v>29</v>
      </c>
      <c r="B2087" t="s">
        <v>30</v>
      </c>
      <c r="C2087" t="s">
        <v>22</v>
      </c>
      <c r="D2087" t="s">
        <v>23</v>
      </c>
      <c r="E2087" t="s">
        <v>5</v>
      </c>
      <c r="G2087" t="s">
        <v>24</v>
      </c>
      <c r="H2087">
        <v>1134496</v>
      </c>
      <c r="I2087">
        <v>1135314</v>
      </c>
      <c r="J2087" t="s">
        <v>52</v>
      </c>
      <c r="K2087" t="s">
        <v>4192</v>
      </c>
      <c r="L2087" t="s">
        <v>4192</v>
      </c>
      <c r="N2087" t="s">
        <v>4193</v>
      </c>
      <c r="Q2087" t="s">
        <v>4190</v>
      </c>
      <c r="R2087">
        <v>819</v>
      </c>
      <c r="S2087">
        <v>272</v>
      </c>
    </row>
    <row r="2088" spans="1:20" x14ac:dyDescent="0.25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1135307</v>
      </c>
      <c r="I2088">
        <v>1136236</v>
      </c>
      <c r="J2088" t="s">
        <v>52</v>
      </c>
      <c r="Q2088" t="s">
        <v>4194</v>
      </c>
      <c r="R2088">
        <v>930</v>
      </c>
      <c r="T2088" t="s">
        <v>4195</v>
      </c>
    </row>
    <row r="2089" spans="1:20" x14ac:dyDescent="0.25">
      <c r="A2089" t="s">
        <v>29</v>
      </c>
      <c r="B2089" t="s">
        <v>30</v>
      </c>
      <c r="C2089" t="s">
        <v>22</v>
      </c>
      <c r="D2089" t="s">
        <v>23</v>
      </c>
      <c r="E2089" t="s">
        <v>5</v>
      </c>
      <c r="G2089" t="s">
        <v>24</v>
      </c>
      <c r="H2089">
        <v>1135307</v>
      </c>
      <c r="I2089">
        <v>1136236</v>
      </c>
      <c r="J2089" t="s">
        <v>52</v>
      </c>
      <c r="K2089" t="s">
        <v>4196</v>
      </c>
      <c r="L2089" t="s">
        <v>4196</v>
      </c>
      <c r="N2089" t="s">
        <v>4193</v>
      </c>
      <c r="Q2089" t="s">
        <v>4194</v>
      </c>
      <c r="R2089">
        <v>930</v>
      </c>
      <c r="S2089">
        <v>309</v>
      </c>
    </row>
    <row r="2090" spans="1:20" x14ac:dyDescent="0.25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1136241</v>
      </c>
      <c r="I2090">
        <v>1137359</v>
      </c>
      <c r="J2090" t="s">
        <v>52</v>
      </c>
      <c r="O2090" t="s">
        <v>1167</v>
      </c>
      <c r="Q2090" t="s">
        <v>4197</v>
      </c>
      <c r="R2090">
        <v>1119</v>
      </c>
      <c r="T2090" t="s">
        <v>4198</v>
      </c>
    </row>
    <row r="2091" spans="1:20" x14ac:dyDescent="0.25">
      <c r="A2091" t="s">
        <v>29</v>
      </c>
      <c r="B2091" t="s">
        <v>30</v>
      </c>
      <c r="C2091" t="s">
        <v>22</v>
      </c>
      <c r="D2091" t="s">
        <v>23</v>
      </c>
      <c r="E2091" t="s">
        <v>5</v>
      </c>
      <c r="G2091" t="s">
        <v>24</v>
      </c>
      <c r="H2091">
        <v>1136241</v>
      </c>
      <c r="I2091">
        <v>1137359</v>
      </c>
      <c r="J2091" t="s">
        <v>52</v>
      </c>
      <c r="K2091" t="s">
        <v>4199</v>
      </c>
      <c r="L2091" t="s">
        <v>4199</v>
      </c>
      <c r="N2091" t="s">
        <v>4200</v>
      </c>
      <c r="O2091" t="s">
        <v>1167</v>
      </c>
      <c r="Q2091" t="s">
        <v>4197</v>
      </c>
      <c r="R2091">
        <v>1119</v>
      </c>
      <c r="S2091">
        <v>372</v>
      </c>
    </row>
    <row r="2092" spans="1:20" x14ac:dyDescent="0.25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1137362</v>
      </c>
      <c r="I2092">
        <v>1138468</v>
      </c>
      <c r="J2092" t="s">
        <v>52</v>
      </c>
      <c r="Q2092" t="s">
        <v>4201</v>
      </c>
      <c r="R2092">
        <v>1107</v>
      </c>
      <c r="T2092" t="s">
        <v>4202</v>
      </c>
    </row>
    <row r="2093" spans="1:20" x14ac:dyDescent="0.25">
      <c r="A2093" t="s">
        <v>29</v>
      </c>
      <c r="B2093" t="s">
        <v>30</v>
      </c>
      <c r="C2093" t="s">
        <v>22</v>
      </c>
      <c r="D2093" t="s">
        <v>23</v>
      </c>
      <c r="E2093" t="s">
        <v>5</v>
      </c>
      <c r="G2093" t="s">
        <v>24</v>
      </c>
      <c r="H2093">
        <v>1137362</v>
      </c>
      <c r="I2093">
        <v>1138468</v>
      </c>
      <c r="J2093" t="s">
        <v>52</v>
      </c>
      <c r="K2093" t="s">
        <v>4203</v>
      </c>
      <c r="L2093" t="s">
        <v>4203</v>
      </c>
      <c r="N2093" t="s">
        <v>4204</v>
      </c>
      <c r="Q2093" t="s">
        <v>4201</v>
      </c>
      <c r="R2093">
        <v>1107</v>
      </c>
      <c r="S2093">
        <v>368</v>
      </c>
    </row>
    <row r="2094" spans="1:20" x14ac:dyDescent="0.25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1138778</v>
      </c>
      <c r="I2094">
        <v>1139209</v>
      </c>
      <c r="J2094" t="s">
        <v>52</v>
      </c>
      <c r="Q2094" t="s">
        <v>4205</v>
      </c>
      <c r="R2094">
        <v>432</v>
      </c>
      <c r="T2094" t="s">
        <v>4206</v>
      </c>
    </row>
    <row r="2095" spans="1:20" x14ac:dyDescent="0.25">
      <c r="A2095" t="s">
        <v>29</v>
      </c>
      <c r="B2095" t="s">
        <v>30</v>
      </c>
      <c r="C2095" t="s">
        <v>22</v>
      </c>
      <c r="D2095" t="s">
        <v>23</v>
      </c>
      <c r="E2095" t="s">
        <v>5</v>
      </c>
      <c r="G2095" t="s">
        <v>24</v>
      </c>
      <c r="H2095">
        <v>1138778</v>
      </c>
      <c r="I2095">
        <v>1139209</v>
      </c>
      <c r="J2095" t="s">
        <v>52</v>
      </c>
      <c r="K2095" t="s">
        <v>4207</v>
      </c>
      <c r="L2095" t="s">
        <v>4207</v>
      </c>
      <c r="N2095" t="s">
        <v>56</v>
      </c>
      <c r="Q2095" t="s">
        <v>4205</v>
      </c>
      <c r="R2095">
        <v>432</v>
      </c>
      <c r="S2095">
        <v>143</v>
      </c>
    </row>
    <row r="2096" spans="1:20" x14ac:dyDescent="0.25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1139317</v>
      </c>
      <c r="I2096">
        <v>1140045</v>
      </c>
      <c r="J2096" t="s">
        <v>52</v>
      </c>
      <c r="Q2096" t="s">
        <v>4208</v>
      </c>
      <c r="R2096">
        <v>729</v>
      </c>
      <c r="T2096" t="s">
        <v>4209</v>
      </c>
    </row>
    <row r="2097" spans="1:20" x14ac:dyDescent="0.25">
      <c r="A2097" t="s">
        <v>29</v>
      </c>
      <c r="B2097" t="s">
        <v>30</v>
      </c>
      <c r="C2097" t="s">
        <v>22</v>
      </c>
      <c r="D2097" t="s">
        <v>23</v>
      </c>
      <c r="E2097" t="s">
        <v>5</v>
      </c>
      <c r="G2097" t="s">
        <v>24</v>
      </c>
      <c r="H2097">
        <v>1139317</v>
      </c>
      <c r="I2097">
        <v>1140045</v>
      </c>
      <c r="J2097" t="s">
        <v>52</v>
      </c>
      <c r="K2097" t="s">
        <v>4210</v>
      </c>
      <c r="L2097" t="s">
        <v>4210</v>
      </c>
      <c r="N2097" t="s">
        <v>3726</v>
      </c>
      <c r="Q2097" t="s">
        <v>4208</v>
      </c>
      <c r="R2097">
        <v>729</v>
      </c>
      <c r="S2097">
        <v>242</v>
      </c>
    </row>
    <row r="2098" spans="1:20" x14ac:dyDescent="0.25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1140042</v>
      </c>
      <c r="I2098">
        <v>1140599</v>
      </c>
      <c r="J2098" t="s">
        <v>52</v>
      </c>
      <c r="Q2098" t="s">
        <v>4211</v>
      </c>
      <c r="R2098">
        <v>558</v>
      </c>
      <c r="T2098" t="s">
        <v>4212</v>
      </c>
    </row>
    <row r="2099" spans="1:20" x14ac:dyDescent="0.25">
      <c r="A2099" t="s">
        <v>29</v>
      </c>
      <c r="B2099" t="s">
        <v>30</v>
      </c>
      <c r="C2099" t="s">
        <v>22</v>
      </c>
      <c r="D2099" t="s">
        <v>23</v>
      </c>
      <c r="E2099" t="s">
        <v>5</v>
      </c>
      <c r="G2099" t="s">
        <v>24</v>
      </c>
      <c r="H2099">
        <v>1140042</v>
      </c>
      <c r="I2099">
        <v>1140599</v>
      </c>
      <c r="J2099" t="s">
        <v>52</v>
      </c>
      <c r="K2099" t="s">
        <v>4213</v>
      </c>
      <c r="L2099" t="s">
        <v>4213</v>
      </c>
      <c r="N2099" t="s">
        <v>1669</v>
      </c>
      <c r="Q2099" t="s">
        <v>4211</v>
      </c>
      <c r="R2099">
        <v>558</v>
      </c>
      <c r="S2099">
        <v>185</v>
      </c>
    </row>
    <row r="2100" spans="1:20" x14ac:dyDescent="0.25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1140596</v>
      </c>
      <c r="I2100">
        <v>1141129</v>
      </c>
      <c r="J2100" t="s">
        <v>52</v>
      </c>
      <c r="Q2100" t="s">
        <v>4214</v>
      </c>
      <c r="R2100">
        <v>534</v>
      </c>
      <c r="T2100" t="s">
        <v>4215</v>
      </c>
    </row>
    <row r="2101" spans="1:20" x14ac:dyDescent="0.25">
      <c r="A2101" t="s">
        <v>29</v>
      </c>
      <c r="B2101" t="s">
        <v>30</v>
      </c>
      <c r="C2101" t="s">
        <v>22</v>
      </c>
      <c r="D2101" t="s">
        <v>23</v>
      </c>
      <c r="E2101" t="s">
        <v>5</v>
      </c>
      <c r="G2101" t="s">
        <v>24</v>
      </c>
      <c r="H2101">
        <v>1140596</v>
      </c>
      <c r="I2101">
        <v>1141129</v>
      </c>
      <c r="J2101" t="s">
        <v>52</v>
      </c>
      <c r="K2101" t="s">
        <v>4216</v>
      </c>
      <c r="L2101" t="s">
        <v>4216</v>
      </c>
      <c r="N2101" t="s">
        <v>56</v>
      </c>
      <c r="Q2101" t="s">
        <v>4214</v>
      </c>
      <c r="R2101">
        <v>534</v>
      </c>
      <c r="S2101">
        <v>177</v>
      </c>
    </row>
    <row r="2102" spans="1:20" x14ac:dyDescent="0.25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1141209</v>
      </c>
      <c r="I2102">
        <v>1142129</v>
      </c>
      <c r="J2102" t="s">
        <v>52</v>
      </c>
      <c r="Q2102" t="s">
        <v>4217</v>
      </c>
      <c r="R2102">
        <v>921</v>
      </c>
      <c r="T2102" t="s">
        <v>4218</v>
      </c>
    </row>
    <row r="2103" spans="1:20" x14ac:dyDescent="0.25">
      <c r="A2103" t="s">
        <v>29</v>
      </c>
      <c r="B2103" t="s">
        <v>30</v>
      </c>
      <c r="C2103" t="s">
        <v>22</v>
      </c>
      <c r="D2103" t="s">
        <v>23</v>
      </c>
      <c r="E2103" t="s">
        <v>5</v>
      </c>
      <c r="G2103" t="s">
        <v>24</v>
      </c>
      <c r="H2103">
        <v>1141209</v>
      </c>
      <c r="I2103">
        <v>1142129</v>
      </c>
      <c r="J2103" t="s">
        <v>52</v>
      </c>
      <c r="K2103" t="s">
        <v>4219</v>
      </c>
      <c r="L2103" t="s">
        <v>4219</v>
      </c>
      <c r="N2103" t="s">
        <v>415</v>
      </c>
      <c r="Q2103" t="s">
        <v>4217</v>
      </c>
      <c r="R2103">
        <v>921</v>
      </c>
      <c r="S2103">
        <v>306</v>
      </c>
    </row>
    <row r="2104" spans="1:20" x14ac:dyDescent="0.25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1142255</v>
      </c>
      <c r="I2104">
        <v>1143748</v>
      </c>
      <c r="J2104" t="s">
        <v>25</v>
      </c>
      <c r="Q2104" t="s">
        <v>4220</v>
      </c>
      <c r="R2104">
        <v>1494</v>
      </c>
      <c r="T2104" t="s">
        <v>4221</v>
      </c>
    </row>
    <row r="2105" spans="1:20" x14ac:dyDescent="0.25">
      <c r="A2105" t="s">
        <v>29</v>
      </c>
      <c r="B2105" t="s">
        <v>30</v>
      </c>
      <c r="C2105" t="s">
        <v>22</v>
      </c>
      <c r="D2105" t="s">
        <v>23</v>
      </c>
      <c r="E2105" t="s">
        <v>5</v>
      </c>
      <c r="G2105" t="s">
        <v>24</v>
      </c>
      <c r="H2105">
        <v>1142255</v>
      </c>
      <c r="I2105">
        <v>1143748</v>
      </c>
      <c r="J2105" t="s">
        <v>25</v>
      </c>
      <c r="K2105" t="s">
        <v>4222</v>
      </c>
      <c r="L2105" t="s">
        <v>4222</v>
      </c>
      <c r="N2105" t="s">
        <v>4223</v>
      </c>
      <c r="Q2105" t="s">
        <v>4220</v>
      </c>
      <c r="R2105">
        <v>1494</v>
      </c>
      <c r="S2105">
        <v>497</v>
      </c>
    </row>
    <row r="2106" spans="1:20" x14ac:dyDescent="0.25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1143847</v>
      </c>
      <c r="I2106">
        <v>1145013</v>
      </c>
      <c r="J2106" t="s">
        <v>25</v>
      </c>
      <c r="Q2106" t="s">
        <v>4224</v>
      </c>
      <c r="R2106">
        <v>1167</v>
      </c>
      <c r="T2106" t="s">
        <v>4225</v>
      </c>
    </row>
    <row r="2107" spans="1:20" x14ac:dyDescent="0.25">
      <c r="A2107" t="s">
        <v>29</v>
      </c>
      <c r="B2107" t="s">
        <v>30</v>
      </c>
      <c r="C2107" t="s">
        <v>22</v>
      </c>
      <c r="D2107" t="s">
        <v>23</v>
      </c>
      <c r="E2107" t="s">
        <v>5</v>
      </c>
      <c r="G2107" t="s">
        <v>24</v>
      </c>
      <c r="H2107">
        <v>1143847</v>
      </c>
      <c r="I2107">
        <v>1145013</v>
      </c>
      <c r="J2107" t="s">
        <v>25</v>
      </c>
      <c r="K2107" t="s">
        <v>4226</v>
      </c>
      <c r="L2107" t="s">
        <v>4226</v>
      </c>
      <c r="N2107" t="s">
        <v>3291</v>
      </c>
      <c r="Q2107" t="s">
        <v>4224</v>
      </c>
      <c r="R2107">
        <v>1167</v>
      </c>
      <c r="S2107">
        <v>388</v>
      </c>
    </row>
    <row r="2108" spans="1:20" x14ac:dyDescent="0.25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1145042</v>
      </c>
      <c r="I2108">
        <v>1145821</v>
      </c>
      <c r="J2108" t="s">
        <v>25</v>
      </c>
      <c r="Q2108" t="s">
        <v>4227</v>
      </c>
      <c r="R2108">
        <v>780</v>
      </c>
      <c r="T2108" t="s">
        <v>4228</v>
      </c>
    </row>
    <row r="2109" spans="1:20" x14ac:dyDescent="0.25">
      <c r="A2109" t="s">
        <v>29</v>
      </c>
      <c r="B2109" t="s">
        <v>30</v>
      </c>
      <c r="C2109" t="s">
        <v>22</v>
      </c>
      <c r="D2109" t="s">
        <v>23</v>
      </c>
      <c r="E2109" t="s">
        <v>5</v>
      </c>
      <c r="G2109" t="s">
        <v>24</v>
      </c>
      <c r="H2109">
        <v>1145042</v>
      </c>
      <c r="I2109">
        <v>1145821</v>
      </c>
      <c r="J2109" t="s">
        <v>25</v>
      </c>
      <c r="K2109" t="s">
        <v>4229</v>
      </c>
      <c r="L2109" t="s">
        <v>4229</v>
      </c>
      <c r="N2109" t="s">
        <v>4230</v>
      </c>
      <c r="Q2109" t="s">
        <v>4227</v>
      </c>
      <c r="R2109">
        <v>780</v>
      </c>
      <c r="S2109">
        <v>259</v>
      </c>
    </row>
    <row r="2110" spans="1:20" x14ac:dyDescent="0.25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1145834</v>
      </c>
      <c r="I2110">
        <v>1146907</v>
      </c>
      <c r="J2110" t="s">
        <v>25</v>
      </c>
      <c r="Q2110" t="s">
        <v>4231</v>
      </c>
      <c r="R2110">
        <v>1074</v>
      </c>
      <c r="T2110" t="s">
        <v>4232</v>
      </c>
    </row>
    <row r="2111" spans="1:20" x14ac:dyDescent="0.25">
      <c r="A2111" t="s">
        <v>29</v>
      </c>
      <c r="B2111" t="s">
        <v>30</v>
      </c>
      <c r="C2111" t="s">
        <v>22</v>
      </c>
      <c r="D2111" t="s">
        <v>23</v>
      </c>
      <c r="E2111" t="s">
        <v>5</v>
      </c>
      <c r="G2111" t="s">
        <v>24</v>
      </c>
      <c r="H2111">
        <v>1145834</v>
      </c>
      <c r="I2111">
        <v>1146907</v>
      </c>
      <c r="J2111" t="s">
        <v>25</v>
      </c>
      <c r="K2111" t="s">
        <v>4233</v>
      </c>
      <c r="L2111" t="s">
        <v>4233</v>
      </c>
      <c r="N2111" t="s">
        <v>4234</v>
      </c>
      <c r="Q2111" t="s">
        <v>4231</v>
      </c>
      <c r="R2111">
        <v>1074</v>
      </c>
      <c r="S2111">
        <v>357</v>
      </c>
    </row>
    <row r="2112" spans="1:20" x14ac:dyDescent="0.25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1146955</v>
      </c>
      <c r="I2112">
        <v>1147842</v>
      </c>
      <c r="J2112" t="s">
        <v>25</v>
      </c>
      <c r="O2112" t="s">
        <v>4235</v>
      </c>
      <c r="Q2112" t="s">
        <v>4236</v>
      </c>
      <c r="R2112">
        <v>888</v>
      </c>
      <c r="T2112" t="s">
        <v>4237</v>
      </c>
    </row>
    <row r="2113" spans="1:20" x14ac:dyDescent="0.25">
      <c r="A2113" t="s">
        <v>29</v>
      </c>
      <c r="B2113" t="s">
        <v>30</v>
      </c>
      <c r="C2113" t="s">
        <v>22</v>
      </c>
      <c r="D2113" t="s">
        <v>23</v>
      </c>
      <c r="E2113" t="s">
        <v>5</v>
      </c>
      <c r="G2113" t="s">
        <v>24</v>
      </c>
      <c r="H2113">
        <v>1146955</v>
      </c>
      <c r="I2113">
        <v>1147842</v>
      </c>
      <c r="J2113" t="s">
        <v>25</v>
      </c>
      <c r="K2113" t="s">
        <v>4238</v>
      </c>
      <c r="L2113" t="s">
        <v>4238</v>
      </c>
      <c r="N2113" t="s">
        <v>4239</v>
      </c>
      <c r="O2113" t="s">
        <v>4235</v>
      </c>
      <c r="Q2113" t="s">
        <v>4236</v>
      </c>
      <c r="R2113">
        <v>888</v>
      </c>
      <c r="S2113">
        <v>295</v>
      </c>
    </row>
    <row r="2114" spans="1:20" x14ac:dyDescent="0.25">
      <c r="A2114" t="s">
        <v>20</v>
      </c>
      <c r="B2114" t="s">
        <v>1328</v>
      </c>
      <c r="C2114" t="s">
        <v>22</v>
      </c>
      <c r="D2114" t="s">
        <v>23</v>
      </c>
      <c r="E2114" t="s">
        <v>5</v>
      </c>
      <c r="G2114" t="s">
        <v>24</v>
      </c>
      <c r="H2114">
        <v>1147969</v>
      </c>
      <c r="I2114">
        <v>1149618</v>
      </c>
      <c r="J2114" t="s">
        <v>25</v>
      </c>
      <c r="Q2114" t="s">
        <v>4240</v>
      </c>
      <c r="R2114">
        <v>1650</v>
      </c>
      <c r="T2114" t="s">
        <v>4241</v>
      </c>
    </row>
    <row r="2115" spans="1:20" x14ac:dyDescent="0.25">
      <c r="A2115" t="s">
        <v>29</v>
      </c>
      <c r="B2115" t="s">
        <v>1331</v>
      </c>
      <c r="C2115" t="s">
        <v>22</v>
      </c>
      <c r="D2115" t="s">
        <v>23</v>
      </c>
      <c r="E2115" t="s">
        <v>5</v>
      </c>
      <c r="G2115" t="s">
        <v>24</v>
      </c>
      <c r="H2115">
        <v>1147969</v>
      </c>
      <c r="I2115">
        <v>1149618</v>
      </c>
      <c r="J2115" t="s">
        <v>25</v>
      </c>
      <c r="N2115" t="s">
        <v>934</v>
      </c>
      <c r="Q2115" t="s">
        <v>4240</v>
      </c>
      <c r="R2115">
        <v>1650</v>
      </c>
      <c r="T2115" t="s">
        <v>4242</v>
      </c>
    </row>
    <row r="2116" spans="1:20" x14ac:dyDescent="0.25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1149615</v>
      </c>
      <c r="I2116">
        <v>1150031</v>
      </c>
      <c r="J2116" t="s">
        <v>25</v>
      </c>
      <c r="Q2116" t="s">
        <v>4243</v>
      </c>
      <c r="R2116">
        <v>417</v>
      </c>
      <c r="T2116" t="s">
        <v>4244</v>
      </c>
    </row>
    <row r="2117" spans="1:20" x14ac:dyDescent="0.25">
      <c r="A2117" t="s">
        <v>29</v>
      </c>
      <c r="B2117" t="s">
        <v>30</v>
      </c>
      <c r="C2117" t="s">
        <v>22</v>
      </c>
      <c r="D2117" t="s">
        <v>23</v>
      </c>
      <c r="E2117" t="s">
        <v>5</v>
      </c>
      <c r="G2117" t="s">
        <v>24</v>
      </c>
      <c r="H2117">
        <v>1149615</v>
      </c>
      <c r="I2117">
        <v>1150031</v>
      </c>
      <c r="J2117" t="s">
        <v>25</v>
      </c>
      <c r="K2117" t="s">
        <v>4245</v>
      </c>
      <c r="L2117" t="s">
        <v>4245</v>
      </c>
      <c r="N2117" t="s">
        <v>4246</v>
      </c>
      <c r="Q2117" t="s">
        <v>4243</v>
      </c>
      <c r="R2117">
        <v>417</v>
      </c>
      <c r="S2117">
        <v>138</v>
      </c>
    </row>
    <row r="2118" spans="1:20" x14ac:dyDescent="0.25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1150120</v>
      </c>
      <c r="I2118">
        <v>1150926</v>
      </c>
      <c r="J2118" t="s">
        <v>25</v>
      </c>
      <c r="Q2118" t="s">
        <v>4247</v>
      </c>
      <c r="R2118">
        <v>807</v>
      </c>
      <c r="T2118" t="s">
        <v>4248</v>
      </c>
    </row>
    <row r="2119" spans="1:20" x14ac:dyDescent="0.25">
      <c r="A2119" t="s">
        <v>29</v>
      </c>
      <c r="B2119" t="s">
        <v>30</v>
      </c>
      <c r="C2119" t="s">
        <v>22</v>
      </c>
      <c r="D2119" t="s">
        <v>23</v>
      </c>
      <c r="E2119" t="s">
        <v>5</v>
      </c>
      <c r="G2119" t="s">
        <v>24</v>
      </c>
      <c r="H2119">
        <v>1150120</v>
      </c>
      <c r="I2119">
        <v>1150926</v>
      </c>
      <c r="J2119" t="s">
        <v>25</v>
      </c>
      <c r="K2119" t="s">
        <v>4249</v>
      </c>
      <c r="L2119" t="s">
        <v>4249</v>
      </c>
      <c r="N2119" t="s">
        <v>695</v>
      </c>
      <c r="Q2119" t="s">
        <v>4247</v>
      </c>
      <c r="R2119">
        <v>807</v>
      </c>
      <c r="S2119">
        <v>268</v>
      </c>
    </row>
    <row r="2120" spans="1:20" x14ac:dyDescent="0.25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1150923</v>
      </c>
      <c r="I2120">
        <v>1151645</v>
      </c>
      <c r="J2120" t="s">
        <v>25</v>
      </c>
      <c r="Q2120" t="s">
        <v>4250</v>
      </c>
      <c r="R2120">
        <v>723</v>
      </c>
      <c r="T2120" t="s">
        <v>4251</v>
      </c>
    </row>
    <row r="2121" spans="1:20" x14ac:dyDescent="0.25">
      <c r="A2121" t="s">
        <v>29</v>
      </c>
      <c r="B2121" t="s">
        <v>30</v>
      </c>
      <c r="C2121" t="s">
        <v>22</v>
      </c>
      <c r="D2121" t="s">
        <v>23</v>
      </c>
      <c r="E2121" t="s">
        <v>5</v>
      </c>
      <c r="G2121" t="s">
        <v>24</v>
      </c>
      <c r="H2121">
        <v>1150923</v>
      </c>
      <c r="I2121">
        <v>1151645</v>
      </c>
      <c r="J2121" t="s">
        <v>25</v>
      </c>
      <c r="K2121" t="s">
        <v>4252</v>
      </c>
      <c r="L2121" t="s">
        <v>4252</v>
      </c>
      <c r="N2121" t="s">
        <v>695</v>
      </c>
      <c r="Q2121" t="s">
        <v>4250</v>
      </c>
      <c r="R2121">
        <v>723</v>
      </c>
      <c r="S2121">
        <v>240</v>
      </c>
    </row>
    <row r="2122" spans="1:20" x14ac:dyDescent="0.25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1151718</v>
      </c>
      <c r="I2122">
        <v>1152926</v>
      </c>
      <c r="J2122" t="s">
        <v>25</v>
      </c>
      <c r="Q2122" t="s">
        <v>4253</v>
      </c>
      <c r="R2122">
        <v>1209</v>
      </c>
      <c r="T2122" t="s">
        <v>4254</v>
      </c>
    </row>
    <row r="2123" spans="1:20" x14ac:dyDescent="0.25">
      <c r="A2123" t="s">
        <v>29</v>
      </c>
      <c r="B2123" t="s">
        <v>30</v>
      </c>
      <c r="C2123" t="s">
        <v>22</v>
      </c>
      <c r="D2123" t="s">
        <v>23</v>
      </c>
      <c r="E2123" t="s">
        <v>5</v>
      </c>
      <c r="G2123" t="s">
        <v>24</v>
      </c>
      <c r="H2123">
        <v>1151718</v>
      </c>
      <c r="I2123">
        <v>1152926</v>
      </c>
      <c r="J2123" t="s">
        <v>25</v>
      </c>
      <c r="K2123" t="s">
        <v>4255</v>
      </c>
      <c r="L2123" t="s">
        <v>4255</v>
      </c>
      <c r="N2123" t="s">
        <v>702</v>
      </c>
      <c r="Q2123" t="s">
        <v>4253</v>
      </c>
      <c r="R2123">
        <v>1209</v>
      </c>
      <c r="S2123">
        <v>402</v>
      </c>
    </row>
    <row r="2124" spans="1:20" x14ac:dyDescent="0.25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1153038</v>
      </c>
      <c r="I2124">
        <v>1153925</v>
      </c>
      <c r="J2124" t="s">
        <v>25</v>
      </c>
      <c r="Q2124" t="s">
        <v>4256</v>
      </c>
      <c r="R2124">
        <v>888</v>
      </c>
      <c r="T2124" t="s">
        <v>4257</v>
      </c>
    </row>
    <row r="2125" spans="1:20" x14ac:dyDescent="0.25">
      <c r="A2125" t="s">
        <v>29</v>
      </c>
      <c r="B2125" t="s">
        <v>30</v>
      </c>
      <c r="C2125" t="s">
        <v>22</v>
      </c>
      <c r="D2125" t="s">
        <v>23</v>
      </c>
      <c r="E2125" t="s">
        <v>5</v>
      </c>
      <c r="G2125" t="s">
        <v>24</v>
      </c>
      <c r="H2125">
        <v>1153038</v>
      </c>
      <c r="I2125">
        <v>1153925</v>
      </c>
      <c r="J2125" t="s">
        <v>25</v>
      </c>
      <c r="K2125" t="s">
        <v>4258</v>
      </c>
      <c r="L2125" t="s">
        <v>4258</v>
      </c>
      <c r="N2125" t="s">
        <v>4259</v>
      </c>
      <c r="Q2125" t="s">
        <v>4256</v>
      </c>
      <c r="R2125">
        <v>888</v>
      </c>
      <c r="S2125">
        <v>295</v>
      </c>
    </row>
    <row r="2126" spans="1:20" x14ac:dyDescent="0.25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1153928</v>
      </c>
      <c r="I2126">
        <v>1154923</v>
      </c>
      <c r="J2126" t="s">
        <v>25</v>
      </c>
      <c r="Q2126" t="s">
        <v>4260</v>
      </c>
      <c r="R2126">
        <v>996</v>
      </c>
      <c r="T2126" t="s">
        <v>4261</v>
      </c>
    </row>
    <row r="2127" spans="1:20" x14ac:dyDescent="0.25">
      <c r="A2127" t="s">
        <v>29</v>
      </c>
      <c r="B2127" t="s">
        <v>30</v>
      </c>
      <c r="C2127" t="s">
        <v>22</v>
      </c>
      <c r="D2127" t="s">
        <v>23</v>
      </c>
      <c r="E2127" t="s">
        <v>5</v>
      </c>
      <c r="G2127" t="s">
        <v>24</v>
      </c>
      <c r="H2127">
        <v>1153928</v>
      </c>
      <c r="I2127">
        <v>1154923</v>
      </c>
      <c r="J2127" t="s">
        <v>25</v>
      </c>
      <c r="K2127" t="s">
        <v>4262</v>
      </c>
      <c r="L2127" t="s">
        <v>4262</v>
      </c>
      <c r="N2127" t="s">
        <v>4259</v>
      </c>
      <c r="Q2127" t="s">
        <v>4260</v>
      </c>
      <c r="R2127">
        <v>996</v>
      </c>
      <c r="S2127">
        <v>331</v>
      </c>
    </row>
    <row r="2128" spans="1:20" x14ac:dyDescent="0.25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1154925</v>
      </c>
      <c r="I2128">
        <v>1155647</v>
      </c>
      <c r="J2128" t="s">
        <v>52</v>
      </c>
      <c r="Q2128" t="s">
        <v>4263</v>
      </c>
      <c r="R2128">
        <v>723</v>
      </c>
      <c r="T2128" t="s">
        <v>4264</v>
      </c>
    </row>
    <row r="2129" spans="1:20" x14ac:dyDescent="0.25">
      <c r="A2129" t="s">
        <v>29</v>
      </c>
      <c r="B2129" t="s">
        <v>30</v>
      </c>
      <c r="C2129" t="s">
        <v>22</v>
      </c>
      <c r="D2129" t="s">
        <v>23</v>
      </c>
      <c r="E2129" t="s">
        <v>5</v>
      </c>
      <c r="G2129" t="s">
        <v>24</v>
      </c>
      <c r="H2129">
        <v>1154925</v>
      </c>
      <c r="I2129">
        <v>1155647</v>
      </c>
      <c r="J2129" t="s">
        <v>52</v>
      </c>
      <c r="K2129" t="s">
        <v>4265</v>
      </c>
      <c r="L2129" t="s">
        <v>4265</v>
      </c>
      <c r="N2129" t="s">
        <v>4266</v>
      </c>
      <c r="Q2129" t="s">
        <v>4263</v>
      </c>
      <c r="R2129">
        <v>723</v>
      </c>
      <c r="S2129">
        <v>240</v>
      </c>
    </row>
    <row r="2130" spans="1:20" x14ac:dyDescent="0.25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1156052</v>
      </c>
      <c r="I2130">
        <v>1156771</v>
      </c>
      <c r="J2130" t="s">
        <v>25</v>
      </c>
      <c r="Q2130" t="s">
        <v>4267</v>
      </c>
      <c r="R2130">
        <v>720</v>
      </c>
      <c r="T2130" t="s">
        <v>4268</v>
      </c>
    </row>
    <row r="2131" spans="1:20" x14ac:dyDescent="0.25">
      <c r="A2131" t="s">
        <v>29</v>
      </c>
      <c r="B2131" t="s">
        <v>30</v>
      </c>
      <c r="C2131" t="s">
        <v>22</v>
      </c>
      <c r="D2131" t="s">
        <v>23</v>
      </c>
      <c r="E2131" t="s">
        <v>5</v>
      </c>
      <c r="G2131" t="s">
        <v>24</v>
      </c>
      <c r="H2131">
        <v>1156052</v>
      </c>
      <c r="I2131">
        <v>1156771</v>
      </c>
      <c r="J2131" t="s">
        <v>25</v>
      </c>
      <c r="K2131" t="s">
        <v>4269</v>
      </c>
      <c r="L2131" t="s">
        <v>4269</v>
      </c>
      <c r="N2131" t="s">
        <v>56</v>
      </c>
      <c r="Q2131" t="s">
        <v>4267</v>
      </c>
      <c r="R2131">
        <v>720</v>
      </c>
      <c r="S2131">
        <v>239</v>
      </c>
    </row>
    <row r="2132" spans="1:20" x14ac:dyDescent="0.25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1157984</v>
      </c>
      <c r="I2132">
        <v>1158337</v>
      </c>
      <c r="J2132" t="s">
        <v>25</v>
      </c>
      <c r="Q2132" t="s">
        <v>4270</v>
      </c>
      <c r="R2132">
        <v>354</v>
      </c>
      <c r="T2132" t="s">
        <v>4271</v>
      </c>
    </row>
    <row r="2133" spans="1:20" x14ac:dyDescent="0.25">
      <c r="A2133" t="s">
        <v>29</v>
      </c>
      <c r="B2133" t="s">
        <v>30</v>
      </c>
      <c r="C2133" t="s">
        <v>22</v>
      </c>
      <c r="D2133" t="s">
        <v>23</v>
      </c>
      <c r="E2133" t="s">
        <v>5</v>
      </c>
      <c r="G2133" t="s">
        <v>24</v>
      </c>
      <c r="H2133">
        <v>1157984</v>
      </c>
      <c r="I2133">
        <v>1158337</v>
      </c>
      <c r="J2133" t="s">
        <v>25</v>
      </c>
      <c r="K2133" t="s">
        <v>4272</v>
      </c>
      <c r="L2133" t="s">
        <v>4272</v>
      </c>
      <c r="N2133" t="s">
        <v>56</v>
      </c>
      <c r="Q2133" t="s">
        <v>4270</v>
      </c>
      <c r="R2133">
        <v>354</v>
      </c>
      <c r="S2133">
        <v>117</v>
      </c>
    </row>
    <row r="2134" spans="1:20" x14ac:dyDescent="0.25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1158453</v>
      </c>
      <c r="I2134">
        <v>1158908</v>
      </c>
      <c r="J2134" t="s">
        <v>25</v>
      </c>
      <c r="Q2134" t="s">
        <v>4273</v>
      </c>
      <c r="R2134">
        <v>456</v>
      </c>
    </row>
    <row r="2135" spans="1:20" x14ac:dyDescent="0.25">
      <c r="A2135" t="s">
        <v>29</v>
      </c>
      <c r="B2135" t="s">
        <v>30</v>
      </c>
      <c r="C2135" t="s">
        <v>22</v>
      </c>
      <c r="D2135" t="s">
        <v>23</v>
      </c>
      <c r="E2135" t="s">
        <v>5</v>
      </c>
      <c r="G2135" t="s">
        <v>24</v>
      </c>
      <c r="H2135">
        <v>1158453</v>
      </c>
      <c r="I2135">
        <v>1158908</v>
      </c>
      <c r="J2135" t="s">
        <v>25</v>
      </c>
      <c r="K2135" t="s">
        <v>4274</v>
      </c>
      <c r="L2135" t="s">
        <v>4274</v>
      </c>
      <c r="N2135" t="s">
        <v>56</v>
      </c>
      <c r="Q2135" t="s">
        <v>4273</v>
      </c>
      <c r="R2135">
        <v>456</v>
      </c>
      <c r="S2135">
        <v>151</v>
      </c>
    </row>
    <row r="2136" spans="1:20" x14ac:dyDescent="0.25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1158976</v>
      </c>
      <c r="I2136">
        <v>1159272</v>
      </c>
      <c r="J2136" t="s">
        <v>25</v>
      </c>
      <c r="Q2136" t="s">
        <v>4275</v>
      </c>
      <c r="R2136">
        <v>297</v>
      </c>
      <c r="T2136" t="s">
        <v>4276</v>
      </c>
    </row>
    <row r="2137" spans="1:20" x14ac:dyDescent="0.25">
      <c r="A2137" t="s">
        <v>29</v>
      </c>
      <c r="B2137" t="s">
        <v>30</v>
      </c>
      <c r="C2137" t="s">
        <v>22</v>
      </c>
      <c r="D2137" t="s">
        <v>23</v>
      </c>
      <c r="E2137" t="s">
        <v>5</v>
      </c>
      <c r="G2137" t="s">
        <v>24</v>
      </c>
      <c r="H2137">
        <v>1158976</v>
      </c>
      <c r="I2137">
        <v>1159272</v>
      </c>
      <c r="J2137" t="s">
        <v>25</v>
      </c>
      <c r="K2137" t="s">
        <v>4277</v>
      </c>
      <c r="L2137" t="s">
        <v>4277</v>
      </c>
      <c r="N2137" t="s">
        <v>56</v>
      </c>
      <c r="Q2137" t="s">
        <v>4275</v>
      </c>
      <c r="R2137">
        <v>297</v>
      </c>
      <c r="S2137">
        <v>98</v>
      </c>
    </row>
    <row r="2138" spans="1:20" x14ac:dyDescent="0.25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1159385</v>
      </c>
      <c r="I2138">
        <v>1159717</v>
      </c>
      <c r="J2138" t="s">
        <v>25</v>
      </c>
      <c r="Q2138" t="s">
        <v>4278</v>
      </c>
      <c r="R2138">
        <v>333</v>
      </c>
      <c r="T2138" t="s">
        <v>4279</v>
      </c>
    </row>
    <row r="2139" spans="1:20" x14ac:dyDescent="0.25">
      <c r="A2139" t="s">
        <v>29</v>
      </c>
      <c r="B2139" t="s">
        <v>30</v>
      </c>
      <c r="C2139" t="s">
        <v>22</v>
      </c>
      <c r="D2139" t="s">
        <v>23</v>
      </c>
      <c r="E2139" t="s">
        <v>5</v>
      </c>
      <c r="G2139" t="s">
        <v>24</v>
      </c>
      <c r="H2139">
        <v>1159385</v>
      </c>
      <c r="I2139">
        <v>1159717</v>
      </c>
      <c r="J2139" t="s">
        <v>25</v>
      </c>
      <c r="K2139" t="s">
        <v>4280</v>
      </c>
      <c r="L2139" t="s">
        <v>4280</v>
      </c>
      <c r="N2139" t="s">
        <v>56</v>
      </c>
      <c r="Q2139" t="s">
        <v>4278</v>
      </c>
      <c r="R2139">
        <v>333</v>
      </c>
      <c r="S2139">
        <v>110</v>
      </c>
    </row>
    <row r="2140" spans="1:20" x14ac:dyDescent="0.25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1159828</v>
      </c>
      <c r="I2140">
        <v>1160250</v>
      </c>
      <c r="J2140" t="s">
        <v>25</v>
      </c>
      <c r="Q2140" t="s">
        <v>4281</v>
      </c>
      <c r="R2140">
        <v>423</v>
      </c>
      <c r="T2140" t="s">
        <v>4282</v>
      </c>
    </row>
    <row r="2141" spans="1:20" x14ac:dyDescent="0.25">
      <c r="A2141" t="s">
        <v>29</v>
      </c>
      <c r="B2141" t="s">
        <v>30</v>
      </c>
      <c r="C2141" t="s">
        <v>22</v>
      </c>
      <c r="D2141" t="s">
        <v>23</v>
      </c>
      <c r="E2141" t="s">
        <v>5</v>
      </c>
      <c r="G2141" t="s">
        <v>24</v>
      </c>
      <c r="H2141">
        <v>1159828</v>
      </c>
      <c r="I2141">
        <v>1160250</v>
      </c>
      <c r="J2141" t="s">
        <v>25</v>
      </c>
      <c r="K2141" t="s">
        <v>4283</v>
      </c>
      <c r="L2141" t="s">
        <v>4283</v>
      </c>
      <c r="N2141" t="s">
        <v>56</v>
      </c>
      <c r="Q2141" t="s">
        <v>4281</v>
      </c>
      <c r="R2141">
        <v>423</v>
      </c>
      <c r="S2141">
        <v>140</v>
      </c>
    </row>
    <row r="2142" spans="1:20" x14ac:dyDescent="0.25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1160425</v>
      </c>
      <c r="I2142">
        <v>1160634</v>
      </c>
      <c r="J2142" t="s">
        <v>25</v>
      </c>
      <c r="Q2142" t="s">
        <v>4284</v>
      </c>
      <c r="R2142">
        <v>210</v>
      </c>
      <c r="T2142" t="s">
        <v>4285</v>
      </c>
    </row>
    <row r="2143" spans="1:20" x14ac:dyDescent="0.25">
      <c r="A2143" t="s">
        <v>29</v>
      </c>
      <c r="B2143" t="s">
        <v>30</v>
      </c>
      <c r="C2143" t="s">
        <v>22</v>
      </c>
      <c r="D2143" t="s">
        <v>23</v>
      </c>
      <c r="E2143" t="s">
        <v>5</v>
      </c>
      <c r="G2143" t="s">
        <v>24</v>
      </c>
      <c r="H2143">
        <v>1160425</v>
      </c>
      <c r="I2143">
        <v>1160634</v>
      </c>
      <c r="J2143" t="s">
        <v>25</v>
      </c>
      <c r="K2143" t="s">
        <v>4286</v>
      </c>
      <c r="L2143" t="s">
        <v>4286</v>
      </c>
      <c r="N2143" t="s">
        <v>56</v>
      </c>
      <c r="Q2143" t="s">
        <v>4284</v>
      </c>
      <c r="R2143">
        <v>210</v>
      </c>
      <c r="S2143">
        <v>69</v>
      </c>
    </row>
    <row r="2144" spans="1:20" x14ac:dyDescent="0.25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1160731</v>
      </c>
      <c r="I2144">
        <v>1161024</v>
      </c>
      <c r="J2144" t="s">
        <v>25</v>
      </c>
      <c r="Q2144" t="s">
        <v>4287</v>
      </c>
      <c r="R2144">
        <v>294</v>
      </c>
      <c r="T2144" t="s">
        <v>4288</v>
      </c>
    </row>
    <row r="2145" spans="1:20" x14ac:dyDescent="0.25">
      <c r="A2145" t="s">
        <v>29</v>
      </c>
      <c r="B2145" t="s">
        <v>30</v>
      </c>
      <c r="C2145" t="s">
        <v>22</v>
      </c>
      <c r="D2145" t="s">
        <v>23</v>
      </c>
      <c r="E2145" t="s">
        <v>5</v>
      </c>
      <c r="G2145" t="s">
        <v>24</v>
      </c>
      <c r="H2145">
        <v>1160731</v>
      </c>
      <c r="I2145">
        <v>1161024</v>
      </c>
      <c r="J2145" t="s">
        <v>25</v>
      </c>
      <c r="K2145" t="s">
        <v>4289</v>
      </c>
      <c r="L2145" t="s">
        <v>4289</v>
      </c>
      <c r="N2145" t="s">
        <v>4290</v>
      </c>
      <c r="Q2145" t="s">
        <v>4287</v>
      </c>
      <c r="R2145">
        <v>294</v>
      </c>
      <c r="S2145">
        <v>97</v>
      </c>
    </row>
    <row r="2146" spans="1:20" x14ac:dyDescent="0.25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1161069</v>
      </c>
      <c r="I2146">
        <v>1162276</v>
      </c>
      <c r="J2146" t="s">
        <v>25</v>
      </c>
      <c r="Q2146" t="s">
        <v>4291</v>
      </c>
      <c r="R2146">
        <v>1208</v>
      </c>
      <c r="T2146" t="s">
        <v>4292</v>
      </c>
    </row>
    <row r="2147" spans="1:20" x14ac:dyDescent="0.25">
      <c r="A2147" t="s">
        <v>29</v>
      </c>
      <c r="B2147" t="s">
        <v>30</v>
      </c>
      <c r="C2147" t="s">
        <v>22</v>
      </c>
      <c r="D2147" t="s">
        <v>23</v>
      </c>
      <c r="E2147" t="s">
        <v>5</v>
      </c>
      <c r="G2147" t="s">
        <v>24</v>
      </c>
      <c r="H2147">
        <v>1161069</v>
      </c>
      <c r="I2147">
        <v>1162276</v>
      </c>
      <c r="J2147" t="s">
        <v>25</v>
      </c>
      <c r="K2147" t="s">
        <v>4293</v>
      </c>
      <c r="L2147" t="s">
        <v>4293</v>
      </c>
      <c r="N2147" t="s">
        <v>4294</v>
      </c>
      <c r="Q2147" t="s">
        <v>4291</v>
      </c>
      <c r="R2147">
        <v>1209</v>
      </c>
      <c r="S2147">
        <v>402</v>
      </c>
      <c r="T2147" t="s">
        <v>3688</v>
      </c>
    </row>
    <row r="2148" spans="1:20" x14ac:dyDescent="0.25">
      <c r="A2148" t="s">
        <v>20</v>
      </c>
      <c r="B2148" t="s">
        <v>1328</v>
      </c>
      <c r="C2148" t="s">
        <v>22</v>
      </c>
      <c r="D2148" t="s">
        <v>23</v>
      </c>
      <c r="E2148" t="s">
        <v>5</v>
      </c>
      <c r="G2148" t="s">
        <v>24</v>
      </c>
      <c r="H2148">
        <v>1162310</v>
      </c>
      <c r="I2148">
        <v>1162450</v>
      </c>
      <c r="J2148" t="s">
        <v>25</v>
      </c>
      <c r="Q2148" t="s">
        <v>4295</v>
      </c>
      <c r="R2148">
        <v>141</v>
      </c>
      <c r="T2148" t="s">
        <v>1333</v>
      </c>
    </row>
    <row r="2149" spans="1:20" x14ac:dyDescent="0.25">
      <c r="A2149" t="s">
        <v>29</v>
      </c>
      <c r="B2149" t="s">
        <v>1331</v>
      </c>
      <c r="C2149" t="s">
        <v>22</v>
      </c>
      <c r="D2149" t="s">
        <v>23</v>
      </c>
      <c r="E2149" t="s">
        <v>5</v>
      </c>
      <c r="G2149" t="s">
        <v>24</v>
      </c>
      <c r="H2149">
        <v>1162310</v>
      </c>
      <c r="I2149">
        <v>1162450</v>
      </c>
      <c r="J2149" t="s">
        <v>25</v>
      </c>
      <c r="N2149" t="s">
        <v>4290</v>
      </c>
      <c r="Q2149" t="s">
        <v>4295</v>
      </c>
      <c r="R2149">
        <v>141</v>
      </c>
      <c r="T2149" t="s">
        <v>1333</v>
      </c>
    </row>
    <row r="2150" spans="1:20" x14ac:dyDescent="0.25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1162535</v>
      </c>
      <c r="I2150">
        <v>1162861</v>
      </c>
      <c r="J2150" t="s">
        <v>25</v>
      </c>
      <c r="Q2150" t="s">
        <v>4296</v>
      </c>
      <c r="R2150">
        <v>327</v>
      </c>
    </row>
    <row r="2151" spans="1:20" x14ac:dyDescent="0.25">
      <c r="A2151" t="s">
        <v>29</v>
      </c>
      <c r="B2151" t="s">
        <v>30</v>
      </c>
      <c r="C2151" t="s">
        <v>22</v>
      </c>
      <c r="D2151" t="s">
        <v>23</v>
      </c>
      <c r="E2151" t="s">
        <v>5</v>
      </c>
      <c r="G2151" t="s">
        <v>24</v>
      </c>
      <c r="H2151">
        <v>1162535</v>
      </c>
      <c r="I2151">
        <v>1162861</v>
      </c>
      <c r="J2151" t="s">
        <v>25</v>
      </c>
      <c r="K2151" t="s">
        <v>4297</v>
      </c>
      <c r="L2151" t="s">
        <v>4297</v>
      </c>
      <c r="N2151" t="s">
        <v>56</v>
      </c>
      <c r="Q2151" t="s">
        <v>4296</v>
      </c>
      <c r="R2151">
        <v>327</v>
      </c>
      <c r="S2151">
        <v>108</v>
      </c>
    </row>
    <row r="2152" spans="1:20" x14ac:dyDescent="0.25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1163294</v>
      </c>
      <c r="I2152">
        <v>1163590</v>
      </c>
      <c r="J2152" t="s">
        <v>25</v>
      </c>
      <c r="Q2152" t="s">
        <v>4298</v>
      </c>
      <c r="R2152">
        <v>297</v>
      </c>
      <c r="T2152" t="s">
        <v>4299</v>
      </c>
    </row>
    <row r="2153" spans="1:20" x14ac:dyDescent="0.25">
      <c r="A2153" t="s">
        <v>29</v>
      </c>
      <c r="B2153" t="s">
        <v>30</v>
      </c>
      <c r="C2153" t="s">
        <v>22</v>
      </c>
      <c r="D2153" t="s">
        <v>23</v>
      </c>
      <c r="E2153" t="s">
        <v>5</v>
      </c>
      <c r="G2153" t="s">
        <v>24</v>
      </c>
      <c r="H2153">
        <v>1163294</v>
      </c>
      <c r="I2153">
        <v>1163590</v>
      </c>
      <c r="J2153" t="s">
        <v>25</v>
      </c>
      <c r="K2153" t="s">
        <v>4300</v>
      </c>
      <c r="L2153" t="s">
        <v>4300</v>
      </c>
      <c r="N2153" t="s">
        <v>56</v>
      </c>
      <c r="Q2153" t="s">
        <v>4298</v>
      </c>
      <c r="R2153">
        <v>297</v>
      </c>
      <c r="S2153">
        <v>98</v>
      </c>
    </row>
    <row r="2154" spans="1:20" x14ac:dyDescent="0.25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1164154</v>
      </c>
      <c r="I2154">
        <v>1164399</v>
      </c>
      <c r="J2154" t="s">
        <v>25</v>
      </c>
      <c r="Q2154" t="s">
        <v>4301</v>
      </c>
      <c r="R2154">
        <v>246</v>
      </c>
      <c r="T2154" t="s">
        <v>4302</v>
      </c>
    </row>
    <row r="2155" spans="1:20" x14ac:dyDescent="0.25">
      <c r="A2155" t="s">
        <v>29</v>
      </c>
      <c r="B2155" t="s">
        <v>30</v>
      </c>
      <c r="C2155" t="s">
        <v>22</v>
      </c>
      <c r="D2155" t="s">
        <v>23</v>
      </c>
      <c r="E2155" t="s">
        <v>5</v>
      </c>
      <c r="G2155" t="s">
        <v>24</v>
      </c>
      <c r="H2155">
        <v>1164154</v>
      </c>
      <c r="I2155">
        <v>1164399</v>
      </c>
      <c r="J2155" t="s">
        <v>25</v>
      </c>
      <c r="K2155" t="s">
        <v>4303</v>
      </c>
      <c r="L2155" t="s">
        <v>4303</v>
      </c>
      <c r="N2155" t="s">
        <v>56</v>
      </c>
      <c r="Q2155" t="s">
        <v>4301</v>
      </c>
      <c r="R2155">
        <v>246</v>
      </c>
      <c r="S2155">
        <v>81</v>
      </c>
    </row>
    <row r="2156" spans="1:20" x14ac:dyDescent="0.25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1164516</v>
      </c>
      <c r="I2156">
        <v>1165019</v>
      </c>
      <c r="J2156" t="s">
        <v>25</v>
      </c>
      <c r="Q2156" t="s">
        <v>4304</v>
      </c>
      <c r="R2156">
        <v>504</v>
      </c>
      <c r="T2156" t="s">
        <v>4305</v>
      </c>
    </row>
    <row r="2157" spans="1:20" x14ac:dyDescent="0.25">
      <c r="A2157" t="s">
        <v>29</v>
      </c>
      <c r="B2157" t="s">
        <v>30</v>
      </c>
      <c r="C2157" t="s">
        <v>22</v>
      </c>
      <c r="D2157" t="s">
        <v>23</v>
      </c>
      <c r="E2157" t="s">
        <v>5</v>
      </c>
      <c r="G2157" t="s">
        <v>24</v>
      </c>
      <c r="H2157">
        <v>1164516</v>
      </c>
      <c r="I2157">
        <v>1165019</v>
      </c>
      <c r="J2157" t="s">
        <v>25</v>
      </c>
      <c r="K2157" t="s">
        <v>4306</v>
      </c>
      <c r="L2157" t="s">
        <v>4306</v>
      </c>
      <c r="N2157" t="s">
        <v>56</v>
      </c>
      <c r="Q2157" t="s">
        <v>4304</v>
      </c>
      <c r="R2157">
        <v>504</v>
      </c>
      <c r="S2157">
        <v>167</v>
      </c>
    </row>
    <row r="2158" spans="1:20" x14ac:dyDescent="0.25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1165809</v>
      </c>
      <c r="I2158">
        <v>1166132</v>
      </c>
      <c r="J2158" t="s">
        <v>25</v>
      </c>
      <c r="Q2158" t="s">
        <v>4307</v>
      </c>
      <c r="R2158">
        <v>324</v>
      </c>
      <c r="T2158" t="s">
        <v>4308</v>
      </c>
    </row>
    <row r="2159" spans="1:20" x14ac:dyDescent="0.25">
      <c r="A2159" t="s">
        <v>29</v>
      </c>
      <c r="B2159" t="s">
        <v>30</v>
      </c>
      <c r="C2159" t="s">
        <v>22</v>
      </c>
      <c r="D2159" t="s">
        <v>23</v>
      </c>
      <c r="E2159" t="s">
        <v>5</v>
      </c>
      <c r="G2159" t="s">
        <v>24</v>
      </c>
      <c r="H2159">
        <v>1165809</v>
      </c>
      <c r="I2159">
        <v>1166132</v>
      </c>
      <c r="J2159" t="s">
        <v>25</v>
      </c>
      <c r="K2159" t="s">
        <v>4309</v>
      </c>
      <c r="L2159" t="s">
        <v>4309</v>
      </c>
      <c r="N2159" t="s">
        <v>56</v>
      </c>
      <c r="Q2159" t="s">
        <v>4307</v>
      </c>
      <c r="R2159">
        <v>324</v>
      </c>
      <c r="S2159">
        <v>107</v>
      </c>
    </row>
    <row r="2160" spans="1:20" x14ac:dyDescent="0.25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1166947</v>
      </c>
      <c r="I2160">
        <v>1167354</v>
      </c>
      <c r="J2160" t="s">
        <v>25</v>
      </c>
      <c r="Q2160" t="s">
        <v>4310</v>
      </c>
      <c r="R2160">
        <v>408</v>
      </c>
      <c r="T2160" t="s">
        <v>4311</v>
      </c>
    </row>
    <row r="2161" spans="1:20" x14ac:dyDescent="0.25">
      <c r="A2161" t="s">
        <v>29</v>
      </c>
      <c r="B2161" t="s">
        <v>30</v>
      </c>
      <c r="C2161" t="s">
        <v>22</v>
      </c>
      <c r="D2161" t="s">
        <v>23</v>
      </c>
      <c r="E2161" t="s">
        <v>5</v>
      </c>
      <c r="G2161" t="s">
        <v>24</v>
      </c>
      <c r="H2161">
        <v>1166947</v>
      </c>
      <c r="I2161">
        <v>1167354</v>
      </c>
      <c r="J2161" t="s">
        <v>25</v>
      </c>
      <c r="K2161" t="s">
        <v>4312</v>
      </c>
      <c r="L2161" t="s">
        <v>4312</v>
      </c>
      <c r="N2161" t="s">
        <v>4313</v>
      </c>
      <c r="Q2161" t="s">
        <v>4310</v>
      </c>
      <c r="R2161">
        <v>408</v>
      </c>
      <c r="S2161">
        <v>135</v>
      </c>
    </row>
    <row r="2162" spans="1:20" x14ac:dyDescent="0.25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1167448</v>
      </c>
      <c r="I2162">
        <v>1167822</v>
      </c>
      <c r="J2162" t="s">
        <v>25</v>
      </c>
      <c r="Q2162" t="s">
        <v>4314</v>
      </c>
      <c r="R2162">
        <v>375</v>
      </c>
      <c r="T2162" t="s">
        <v>4315</v>
      </c>
    </row>
    <row r="2163" spans="1:20" x14ac:dyDescent="0.25">
      <c r="A2163" t="s">
        <v>29</v>
      </c>
      <c r="B2163" t="s">
        <v>30</v>
      </c>
      <c r="C2163" t="s">
        <v>22</v>
      </c>
      <c r="D2163" t="s">
        <v>23</v>
      </c>
      <c r="E2163" t="s">
        <v>5</v>
      </c>
      <c r="G2163" t="s">
        <v>24</v>
      </c>
      <c r="H2163">
        <v>1167448</v>
      </c>
      <c r="I2163">
        <v>1167822</v>
      </c>
      <c r="J2163" t="s">
        <v>25</v>
      </c>
      <c r="K2163" t="s">
        <v>4316</v>
      </c>
      <c r="L2163" t="s">
        <v>4316</v>
      </c>
      <c r="N2163" t="s">
        <v>4317</v>
      </c>
      <c r="Q2163" t="s">
        <v>4314</v>
      </c>
      <c r="R2163">
        <v>375</v>
      </c>
      <c r="S2163">
        <v>124</v>
      </c>
    </row>
    <row r="2164" spans="1:20" x14ac:dyDescent="0.25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1167890</v>
      </c>
      <c r="I2164">
        <v>1168351</v>
      </c>
      <c r="J2164" t="s">
        <v>25</v>
      </c>
      <c r="Q2164" t="s">
        <v>4318</v>
      </c>
      <c r="R2164">
        <v>462</v>
      </c>
      <c r="T2164" t="s">
        <v>4319</v>
      </c>
    </row>
    <row r="2165" spans="1:20" x14ac:dyDescent="0.25">
      <c r="A2165" t="s">
        <v>29</v>
      </c>
      <c r="B2165" t="s">
        <v>30</v>
      </c>
      <c r="C2165" t="s">
        <v>22</v>
      </c>
      <c r="D2165" t="s">
        <v>23</v>
      </c>
      <c r="E2165" t="s">
        <v>5</v>
      </c>
      <c r="G2165" t="s">
        <v>24</v>
      </c>
      <c r="H2165">
        <v>1167890</v>
      </c>
      <c r="I2165">
        <v>1168351</v>
      </c>
      <c r="J2165" t="s">
        <v>25</v>
      </c>
      <c r="K2165" t="s">
        <v>4320</v>
      </c>
      <c r="L2165" t="s">
        <v>4320</v>
      </c>
      <c r="N2165" t="s">
        <v>56</v>
      </c>
      <c r="Q2165" t="s">
        <v>4318</v>
      </c>
      <c r="R2165">
        <v>462</v>
      </c>
      <c r="S2165">
        <v>153</v>
      </c>
    </row>
    <row r="2166" spans="1:20" x14ac:dyDescent="0.25">
      <c r="A2166" t="s">
        <v>20</v>
      </c>
      <c r="B2166" t="s">
        <v>1328</v>
      </c>
      <c r="C2166" t="s">
        <v>22</v>
      </c>
      <c r="D2166" t="s">
        <v>23</v>
      </c>
      <c r="E2166" t="s">
        <v>5</v>
      </c>
      <c r="G2166" t="s">
        <v>24</v>
      </c>
      <c r="H2166">
        <v>1168464</v>
      </c>
      <c r="I2166">
        <v>1169645</v>
      </c>
      <c r="J2166" t="s">
        <v>25</v>
      </c>
      <c r="Q2166" t="s">
        <v>4321</v>
      </c>
      <c r="R2166">
        <v>1182</v>
      </c>
      <c r="T2166" t="s">
        <v>4242</v>
      </c>
    </row>
    <row r="2167" spans="1:20" x14ac:dyDescent="0.25">
      <c r="A2167" t="s">
        <v>29</v>
      </c>
      <c r="B2167" t="s">
        <v>1331</v>
      </c>
      <c r="C2167" t="s">
        <v>22</v>
      </c>
      <c r="D2167" t="s">
        <v>23</v>
      </c>
      <c r="E2167" t="s">
        <v>5</v>
      </c>
      <c r="G2167" t="s">
        <v>24</v>
      </c>
      <c r="H2167">
        <v>1168464</v>
      </c>
      <c r="I2167">
        <v>1169645</v>
      </c>
      <c r="J2167" t="s">
        <v>25</v>
      </c>
      <c r="N2167" t="s">
        <v>4294</v>
      </c>
      <c r="Q2167" t="s">
        <v>4321</v>
      </c>
      <c r="R2167">
        <v>1182</v>
      </c>
      <c r="T2167" t="s">
        <v>4242</v>
      </c>
    </row>
    <row r="2168" spans="1:20" x14ac:dyDescent="0.25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1169652</v>
      </c>
      <c r="I2168">
        <v>1170077</v>
      </c>
      <c r="J2168" t="s">
        <v>25</v>
      </c>
      <c r="Q2168" t="s">
        <v>4322</v>
      </c>
      <c r="R2168">
        <v>426</v>
      </c>
      <c r="T2168" t="s">
        <v>4323</v>
      </c>
    </row>
    <row r="2169" spans="1:20" x14ac:dyDescent="0.25">
      <c r="A2169" t="s">
        <v>29</v>
      </c>
      <c r="B2169" t="s">
        <v>30</v>
      </c>
      <c r="C2169" t="s">
        <v>22</v>
      </c>
      <c r="D2169" t="s">
        <v>23</v>
      </c>
      <c r="E2169" t="s">
        <v>5</v>
      </c>
      <c r="G2169" t="s">
        <v>24</v>
      </c>
      <c r="H2169">
        <v>1169652</v>
      </c>
      <c r="I2169">
        <v>1170077</v>
      </c>
      <c r="J2169" t="s">
        <v>25</v>
      </c>
      <c r="K2169" t="s">
        <v>4324</v>
      </c>
      <c r="L2169" t="s">
        <v>4324</v>
      </c>
      <c r="N2169" t="s">
        <v>56</v>
      </c>
      <c r="Q2169" t="s">
        <v>4322</v>
      </c>
      <c r="R2169">
        <v>426</v>
      </c>
      <c r="S2169">
        <v>141</v>
      </c>
    </row>
    <row r="2170" spans="1:20" x14ac:dyDescent="0.25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1170195</v>
      </c>
      <c r="I2170">
        <v>1170671</v>
      </c>
      <c r="J2170" t="s">
        <v>25</v>
      </c>
      <c r="Q2170" t="s">
        <v>4325</v>
      </c>
      <c r="R2170">
        <v>477</v>
      </c>
      <c r="T2170" t="s">
        <v>4326</v>
      </c>
    </row>
    <row r="2171" spans="1:20" x14ac:dyDescent="0.25">
      <c r="A2171" t="s">
        <v>29</v>
      </c>
      <c r="B2171" t="s">
        <v>30</v>
      </c>
      <c r="C2171" t="s">
        <v>22</v>
      </c>
      <c r="D2171" t="s">
        <v>23</v>
      </c>
      <c r="E2171" t="s">
        <v>5</v>
      </c>
      <c r="G2171" t="s">
        <v>24</v>
      </c>
      <c r="H2171">
        <v>1170195</v>
      </c>
      <c r="I2171">
        <v>1170671</v>
      </c>
      <c r="J2171" t="s">
        <v>25</v>
      </c>
      <c r="K2171" t="s">
        <v>4327</v>
      </c>
      <c r="L2171" t="s">
        <v>4327</v>
      </c>
      <c r="N2171" t="s">
        <v>4328</v>
      </c>
      <c r="Q2171" t="s">
        <v>4325</v>
      </c>
      <c r="R2171">
        <v>477</v>
      </c>
      <c r="S2171">
        <v>158</v>
      </c>
    </row>
    <row r="2172" spans="1:20" x14ac:dyDescent="0.25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1170844</v>
      </c>
      <c r="I2172">
        <v>1171440</v>
      </c>
      <c r="J2172" t="s">
        <v>25</v>
      </c>
      <c r="Q2172" t="s">
        <v>4329</v>
      </c>
      <c r="R2172">
        <v>597</v>
      </c>
      <c r="T2172" t="s">
        <v>4330</v>
      </c>
    </row>
    <row r="2173" spans="1:20" x14ac:dyDescent="0.25">
      <c r="A2173" t="s">
        <v>29</v>
      </c>
      <c r="B2173" t="s">
        <v>30</v>
      </c>
      <c r="C2173" t="s">
        <v>22</v>
      </c>
      <c r="D2173" t="s">
        <v>23</v>
      </c>
      <c r="E2173" t="s">
        <v>5</v>
      </c>
      <c r="G2173" t="s">
        <v>24</v>
      </c>
      <c r="H2173">
        <v>1170844</v>
      </c>
      <c r="I2173">
        <v>1171440</v>
      </c>
      <c r="J2173" t="s">
        <v>25</v>
      </c>
      <c r="K2173" t="s">
        <v>4331</v>
      </c>
      <c r="L2173" t="s">
        <v>4331</v>
      </c>
      <c r="N2173" t="s">
        <v>2796</v>
      </c>
      <c r="Q2173" t="s">
        <v>4329</v>
      </c>
      <c r="R2173">
        <v>597</v>
      </c>
      <c r="S2173">
        <v>198</v>
      </c>
    </row>
    <row r="2174" spans="1:20" x14ac:dyDescent="0.25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1171534</v>
      </c>
      <c r="I2174">
        <v>1172418</v>
      </c>
      <c r="J2174" t="s">
        <v>25</v>
      </c>
      <c r="Q2174" t="s">
        <v>4332</v>
      </c>
      <c r="R2174">
        <v>885</v>
      </c>
      <c r="T2174" t="s">
        <v>4333</v>
      </c>
    </row>
    <row r="2175" spans="1:20" x14ac:dyDescent="0.25">
      <c r="A2175" t="s">
        <v>29</v>
      </c>
      <c r="B2175" t="s">
        <v>30</v>
      </c>
      <c r="C2175" t="s">
        <v>22</v>
      </c>
      <c r="D2175" t="s">
        <v>23</v>
      </c>
      <c r="E2175" t="s">
        <v>5</v>
      </c>
      <c r="G2175" t="s">
        <v>24</v>
      </c>
      <c r="H2175">
        <v>1171534</v>
      </c>
      <c r="I2175">
        <v>1172418</v>
      </c>
      <c r="J2175" t="s">
        <v>25</v>
      </c>
      <c r="K2175" t="s">
        <v>4334</v>
      </c>
      <c r="L2175" t="s">
        <v>4334</v>
      </c>
      <c r="N2175" t="s">
        <v>4094</v>
      </c>
      <c r="Q2175" t="s">
        <v>4332</v>
      </c>
      <c r="R2175">
        <v>885</v>
      </c>
      <c r="S2175">
        <v>294</v>
      </c>
    </row>
    <row r="2176" spans="1:20" x14ac:dyDescent="0.25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1172460</v>
      </c>
      <c r="I2176">
        <v>1173137</v>
      </c>
      <c r="J2176" t="s">
        <v>25</v>
      </c>
      <c r="Q2176" t="s">
        <v>4335</v>
      </c>
      <c r="R2176">
        <v>678</v>
      </c>
      <c r="T2176" t="s">
        <v>4336</v>
      </c>
    </row>
    <row r="2177" spans="1:20" x14ac:dyDescent="0.25">
      <c r="A2177" t="s">
        <v>29</v>
      </c>
      <c r="B2177" t="s">
        <v>30</v>
      </c>
      <c r="C2177" t="s">
        <v>22</v>
      </c>
      <c r="D2177" t="s">
        <v>23</v>
      </c>
      <c r="E2177" t="s">
        <v>5</v>
      </c>
      <c r="G2177" t="s">
        <v>24</v>
      </c>
      <c r="H2177">
        <v>1172460</v>
      </c>
      <c r="I2177">
        <v>1173137</v>
      </c>
      <c r="J2177" t="s">
        <v>25</v>
      </c>
      <c r="K2177" t="s">
        <v>4337</v>
      </c>
      <c r="L2177" t="s">
        <v>4337</v>
      </c>
      <c r="N2177" t="s">
        <v>3880</v>
      </c>
      <c r="Q2177" t="s">
        <v>4335</v>
      </c>
      <c r="R2177">
        <v>678</v>
      </c>
      <c r="S2177">
        <v>225</v>
      </c>
    </row>
    <row r="2178" spans="1:20" x14ac:dyDescent="0.25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1173167</v>
      </c>
      <c r="I2178">
        <v>1173463</v>
      </c>
      <c r="J2178" t="s">
        <v>25</v>
      </c>
      <c r="Q2178" t="s">
        <v>4338</v>
      </c>
      <c r="R2178">
        <v>297</v>
      </c>
      <c r="T2178" t="s">
        <v>4339</v>
      </c>
    </row>
    <row r="2179" spans="1:20" x14ac:dyDescent="0.25">
      <c r="A2179" t="s">
        <v>29</v>
      </c>
      <c r="B2179" t="s">
        <v>30</v>
      </c>
      <c r="C2179" t="s">
        <v>22</v>
      </c>
      <c r="D2179" t="s">
        <v>23</v>
      </c>
      <c r="E2179" t="s">
        <v>5</v>
      </c>
      <c r="G2179" t="s">
        <v>24</v>
      </c>
      <c r="H2179">
        <v>1173167</v>
      </c>
      <c r="I2179">
        <v>1173463</v>
      </c>
      <c r="J2179" t="s">
        <v>25</v>
      </c>
      <c r="K2179" t="s">
        <v>4340</v>
      </c>
      <c r="L2179" t="s">
        <v>4340</v>
      </c>
      <c r="N2179" t="s">
        <v>4074</v>
      </c>
      <c r="Q2179" t="s">
        <v>4338</v>
      </c>
      <c r="R2179">
        <v>297</v>
      </c>
      <c r="S2179">
        <v>98</v>
      </c>
    </row>
    <row r="2180" spans="1:20" x14ac:dyDescent="0.25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1173536</v>
      </c>
      <c r="I2180">
        <v>1174018</v>
      </c>
      <c r="J2180" t="s">
        <v>52</v>
      </c>
      <c r="Q2180" t="s">
        <v>4341</v>
      </c>
      <c r="R2180">
        <v>483</v>
      </c>
      <c r="T2180" t="s">
        <v>4342</v>
      </c>
    </row>
    <row r="2181" spans="1:20" x14ac:dyDescent="0.25">
      <c r="A2181" t="s">
        <v>29</v>
      </c>
      <c r="B2181" t="s">
        <v>30</v>
      </c>
      <c r="C2181" t="s">
        <v>22</v>
      </c>
      <c r="D2181" t="s">
        <v>23</v>
      </c>
      <c r="E2181" t="s">
        <v>5</v>
      </c>
      <c r="G2181" t="s">
        <v>24</v>
      </c>
      <c r="H2181">
        <v>1173536</v>
      </c>
      <c r="I2181">
        <v>1174018</v>
      </c>
      <c r="J2181" t="s">
        <v>52</v>
      </c>
      <c r="K2181" t="s">
        <v>4343</v>
      </c>
      <c r="L2181" t="s">
        <v>4343</v>
      </c>
      <c r="N2181" t="s">
        <v>119</v>
      </c>
      <c r="Q2181" t="s">
        <v>4341</v>
      </c>
      <c r="R2181">
        <v>483</v>
      </c>
      <c r="S2181">
        <v>160</v>
      </c>
    </row>
    <row r="2182" spans="1:20" x14ac:dyDescent="0.25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1174093</v>
      </c>
      <c r="I2182">
        <v>1175049</v>
      </c>
      <c r="J2182" t="s">
        <v>52</v>
      </c>
      <c r="Q2182" t="s">
        <v>4344</v>
      </c>
      <c r="R2182">
        <v>957</v>
      </c>
      <c r="T2182" t="s">
        <v>4345</v>
      </c>
    </row>
    <row r="2183" spans="1:20" x14ac:dyDescent="0.25">
      <c r="A2183" t="s">
        <v>29</v>
      </c>
      <c r="B2183" t="s">
        <v>30</v>
      </c>
      <c r="C2183" t="s">
        <v>22</v>
      </c>
      <c r="D2183" t="s">
        <v>23</v>
      </c>
      <c r="E2183" t="s">
        <v>5</v>
      </c>
      <c r="G2183" t="s">
        <v>24</v>
      </c>
      <c r="H2183">
        <v>1174093</v>
      </c>
      <c r="I2183">
        <v>1175049</v>
      </c>
      <c r="J2183" t="s">
        <v>52</v>
      </c>
      <c r="K2183" t="s">
        <v>4346</v>
      </c>
      <c r="L2183" t="s">
        <v>4346</v>
      </c>
      <c r="N2183" t="s">
        <v>4347</v>
      </c>
      <c r="Q2183" t="s">
        <v>4344</v>
      </c>
      <c r="R2183">
        <v>957</v>
      </c>
      <c r="S2183">
        <v>318</v>
      </c>
    </row>
    <row r="2184" spans="1:20" x14ac:dyDescent="0.25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1175196</v>
      </c>
      <c r="I2184">
        <v>1175831</v>
      </c>
      <c r="J2184" t="s">
        <v>25</v>
      </c>
      <c r="Q2184" t="s">
        <v>4348</v>
      </c>
      <c r="R2184">
        <v>636</v>
      </c>
      <c r="T2184" t="s">
        <v>4349</v>
      </c>
    </row>
    <row r="2185" spans="1:20" x14ac:dyDescent="0.25">
      <c r="A2185" t="s">
        <v>29</v>
      </c>
      <c r="B2185" t="s">
        <v>30</v>
      </c>
      <c r="C2185" t="s">
        <v>22</v>
      </c>
      <c r="D2185" t="s">
        <v>23</v>
      </c>
      <c r="E2185" t="s">
        <v>5</v>
      </c>
      <c r="G2185" t="s">
        <v>24</v>
      </c>
      <c r="H2185">
        <v>1175196</v>
      </c>
      <c r="I2185">
        <v>1175831</v>
      </c>
      <c r="J2185" t="s">
        <v>25</v>
      </c>
      <c r="K2185" t="s">
        <v>4350</v>
      </c>
      <c r="L2185" t="s">
        <v>4350</v>
      </c>
      <c r="N2185" t="s">
        <v>2796</v>
      </c>
      <c r="Q2185" t="s">
        <v>4348</v>
      </c>
      <c r="R2185">
        <v>636</v>
      </c>
      <c r="S2185">
        <v>211</v>
      </c>
    </row>
    <row r="2186" spans="1:20" x14ac:dyDescent="0.25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1176061</v>
      </c>
      <c r="I2186">
        <v>1178490</v>
      </c>
      <c r="J2186" t="s">
        <v>25</v>
      </c>
      <c r="Q2186" t="s">
        <v>4351</v>
      </c>
      <c r="R2186">
        <v>2430</v>
      </c>
      <c r="T2186" t="s">
        <v>4352</v>
      </c>
    </row>
    <row r="2187" spans="1:20" x14ac:dyDescent="0.25">
      <c r="A2187" t="s">
        <v>29</v>
      </c>
      <c r="B2187" t="s">
        <v>30</v>
      </c>
      <c r="C2187" t="s">
        <v>22</v>
      </c>
      <c r="D2187" t="s">
        <v>23</v>
      </c>
      <c r="E2187" t="s">
        <v>5</v>
      </c>
      <c r="G2187" t="s">
        <v>24</v>
      </c>
      <c r="H2187">
        <v>1176061</v>
      </c>
      <c r="I2187">
        <v>1178490</v>
      </c>
      <c r="J2187" t="s">
        <v>25</v>
      </c>
      <c r="K2187" t="s">
        <v>4353</v>
      </c>
      <c r="L2187" t="s">
        <v>4353</v>
      </c>
      <c r="N2187" t="s">
        <v>4354</v>
      </c>
      <c r="Q2187" t="s">
        <v>4351</v>
      </c>
      <c r="R2187">
        <v>2430</v>
      </c>
      <c r="S2187">
        <v>809</v>
      </c>
    </row>
    <row r="2188" spans="1:20" x14ac:dyDescent="0.25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1178667</v>
      </c>
      <c r="I2188">
        <v>1179395</v>
      </c>
      <c r="J2188" t="s">
        <v>25</v>
      </c>
      <c r="Q2188" t="s">
        <v>4355</v>
      </c>
      <c r="R2188">
        <v>729</v>
      </c>
      <c r="T2188" t="s">
        <v>4356</v>
      </c>
    </row>
    <row r="2189" spans="1:20" x14ac:dyDescent="0.25">
      <c r="A2189" t="s">
        <v>29</v>
      </c>
      <c r="B2189" t="s">
        <v>30</v>
      </c>
      <c r="C2189" t="s">
        <v>22</v>
      </c>
      <c r="D2189" t="s">
        <v>23</v>
      </c>
      <c r="E2189" t="s">
        <v>5</v>
      </c>
      <c r="G2189" t="s">
        <v>24</v>
      </c>
      <c r="H2189">
        <v>1178667</v>
      </c>
      <c r="I2189">
        <v>1179395</v>
      </c>
      <c r="J2189" t="s">
        <v>25</v>
      </c>
      <c r="K2189" t="s">
        <v>4357</v>
      </c>
      <c r="L2189" t="s">
        <v>4357</v>
      </c>
      <c r="N2189" t="s">
        <v>4358</v>
      </c>
      <c r="Q2189" t="s">
        <v>4355</v>
      </c>
      <c r="R2189">
        <v>729</v>
      </c>
      <c r="S2189">
        <v>242</v>
      </c>
    </row>
    <row r="2190" spans="1:20" x14ac:dyDescent="0.25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1179494</v>
      </c>
      <c r="I2190">
        <v>1180726</v>
      </c>
      <c r="J2190" t="s">
        <v>25</v>
      </c>
      <c r="Q2190" t="s">
        <v>4359</v>
      </c>
      <c r="R2190">
        <v>1233</v>
      </c>
      <c r="T2190" t="s">
        <v>4360</v>
      </c>
    </row>
    <row r="2191" spans="1:20" x14ac:dyDescent="0.25">
      <c r="A2191" t="s">
        <v>29</v>
      </c>
      <c r="B2191" t="s">
        <v>30</v>
      </c>
      <c r="C2191" t="s">
        <v>22</v>
      </c>
      <c r="D2191" t="s">
        <v>23</v>
      </c>
      <c r="E2191" t="s">
        <v>5</v>
      </c>
      <c r="G2191" t="s">
        <v>24</v>
      </c>
      <c r="H2191">
        <v>1179494</v>
      </c>
      <c r="I2191">
        <v>1180726</v>
      </c>
      <c r="J2191" t="s">
        <v>25</v>
      </c>
      <c r="K2191" t="s">
        <v>4361</v>
      </c>
      <c r="L2191" t="s">
        <v>4361</v>
      </c>
      <c r="N2191" t="s">
        <v>4362</v>
      </c>
      <c r="Q2191" t="s">
        <v>4359</v>
      </c>
      <c r="R2191">
        <v>1233</v>
      </c>
      <c r="S2191">
        <v>410</v>
      </c>
    </row>
    <row r="2192" spans="1:20" x14ac:dyDescent="0.25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1180744</v>
      </c>
      <c r="I2192">
        <v>1181895</v>
      </c>
      <c r="J2192" t="s">
        <v>25</v>
      </c>
      <c r="Q2192" t="s">
        <v>4363</v>
      </c>
      <c r="R2192">
        <v>1152</v>
      </c>
      <c r="T2192" t="s">
        <v>4364</v>
      </c>
    </row>
    <row r="2193" spans="1:20" x14ac:dyDescent="0.25">
      <c r="A2193" t="s">
        <v>29</v>
      </c>
      <c r="B2193" t="s">
        <v>30</v>
      </c>
      <c r="C2193" t="s">
        <v>22</v>
      </c>
      <c r="D2193" t="s">
        <v>23</v>
      </c>
      <c r="E2193" t="s">
        <v>5</v>
      </c>
      <c r="G2193" t="s">
        <v>24</v>
      </c>
      <c r="H2193">
        <v>1180744</v>
      </c>
      <c r="I2193">
        <v>1181895</v>
      </c>
      <c r="J2193" t="s">
        <v>25</v>
      </c>
      <c r="K2193" t="s">
        <v>4365</v>
      </c>
      <c r="L2193" t="s">
        <v>4365</v>
      </c>
      <c r="N2193" t="s">
        <v>4366</v>
      </c>
      <c r="Q2193" t="s">
        <v>4363</v>
      </c>
      <c r="R2193">
        <v>1152</v>
      </c>
      <c r="S2193">
        <v>383</v>
      </c>
    </row>
    <row r="2194" spans="1:20" x14ac:dyDescent="0.25">
      <c r="A2194" t="s">
        <v>20</v>
      </c>
      <c r="B2194" t="s">
        <v>21</v>
      </c>
      <c r="C2194" t="s">
        <v>22</v>
      </c>
      <c r="D2194" t="s">
        <v>23</v>
      </c>
      <c r="E2194" t="s">
        <v>5</v>
      </c>
      <c r="G2194" t="s">
        <v>24</v>
      </c>
      <c r="H2194">
        <v>1181927</v>
      </c>
      <c r="I2194">
        <v>1182754</v>
      </c>
      <c r="J2194" t="s">
        <v>25</v>
      </c>
      <c r="Q2194" t="s">
        <v>4367</v>
      </c>
      <c r="R2194">
        <v>828</v>
      </c>
      <c r="T2194" t="s">
        <v>4368</v>
      </c>
    </row>
    <row r="2195" spans="1:20" x14ac:dyDescent="0.25">
      <c r="A2195" t="s">
        <v>29</v>
      </c>
      <c r="B2195" t="s">
        <v>30</v>
      </c>
      <c r="C2195" t="s">
        <v>22</v>
      </c>
      <c r="D2195" t="s">
        <v>23</v>
      </c>
      <c r="E2195" t="s">
        <v>5</v>
      </c>
      <c r="G2195" t="s">
        <v>24</v>
      </c>
      <c r="H2195">
        <v>1181927</v>
      </c>
      <c r="I2195">
        <v>1182754</v>
      </c>
      <c r="J2195" t="s">
        <v>25</v>
      </c>
      <c r="K2195" t="s">
        <v>4369</v>
      </c>
      <c r="L2195" t="s">
        <v>4369</v>
      </c>
      <c r="N2195" t="s">
        <v>4370</v>
      </c>
      <c r="Q2195" t="s">
        <v>4367</v>
      </c>
      <c r="R2195">
        <v>828</v>
      </c>
      <c r="S2195">
        <v>275</v>
      </c>
    </row>
    <row r="2196" spans="1:20" x14ac:dyDescent="0.25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1182920</v>
      </c>
      <c r="I2196">
        <v>1183894</v>
      </c>
      <c r="J2196" t="s">
        <v>25</v>
      </c>
      <c r="Q2196" t="s">
        <v>4371</v>
      </c>
      <c r="R2196">
        <v>975</v>
      </c>
      <c r="T2196" t="s">
        <v>4372</v>
      </c>
    </row>
    <row r="2197" spans="1:20" x14ac:dyDescent="0.25">
      <c r="A2197" t="s">
        <v>29</v>
      </c>
      <c r="B2197" t="s">
        <v>30</v>
      </c>
      <c r="C2197" t="s">
        <v>22</v>
      </c>
      <c r="D2197" t="s">
        <v>23</v>
      </c>
      <c r="E2197" t="s">
        <v>5</v>
      </c>
      <c r="G2197" t="s">
        <v>24</v>
      </c>
      <c r="H2197">
        <v>1182920</v>
      </c>
      <c r="I2197">
        <v>1183894</v>
      </c>
      <c r="J2197" t="s">
        <v>25</v>
      </c>
      <c r="K2197" t="s">
        <v>4373</v>
      </c>
      <c r="L2197" t="s">
        <v>4373</v>
      </c>
      <c r="N2197" t="s">
        <v>4374</v>
      </c>
      <c r="Q2197" t="s">
        <v>4371</v>
      </c>
      <c r="R2197">
        <v>975</v>
      </c>
      <c r="S2197">
        <v>324</v>
      </c>
    </row>
    <row r="2198" spans="1:20" x14ac:dyDescent="0.25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1183984</v>
      </c>
      <c r="I2198">
        <v>1185054</v>
      </c>
      <c r="J2198" t="s">
        <v>25</v>
      </c>
      <c r="Q2198" t="s">
        <v>4375</v>
      </c>
      <c r="R2198">
        <v>1071</v>
      </c>
      <c r="T2198" t="s">
        <v>4376</v>
      </c>
    </row>
    <row r="2199" spans="1:20" x14ac:dyDescent="0.25">
      <c r="A2199" t="s">
        <v>29</v>
      </c>
      <c r="B2199" t="s">
        <v>30</v>
      </c>
      <c r="C2199" t="s">
        <v>22</v>
      </c>
      <c r="D2199" t="s">
        <v>23</v>
      </c>
      <c r="E2199" t="s">
        <v>5</v>
      </c>
      <c r="G2199" t="s">
        <v>24</v>
      </c>
      <c r="H2199">
        <v>1183984</v>
      </c>
      <c r="I2199">
        <v>1185054</v>
      </c>
      <c r="J2199" t="s">
        <v>25</v>
      </c>
      <c r="K2199" t="s">
        <v>4377</v>
      </c>
      <c r="L2199" t="s">
        <v>4377</v>
      </c>
      <c r="N2199" t="s">
        <v>4378</v>
      </c>
      <c r="Q2199" t="s">
        <v>4375</v>
      </c>
      <c r="R2199">
        <v>1071</v>
      </c>
      <c r="S2199">
        <v>356</v>
      </c>
    </row>
    <row r="2200" spans="1:20" x14ac:dyDescent="0.25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1185104</v>
      </c>
      <c r="I2200">
        <v>1186834</v>
      </c>
      <c r="J2200" t="s">
        <v>25</v>
      </c>
      <c r="Q2200" t="s">
        <v>4379</v>
      </c>
      <c r="R2200">
        <v>1731</v>
      </c>
      <c r="T2200" t="s">
        <v>4380</v>
      </c>
    </row>
    <row r="2201" spans="1:20" x14ac:dyDescent="0.25">
      <c r="A2201" t="s">
        <v>29</v>
      </c>
      <c r="B2201" t="s">
        <v>30</v>
      </c>
      <c r="C2201" t="s">
        <v>22</v>
      </c>
      <c r="D2201" t="s">
        <v>23</v>
      </c>
      <c r="E2201" t="s">
        <v>5</v>
      </c>
      <c r="G2201" t="s">
        <v>24</v>
      </c>
      <c r="H2201">
        <v>1185104</v>
      </c>
      <c r="I2201">
        <v>1186834</v>
      </c>
      <c r="J2201" t="s">
        <v>25</v>
      </c>
      <c r="K2201" t="s">
        <v>4381</v>
      </c>
      <c r="L2201" t="s">
        <v>4381</v>
      </c>
      <c r="N2201" t="s">
        <v>4382</v>
      </c>
      <c r="Q2201" t="s">
        <v>4379</v>
      </c>
      <c r="R2201">
        <v>1731</v>
      </c>
      <c r="S2201">
        <v>576</v>
      </c>
    </row>
    <row r="2202" spans="1:20" x14ac:dyDescent="0.25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1186854</v>
      </c>
      <c r="I2202">
        <v>1187759</v>
      </c>
      <c r="J2202" t="s">
        <v>25</v>
      </c>
      <c r="Q2202" t="s">
        <v>4383</v>
      </c>
      <c r="R2202">
        <v>906</v>
      </c>
      <c r="T2202" t="s">
        <v>4384</v>
      </c>
    </row>
    <row r="2203" spans="1:20" x14ac:dyDescent="0.25">
      <c r="A2203" t="s">
        <v>29</v>
      </c>
      <c r="B2203" t="s">
        <v>30</v>
      </c>
      <c r="C2203" t="s">
        <v>22</v>
      </c>
      <c r="D2203" t="s">
        <v>23</v>
      </c>
      <c r="E2203" t="s">
        <v>5</v>
      </c>
      <c r="G2203" t="s">
        <v>24</v>
      </c>
      <c r="H2203">
        <v>1186854</v>
      </c>
      <c r="I2203">
        <v>1187759</v>
      </c>
      <c r="J2203" t="s">
        <v>25</v>
      </c>
      <c r="K2203" t="s">
        <v>4385</v>
      </c>
      <c r="L2203" t="s">
        <v>4385</v>
      </c>
      <c r="N2203" t="s">
        <v>4386</v>
      </c>
      <c r="Q2203" t="s">
        <v>4383</v>
      </c>
      <c r="R2203">
        <v>906</v>
      </c>
      <c r="S2203">
        <v>301</v>
      </c>
    </row>
    <row r="2204" spans="1:20" x14ac:dyDescent="0.25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1187835</v>
      </c>
      <c r="I2204">
        <v>1188497</v>
      </c>
      <c r="J2204" t="s">
        <v>52</v>
      </c>
      <c r="Q2204" t="s">
        <v>4387</v>
      </c>
      <c r="R2204">
        <v>663</v>
      </c>
      <c r="T2204" t="s">
        <v>4388</v>
      </c>
    </row>
    <row r="2205" spans="1:20" x14ac:dyDescent="0.25">
      <c r="A2205" t="s">
        <v>29</v>
      </c>
      <c r="B2205" t="s">
        <v>30</v>
      </c>
      <c r="C2205" t="s">
        <v>22</v>
      </c>
      <c r="D2205" t="s">
        <v>23</v>
      </c>
      <c r="E2205" t="s">
        <v>5</v>
      </c>
      <c r="G2205" t="s">
        <v>24</v>
      </c>
      <c r="H2205">
        <v>1187835</v>
      </c>
      <c r="I2205">
        <v>1188497</v>
      </c>
      <c r="J2205" t="s">
        <v>52</v>
      </c>
      <c r="K2205" t="s">
        <v>4389</v>
      </c>
      <c r="L2205" t="s">
        <v>4389</v>
      </c>
      <c r="N2205" t="s">
        <v>4390</v>
      </c>
      <c r="Q2205" t="s">
        <v>4387</v>
      </c>
      <c r="R2205">
        <v>663</v>
      </c>
      <c r="S2205">
        <v>220</v>
      </c>
    </row>
    <row r="2206" spans="1:20" x14ac:dyDescent="0.25">
      <c r="A2206" t="s">
        <v>20</v>
      </c>
      <c r="B2206" t="s">
        <v>21</v>
      </c>
      <c r="C2206" t="s">
        <v>22</v>
      </c>
      <c r="D2206" t="s">
        <v>23</v>
      </c>
      <c r="E2206" t="s">
        <v>5</v>
      </c>
      <c r="G2206" t="s">
        <v>24</v>
      </c>
      <c r="H2206">
        <v>1188653</v>
      </c>
      <c r="I2206">
        <v>1189918</v>
      </c>
      <c r="J2206" t="s">
        <v>25</v>
      </c>
      <c r="Q2206" t="s">
        <v>4391</v>
      </c>
      <c r="R2206">
        <v>1266</v>
      </c>
      <c r="T2206" t="s">
        <v>4392</v>
      </c>
    </row>
    <row r="2207" spans="1:20" x14ac:dyDescent="0.25">
      <c r="A2207" t="s">
        <v>29</v>
      </c>
      <c r="B2207" t="s">
        <v>30</v>
      </c>
      <c r="C2207" t="s">
        <v>22</v>
      </c>
      <c r="D2207" t="s">
        <v>23</v>
      </c>
      <c r="E2207" t="s">
        <v>5</v>
      </c>
      <c r="G2207" t="s">
        <v>24</v>
      </c>
      <c r="H2207">
        <v>1188653</v>
      </c>
      <c r="I2207">
        <v>1189918</v>
      </c>
      <c r="J2207" t="s">
        <v>25</v>
      </c>
      <c r="K2207" t="s">
        <v>4393</v>
      </c>
      <c r="L2207" t="s">
        <v>4393</v>
      </c>
      <c r="N2207" t="s">
        <v>300</v>
      </c>
      <c r="Q2207" t="s">
        <v>4391</v>
      </c>
      <c r="R2207">
        <v>1266</v>
      </c>
      <c r="S2207">
        <v>421</v>
      </c>
    </row>
    <row r="2208" spans="1:20" x14ac:dyDescent="0.25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1189979</v>
      </c>
      <c r="I2208">
        <v>1191667</v>
      </c>
      <c r="J2208" t="s">
        <v>52</v>
      </c>
      <c r="Q2208" t="s">
        <v>4394</v>
      </c>
      <c r="R2208">
        <v>1689</v>
      </c>
      <c r="T2208" t="s">
        <v>4395</v>
      </c>
    </row>
    <row r="2209" spans="1:20" x14ac:dyDescent="0.25">
      <c r="A2209" t="s">
        <v>29</v>
      </c>
      <c r="B2209" t="s">
        <v>30</v>
      </c>
      <c r="C2209" t="s">
        <v>22</v>
      </c>
      <c r="D2209" t="s">
        <v>23</v>
      </c>
      <c r="E2209" t="s">
        <v>5</v>
      </c>
      <c r="G2209" t="s">
        <v>24</v>
      </c>
      <c r="H2209">
        <v>1189979</v>
      </c>
      <c r="I2209">
        <v>1191667</v>
      </c>
      <c r="J2209" t="s">
        <v>52</v>
      </c>
      <c r="K2209" t="s">
        <v>4396</v>
      </c>
      <c r="L2209" t="s">
        <v>4396</v>
      </c>
      <c r="N2209" t="s">
        <v>934</v>
      </c>
      <c r="Q2209" t="s">
        <v>4394</v>
      </c>
      <c r="R2209">
        <v>1689</v>
      </c>
      <c r="S2209">
        <v>562</v>
      </c>
    </row>
    <row r="2210" spans="1:20" x14ac:dyDescent="0.25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1191708</v>
      </c>
      <c r="I2210">
        <v>1192616</v>
      </c>
      <c r="J2210" t="s">
        <v>52</v>
      </c>
      <c r="Q2210" t="s">
        <v>4397</v>
      </c>
      <c r="R2210">
        <v>909</v>
      </c>
      <c r="T2210" t="s">
        <v>4398</v>
      </c>
    </row>
    <row r="2211" spans="1:20" x14ac:dyDescent="0.25">
      <c r="A2211" t="s">
        <v>29</v>
      </c>
      <c r="B2211" t="s">
        <v>30</v>
      </c>
      <c r="C2211" t="s">
        <v>22</v>
      </c>
      <c r="D2211" t="s">
        <v>23</v>
      </c>
      <c r="E2211" t="s">
        <v>5</v>
      </c>
      <c r="G2211" t="s">
        <v>24</v>
      </c>
      <c r="H2211">
        <v>1191708</v>
      </c>
      <c r="I2211">
        <v>1192616</v>
      </c>
      <c r="J2211" t="s">
        <v>52</v>
      </c>
      <c r="K2211" t="s">
        <v>4399</v>
      </c>
      <c r="L2211" t="s">
        <v>4399</v>
      </c>
      <c r="N2211" t="s">
        <v>4400</v>
      </c>
      <c r="Q2211" t="s">
        <v>4397</v>
      </c>
      <c r="R2211">
        <v>909</v>
      </c>
      <c r="S2211">
        <v>302</v>
      </c>
    </row>
    <row r="2212" spans="1:20" x14ac:dyDescent="0.25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1192616</v>
      </c>
      <c r="I2212">
        <v>1194604</v>
      </c>
      <c r="J2212" t="s">
        <v>52</v>
      </c>
      <c r="Q2212" t="s">
        <v>4401</v>
      </c>
      <c r="R2212">
        <v>1989</v>
      </c>
      <c r="T2212" t="s">
        <v>4402</v>
      </c>
    </row>
    <row r="2213" spans="1:20" x14ac:dyDescent="0.25">
      <c r="A2213" t="s">
        <v>29</v>
      </c>
      <c r="B2213" t="s">
        <v>30</v>
      </c>
      <c r="C2213" t="s">
        <v>22</v>
      </c>
      <c r="D2213" t="s">
        <v>23</v>
      </c>
      <c r="E2213" t="s">
        <v>5</v>
      </c>
      <c r="G2213" t="s">
        <v>24</v>
      </c>
      <c r="H2213">
        <v>1192616</v>
      </c>
      <c r="I2213">
        <v>1194604</v>
      </c>
      <c r="J2213" t="s">
        <v>52</v>
      </c>
      <c r="K2213" t="s">
        <v>4403</v>
      </c>
      <c r="L2213" t="s">
        <v>4403</v>
      </c>
      <c r="N2213" t="s">
        <v>4404</v>
      </c>
      <c r="Q2213" t="s">
        <v>4401</v>
      </c>
      <c r="R2213">
        <v>1989</v>
      </c>
      <c r="S2213">
        <v>662</v>
      </c>
    </row>
    <row r="2214" spans="1:20" x14ac:dyDescent="0.25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1194604</v>
      </c>
      <c r="I2214">
        <v>1195410</v>
      </c>
      <c r="J2214" t="s">
        <v>52</v>
      </c>
      <c r="Q2214" t="s">
        <v>4405</v>
      </c>
      <c r="R2214">
        <v>807</v>
      </c>
      <c r="T2214" t="s">
        <v>4406</v>
      </c>
    </row>
    <row r="2215" spans="1:20" x14ac:dyDescent="0.25">
      <c r="A2215" t="s">
        <v>29</v>
      </c>
      <c r="B2215" t="s">
        <v>30</v>
      </c>
      <c r="C2215" t="s">
        <v>22</v>
      </c>
      <c r="D2215" t="s">
        <v>23</v>
      </c>
      <c r="E2215" t="s">
        <v>5</v>
      </c>
      <c r="G2215" t="s">
        <v>24</v>
      </c>
      <c r="H2215">
        <v>1194604</v>
      </c>
      <c r="I2215">
        <v>1195410</v>
      </c>
      <c r="J2215" t="s">
        <v>52</v>
      </c>
      <c r="K2215" t="s">
        <v>4407</v>
      </c>
      <c r="L2215" t="s">
        <v>4407</v>
      </c>
      <c r="N2215" t="s">
        <v>4234</v>
      </c>
      <c r="Q2215" t="s">
        <v>4405</v>
      </c>
      <c r="R2215">
        <v>807</v>
      </c>
      <c r="S2215">
        <v>268</v>
      </c>
    </row>
    <row r="2216" spans="1:20" x14ac:dyDescent="0.25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1195423</v>
      </c>
      <c r="I2216">
        <v>1197030</v>
      </c>
      <c r="J2216" t="s">
        <v>52</v>
      </c>
      <c r="Q2216" t="s">
        <v>4408</v>
      </c>
      <c r="R2216">
        <v>1608</v>
      </c>
      <c r="T2216" t="s">
        <v>4409</v>
      </c>
    </row>
    <row r="2217" spans="1:20" x14ac:dyDescent="0.25">
      <c r="A2217" t="s">
        <v>29</v>
      </c>
      <c r="B2217" t="s">
        <v>30</v>
      </c>
      <c r="C2217" t="s">
        <v>22</v>
      </c>
      <c r="D2217" t="s">
        <v>23</v>
      </c>
      <c r="E2217" t="s">
        <v>5</v>
      </c>
      <c r="G2217" t="s">
        <v>24</v>
      </c>
      <c r="H2217">
        <v>1195423</v>
      </c>
      <c r="I2217">
        <v>1197030</v>
      </c>
      <c r="J2217" t="s">
        <v>52</v>
      </c>
      <c r="K2217" t="s">
        <v>4410</v>
      </c>
      <c r="L2217" t="s">
        <v>4410</v>
      </c>
      <c r="N2217" t="s">
        <v>4411</v>
      </c>
      <c r="Q2217" t="s">
        <v>4408</v>
      </c>
      <c r="R2217">
        <v>1608</v>
      </c>
      <c r="S2217">
        <v>535</v>
      </c>
    </row>
    <row r="2218" spans="1:20" x14ac:dyDescent="0.25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1197201</v>
      </c>
      <c r="I2218">
        <v>1198367</v>
      </c>
      <c r="J2218" t="s">
        <v>52</v>
      </c>
      <c r="Q2218" t="s">
        <v>4412</v>
      </c>
      <c r="R2218">
        <v>1167</v>
      </c>
      <c r="T2218" t="s">
        <v>4413</v>
      </c>
    </row>
    <row r="2219" spans="1:20" x14ac:dyDescent="0.25">
      <c r="A2219" t="s">
        <v>29</v>
      </c>
      <c r="B2219" t="s">
        <v>30</v>
      </c>
      <c r="C2219" t="s">
        <v>22</v>
      </c>
      <c r="D2219" t="s">
        <v>23</v>
      </c>
      <c r="E2219" t="s">
        <v>5</v>
      </c>
      <c r="G2219" t="s">
        <v>24</v>
      </c>
      <c r="H2219">
        <v>1197201</v>
      </c>
      <c r="I2219">
        <v>1198367</v>
      </c>
      <c r="J2219" t="s">
        <v>52</v>
      </c>
      <c r="K2219" t="s">
        <v>4414</v>
      </c>
      <c r="L2219" t="s">
        <v>4414</v>
      </c>
      <c r="N2219" t="s">
        <v>4415</v>
      </c>
      <c r="Q2219" t="s">
        <v>4412</v>
      </c>
      <c r="R2219">
        <v>1167</v>
      </c>
      <c r="S2219">
        <v>388</v>
      </c>
    </row>
    <row r="2220" spans="1:20" x14ac:dyDescent="0.25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1198419</v>
      </c>
      <c r="I2220">
        <v>1198862</v>
      </c>
      <c r="J2220" t="s">
        <v>52</v>
      </c>
      <c r="Q2220" t="s">
        <v>4416</v>
      </c>
      <c r="R2220">
        <v>444</v>
      </c>
      <c r="T2220" t="s">
        <v>4417</v>
      </c>
    </row>
    <row r="2221" spans="1:20" x14ac:dyDescent="0.25">
      <c r="A2221" t="s">
        <v>29</v>
      </c>
      <c r="B2221" t="s">
        <v>30</v>
      </c>
      <c r="C2221" t="s">
        <v>22</v>
      </c>
      <c r="D2221" t="s">
        <v>23</v>
      </c>
      <c r="E2221" t="s">
        <v>5</v>
      </c>
      <c r="G2221" t="s">
        <v>24</v>
      </c>
      <c r="H2221">
        <v>1198419</v>
      </c>
      <c r="I2221">
        <v>1198862</v>
      </c>
      <c r="J2221" t="s">
        <v>52</v>
      </c>
      <c r="K2221" t="s">
        <v>4418</v>
      </c>
      <c r="L2221" t="s">
        <v>4418</v>
      </c>
      <c r="N2221" t="s">
        <v>4419</v>
      </c>
      <c r="Q2221" t="s">
        <v>4416</v>
      </c>
      <c r="R2221">
        <v>444</v>
      </c>
      <c r="S2221">
        <v>147</v>
      </c>
    </row>
    <row r="2222" spans="1:20" x14ac:dyDescent="0.25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1198980</v>
      </c>
      <c r="I2222">
        <v>1199741</v>
      </c>
      <c r="J2222" t="s">
        <v>25</v>
      </c>
      <c r="Q2222" t="s">
        <v>4420</v>
      </c>
      <c r="R2222">
        <v>762</v>
      </c>
      <c r="T2222" t="s">
        <v>4421</v>
      </c>
    </row>
    <row r="2223" spans="1:20" x14ac:dyDescent="0.25">
      <c r="A2223" t="s">
        <v>29</v>
      </c>
      <c r="B2223" t="s">
        <v>30</v>
      </c>
      <c r="C2223" t="s">
        <v>22</v>
      </c>
      <c r="D2223" t="s">
        <v>23</v>
      </c>
      <c r="E2223" t="s">
        <v>5</v>
      </c>
      <c r="G2223" t="s">
        <v>24</v>
      </c>
      <c r="H2223">
        <v>1198980</v>
      </c>
      <c r="I2223">
        <v>1199741</v>
      </c>
      <c r="J2223" t="s">
        <v>25</v>
      </c>
      <c r="K2223" t="s">
        <v>4422</v>
      </c>
      <c r="L2223" t="s">
        <v>4422</v>
      </c>
      <c r="N2223" t="s">
        <v>4423</v>
      </c>
      <c r="Q2223" t="s">
        <v>4420</v>
      </c>
      <c r="R2223">
        <v>762</v>
      </c>
      <c r="S2223">
        <v>253</v>
      </c>
    </row>
    <row r="2224" spans="1:20" x14ac:dyDescent="0.25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1199819</v>
      </c>
      <c r="I2224">
        <v>1200967</v>
      </c>
      <c r="J2224" t="s">
        <v>25</v>
      </c>
      <c r="Q2224" t="s">
        <v>4424</v>
      </c>
      <c r="R2224">
        <v>1149</v>
      </c>
      <c r="T2224" t="s">
        <v>4425</v>
      </c>
    </row>
    <row r="2225" spans="1:20" x14ac:dyDescent="0.25">
      <c r="A2225" t="s">
        <v>29</v>
      </c>
      <c r="B2225" t="s">
        <v>30</v>
      </c>
      <c r="C2225" t="s">
        <v>22</v>
      </c>
      <c r="D2225" t="s">
        <v>23</v>
      </c>
      <c r="E2225" t="s">
        <v>5</v>
      </c>
      <c r="G2225" t="s">
        <v>24</v>
      </c>
      <c r="H2225">
        <v>1199819</v>
      </c>
      <c r="I2225">
        <v>1200967</v>
      </c>
      <c r="J2225" t="s">
        <v>25</v>
      </c>
      <c r="K2225" t="s">
        <v>4426</v>
      </c>
      <c r="L2225" t="s">
        <v>4426</v>
      </c>
      <c r="N2225" t="s">
        <v>3291</v>
      </c>
      <c r="Q2225" t="s">
        <v>4424</v>
      </c>
      <c r="R2225">
        <v>1149</v>
      </c>
      <c r="S2225">
        <v>382</v>
      </c>
    </row>
    <row r="2226" spans="1:20" x14ac:dyDescent="0.25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1201160</v>
      </c>
      <c r="I2226">
        <v>1202341</v>
      </c>
      <c r="J2226" t="s">
        <v>25</v>
      </c>
      <c r="Q2226" t="s">
        <v>4427</v>
      </c>
      <c r="R2226">
        <v>1182</v>
      </c>
      <c r="T2226" t="s">
        <v>4428</v>
      </c>
    </row>
    <row r="2227" spans="1:20" x14ac:dyDescent="0.25">
      <c r="A2227" t="s">
        <v>29</v>
      </c>
      <c r="B2227" t="s">
        <v>30</v>
      </c>
      <c r="C2227" t="s">
        <v>22</v>
      </c>
      <c r="D2227" t="s">
        <v>23</v>
      </c>
      <c r="E2227" t="s">
        <v>5</v>
      </c>
      <c r="G2227" t="s">
        <v>24</v>
      </c>
      <c r="H2227">
        <v>1201160</v>
      </c>
      <c r="I2227">
        <v>1202341</v>
      </c>
      <c r="J2227" t="s">
        <v>25</v>
      </c>
      <c r="K2227" t="s">
        <v>4429</v>
      </c>
      <c r="L2227" t="s">
        <v>4429</v>
      </c>
      <c r="N2227" t="s">
        <v>4430</v>
      </c>
      <c r="Q2227" t="s">
        <v>4427</v>
      </c>
      <c r="R2227">
        <v>1182</v>
      </c>
      <c r="S2227">
        <v>393</v>
      </c>
    </row>
    <row r="2228" spans="1:20" x14ac:dyDescent="0.25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1202399</v>
      </c>
      <c r="I2228">
        <v>1204315</v>
      </c>
      <c r="J2228" t="s">
        <v>52</v>
      </c>
      <c r="Q2228" t="s">
        <v>4431</v>
      </c>
      <c r="R2228">
        <v>1917</v>
      </c>
      <c r="T2228" t="s">
        <v>4432</v>
      </c>
    </row>
    <row r="2229" spans="1:20" x14ac:dyDescent="0.25">
      <c r="A2229" t="s">
        <v>29</v>
      </c>
      <c r="B2229" t="s">
        <v>30</v>
      </c>
      <c r="C2229" t="s">
        <v>22</v>
      </c>
      <c r="D2229" t="s">
        <v>23</v>
      </c>
      <c r="E2229" t="s">
        <v>5</v>
      </c>
      <c r="G2229" t="s">
        <v>24</v>
      </c>
      <c r="H2229">
        <v>1202399</v>
      </c>
      <c r="I2229">
        <v>1204315</v>
      </c>
      <c r="J2229" t="s">
        <v>52</v>
      </c>
      <c r="K2229" t="s">
        <v>4433</v>
      </c>
      <c r="L2229" t="s">
        <v>4433</v>
      </c>
      <c r="N2229" t="s">
        <v>4434</v>
      </c>
      <c r="Q2229" t="s">
        <v>4431</v>
      </c>
      <c r="R2229">
        <v>1917</v>
      </c>
      <c r="S2229">
        <v>638</v>
      </c>
    </row>
    <row r="2230" spans="1:20" x14ac:dyDescent="0.25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1204618</v>
      </c>
      <c r="I2230">
        <v>1206039</v>
      </c>
      <c r="J2230" t="s">
        <v>25</v>
      </c>
      <c r="Q2230" t="s">
        <v>4435</v>
      </c>
      <c r="R2230">
        <v>1422</v>
      </c>
      <c r="T2230" t="s">
        <v>4436</v>
      </c>
    </row>
    <row r="2231" spans="1:20" x14ac:dyDescent="0.25">
      <c r="A2231" t="s">
        <v>29</v>
      </c>
      <c r="B2231" t="s">
        <v>30</v>
      </c>
      <c r="C2231" t="s">
        <v>22</v>
      </c>
      <c r="D2231" t="s">
        <v>23</v>
      </c>
      <c r="E2231" t="s">
        <v>5</v>
      </c>
      <c r="G2231" t="s">
        <v>24</v>
      </c>
      <c r="H2231">
        <v>1204618</v>
      </c>
      <c r="I2231">
        <v>1206039</v>
      </c>
      <c r="J2231" t="s">
        <v>25</v>
      </c>
      <c r="K2231" t="s">
        <v>4437</v>
      </c>
      <c r="L2231" t="s">
        <v>4437</v>
      </c>
      <c r="N2231" t="s">
        <v>702</v>
      </c>
      <c r="Q2231" t="s">
        <v>4435</v>
      </c>
      <c r="R2231">
        <v>1422</v>
      </c>
      <c r="S2231">
        <v>473</v>
      </c>
    </row>
    <row r="2232" spans="1:20" x14ac:dyDescent="0.25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1206042</v>
      </c>
      <c r="I2232">
        <v>1206869</v>
      </c>
      <c r="J2232" t="s">
        <v>25</v>
      </c>
      <c r="O2232" t="s">
        <v>4438</v>
      </c>
      <c r="Q2232" t="s">
        <v>4439</v>
      </c>
      <c r="R2232">
        <v>828</v>
      </c>
      <c r="T2232" t="s">
        <v>4440</v>
      </c>
    </row>
    <row r="2233" spans="1:20" x14ac:dyDescent="0.25">
      <c r="A2233" t="s">
        <v>29</v>
      </c>
      <c r="B2233" t="s">
        <v>30</v>
      </c>
      <c r="C2233" t="s">
        <v>22</v>
      </c>
      <c r="D2233" t="s">
        <v>23</v>
      </c>
      <c r="E2233" t="s">
        <v>5</v>
      </c>
      <c r="G2233" t="s">
        <v>24</v>
      </c>
      <c r="H2233">
        <v>1206042</v>
      </c>
      <c r="I2233">
        <v>1206869</v>
      </c>
      <c r="J2233" t="s">
        <v>25</v>
      </c>
      <c r="K2233" t="s">
        <v>4441</v>
      </c>
      <c r="L2233" t="s">
        <v>4441</v>
      </c>
      <c r="N2233" t="s">
        <v>4442</v>
      </c>
      <c r="O2233" t="s">
        <v>4438</v>
      </c>
      <c r="Q2233" t="s">
        <v>4439</v>
      </c>
      <c r="R2233">
        <v>828</v>
      </c>
      <c r="S2233">
        <v>275</v>
      </c>
    </row>
    <row r="2234" spans="1:20" x14ac:dyDescent="0.25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1206925</v>
      </c>
      <c r="I2234">
        <v>1207827</v>
      </c>
      <c r="J2234" t="s">
        <v>25</v>
      </c>
      <c r="Q2234" t="s">
        <v>4443</v>
      </c>
      <c r="R2234">
        <v>903</v>
      </c>
      <c r="T2234" t="s">
        <v>4444</v>
      </c>
    </row>
    <row r="2235" spans="1:20" x14ac:dyDescent="0.25">
      <c r="A2235" t="s">
        <v>29</v>
      </c>
      <c r="B2235" t="s">
        <v>30</v>
      </c>
      <c r="C2235" t="s">
        <v>22</v>
      </c>
      <c r="D2235" t="s">
        <v>23</v>
      </c>
      <c r="E2235" t="s">
        <v>5</v>
      </c>
      <c r="G2235" t="s">
        <v>24</v>
      </c>
      <c r="H2235">
        <v>1206925</v>
      </c>
      <c r="I2235">
        <v>1207827</v>
      </c>
      <c r="J2235" t="s">
        <v>25</v>
      </c>
      <c r="K2235" t="s">
        <v>4445</v>
      </c>
      <c r="L2235" t="s">
        <v>4445</v>
      </c>
      <c r="N2235" t="s">
        <v>695</v>
      </c>
      <c r="Q2235" t="s">
        <v>4443</v>
      </c>
      <c r="R2235">
        <v>903</v>
      </c>
      <c r="S2235">
        <v>300</v>
      </c>
    </row>
    <row r="2236" spans="1:20" x14ac:dyDescent="0.25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1207855</v>
      </c>
      <c r="I2236">
        <v>1208298</v>
      </c>
      <c r="J2236" t="s">
        <v>25</v>
      </c>
      <c r="O2236" t="s">
        <v>4446</v>
      </c>
      <c r="Q2236" t="s">
        <v>4447</v>
      </c>
      <c r="R2236">
        <v>444</v>
      </c>
      <c r="T2236" t="s">
        <v>4448</v>
      </c>
    </row>
    <row r="2237" spans="1:20" x14ac:dyDescent="0.25">
      <c r="A2237" t="s">
        <v>29</v>
      </c>
      <c r="B2237" t="s">
        <v>30</v>
      </c>
      <c r="C2237" t="s">
        <v>22</v>
      </c>
      <c r="D2237" t="s">
        <v>23</v>
      </c>
      <c r="E2237" t="s">
        <v>5</v>
      </c>
      <c r="G2237" t="s">
        <v>24</v>
      </c>
      <c r="H2237">
        <v>1207855</v>
      </c>
      <c r="I2237">
        <v>1208298</v>
      </c>
      <c r="J2237" t="s">
        <v>25</v>
      </c>
      <c r="K2237" t="s">
        <v>4449</v>
      </c>
      <c r="L2237" t="s">
        <v>4449</v>
      </c>
      <c r="N2237" t="s">
        <v>4450</v>
      </c>
      <c r="O2237" t="s">
        <v>4446</v>
      </c>
      <c r="Q2237" t="s">
        <v>4447</v>
      </c>
      <c r="R2237">
        <v>444</v>
      </c>
      <c r="S2237">
        <v>147</v>
      </c>
    </row>
    <row r="2238" spans="1:20" x14ac:dyDescent="0.25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1208478</v>
      </c>
      <c r="I2238">
        <v>1210154</v>
      </c>
      <c r="J2238" t="s">
        <v>52</v>
      </c>
      <c r="O2238" t="s">
        <v>3190</v>
      </c>
      <c r="Q2238" t="s">
        <v>4451</v>
      </c>
      <c r="R2238">
        <v>1677</v>
      </c>
      <c r="T2238" t="s">
        <v>4452</v>
      </c>
    </row>
    <row r="2239" spans="1:20" x14ac:dyDescent="0.25">
      <c r="A2239" t="s">
        <v>29</v>
      </c>
      <c r="B2239" t="s">
        <v>30</v>
      </c>
      <c r="C2239" t="s">
        <v>22</v>
      </c>
      <c r="D2239" t="s">
        <v>23</v>
      </c>
      <c r="E2239" t="s">
        <v>5</v>
      </c>
      <c r="G2239" t="s">
        <v>24</v>
      </c>
      <c r="H2239">
        <v>1208478</v>
      </c>
      <c r="I2239">
        <v>1210154</v>
      </c>
      <c r="J2239" t="s">
        <v>52</v>
      </c>
      <c r="K2239" t="s">
        <v>4453</v>
      </c>
      <c r="L2239" t="s">
        <v>4453</v>
      </c>
      <c r="N2239" t="s">
        <v>3194</v>
      </c>
      <c r="O2239" t="s">
        <v>3190</v>
      </c>
      <c r="Q2239" t="s">
        <v>4451</v>
      </c>
      <c r="R2239">
        <v>1677</v>
      </c>
      <c r="S2239">
        <v>558</v>
      </c>
    </row>
    <row r="2240" spans="1:20" x14ac:dyDescent="0.25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1210176</v>
      </c>
      <c r="I2240">
        <v>1210454</v>
      </c>
      <c r="J2240" t="s">
        <v>52</v>
      </c>
      <c r="Q2240" t="s">
        <v>4454</v>
      </c>
      <c r="R2240">
        <v>279</v>
      </c>
      <c r="T2240" t="s">
        <v>4455</v>
      </c>
    </row>
    <row r="2241" spans="1:20" x14ac:dyDescent="0.25">
      <c r="A2241" t="s">
        <v>29</v>
      </c>
      <c r="B2241" t="s">
        <v>30</v>
      </c>
      <c r="C2241" t="s">
        <v>22</v>
      </c>
      <c r="D2241" t="s">
        <v>23</v>
      </c>
      <c r="E2241" t="s">
        <v>5</v>
      </c>
      <c r="G2241" t="s">
        <v>24</v>
      </c>
      <c r="H2241">
        <v>1210176</v>
      </c>
      <c r="I2241">
        <v>1210454</v>
      </c>
      <c r="J2241" t="s">
        <v>52</v>
      </c>
      <c r="K2241" t="s">
        <v>4456</v>
      </c>
      <c r="L2241" t="s">
        <v>4456</v>
      </c>
      <c r="N2241" t="s">
        <v>4457</v>
      </c>
      <c r="Q2241" t="s">
        <v>4454</v>
      </c>
      <c r="R2241">
        <v>279</v>
      </c>
      <c r="S2241">
        <v>92</v>
      </c>
    </row>
    <row r="2242" spans="1:20" x14ac:dyDescent="0.2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1210451</v>
      </c>
      <c r="I2242">
        <v>1212148</v>
      </c>
      <c r="J2242" t="s">
        <v>52</v>
      </c>
      <c r="Q2242" t="s">
        <v>4458</v>
      </c>
      <c r="R2242">
        <v>1698</v>
      </c>
      <c r="T2242" t="s">
        <v>4459</v>
      </c>
    </row>
    <row r="2243" spans="1:20" x14ac:dyDescent="0.25">
      <c r="A2243" t="s">
        <v>29</v>
      </c>
      <c r="B2243" t="s">
        <v>30</v>
      </c>
      <c r="C2243" t="s">
        <v>22</v>
      </c>
      <c r="D2243" t="s">
        <v>23</v>
      </c>
      <c r="E2243" t="s">
        <v>5</v>
      </c>
      <c r="G2243" t="s">
        <v>24</v>
      </c>
      <c r="H2243">
        <v>1210451</v>
      </c>
      <c r="I2243">
        <v>1212148</v>
      </c>
      <c r="J2243" t="s">
        <v>52</v>
      </c>
      <c r="K2243" t="s">
        <v>4460</v>
      </c>
      <c r="L2243" t="s">
        <v>4460</v>
      </c>
      <c r="N2243" t="s">
        <v>4461</v>
      </c>
      <c r="Q2243" t="s">
        <v>4458</v>
      </c>
      <c r="R2243">
        <v>1698</v>
      </c>
      <c r="S2243">
        <v>565</v>
      </c>
    </row>
    <row r="2244" spans="1:20" x14ac:dyDescent="0.25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1212481</v>
      </c>
      <c r="I2244">
        <v>1213563</v>
      </c>
      <c r="J2244" t="s">
        <v>25</v>
      </c>
      <c r="Q2244" t="s">
        <v>4462</v>
      </c>
      <c r="R2244">
        <v>1083</v>
      </c>
      <c r="T2244" t="s">
        <v>4463</v>
      </c>
    </row>
    <row r="2245" spans="1:20" x14ac:dyDescent="0.25">
      <c r="A2245" t="s">
        <v>29</v>
      </c>
      <c r="B2245" t="s">
        <v>30</v>
      </c>
      <c r="C2245" t="s">
        <v>22</v>
      </c>
      <c r="D2245" t="s">
        <v>23</v>
      </c>
      <c r="E2245" t="s">
        <v>5</v>
      </c>
      <c r="G2245" t="s">
        <v>24</v>
      </c>
      <c r="H2245">
        <v>1212481</v>
      </c>
      <c r="I2245">
        <v>1213563</v>
      </c>
      <c r="J2245" t="s">
        <v>25</v>
      </c>
      <c r="K2245" t="s">
        <v>4464</v>
      </c>
      <c r="L2245" t="s">
        <v>4464</v>
      </c>
      <c r="N2245" t="s">
        <v>519</v>
      </c>
      <c r="Q2245" t="s">
        <v>4462</v>
      </c>
      <c r="R2245">
        <v>1083</v>
      </c>
      <c r="S2245">
        <v>360</v>
      </c>
    </row>
    <row r="2246" spans="1:20" x14ac:dyDescent="0.25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1213569</v>
      </c>
      <c r="I2246">
        <v>1216658</v>
      </c>
      <c r="J2246" t="s">
        <v>25</v>
      </c>
      <c r="Q2246" t="s">
        <v>4465</v>
      </c>
      <c r="R2246">
        <v>3090</v>
      </c>
      <c r="T2246" t="s">
        <v>4466</v>
      </c>
    </row>
    <row r="2247" spans="1:20" x14ac:dyDescent="0.25">
      <c r="A2247" t="s">
        <v>29</v>
      </c>
      <c r="B2247" t="s">
        <v>30</v>
      </c>
      <c r="C2247" t="s">
        <v>22</v>
      </c>
      <c r="D2247" t="s">
        <v>23</v>
      </c>
      <c r="E2247" t="s">
        <v>5</v>
      </c>
      <c r="G2247" t="s">
        <v>24</v>
      </c>
      <c r="H2247">
        <v>1213569</v>
      </c>
      <c r="I2247">
        <v>1216658</v>
      </c>
      <c r="J2247" t="s">
        <v>25</v>
      </c>
      <c r="K2247" t="s">
        <v>4467</v>
      </c>
      <c r="L2247" t="s">
        <v>4467</v>
      </c>
      <c r="N2247" t="s">
        <v>523</v>
      </c>
      <c r="Q2247" t="s">
        <v>4465</v>
      </c>
      <c r="R2247">
        <v>3090</v>
      </c>
      <c r="S2247">
        <v>1029</v>
      </c>
    </row>
    <row r="2248" spans="1:20" x14ac:dyDescent="0.25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1216652</v>
      </c>
      <c r="I2248">
        <v>1218277</v>
      </c>
      <c r="J2248" t="s">
        <v>52</v>
      </c>
      <c r="Q2248" t="s">
        <v>4468</v>
      </c>
      <c r="R2248">
        <v>1626</v>
      </c>
      <c r="T2248" t="s">
        <v>4469</v>
      </c>
    </row>
    <row r="2249" spans="1:20" x14ac:dyDescent="0.25">
      <c r="A2249" t="s">
        <v>29</v>
      </c>
      <c r="B2249" t="s">
        <v>30</v>
      </c>
      <c r="C2249" t="s">
        <v>22</v>
      </c>
      <c r="D2249" t="s">
        <v>23</v>
      </c>
      <c r="E2249" t="s">
        <v>5</v>
      </c>
      <c r="G2249" t="s">
        <v>24</v>
      </c>
      <c r="H2249">
        <v>1216652</v>
      </c>
      <c r="I2249">
        <v>1218277</v>
      </c>
      <c r="J2249" t="s">
        <v>52</v>
      </c>
      <c r="K2249" t="s">
        <v>4470</v>
      </c>
      <c r="L2249" t="s">
        <v>4470</v>
      </c>
      <c r="N2249" t="s">
        <v>809</v>
      </c>
      <c r="Q2249" t="s">
        <v>4468</v>
      </c>
      <c r="R2249">
        <v>1626</v>
      </c>
      <c r="S2249">
        <v>541</v>
      </c>
    </row>
    <row r="2250" spans="1:20" x14ac:dyDescent="0.25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1218367</v>
      </c>
      <c r="I2250">
        <v>1219098</v>
      </c>
      <c r="J2250" t="s">
        <v>25</v>
      </c>
      <c r="Q2250" t="s">
        <v>4471</v>
      </c>
      <c r="R2250">
        <v>732</v>
      </c>
      <c r="T2250" t="s">
        <v>4472</v>
      </c>
    </row>
    <row r="2251" spans="1:20" x14ac:dyDescent="0.25">
      <c r="A2251" t="s">
        <v>29</v>
      </c>
      <c r="B2251" t="s">
        <v>30</v>
      </c>
      <c r="C2251" t="s">
        <v>22</v>
      </c>
      <c r="D2251" t="s">
        <v>23</v>
      </c>
      <c r="E2251" t="s">
        <v>5</v>
      </c>
      <c r="G2251" t="s">
        <v>24</v>
      </c>
      <c r="H2251">
        <v>1218367</v>
      </c>
      <c r="I2251">
        <v>1219098</v>
      </c>
      <c r="J2251" t="s">
        <v>25</v>
      </c>
      <c r="K2251" t="s">
        <v>4473</v>
      </c>
      <c r="L2251" t="s">
        <v>4473</v>
      </c>
      <c r="N2251" t="s">
        <v>4474</v>
      </c>
      <c r="Q2251" t="s">
        <v>4471</v>
      </c>
      <c r="R2251">
        <v>732</v>
      </c>
      <c r="S2251">
        <v>243</v>
      </c>
    </row>
    <row r="2252" spans="1:20" x14ac:dyDescent="0.25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1219232</v>
      </c>
      <c r="I2252">
        <v>1221124</v>
      </c>
      <c r="J2252" t="s">
        <v>25</v>
      </c>
      <c r="Q2252" t="s">
        <v>4475</v>
      </c>
      <c r="R2252">
        <v>1893</v>
      </c>
      <c r="T2252" t="s">
        <v>4476</v>
      </c>
    </row>
    <row r="2253" spans="1:20" x14ac:dyDescent="0.25">
      <c r="A2253" t="s">
        <v>29</v>
      </c>
      <c r="B2253" t="s">
        <v>30</v>
      </c>
      <c r="C2253" t="s">
        <v>22</v>
      </c>
      <c r="D2253" t="s">
        <v>23</v>
      </c>
      <c r="E2253" t="s">
        <v>5</v>
      </c>
      <c r="G2253" t="s">
        <v>24</v>
      </c>
      <c r="H2253">
        <v>1219232</v>
      </c>
      <c r="I2253">
        <v>1221124</v>
      </c>
      <c r="J2253" t="s">
        <v>25</v>
      </c>
      <c r="K2253" t="s">
        <v>4477</v>
      </c>
      <c r="L2253" t="s">
        <v>4477</v>
      </c>
      <c r="N2253" t="s">
        <v>220</v>
      </c>
      <c r="Q2253" t="s">
        <v>4475</v>
      </c>
      <c r="R2253">
        <v>1893</v>
      </c>
      <c r="S2253">
        <v>630</v>
      </c>
    </row>
    <row r="2254" spans="1:20" x14ac:dyDescent="0.25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1221115</v>
      </c>
      <c r="I2254">
        <v>1222560</v>
      </c>
      <c r="J2254" t="s">
        <v>52</v>
      </c>
      <c r="Q2254" t="s">
        <v>4478</v>
      </c>
      <c r="R2254">
        <v>1446</v>
      </c>
      <c r="T2254" t="s">
        <v>4479</v>
      </c>
    </row>
    <row r="2255" spans="1:20" x14ac:dyDescent="0.25">
      <c r="A2255" t="s">
        <v>29</v>
      </c>
      <c r="B2255" t="s">
        <v>30</v>
      </c>
      <c r="C2255" t="s">
        <v>22</v>
      </c>
      <c r="D2255" t="s">
        <v>23</v>
      </c>
      <c r="E2255" t="s">
        <v>5</v>
      </c>
      <c r="G2255" t="s">
        <v>24</v>
      </c>
      <c r="H2255">
        <v>1221115</v>
      </c>
      <c r="I2255">
        <v>1222560</v>
      </c>
      <c r="J2255" t="s">
        <v>52</v>
      </c>
      <c r="K2255" t="s">
        <v>4480</v>
      </c>
      <c r="L2255" t="s">
        <v>4480</v>
      </c>
      <c r="N2255" t="s">
        <v>746</v>
      </c>
      <c r="Q2255" t="s">
        <v>4478</v>
      </c>
      <c r="R2255">
        <v>1446</v>
      </c>
      <c r="S2255">
        <v>481</v>
      </c>
    </row>
    <row r="2256" spans="1:20" x14ac:dyDescent="0.25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1222749</v>
      </c>
      <c r="I2256">
        <v>1223357</v>
      </c>
      <c r="J2256" t="s">
        <v>25</v>
      </c>
      <c r="Q2256" t="s">
        <v>4481</v>
      </c>
      <c r="R2256">
        <v>609</v>
      </c>
      <c r="T2256" t="s">
        <v>4482</v>
      </c>
    </row>
    <row r="2257" spans="1:20" x14ac:dyDescent="0.25">
      <c r="A2257" t="s">
        <v>29</v>
      </c>
      <c r="B2257" t="s">
        <v>30</v>
      </c>
      <c r="C2257" t="s">
        <v>22</v>
      </c>
      <c r="D2257" t="s">
        <v>23</v>
      </c>
      <c r="E2257" t="s">
        <v>5</v>
      </c>
      <c r="G2257" t="s">
        <v>24</v>
      </c>
      <c r="H2257">
        <v>1222749</v>
      </c>
      <c r="I2257">
        <v>1223357</v>
      </c>
      <c r="J2257" t="s">
        <v>25</v>
      </c>
      <c r="K2257" t="s">
        <v>4483</v>
      </c>
      <c r="L2257" t="s">
        <v>4483</v>
      </c>
      <c r="N2257" t="s">
        <v>4484</v>
      </c>
      <c r="Q2257" t="s">
        <v>4481</v>
      </c>
      <c r="R2257">
        <v>609</v>
      </c>
      <c r="S2257">
        <v>202</v>
      </c>
    </row>
    <row r="2258" spans="1:20" x14ac:dyDescent="0.25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1223367</v>
      </c>
      <c r="I2258">
        <v>1224149</v>
      </c>
      <c r="J2258" t="s">
        <v>52</v>
      </c>
      <c r="O2258" t="s">
        <v>4485</v>
      </c>
      <c r="Q2258" t="s">
        <v>4486</v>
      </c>
      <c r="R2258">
        <v>783</v>
      </c>
      <c r="T2258" t="s">
        <v>4487</v>
      </c>
    </row>
    <row r="2259" spans="1:20" x14ac:dyDescent="0.25">
      <c r="A2259" t="s">
        <v>29</v>
      </c>
      <c r="B2259" t="s">
        <v>30</v>
      </c>
      <c r="C2259" t="s">
        <v>22</v>
      </c>
      <c r="D2259" t="s">
        <v>23</v>
      </c>
      <c r="E2259" t="s">
        <v>5</v>
      </c>
      <c r="G2259" t="s">
        <v>24</v>
      </c>
      <c r="H2259">
        <v>1223367</v>
      </c>
      <c r="I2259">
        <v>1224149</v>
      </c>
      <c r="J2259" t="s">
        <v>52</v>
      </c>
      <c r="K2259" t="s">
        <v>4488</v>
      </c>
      <c r="L2259" t="s">
        <v>4488</v>
      </c>
      <c r="N2259" t="s">
        <v>4489</v>
      </c>
      <c r="O2259" t="s">
        <v>4485</v>
      </c>
      <c r="Q2259" t="s">
        <v>4486</v>
      </c>
      <c r="R2259">
        <v>783</v>
      </c>
      <c r="S2259">
        <v>260</v>
      </c>
    </row>
    <row r="2260" spans="1:20" x14ac:dyDescent="0.25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1224199</v>
      </c>
      <c r="I2260">
        <v>1227015</v>
      </c>
      <c r="J2260" t="s">
        <v>52</v>
      </c>
      <c r="Q2260" t="s">
        <v>4490</v>
      </c>
      <c r="R2260">
        <v>2817</v>
      </c>
      <c r="T2260" t="s">
        <v>4491</v>
      </c>
    </row>
    <row r="2261" spans="1:20" x14ac:dyDescent="0.25">
      <c r="A2261" t="s">
        <v>29</v>
      </c>
      <c r="B2261" t="s">
        <v>30</v>
      </c>
      <c r="C2261" t="s">
        <v>22</v>
      </c>
      <c r="D2261" t="s">
        <v>23</v>
      </c>
      <c r="E2261" t="s">
        <v>5</v>
      </c>
      <c r="G2261" t="s">
        <v>24</v>
      </c>
      <c r="H2261">
        <v>1224199</v>
      </c>
      <c r="I2261">
        <v>1227015</v>
      </c>
      <c r="J2261" t="s">
        <v>52</v>
      </c>
      <c r="K2261" t="s">
        <v>4492</v>
      </c>
      <c r="L2261" t="s">
        <v>4492</v>
      </c>
      <c r="N2261" t="s">
        <v>4493</v>
      </c>
      <c r="Q2261" t="s">
        <v>4490</v>
      </c>
      <c r="R2261">
        <v>2817</v>
      </c>
      <c r="S2261">
        <v>938</v>
      </c>
    </row>
    <row r="2262" spans="1:20" x14ac:dyDescent="0.25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1227106</v>
      </c>
      <c r="I2262">
        <v>1227756</v>
      </c>
      <c r="J2262" t="s">
        <v>25</v>
      </c>
      <c r="O2262" t="s">
        <v>4494</v>
      </c>
      <c r="Q2262" t="s">
        <v>4495</v>
      </c>
      <c r="R2262">
        <v>651</v>
      </c>
      <c r="T2262" t="s">
        <v>4496</v>
      </c>
    </row>
    <row r="2263" spans="1:20" x14ac:dyDescent="0.25">
      <c r="A2263" t="s">
        <v>29</v>
      </c>
      <c r="B2263" t="s">
        <v>30</v>
      </c>
      <c r="C2263" t="s">
        <v>22</v>
      </c>
      <c r="D2263" t="s">
        <v>23</v>
      </c>
      <c r="E2263" t="s">
        <v>5</v>
      </c>
      <c r="G2263" t="s">
        <v>24</v>
      </c>
      <c r="H2263">
        <v>1227106</v>
      </c>
      <c r="I2263">
        <v>1227756</v>
      </c>
      <c r="J2263" t="s">
        <v>25</v>
      </c>
      <c r="K2263" t="s">
        <v>4497</v>
      </c>
      <c r="L2263" t="s">
        <v>4497</v>
      </c>
      <c r="N2263" t="s">
        <v>4498</v>
      </c>
      <c r="O2263" t="s">
        <v>4494</v>
      </c>
      <c r="Q2263" t="s">
        <v>4495</v>
      </c>
      <c r="R2263">
        <v>651</v>
      </c>
      <c r="S2263">
        <v>216</v>
      </c>
    </row>
    <row r="2264" spans="1:20" x14ac:dyDescent="0.25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1227761</v>
      </c>
      <c r="I2264">
        <v>1229041</v>
      </c>
      <c r="J2264" t="s">
        <v>52</v>
      </c>
      <c r="Q2264" t="s">
        <v>4499</v>
      </c>
      <c r="R2264">
        <v>1281</v>
      </c>
      <c r="T2264" t="s">
        <v>4500</v>
      </c>
    </row>
    <row r="2265" spans="1:20" x14ac:dyDescent="0.25">
      <c r="A2265" t="s">
        <v>29</v>
      </c>
      <c r="B2265" t="s">
        <v>30</v>
      </c>
      <c r="C2265" t="s">
        <v>22</v>
      </c>
      <c r="D2265" t="s">
        <v>23</v>
      </c>
      <c r="E2265" t="s">
        <v>5</v>
      </c>
      <c r="G2265" t="s">
        <v>24</v>
      </c>
      <c r="H2265">
        <v>1227761</v>
      </c>
      <c r="I2265">
        <v>1229041</v>
      </c>
      <c r="J2265" t="s">
        <v>52</v>
      </c>
      <c r="K2265" t="s">
        <v>4501</v>
      </c>
      <c r="L2265" t="s">
        <v>4501</v>
      </c>
      <c r="N2265" t="s">
        <v>4502</v>
      </c>
      <c r="Q2265" t="s">
        <v>4499</v>
      </c>
      <c r="R2265">
        <v>1281</v>
      </c>
      <c r="S2265">
        <v>426</v>
      </c>
    </row>
    <row r="2266" spans="1:20" x14ac:dyDescent="0.25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1229211</v>
      </c>
      <c r="I2266">
        <v>1230698</v>
      </c>
      <c r="J2266" t="s">
        <v>25</v>
      </c>
      <c r="Q2266" t="s">
        <v>4503</v>
      </c>
      <c r="R2266">
        <v>1488</v>
      </c>
      <c r="T2266" t="s">
        <v>4504</v>
      </c>
    </row>
    <row r="2267" spans="1:20" x14ac:dyDescent="0.25">
      <c r="A2267" t="s">
        <v>29</v>
      </c>
      <c r="B2267" t="s">
        <v>30</v>
      </c>
      <c r="C2267" t="s">
        <v>22</v>
      </c>
      <c r="D2267" t="s">
        <v>23</v>
      </c>
      <c r="E2267" t="s">
        <v>5</v>
      </c>
      <c r="G2267" t="s">
        <v>24</v>
      </c>
      <c r="H2267">
        <v>1229211</v>
      </c>
      <c r="I2267">
        <v>1230698</v>
      </c>
      <c r="J2267" t="s">
        <v>25</v>
      </c>
      <c r="K2267" t="s">
        <v>4505</v>
      </c>
      <c r="L2267" t="s">
        <v>4505</v>
      </c>
      <c r="N2267" t="s">
        <v>4506</v>
      </c>
      <c r="Q2267" t="s">
        <v>4503</v>
      </c>
      <c r="R2267">
        <v>1488</v>
      </c>
      <c r="S2267">
        <v>495</v>
      </c>
    </row>
    <row r="2268" spans="1:20" x14ac:dyDescent="0.25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1230700</v>
      </c>
      <c r="I2268">
        <v>1231638</v>
      </c>
      <c r="J2268" t="s">
        <v>25</v>
      </c>
      <c r="Q2268" t="s">
        <v>4507</v>
      </c>
      <c r="R2268">
        <v>939</v>
      </c>
      <c r="T2268" t="s">
        <v>4508</v>
      </c>
    </row>
    <row r="2269" spans="1:20" x14ac:dyDescent="0.25">
      <c r="A2269" t="s">
        <v>29</v>
      </c>
      <c r="B2269" t="s">
        <v>30</v>
      </c>
      <c r="C2269" t="s">
        <v>22</v>
      </c>
      <c r="D2269" t="s">
        <v>23</v>
      </c>
      <c r="E2269" t="s">
        <v>5</v>
      </c>
      <c r="G2269" t="s">
        <v>24</v>
      </c>
      <c r="H2269">
        <v>1230700</v>
      </c>
      <c r="I2269">
        <v>1231638</v>
      </c>
      <c r="J2269" t="s">
        <v>25</v>
      </c>
      <c r="K2269" t="s">
        <v>4509</v>
      </c>
      <c r="L2269" t="s">
        <v>4509</v>
      </c>
      <c r="N2269" t="s">
        <v>1208</v>
      </c>
      <c r="Q2269" t="s">
        <v>4507</v>
      </c>
      <c r="R2269">
        <v>939</v>
      </c>
      <c r="S2269">
        <v>312</v>
      </c>
    </row>
    <row r="2270" spans="1:20" x14ac:dyDescent="0.25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1231679</v>
      </c>
      <c r="I2270">
        <v>1233199</v>
      </c>
      <c r="J2270" t="s">
        <v>25</v>
      </c>
      <c r="Q2270" t="s">
        <v>4510</v>
      </c>
      <c r="R2270">
        <v>1521</v>
      </c>
      <c r="T2270" t="s">
        <v>4511</v>
      </c>
    </row>
    <row r="2271" spans="1:20" x14ac:dyDescent="0.25">
      <c r="A2271" t="s">
        <v>29</v>
      </c>
      <c r="B2271" t="s">
        <v>30</v>
      </c>
      <c r="C2271" t="s">
        <v>22</v>
      </c>
      <c r="D2271" t="s">
        <v>23</v>
      </c>
      <c r="E2271" t="s">
        <v>5</v>
      </c>
      <c r="G2271" t="s">
        <v>24</v>
      </c>
      <c r="H2271">
        <v>1231679</v>
      </c>
      <c r="I2271">
        <v>1233199</v>
      </c>
      <c r="J2271" t="s">
        <v>25</v>
      </c>
      <c r="K2271" t="s">
        <v>4512</v>
      </c>
      <c r="L2271" t="s">
        <v>4512</v>
      </c>
      <c r="N2271" t="s">
        <v>4513</v>
      </c>
      <c r="Q2271" t="s">
        <v>4510</v>
      </c>
      <c r="R2271">
        <v>1521</v>
      </c>
      <c r="S2271">
        <v>506</v>
      </c>
    </row>
    <row r="2272" spans="1:20" x14ac:dyDescent="0.25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1233206</v>
      </c>
      <c r="I2272">
        <v>1234396</v>
      </c>
      <c r="J2272" t="s">
        <v>52</v>
      </c>
      <c r="Q2272" t="s">
        <v>4514</v>
      </c>
      <c r="R2272">
        <v>1191</v>
      </c>
      <c r="T2272" t="s">
        <v>4515</v>
      </c>
    </row>
    <row r="2273" spans="1:20" x14ac:dyDescent="0.25">
      <c r="A2273" t="s">
        <v>29</v>
      </c>
      <c r="B2273" t="s">
        <v>30</v>
      </c>
      <c r="C2273" t="s">
        <v>22</v>
      </c>
      <c r="D2273" t="s">
        <v>23</v>
      </c>
      <c r="E2273" t="s">
        <v>5</v>
      </c>
      <c r="G2273" t="s">
        <v>24</v>
      </c>
      <c r="H2273">
        <v>1233206</v>
      </c>
      <c r="I2273">
        <v>1234396</v>
      </c>
      <c r="J2273" t="s">
        <v>52</v>
      </c>
      <c r="K2273" t="s">
        <v>4516</v>
      </c>
      <c r="L2273" t="s">
        <v>4516</v>
      </c>
      <c r="N2273" t="s">
        <v>538</v>
      </c>
      <c r="Q2273" t="s">
        <v>4514</v>
      </c>
      <c r="R2273">
        <v>1191</v>
      </c>
      <c r="S2273">
        <v>396</v>
      </c>
    </row>
    <row r="2274" spans="1:20" x14ac:dyDescent="0.25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1234442</v>
      </c>
      <c r="I2274">
        <v>1235251</v>
      </c>
      <c r="J2274" t="s">
        <v>52</v>
      </c>
      <c r="Q2274" t="s">
        <v>4517</v>
      </c>
      <c r="R2274">
        <v>810</v>
      </c>
      <c r="T2274" t="s">
        <v>4518</v>
      </c>
    </row>
    <row r="2275" spans="1:20" x14ac:dyDescent="0.25">
      <c r="A2275" t="s">
        <v>29</v>
      </c>
      <c r="B2275" t="s">
        <v>30</v>
      </c>
      <c r="C2275" t="s">
        <v>22</v>
      </c>
      <c r="D2275" t="s">
        <v>23</v>
      </c>
      <c r="E2275" t="s">
        <v>5</v>
      </c>
      <c r="G2275" t="s">
        <v>24</v>
      </c>
      <c r="H2275">
        <v>1234442</v>
      </c>
      <c r="I2275">
        <v>1235251</v>
      </c>
      <c r="J2275" t="s">
        <v>52</v>
      </c>
      <c r="K2275" t="s">
        <v>4519</v>
      </c>
      <c r="L2275" t="s">
        <v>4519</v>
      </c>
      <c r="N2275" t="s">
        <v>4520</v>
      </c>
      <c r="Q2275" t="s">
        <v>4517</v>
      </c>
      <c r="R2275">
        <v>810</v>
      </c>
      <c r="S2275">
        <v>269</v>
      </c>
    </row>
    <row r="2276" spans="1:20" x14ac:dyDescent="0.25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1235248</v>
      </c>
      <c r="I2276">
        <v>1235553</v>
      </c>
      <c r="J2276" t="s">
        <v>52</v>
      </c>
      <c r="Q2276" t="s">
        <v>4521</v>
      </c>
      <c r="R2276">
        <v>306</v>
      </c>
      <c r="T2276" t="s">
        <v>4522</v>
      </c>
    </row>
    <row r="2277" spans="1:20" x14ac:dyDescent="0.25">
      <c r="A2277" t="s">
        <v>29</v>
      </c>
      <c r="B2277" t="s">
        <v>30</v>
      </c>
      <c r="C2277" t="s">
        <v>22</v>
      </c>
      <c r="D2277" t="s">
        <v>23</v>
      </c>
      <c r="E2277" t="s">
        <v>5</v>
      </c>
      <c r="G2277" t="s">
        <v>24</v>
      </c>
      <c r="H2277">
        <v>1235248</v>
      </c>
      <c r="I2277">
        <v>1235553</v>
      </c>
      <c r="J2277" t="s">
        <v>52</v>
      </c>
      <c r="K2277" t="s">
        <v>4523</v>
      </c>
      <c r="L2277" t="s">
        <v>4523</v>
      </c>
      <c r="N2277" t="s">
        <v>56</v>
      </c>
      <c r="Q2277" t="s">
        <v>4521</v>
      </c>
      <c r="R2277">
        <v>306</v>
      </c>
      <c r="S2277">
        <v>101</v>
      </c>
    </row>
    <row r="2278" spans="1:20" x14ac:dyDescent="0.2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1235759</v>
      </c>
      <c r="I2278">
        <v>1237174</v>
      </c>
      <c r="J2278" t="s">
        <v>25</v>
      </c>
      <c r="Q2278" t="s">
        <v>4524</v>
      </c>
      <c r="R2278">
        <v>1416</v>
      </c>
      <c r="T2278" t="s">
        <v>4525</v>
      </c>
    </row>
    <row r="2279" spans="1:20" x14ac:dyDescent="0.25">
      <c r="A2279" t="s">
        <v>29</v>
      </c>
      <c r="B2279" t="s">
        <v>30</v>
      </c>
      <c r="C2279" t="s">
        <v>22</v>
      </c>
      <c r="D2279" t="s">
        <v>23</v>
      </c>
      <c r="E2279" t="s">
        <v>5</v>
      </c>
      <c r="G2279" t="s">
        <v>24</v>
      </c>
      <c r="H2279">
        <v>1235759</v>
      </c>
      <c r="I2279">
        <v>1237174</v>
      </c>
      <c r="J2279" t="s">
        <v>25</v>
      </c>
      <c r="K2279" t="s">
        <v>4526</v>
      </c>
      <c r="L2279" t="s">
        <v>4526</v>
      </c>
      <c r="N2279" t="s">
        <v>4527</v>
      </c>
      <c r="Q2279" t="s">
        <v>4524</v>
      </c>
      <c r="R2279">
        <v>1416</v>
      </c>
      <c r="S2279">
        <v>471</v>
      </c>
    </row>
    <row r="2280" spans="1:20" x14ac:dyDescent="0.25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1237162</v>
      </c>
      <c r="I2280">
        <v>1237812</v>
      </c>
      <c r="J2280" t="s">
        <v>52</v>
      </c>
      <c r="Q2280" t="s">
        <v>4528</v>
      </c>
      <c r="R2280">
        <v>651</v>
      </c>
      <c r="T2280" t="s">
        <v>4529</v>
      </c>
    </row>
    <row r="2281" spans="1:20" x14ac:dyDescent="0.25">
      <c r="A2281" t="s">
        <v>29</v>
      </c>
      <c r="B2281" t="s">
        <v>30</v>
      </c>
      <c r="C2281" t="s">
        <v>22</v>
      </c>
      <c r="D2281" t="s">
        <v>23</v>
      </c>
      <c r="E2281" t="s">
        <v>5</v>
      </c>
      <c r="G2281" t="s">
        <v>24</v>
      </c>
      <c r="H2281">
        <v>1237162</v>
      </c>
      <c r="I2281">
        <v>1237812</v>
      </c>
      <c r="J2281" t="s">
        <v>52</v>
      </c>
      <c r="K2281" t="s">
        <v>4530</v>
      </c>
      <c r="L2281" t="s">
        <v>4530</v>
      </c>
      <c r="N2281" t="s">
        <v>480</v>
      </c>
      <c r="Q2281" t="s">
        <v>4528</v>
      </c>
      <c r="R2281">
        <v>651</v>
      </c>
      <c r="S2281">
        <v>216</v>
      </c>
    </row>
    <row r="2282" spans="1:20" x14ac:dyDescent="0.25">
      <c r="A2282" t="s">
        <v>20</v>
      </c>
      <c r="B2282" t="s">
        <v>21</v>
      </c>
      <c r="C2282" t="s">
        <v>22</v>
      </c>
      <c r="D2282" t="s">
        <v>23</v>
      </c>
      <c r="E2282" t="s">
        <v>5</v>
      </c>
      <c r="G2282" t="s">
        <v>24</v>
      </c>
      <c r="H2282">
        <v>1237812</v>
      </c>
      <c r="I2282">
        <v>1239323</v>
      </c>
      <c r="J2282" t="s">
        <v>52</v>
      </c>
      <c r="Q2282" t="s">
        <v>4531</v>
      </c>
      <c r="R2282">
        <v>1512</v>
      </c>
      <c r="T2282" t="s">
        <v>4532</v>
      </c>
    </row>
    <row r="2283" spans="1:20" x14ac:dyDescent="0.25">
      <c r="A2283" t="s">
        <v>29</v>
      </c>
      <c r="B2283" t="s">
        <v>30</v>
      </c>
      <c r="C2283" t="s">
        <v>22</v>
      </c>
      <c r="D2283" t="s">
        <v>23</v>
      </c>
      <c r="E2283" t="s">
        <v>5</v>
      </c>
      <c r="G2283" t="s">
        <v>24</v>
      </c>
      <c r="H2283">
        <v>1237812</v>
      </c>
      <c r="I2283">
        <v>1239323</v>
      </c>
      <c r="J2283" t="s">
        <v>52</v>
      </c>
      <c r="K2283" t="s">
        <v>4533</v>
      </c>
      <c r="L2283" t="s">
        <v>4533</v>
      </c>
      <c r="N2283" t="s">
        <v>760</v>
      </c>
      <c r="Q2283" t="s">
        <v>4531</v>
      </c>
      <c r="R2283">
        <v>1512</v>
      </c>
      <c r="S2283">
        <v>503</v>
      </c>
    </row>
    <row r="2284" spans="1:20" x14ac:dyDescent="0.25">
      <c r="A2284" t="s">
        <v>20</v>
      </c>
      <c r="B2284" t="s">
        <v>21</v>
      </c>
      <c r="C2284" t="s">
        <v>22</v>
      </c>
      <c r="D2284" t="s">
        <v>23</v>
      </c>
      <c r="E2284" t="s">
        <v>5</v>
      </c>
      <c r="G2284" t="s">
        <v>24</v>
      </c>
      <c r="H2284">
        <v>1239472</v>
      </c>
      <c r="I2284">
        <v>1241100</v>
      </c>
      <c r="J2284" t="s">
        <v>25</v>
      </c>
      <c r="Q2284" t="s">
        <v>4534</v>
      </c>
      <c r="R2284">
        <v>1629</v>
      </c>
      <c r="T2284" t="s">
        <v>4535</v>
      </c>
    </row>
    <row r="2285" spans="1:20" x14ac:dyDescent="0.25">
      <c r="A2285" t="s">
        <v>29</v>
      </c>
      <c r="B2285" t="s">
        <v>30</v>
      </c>
      <c r="C2285" t="s">
        <v>22</v>
      </c>
      <c r="D2285" t="s">
        <v>23</v>
      </c>
      <c r="E2285" t="s">
        <v>5</v>
      </c>
      <c r="G2285" t="s">
        <v>24</v>
      </c>
      <c r="H2285">
        <v>1239472</v>
      </c>
      <c r="I2285">
        <v>1241100</v>
      </c>
      <c r="J2285" t="s">
        <v>25</v>
      </c>
      <c r="K2285" t="s">
        <v>4536</v>
      </c>
      <c r="L2285" t="s">
        <v>4536</v>
      </c>
      <c r="N2285" t="s">
        <v>4537</v>
      </c>
      <c r="Q2285" t="s">
        <v>4534</v>
      </c>
      <c r="R2285">
        <v>1629</v>
      </c>
      <c r="S2285">
        <v>542</v>
      </c>
    </row>
    <row r="2286" spans="1:20" x14ac:dyDescent="0.25">
      <c r="A2286" t="s">
        <v>20</v>
      </c>
      <c r="B2286" t="s">
        <v>21</v>
      </c>
      <c r="C2286" t="s">
        <v>22</v>
      </c>
      <c r="D2286" t="s">
        <v>23</v>
      </c>
      <c r="E2286" t="s">
        <v>5</v>
      </c>
      <c r="G2286" t="s">
        <v>24</v>
      </c>
      <c r="H2286">
        <v>1241194</v>
      </c>
      <c r="I2286">
        <v>1242570</v>
      </c>
      <c r="J2286" t="s">
        <v>25</v>
      </c>
      <c r="Q2286" t="s">
        <v>4538</v>
      </c>
      <c r="R2286">
        <v>1377</v>
      </c>
      <c r="T2286" t="s">
        <v>4539</v>
      </c>
    </row>
    <row r="2287" spans="1:20" x14ac:dyDescent="0.25">
      <c r="A2287" t="s">
        <v>29</v>
      </c>
      <c r="B2287" t="s">
        <v>30</v>
      </c>
      <c r="C2287" t="s">
        <v>22</v>
      </c>
      <c r="D2287" t="s">
        <v>23</v>
      </c>
      <c r="E2287" t="s">
        <v>5</v>
      </c>
      <c r="G2287" t="s">
        <v>24</v>
      </c>
      <c r="H2287">
        <v>1241194</v>
      </c>
      <c r="I2287">
        <v>1242570</v>
      </c>
      <c r="J2287" t="s">
        <v>25</v>
      </c>
      <c r="K2287" t="s">
        <v>4540</v>
      </c>
      <c r="L2287" t="s">
        <v>4540</v>
      </c>
      <c r="N2287" t="s">
        <v>56</v>
      </c>
      <c r="Q2287" t="s">
        <v>4538</v>
      </c>
      <c r="R2287">
        <v>1377</v>
      </c>
      <c r="S2287">
        <v>458</v>
      </c>
    </row>
    <row r="2288" spans="1:20" x14ac:dyDescent="0.25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1242812</v>
      </c>
      <c r="I2288">
        <v>1243630</v>
      </c>
      <c r="J2288" t="s">
        <v>25</v>
      </c>
      <c r="Q2288" t="s">
        <v>4541</v>
      </c>
      <c r="R2288">
        <v>819</v>
      </c>
      <c r="T2288" t="s">
        <v>4542</v>
      </c>
    </row>
    <row r="2289" spans="1:20" x14ac:dyDescent="0.25">
      <c r="A2289" t="s">
        <v>29</v>
      </c>
      <c r="B2289" t="s">
        <v>30</v>
      </c>
      <c r="C2289" t="s">
        <v>22</v>
      </c>
      <c r="D2289" t="s">
        <v>23</v>
      </c>
      <c r="E2289" t="s">
        <v>5</v>
      </c>
      <c r="G2289" t="s">
        <v>24</v>
      </c>
      <c r="H2289">
        <v>1242812</v>
      </c>
      <c r="I2289">
        <v>1243630</v>
      </c>
      <c r="J2289" t="s">
        <v>25</v>
      </c>
      <c r="K2289" t="s">
        <v>4543</v>
      </c>
      <c r="L2289" t="s">
        <v>4543</v>
      </c>
      <c r="N2289" t="s">
        <v>656</v>
      </c>
      <c r="Q2289" t="s">
        <v>4541</v>
      </c>
      <c r="R2289">
        <v>819</v>
      </c>
      <c r="S2289">
        <v>272</v>
      </c>
    </row>
    <row r="2290" spans="1:20" x14ac:dyDescent="0.25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1243748</v>
      </c>
      <c r="I2290">
        <v>1244698</v>
      </c>
      <c r="J2290" t="s">
        <v>25</v>
      </c>
      <c r="Q2290" t="s">
        <v>4544</v>
      </c>
      <c r="R2290">
        <v>951</v>
      </c>
      <c r="T2290" t="s">
        <v>4545</v>
      </c>
    </row>
    <row r="2291" spans="1:20" x14ac:dyDescent="0.25">
      <c r="A2291" t="s">
        <v>29</v>
      </c>
      <c r="B2291" t="s">
        <v>30</v>
      </c>
      <c r="C2291" t="s">
        <v>22</v>
      </c>
      <c r="D2291" t="s">
        <v>23</v>
      </c>
      <c r="E2291" t="s">
        <v>5</v>
      </c>
      <c r="G2291" t="s">
        <v>24</v>
      </c>
      <c r="H2291">
        <v>1243748</v>
      </c>
      <c r="I2291">
        <v>1244698</v>
      </c>
      <c r="J2291" t="s">
        <v>25</v>
      </c>
      <c r="K2291" t="s">
        <v>4546</v>
      </c>
      <c r="L2291" t="s">
        <v>4546</v>
      </c>
      <c r="N2291" t="s">
        <v>4547</v>
      </c>
      <c r="Q2291" t="s">
        <v>4544</v>
      </c>
      <c r="R2291">
        <v>951</v>
      </c>
      <c r="S2291">
        <v>316</v>
      </c>
    </row>
    <row r="2292" spans="1:20" x14ac:dyDescent="0.25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1244828</v>
      </c>
      <c r="I2292">
        <v>1245862</v>
      </c>
      <c r="J2292" t="s">
        <v>25</v>
      </c>
      <c r="Q2292" t="s">
        <v>4548</v>
      </c>
      <c r="R2292">
        <v>1035</v>
      </c>
      <c r="T2292" t="s">
        <v>4549</v>
      </c>
    </row>
    <row r="2293" spans="1:20" x14ac:dyDescent="0.25">
      <c r="A2293" t="s">
        <v>29</v>
      </c>
      <c r="B2293" t="s">
        <v>30</v>
      </c>
      <c r="C2293" t="s">
        <v>22</v>
      </c>
      <c r="D2293" t="s">
        <v>23</v>
      </c>
      <c r="E2293" t="s">
        <v>5</v>
      </c>
      <c r="G2293" t="s">
        <v>24</v>
      </c>
      <c r="H2293">
        <v>1244828</v>
      </c>
      <c r="I2293">
        <v>1245862</v>
      </c>
      <c r="J2293" t="s">
        <v>25</v>
      </c>
      <c r="K2293" t="s">
        <v>4550</v>
      </c>
      <c r="L2293" t="s">
        <v>4550</v>
      </c>
      <c r="N2293" t="s">
        <v>56</v>
      </c>
      <c r="Q2293" t="s">
        <v>4548</v>
      </c>
      <c r="R2293">
        <v>1035</v>
      </c>
      <c r="S2293">
        <v>344</v>
      </c>
    </row>
    <row r="2294" spans="1:20" x14ac:dyDescent="0.25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1245935</v>
      </c>
      <c r="I2294">
        <v>1246258</v>
      </c>
      <c r="J2294" t="s">
        <v>52</v>
      </c>
      <c r="Q2294" t="s">
        <v>4551</v>
      </c>
      <c r="R2294">
        <v>324</v>
      </c>
      <c r="T2294" t="s">
        <v>4552</v>
      </c>
    </row>
    <row r="2295" spans="1:20" x14ac:dyDescent="0.25">
      <c r="A2295" t="s">
        <v>29</v>
      </c>
      <c r="B2295" t="s">
        <v>30</v>
      </c>
      <c r="C2295" t="s">
        <v>22</v>
      </c>
      <c r="D2295" t="s">
        <v>23</v>
      </c>
      <c r="E2295" t="s">
        <v>5</v>
      </c>
      <c r="G2295" t="s">
        <v>24</v>
      </c>
      <c r="H2295">
        <v>1245935</v>
      </c>
      <c r="I2295">
        <v>1246258</v>
      </c>
      <c r="J2295" t="s">
        <v>52</v>
      </c>
      <c r="K2295" t="s">
        <v>4553</v>
      </c>
      <c r="L2295" t="s">
        <v>4553</v>
      </c>
      <c r="N2295" t="s">
        <v>4554</v>
      </c>
      <c r="Q2295" t="s">
        <v>4551</v>
      </c>
      <c r="R2295">
        <v>324</v>
      </c>
      <c r="S2295">
        <v>107</v>
      </c>
    </row>
    <row r="2296" spans="1:20" x14ac:dyDescent="0.25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1246422</v>
      </c>
      <c r="I2296">
        <v>1249046</v>
      </c>
      <c r="J2296" t="s">
        <v>52</v>
      </c>
      <c r="O2296" t="s">
        <v>4555</v>
      </c>
      <c r="Q2296" t="s">
        <v>4556</v>
      </c>
      <c r="R2296">
        <v>2625</v>
      </c>
      <c r="T2296" t="s">
        <v>4557</v>
      </c>
    </row>
    <row r="2297" spans="1:20" x14ac:dyDescent="0.25">
      <c r="A2297" t="s">
        <v>29</v>
      </c>
      <c r="B2297" t="s">
        <v>30</v>
      </c>
      <c r="C2297" t="s">
        <v>22</v>
      </c>
      <c r="D2297" t="s">
        <v>23</v>
      </c>
      <c r="E2297" t="s">
        <v>5</v>
      </c>
      <c r="G2297" t="s">
        <v>24</v>
      </c>
      <c r="H2297">
        <v>1246422</v>
      </c>
      <c r="I2297">
        <v>1249046</v>
      </c>
      <c r="J2297" t="s">
        <v>52</v>
      </c>
      <c r="K2297" t="s">
        <v>4558</v>
      </c>
      <c r="L2297" t="s">
        <v>4558</v>
      </c>
      <c r="N2297" t="s">
        <v>4559</v>
      </c>
      <c r="O2297" t="s">
        <v>4555</v>
      </c>
      <c r="Q2297" t="s">
        <v>4556</v>
      </c>
      <c r="R2297">
        <v>2625</v>
      </c>
      <c r="S2297">
        <v>874</v>
      </c>
    </row>
    <row r="2298" spans="1:20" x14ac:dyDescent="0.25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1249158</v>
      </c>
      <c r="I2298">
        <v>1249781</v>
      </c>
      <c r="J2298" t="s">
        <v>52</v>
      </c>
      <c r="Q2298" t="s">
        <v>4560</v>
      </c>
      <c r="R2298">
        <v>624</v>
      </c>
      <c r="T2298" t="s">
        <v>4561</v>
      </c>
    </row>
    <row r="2299" spans="1:20" x14ac:dyDescent="0.25">
      <c r="A2299" t="s">
        <v>29</v>
      </c>
      <c r="B2299" t="s">
        <v>30</v>
      </c>
      <c r="C2299" t="s">
        <v>22</v>
      </c>
      <c r="D2299" t="s">
        <v>23</v>
      </c>
      <c r="E2299" t="s">
        <v>5</v>
      </c>
      <c r="G2299" t="s">
        <v>24</v>
      </c>
      <c r="H2299">
        <v>1249158</v>
      </c>
      <c r="I2299">
        <v>1249781</v>
      </c>
      <c r="J2299" t="s">
        <v>52</v>
      </c>
      <c r="K2299" t="s">
        <v>4562</v>
      </c>
      <c r="L2299" t="s">
        <v>4562</v>
      </c>
      <c r="N2299" t="s">
        <v>4563</v>
      </c>
      <c r="Q2299" t="s">
        <v>4560</v>
      </c>
      <c r="R2299">
        <v>624</v>
      </c>
      <c r="S2299">
        <v>207</v>
      </c>
    </row>
    <row r="2300" spans="1:20" x14ac:dyDescent="0.25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1249778</v>
      </c>
      <c r="I2300">
        <v>1250482</v>
      </c>
      <c r="J2300" t="s">
        <v>52</v>
      </c>
      <c r="Q2300" t="s">
        <v>4564</v>
      </c>
      <c r="R2300">
        <v>705</v>
      </c>
      <c r="T2300" t="s">
        <v>4565</v>
      </c>
    </row>
    <row r="2301" spans="1:20" x14ac:dyDescent="0.25">
      <c r="A2301" t="s">
        <v>29</v>
      </c>
      <c r="B2301" t="s">
        <v>30</v>
      </c>
      <c r="C2301" t="s">
        <v>22</v>
      </c>
      <c r="D2301" t="s">
        <v>23</v>
      </c>
      <c r="E2301" t="s">
        <v>5</v>
      </c>
      <c r="G2301" t="s">
        <v>24</v>
      </c>
      <c r="H2301">
        <v>1249778</v>
      </c>
      <c r="I2301">
        <v>1250482</v>
      </c>
      <c r="J2301" t="s">
        <v>52</v>
      </c>
      <c r="K2301" t="s">
        <v>4566</v>
      </c>
      <c r="L2301" t="s">
        <v>4566</v>
      </c>
      <c r="N2301" t="s">
        <v>4567</v>
      </c>
      <c r="Q2301" t="s">
        <v>4564</v>
      </c>
      <c r="R2301">
        <v>705</v>
      </c>
      <c r="S2301">
        <v>234</v>
      </c>
    </row>
    <row r="2302" spans="1:20" x14ac:dyDescent="0.25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1250556</v>
      </c>
      <c r="I2302">
        <v>1251656</v>
      </c>
      <c r="J2302" t="s">
        <v>25</v>
      </c>
      <c r="Q2302" t="s">
        <v>4568</v>
      </c>
      <c r="R2302">
        <v>1101</v>
      </c>
      <c r="T2302" t="s">
        <v>4569</v>
      </c>
    </row>
    <row r="2303" spans="1:20" x14ac:dyDescent="0.25">
      <c r="A2303" t="s">
        <v>29</v>
      </c>
      <c r="B2303" t="s">
        <v>30</v>
      </c>
      <c r="C2303" t="s">
        <v>22</v>
      </c>
      <c r="D2303" t="s">
        <v>23</v>
      </c>
      <c r="E2303" t="s">
        <v>5</v>
      </c>
      <c r="G2303" t="s">
        <v>24</v>
      </c>
      <c r="H2303">
        <v>1250556</v>
      </c>
      <c r="I2303">
        <v>1251656</v>
      </c>
      <c r="J2303" t="s">
        <v>25</v>
      </c>
      <c r="K2303" t="s">
        <v>4570</v>
      </c>
      <c r="L2303" t="s">
        <v>4570</v>
      </c>
      <c r="N2303" t="s">
        <v>574</v>
      </c>
      <c r="Q2303" t="s">
        <v>4568</v>
      </c>
      <c r="R2303">
        <v>1101</v>
      </c>
      <c r="S2303">
        <v>366</v>
      </c>
    </row>
    <row r="2304" spans="1:20" x14ac:dyDescent="0.25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1251694</v>
      </c>
      <c r="I2304">
        <v>1252194</v>
      </c>
      <c r="J2304" t="s">
        <v>25</v>
      </c>
      <c r="Q2304" t="s">
        <v>4571</v>
      </c>
      <c r="R2304">
        <v>501</v>
      </c>
      <c r="T2304" t="s">
        <v>4572</v>
      </c>
    </row>
    <row r="2305" spans="1:20" x14ac:dyDescent="0.25">
      <c r="A2305" t="s">
        <v>29</v>
      </c>
      <c r="B2305" t="s">
        <v>30</v>
      </c>
      <c r="C2305" t="s">
        <v>22</v>
      </c>
      <c r="D2305" t="s">
        <v>23</v>
      </c>
      <c r="E2305" t="s">
        <v>5</v>
      </c>
      <c r="G2305" t="s">
        <v>24</v>
      </c>
      <c r="H2305">
        <v>1251694</v>
      </c>
      <c r="I2305">
        <v>1252194</v>
      </c>
      <c r="J2305" t="s">
        <v>25</v>
      </c>
      <c r="K2305" t="s">
        <v>4573</v>
      </c>
      <c r="L2305" t="s">
        <v>4573</v>
      </c>
      <c r="N2305" t="s">
        <v>4574</v>
      </c>
      <c r="Q2305" t="s">
        <v>4571</v>
      </c>
      <c r="R2305">
        <v>501</v>
      </c>
      <c r="S2305">
        <v>166</v>
      </c>
    </row>
    <row r="2306" spans="1:20" x14ac:dyDescent="0.25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1252352</v>
      </c>
      <c r="I2306">
        <v>1253395</v>
      </c>
      <c r="J2306" t="s">
        <v>25</v>
      </c>
      <c r="O2306" t="s">
        <v>4575</v>
      </c>
      <c r="Q2306" t="s">
        <v>4576</v>
      </c>
      <c r="R2306">
        <v>1044</v>
      </c>
      <c r="T2306" t="s">
        <v>4577</v>
      </c>
    </row>
    <row r="2307" spans="1:20" x14ac:dyDescent="0.25">
      <c r="A2307" t="s">
        <v>29</v>
      </c>
      <c r="B2307" t="s">
        <v>30</v>
      </c>
      <c r="C2307" t="s">
        <v>22</v>
      </c>
      <c r="D2307" t="s">
        <v>23</v>
      </c>
      <c r="E2307" t="s">
        <v>5</v>
      </c>
      <c r="G2307" t="s">
        <v>24</v>
      </c>
      <c r="H2307">
        <v>1252352</v>
      </c>
      <c r="I2307">
        <v>1253395</v>
      </c>
      <c r="J2307" t="s">
        <v>25</v>
      </c>
      <c r="K2307" t="s">
        <v>4578</v>
      </c>
      <c r="L2307" t="s">
        <v>4578</v>
      </c>
      <c r="N2307" t="s">
        <v>4579</v>
      </c>
      <c r="O2307" t="s">
        <v>4575</v>
      </c>
      <c r="Q2307" t="s">
        <v>4576</v>
      </c>
      <c r="R2307">
        <v>1044</v>
      </c>
      <c r="S2307">
        <v>347</v>
      </c>
    </row>
    <row r="2308" spans="1:20" x14ac:dyDescent="0.25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1253428</v>
      </c>
      <c r="I2308">
        <v>1253889</v>
      </c>
      <c r="J2308" t="s">
        <v>25</v>
      </c>
      <c r="Q2308" t="s">
        <v>4580</v>
      </c>
      <c r="R2308">
        <v>462</v>
      </c>
      <c r="T2308" t="s">
        <v>4581</v>
      </c>
    </row>
    <row r="2309" spans="1:20" x14ac:dyDescent="0.25">
      <c r="A2309" t="s">
        <v>29</v>
      </c>
      <c r="B2309" t="s">
        <v>30</v>
      </c>
      <c r="C2309" t="s">
        <v>22</v>
      </c>
      <c r="D2309" t="s">
        <v>23</v>
      </c>
      <c r="E2309" t="s">
        <v>5</v>
      </c>
      <c r="G2309" t="s">
        <v>24</v>
      </c>
      <c r="H2309">
        <v>1253428</v>
      </c>
      <c r="I2309">
        <v>1253889</v>
      </c>
      <c r="J2309" t="s">
        <v>25</v>
      </c>
      <c r="K2309" t="s">
        <v>4582</v>
      </c>
      <c r="L2309" t="s">
        <v>4582</v>
      </c>
      <c r="N2309" t="s">
        <v>4583</v>
      </c>
      <c r="Q2309" t="s">
        <v>4580</v>
      </c>
      <c r="R2309">
        <v>462</v>
      </c>
      <c r="S2309">
        <v>153</v>
      </c>
    </row>
    <row r="2310" spans="1:20" x14ac:dyDescent="0.25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1253890</v>
      </c>
      <c r="I2310">
        <v>1254267</v>
      </c>
      <c r="J2310" t="s">
        <v>52</v>
      </c>
      <c r="Q2310" t="s">
        <v>4584</v>
      </c>
      <c r="R2310">
        <v>378</v>
      </c>
      <c r="T2310" t="s">
        <v>4585</v>
      </c>
    </row>
    <row r="2311" spans="1:20" x14ac:dyDescent="0.25">
      <c r="A2311" t="s">
        <v>29</v>
      </c>
      <c r="B2311" t="s">
        <v>30</v>
      </c>
      <c r="C2311" t="s">
        <v>22</v>
      </c>
      <c r="D2311" t="s">
        <v>23</v>
      </c>
      <c r="E2311" t="s">
        <v>5</v>
      </c>
      <c r="G2311" t="s">
        <v>24</v>
      </c>
      <c r="H2311">
        <v>1253890</v>
      </c>
      <c r="I2311">
        <v>1254267</v>
      </c>
      <c r="J2311" t="s">
        <v>52</v>
      </c>
      <c r="K2311" t="s">
        <v>4586</v>
      </c>
      <c r="L2311" t="s">
        <v>4586</v>
      </c>
      <c r="N2311" t="s">
        <v>2735</v>
      </c>
      <c r="Q2311" t="s">
        <v>4584</v>
      </c>
      <c r="R2311">
        <v>378</v>
      </c>
      <c r="S2311">
        <v>125</v>
      </c>
    </row>
    <row r="2312" spans="1:20" x14ac:dyDescent="0.25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1254506</v>
      </c>
      <c r="I2312">
        <v>1256914</v>
      </c>
      <c r="J2312" t="s">
        <v>25</v>
      </c>
      <c r="Q2312" t="s">
        <v>4587</v>
      </c>
      <c r="R2312">
        <v>2409</v>
      </c>
      <c r="T2312" t="s">
        <v>4588</v>
      </c>
    </row>
    <row r="2313" spans="1:20" x14ac:dyDescent="0.25">
      <c r="A2313" t="s">
        <v>29</v>
      </c>
      <c r="B2313" t="s">
        <v>30</v>
      </c>
      <c r="C2313" t="s">
        <v>22</v>
      </c>
      <c r="D2313" t="s">
        <v>23</v>
      </c>
      <c r="E2313" t="s">
        <v>5</v>
      </c>
      <c r="G2313" t="s">
        <v>24</v>
      </c>
      <c r="H2313">
        <v>1254506</v>
      </c>
      <c r="I2313">
        <v>1256914</v>
      </c>
      <c r="J2313" t="s">
        <v>25</v>
      </c>
      <c r="K2313" t="s">
        <v>4589</v>
      </c>
      <c r="L2313" t="s">
        <v>4589</v>
      </c>
      <c r="N2313" t="s">
        <v>4590</v>
      </c>
      <c r="Q2313" t="s">
        <v>4587</v>
      </c>
      <c r="R2313">
        <v>2409</v>
      </c>
      <c r="S2313">
        <v>802</v>
      </c>
    </row>
    <row r="2314" spans="1:20" x14ac:dyDescent="0.25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1256953</v>
      </c>
      <c r="I2314">
        <v>1257573</v>
      </c>
      <c r="J2314" t="s">
        <v>25</v>
      </c>
      <c r="Q2314" t="s">
        <v>4591</v>
      </c>
      <c r="R2314">
        <v>621</v>
      </c>
      <c r="T2314" t="s">
        <v>4592</v>
      </c>
    </row>
    <row r="2315" spans="1:20" x14ac:dyDescent="0.25">
      <c r="A2315" t="s">
        <v>29</v>
      </c>
      <c r="B2315" t="s">
        <v>30</v>
      </c>
      <c r="C2315" t="s">
        <v>22</v>
      </c>
      <c r="D2315" t="s">
        <v>23</v>
      </c>
      <c r="E2315" t="s">
        <v>5</v>
      </c>
      <c r="G2315" t="s">
        <v>24</v>
      </c>
      <c r="H2315">
        <v>1256953</v>
      </c>
      <c r="I2315">
        <v>1257573</v>
      </c>
      <c r="J2315" t="s">
        <v>25</v>
      </c>
      <c r="K2315" t="s">
        <v>4593</v>
      </c>
      <c r="L2315" t="s">
        <v>4593</v>
      </c>
      <c r="N2315" t="s">
        <v>480</v>
      </c>
      <c r="Q2315" t="s">
        <v>4591</v>
      </c>
      <c r="R2315">
        <v>621</v>
      </c>
      <c r="S2315">
        <v>206</v>
      </c>
    </row>
    <row r="2316" spans="1:20" x14ac:dyDescent="0.25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1257625</v>
      </c>
      <c r="I2316">
        <v>1259193</v>
      </c>
      <c r="J2316" t="s">
        <v>25</v>
      </c>
      <c r="Q2316" t="s">
        <v>4594</v>
      </c>
      <c r="R2316">
        <v>1569</v>
      </c>
      <c r="T2316" t="s">
        <v>4595</v>
      </c>
    </row>
    <row r="2317" spans="1:20" x14ac:dyDescent="0.25">
      <c r="A2317" t="s">
        <v>29</v>
      </c>
      <c r="B2317" t="s">
        <v>30</v>
      </c>
      <c r="C2317" t="s">
        <v>22</v>
      </c>
      <c r="D2317" t="s">
        <v>23</v>
      </c>
      <c r="E2317" t="s">
        <v>5</v>
      </c>
      <c r="G2317" t="s">
        <v>24</v>
      </c>
      <c r="H2317">
        <v>1257625</v>
      </c>
      <c r="I2317">
        <v>1259193</v>
      </c>
      <c r="J2317" t="s">
        <v>25</v>
      </c>
      <c r="K2317" t="s">
        <v>4596</v>
      </c>
      <c r="L2317" t="s">
        <v>4596</v>
      </c>
      <c r="N2317" t="s">
        <v>386</v>
      </c>
      <c r="Q2317" t="s">
        <v>4594</v>
      </c>
      <c r="R2317">
        <v>1569</v>
      </c>
      <c r="S2317">
        <v>522</v>
      </c>
    </row>
    <row r="2318" spans="1:20" x14ac:dyDescent="0.25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1259197</v>
      </c>
      <c r="I2318">
        <v>1260072</v>
      </c>
      <c r="J2318" t="s">
        <v>52</v>
      </c>
      <c r="Q2318" t="s">
        <v>4597</v>
      </c>
      <c r="R2318">
        <v>876</v>
      </c>
      <c r="T2318" t="s">
        <v>4598</v>
      </c>
    </row>
    <row r="2319" spans="1:20" x14ac:dyDescent="0.25">
      <c r="A2319" t="s">
        <v>29</v>
      </c>
      <c r="B2319" t="s">
        <v>30</v>
      </c>
      <c r="C2319" t="s">
        <v>22</v>
      </c>
      <c r="D2319" t="s">
        <v>23</v>
      </c>
      <c r="E2319" t="s">
        <v>5</v>
      </c>
      <c r="G2319" t="s">
        <v>24</v>
      </c>
      <c r="H2319">
        <v>1259197</v>
      </c>
      <c r="I2319">
        <v>1260072</v>
      </c>
      <c r="J2319" t="s">
        <v>52</v>
      </c>
      <c r="K2319" t="s">
        <v>4599</v>
      </c>
      <c r="L2319" t="s">
        <v>4599</v>
      </c>
      <c r="N2319" t="s">
        <v>56</v>
      </c>
      <c r="Q2319" t="s">
        <v>4597</v>
      </c>
      <c r="R2319">
        <v>876</v>
      </c>
      <c r="S2319">
        <v>291</v>
      </c>
    </row>
    <row r="2320" spans="1:20" x14ac:dyDescent="0.25">
      <c r="A2320" t="s">
        <v>20</v>
      </c>
      <c r="B2320" t="s">
        <v>21</v>
      </c>
      <c r="C2320" t="s">
        <v>22</v>
      </c>
      <c r="D2320" t="s">
        <v>23</v>
      </c>
      <c r="E2320" t="s">
        <v>5</v>
      </c>
      <c r="G2320" t="s">
        <v>24</v>
      </c>
      <c r="H2320">
        <v>1260309</v>
      </c>
      <c r="I2320">
        <v>1261340</v>
      </c>
      <c r="J2320" t="s">
        <v>25</v>
      </c>
      <c r="Q2320" t="s">
        <v>4600</v>
      </c>
      <c r="R2320">
        <v>1032</v>
      </c>
      <c r="T2320" t="s">
        <v>4601</v>
      </c>
    </row>
    <row r="2321" spans="1:20" x14ac:dyDescent="0.25">
      <c r="A2321" t="s">
        <v>29</v>
      </c>
      <c r="B2321" t="s">
        <v>30</v>
      </c>
      <c r="C2321" t="s">
        <v>22</v>
      </c>
      <c r="D2321" t="s">
        <v>23</v>
      </c>
      <c r="E2321" t="s">
        <v>5</v>
      </c>
      <c r="G2321" t="s">
        <v>24</v>
      </c>
      <c r="H2321">
        <v>1260309</v>
      </c>
      <c r="I2321">
        <v>1261340</v>
      </c>
      <c r="J2321" t="s">
        <v>25</v>
      </c>
      <c r="K2321" t="s">
        <v>4602</v>
      </c>
      <c r="L2321" t="s">
        <v>4602</v>
      </c>
      <c r="N2321" t="s">
        <v>415</v>
      </c>
      <c r="Q2321" t="s">
        <v>4600</v>
      </c>
      <c r="R2321">
        <v>1032</v>
      </c>
      <c r="S2321">
        <v>343</v>
      </c>
    </row>
    <row r="2322" spans="1:20" x14ac:dyDescent="0.25">
      <c r="A2322" t="s">
        <v>20</v>
      </c>
      <c r="B2322" t="s">
        <v>124</v>
      </c>
      <c r="C2322" t="s">
        <v>22</v>
      </c>
      <c r="D2322" t="s">
        <v>23</v>
      </c>
      <c r="E2322" t="s">
        <v>5</v>
      </c>
      <c r="G2322" t="s">
        <v>24</v>
      </c>
      <c r="H2322">
        <v>1261459</v>
      </c>
      <c r="I2322">
        <v>1261535</v>
      </c>
      <c r="J2322" t="s">
        <v>25</v>
      </c>
      <c r="Q2322" t="s">
        <v>4603</v>
      </c>
      <c r="R2322">
        <v>77</v>
      </c>
      <c r="T2322" t="s">
        <v>4604</v>
      </c>
    </row>
    <row r="2323" spans="1:20" x14ac:dyDescent="0.25">
      <c r="A2323" t="s">
        <v>124</v>
      </c>
      <c r="C2323" t="s">
        <v>22</v>
      </c>
      <c r="D2323" t="s">
        <v>23</v>
      </c>
      <c r="E2323" t="s">
        <v>5</v>
      </c>
      <c r="G2323" t="s">
        <v>24</v>
      </c>
      <c r="H2323">
        <v>1261459</v>
      </c>
      <c r="I2323">
        <v>1261535</v>
      </c>
      <c r="J2323" t="s">
        <v>25</v>
      </c>
      <c r="N2323" t="s">
        <v>4605</v>
      </c>
      <c r="Q2323" t="s">
        <v>4603</v>
      </c>
      <c r="R2323">
        <v>77</v>
      </c>
      <c r="T2323" t="s">
        <v>4606</v>
      </c>
    </row>
    <row r="2324" spans="1:20" x14ac:dyDescent="0.25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1261559</v>
      </c>
      <c r="I2324">
        <v>1262605</v>
      </c>
      <c r="J2324" t="s">
        <v>52</v>
      </c>
      <c r="Q2324" t="s">
        <v>4607</v>
      </c>
      <c r="R2324">
        <v>1047</v>
      </c>
      <c r="T2324" t="s">
        <v>4608</v>
      </c>
    </row>
    <row r="2325" spans="1:20" x14ac:dyDescent="0.25">
      <c r="A2325" t="s">
        <v>29</v>
      </c>
      <c r="B2325" t="s">
        <v>30</v>
      </c>
      <c r="C2325" t="s">
        <v>22</v>
      </c>
      <c r="D2325" t="s">
        <v>23</v>
      </c>
      <c r="E2325" t="s">
        <v>5</v>
      </c>
      <c r="G2325" t="s">
        <v>24</v>
      </c>
      <c r="H2325">
        <v>1261559</v>
      </c>
      <c r="I2325">
        <v>1262605</v>
      </c>
      <c r="J2325" t="s">
        <v>52</v>
      </c>
      <c r="K2325" t="s">
        <v>4609</v>
      </c>
      <c r="L2325" t="s">
        <v>4609</v>
      </c>
      <c r="N2325" t="s">
        <v>415</v>
      </c>
      <c r="Q2325" t="s">
        <v>4607</v>
      </c>
      <c r="R2325">
        <v>1047</v>
      </c>
      <c r="S2325">
        <v>348</v>
      </c>
    </row>
    <row r="2326" spans="1:20" x14ac:dyDescent="0.25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1262741</v>
      </c>
      <c r="I2326">
        <v>1264804</v>
      </c>
      <c r="J2326" t="s">
        <v>25</v>
      </c>
      <c r="Q2326" t="s">
        <v>4610</v>
      </c>
      <c r="R2326">
        <v>2064</v>
      </c>
      <c r="T2326" t="s">
        <v>4611</v>
      </c>
    </row>
    <row r="2327" spans="1:20" x14ac:dyDescent="0.25">
      <c r="A2327" t="s">
        <v>29</v>
      </c>
      <c r="B2327" t="s">
        <v>30</v>
      </c>
      <c r="C2327" t="s">
        <v>22</v>
      </c>
      <c r="D2327" t="s">
        <v>23</v>
      </c>
      <c r="E2327" t="s">
        <v>5</v>
      </c>
      <c r="G2327" t="s">
        <v>24</v>
      </c>
      <c r="H2327">
        <v>1262741</v>
      </c>
      <c r="I2327">
        <v>1264804</v>
      </c>
      <c r="J2327" t="s">
        <v>25</v>
      </c>
      <c r="K2327" t="s">
        <v>4612</v>
      </c>
      <c r="L2327" t="s">
        <v>4612</v>
      </c>
      <c r="N2327" t="s">
        <v>4613</v>
      </c>
      <c r="Q2327" t="s">
        <v>4610</v>
      </c>
      <c r="R2327">
        <v>2064</v>
      </c>
      <c r="S2327">
        <v>687</v>
      </c>
    </row>
    <row r="2328" spans="1:20" x14ac:dyDescent="0.25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1264938</v>
      </c>
      <c r="I2328">
        <v>1266173</v>
      </c>
      <c r="J2328" t="s">
        <v>25</v>
      </c>
      <c r="Q2328" t="s">
        <v>4614</v>
      </c>
      <c r="R2328">
        <v>1236</v>
      </c>
      <c r="T2328" t="s">
        <v>4615</v>
      </c>
    </row>
    <row r="2329" spans="1:20" x14ac:dyDescent="0.25">
      <c r="A2329" t="s">
        <v>29</v>
      </c>
      <c r="B2329" t="s">
        <v>30</v>
      </c>
      <c r="C2329" t="s">
        <v>22</v>
      </c>
      <c r="D2329" t="s">
        <v>23</v>
      </c>
      <c r="E2329" t="s">
        <v>5</v>
      </c>
      <c r="G2329" t="s">
        <v>24</v>
      </c>
      <c r="H2329">
        <v>1264938</v>
      </c>
      <c r="I2329">
        <v>1266173</v>
      </c>
      <c r="J2329" t="s">
        <v>25</v>
      </c>
      <c r="K2329" t="s">
        <v>4616</v>
      </c>
      <c r="L2329" t="s">
        <v>4616</v>
      </c>
      <c r="N2329" t="s">
        <v>4617</v>
      </c>
      <c r="Q2329" t="s">
        <v>4614</v>
      </c>
      <c r="R2329">
        <v>1236</v>
      </c>
      <c r="S2329">
        <v>411</v>
      </c>
    </row>
    <row r="2330" spans="1:20" x14ac:dyDescent="0.25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1266250</v>
      </c>
      <c r="I2330">
        <v>1267134</v>
      </c>
      <c r="J2330" t="s">
        <v>25</v>
      </c>
      <c r="Q2330" t="s">
        <v>4618</v>
      </c>
      <c r="R2330">
        <v>885</v>
      </c>
      <c r="T2330" t="s">
        <v>4619</v>
      </c>
    </row>
    <row r="2331" spans="1:20" x14ac:dyDescent="0.25">
      <c r="A2331" t="s">
        <v>29</v>
      </c>
      <c r="B2331" t="s">
        <v>30</v>
      </c>
      <c r="C2331" t="s">
        <v>22</v>
      </c>
      <c r="D2331" t="s">
        <v>23</v>
      </c>
      <c r="E2331" t="s">
        <v>5</v>
      </c>
      <c r="G2331" t="s">
        <v>24</v>
      </c>
      <c r="H2331">
        <v>1266250</v>
      </c>
      <c r="I2331">
        <v>1267134</v>
      </c>
      <c r="J2331" t="s">
        <v>25</v>
      </c>
      <c r="K2331" t="s">
        <v>4620</v>
      </c>
      <c r="L2331" t="s">
        <v>4620</v>
      </c>
      <c r="N2331" t="s">
        <v>4621</v>
      </c>
      <c r="Q2331" t="s">
        <v>4618</v>
      </c>
      <c r="R2331">
        <v>885</v>
      </c>
      <c r="S2331">
        <v>294</v>
      </c>
    </row>
    <row r="2332" spans="1:20" x14ac:dyDescent="0.25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1267137</v>
      </c>
      <c r="I2332">
        <v>1268150</v>
      </c>
      <c r="J2332" t="s">
        <v>25</v>
      </c>
      <c r="Q2332" t="s">
        <v>4622</v>
      </c>
      <c r="R2332">
        <v>1014</v>
      </c>
      <c r="T2332" t="s">
        <v>4623</v>
      </c>
    </row>
    <row r="2333" spans="1:20" x14ac:dyDescent="0.25">
      <c r="A2333" t="s">
        <v>29</v>
      </c>
      <c r="B2333" t="s">
        <v>30</v>
      </c>
      <c r="C2333" t="s">
        <v>22</v>
      </c>
      <c r="D2333" t="s">
        <v>23</v>
      </c>
      <c r="E2333" t="s">
        <v>5</v>
      </c>
      <c r="G2333" t="s">
        <v>24</v>
      </c>
      <c r="H2333">
        <v>1267137</v>
      </c>
      <c r="I2333">
        <v>1268150</v>
      </c>
      <c r="J2333" t="s">
        <v>25</v>
      </c>
      <c r="K2333" t="s">
        <v>4624</v>
      </c>
      <c r="L2333" t="s">
        <v>4624</v>
      </c>
      <c r="N2333" t="s">
        <v>4354</v>
      </c>
      <c r="Q2333" t="s">
        <v>4622</v>
      </c>
      <c r="R2333">
        <v>1014</v>
      </c>
      <c r="S2333">
        <v>337</v>
      </c>
    </row>
    <row r="2334" spans="1:20" x14ac:dyDescent="0.25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1268050</v>
      </c>
      <c r="I2334">
        <v>1268841</v>
      </c>
      <c r="J2334" t="s">
        <v>25</v>
      </c>
      <c r="Q2334" t="s">
        <v>4625</v>
      </c>
      <c r="R2334">
        <v>792</v>
      </c>
      <c r="T2334" t="s">
        <v>4626</v>
      </c>
    </row>
    <row r="2335" spans="1:20" x14ac:dyDescent="0.25">
      <c r="A2335" t="s">
        <v>29</v>
      </c>
      <c r="B2335" t="s">
        <v>30</v>
      </c>
      <c r="C2335" t="s">
        <v>22</v>
      </c>
      <c r="D2335" t="s">
        <v>23</v>
      </c>
      <c r="E2335" t="s">
        <v>5</v>
      </c>
      <c r="G2335" t="s">
        <v>24</v>
      </c>
      <c r="H2335">
        <v>1268050</v>
      </c>
      <c r="I2335">
        <v>1268841</v>
      </c>
      <c r="J2335" t="s">
        <v>25</v>
      </c>
      <c r="K2335" t="s">
        <v>4627</v>
      </c>
      <c r="L2335" t="s">
        <v>4627</v>
      </c>
      <c r="N2335" t="s">
        <v>4628</v>
      </c>
      <c r="Q2335" t="s">
        <v>4625</v>
      </c>
      <c r="R2335">
        <v>792</v>
      </c>
      <c r="S2335">
        <v>263</v>
      </c>
    </row>
    <row r="2336" spans="1:20" x14ac:dyDescent="0.25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1269017</v>
      </c>
      <c r="I2336">
        <v>1269316</v>
      </c>
      <c r="J2336" t="s">
        <v>25</v>
      </c>
      <c r="Q2336" t="s">
        <v>4629</v>
      </c>
      <c r="R2336">
        <v>300</v>
      </c>
      <c r="T2336" t="s">
        <v>4630</v>
      </c>
    </row>
    <row r="2337" spans="1:20" x14ac:dyDescent="0.25">
      <c r="A2337" t="s">
        <v>29</v>
      </c>
      <c r="B2337" t="s">
        <v>30</v>
      </c>
      <c r="C2337" t="s">
        <v>22</v>
      </c>
      <c r="D2337" t="s">
        <v>23</v>
      </c>
      <c r="E2337" t="s">
        <v>5</v>
      </c>
      <c r="G2337" t="s">
        <v>24</v>
      </c>
      <c r="H2337">
        <v>1269017</v>
      </c>
      <c r="I2337">
        <v>1269316</v>
      </c>
      <c r="J2337" t="s">
        <v>25</v>
      </c>
      <c r="K2337" t="s">
        <v>4631</v>
      </c>
      <c r="L2337" t="s">
        <v>4631</v>
      </c>
      <c r="N2337" t="s">
        <v>4632</v>
      </c>
      <c r="Q2337" t="s">
        <v>4629</v>
      </c>
      <c r="R2337">
        <v>300</v>
      </c>
      <c r="S2337">
        <v>99</v>
      </c>
    </row>
    <row r="2338" spans="1:20" x14ac:dyDescent="0.25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1269313</v>
      </c>
      <c r="I2338">
        <v>1270149</v>
      </c>
      <c r="J2338" t="s">
        <v>25</v>
      </c>
      <c r="Q2338" t="s">
        <v>4633</v>
      </c>
      <c r="R2338">
        <v>837</v>
      </c>
      <c r="T2338" t="s">
        <v>4634</v>
      </c>
    </row>
    <row r="2339" spans="1:20" x14ac:dyDescent="0.25">
      <c r="A2339" t="s">
        <v>29</v>
      </c>
      <c r="B2339" t="s">
        <v>30</v>
      </c>
      <c r="C2339" t="s">
        <v>22</v>
      </c>
      <c r="D2339" t="s">
        <v>23</v>
      </c>
      <c r="E2339" t="s">
        <v>5</v>
      </c>
      <c r="G2339" t="s">
        <v>24</v>
      </c>
      <c r="H2339">
        <v>1269313</v>
      </c>
      <c r="I2339">
        <v>1270149</v>
      </c>
      <c r="J2339" t="s">
        <v>25</v>
      </c>
      <c r="K2339" t="s">
        <v>4635</v>
      </c>
      <c r="L2339" t="s">
        <v>4635</v>
      </c>
      <c r="N2339" t="s">
        <v>4636</v>
      </c>
      <c r="Q2339" t="s">
        <v>4633</v>
      </c>
      <c r="R2339">
        <v>837</v>
      </c>
      <c r="S2339">
        <v>278</v>
      </c>
    </row>
    <row r="2340" spans="1:20" x14ac:dyDescent="0.25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1270181</v>
      </c>
      <c r="I2340">
        <v>1272823</v>
      </c>
      <c r="J2340" t="s">
        <v>25</v>
      </c>
      <c r="O2340" t="s">
        <v>4637</v>
      </c>
      <c r="Q2340" t="s">
        <v>4638</v>
      </c>
      <c r="R2340">
        <v>2643</v>
      </c>
      <c r="T2340" t="s">
        <v>4639</v>
      </c>
    </row>
    <row r="2341" spans="1:20" x14ac:dyDescent="0.25">
      <c r="A2341" t="s">
        <v>29</v>
      </c>
      <c r="B2341" t="s">
        <v>30</v>
      </c>
      <c r="C2341" t="s">
        <v>22</v>
      </c>
      <c r="D2341" t="s">
        <v>23</v>
      </c>
      <c r="E2341" t="s">
        <v>5</v>
      </c>
      <c r="G2341" t="s">
        <v>24</v>
      </c>
      <c r="H2341">
        <v>1270181</v>
      </c>
      <c r="I2341">
        <v>1272823</v>
      </c>
      <c r="J2341" t="s">
        <v>25</v>
      </c>
      <c r="K2341" t="s">
        <v>4640</v>
      </c>
      <c r="L2341" t="s">
        <v>4640</v>
      </c>
      <c r="N2341" t="s">
        <v>4641</v>
      </c>
      <c r="O2341" t="s">
        <v>4637</v>
      </c>
      <c r="Q2341" t="s">
        <v>4638</v>
      </c>
      <c r="R2341">
        <v>2643</v>
      </c>
      <c r="S2341">
        <v>880</v>
      </c>
    </row>
    <row r="2342" spans="1:20" x14ac:dyDescent="0.25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1273029</v>
      </c>
      <c r="I2342">
        <v>1274417</v>
      </c>
      <c r="J2342" t="s">
        <v>25</v>
      </c>
      <c r="Q2342" t="s">
        <v>4642</v>
      </c>
      <c r="R2342">
        <v>1389</v>
      </c>
      <c r="T2342" t="s">
        <v>4643</v>
      </c>
    </row>
    <row r="2343" spans="1:20" x14ac:dyDescent="0.25">
      <c r="A2343" t="s">
        <v>29</v>
      </c>
      <c r="B2343" t="s">
        <v>30</v>
      </c>
      <c r="C2343" t="s">
        <v>22</v>
      </c>
      <c r="D2343" t="s">
        <v>23</v>
      </c>
      <c r="E2343" t="s">
        <v>5</v>
      </c>
      <c r="G2343" t="s">
        <v>24</v>
      </c>
      <c r="H2343">
        <v>1273029</v>
      </c>
      <c r="I2343">
        <v>1274417</v>
      </c>
      <c r="J2343" t="s">
        <v>25</v>
      </c>
      <c r="K2343" t="s">
        <v>4644</v>
      </c>
      <c r="L2343" t="s">
        <v>4644</v>
      </c>
      <c r="N2343" t="s">
        <v>4645</v>
      </c>
      <c r="Q2343" t="s">
        <v>4642</v>
      </c>
      <c r="R2343">
        <v>1389</v>
      </c>
      <c r="S2343">
        <v>462</v>
      </c>
    </row>
    <row r="2344" spans="1:20" x14ac:dyDescent="0.25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1274578</v>
      </c>
      <c r="I2344">
        <v>1275711</v>
      </c>
      <c r="J2344" t="s">
        <v>25</v>
      </c>
      <c r="Q2344" t="s">
        <v>4646</v>
      </c>
      <c r="R2344">
        <v>1134</v>
      </c>
      <c r="T2344" t="s">
        <v>4647</v>
      </c>
    </row>
    <row r="2345" spans="1:20" x14ac:dyDescent="0.25">
      <c r="A2345" t="s">
        <v>29</v>
      </c>
      <c r="B2345" t="s">
        <v>30</v>
      </c>
      <c r="C2345" t="s">
        <v>22</v>
      </c>
      <c r="D2345" t="s">
        <v>23</v>
      </c>
      <c r="E2345" t="s">
        <v>5</v>
      </c>
      <c r="G2345" t="s">
        <v>24</v>
      </c>
      <c r="H2345">
        <v>1274578</v>
      </c>
      <c r="I2345">
        <v>1275711</v>
      </c>
      <c r="J2345" t="s">
        <v>25</v>
      </c>
      <c r="K2345" t="s">
        <v>4648</v>
      </c>
      <c r="L2345" t="s">
        <v>4648</v>
      </c>
      <c r="N2345" t="s">
        <v>4649</v>
      </c>
      <c r="Q2345" t="s">
        <v>4646</v>
      </c>
      <c r="R2345">
        <v>1134</v>
      </c>
      <c r="S2345">
        <v>377</v>
      </c>
    </row>
    <row r="2346" spans="1:20" x14ac:dyDescent="0.25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1275758</v>
      </c>
      <c r="I2346">
        <v>1278145</v>
      </c>
      <c r="J2346" t="s">
        <v>25</v>
      </c>
      <c r="Q2346" t="s">
        <v>4650</v>
      </c>
      <c r="R2346">
        <v>2388</v>
      </c>
      <c r="T2346" t="s">
        <v>4651</v>
      </c>
    </row>
    <row r="2347" spans="1:20" x14ac:dyDescent="0.25">
      <c r="A2347" t="s">
        <v>29</v>
      </c>
      <c r="B2347" t="s">
        <v>30</v>
      </c>
      <c r="C2347" t="s">
        <v>22</v>
      </c>
      <c r="D2347" t="s">
        <v>23</v>
      </c>
      <c r="E2347" t="s">
        <v>5</v>
      </c>
      <c r="G2347" t="s">
        <v>24</v>
      </c>
      <c r="H2347">
        <v>1275758</v>
      </c>
      <c r="I2347">
        <v>1278145</v>
      </c>
      <c r="J2347" t="s">
        <v>25</v>
      </c>
      <c r="K2347" t="s">
        <v>4652</v>
      </c>
      <c r="L2347" t="s">
        <v>4652</v>
      </c>
      <c r="N2347" t="s">
        <v>4653</v>
      </c>
      <c r="Q2347" t="s">
        <v>4650</v>
      </c>
      <c r="R2347">
        <v>2388</v>
      </c>
      <c r="S2347">
        <v>795</v>
      </c>
    </row>
    <row r="2348" spans="1:20" x14ac:dyDescent="0.25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1278333</v>
      </c>
      <c r="I2348">
        <v>1279316</v>
      </c>
      <c r="J2348" t="s">
        <v>25</v>
      </c>
      <c r="Q2348" t="s">
        <v>4654</v>
      </c>
      <c r="R2348">
        <v>984</v>
      </c>
      <c r="T2348" t="s">
        <v>4655</v>
      </c>
    </row>
    <row r="2349" spans="1:20" x14ac:dyDescent="0.25">
      <c r="A2349" t="s">
        <v>29</v>
      </c>
      <c r="B2349" t="s">
        <v>30</v>
      </c>
      <c r="C2349" t="s">
        <v>22</v>
      </c>
      <c r="D2349" t="s">
        <v>23</v>
      </c>
      <c r="E2349" t="s">
        <v>5</v>
      </c>
      <c r="G2349" t="s">
        <v>24</v>
      </c>
      <c r="H2349">
        <v>1278333</v>
      </c>
      <c r="I2349">
        <v>1279316</v>
      </c>
      <c r="J2349" t="s">
        <v>25</v>
      </c>
      <c r="K2349" t="s">
        <v>4656</v>
      </c>
      <c r="L2349" t="s">
        <v>4656</v>
      </c>
      <c r="N2349" t="s">
        <v>3486</v>
      </c>
      <c r="Q2349" t="s">
        <v>4654</v>
      </c>
      <c r="R2349">
        <v>984</v>
      </c>
      <c r="S2349">
        <v>327</v>
      </c>
    </row>
    <row r="2350" spans="1:20" x14ac:dyDescent="0.25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1279397</v>
      </c>
      <c r="I2350">
        <v>1281997</v>
      </c>
      <c r="J2350" t="s">
        <v>25</v>
      </c>
      <c r="Q2350" t="s">
        <v>4657</v>
      </c>
      <c r="R2350">
        <v>2601</v>
      </c>
      <c r="T2350" t="s">
        <v>4658</v>
      </c>
    </row>
    <row r="2351" spans="1:20" x14ac:dyDescent="0.25">
      <c r="A2351" t="s">
        <v>29</v>
      </c>
      <c r="B2351" t="s">
        <v>30</v>
      </c>
      <c r="C2351" t="s">
        <v>22</v>
      </c>
      <c r="D2351" t="s">
        <v>23</v>
      </c>
      <c r="E2351" t="s">
        <v>5</v>
      </c>
      <c r="G2351" t="s">
        <v>24</v>
      </c>
      <c r="H2351">
        <v>1279397</v>
      </c>
      <c r="I2351">
        <v>1281997</v>
      </c>
      <c r="J2351" t="s">
        <v>25</v>
      </c>
      <c r="K2351" t="s">
        <v>4659</v>
      </c>
      <c r="L2351" t="s">
        <v>4659</v>
      </c>
      <c r="N2351" t="s">
        <v>4660</v>
      </c>
      <c r="Q2351" t="s">
        <v>4657</v>
      </c>
      <c r="R2351">
        <v>2601</v>
      </c>
      <c r="S2351">
        <v>866</v>
      </c>
    </row>
    <row r="2352" spans="1:20" x14ac:dyDescent="0.25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1282149</v>
      </c>
      <c r="I2352">
        <v>1284074</v>
      </c>
      <c r="J2352" t="s">
        <v>25</v>
      </c>
      <c r="O2352" t="s">
        <v>4661</v>
      </c>
      <c r="Q2352" t="s">
        <v>4662</v>
      </c>
      <c r="R2352">
        <v>1926</v>
      </c>
      <c r="T2352" t="s">
        <v>4663</v>
      </c>
    </row>
    <row r="2353" spans="1:20" x14ac:dyDescent="0.25">
      <c r="A2353" t="s">
        <v>29</v>
      </c>
      <c r="B2353" t="s">
        <v>30</v>
      </c>
      <c r="C2353" t="s">
        <v>22</v>
      </c>
      <c r="D2353" t="s">
        <v>23</v>
      </c>
      <c r="E2353" t="s">
        <v>5</v>
      </c>
      <c r="G2353" t="s">
        <v>24</v>
      </c>
      <c r="H2353">
        <v>1282149</v>
      </c>
      <c r="I2353">
        <v>1284074</v>
      </c>
      <c r="J2353" t="s">
        <v>25</v>
      </c>
      <c r="K2353" t="s">
        <v>4664</v>
      </c>
      <c r="L2353" t="s">
        <v>4664</v>
      </c>
      <c r="N2353" t="s">
        <v>4665</v>
      </c>
      <c r="O2353" t="s">
        <v>4661</v>
      </c>
      <c r="Q2353" t="s">
        <v>4662</v>
      </c>
      <c r="R2353">
        <v>1926</v>
      </c>
      <c r="S2353">
        <v>641</v>
      </c>
    </row>
    <row r="2354" spans="1:20" x14ac:dyDescent="0.25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1284071</v>
      </c>
      <c r="I2354">
        <v>1284616</v>
      </c>
      <c r="J2354" t="s">
        <v>25</v>
      </c>
      <c r="O2354" t="s">
        <v>4666</v>
      </c>
      <c r="Q2354" t="s">
        <v>4667</v>
      </c>
      <c r="R2354">
        <v>546</v>
      </c>
      <c r="T2354" t="s">
        <v>4668</v>
      </c>
    </row>
    <row r="2355" spans="1:20" x14ac:dyDescent="0.25">
      <c r="A2355" t="s">
        <v>29</v>
      </c>
      <c r="B2355" t="s">
        <v>30</v>
      </c>
      <c r="C2355" t="s">
        <v>22</v>
      </c>
      <c r="D2355" t="s">
        <v>23</v>
      </c>
      <c r="E2355" t="s">
        <v>5</v>
      </c>
      <c r="G2355" t="s">
        <v>24</v>
      </c>
      <c r="H2355">
        <v>1284071</v>
      </c>
      <c r="I2355">
        <v>1284616</v>
      </c>
      <c r="J2355" t="s">
        <v>25</v>
      </c>
      <c r="K2355" t="s">
        <v>4669</v>
      </c>
      <c r="L2355" t="s">
        <v>4669</v>
      </c>
      <c r="N2355" t="s">
        <v>4670</v>
      </c>
      <c r="O2355" t="s">
        <v>4666</v>
      </c>
      <c r="Q2355" t="s">
        <v>4667</v>
      </c>
      <c r="R2355">
        <v>546</v>
      </c>
      <c r="S2355">
        <v>181</v>
      </c>
    </row>
    <row r="2356" spans="1:20" x14ac:dyDescent="0.25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1284709</v>
      </c>
      <c r="I2356">
        <v>1284900</v>
      </c>
      <c r="J2356" t="s">
        <v>25</v>
      </c>
      <c r="O2356" t="s">
        <v>4671</v>
      </c>
      <c r="Q2356" t="s">
        <v>4672</v>
      </c>
      <c r="R2356">
        <v>192</v>
      </c>
      <c r="T2356" t="s">
        <v>4673</v>
      </c>
    </row>
    <row r="2357" spans="1:20" x14ac:dyDescent="0.25">
      <c r="A2357" t="s">
        <v>29</v>
      </c>
      <c r="B2357" t="s">
        <v>30</v>
      </c>
      <c r="C2357" t="s">
        <v>22</v>
      </c>
      <c r="D2357" t="s">
        <v>23</v>
      </c>
      <c r="E2357" t="s">
        <v>5</v>
      </c>
      <c r="G2357" t="s">
        <v>24</v>
      </c>
      <c r="H2357">
        <v>1284709</v>
      </c>
      <c r="I2357">
        <v>1284900</v>
      </c>
      <c r="J2357" t="s">
        <v>25</v>
      </c>
      <c r="K2357" t="s">
        <v>4674</v>
      </c>
      <c r="L2357" t="s">
        <v>4674</v>
      </c>
      <c r="N2357" t="s">
        <v>4675</v>
      </c>
      <c r="O2357" t="s">
        <v>4671</v>
      </c>
      <c r="Q2357" t="s">
        <v>4672</v>
      </c>
      <c r="R2357">
        <v>192</v>
      </c>
      <c r="S2357">
        <v>63</v>
      </c>
    </row>
    <row r="2358" spans="1:20" x14ac:dyDescent="0.25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1284951</v>
      </c>
      <c r="I2358">
        <v>1285304</v>
      </c>
      <c r="J2358" t="s">
        <v>25</v>
      </c>
      <c r="O2358" t="s">
        <v>4676</v>
      </c>
      <c r="Q2358" t="s">
        <v>4677</v>
      </c>
      <c r="R2358">
        <v>354</v>
      </c>
      <c r="T2358" t="s">
        <v>4678</v>
      </c>
    </row>
    <row r="2359" spans="1:20" x14ac:dyDescent="0.25">
      <c r="A2359" t="s">
        <v>29</v>
      </c>
      <c r="B2359" t="s">
        <v>30</v>
      </c>
      <c r="C2359" t="s">
        <v>22</v>
      </c>
      <c r="D2359" t="s">
        <v>23</v>
      </c>
      <c r="E2359" t="s">
        <v>5</v>
      </c>
      <c r="G2359" t="s">
        <v>24</v>
      </c>
      <c r="H2359">
        <v>1284951</v>
      </c>
      <c r="I2359">
        <v>1285304</v>
      </c>
      <c r="J2359" t="s">
        <v>25</v>
      </c>
      <c r="K2359" t="s">
        <v>4679</v>
      </c>
      <c r="L2359" t="s">
        <v>4679</v>
      </c>
      <c r="N2359" t="s">
        <v>4680</v>
      </c>
      <c r="O2359" t="s">
        <v>4676</v>
      </c>
      <c r="Q2359" t="s">
        <v>4677</v>
      </c>
      <c r="R2359">
        <v>354</v>
      </c>
      <c r="S2359">
        <v>117</v>
      </c>
    </row>
    <row r="2360" spans="1:20" x14ac:dyDescent="0.25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1285442</v>
      </c>
      <c r="I2360">
        <v>1286440</v>
      </c>
      <c r="J2360" t="s">
        <v>25</v>
      </c>
      <c r="O2360" t="s">
        <v>4681</v>
      </c>
      <c r="Q2360" t="s">
        <v>4682</v>
      </c>
      <c r="R2360">
        <v>999</v>
      </c>
      <c r="T2360" t="s">
        <v>4683</v>
      </c>
    </row>
    <row r="2361" spans="1:20" x14ac:dyDescent="0.25">
      <c r="A2361" t="s">
        <v>29</v>
      </c>
      <c r="B2361" t="s">
        <v>30</v>
      </c>
      <c r="C2361" t="s">
        <v>22</v>
      </c>
      <c r="D2361" t="s">
        <v>23</v>
      </c>
      <c r="E2361" t="s">
        <v>5</v>
      </c>
      <c r="G2361" t="s">
        <v>24</v>
      </c>
      <c r="H2361">
        <v>1285442</v>
      </c>
      <c r="I2361">
        <v>1286440</v>
      </c>
      <c r="J2361" t="s">
        <v>25</v>
      </c>
      <c r="K2361" t="s">
        <v>4684</v>
      </c>
      <c r="L2361" t="s">
        <v>4684</v>
      </c>
      <c r="N2361" t="s">
        <v>4685</v>
      </c>
      <c r="O2361" t="s">
        <v>4681</v>
      </c>
      <c r="Q2361" t="s">
        <v>4682</v>
      </c>
      <c r="R2361">
        <v>999</v>
      </c>
      <c r="S2361">
        <v>332</v>
      </c>
    </row>
    <row r="2362" spans="1:20" x14ac:dyDescent="0.25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1286503</v>
      </c>
      <c r="I2362">
        <v>1288875</v>
      </c>
      <c r="J2362" t="s">
        <v>25</v>
      </c>
      <c r="O2362" t="s">
        <v>4686</v>
      </c>
      <c r="Q2362" t="s">
        <v>4687</v>
      </c>
      <c r="R2362">
        <v>2373</v>
      </c>
      <c r="T2362" t="s">
        <v>4688</v>
      </c>
    </row>
    <row r="2363" spans="1:20" x14ac:dyDescent="0.25">
      <c r="A2363" t="s">
        <v>29</v>
      </c>
      <c r="B2363" t="s">
        <v>30</v>
      </c>
      <c r="C2363" t="s">
        <v>22</v>
      </c>
      <c r="D2363" t="s">
        <v>23</v>
      </c>
      <c r="E2363" t="s">
        <v>5</v>
      </c>
      <c r="G2363" t="s">
        <v>24</v>
      </c>
      <c r="H2363">
        <v>1286503</v>
      </c>
      <c r="I2363">
        <v>1288875</v>
      </c>
      <c r="J2363" t="s">
        <v>25</v>
      </c>
      <c r="K2363" t="s">
        <v>4689</v>
      </c>
      <c r="L2363" t="s">
        <v>4689</v>
      </c>
      <c r="N2363" t="s">
        <v>4690</v>
      </c>
      <c r="O2363" t="s">
        <v>4686</v>
      </c>
      <c r="Q2363" t="s">
        <v>4687</v>
      </c>
      <c r="R2363">
        <v>2373</v>
      </c>
      <c r="S2363">
        <v>790</v>
      </c>
    </row>
    <row r="2364" spans="1:20" x14ac:dyDescent="0.25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1288879</v>
      </c>
      <c r="I2364">
        <v>1289181</v>
      </c>
      <c r="J2364" t="s">
        <v>25</v>
      </c>
      <c r="O2364" t="s">
        <v>4691</v>
      </c>
      <c r="Q2364" t="s">
        <v>4692</v>
      </c>
      <c r="R2364">
        <v>303</v>
      </c>
      <c r="T2364" t="s">
        <v>4693</v>
      </c>
    </row>
    <row r="2365" spans="1:20" x14ac:dyDescent="0.25">
      <c r="A2365" t="s">
        <v>29</v>
      </c>
      <c r="B2365" t="s">
        <v>30</v>
      </c>
      <c r="C2365" t="s">
        <v>22</v>
      </c>
      <c r="D2365" t="s">
        <v>23</v>
      </c>
      <c r="E2365" t="s">
        <v>5</v>
      </c>
      <c r="G2365" t="s">
        <v>24</v>
      </c>
      <c r="H2365">
        <v>1288879</v>
      </c>
      <c r="I2365">
        <v>1289181</v>
      </c>
      <c r="J2365" t="s">
        <v>25</v>
      </c>
      <c r="K2365" t="s">
        <v>4694</v>
      </c>
      <c r="L2365" t="s">
        <v>4694</v>
      </c>
      <c r="N2365" t="s">
        <v>4695</v>
      </c>
      <c r="O2365" t="s">
        <v>4691</v>
      </c>
      <c r="Q2365" t="s">
        <v>4692</v>
      </c>
      <c r="R2365">
        <v>303</v>
      </c>
      <c r="S2365">
        <v>100</v>
      </c>
    </row>
    <row r="2366" spans="1:20" x14ac:dyDescent="0.25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1289162</v>
      </c>
      <c r="I2366">
        <v>1289527</v>
      </c>
      <c r="J2366" t="s">
        <v>25</v>
      </c>
      <c r="Q2366" t="s">
        <v>4696</v>
      </c>
      <c r="R2366">
        <v>366</v>
      </c>
      <c r="T2366" t="s">
        <v>4697</v>
      </c>
    </row>
    <row r="2367" spans="1:20" x14ac:dyDescent="0.25">
      <c r="A2367" t="s">
        <v>29</v>
      </c>
      <c r="B2367" t="s">
        <v>30</v>
      </c>
      <c r="C2367" t="s">
        <v>22</v>
      </c>
      <c r="D2367" t="s">
        <v>23</v>
      </c>
      <c r="E2367" t="s">
        <v>5</v>
      </c>
      <c r="G2367" t="s">
        <v>24</v>
      </c>
      <c r="H2367">
        <v>1289162</v>
      </c>
      <c r="I2367">
        <v>1289527</v>
      </c>
      <c r="J2367" t="s">
        <v>25</v>
      </c>
      <c r="K2367" t="s">
        <v>4698</v>
      </c>
      <c r="L2367" t="s">
        <v>4698</v>
      </c>
      <c r="N2367" t="s">
        <v>4699</v>
      </c>
      <c r="Q2367" t="s">
        <v>4696</v>
      </c>
      <c r="R2367">
        <v>366</v>
      </c>
      <c r="S2367">
        <v>121</v>
      </c>
    </row>
    <row r="2368" spans="1:20" x14ac:dyDescent="0.25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1289617</v>
      </c>
      <c r="I2368">
        <v>1289805</v>
      </c>
      <c r="J2368" t="s">
        <v>52</v>
      </c>
      <c r="Q2368" t="s">
        <v>4700</v>
      </c>
      <c r="R2368">
        <v>189</v>
      </c>
      <c r="T2368" t="s">
        <v>4701</v>
      </c>
    </row>
    <row r="2369" spans="1:20" x14ac:dyDescent="0.25">
      <c r="A2369" t="s">
        <v>29</v>
      </c>
      <c r="B2369" t="s">
        <v>30</v>
      </c>
      <c r="C2369" t="s">
        <v>22</v>
      </c>
      <c r="D2369" t="s">
        <v>23</v>
      </c>
      <c r="E2369" t="s">
        <v>5</v>
      </c>
      <c r="G2369" t="s">
        <v>24</v>
      </c>
      <c r="H2369">
        <v>1289617</v>
      </c>
      <c r="I2369">
        <v>1289805</v>
      </c>
      <c r="J2369" t="s">
        <v>52</v>
      </c>
      <c r="K2369" t="s">
        <v>4702</v>
      </c>
      <c r="L2369" t="s">
        <v>4702</v>
      </c>
      <c r="N2369" t="s">
        <v>4703</v>
      </c>
      <c r="Q2369" t="s">
        <v>4700</v>
      </c>
      <c r="R2369">
        <v>189</v>
      </c>
      <c r="S2369">
        <v>62</v>
      </c>
    </row>
    <row r="2370" spans="1:20" x14ac:dyDescent="0.25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1289918</v>
      </c>
      <c r="I2370">
        <v>1290559</v>
      </c>
      <c r="J2370" t="s">
        <v>25</v>
      </c>
      <c r="Q2370" t="s">
        <v>4704</v>
      </c>
      <c r="R2370">
        <v>642</v>
      </c>
      <c r="T2370" t="s">
        <v>4705</v>
      </c>
    </row>
    <row r="2371" spans="1:20" x14ac:dyDescent="0.25">
      <c r="A2371" t="s">
        <v>29</v>
      </c>
      <c r="B2371" t="s">
        <v>30</v>
      </c>
      <c r="C2371" t="s">
        <v>22</v>
      </c>
      <c r="D2371" t="s">
        <v>23</v>
      </c>
      <c r="E2371" t="s">
        <v>5</v>
      </c>
      <c r="G2371" t="s">
        <v>24</v>
      </c>
      <c r="H2371">
        <v>1289918</v>
      </c>
      <c r="I2371">
        <v>1290559</v>
      </c>
      <c r="J2371" t="s">
        <v>25</v>
      </c>
      <c r="K2371" t="s">
        <v>4706</v>
      </c>
      <c r="L2371" t="s">
        <v>4706</v>
      </c>
      <c r="N2371" t="s">
        <v>4707</v>
      </c>
      <c r="Q2371" t="s">
        <v>4704</v>
      </c>
      <c r="R2371">
        <v>642</v>
      </c>
      <c r="S2371">
        <v>213</v>
      </c>
    </row>
    <row r="2372" spans="1:20" x14ac:dyDescent="0.25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1290548</v>
      </c>
      <c r="I2372">
        <v>1291684</v>
      </c>
      <c r="J2372" t="s">
        <v>52</v>
      </c>
      <c r="Q2372" t="s">
        <v>4708</v>
      </c>
      <c r="R2372">
        <v>1137</v>
      </c>
      <c r="T2372" t="s">
        <v>4709</v>
      </c>
    </row>
    <row r="2373" spans="1:20" x14ac:dyDescent="0.25">
      <c r="A2373" t="s">
        <v>29</v>
      </c>
      <c r="B2373" t="s">
        <v>30</v>
      </c>
      <c r="C2373" t="s">
        <v>22</v>
      </c>
      <c r="D2373" t="s">
        <v>23</v>
      </c>
      <c r="E2373" t="s">
        <v>5</v>
      </c>
      <c r="G2373" t="s">
        <v>24</v>
      </c>
      <c r="H2373">
        <v>1290548</v>
      </c>
      <c r="I2373">
        <v>1291684</v>
      </c>
      <c r="J2373" t="s">
        <v>52</v>
      </c>
      <c r="K2373" t="s">
        <v>4710</v>
      </c>
      <c r="L2373" t="s">
        <v>4710</v>
      </c>
      <c r="N2373" t="s">
        <v>4711</v>
      </c>
      <c r="Q2373" t="s">
        <v>4708</v>
      </c>
      <c r="R2373">
        <v>1137</v>
      </c>
      <c r="S2373">
        <v>378</v>
      </c>
    </row>
    <row r="2374" spans="1:20" x14ac:dyDescent="0.25">
      <c r="A2374" t="s">
        <v>20</v>
      </c>
      <c r="B2374" t="s">
        <v>21</v>
      </c>
      <c r="C2374" t="s">
        <v>22</v>
      </c>
      <c r="D2374" t="s">
        <v>23</v>
      </c>
      <c r="E2374" t="s">
        <v>5</v>
      </c>
      <c r="G2374" t="s">
        <v>24</v>
      </c>
      <c r="H2374">
        <v>1291686</v>
      </c>
      <c r="I2374">
        <v>1292138</v>
      </c>
      <c r="J2374" t="s">
        <v>52</v>
      </c>
      <c r="Q2374" t="s">
        <v>4712</v>
      </c>
      <c r="R2374">
        <v>453</v>
      </c>
      <c r="T2374" t="s">
        <v>4713</v>
      </c>
    </row>
    <row r="2375" spans="1:20" x14ac:dyDescent="0.25">
      <c r="A2375" t="s">
        <v>29</v>
      </c>
      <c r="B2375" t="s">
        <v>30</v>
      </c>
      <c r="C2375" t="s">
        <v>22</v>
      </c>
      <c r="D2375" t="s">
        <v>23</v>
      </c>
      <c r="E2375" t="s">
        <v>5</v>
      </c>
      <c r="G2375" t="s">
        <v>24</v>
      </c>
      <c r="H2375">
        <v>1291686</v>
      </c>
      <c r="I2375">
        <v>1292138</v>
      </c>
      <c r="J2375" t="s">
        <v>52</v>
      </c>
      <c r="K2375" t="s">
        <v>4714</v>
      </c>
      <c r="L2375" t="s">
        <v>4714</v>
      </c>
      <c r="N2375" t="s">
        <v>3472</v>
      </c>
      <c r="Q2375" t="s">
        <v>4712</v>
      </c>
      <c r="R2375">
        <v>453</v>
      </c>
      <c r="S2375">
        <v>150</v>
      </c>
    </row>
    <row r="2376" spans="1:20" x14ac:dyDescent="0.25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1292338</v>
      </c>
      <c r="I2376">
        <v>1295967</v>
      </c>
      <c r="J2376" t="s">
        <v>25</v>
      </c>
      <c r="O2376" t="s">
        <v>4715</v>
      </c>
      <c r="Q2376" t="s">
        <v>4716</v>
      </c>
      <c r="R2376">
        <v>3630</v>
      </c>
      <c r="T2376" t="s">
        <v>4717</v>
      </c>
    </row>
    <row r="2377" spans="1:20" x14ac:dyDescent="0.25">
      <c r="A2377" t="s">
        <v>29</v>
      </c>
      <c r="B2377" t="s">
        <v>30</v>
      </c>
      <c r="C2377" t="s">
        <v>22</v>
      </c>
      <c r="D2377" t="s">
        <v>23</v>
      </c>
      <c r="E2377" t="s">
        <v>5</v>
      </c>
      <c r="G2377" t="s">
        <v>24</v>
      </c>
      <c r="H2377">
        <v>1292338</v>
      </c>
      <c r="I2377">
        <v>1295967</v>
      </c>
      <c r="J2377" t="s">
        <v>25</v>
      </c>
      <c r="K2377" t="s">
        <v>4718</v>
      </c>
      <c r="L2377" t="s">
        <v>4718</v>
      </c>
      <c r="N2377" t="s">
        <v>4719</v>
      </c>
      <c r="O2377" t="s">
        <v>4715</v>
      </c>
      <c r="Q2377" t="s">
        <v>4716</v>
      </c>
      <c r="R2377">
        <v>3630</v>
      </c>
      <c r="S2377">
        <v>1209</v>
      </c>
    </row>
    <row r="2378" spans="1:20" x14ac:dyDescent="0.25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1296085</v>
      </c>
      <c r="I2378">
        <v>1297296</v>
      </c>
      <c r="J2378" t="s">
        <v>25</v>
      </c>
      <c r="Q2378" t="s">
        <v>4720</v>
      </c>
      <c r="R2378">
        <v>1212</v>
      </c>
      <c r="T2378" t="s">
        <v>4721</v>
      </c>
    </row>
    <row r="2379" spans="1:20" x14ac:dyDescent="0.25">
      <c r="A2379" t="s">
        <v>29</v>
      </c>
      <c r="B2379" t="s">
        <v>30</v>
      </c>
      <c r="C2379" t="s">
        <v>22</v>
      </c>
      <c r="D2379" t="s">
        <v>23</v>
      </c>
      <c r="E2379" t="s">
        <v>5</v>
      </c>
      <c r="G2379" t="s">
        <v>24</v>
      </c>
      <c r="H2379">
        <v>1296085</v>
      </c>
      <c r="I2379">
        <v>1297296</v>
      </c>
      <c r="J2379" t="s">
        <v>25</v>
      </c>
      <c r="K2379" t="s">
        <v>4722</v>
      </c>
      <c r="L2379" t="s">
        <v>4722</v>
      </c>
      <c r="N2379" t="s">
        <v>300</v>
      </c>
      <c r="Q2379" t="s">
        <v>4720</v>
      </c>
      <c r="R2379">
        <v>1212</v>
      </c>
      <c r="S2379">
        <v>403</v>
      </c>
    </row>
    <row r="2380" spans="1:20" x14ac:dyDescent="0.25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1297299</v>
      </c>
      <c r="I2380">
        <v>1298564</v>
      </c>
      <c r="J2380" t="s">
        <v>25</v>
      </c>
      <c r="Q2380" t="s">
        <v>4723</v>
      </c>
      <c r="R2380">
        <v>1266</v>
      </c>
      <c r="T2380" t="s">
        <v>4724</v>
      </c>
    </row>
    <row r="2381" spans="1:20" x14ac:dyDescent="0.25">
      <c r="A2381" t="s">
        <v>29</v>
      </c>
      <c r="B2381" t="s">
        <v>30</v>
      </c>
      <c r="C2381" t="s">
        <v>22</v>
      </c>
      <c r="D2381" t="s">
        <v>23</v>
      </c>
      <c r="E2381" t="s">
        <v>5</v>
      </c>
      <c r="G2381" t="s">
        <v>24</v>
      </c>
      <c r="H2381">
        <v>1297299</v>
      </c>
      <c r="I2381">
        <v>1298564</v>
      </c>
      <c r="J2381" t="s">
        <v>25</v>
      </c>
      <c r="K2381" t="s">
        <v>4725</v>
      </c>
      <c r="L2381" t="s">
        <v>4725</v>
      </c>
      <c r="N2381" t="s">
        <v>300</v>
      </c>
      <c r="Q2381" t="s">
        <v>4723</v>
      </c>
      <c r="R2381">
        <v>1266</v>
      </c>
      <c r="S2381">
        <v>421</v>
      </c>
    </row>
    <row r="2382" spans="1:20" x14ac:dyDescent="0.25">
      <c r="A2382" t="s">
        <v>20</v>
      </c>
      <c r="B2382" t="s">
        <v>124</v>
      </c>
      <c r="C2382" t="s">
        <v>22</v>
      </c>
      <c r="D2382" t="s">
        <v>23</v>
      </c>
      <c r="E2382" t="s">
        <v>5</v>
      </c>
      <c r="G2382" t="s">
        <v>24</v>
      </c>
      <c r="H2382">
        <v>1298615</v>
      </c>
      <c r="I2382">
        <v>1298691</v>
      </c>
      <c r="J2382" t="s">
        <v>52</v>
      </c>
      <c r="Q2382" t="s">
        <v>4726</v>
      </c>
      <c r="R2382">
        <v>77</v>
      </c>
      <c r="T2382" t="s">
        <v>4727</v>
      </c>
    </row>
    <row r="2383" spans="1:20" x14ac:dyDescent="0.25">
      <c r="A2383" t="s">
        <v>124</v>
      </c>
      <c r="C2383" t="s">
        <v>22</v>
      </c>
      <c r="D2383" t="s">
        <v>23</v>
      </c>
      <c r="E2383" t="s">
        <v>5</v>
      </c>
      <c r="G2383" t="s">
        <v>24</v>
      </c>
      <c r="H2383">
        <v>1298615</v>
      </c>
      <c r="I2383">
        <v>1298691</v>
      </c>
      <c r="J2383" t="s">
        <v>52</v>
      </c>
      <c r="N2383" t="s">
        <v>127</v>
      </c>
      <c r="Q2383" t="s">
        <v>4726</v>
      </c>
      <c r="R2383">
        <v>77</v>
      </c>
      <c r="T2383" t="s">
        <v>4728</v>
      </c>
    </row>
    <row r="2384" spans="1:20" x14ac:dyDescent="0.25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1298802</v>
      </c>
      <c r="I2384">
        <v>1300445</v>
      </c>
      <c r="J2384" t="s">
        <v>52</v>
      </c>
      <c r="Q2384" t="s">
        <v>4729</v>
      </c>
      <c r="R2384">
        <v>1644</v>
      </c>
      <c r="T2384" t="s">
        <v>4730</v>
      </c>
    </row>
    <row r="2385" spans="1:20" x14ac:dyDescent="0.25">
      <c r="A2385" t="s">
        <v>29</v>
      </c>
      <c r="B2385" t="s">
        <v>30</v>
      </c>
      <c r="C2385" t="s">
        <v>22</v>
      </c>
      <c r="D2385" t="s">
        <v>23</v>
      </c>
      <c r="E2385" t="s">
        <v>5</v>
      </c>
      <c r="G2385" t="s">
        <v>24</v>
      </c>
      <c r="H2385">
        <v>1298802</v>
      </c>
      <c r="I2385">
        <v>1300445</v>
      </c>
      <c r="J2385" t="s">
        <v>52</v>
      </c>
      <c r="K2385" t="s">
        <v>4731</v>
      </c>
      <c r="L2385" t="s">
        <v>4731</v>
      </c>
      <c r="N2385" t="s">
        <v>4732</v>
      </c>
      <c r="Q2385" t="s">
        <v>4729</v>
      </c>
      <c r="R2385">
        <v>1644</v>
      </c>
      <c r="S2385">
        <v>547</v>
      </c>
    </row>
    <row r="2386" spans="1:20" x14ac:dyDescent="0.25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1300718</v>
      </c>
      <c r="I2386">
        <v>1302313</v>
      </c>
      <c r="J2386" t="s">
        <v>25</v>
      </c>
      <c r="Q2386" t="s">
        <v>4733</v>
      </c>
      <c r="R2386">
        <v>1596</v>
      </c>
      <c r="T2386" t="s">
        <v>4734</v>
      </c>
    </row>
    <row r="2387" spans="1:20" x14ac:dyDescent="0.25">
      <c r="A2387" t="s">
        <v>29</v>
      </c>
      <c r="B2387" t="s">
        <v>30</v>
      </c>
      <c r="C2387" t="s">
        <v>22</v>
      </c>
      <c r="D2387" t="s">
        <v>23</v>
      </c>
      <c r="E2387" t="s">
        <v>5</v>
      </c>
      <c r="G2387" t="s">
        <v>24</v>
      </c>
      <c r="H2387">
        <v>1300718</v>
      </c>
      <c r="I2387">
        <v>1302313</v>
      </c>
      <c r="J2387" t="s">
        <v>25</v>
      </c>
      <c r="K2387" t="s">
        <v>4735</v>
      </c>
      <c r="L2387" t="s">
        <v>4735</v>
      </c>
      <c r="N2387" t="s">
        <v>4736</v>
      </c>
      <c r="Q2387" t="s">
        <v>4733</v>
      </c>
      <c r="R2387">
        <v>1596</v>
      </c>
      <c r="S2387">
        <v>531</v>
      </c>
    </row>
    <row r="2388" spans="1:20" x14ac:dyDescent="0.25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1302381</v>
      </c>
      <c r="I2388">
        <v>1303328</v>
      </c>
      <c r="J2388" t="s">
        <v>52</v>
      </c>
      <c r="Q2388" t="s">
        <v>4737</v>
      </c>
      <c r="R2388">
        <v>948</v>
      </c>
      <c r="T2388" t="s">
        <v>4738</v>
      </c>
    </row>
    <row r="2389" spans="1:20" x14ac:dyDescent="0.25">
      <c r="A2389" t="s">
        <v>29</v>
      </c>
      <c r="B2389" t="s">
        <v>30</v>
      </c>
      <c r="C2389" t="s">
        <v>22</v>
      </c>
      <c r="D2389" t="s">
        <v>23</v>
      </c>
      <c r="E2389" t="s">
        <v>5</v>
      </c>
      <c r="G2389" t="s">
        <v>24</v>
      </c>
      <c r="H2389">
        <v>1302381</v>
      </c>
      <c r="I2389">
        <v>1303328</v>
      </c>
      <c r="J2389" t="s">
        <v>52</v>
      </c>
      <c r="K2389" t="s">
        <v>4739</v>
      </c>
      <c r="L2389" t="s">
        <v>4739</v>
      </c>
      <c r="N2389" t="s">
        <v>4740</v>
      </c>
      <c r="Q2389" t="s">
        <v>4737</v>
      </c>
      <c r="R2389">
        <v>948</v>
      </c>
      <c r="S2389">
        <v>315</v>
      </c>
    </row>
    <row r="2390" spans="1:20" x14ac:dyDescent="0.25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1303330</v>
      </c>
      <c r="I2390">
        <v>1304847</v>
      </c>
      <c r="J2390" t="s">
        <v>52</v>
      </c>
      <c r="Q2390" t="s">
        <v>4741</v>
      </c>
      <c r="R2390">
        <v>1518</v>
      </c>
      <c r="T2390" t="s">
        <v>4742</v>
      </c>
    </row>
    <row r="2391" spans="1:20" x14ac:dyDescent="0.25">
      <c r="A2391" t="s">
        <v>29</v>
      </c>
      <c r="B2391" t="s">
        <v>30</v>
      </c>
      <c r="C2391" t="s">
        <v>22</v>
      </c>
      <c r="D2391" t="s">
        <v>23</v>
      </c>
      <c r="E2391" t="s">
        <v>5</v>
      </c>
      <c r="G2391" t="s">
        <v>24</v>
      </c>
      <c r="H2391">
        <v>1303330</v>
      </c>
      <c r="I2391">
        <v>1304847</v>
      </c>
      <c r="J2391" t="s">
        <v>52</v>
      </c>
      <c r="K2391" t="s">
        <v>4743</v>
      </c>
      <c r="L2391" t="s">
        <v>4743</v>
      </c>
      <c r="N2391" t="s">
        <v>4744</v>
      </c>
      <c r="Q2391" t="s">
        <v>4741</v>
      </c>
      <c r="R2391">
        <v>1518</v>
      </c>
      <c r="S2391">
        <v>505</v>
      </c>
    </row>
    <row r="2392" spans="1:20" x14ac:dyDescent="0.25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1304844</v>
      </c>
      <c r="I2392">
        <v>1305650</v>
      </c>
      <c r="J2392" t="s">
        <v>52</v>
      </c>
      <c r="Q2392" t="s">
        <v>4745</v>
      </c>
      <c r="R2392">
        <v>807</v>
      </c>
      <c r="T2392" t="s">
        <v>4746</v>
      </c>
    </row>
    <row r="2393" spans="1:20" x14ac:dyDescent="0.25">
      <c r="A2393" t="s">
        <v>29</v>
      </c>
      <c r="B2393" t="s">
        <v>30</v>
      </c>
      <c r="C2393" t="s">
        <v>22</v>
      </c>
      <c r="D2393" t="s">
        <v>23</v>
      </c>
      <c r="E2393" t="s">
        <v>5</v>
      </c>
      <c r="G2393" t="s">
        <v>24</v>
      </c>
      <c r="H2393">
        <v>1304844</v>
      </c>
      <c r="I2393">
        <v>1305650</v>
      </c>
      <c r="J2393" t="s">
        <v>52</v>
      </c>
      <c r="K2393" t="s">
        <v>4747</v>
      </c>
      <c r="L2393" t="s">
        <v>4747</v>
      </c>
      <c r="N2393" t="s">
        <v>3455</v>
      </c>
      <c r="Q2393" t="s">
        <v>4745</v>
      </c>
      <c r="R2393">
        <v>807</v>
      </c>
      <c r="S2393">
        <v>268</v>
      </c>
    </row>
    <row r="2394" spans="1:20" x14ac:dyDescent="0.25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1305783</v>
      </c>
      <c r="I2394">
        <v>1306166</v>
      </c>
      <c r="J2394" t="s">
        <v>52</v>
      </c>
      <c r="Q2394" t="s">
        <v>4748</v>
      </c>
      <c r="R2394">
        <v>384</v>
      </c>
      <c r="T2394" t="s">
        <v>4749</v>
      </c>
    </row>
    <row r="2395" spans="1:20" x14ac:dyDescent="0.25">
      <c r="A2395" t="s">
        <v>29</v>
      </c>
      <c r="B2395" t="s">
        <v>30</v>
      </c>
      <c r="C2395" t="s">
        <v>22</v>
      </c>
      <c r="D2395" t="s">
        <v>23</v>
      </c>
      <c r="E2395" t="s">
        <v>5</v>
      </c>
      <c r="G2395" t="s">
        <v>24</v>
      </c>
      <c r="H2395">
        <v>1305783</v>
      </c>
      <c r="I2395">
        <v>1306166</v>
      </c>
      <c r="J2395" t="s">
        <v>52</v>
      </c>
      <c r="K2395" t="s">
        <v>4750</v>
      </c>
      <c r="L2395" t="s">
        <v>4750</v>
      </c>
      <c r="N2395" t="s">
        <v>56</v>
      </c>
      <c r="Q2395" t="s">
        <v>4748</v>
      </c>
      <c r="R2395">
        <v>384</v>
      </c>
      <c r="S2395">
        <v>127</v>
      </c>
    </row>
    <row r="2396" spans="1:20" x14ac:dyDescent="0.25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1306417</v>
      </c>
      <c r="I2396">
        <v>1308063</v>
      </c>
      <c r="J2396" t="s">
        <v>25</v>
      </c>
      <c r="O2396" t="s">
        <v>4751</v>
      </c>
      <c r="Q2396" t="s">
        <v>4752</v>
      </c>
      <c r="R2396">
        <v>1647</v>
      </c>
      <c r="T2396" t="s">
        <v>4753</v>
      </c>
    </row>
    <row r="2397" spans="1:20" x14ac:dyDescent="0.25">
      <c r="A2397" t="s">
        <v>29</v>
      </c>
      <c r="B2397" t="s">
        <v>30</v>
      </c>
      <c r="C2397" t="s">
        <v>22</v>
      </c>
      <c r="D2397" t="s">
        <v>23</v>
      </c>
      <c r="E2397" t="s">
        <v>5</v>
      </c>
      <c r="G2397" t="s">
        <v>24</v>
      </c>
      <c r="H2397">
        <v>1306417</v>
      </c>
      <c r="I2397">
        <v>1308063</v>
      </c>
      <c r="J2397" t="s">
        <v>25</v>
      </c>
      <c r="K2397" t="s">
        <v>4754</v>
      </c>
      <c r="L2397" t="s">
        <v>4754</v>
      </c>
      <c r="N2397" t="s">
        <v>4755</v>
      </c>
      <c r="O2397" t="s">
        <v>4751</v>
      </c>
      <c r="Q2397" t="s">
        <v>4752</v>
      </c>
      <c r="R2397">
        <v>1647</v>
      </c>
      <c r="S2397">
        <v>548</v>
      </c>
    </row>
    <row r="2398" spans="1:20" x14ac:dyDescent="0.25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1308068</v>
      </c>
      <c r="I2398">
        <v>1308943</v>
      </c>
      <c r="J2398" t="s">
        <v>25</v>
      </c>
      <c r="Q2398" t="s">
        <v>4756</v>
      </c>
      <c r="R2398">
        <v>876</v>
      </c>
      <c r="T2398" t="s">
        <v>4757</v>
      </c>
    </row>
    <row r="2399" spans="1:20" x14ac:dyDescent="0.25">
      <c r="A2399" t="s">
        <v>29</v>
      </c>
      <c r="B2399" t="s">
        <v>30</v>
      </c>
      <c r="C2399" t="s">
        <v>22</v>
      </c>
      <c r="D2399" t="s">
        <v>23</v>
      </c>
      <c r="E2399" t="s">
        <v>5</v>
      </c>
      <c r="G2399" t="s">
        <v>24</v>
      </c>
      <c r="H2399">
        <v>1308068</v>
      </c>
      <c r="I2399">
        <v>1308943</v>
      </c>
      <c r="J2399" t="s">
        <v>25</v>
      </c>
      <c r="K2399" t="s">
        <v>4758</v>
      </c>
      <c r="L2399" t="s">
        <v>4758</v>
      </c>
      <c r="N2399" t="s">
        <v>56</v>
      </c>
      <c r="Q2399" t="s">
        <v>4756</v>
      </c>
      <c r="R2399">
        <v>876</v>
      </c>
      <c r="S2399">
        <v>291</v>
      </c>
    </row>
    <row r="2400" spans="1:20" x14ac:dyDescent="0.25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1308954</v>
      </c>
      <c r="I2400">
        <v>1309970</v>
      </c>
      <c r="J2400" t="s">
        <v>52</v>
      </c>
      <c r="Q2400" t="s">
        <v>4759</v>
      </c>
      <c r="R2400">
        <v>1017</v>
      </c>
      <c r="T2400" t="s">
        <v>4760</v>
      </c>
    </row>
    <row r="2401" spans="1:20" x14ac:dyDescent="0.25">
      <c r="A2401" t="s">
        <v>29</v>
      </c>
      <c r="B2401" t="s">
        <v>30</v>
      </c>
      <c r="C2401" t="s">
        <v>22</v>
      </c>
      <c r="D2401" t="s">
        <v>23</v>
      </c>
      <c r="E2401" t="s">
        <v>5</v>
      </c>
      <c r="G2401" t="s">
        <v>24</v>
      </c>
      <c r="H2401">
        <v>1308954</v>
      </c>
      <c r="I2401">
        <v>1309970</v>
      </c>
      <c r="J2401" t="s">
        <v>52</v>
      </c>
      <c r="K2401" t="s">
        <v>4761</v>
      </c>
      <c r="L2401" t="s">
        <v>4761</v>
      </c>
      <c r="N2401" t="s">
        <v>415</v>
      </c>
      <c r="Q2401" t="s">
        <v>4759</v>
      </c>
      <c r="R2401">
        <v>1017</v>
      </c>
      <c r="S2401">
        <v>338</v>
      </c>
    </row>
    <row r="2402" spans="1:20" x14ac:dyDescent="0.25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1310157</v>
      </c>
      <c r="I2402">
        <v>1311209</v>
      </c>
      <c r="J2402" t="s">
        <v>25</v>
      </c>
      <c r="Q2402" t="s">
        <v>4762</v>
      </c>
      <c r="R2402">
        <v>1053</v>
      </c>
      <c r="T2402" t="s">
        <v>4763</v>
      </c>
    </row>
    <row r="2403" spans="1:20" x14ac:dyDescent="0.25">
      <c r="A2403" t="s">
        <v>29</v>
      </c>
      <c r="B2403" t="s">
        <v>30</v>
      </c>
      <c r="C2403" t="s">
        <v>22</v>
      </c>
      <c r="D2403" t="s">
        <v>23</v>
      </c>
      <c r="E2403" t="s">
        <v>5</v>
      </c>
      <c r="G2403" t="s">
        <v>24</v>
      </c>
      <c r="H2403">
        <v>1310157</v>
      </c>
      <c r="I2403">
        <v>1311209</v>
      </c>
      <c r="J2403" t="s">
        <v>25</v>
      </c>
      <c r="K2403" t="s">
        <v>4764</v>
      </c>
      <c r="L2403" t="s">
        <v>4764</v>
      </c>
      <c r="N2403" t="s">
        <v>4765</v>
      </c>
      <c r="Q2403" t="s">
        <v>4762</v>
      </c>
      <c r="R2403">
        <v>1053</v>
      </c>
      <c r="S2403">
        <v>350</v>
      </c>
    </row>
    <row r="2404" spans="1:20" x14ac:dyDescent="0.25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1311273</v>
      </c>
      <c r="I2404">
        <v>1314089</v>
      </c>
      <c r="J2404" t="s">
        <v>52</v>
      </c>
      <c r="Q2404" t="s">
        <v>4766</v>
      </c>
      <c r="R2404">
        <v>2817</v>
      </c>
      <c r="T2404" t="s">
        <v>4767</v>
      </c>
    </row>
    <row r="2405" spans="1:20" x14ac:dyDescent="0.25">
      <c r="A2405" t="s">
        <v>29</v>
      </c>
      <c r="B2405" t="s">
        <v>30</v>
      </c>
      <c r="C2405" t="s">
        <v>22</v>
      </c>
      <c r="D2405" t="s">
        <v>23</v>
      </c>
      <c r="E2405" t="s">
        <v>5</v>
      </c>
      <c r="G2405" t="s">
        <v>24</v>
      </c>
      <c r="H2405">
        <v>1311273</v>
      </c>
      <c r="I2405">
        <v>1314089</v>
      </c>
      <c r="J2405" t="s">
        <v>52</v>
      </c>
      <c r="K2405" t="s">
        <v>4768</v>
      </c>
      <c r="L2405" t="s">
        <v>4768</v>
      </c>
      <c r="N2405" t="s">
        <v>56</v>
      </c>
      <c r="Q2405" t="s">
        <v>4766</v>
      </c>
      <c r="R2405">
        <v>2817</v>
      </c>
      <c r="S2405">
        <v>938</v>
      </c>
    </row>
    <row r="2406" spans="1:20" x14ac:dyDescent="0.25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1314567</v>
      </c>
      <c r="I2406">
        <v>1316081</v>
      </c>
      <c r="J2406" t="s">
        <v>25</v>
      </c>
      <c r="Q2406" t="s">
        <v>4769</v>
      </c>
      <c r="R2406">
        <v>1515</v>
      </c>
      <c r="T2406" t="s">
        <v>4770</v>
      </c>
    </row>
    <row r="2407" spans="1:20" x14ac:dyDescent="0.25">
      <c r="A2407" t="s">
        <v>29</v>
      </c>
      <c r="B2407" t="s">
        <v>30</v>
      </c>
      <c r="C2407" t="s">
        <v>22</v>
      </c>
      <c r="D2407" t="s">
        <v>23</v>
      </c>
      <c r="E2407" t="s">
        <v>5</v>
      </c>
      <c r="G2407" t="s">
        <v>24</v>
      </c>
      <c r="H2407">
        <v>1314567</v>
      </c>
      <c r="I2407">
        <v>1316081</v>
      </c>
      <c r="J2407" t="s">
        <v>25</v>
      </c>
      <c r="K2407" t="s">
        <v>4771</v>
      </c>
      <c r="L2407" t="s">
        <v>4771</v>
      </c>
      <c r="N2407" t="s">
        <v>4772</v>
      </c>
      <c r="Q2407" t="s">
        <v>4769</v>
      </c>
      <c r="R2407">
        <v>1515</v>
      </c>
      <c r="S2407">
        <v>504</v>
      </c>
    </row>
    <row r="2408" spans="1:20" x14ac:dyDescent="0.25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1316124</v>
      </c>
      <c r="I2408">
        <v>1316447</v>
      </c>
      <c r="J2408" t="s">
        <v>52</v>
      </c>
      <c r="Q2408" t="s">
        <v>4773</v>
      </c>
      <c r="R2408">
        <v>324</v>
      </c>
      <c r="T2408" t="s">
        <v>4774</v>
      </c>
    </row>
    <row r="2409" spans="1:20" x14ac:dyDescent="0.25">
      <c r="A2409" t="s">
        <v>29</v>
      </c>
      <c r="B2409" t="s">
        <v>30</v>
      </c>
      <c r="C2409" t="s">
        <v>22</v>
      </c>
      <c r="D2409" t="s">
        <v>23</v>
      </c>
      <c r="E2409" t="s">
        <v>5</v>
      </c>
      <c r="G2409" t="s">
        <v>24</v>
      </c>
      <c r="H2409">
        <v>1316124</v>
      </c>
      <c r="I2409">
        <v>1316447</v>
      </c>
      <c r="J2409" t="s">
        <v>52</v>
      </c>
      <c r="K2409" t="s">
        <v>4775</v>
      </c>
      <c r="L2409" t="s">
        <v>4775</v>
      </c>
      <c r="N2409" t="s">
        <v>4776</v>
      </c>
      <c r="Q2409" t="s">
        <v>4773</v>
      </c>
      <c r="R2409">
        <v>324</v>
      </c>
      <c r="S2409">
        <v>107</v>
      </c>
    </row>
    <row r="2410" spans="1:20" x14ac:dyDescent="0.25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1316471</v>
      </c>
      <c r="I2410">
        <v>1317232</v>
      </c>
      <c r="J2410" t="s">
        <v>52</v>
      </c>
      <c r="Q2410" t="s">
        <v>4777</v>
      </c>
      <c r="R2410">
        <v>762</v>
      </c>
      <c r="T2410" t="s">
        <v>4778</v>
      </c>
    </row>
    <row r="2411" spans="1:20" x14ac:dyDescent="0.25">
      <c r="A2411" t="s">
        <v>29</v>
      </c>
      <c r="B2411" t="s">
        <v>30</v>
      </c>
      <c r="C2411" t="s">
        <v>22</v>
      </c>
      <c r="D2411" t="s">
        <v>23</v>
      </c>
      <c r="E2411" t="s">
        <v>5</v>
      </c>
      <c r="G2411" t="s">
        <v>24</v>
      </c>
      <c r="H2411">
        <v>1316471</v>
      </c>
      <c r="I2411">
        <v>1317232</v>
      </c>
      <c r="J2411" t="s">
        <v>52</v>
      </c>
      <c r="K2411" t="s">
        <v>4779</v>
      </c>
      <c r="L2411" t="s">
        <v>4779</v>
      </c>
      <c r="N2411" t="s">
        <v>450</v>
      </c>
      <c r="Q2411" t="s">
        <v>4777</v>
      </c>
      <c r="R2411">
        <v>762</v>
      </c>
      <c r="S2411">
        <v>253</v>
      </c>
    </row>
    <row r="2412" spans="1:20" x14ac:dyDescent="0.25">
      <c r="A2412" t="s">
        <v>20</v>
      </c>
      <c r="B2412" t="s">
        <v>21</v>
      </c>
      <c r="C2412" t="s">
        <v>22</v>
      </c>
      <c r="D2412" t="s">
        <v>23</v>
      </c>
      <c r="E2412" t="s">
        <v>5</v>
      </c>
      <c r="G2412" t="s">
        <v>24</v>
      </c>
      <c r="H2412">
        <v>1317305</v>
      </c>
      <c r="I2412">
        <v>1317862</v>
      </c>
      <c r="J2412" t="s">
        <v>25</v>
      </c>
      <c r="Q2412" t="s">
        <v>4780</v>
      </c>
      <c r="R2412">
        <v>558</v>
      </c>
      <c r="T2412" t="s">
        <v>4781</v>
      </c>
    </row>
    <row r="2413" spans="1:20" x14ac:dyDescent="0.25">
      <c r="A2413" t="s">
        <v>29</v>
      </c>
      <c r="B2413" t="s">
        <v>30</v>
      </c>
      <c r="C2413" t="s">
        <v>22</v>
      </c>
      <c r="D2413" t="s">
        <v>23</v>
      </c>
      <c r="E2413" t="s">
        <v>5</v>
      </c>
      <c r="G2413" t="s">
        <v>24</v>
      </c>
      <c r="H2413">
        <v>1317305</v>
      </c>
      <c r="I2413">
        <v>1317862</v>
      </c>
      <c r="J2413" t="s">
        <v>25</v>
      </c>
      <c r="K2413" t="s">
        <v>4782</v>
      </c>
      <c r="L2413" t="s">
        <v>4782</v>
      </c>
      <c r="N2413" t="s">
        <v>4783</v>
      </c>
      <c r="Q2413" t="s">
        <v>4780</v>
      </c>
      <c r="R2413">
        <v>558</v>
      </c>
      <c r="S2413">
        <v>185</v>
      </c>
    </row>
    <row r="2414" spans="1:20" x14ac:dyDescent="0.25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1318059</v>
      </c>
      <c r="I2414">
        <v>1318346</v>
      </c>
      <c r="J2414" t="s">
        <v>25</v>
      </c>
      <c r="O2414" t="s">
        <v>4784</v>
      </c>
      <c r="Q2414" t="s">
        <v>4785</v>
      </c>
      <c r="R2414">
        <v>288</v>
      </c>
      <c r="T2414" t="s">
        <v>4786</v>
      </c>
    </row>
    <row r="2415" spans="1:20" x14ac:dyDescent="0.25">
      <c r="A2415" t="s">
        <v>29</v>
      </c>
      <c r="B2415" t="s">
        <v>30</v>
      </c>
      <c r="C2415" t="s">
        <v>22</v>
      </c>
      <c r="D2415" t="s">
        <v>23</v>
      </c>
      <c r="E2415" t="s">
        <v>5</v>
      </c>
      <c r="G2415" t="s">
        <v>24</v>
      </c>
      <c r="H2415">
        <v>1318059</v>
      </c>
      <c r="I2415">
        <v>1318346</v>
      </c>
      <c r="J2415" t="s">
        <v>25</v>
      </c>
      <c r="K2415" t="s">
        <v>4787</v>
      </c>
      <c r="L2415" t="s">
        <v>4787</v>
      </c>
      <c r="N2415" t="s">
        <v>4788</v>
      </c>
      <c r="O2415" t="s">
        <v>4784</v>
      </c>
      <c r="Q2415" t="s">
        <v>4785</v>
      </c>
      <c r="R2415">
        <v>288</v>
      </c>
      <c r="S2415">
        <v>95</v>
      </c>
    </row>
    <row r="2416" spans="1:20" x14ac:dyDescent="0.25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1318423</v>
      </c>
      <c r="I2416">
        <v>1320075</v>
      </c>
      <c r="J2416" t="s">
        <v>25</v>
      </c>
      <c r="O2416" t="s">
        <v>4789</v>
      </c>
      <c r="Q2416" t="s">
        <v>4790</v>
      </c>
      <c r="R2416">
        <v>1653</v>
      </c>
      <c r="T2416" t="s">
        <v>4791</v>
      </c>
    </row>
    <row r="2417" spans="1:20" x14ac:dyDescent="0.25">
      <c r="A2417" t="s">
        <v>29</v>
      </c>
      <c r="B2417" t="s">
        <v>30</v>
      </c>
      <c r="C2417" t="s">
        <v>22</v>
      </c>
      <c r="D2417" t="s">
        <v>23</v>
      </c>
      <c r="E2417" t="s">
        <v>5</v>
      </c>
      <c r="G2417" t="s">
        <v>24</v>
      </c>
      <c r="H2417">
        <v>1318423</v>
      </c>
      <c r="I2417">
        <v>1320075</v>
      </c>
      <c r="J2417" t="s">
        <v>25</v>
      </c>
      <c r="K2417" t="s">
        <v>4792</v>
      </c>
      <c r="L2417" t="s">
        <v>4792</v>
      </c>
      <c r="N2417" t="s">
        <v>4793</v>
      </c>
      <c r="O2417" t="s">
        <v>4789</v>
      </c>
      <c r="Q2417" t="s">
        <v>4790</v>
      </c>
      <c r="R2417">
        <v>1653</v>
      </c>
      <c r="S2417">
        <v>550</v>
      </c>
    </row>
    <row r="2418" spans="1:20" x14ac:dyDescent="0.25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1320242</v>
      </c>
      <c r="I2418">
        <v>1321033</v>
      </c>
      <c r="J2418" t="s">
        <v>25</v>
      </c>
      <c r="O2418" t="s">
        <v>4794</v>
      </c>
      <c r="Q2418" t="s">
        <v>4795</v>
      </c>
      <c r="R2418">
        <v>792</v>
      </c>
      <c r="T2418" t="s">
        <v>4796</v>
      </c>
    </row>
    <row r="2419" spans="1:20" x14ac:dyDescent="0.25">
      <c r="A2419" t="s">
        <v>29</v>
      </c>
      <c r="B2419" t="s">
        <v>30</v>
      </c>
      <c r="C2419" t="s">
        <v>22</v>
      </c>
      <c r="D2419" t="s">
        <v>23</v>
      </c>
      <c r="E2419" t="s">
        <v>5</v>
      </c>
      <c r="G2419" t="s">
        <v>24</v>
      </c>
      <c r="H2419">
        <v>1320242</v>
      </c>
      <c r="I2419">
        <v>1321033</v>
      </c>
      <c r="J2419" t="s">
        <v>25</v>
      </c>
      <c r="K2419" t="s">
        <v>4797</v>
      </c>
      <c r="L2419" t="s">
        <v>4797</v>
      </c>
      <c r="N2419" t="s">
        <v>4798</v>
      </c>
      <c r="O2419" t="s">
        <v>4794</v>
      </c>
      <c r="Q2419" t="s">
        <v>4795</v>
      </c>
      <c r="R2419">
        <v>792</v>
      </c>
      <c r="S2419">
        <v>263</v>
      </c>
    </row>
    <row r="2420" spans="1:20" x14ac:dyDescent="0.25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1321035</v>
      </c>
      <c r="I2420">
        <v>1321883</v>
      </c>
      <c r="J2420" t="s">
        <v>25</v>
      </c>
      <c r="Q2420" t="s">
        <v>4799</v>
      </c>
      <c r="R2420">
        <v>849</v>
      </c>
      <c r="T2420" t="s">
        <v>4800</v>
      </c>
    </row>
    <row r="2421" spans="1:20" x14ac:dyDescent="0.25">
      <c r="A2421" t="s">
        <v>29</v>
      </c>
      <c r="B2421" t="s">
        <v>30</v>
      </c>
      <c r="C2421" t="s">
        <v>22</v>
      </c>
      <c r="D2421" t="s">
        <v>23</v>
      </c>
      <c r="E2421" t="s">
        <v>5</v>
      </c>
      <c r="G2421" t="s">
        <v>24</v>
      </c>
      <c r="H2421">
        <v>1321035</v>
      </c>
      <c r="I2421">
        <v>1321883</v>
      </c>
      <c r="J2421" t="s">
        <v>25</v>
      </c>
      <c r="K2421" t="s">
        <v>4801</v>
      </c>
      <c r="L2421" t="s">
        <v>4801</v>
      </c>
      <c r="N2421" t="s">
        <v>4802</v>
      </c>
      <c r="Q2421" t="s">
        <v>4799</v>
      </c>
      <c r="R2421">
        <v>849</v>
      </c>
      <c r="S2421">
        <v>282</v>
      </c>
    </row>
    <row r="2422" spans="1:20" x14ac:dyDescent="0.25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1321918</v>
      </c>
      <c r="I2422">
        <v>1323867</v>
      </c>
      <c r="J2422" t="s">
        <v>25</v>
      </c>
      <c r="O2422" t="s">
        <v>4803</v>
      </c>
      <c r="Q2422" t="s">
        <v>4804</v>
      </c>
      <c r="R2422">
        <v>1950</v>
      </c>
      <c r="T2422" t="s">
        <v>4805</v>
      </c>
    </row>
    <row r="2423" spans="1:20" x14ac:dyDescent="0.25">
      <c r="A2423" t="s">
        <v>29</v>
      </c>
      <c r="B2423" t="s">
        <v>30</v>
      </c>
      <c r="C2423" t="s">
        <v>22</v>
      </c>
      <c r="D2423" t="s">
        <v>23</v>
      </c>
      <c r="E2423" t="s">
        <v>5</v>
      </c>
      <c r="G2423" t="s">
        <v>24</v>
      </c>
      <c r="H2423">
        <v>1321918</v>
      </c>
      <c r="I2423">
        <v>1323867</v>
      </c>
      <c r="J2423" t="s">
        <v>25</v>
      </c>
      <c r="K2423" t="s">
        <v>4806</v>
      </c>
      <c r="L2423" t="s">
        <v>4806</v>
      </c>
      <c r="N2423" t="s">
        <v>4807</v>
      </c>
      <c r="O2423" t="s">
        <v>4803</v>
      </c>
      <c r="Q2423" t="s">
        <v>4804</v>
      </c>
      <c r="R2423">
        <v>1950</v>
      </c>
      <c r="S2423">
        <v>649</v>
      </c>
    </row>
    <row r="2424" spans="1:20" x14ac:dyDescent="0.25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1323955</v>
      </c>
      <c r="I2424">
        <v>1325934</v>
      </c>
      <c r="J2424" t="s">
        <v>52</v>
      </c>
      <c r="Q2424" t="s">
        <v>4808</v>
      </c>
      <c r="R2424">
        <v>1980</v>
      </c>
      <c r="T2424" t="s">
        <v>4809</v>
      </c>
    </row>
    <row r="2425" spans="1:20" x14ac:dyDescent="0.25">
      <c r="A2425" t="s">
        <v>29</v>
      </c>
      <c r="B2425" t="s">
        <v>30</v>
      </c>
      <c r="C2425" t="s">
        <v>22</v>
      </c>
      <c r="D2425" t="s">
        <v>23</v>
      </c>
      <c r="E2425" t="s">
        <v>5</v>
      </c>
      <c r="G2425" t="s">
        <v>24</v>
      </c>
      <c r="H2425">
        <v>1323955</v>
      </c>
      <c r="I2425">
        <v>1325934</v>
      </c>
      <c r="J2425" t="s">
        <v>52</v>
      </c>
      <c r="K2425" t="s">
        <v>4810</v>
      </c>
      <c r="L2425" t="s">
        <v>4810</v>
      </c>
      <c r="N2425" t="s">
        <v>4811</v>
      </c>
      <c r="Q2425" t="s">
        <v>4808</v>
      </c>
      <c r="R2425">
        <v>1980</v>
      </c>
      <c r="S2425">
        <v>659</v>
      </c>
    </row>
    <row r="2426" spans="1:20" x14ac:dyDescent="0.25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1325945</v>
      </c>
      <c r="I2426">
        <v>1326532</v>
      </c>
      <c r="J2426" t="s">
        <v>52</v>
      </c>
      <c r="Q2426" t="s">
        <v>4812</v>
      </c>
      <c r="R2426">
        <v>588</v>
      </c>
      <c r="T2426" t="s">
        <v>4813</v>
      </c>
    </row>
    <row r="2427" spans="1:20" x14ac:dyDescent="0.25">
      <c r="A2427" t="s">
        <v>29</v>
      </c>
      <c r="B2427" t="s">
        <v>30</v>
      </c>
      <c r="C2427" t="s">
        <v>22</v>
      </c>
      <c r="D2427" t="s">
        <v>23</v>
      </c>
      <c r="E2427" t="s">
        <v>5</v>
      </c>
      <c r="G2427" t="s">
        <v>24</v>
      </c>
      <c r="H2427">
        <v>1325945</v>
      </c>
      <c r="I2427">
        <v>1326532</v>
      </c>
      <c r="J2427" t="s">
        <v>52</v>
      </c>
      <c r="K2427" t="s">
        <v>4814</v>
      </c>
      <c r="L2427" t="s">
        <v>4814</v>
      </c>
      <c r="N2427" t="s">
        <v>4815</v>
      </c>
      <c r="Q2427" t="s">
        <v>4812</v>
      </c>
      <c r="R2427">
        <v>588</v>
      </c>
      <c r="S2427">
        <v>195</v>
      </c>
    </row>
    <row r="2428" spans="1:20" x14ac:dyDescent="0.25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1326556</v>
      </c>
      <c r="I2428">
        <v>1328634</v>
      </c>
      <c r="J2428" t="s">
        <v>52</v>
      </c>
      <c r="Q2428" t="s">
        <v>4816</v>
      </c>
      <c r="R2428">
        <v>2079</v>
      </c>
      <c r="T2428" t="s">
        <v>4817</v>
      </c>
    </row>
    <row r="2429" spans="1:20" x14ac:dyDescent="0.25">
      <c r="A2429" t="s">
        <v>29</v>
      </c>
      <c r="B2429" t="s">
        <v>30</v>
      </c>
      <c r="C2429" t="s">
        <v>22</v>
      </c>
      <c r="D2429" t="s">
        <v>23</v>
      </c>
      <c r="E2429" t="s">
        <v>5</v>
      </c>
      <c r="G2429" t="s">
        <v>24</v>
      </c>
      <c r="H2429">
        <v>1326556</v>
      </c>
      <c r="I2429">
        <v>1328634</v>
      </c>
      <c r="J2429" t="s">
        <v>52</v>
      </c>
      <c r="K2429" t="s">
        <v>4818</v>
      </c>
      <c r="L2429" t="s">
        <v>4818</v>
      </c>
      <c r="N2429" t="s">
        <v>960</v>
      </c>
      <c r="Q2429" t="s">
        <v>4816</v>
      </c>
      <c r="R2429">
        <v>2079</v>
      </c>
      <c r="S2429">
        <v>692</v>
      </c>
    </row>
    <row r="2430" spans="1:20" x14ac:dyDescent="0.25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1328873</v>
      </c>
      <c r="I2430">
        <v>1329451</v>
      </c>
      <c r="J2430" t="s">
        <v>52</v>
      </c>
      <c r="O2430" t="s">
        <v>4819</v>
      </c>
      <c r="Q2430" t="s">
        <v>4820</v>
      </c>
      <c r="R2430">
        <v>579</v>
      </c>
      <c r="T2430" t="s">
        <v>4821</v>
      </c>
    </row>
    <row r="2431" spans="1:20" x14ac:dyDescent="0.25">
      <c r="A2431" t="s">
        <v>29</v>
      </c>
      <c r="B2431" t="s">
        <v>30</v>
      </c>
      <c r="C2431" t="s">
        <v>22</v>
      </c>
      <c r="D2431" t="s">
        <v>23</v>
      </c>
      <c r="E2431" t="s">
        <v>5</v>
      </c>
      <c r="G2431" t="s">
        <v>24</v>
      </c>
      <c r="H2431">
        <v>1328873</v>
      </c>
      <c r="I2431">
        <v>1329451</v>
      </c>
      <c r="J2431" t="s">
        <v>52</v>
      </c>
      <c r="K2431" t="s">
        <v>4822</v>
      </c>
      <c r="L2431" t="s">
        <v>4822</v>
      </c>
      <c r="N2431" t="s">
        <v>4823</v>
      </c>
      <c r="O2431" t="s">
        <v>4819</v>
      </c>
      <c r="Q2431" t="s">
        <v>4820</v>
      </c>
      <c r="R2431">
        <v>579</v>
      </c>
      <c r="S2431">
        <v>192</v>
      </c>
    </row>
    <row r="2432" spans="1:20" x14ac:dyDescent="0.25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1329525</v>
      </c>
      <c r="I2432">
        <v>1330643</v>
      </c>
      <c r="J2432" t="s">
        <v>52</v>
      </c>
      <c r="Q2432" t="s">
        <v>4824</v>
      </c>
      <c r="R2432">
        <v>1119</v>
      </c>
      <c r="T2432" t="s">
        <v>4825</v>
      </c>
    </row>
    <row r="2433" spans="1:20" x14ac:dyDescent="0.25">
      <c r="A2433" t="s">
        <v>29</v>
      </c>
      <c r="B2433" t="s">
        <v>30</v>
      </c>
      <c r="C2433" t="s">
        <v>22</v>
      </c>
      <c r="D2433" t="s">
        <v>23</v>
      </c>
      <c r="E2433" t="s">
        <v>5</v>
      </c>
      <c r="G2433" t="s">
        <v>24</v>
      </c>
      <c r="H2433">
        <v>1329525</v>
      </c>
      <c r="I2433">
        <v>1330643</v>
      </c>
      <c r="J2433" t="s">
        <v>52</v>
      </c>
      <c r="K2433" t="s">
        <v>4826</v>
      </c>
      <c r="L2433" t="s">
        <v>4826</v>
      </c>
      <c r="N2433" t="s">
        <v>4827</v>
      </c>
      <c r="Q2433" t="s">
        <v>4824</v>
      </c>
      <c r="R2433">
        <v>1119</v>
      </c>
      <c r="S2433">
        <v>372</v>
      </c>
    </row>
    <row r="2434" spans="1:20" x14ac:dyDescent="0.25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1330807</v>
      </c>
      <c r="I2434">
        <v>1331298</v>
      </c>
      <c r="J2434" t="s">
        <v>52</v>
      </c>
      <c r="O2434" t="s">
        <v>4828</v>
      </c>
      <c r="Q2434" t="s">
        <v>4829</v>
      </c>
      <c r="R2434">
        <v>492</v>
      </c>
      <c r="T2434" t="s">
        <v>4830</v>
      </c>
    </row>
    <row r="2435" spans="1:20" x14ac:dyDescent="0.25">
      <c r="A2435" t="s">
        <v>29</v>
      </c>
      <c r="B2435" t="s">
        <v>30</v>
      </c>
      <c r="C2435" t="s">
        <v>22</v>
      </c>
      <c r="D2435" t="s">
        <v>23</v>
      </c>
      <c r="E2435" t="s">
        <v>5</v>
      </c>
      <c r="G2435" t="s">
        <v>24</v>
      </c>
      <c r="H2435">
        <v>1330807</v>
      </c>
      <c r="I2435">
        <v>1331298</v>
      </c>
      <c r="J2435" t="s">
        <v>52</v>
      </c>
      <c r="K2435" t="s">
        <v>4831</v>
      </c>
      <c r="L2435" t="s">
        <v>4831</v>
      </c>
      <c r="N2435" t="s">
        <v>4832</v>
      </c>
      <c r="O2435" t="s">
        <v>4828</v>
      </c>
      <c r="Q2435" t="s">
        <v>4829</v>
      </c>
      <c r="R2435">
        <v>492</v>
      </c>
      <c r="S2435">
        <v>163</v>
      </c>
    </row>
    <row r="2436" spans="1:20" x14ac:dyDescent="0.25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1331485</v>
      </c>
      <c r="I2436">
        <v>1332444</v>
      </c>
      <c r="J2436" t="s">
        <v>25</v>
      </c>
      <c r="Q2436" t="s">
        <v>4833</v>
      </c>
      <c r="R2436">
        <v>960</v>
      </c>
      <c r="T2436" t="s">
        <v>4834</v>
      </c>
    </row>
    <row r="2437" spans="1:20" x14ac:dyDescent="0.25">
      <c r="A2437" t="s">
        <v>29</v>
      </c>
      <c r="B2437" t="s">
        <v>30</v>
      </c>
      <c r="C2437" t="s">
        <v>22</v>
      </c>
      <c r="D2437" t="s">
        <v>23</v>
      </c>
      <c r="E2437" t="s">
        <v>5</v>
      </c>
      <c r="G2437" t="s">
        <v>24</v>
      </c>
      <c r="H2437">
        <v>1331485</v>
      </c>
      <c r="I2437">
        <v>1332444</v>
      </c>
      <c r="J2437" t="s">
        <v>25</v>
      </c>
      <c r="K2437" t="s">
        <v>4835</v>
      </c>
      <c r="L2437" t="s">
        <v>4835</v>
      </c>
      <c r="N2437" t="s">
        <v>56</v>
      </c>
      <c r="Q2437" t="s">
        <v>4833</v>
      </c>
      <c r="R2437">
        <v>960</v>
      </c>
      <c r="S2437">
        <v>319</v>
      </c>
    </row>
    <row r="2438" spans="1:20" x14ac:dyDescent="0.25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1332562</v>
      </c>
      <c r="I2438">
        <v>1333419</v>
      </c>
      <c r="J2438" t="s">
        <v>25</v>
      </c>
      <c r="Q2438" t="s">
        <v>4836</v>
      </c>
      <c r="R2438">
        <v>858</v>
      </c>
      <c r="T2438" t="s">
        <v>4837</v>
      </c>
    </row>
    <row r="2439" spans="1:20" x14ac:dyDescent="0.25">
      <c r="A2439" t="s">
        <v>29</v>
      </c>
      <c r="B2439" t="s">
        <v>30</v>
      </c>
      <c r="C2439" t="s">
        <v>22</v>
      </c>
      <c r="D2439" t="s">
        <v>23</v>
      </c>
      <c r="E2439" t="s">
        <v>5</v>
      </c>
      <c r="G2439" t="s">
        <v>24</v>
      </c>
      <c r="H2439">
        <v>1332562</v>
      </c>
      <c r="I2439">
        <v>1333419</v>
      </c>
      <c r="J2439" t="s">
        <v>25</v>
      </c>
      <c r="K2439" t="s">
        <v>4838</v>
      </c>
      <c r="L2439" t="s">
        <v>4838</v>
      </c>
      <c r="N2439" t="s">
        <v>4839</v>
      </c>
      <c r="Q2439" t="s">
        <v>4836</v>
      </c>
      <c r="R2439">
        <v>858</v>
      </c>
      <c r="S2439">
        <v>285</v>
      </c>
    </row>
    <row r="2440" spans="1:20" x14ac:dyDescent="0.25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1333465</v>
      </c>
      <c r="I2440">
        <v>1333734</v>
      </c>
      <c r="J2440" t="s">
        <v>25</v>
      </c>
      <c r="Q2440" t="s">
        <v>4840</v>
      </c>
      <c r="R2440">
        <v>270</v>
      </c>
      <c r="T2440" t="s">
        <v>4841</v>
      </c>
    </row>
    <row r="2441" spans="1:20" x14ac:dyDescent="0.25">
      <c r="A2441" t="s">
        <v>29</v>
      </c>
      <c r="B2441" t="s">
        <v>30</v>
      </c>
      <c r="C2441" t="s">
        <v>22</v>
      </c>
      <c r="D2441" t="s">
        <v>23</v>
      </c>
      <c r="E2441" t="s">
        <v>5</v>
      </c>
      <c r="G2441" t="s">
        <v>24</v>
      </c>
      <c r="H2441">
        <v>1333465</v>
      </c>
      <c r="I2441">
        <v>1333734</v>
      </c>
      <c r="J2441" t="s">
        <v>25</v>
      </c>
      <c r="K2441" t="s">
        <v>4842</v>
      </c>
      <c r="L2441" t="s">
        <v>4842</v>
      </c>
      <c r="N2441" t="s">
        <v>56</v>
      </c>
      <c r="Q2441" t="s">
        <v>4840</v>
      </c>
      <c r="R2441">
        <v>270</v>
      </c>
      <c r="S2441">
        <v>89</v>
      </c>
    </row>
    <row r="2442" spans="1:20" x14ac:dyDescent="0.25">
      <c r="A2442" t="s">
        <v>20</v>
      </c>
      <c r="B2442" t="s">
        <v>124</v>
      </c>
      <c r="C2442" t="s">
        <v>22</v>
      </c>
      <c r="D2442" t="s">
        <v>23</v>
      </c>
      <c r="E2442" t="s">
        <v>5</v>
      </c>
      <c r="G2442" t="s">
        <v>24</v>
      </c>
      <c r="H2442">
        <v>1333914</v>
      </c>
      <c r="I2442">
        <v>1333989</v>
      </c>
      <c r="J2442" t="s">
        <v>25</v>
      </c>
      <c r="Q2442" t="s">
        <v>4843</v>
      </c>
      <c r="R2442">
        <v>76</v>
      </c>
      <c r="T2442" t="s">
        <v>4844</v>
      </c>
    </row>
    <row r="2443" spans="1:20" x14ac:dyDescent="0.25">
      <c r="A2443" t="s">
        <v>124</v>
      </c>
      <c r="C2443" t="s">
        <v>22</v>
      </c>
      <c r="D2443" t="s">
        <v>23</v>
      </c>
      <c r="E2443" t="s">
        <v>5</v>
      </c>
      <c r="G2443" t="s">
        <v>24</v>
      </c>
      <c r="H2443">
        <v>1333914</v>
      </c>
      <c r="I2443">
        <v>1333989</v>
      </c>
      <c r="J2443" t="s">
        <v>25</v>
      </c>
      <c r="N2443" t="s">
        <v>4845</v>
      </c>
      <c r="Q2443" t="s">
        <v>4843</v>
      </c>
      <c r="R2443">
        <v>76</v>
      </c>
      <c r="T2443" t="s">
        <v>4846</v>
      </c>
    </row>
    <row r="2444" spans="1:20" x14ac:dyDescent="0.25">
      <c r="A2444" t="s">
        <v>20</v>
      </c>
      <c r="B2444" t="s">
        <v>124</v>
      </c>
      <c r="C2444" t="s">
        <v>22</v>
      </c>
      <c r="D2444" t="s">
        <v>23</v>
      </c>
      <c r="E2444" t="s">
        <v>5</v>
      </c>
      <c r="G2444" t="s">
        <v>24</v>
      </c>
      <c r="H2444">
        <v>1334032</v>
      </c>
      <c r="I2444">
        <v>1334108</v>
      </c>
      <c r="J2444" t="s">
        <v>25</v>
      </c>
      <c r="Q2444" t="s">
        <v>4847</v>
      </c>
      <c r="R2444">
        <v>77</v>
      </c>
      <c r="T2444" t="s">
        <v>4848</v>
      </c>
    </row>
    <row r="2445" spans="1:20" x14ac:dyDescent="0.25">
      <c r="A2445" t="s">
        <v>124</v>
      </c>
      <c r="C2445" t="s">
        <v>22</v>
      </c>
      <c r="D2445" t="s">
        <v>23</v>
      </c>
      <c r="E2445" t="s">
        <v>5</v>
      </c>
      <c r="G2445" t="s">
        <v>24</v>
      </c>
      <c r="H2445">
        <v>1334032</v>
      </c>
      <c r="I2445">
        <v>1334108</v>
      </c>
      <c r="J2445" t="s">
        <v>25</v>
      </c>
      <c r="N2445" t="s">
        <v>4605</v>
      </c>
      <c r="Q2445" t="s">
        <v>4847</v>
      </c>
      <c r="R2445">
        <v>77</v>
      </c>
      <c r="T2445" t="s">
        <v>4606</v>
      </c>
    </row>
    <row r="2446" spans="1:20" x14ac:dyDescent="0.25">
      <c r="A2446" t="s">
        <v>20</v>
      </c>
      <c r="B2446" t="s">
        <v>124</v>
      </c>
      <c r="C2446" t="s">
        <v>22</v>
      </c>
      <c r="D2446" t="s">
        <v>23</v>
      </c>
      <c r="E2446" t="s">
        <v>5</v>
      </c>
      <c r="G2446" t="s">
        <v>24</v>
      </c>
      <c r="H2446">
        <v>1334118</v>
      </c>
      <c r="I2446">
        <v>1334193</v>
      </c>
      <c r="J2446" t="s">
        <v>25</v>
      </c>
      <c r="Q2446" t="s">
        <v>4849</v>
      </c>
      <c r="R2446">
        <v>76</v>
      </c>
      <c r="T2446" t="s">
        <v>4850</v>
      </c>
    </row>
    <row r="2447" spans="1:20" x14ac:dyDescent="0.25">
      <c r="A2447" t="s">
        <v>124</v>
      </c>
      <c r="C2447" t="s">
        <v>22</v>
      </c>
      <c r="D2447" t="s">
        <v>23</v>
      </c>
      <c r="E2447" t="s">
        <v>5</v>
      </c>
      <c r="G2447" t="s">
        <v>24</v>
      </c>
      <c r="H2447">
        <v>1334118</v>
      </c>
      <c r="I2447">
        <v>1334193</v>
      </c>
      <c r="J2447" t="s">
        <v>25</v>
      </c>
      <c r="N2447" t="s">
        <v>4845</v>
      </c>
      <c r="Q2447" t="s">
        <v>4849</v>
      </c>
      <c r="R2447">
        <v>76</v>
      </c>
      <c r="T2447" t="s">
        <v>4846</v>
      </c>
    </row>
    <row r="2448" spans="1:20" x14ac:dyDescent="0.2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1334325</v>
      </c>
      <c r="I2448">
        <v>1335731</v>
      </c>
      <c r="J2448" t="s">
        <v>52</v>
      </c>
      <c r="Q2448" t="s">
        <v>4851</v>
      </c>
      <c r="R2448">
        <v>1407</v>
      </c>
      <c r="T2448" t="s">
        <v>4852</v>
      </c>
    </row>
    <row r="2449" spans="1:20" x14ac:dyDescent="0.25">
      <c r="A2449" t="s">
        <v>29</v>
      </c>
      <c r="B2449" t="s">
        <v>30</v>
      </c>
      <c r="C2449" t="s">
        <v>22</v>
      </c>
      <c r="D2449" t="s">
        <v>23</v>
      </c>
      <c r="E2449" t="s">
        <v>5</v>
      </c>
      <c r="G2449" t="s">
        <v>24</v>
      </c>
      <c r="H2449">
        <v>1334325</v>
      </c>
      <c r="I2449">
        <v>1335731</v>
      </c>
      <c r="J2449" t="s">
        <v>52</v>
      </c>
      <c r="K2449" t="s">
        <v>4853</v>
      </c>
      <c r="L2449" t="s">
        <v>4853</v>
      </c>
      <c r="N2449" t="s">
        <v>4854</v>
      </c>
      <c r="Q2449" t="s">
        <v>4851</v>
      </c>
      <c r="R2449">
        <v>1407</v>
      </c>
      <c r="S2449">
        <v>468</v>
      </c>
    </row>
    <row r="2450" spans="1:20" x14ac:dyDescent="0.25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1335923</v>
      </c>
      <c r="I2450">
        <v>1337239</v>
      </c>
      <c r="J2450" t="s">
        <v>25</v>
      </c>
      <c r="Q2450" t="s">
        <v>4855</v>
      </c>
      <c r="R2450">
        <v>1317</v>
      </c>
      <c r="T2450" t="s">
        <v>4856</v>
      </c>
    </row>
    <row r="2451" spans="1:20" x14ac:dyDescent="0.25">
      <c r="A2451" t="s">
        <v>29</v>
      </c>
      <c r="B2451" t="s">
        <v>30</v>
      </c>
      <c r="C2451" t="s">
        <v>22</v>
      </c>
      <c r="D2451" t="s">
        <v>23</v>
      </c>
      <c r="E2451" t="s">
        <v>5</v>
      </c>
      <c r="G2451" t="s">
        <v>24</v>
      </c>
      <c r="H2451">
        <v>1335923</v>
      </c>
      <c r="I2451">
        <v>1337239</v>
      </c>
      <c r="J2451" t="s">
        <v>25</v>
      </c>
      <c r="K2451" t="s">
        <v>4857</v>
      </c>
      <c r="L2451" t="s">
        <v>4857</v>
      </c>
      <c r="N2451" t="s">
        <v>4858</v>
      </c>
      <c r="Q2451" t="s">
        <v>4855</v>
      </c>
      <c r="R2451">
        <v>1317</v>
      </c>
      <c r="S2451">
        <v>438</v>
      </c>
    </row>
    <row r="2452" spans="1:20" x14ac:dyDescent="0.25">
      <c r="A2452" t="s">
        <v>20</v>
      </c>
      <c r="B2452" t="s">
        <v>124</v>
      </c>
      <c r="C2452" t="s">
        <v>22</v>
      </c>
      <c r="D2452" t="s">
        <v>23</v>
      </c>
      <c r="E2452" t="s">
        <v>5</v>
      </c>
      <c r="G2452" t="s">
        <v>24</v>
      </c>
      <c r="H2452">
        <v>1337348</v>
      </c>
      <c r="I2452">
        <v>1337424</v>
      </c>
      <c r="J2452" t="s">
        <v>25</v>
      </c>
      <c r="Q2452" t="s">
        <v>4859</v>
      </c>
      <c r="R2452">
        <v>77</v>
      </c>
      <c r="T2452" t="s">
        <v>4860</v>
      </c>
    </row>
    <row r="2453" spans="1:20" x14ac:dyDescent="0.25">
      <c r="A2453" t="s">
        <v>124</v>
      </c>
      <c r="C2453" t="s">
        <v>22</v>
      </c>
      <c r="D2453" t="s">
        <v>23</v>
      </c>
      <c r="E2453" t="s">
        <v>5</v>
      </c>
      <c r="G2453" t="s">
        <v>24</v>
      </c>
      <c r="H2453">
        <v>1337348</v>
      </c>
      <c r="I2453">
        <v>1337424</v>
      </c>
      <c r="J2453" t="s">
        <v>25</v>
      </c>
      <c r="N2453" t="s">
        <v>3387</v>
      </c>
      <c r="Q2453" t="s">
        <v>4859</v>
      </c>
      <c r="R2453">
        <v>77</v>
      </c>
      <c r="T2453" t="s">
        <v>1929</v>
      </c>
    </row>
    <row r="2454" spans="1:20" x14ac:dyDescent="0.25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1337551</v>
      </c>
      <c r="I2454">
        <v>1338777</v>
      </c>
      <c r="J2454" t="s">
        <v>25</v>
      </c>
      <c r="O2454" t="s">
        <v>4861</v>
      </c>
      <c r="Q2454" t="s">
        <v>4862</v>
      </c>
      <c r="R2454">
        <v>1227</v>
      </c>
      <c r="T2454" t="s">
        <v>4863</v>
      </c>
    </row>
    <row r="2455" spans="1:20" x14ac:dyDescent="0.25">
      <c r="A2455" t="s">
        <v>29</v>
      </c>
      <c r="B2455" t="s">
        <v>30</v>
      </c>
      <c r="C2455" t="s">
        <v>22</v>
      </c>
      <c r="D2455" t="s">
        <v>23</v>
      </c>
      <c r="E2455" t="s">
        <v>5</v>
      </c>
      <c r="G2455" t="s">
        <v>24</v>
      </c>
      <c r="H2455">
        <v>1337551</v>
      </c>
      <c r="I2455">
        <v>1338777</v>
      </c>
      <c r="J2455" t="s">
        <v>25</v>
      </c>
      <c r="K2455" t="s">
        <v>4864</v>
      </c>
      <c r="L2455" t="s">
        <v>4864</v>
      </c>
      <c r="N2455" t="s">
        <v>4865</v>
      </c>
      <c r="O2455" t="s">
        <v>4861</v>
      </c>
      <c r="Q2455" t="s">
        <v>4862</v>
      </c>
      <c r="R2455">
        <v>1227</v>
      </c>
      <c r="S2455">
        <v>408</v>
      </c>
    </row>
    <row r="2456" spans="1:20" x14ac:dyDescent="0.25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1338774</v>
      </c>
      <c r="I2456">
        <v>1339283</v>
      </c>
      <c r="J2456" t="s">
        <v>25</v>
      </c>
      <c r="Q2456" t="s">
        <v>4866</v>
      </c>
      <c r="R2456">
        <v>510</v>
      </c>
      <c r="T2456" t="s">
        <v>4867</v>
      </c>
    </row>
    <row r="2457" spans="1:20" x14ac:dyDescent="0.25">
      <c r="A2457" t="s">
        <v>29</v>
      </c>
      <c r="B2457" t="s">
        <v>30</v>
      </c>
      <c r="C2457" t="s">
        <v>22</v>
      </c>
      <c r="D2457" t="s">
        <v>23</v>
      </c>
      <c r="E2457" t="s">
        <v>5</v>
      </c>
      <c r="G2457" t="s">
        <v>24</v>
      </c>
      <c r="H2457">
        <v>1338774</v>
      </c>
      <c r="I2457">
        <v>1339283</v>
      </c>
      <c r="J2457" t="s">
        <v>25</v>
      </c>
      <c r="K2457" t="s">
        <v>4868</v>
      </c>
      <c r="L2457" t="s">
        <v>4868</v>
      </c>
      <c r="N2457" t="s">
        <v>4869</v>
      </c>
      <c r="Q2457" t="s">
        <v>4866</v>
      </c>
      <c r="R2457">
        <v>510</v>
      </c>
      <c r="S2457">
        <v>169</v>
      </c>
    </row>
    <row r="2458" spans="1:20" x14ac:dyDescent="0.25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1339297</v>
      </c>
      <c r="I2458">
        <v>1340301</v>
      </c>
      <c r="J2458" t="s">
        <v>52</v>
      </c>
      <c r="Q2458" t="s">
        <v>4870</v>
      </c>
      <c r="R2458">
        <v>1005</v>
      </c>
      <c r="T2458" t="s">
        <v>4871</v>
      </c>
    </row>
    <row r="2459" spans="1:20" x14ac:dyDescent="0.25">
      <c r="A2459" t="s">
        <v>29</v>
      </c>
      <c r="B2459" t="s">
        <v>30</v>
      </c>
      <c r="C2459" t="s">
        <v>22</v>
      </c>
      <c r="D2459" t="s">
        <v>23</v>
      </c>
      <c r="E2459" t="s">
        <v>5</v>
      </c>
      <c r="G2459" t="s">
        <v>24</v>
      </c>
      <c r="H2459">
        <v>1339297</v>
      </c>
      <c r="I2459">
        <v>1340301</v>
      </c>
      <c r="J2459" t="s">
        <v>52</v>
      </c>
      <c r="K2459" t="s">
        <v>4872</v>
      </c>
      <c r="L2459" t="s">
        <v>4872</v>
      </c>
      <c r="N2459" t="s">
        <v>56</v>
      </c>
      <c r="Q2459" t="s">
        <v>4870</v>
      </c>
      <c r="R2459">
        <v>1005</v>
      </c>
      <c r="S2459">
        <v>334</v>
      </c>
    </row>
    <row r="2460" spans="1:20" x14ac:dyDescent="0.25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1340561</v>
      </c>
      <c r="I2460">
        <v>1342255</v>
      </c>
      <c r="J2460" t="s">
        <v>25</v>
      </c>
      <c r="Q2460" t="s">
        <v>4873</v>
      </c>
      <c r="R2460">
        <v>1695</v>
      </c>
      <c r="T2460" t="s">
        <v>4874</v>
      </c>
    </row>
    <row r="2461" spans="1:20" x14ac:dyDescent="0.25">
      <c r="A2461" t="s">
        <v>29</v>
      </c>
      <c r="B2461" t="s">
        <v>30</v>
      </c>
      <c r="C2461" t="s">
        <v>22</v>
      </c>
      <c r="D2461" t="s">
        <v>23</v>
      </c>
      <c r="E2461" t="s">
        <v>5</v>
      </c>
      <c r="G2461" t="s">
        <v>24</v>
      </c>
      <c r="H2461">
        <v>1340561</v>
      </c>
      <c r="I2461">
        <v>1342255</v>
      </c>
      <c r="J2461" t="s">
        <v>25</v>
      </c>
      <c r="K2461" t="s">
        <v>4875</v>
      </c>
      <c r="L2461" t="s">
        <v>4875</v>
      </c>
      <c r="N2461" t="s">
        <v>4876</v>
      </c>
      <c r="Q2461" t="s">
        <v>4873</v>
      </c>
      <c r="R2461">
        <v>1695</v>
      </c>
      <c r="S2461">
        <v>564</v>
      </c>
    </row>
    <row r="2462" spans="1:20" x14ac:dyDescent="0.25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1342252</v>
      </c>
      <c r="I2462">
        <v>1346019</v>
      </c>
      <c r="J2462" t="s">
        <v>25</v>
      </c>
      <c r="Q2462" t="s">
        <v>4877</v>
      </c>
      <c r="R2462">
        <v>3768</v>
      </c>
      <c r="T2462" t="s">
        <v>4878</v>
      </c>
    </row>
    <row r="2463" spans="1:20" x14ac:dyDescent="0.25">
      <c r="A2463" t="s">
        <v>29</v>
      </c>
      <c r="B2463" t="s">
        <v>30</v>
      </c>
      <c r="C2463" t="s">
        <v>22</v>
      </c>
      <c r="D2463" t="s">
        <v>23</v>
      </c>
      <c r="E2463" t="s">
        <v>5</v>
      </c>
      <c r="G2463" t="s">
        <v>24</v>
      </c>
      <c r="H2463">
        <v>1342252</v>
      </c>
      <c r="I2463">
        <v>1346019</v>
      </c>
      <c r="J2463" t="s">
        <v>25</v>
      </c>
      <c r="K2463" t="s">
        <v>4879</v>
      </c>
      <c r="L2463" t="s">
        <v>4879</v>
      </c>
      <c r="N2463" t="s">
        <v>4880</v>
      </c>
      <c r="Q2463" t="s">
        <v>4877</v>
      </c>
      <c r="R2463">
        <v>3768</v>
      </c>
      <c r="S2463">
        <v>1255</v>
      </c>
    </row>
    <row r="2464" spans="1:20" x14ac:dyDescent="0.25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1346029</v>
      </c>
      <c r="I2464">
        <v>1346712</v>
      </c>
      <c r="J2464" t="s">
        <v>52</v>
      </c>
      <c r="Q2464" t="s">
        <v>4881</v>
      </c>
      <c r="R2464">
        <v>684</v>
      </c>
      <c r="T2464" t="s">
        <v>4882</v>
      </c>
    </row>
    <row r="2465" spans="1:20" x14ac:dyDescent="0.25">
      <c r="A2465" t="s">
        <v>29</v>
      </c>
      <c r="B2465" t="s">
        <v>30</v>
      </c>
      <c r="C2465" t="s">
        <v>22</v>
      </c>
      <c r="D2465" t="s">
        <v>23</v>
      </c>
      <c r="E2465" t="s">
        <v>5</v>
      </c>
      <c r="G2465" t="s">
        <v>24</v>
      </c>
      <c r="H2465">
        <v>1346029</v>
      </c>
      <c r="I2465">
        <v>1346712</v>
      </c>
      <c r="J2465" t="s">
        <v>52</v>
      </c>
      <c r="K2465" t="s">
        <v>4883</v>
      </c>
      <c r="L2465" t="s">
        <v>4883</v>
      </c>
      <c r="N2465" t="s">
        <v>4884</v>
      </c>
      <c r="Q2465" t="s">
        <v>4881</v>
      </c>
      <c r="R2465">
        <v>684</v>
      </c>
      <c r="S2465">
        <v>227</v>
      </c>
    </row>
    <row r="2466" spans="1:20" x14ac:dyDescent="0.25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1346724</v>
      </c>
      <c r="I2466">
        <v>1347461</v>
      </c>
      <c r="J2466" t="s">
        <v>52</v>
      </c>
      <c r="Q2466" t="s">
        <v>4885</v>
      </c>
      <c r="R2466">
        <v>738</v>
      </c>
      <c r="T2466" t="s">
        <v>4886</v>
      </c>
    </row>
    <row r="2467" spans="1:20" x14ac:dyDescent="0.25">
      <c r="A2467" t="s">
        <v>29</v>
      </c>
      <c r="B2467" t="s">
        <v>30</v>
      </c>
      <c r="C2467" t="s">
        <v>22</v>
      </c>
      <c r="D2467" t="s">
        <v>23</v>
      </c>
      <c r="E2467" t="s">
        <v>5</v>
      </c>
      <c r="G2467" t="s">
        <v>24</v>
      </c>
      <c r="H2467">
        <v>1346724</v>
      </c>
      <c r="I2467">
        <v>1347461</v>
      </c>
      <c r="J2467" t="s">
        <v>52</v>
      </c>
      <c r="K2467" t="s">
        <v>4887</v>
      </c>
      <c r="L2467" t="s">
        <v>4887</v>
      </c>
      <c r="N2467" t="s">
        <v>4888</v>
      </c>
      <c r="Q2467" t="s">
        <v>4885</v>
      </c>
      <c r="R2467">
        <v>738</v>
      </c>
      <c r="S2467">
        <v>245</v>
      </c>
    </row>
    <row r="2468" spans="1:20" x14ac:dyDescent="0.25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1347454</v>
      </c>
      <c r="I2468">
        <v>1348455</v>
      </c>
      <c r="J2468" t="s">
        <v>52</v>
      </c>
      <c r="Q2468" t="s">
        <v>4889</v>
      </c>
      <c r="R2468">
        <v>1002</v>
      </c>
      <c r="T2468" t="s">
        <v>4890</v>
      </c>
    </row>
    <row r="2469" spans="1:20" x14ac:dyDescent="0.25">
      <c r="A2469" t="s">
        <v>29</v>
      </c>
      <c r="B2469" t="s">
        <v>30</v>
      </c>
      <c r="C2469" t="s">
        <v>22</v>
      </c>
      <c r="D2469" t="s">
        <v>23</v>
      </c>
      <c r="E2469" t="s">
        <v>5</v>
      </c>
      <c r="G2469" t="s">
        <v>24</v>
      </c>
      <c r="H2469">
        <v>1347454</v>
      </c>
      <c r="I2469">
        <v>1348455</v>
      </c>
      <c r="J2469" t="s">
        <v>52</v>
      </c>
      <c r="K2469" t="s">
        <v>4891</v>
      </c>
      <c r="L2469" t="s">
        <v>4891</v>
      </c>
      <c r="N2469" t="s">
        <v>4892</v>
      </c>
      <c r="Q2469" t="s">
        <v>4889</v>
      </c>
      <c r="R2469">
        <v>1002</v>
      </c>
      <c r="S2469">
        <v>333</v>
      </c>
    </row>
    <row r="2470" spans="1:20" x14ac:dyDescent="0.25">
      <c r="A2470" t="s">
        <v>20</v>
      </c>
      <c r="B2470" t="s">
        <v>21</v>
      </c>
      <c r="C2470" t="s">
        <v>22</v>
      </c>
      <c r="D2470" t="s">
        <v>23</v>
      </c>
      <c r="E2470" t="s">
        <v>5</v>
      </c>
      <c r="G2470" t="s">
        <v>24</v>
      </c>
      <c r="H2470">
        <v>1348622</v>
      </c>
      <c r="I2470">
        <v>1349233</v>
      </c>
      <c r="J2470" t="s">
        <v>25</v>
      </c>
      <c r="O2470" t="s">
        <v>4893</v>
      </c>
      <c r="Q2470" t="s">
        <v>4894</v>
      </c>
      <c r="R2470">
        <v>612</v>
      </c>
      <c r="T2470" t="s">
        <v>4895</v>
      </c>
    </row>
    <row r="2471" spans="1:20" x14ac:dyDescent="0.25">
      <c r="A2471" t="s">
        <v>29</v>
      </c>
      <c r="B2471" t="s">
        <v>30</v>
      </c>
      <c r="C2471" t="s">
        <v>22</v>
      </c>
      <c r="D2471" t="s">
        <v>23</v>
      </c>
      <c r="E2471" t="s">
        <v>5</v>
      </c>
      <c r="G2471" t="s">
        <v>24</v>
      </c>
      <c r="H2471">
        <v>1348622</v>
      </c>
      <c r="I2471">
        <v>1349233</v>
      </c>
      <c r="J2471" t="s">
        <v>25</v>
      </c>
      <c r="K2471" t="s">
        <v>4896</v>
      </c>
      <c r="L2471" t="s">
        <v>4896</v>
      </c>
      <c r="N2471" t="s">
        <v>4897</v>
      </c>
      <c r="O2471" t="s">
        <v>4893</v>
      </c>
      <c r="Q2471" t="s">
        <v>4894</v>
      </c>
      <c r="R2471">
        <v>612</v>
      </c>
      <c r="S2471">
        <v>203</v>
      </c>
    </row>
    <row r="2472" spans="1:20" x14ac:dyDescent="0.25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1349273</v>
      </c>
      <c r="I2472">
        <v>1349767</v>
      </c>
      <c r="J2472" t="s">
        <v>25</v>
      </c>
      <c r="Q2472" t="s">
        <v>4898</v>
      </c>
      <c r="R2472">
        <v>495</v>
      </c>
      <c r="T2472" t="s">
        <v>4899</v>
      </c>
    </row>
    <row r="2473" spans="1:20" x14ac:dyDescent="0.25">
      <c r="A2473" t="s">
        <v>29</v>
      </c>
      <c r="B2473" t="s">
        <v>30</v>
      </c>
      <c r="C2473" t="s">
        <v>22</v>
      </c>
      <c r="D2473" t="s">
        <v>23</v>
      </c>
      <c r="E2473" t="s">
        <v>5</v>
      </c>
      <c r="G2473" t="s">
        <v>24</v>
      </c>
      <c r="H2473">
        <v>1349273</v>
      </c>
      <c r="I2473">
        <v>1349767</v>
      </c>
      <c r="J2473" t="s">
        <v>25</v>
      </c>
      <c r="K2473" t="s">
        <v>4900</v>
      </c>
      <c r="L2473" t="s">
        <v>4900</v>
      </c>
      <c r="N2473" t="s">
        <v>4901</v>
      </c>
      <c r="Q2473" t="s">
        <v>4898</v>
      </c>
      <c r="R2473">
        <v>495</v>
      </c>
      <c r="S2473">
        <v>164</v>
      </c>
    </row>
    <row r="2474" spans="1:20" x14ac:dyDescent="0.25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1349775</v>
      </c>
      <c r="I2474">
        <v>1350035</v>
      </c>
      <c r="J2474" t="s">
        <v>52</v>
      </c>
      <c r="Q2474" t="s">
        <v>4902</v>
      </c>
      <c r="R2474">
        <v>261</v>
      </c>
      <c r="T2474" t="s">
        <v>4903</v>
      </c>
    </row>
    <row r="2475" spans="1:20" x14ac:dyDescent="0.25">
      <c r="A2475" t="s">
        <v>29</v>
      </c>
      <c r="B2475" t="s">
        <v>30</v>
      </c>
      <c r="C2475" t="s">
        <v>22</v>
      </c>
      <c r="D2475" t="s">
        <v>23</v>
      </c>
      <c r="E2475" t="s">
        <v>5</v>
      </c>
      <c r="G2475" t="s">
        <v>24</v>
      </c>
      <c r="H2475">
        <v>1349775</v>
      </c>
      <c r="I2475">
        <v>1350035</v>
      </c>
      <c r="J2475" t="s">
        <v>52</v>
      </c>
      <c r="K2475" t="s">
        <v>4904</v>
      </c>
      <c r="L2475" t="s">
        <v>4904</v>
      </c>
      <c r="N2475" t="s">
        <v>56</v>
      </c>
      <c r="Q2475" t="s">
        <v>4902</v>
      </c>
      <c r="R2475">
        <v>261</v>
      </c>
      <c r="S2475">
        <v>86</v>
      </c>
    </row>
    <row r="2476" spans="1:20" x14ac:dyDescent="0.25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1350093</v>
      </c>
      <c r="I2476">
        <v>1350575</v>
      </c>
      <c r="J2476" t="s">
        <v>52</v>
      </c>
      <c r="Q2476" t="s">
        <v>4905</v>
      </c>
      <c r="R2476">
        <v>483</v>
      </c>
      <c r="T2476" t="s">
        <v>4906</v>
      </c>
    </row>
    <row r="2477" spans="1:20" x14ac:dyDescent="0.25">
      <c r="A2477" t="s">
        <v>29</v>
      </c>
      <c r="B2477" t="s">
        <v>30</v>
      </c>
      <c r="C2477" t="s">
        <v>22</v>
      </c>
      <c r="D2477" t="s">
        <v>23</v>
      </c>
      <c r="E2477" t="s">
        <v>5</v>
      </c>
      <c r="G2477" t="s">
        <v>24</v>
      </c>
      <c r="H2477">
        <v>1350093</v>
      </c>
      <c r="I2477">
        <v>1350575</v>
      </c>
      <c r="J2477" t="s">
        <v>52</v>
      </c>
      <c r="K2477" t="s">
        <v>4907</v>
      </c>
      <c r="L2477" t="s">
        <v>4907</v>
      </c>
      <c r="N2477" t="s">
        <v>56</v>
      </c>
      <c r="Q2477" t="s">
        <v>4905</v>
      </c>
      <c r="R2477">
        <v>483</v>
      </c>
      <c r="S2477">
        <v>160</v>
      </c>
    </row>
    <row r="2478" spans="1:20" x14ac:dyDescent="0.25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1350795</v>
      </c>
      <c r="I2478">
        <v>1352153</v>
      </c>
      <c r="J2478" t="s">
        <v>25</v>
      </c>
      <c r="Q2478" t="s">
        <v>4908</v>
      </c>
      <c r="R2478">
        <v>1359</v>
      </c>
      <c r="T2478" t="s">
        <v>4909</v>
      </c>
    </row>
    <row r="2479" spans="1:20" x14ac:dyDescent="0.25">
      <c r="A2479" t="s">
        <v>29</v>
      </c>
      <c r="B2479" t="s">
        <v>30</v>
      </c>
      <c r="C2479" t="s">
        <v>22</v>
      </c>
      <c r="D2479" t="s">
        <v>23</v>
      </c>
      <c r="E2479" t="s">
        <v>5</v>
      </c>
      <c r="G2479" t="s">
        <v>24</v>
      </c>
      <c r="H2479">
        <v>1350795</v>
      </c>
      <c r="I2479">
        <v>1352153</v>
      </c>
      <c r="J2479" t="s">
        <v>25</v>
      </c>
      <c r="K2479" t="s">
        <v>4910</v>
      </c>
      <c r="L2479" t="s">
        <v>4910</v>
      </c>
      <c r="N2479" t="s">
        <v>4645</v>
      </c>
      <c r="Q2479" t="s">
        <v>4908</v>
      </c>
      <c r="R2479">
        <v>1359</v>
      </c>
      <c r="S2479">
        <v>452</v>
      </c>
    </row>
    <row r="2480" spans="1:20" x14ac:dyDescent="0.25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1352234</v>
      </c>
      <c r="I2480">
        <v>1352563</v>
      </c>
      <c r="J2480" t="s">
        <v>25</v>
      </c>
      <c r="Q2480" t="s">
        <v>4911</v>
      </c>
      <c r="R2480">
        <v>330</v>
      </c>
      <c r="T2480" t="s">
        <v>4912</v>
      </c>
    </row>
    <row r="2481" spans="1:20" x14ac:dyDescent="0.25">
      <c r="A2481" t="s">
        <v>29</v>
      </c>
      <c r="B2481" t="s">
        <v>30</v>
      </c>
      <c r="C2481" t="s">
        <v>22</v>
      </c>
      <c r="D2481" t="s">
        <v>23</v>
      </c>
      <c r="E2481" t="s">
        <v>5</v>
      </c>
      <c r="G2481" t="s">
        <v>24</v>
      </c>
      <c r="H2481">
        <v>1352234</v>
      </c>
      <c r="I2481">
        <v>1352563</v>
      </c>
      <c r="J2481" t="s">
        <v>25</v>
      </c>
      <c r="K2481" t="s">
        <v>4913</v>
      </c>
      <c r="L2481" t="s">
        <v>4913</v>
      </c>
      <c r="N2481" t="s">
        <v>56</v>
      </c>
      <c r="Q2481" t="s">
        <v>4911</v>
      </c>
      <c r="R2481">
        <v>330</v>
      </c>
      <c r="S2481">
        <v>109</v>
      </c>
    </row>
    <row r="2482" spans="1:20" x14ac:dyDescent="0.25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1352634</v>
      </c>
      <c r="I2482">
        <v>1354082</v>
      </c>
      <c r="J2482" t="s">
        <v>25</v>
      </c>
      <c r="Q2482" t="s">
        <v>4914</v>
      </c>
      <c r="R2482">
        <v>1449</v>
      </c>
      <c r="T2482" t="s">
        <v>4915</v>
      </c>
    </row>
    <row r="2483" spans="1:20" x14ac:dyDescent="0.25">
      <c r="A2483" t="s">
        <v>29</v>
      </c>
      <c r="B2483" t="s">
        <v>30</v>
      </c>
      <c r="C2483" t="s">
        <v>22</v>
      </c>
      <c r="D2483" t="s">
        <v>23</v>
      </c>
      <c r="E2483" t="s">
        <v>5</v>
      </c>
      <c r="G2483" t="s">
        <v>24</v>
      </c>
      <c r="H2483">
        <v>1352634</v>
      </c>
      <c r="I2483">
        <v>1354082</v>
      </c>
      <c r="J2483" t="s">
        <v>25</v>
      </c>
      <c r="K2483" t="s">
        <v>4916</v>
      </c>
      <c r="L2483" t="s">
        <v>4916</v>
      </c>
      <c r="N2483" t="s">
        <v>323</v>
      </c>
      <c r="Q2483" t="s">
        <v>4914</v>
      </c>
      <c r="R2483">
        <v>1449</v>
      </c>
      <c r="S2483">
        <v>482</v>
      </c>
    </row>
    <row r="2484" spans="1:20" x14ac:dyDescent="0.25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1354296</v>
      </c>
      <c r="I2484">
        <v>1355531</v>
      </c>
      <c r="J2484" t="s">
        <v>25</v>
      </c>
      <c r="Q2484" t="s">
        <v>4917</v>
      </c>
      <c r="R2484">
        <v>1236</v>
      </c>
      <c r="T2484" t="s">
        <v>4918</v>
      </c>
    </row>
    <row r="2485" spans="1:20" x14ac:dyDescent="0.25">
      <c r="A2485" t="s">
        <v>29</v>
      </c>
      <c r="B2485" t="s">
        <v>30</v>
      </c>
      <c r="C2485" t="s">
        <v>22</v>
      </c>
      <c r="D2485" t="s">
        <v>23</v>
      </c>
      <c r="E2485" t="s">
        <v>5</v>
      </c>
      <c r="G2485" t="s">
        <v>24</v>
      </c>
      <c r="H2485">
        <v>1354296</v>
      </c>
      <c r="I2485">
        <v>1355531</v>
      </c>
      <c r="J2485" t="s">
        <v>25</v>
      </c>
      <c r="K2485" t="s">
        <v>4919</v>
      </c>
      <c r="L2485" t="s">
        <v>4919</v>
      </c>
      <c r="N2485" t="s">
        <v>4920</v>
      </c>
      <c r="Q2485" t="s">
        <v>4917</v>
      </c>
      <c r="R2485">
        <v>1236</v>
      </c>
      <c r="S2485">
        <v>411</v>
      </c>
    </row>
    <row r="2486" spans="1:20" x14ac:dyDescent="0.25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1355555</v>
      </c>
      <c r="I2486">
        <v>1357000</v>
      </c>
      <c r="J2486" t="s">
        <v>25</v>
      </c>
      <c r="Q2486" t="s">
        <v>4921</v>
      </c>
      <c r="R2486">
        <v>1446</v>
      </c>
      <c r="T2486" t="s">
        <v>4922</v>
      </c>
    </row>
    <row r="2487" spans="1:20" x14ac:dyDescent="0.25">
      <c r="A2487" t="s">
        <v>29</v>
      </c>
      <c r="B2487" t="s">
        <v>30</v>
      </c>
      <c r="C2487" t="s">
        <v>22</v>
      </c>
      <c r="D2487" t="s">
        <v>23</v>
      </c>
      <c r="E2487" t="s">
        <v>5</v>
      </c>
      <c r="G2487" t="s">
        <v>24</v>
      </c>
      <c r="H2487">
        <v>1355555</v>
      </c>
      <c r="I2487">
        <v>1357000</v>
      </c>
      <c r="J2487" t="s">
        <v>25</v>
      </c>
      <c r="K2487" t="s">
        <v>4923</v>
      </c>
      <c r="L2487" t="s">
        <v>4923</v>
      </c>
      <c r="N2487" t="s">
        <v>323</v>
      </c>
      <c r="Q2487" t="s">
        <v>4921</v>
      </c>
      <c r="R2487">
        <v>1446</v>
      </c>
      <c r="S2487">
        <v>481</v>
      </c>
    </row>
    <row r="2488" spans="1:20" x14ac:dyDescent="0.25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1357256</v>
      </c>
      <c r="I2488">
        <v>1357624</v>
      </c>
      <c r="J2488" t="s">
        <v>25</v>
      </c>
      <c r="O2488" t="s">
        <v>4924</v>
      </c>
      <c r="Q2488" t="s">
        <v>4925</v>
      </c>
      <c r="R2488">
        <v>369</v>
      </c>
      <c r="T2488" t="s">
        <v>4926</v>
      </c>
    </row>
    <row r="2489" spans="1:20" x14ac:dyDescent="0.25">
      <c r="A2489" t="s">
        <v>29</v>
      </c>
      <c r="B2489" t="s">
        <v>30</v>
      </c>
      <c r="C2489" t="s">
        <v>22</v>
      </c>
      <c r="D2489" t="s">
        <v>23</v>
      </c>
      <c r="E2489" t="s">
        <v>5</v>
      </c>
      <c r="G2489" t="s">
        <v>24</v>
      </c>
      <c r="H2489">
        <v>1357256</v>
      </c>
      <c r="I2489">
        <v>1357624</v>
      </c>
      <c r="J2489" t="s">
        <v>25</v>
      </c>
      <c r="K2489" t="s">
        <v>4927</v>
      </c>
      <c r="L2489" t="s">
        <v>4927</v>
      </c>
      <c r="N2489" t="s">
        <v>4928</v>
      </c>
      <c r="O2489" t="s">
        <v>4924</v>
      </c>
      <c r="Q2489" t="s">
        <v>4925</v>
      </c>
      <c r="R2489">
        <v>369</v>
      </c>
      <c r="S2489">
        <v>122</v>
      </c>
    </row>
    <row r="2490" spans="1:20" x14ac:dyDescent="0.25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1357640</v>
      </c>
      <c r="I2490">
        <v>1359346</v>
      </c>
      <c r="J2490" t="s">
        <v>25</v>
      </c>
      <c r="O2490" t="s">
        <v>4929</v>
      </c>
      <c r="Q2490" t="s">
        <v>4930</v>
      </c>
      <c r="R2490">
        <v>1707</v>
      </c>
      <c r="T2490" t="s">
        <v>4931</v>
      </c>
    </row>
    <row r="2491" spans="1:20" x14ac:dyDescent="0.25">
      <c r="A2491" t="s">
        <v>29</v>
      </c>
      <c r="B2491" t="s">
        <v>30</v>
      </c>
      <c r="C2491" t="s">
        <v>22</v>
      </c>
      <c r="D2491" t="s">
        <v>23</v>
      </c>
      <c r="E2491" t="s">
        <v>5</v>
      </c>
      <c r="G2491" t="s">
        <v>24</v>
      </c>
      <c r="H2491">
        <v>1357640</v>
      </c>
      <c r="I2491">
        <v>1359346</v>
      </c>
      <c r="J2491" t="s">
        <v>25</v>
      </c>
      <c r="K2491" t="s">
        <v>4932</v>
      </c>
      <c r="L2491" t="s">
        <v>4932</v>
      </c>
      <c r="N2491" t="s">
        <v>4933</v>
      </c>
      <c r="O2491" t="s">
        <v>4929</v>
      </c>
      <c r="Q2491" t="s">
        <v>4930</v>
      </c>
      <c r="R2491">
        <v>1707</v>
      </c>
      <c r="S2491">
        <v>568</v>
      </c>
    </row>
    <row r="2492" spans="1:20" x14ac:dyDescent="0.25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1359339</v>
      </c>
      <c r="I2492">
        <v>1360382</v>
      </c>
      <c r="J2492" t="s">
        <v>25</v>
      </c>
      <c r="O2492" t="s">
        <v>4934</v>
      </c>
      <c r="Q2492" t="s">
        <v>4935</v>
      </c>
      <c r="R2492">
        <v>1044</v>
      </c>
      <c r="T2492" t="s">
        <v>4936</v>
      </c>
    </row>
    <row r="2493" spans="1:20" x14ac:dyDescent="0.25">
      <c r="A2493" t="s">
        <v>29</v>
      </c>
      <c r="B2493" t="s">
        <v>30</v>
      </c>
      <c r="C2493" t="s">
        <v>22</v>
      </c>
      <c r="D2493" t="s">
        <v>23</v>
      </c>
      <c r="E2493" t="s">
        <v>5</v>
      </c>
      <c r="G2493" t="s">
        <v>24</v>
      </c>
      <c r="H2493">
        <v>1359339</v>
      </c>
      <c r="I2493">
        <v>1360382</v>
      </c>
      <c r="J2493" t="s">
        <v>25</v>
      </c>
      <c r="K2493" t="s">
        <v>4937</v>
      </c>
      <c r="L2493" t="s">
        <v>4937</v>
      </c>
      <c r="N2493" t="s">
        <v>4938</v>
      </c>
      <c r="O2493" t="s">
        <v>4934</v>
      </c>
      <c r="Q2493" t="s">
        <v>4935</v>
      </c>
      <c r="R2493">
        <v>1044</v>
      </c>
      <c r="S2493">
        <v>347</v>
      </c>
    </row>
    <row r="2494" spans="1:20" x14ac:dyDescent="0.25">
      <c r="A2494" t="s">
        <v>20</v>
      </c>
      <c r="B2494" t="s">
        <v>1328</v>
      </c>
      <c r="C2494" t="s">
        <v>22</v>
      </c>
      <c r="D2494" t="s">
        <v>23</v>
      </c>
      <c r="E2494" t="s">
        <v>5</v>
      </c>
      <c r="G2494" t="s">
        <v>24</v>
      </c>
      <c r="H2494">
        <v>1360382</v>
      </c>
      <c r="I2494">
        <v>1361238</v>
      </c>
      <c r="J2494" t="s">
        <v>25</v>
      </c>
      <c r="Q2494" t="s">
        <v>4939</v>
      </c>
      <c r="R2494">
        <v>857</v>
      </c>
      <c r="T2494" t="s">
        <v>4242</v>
      </c>
    </row>
    <row r="2495" spans="1:20" x14ac:dyDescent="0.25">
      <c r="A2495" t="s">
        <v>29</v>
      </c>
      <c r="B2495" t="s">
        <v>1331</v>
      </c>
      <c r="C2495" t="s">
        <v>22</v>
      </c>
      <c r="D2495" t="s">
        <v>23</v>
      </c>
      <c r="E2495" t="s">
        <v>5</v>
      </c>
      <c r="G2495" t="s">
        <v>24</v>
      </c>
      <c r="H2495">
        <v>1360382</v>
      </c>
      <c r="I2495">
        <v>1361238</v>
      </c>
      <c r="J2495" t="s">
        <v>25</v>
      </c>
      <c r="N2495" t="s">
        <v>4940</v>
      </c>
      <c r="Q2495" t="s">
        <v>4939</v>
      </c>
      <c r="R2495">
        <v>857</v>
      </c>
      <c r="T2495" t="s">
        <v>4242</v>
      </c>
    </row>
    <row r="2496" spans="1:20" x14ac:dyDescent="0.25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1361219</v>
      </c>
      <c r="I2496">
        <v>1362610</v>
      </c>
      <c r="J2496" t="s">
        <v>25</v>
      </c>
      <c r="O2496" t="s">
        <v>4941</v>
      </c>
      <c r="Q2496" t="s">
        <v>4942</v>
      </c>
      <c r="R2496">
        <v>1392</v>
      </c>
      <c r="T2496" t="s">
        <v>4943</v>
      </c>
    </row>
    <row r="2497" spans="1:20" x14ac:dyDescent="0.25">
      <c r="A2497" t="s">
        <v>29</v>
      </c>
      <c r="B2497" t="s">
        <v>30</v>
      </c>
      <c r="C2497" t="s">
        <v>22</v>
      </c>
      <c r="D2497" t="s">
        <v>23</v>
      </c>
      <c r="E2497" t="s">
        <v>5</v>
      </c>
      <c r="G2497" t="s">
        <v>24</v>
      </c>
      <c r="H2497">
        <v>1361219</v>
      </c>
      <c r="I2497">
        <v>1362610</v>
      </c>
      <c r="J2497" t="s">
        <v>25</v>
      </c>
      <c r="K2497" t="s">
        <v>4944</v>
      </c>
      <c r="L2497" t="s">
        <v>4944</v>
      </c>
      <c r="N2497" t="s">
        <v>4945</v>
      </c>
      <c r="O2497" t="s">
        <v>4941</v>
      </c>
      <c r="Q2497" t="s">
        <v>4942</v>
      </c>
      <c r="R2497">
        <v>1392</v>
      </c>
      <c r="S2497">
        <v>463</v>
      </c>
    </row>
    <row r="2498" spans="1:20" x14ac:dyDescent="0.25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1362610</v>
      </c>
      <c r="I2498">
        <v>1363053</v>
      </c>
      <c r="J2498" t="s">
        <v>25</v>
      </c>
      <c r="O2498" t="s">
        <v>4946</v>
      </c>
      <c r="Q2498" t="s">
        <v>4947</v>
      </c>
      <c r="R2498">
        <v>444</v>
      </c>
      <c r="T2498" t="s">
        <v>4948</v>
      </c>
    </row>
    <row r="2499" spans="1:20" x14ac:dyDescent="0.25">
      <c r="A2499" t="s">
        <v>29</v>
      </c>
      <c r="B2499" t="s">
        <v>30</v>
      </c>
      <c r="C2499" t="s">
        <v>22</v>
      </c>
      <c r="D2499" t="s">
        <v>23</v>
      </c>
      <c r="E2499" t="s">
        <v>5</v>
      </c>
      <c r="G2499" t="s">
        <v>24</v>
      </c>
      <c r="H2499">
        <v>1362610</v>
      </c>
      <c r="I2499">
        <v>1363053</v>
      </c>
      <c r="J2499" t="s">
        <v>25</v>
      </c>
      <c r="K2499" t="s">
        <v>4949</v>
      </c>
      <c r="L2499" t="s">
        <v>4949</v>
      </c>
      <c r="N2499" t="s">
        <v>4950</v>
      </c>
      <c r="O2499" t="s">
        <v>4946</v>
      </c>
      <c r="Q2499" t="s">
        <v>4947</v>
      </c>
      <c r="R2499">
        <v>444</v>
      </c>
      <c r="S2499">
        <v>147</v>
      </c>
    </row>
    <row r="2500" spans="1:20" x14ac:dyDescent="0.25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1363191</v>
      </c>
      <c r="I2500">
        <v>1363496</v>
      </c>
      <c r="J2500" t="s">
        <v>25</v>
      </c>
      <c r="Q2500" t="s">
        <v>4951</v>
      </c>
      <c r="R2500">
        <v>306</v>
      </c>
      <c r="T2500" t="s">
        <v>4952</v>
      </c>
    </row>
    <row r="2501" spans="1:20" x14ac:dyDescent="0.25">
      <c r="A2501" t="s">
        <v>29</v>
      </c>
      <c r="B2501" t="s">
        <v>30</v>
      </c>
      <c r="C2501" t="s">
        <v>22</v>
      </c>
      <c r="D2501" t="s">
        <v>23</v>
      </c>
      <c r="E2501" t="s">
        <v>5</v>
      </c>
      <c r="G2501" t="s">
        <v>24</v>
      </c>
      <c r="H2501">
        <v>1363191</v>
      </c>
      <c r="I2501">
        <v>1363496</v>
      </c>
      <c r="J2501" t="s">
        <v>25</v>
      </c>
      <c r="K2501" t="s">
        <v>4953</v>
      </c>
      <c r="L2501" t="s">
        <v>4953</v>
      </c>
      <c r="N2501" t="s">
        <v>4954</v>
      </c>
      <c r="Q2501" t="s">
        <v>4951</v>
      </c>
      <c r="R2501">
        <v>306</v>
      </c>
      <c r="S2501">
        <v>101</v>
      </c>
    </row>
    <row r="2502" spans="1:20" x14ac:dyDescent="0.25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1363507</v>
      </c>
      <c r="I2502">
        <v>1365231</v>
      </c>
      <c r="J2502" t="s">
        <v>25</v>
      </c>
      <c r="Q2502" t="s">
        <v>4955</v>
      </c>
      <c r="R2502">
        <v>1725</v>
      </c>
      <c r="T2502" t="s">
        <v>4956</v>
      </c>
    </row>
    <row r="2503" spans="1:20" x14ac:dyDescent="0.25">
      <c r="A2503" t="s">
        <v>29</v>
      </c>
      <c r="B2503" t="s">
        <v>30</v>
      </c>
      <c r="C2503" t="s">
        <v>22</v>
      </c>
      <c r="D2503" t="s">
        <v>23</v>
      </c>
      <c r="E2503" t="s">
        <v>5</v>
      </c>
      <c r="G2503" t="s">
        <v>24</v>
      </c>
      <c r="H2503">
        <v>1363507</v>
      </c>
      <c r="I2503">
        <v>1365231</v>
      </c>
      <c r="J2503" t="s">
        <v>25</v>
      </c>
      <c r="K2503" t="s">
        <v>4957</v>
      </c>
      <c r="L2503" t="s">
        <v>4957</v>
      </c>
      <c r="N2503" t="s">
        <v>4958</v>
      </c>
      <c r="Q2503" t="s">
        <v>4955</v>
      </c>
      <c r="R2503">
        <v>1725</v>
      </c>
      <c r="S2503">
        <v>574</v>
      </c>
    </row>
    <row r="2504" spans="1:20" x14ac:dyDescent="0.25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1365255</v>
      </c>
      <c r="I2504">
        <v>1365605</v>
      </c>
      <c r="J2504" t="s">
        <v>25</v>
      </c>
      <c r="Q2504" t="s">
        <v>4959</v>
      </c>
      <c r="R2504">
        <v>351</v>
      </c>
      <c r="T2504" t="s">
        <v>4960</v>
      </c>
    </row>
    <row r="2505" spans="1:20" x14ac:dyDescent="0.25">
      <c r="A2505" t="s">
        <v>29</v>
      </c>
      <c r="B2505" t="s">
        <v>30</v>
      </c>
      <c r="C2505" t="s">
        <v>22</v>
      </c>
      <c r="D2505" t="s">
        <v>23</v>
      </c>
      <c r="E2505" t="s">
        <v>5</v>
      </c>
      <c r="G2505" t="s">
        <v>24</v>
      </c>
      <c r="H2505">
        <v>1365255</v>
      </c>
      <c r="I2505">
        <v>1365605</v>
      </c>
      <c r="J2505" t="s">
        <v>25</v>
      </c>
      <c r="K2505" t="s">
        <v>4961</v>
      </c>
      <c r="L2505" t="s">
        <v>4961</v>
      </c>
      <c r="N2505" t="s">
        <v>4962</v>
      </c>
      <c r="Q2505" t="s">
        <v>4959</v>
      </c>
      <c r="R2505">
        <v>351</v>
      </c>
      <c r="S2505">
        <v>116</v>
      </c>
    </row>
    <row r="2506" spans="1:20" x14ac:dyDescent="0.25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1365703</v>
      </c>
      <c r="I2506">
        <v>1366887</v>
      </c>
      <c r="J2506" t="s">
        <v>25</v>
      </c>
      <c r="Q2506" t="s">
        <v>4963</v>
      </c>
      <c r="R2506">
        <v>1185</v>
      </c>
      <c r="T2506" t="s">
        <v>4964</v>
      </c>
    </row>
    <row r="2507" spans="1:20" x14ac:dyDescent="0.25">
      <c r="A2507" t="s">
        <v>29</v>
      </c>
      <c r="B2507" t="s">
        <v>30</v>
      </c>
      <c r="C2507" t="s">
        <v>22</v>
      </c>
      <c r="D2507" t="s">
        <v>23</v>
      </c>
      <c r="E2507" t="s">
        <v>5</v>
      </c>
      <c r="G2507" t="s">
        <v>24</v>
      </c>
      <c r="H2507">
        <v>1365703</v>
      </c>
      <c r="I2507">
        <v>1366887</v>
      </c>
      <c r="J2507" t="s">
        <v>25</v>
      </c>
      <c r="K2507" t="s">
        <v>4965</v>
      </c>
      <c r="L2507" t="s">
        <v>4965</v>
      </c>
      <c r="N2507" t="s">
        <v>4966</v>
      </c>
      <c r="Q2507" t="s">
        <v>4963</v>
      </c>
      <c r="R2507">
        <v>1185</v>
      </c>
      <c r="S2507">
        <v>394</v>
      </c>
    </row>
    <row r="2508" spans="1:20" x14ac:dyDescent="0.25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1367069</v>
      </c>
      <c r="I2508">
        <v>1367569</v>
      </c>
      <c r="J2508" t="s">
        <v>25</v>
      </c>
      <c r="Q2508" t="s">
        <v>4967</v>
      </c>
      <c r="R2508">
        <v>501</v>
      </c>
      <c r="T2508" t="s">
        <v>4968</v>
      </c>
    </row>
    <row r="2509" spans="1:20" x14ac:dyDescent="0.25">
      <c r="A2509" t="s">
        <v>29</v>
      </c>
      <c r="B2509" t="s">
        <v>30</v>
      </c>
      <c r="C2509" t="s">
        <v>22</v>
      </c>
      <c r="D2509" t="s">
        <v>23</v>
      </c>
      <c r="E2509" t="s">
        <v>5</v>
      </c>
      <c r="G2509" t="s">
        <v>24</v>
      </c>
      <c r="H2509">
        <v>1367069</v>
      </c>
      <c r="I2509">
        <v>1367569</v>
      </c>
      <c r="J2509" t="s">
        <v>25</v>
      </c>
      <c r="K2509" t="s">
        <v>4969</v>
      </c>
      <c r="L2509" t="s">
        <v>4969</v>
      </c>
      <c r="N2509" t="s">
        <v>1455</v>
      </c>
      <c r="Q2509" t="s">
        <v>4967</v>
      </c>
      <c r="R2509">
        <v>501</v>
      </c>
      <c r="S2509">
        <v>166</v>
      </c>
    </row>
    <row r="2510" spans="1:20" x14ac:dyDescent="0.25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1367611</v>
      </c>
      <c r="I2510">
        <v>1368609</v>
      </c>
      <c r="J2510" t="s">
        <v>25</v>
      </c>
      <c r="O2510" t="s">
        <v>4970</v>
      </c>
      <c r="Q2510" t="s">
        <v>4971</v>
      </c>
      <c r="R2510">
        <v>999</v>
      </c>
      <c r="T2510" t="s">
        <v>4972</v>
      </c>
    </row>
    <row r="2511" spans="1:20" x14ac:dyDescent="0.25">
      <c r="A2511" t="s">
        <v>29</v>
      </c>
      <c r="B2511" t="s">
        <v>30</v>
      </c>
      <c r="C2511" t="s">
        <v>22</v>
      </c>
      <c r="D2511" t="s">
        <v>23</v>
      </c>
      <c r="E2511" t="s">
        <v>5</v>
      </c>
      <c r="G2511" t="s">
        <v>24</v>
      </c>
      <c r="H2511">
        <v>1367611</v>
      </c>
      <c r="I2511">
        <v>1368609</v>
      </c>
      <c r="J2511" t="s">
        <v>25</v>
      </c>
      <c r="K2511" t="s">
        <v>4973</v>
      </c>
      <c r="L2511" t="s">
        <v>4973</v>
      </c>
      <c r="N2511" t="s">
        <v>4974</v>
      </c>
      <c r="O2511" t="s">
        <v>4970</v>
      </c>
      <c r="Q2511" t="s">
        <v>4971</v>
      </c>
      <c r="R2511">
        <v>999</v>
      </c>
      <c r="S2511">
        <v>332</v>
      </c>
    </row>
    <row r="2512" spans="1:20" x14ac:dyDescent="0.25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1368602</v>
      </c>
      <c r="I2512">
        <v>1369102</v>
      </c>
      <c r="J2512" t="s">
        <v>25</v>
      </c>
      <c r="O2512" t="s">
        <v>4975</v>
      </c>
      <c r="Q2512" t="s">
        <v>4976</v>
      </c>
      <c r="R2512">
        <v>501</v>
      </c>
      <c r="T2512" t="s">
        <v>4977</v>
      </c>
    </row>
    <row r="2513" spans="1:20" x14ac:dyDescent="0.25">
      <c r="A2513" t="s">
        <v>29</v>
      </c>
      <c r="B2513" t="s">
        <v>30</v>
      </c>
      <c r="C2513" t="s">
        <v>22</v>
      </c>
      <c r="D2513" t="s">
        <v>23</v>
      </c>
      <c r="E2513" t="s">
        <v>5</v>
      </c>
      <c r="G2513" t="s">
        <v>24</v>
      </c>
      <c r="H2513">
        <v>1368602</v>
      </c>
      <c r="I2513">
        <v>1369102</v>
      </c>
      <c r="J2513" t="s">
        <v>25</v>
      </c>
      <c r="K2513" t="s">
        <v>4978</v>
      </c>
      <c r="L2513" t="s">
        <v>4978</v>
      </c>
      <c r="N2513" t="s">
        <v>4979</v>
      </c>
      <c r="O2513" t="s">
        <v>4975</v>
      </c>
      <c r="Q2513" t="s">
        <v>4976</v>
      </c>
      <c r="R2513">
        <v>501</v>
      </c>
      <c r="S2513">
        <v>166</v>
      </c>
    </row>
    <row r="2514" spans="1:20" x14ac:dyDescent="0.25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1369104</v>
      </c>
      <c r="I2514">
        <v>1369553</v>
      </c>
      <c r="J2514" t="s">
        <v>25</v>
      </c>
      <c r="O2514" t="s">
        <v>4980</v>
      </c>
      <c r="Q2514" t="s">
        <v>4981</v>
      </c>
      <c r="R2514">
        <v>450</v>
      </c>
      <c r="T2514" t="s">
        <v>4982</v>
      </c>
    </row>
    <row r="2515" spans="1:20" x14ac:dyDescent="0.25">
      <c r="A2515" t="s">
        <v>29</v>
      </c>
      <c r="B2515" t="s">
        <v>30</v>
      </c>
      <c r="C2515" t="s">
        <v>22</v>
      </c>
      <c r="D2515" t="s">
        <v>23</v>
      </c>
      <c r="E2515" t="s">
        <v>5</v>
      </c>
      <c r="G2515" t="s">
        <v>24</v>
      </c>
      <c r="H2515">
        <v>1369104</v>
      </c>
      <c r="I2515">
        <v>1369553</v>
      </c>
      <c r="J2515" t="s">
        <v>25</v>
      </c>
      <c r="K2515" t="s">
        <v>4983</v>
      </c>
      <c r="L2515" t="s">
        <v>4983</v>
      </c>
      <c r="N2515" t="s">
        <v>4984</v>
      </c>
      <c r="O2515" t="s">
        <v>4980</v>
      </c>
      <c r="Q2515" t="s">
        <v>4981</v>
      </c>
      <c r="R2515">
        <v>450</v>
      </c>
      <c r="S2515">
        <v>149</v>
      </c>
    </row>
    <row r="2516" spans="1:20" x14ac:dyDescent="0.25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1369558</v>
      </c>
      <c r="I2516">
        <v>1370319</v>
      </c>
      <c r="J2516" t="s">
        <v>25</v>
      </c>
      <c r="O2516" t="s">
        <v>4985</v>
      </c>
      <c r="Q2516" t="s">
        <v>4986</v>
      </c>
      <c r="R2516">
        <v>762</v>
      </c>
      <c r="T2516" t="s">
        <v>4987</v>
      </c>
    </row>
    <row r="2517" spans="1:20" x14ac:dyDescent="0.25">
      <c r="A2517" t="s">
        <v>29</v>
      </c>
      <c r="B2517" t="s">
        <v>30</v>
      </c>
      <c r="C2517" t="s">
        <v>22</v>
      </c>
      <c r="D2517" t="s">
        <v>23</v>
      </c>
      <c r="E2517" t="s">
        <v>5</v>
      </c>
      <c r="G2517" t="s">
        <v>24</v>
      </c>
      <c r="H2517">
        <v>1369558</v>
      </c>
      <c r="I2517">
        <v>1370319</v>
      </c>
      <c r="J2517" t="s">
        <v>25</v>
      </c>
      <c r="K2517" t="s">
        <v>4988</v>
      </c>
      <c r="L2517" t="s">
        <v>4988</v>
      </c>
      <c r="N2517" t="s">
        <v>4989</v>
      </c>
      <c r="O2517" t="s">
        <v>4985</v>
      </c>
      <c r="Q2517" t="s">
        <v>4986</v>
      </c>
      <c r="R2517">
        <v>762</v>
      </c>
      <c r="S2517">
        <v>253</v>
      </c>
    </row>
    <row r="2518" spans="1:20" x14ac:dyDescent="0.25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1370328</v>
      </c>
      <c r="I2518">
        <v>1370597</v>
      </c>
      <c r="J2518" t="s">
        <v>25</v>
      </c>
      <c r="O2518" t="s">
        <v>4990</v>
      </c>
      <c r="Q2518" t="s">
        <v>4991</v>
      </c>
      <c r="R2518">
        <v>270</v>
      </c>
      <c r="T2518" t="s">
        <v>4992</v>
      </c>
    </row>
    <row r="2519" spans="1:20" x14ac:dyDescent="0.25">
      <c r="A2519" t="s">
        <v>29</v>
      </c>
      <c r="B2519" t="s">
        <v>30</v>
      </c>
      <c r="C2519" t="s">
        <v>22</v>
      </c>
      <c r="D2519" t="s">
        <v>23</v>
      </c>
      <c r="E2519" t="s">
        <v>5</v>
      </c>
      <c r="G2519" t="s">
        <v>24</v>
      </c>
      <c r="H2519">
        <v>1370328</v>
      </c>
      <c r="I2519">
        <v>1370597</v>
      </c>
      <c r="J2519" t="s">
        <v>25</v>
      </c>
      <c r="K2519" t="s">
        <v>4993</v>
      </c>
      <c r="L2519" t="s">
        <v>4993</v>
      </c>
      <c r="N2519" t="s">
        <v>4994</v>
      </c>
      <c r="O2519" t="s">
        <v>4990</v>
      </c>
      <c r="Q2519" t="s">
        <v>4991</v>
      </c>
      <c r="R2519">
        <v>270</v>
      </c>
      <c r="S2519">
        <v>89</v>
      </c>
    </row>
    <row r="2520" spans="1:20" x14ac:dyDescent="0.25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1370602</v>
      </c>
      <c r="I2520">
        <v>1371387</v>
      </c>
      <c r="J2520" t="s">
        <v>25</v>
      </c>
      <c r="O2520" t="s">
        <v>4995</v>
      </c>
      <c r="Q2520" t="s">
        <v>4996</v>
      </c>
      <c r="R2520">
        <v>786</v>
      </c>
      <c r="T2520" t="s">
        <v>4997</v>
      </c>
    </row>
    <row r="2521" spans="1:20" x14ac:dyDescent="0.25">
      <c r="A2521" t="s">
        <v>29</v>
      </c>
      <c r="B2521" t="s">
        <v>30</v>
      </c>
      <c r="C2521" t="s">
        <v>22</v>
      </c>
      <c r="D2521" t="s">
        <v>23</v>
      </c>
      <c r="E2521" t="s">
        <v>5</v>
      </c>
      <c r="G2521" t="s">
        <v>24</v>
      </c>
      <c r="H2521">
        <v>1370602</v>
      </c>
      <c r="I2521">
        <v>1371387</v>
      </c>
      <c r="J2521" t="s">
        <v>25</v>
      </c>
      <c r="K2521" t="s">
        <v>4998</v>
      </c>
      <c r="L2521" t="s">
        <v>4998</v>
      </c>
      <c r="N2521" t="s">
        <v>4999</v>
      </c>
      <c r="O2521" t="s">
        <v>4995</v>
      </c>
      <c r="Q2521" t="s">
        <v>4996</v>
      </c>
      <c r="R2521">
        <v>786</v>
      </c>
      <c r="S2521">
        <v>261</v>
      </c>
    </row>
    <row r="2522" spans="1:20" x14ac:dyDescent="0.25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1371390</v>
      </c>
      <c r="I2522">
        <v>1372526</v>
      </c>
      <c r="J2522" t="s">
        <v>25</v>
      </c>
      <c r="O2522" t="s">
        <v>5000</v>
      </c>
      <c r="Q2522" t="s">
        <v>5001</v>
      </c>
      <c r="R2522">
        <v>1137</v>
      </c>
      <c r="T2522" t="s">
        <v>5002</v>
      </c>
    </row>
    <row r="2523" spans="1:20" x14ac:dyDescent="0.25">
      <c r="A2523" t="s">
        <v>29</v>
      </c>
      <c r="B2523" t="s">
        <v>30</v>
      </c>
      <c r="C2523" t="s">
        <v>22</v>
      </c>
      <c r="D2523" t="s">
        <v>23</v>
      </c>
      <c r="E2523" t="s">
        <v>5</v>
      </c>
      <c r="G2523" t="s">
        <v>24</v>
      </c>
      <c r="H2523">
        <v>1371390</v>
      </c>
      <c r="I2523">
        <v>1372526</v>
      </c>
      <c r="J2523" t="s">
        <v>25</v>
      </c>
      <c r="K2523" t="s">
        <v>5003</v>
      </c>
      <c r="L2523" t="s">
        <v>5003</v>
      </c>
      <c r="N2523" t="s">
        <v>5004</v>
      </c>
      <c r="O2523" t="s">
        <v>5000</v>
      </c>
      <c r="Q2523" t="s">
        <v>5001</v>
      </c>
      <c r="R2523">
        <v>1137</v>
      </c>
      <c r="S2523">
        <v>378</v>
      </c>
    </row>
    <row r="2524" spans="1:20" x14ac:dyDescent="0.25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1372580</v>
      </c>
      <c r="I2524">
        <v>1373836</v>
      </c>
      <c r="J2524" t="s">
        <v>52</v>
      </c>
      <c r="Q2524" t="s">
        <v>5005</v>
      </c>
      <c r="R2524">
        <v>1257</v>
      </c>
      <c r="T2524" t="s">
        <v>5006</v>
      </c>
    </row>
    <row r="2525" spans="1:20" x14ac:dyDescent="0.25">
      <c r="A2525" t="s">
        <v>29</v>
      </c>
      <c r="B2525" t="s">
        <v>30</v>
      </c>
      <c r="C2525" t="s">
        <v>22</v>
      </c>
      <c r="D2525" t="s">
        <v>23</v>
      </c>
      <c r="E2525" t="s">
        <v>5</v>
      </c>
      <c r="G2525" t="s">
        <v>24</v>
      </c>
      <c r="H2525">
        <v>1372580</v>
      </c>
      <c r="I2525">
        <v>1373836</v>
      </c>
      <c r="J2525" t="s">
        <v>52</v>
      </c>
      <c r="K2525" t="s">
        <v>5007</v>
      </c>
      <c r="L2525" t="s">
        <v>5007</v>
      </c>
      <c r="N2525" t="s">
        <v>5008</v>
      </c>
      <c r="Q2525" t="s">
        <v>5005</v>
      </c>
      <c r="R2525">
        <v>1257</v>
      </c>
      <c r="S2525">
        <v>418</v>
      </c>
    </row>
    <row r="2526" spans="1:20" x14ac:dyDescent="0.25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1373839</v>
      </c>
      <c r="I2526">
        <v>1374477</v>
      </c>
      <c r="J2526" t="s">
        <v>52</v>
      </c>
      <c r="O2526" t="s">
        <v>5009</v>
      </c>
      <c r="Q2526" t="s">
        <v>5010</v>
      </c>
      <c r="R2526">
        <v>639</v>
      </c>
      <c r="T2526" t="s">
        <v>5011</v>
      </c>
    </row>
    <row r="2527" spans="1:20" x14ac:dyDescent="0.25">
      <c r="A2527" t="s">
        <v>29</v>
      </c>
      <c r="B2527" t="s">
        <v>30</v>
      </c>
      <c r="C2527" t="s">
        <v>22</v>
      </c>
      <c r="D2527" t="s">
        <v>23</v>
      </c>
      <c r="E2527" t="s">
        <v>5</v>
      </c>
      <c r="G2527" t="s">
        <v>24</v>
      </c>
      <c r="H2527">
        <v>1373839</v>
      </c>
      <c r="I2527">
        <v>1374477</v>
      </c>
      <c r="J2527" t="s">
        <v>52</v>
      </c>
      <c r="K2527" t="s">
        <v>5012</v>
      </c>
      <c r="L2527" t="s">
        <v>5012</v>
      </c>
      <c r="N2527" t="s">
        <v>5013</v>
      </c>
      <c r="O2527" t="s">
        <v>5009</v>
      </c>
      <c r="Q2527" t="s">
        <v>5010</v>
      </c>
      <c r="R2527">
        <v>639</v>
      </c>
      <c r="S2527">
        <v>212</v>
      </c>
    </row>
    <row r="2528" spans="1:20" x14ac:dyDescent="0.25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1374701</v>
      </c>
      <c r="I2528">
        <v>1376875</v>
      </c>
      <c r="J2528" t="s">
        <v>25</v>
      </c>
      <c r="O2528" t="s">
        <v>5014</v>
      </c>
      <c r="Q2528" t="s">
        <v>5015</v>
      </c>
      <c r="R2528">
        <v>2175</v>
      </c>
      <c r="T2528" t="s">
        <v>5016</v>
      </c>
    </row>
    <row r="2529" spans="1:20" x14ac:dyDescent="0.25">
      <c r="A2529" t="s">
        <v>29</v>
      </c>
      <c r="B2529" t="s">
        <v>30</v>
      </c>
      <c r="C2529" t="s">
        <v>22</v>
      </c>
      <c r="D2529" t="s">
        <v>23</v>
      </c>
      <c r="E2529" t="s">
        <v>5</v>
      </c>
      <c r="G2529" t="s">
        <v>24</v>
      </c>
      <c r="H2529">
        <v>1374701</v>
      </c>
      <c r="I2529">
        <v>1376875</v>
      </c>
      <c r="J2529" t="s">
        <v>25</v>
      </c>
      <c r="K2529" t="s">
        <v>5017</v>
      </c>
      <c r="L2529" t="s">
        <v>5017</v>
      </c>
      <c r="N2529" t="s">
        <v>5018</v>
      </c>
      <c r="O2529" t="s">
        <v>5014</v>
      </c>
      <c r="Q2529" t="s">
        <v>5015</v>
      </c>
      <c r="R2529">
        <v>2175</v>
      </c>
      <c r="S2529">
        <v>724</v>
      </c>
    </row>
    <row r="2530" spans="1:20" x14ac:dyDescent="0.25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1376931</v>
      </c>
      <c r="I2530">
        <v>1378244</v>
      </c>
      <c r="J2530" t="s">
        <v>25</v>
      </c>
      <c r="O2530" t="s">
        <v>5019</v>
      </c>
      <c r="Q2530" t="s">
        <v>5020</v>
      </c>
      <c r="R2530">
        <v>1314</v>
      </c>
      <c r="T2530" t="s">
        <v>5021</v>
      </c>
    </row>
    <row r="2531" spans="1:20" x14ac:dyDescent="0.25">
      <c r="A2531" t="s">
        <v>29</v>
      </c>
      <c r="B2531" t="s">
        <v>30</v>
      </c>
      <c r="C2531" t="s">
        <v>22</v>
      </c>
      <c r="D2531" t="s">
        <v>23</v>
      </c>
      <c r="E2531" t="s">
        <v>5</v>
      </c>
      <c r="G2531" t="s">
        <v>24</v>
      </c>
      <c r="H2531">
        <v>1376931</v>
      </c>
      <c r="I2531">
        <v>1378244</v>
      </c>
      <c r="J2531" t="s">
        <v>25</v>
      </c>
      <c r="K2531" t="s">
        <v>5022</v>
      </c>
      <c r="L2531" t="s">
        <v>5022</v>
      </c>
      <c r="N2531" t="s">
        <v>5023</v>
      </c>
      <c r="O2531" t="s">
        <v>5019</v>
      </c>
      <c r="Q2531" t="s">
        <v>5020</v>
      </c>
      <c r="R2531">
        <v>1314</v>
      </c>
      <c r="S2531">
        <v>437</v>
      </c>
    </row>
    <row r="2532" spans="1:20" x14ac:dyDescent="0.25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1378317</v>
      </c>
      <c r="I2532">
        <v>1379129</v>
      </c>
      <c r="J2532" t="s">
        <v>25</v>
      </c>
      <c r="Q2532" t="s">
        <v>5024</v>
      </c>
      <c r="R2532">
        <v>813</v>
      </c>
      <c r="T2532" t="s">
        <v>5025</v>
      </c>
    </row>
    <row r="2533" spans="1:20" x14ac:dyDescent="0.25">
      <c r="A2533" t="s">
        <v>29</v>
      </c>
      <c r="B2533" t="s">
        <v>30</v>
      </c>
      <c r="C2533" t="s">
        <v>22</v>
      </c>
      <c r="D2533" t="s">
        <v>23</v>
      </c>
      <c r="E2533" t="s">
        <v>5</v>
      </c>
      <c r="G2533" t="s">
        <v>24</v>
      </c>
      <c r="H2533">
        <v>1378317</v>
      </c>
      <c r="I2533">
        <v>1379129</v>
      </c>
      <c r="J2533" t="s">
        <v>25</v>
      </c>
      <c r="K2533" t="s">
        <v>5026</v>
      </c>
      <c r="L2533" t="s">
        <v>5026</v>
      </c>
      <c r="N2533" t="s">
        <v>5027</v>
      </c>
      <c r="Q2533" t="s">
        <v>5024</v>
      </c>
      <c r="R2533">
        <v>813</v>
      </c>
      <c r="S2533">
        <v>270</v>
      </c>
    </row>
    <row r="2534" spans="1:20" x14ac:dyDescent="0.25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1379162</v>
      </c>
      <c r="I2534">
        <v>1379905</v>
      </c>
      <c r="J2534" t="s">
        <v>25</v>
      </c>
      <c r="Q2534" t="s">
        <v>5028</v>
      </c>
      <c r="R2534">
        <v>744</v>
      </c>
      <c r="T2534" t="s">
        <v>5029</v>
      </c>
    </row>
    <row r="2535" spans="1:20" x14ac:dyDescent="0.25">
      <c r="A2535" t="s">
        <v>29</v>
      </c>
      <c r="B2535" t="s">
        <v>30</v>
      </c>
      <c r="C2535" t="s">
        <v>22</v>
      </c>
      <c r="D2535" t="s">
        <v>23</v>
      </c>
      <c r="E2535" t="s">
        <v>5</v>
      </c>
      <c r="G2535" t="s">
        <v>24</v>
      </c>
      <c r="H2535">
        <v>1379162</v>
      </c>
      <c r="I2535">
        <v>1379905</v>
      </c>
      <c r="J2535" t="s">
        <v>25</v>
      </c>
      <c r="K2535" t="s">
        <v>5030</v>
      </c>
      <c r="L2535" t="s">
        <v>5030</v>
      </c>
      <c r="N2535" t="s">
        <v>5031</v>
      </c>
      <c r="Q2535" t="s">
        <v>5028</v>
      </c>
      <c r="R2535">
        <v>744</v>
      </c>
      <c r="S2535">
        <v>247</v>
      </c>
    </row>
    <row r="2536" spans="1:20" x14ac:dyDescent="0.25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1380054</v>
      </c>
      <c r="I2536">
        <v>1380449</v>
      </c>
      <c r="J2536" t="s">
        <v>25</v>
      </c>
      <c r="O2536" t="s">
        <v>5032</v>
      </c>
      <c r="Q2536" t="s">
        <v>5033</v>
      </c>
      <c r="R2536">
        <v>396</v>
      </c>
      <c r="T2536" t="s">
        <v>5034</v>
      </c>
    </row>
    <row r="2537" spans="1:20" x14ac:dyDescent="0.25">
      <c r="A2537" t="s">
        <v>29</v>
      </c>
      <c r="B2537" t="s">
        <v>30</v>
      </c>
      <c r="C2537" t="s">
        <v>22</v>
      </c>
      <c r="D2537" t="s">
        <v>23</v>
      </c>
      <c r="E2537" t="s">
        <v>5</v>
      </c>
      <c r="G2537" t="s">
        <v>24</v>
      </c>
      <c r="H2537">
        <v>1380054</v>
      </c>
      <c r="I2537">
        <v>1380449</v>
      </c>
      <c r="J2537" t="s">
        <v>25</v>
      </c>
      <c r="K2537" t="s">
        <v>5035</v>
      </c>
      <c r="L2537" t="s">
        <v>5035</v>
      </c>
      <c r="N2537" t="s">
        <v>5036</v>
      </c>
      <c r="O2537" t="s">
        <v>5032</v>
      </c>
      <c r="Q2537" t="s">
        <v>5033</v>
      </c>
      <c r="R2537">
        <v>396</v>
      </c>
      <c r="S2537">
        <v>131</v>
      </c>
    </row>
    <row r="2538" spans="1:20" x14ac:dyDescent="0.25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1380471</v>
      </c>
      <c r="I2538">
        <v>1381256</v>
      </c>
      <c r="J2538" t="s">
        <v>25</v>
      </c>
      <c r="Q2538" t="s">
        <v>5037</v>
      </c>
      <c r="R2538">
        <v>786</v>
      </c>
      <c r="T2538" t="s">
        <v>5038</v>
      </c>
    </row>
    <row r="2539" spans="1:20" x14ac:dyDescent="0.25">
      <c r="A2539" t="s">
        <v>29</v>
      </c>
      <c r="B2539" t="s">
        <v>30</v>
      </c>
      <c r="C2539" t="s">
        <v>22</v>
      </c>
      <c r="D2539" t="s">
        <v>23</v>
      </c>
      <c r="E2539" t="s">
        <v>5</v>
      </c>
      <c r="G2539" t="s">
        <v>24</v>
      </c>
      <c r="H2539">
        <v>1380471</v>
      </c>
      <c r="I2539">
        <v>1381256</v>
      </c>
      <c r="J2539" t="s">
        <v>25</v>
      </c>
      <c r="K2539" t="s">
        <v>5039</v>
      </c>
      <c r="L2539" t="s">
        <v>5039</v>
      </c>
      <c r="N2539" t="s">
        <v>5040</v>
      </c>
      <c r="Q2539" t="s">
        <v>5037</v>
      </c>
      <c r="R2539">
        <v>786</v>
      </c>
      <c r="S2539">
        <v>261</v>
      </c>
    </row>
    <row r="2540" spans="1:20" x14ac:dyDescent="0.25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1381275</v>
      </c>
      <c r="I2540">
        <v>1383404</v>
      </c>
      <c r="J2540" t="s">
        <v>25</v>
      </c>
      <c r="Q2540" t="s">
        <v>5041</v>
      </c>
      <c r="R2540">
        <v>2130</v>
      </c>
      <c r="T2540" t="s">
        <v>5042</v>
      </c>
    </row>
    <row r="2541" spans="1:20" x14ac:dyDescent="0.25">
      <c r="A2541" t="s">
        <v>29</v>
      </c>
      <c r="B2541" t="s">
        <v>30</v>
      </c>
      <c r="C2541" t="s">
        <v>22</v>
      </c>
      <c r="D2541" t="s">
        <v>23</v>
      </c>
      <c r="E2541" t="s">
        <v>5</v>
      </c>
      <c r="G2541" t="s">
        <v>24</v>
      </c>
      <c r="H2541">
        <v>1381275</v>
      </c>
      <c r="I2541">
        <v>1383404</v>
      </c>
      <c r="J2541" t="s">
        <v>25</v>
      </c>
      <c r="K2541" t="s">
        <v>5043</v>
      </c>
      <c r="L2541" t="s">
        <v>5043</v>
      </c>
      <c r="N2541" t="s">
        <v>5044</v>
      </c>
      <c r="Q2541" t="s">
        <v>5041</v>
      </c>
      <c r="R2541">
        <v>2130</v>
      </c>
      <c r="S2541">
        <v>709</v>
      </c>
    </row>
    <row r="2542" spans="1:20" x14ac:dyDescent="0.25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1383438</v>
      </c>
      <c r="I2542">
        <v>1384583</v>
      </c>
      <c r="J2542" t="s">
        <v>25</v>
      </c>
      <c r="Q2542" t="s">
        <v>5045</v>
      </c>
      <c r="R2542">
        <v>1146</v>
      </c>
      <c r="T2542" t="s">
        <v>5046</v>
      </c>
    </row>
    <row r="2543" spans="1:20" x14ac:dyDescent="0.25">
      <c r="A2543" t="s">
        <v>29</v>
      </c>
      <c r="B2543" t="s">
        <v>30</v>
      </c>
      <c r="C2543" t="s">
        <v>22</v>
      </c>
      <c r="D2543" t="s">
        <v>23</v>
      </c>
      <c r="E2543" t="s">
        <v>5</v>
      </c>
      <c r="G2543" t="s">
        <v>24</v>
      </c>
      <c r="H2543">
        <v>1383438</v>
      </c>
      <c r="I2543">
        <v>1384583</v>
      </c>
      <c r="J2543" t="s">
        <v>25</v>
      </c>
      <c r="K2543" t="s">
        <v>5047</v>
      </c>
      <c r="L2543" t="s">
        <v>5047</v>
      </c>
      <c r="N2543" t="s">
        <v>5048</v>
      </c>
      <c r="Q2543" t="s">
        <v>5045</v>
      </c>
      <c r="R2543">
        <v>1146</v>
      </c>
      <c r="S2543">
        <v>381</v>
      </c>
    </row>
    <row r="2544" spans="1:20" x14ac:dyDescent="0.25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1384583</v>
      </c>
      <c r="I2544">
        <v>1385323</v>
      </c>
      <c r="J2544" t="s">
        <v>25</v>
      </c>
      <c r="Q2544" t="s">
        <v>5049</v>
      </c>
      <c r="R2544">
        <v>741</v>
      </c>
      <c r="T2544" t="s">
        <v>5050</v>
      </c>
    </row>
    <row r="2545" spans="1:20" x14ac:dyDescent="0.25">
      <c r="A2545" t="s">
        <v>29</v>
      </c>
      <c r="B2545" t="s">
        <v>30</v>
      </c>
      <c r="C2545" t="s">
        <v>22</v>
      </c>
      <c r="D2545" t="s">
        <v>23</v>
      </c>
      <c r="E2545" t="s">
        <v>5</v>
      </c>
      <c r="G2545" t="s">
        <v>24</v>
      </c>
      <c r="H2545">
        <v>1384583</v>
      </c>
      <c r="I2545">
        <v>1385323</v>
      </c>
      <c r="J2545" t="s">
        <v>25</v>
      </c>
      <c r="K2545" t="s">
        <v>5051</v>
      </c>
      <c r="L2545" t="s">
        <v>5051</v>
      </c>
      <c r="N2545" t="s">
        <v>5052</v>
      </c>
      <c r="Q2545" t="s">
        <v>5049</v>
      </c>
      <c r="R2545">
        <v>741</v>
      </c>
      <c r="S2545">
        <v>246</v>
      </c>
    </row>
    <row r="2546" spans="1:20" x14ac:dyDescent="0.25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1385343</v>
      </c>
      <c r="I2546">
        <v>1386125</v>
      </c>
      <c r="J2546" t="s">
        <v>25</v>
      </c>
      <c r="O2546" t="s">
        <v>5053</v>
      </c>
      <c r="Q2546" t="s">
        <v>5054</v>
      </c>
      <c r="R2546">
        <v>783</v>
      </c>
      <c r="T2546" t="s">
        <v>5055</v>
      </c>
    </row>
    <row r="2547" spans="1:20" x14ac:dyDescent="0.25">
      <c r="A2547" t="s">
        <v>29</v>
      </c>
      <c r="B2547" t="s">
        <v>30</v>
      </c>
      <c r="C2547" t="s">
        <v>22</v>
      </c>
      <c r="D2547" t="s">
        <v>23</v>
      </c>
      <c r="E2547" t="s">
        <v>5</v>
      </c>
      <c r="G2547" t="s">
        <v>24</v>
      </c>
      <c r="H2547">
        <v>1385343</v>
      </c>
      <c r="I2547">
        <v>1386125</v>
      </c>
      <c r="J2547" t="s">
        <v>25</v>
      </c>
      <c r="K2547" t="s">
        <v>5056</v>
      </c>
      <c r="L2547" t="s">
        <v>5056</v>
      </c>
      <c r="N2547" t="s">
        <v>5057</v>
      </c>
      <c r="O2547" t="s">
        <v>5053</v>
      </c>
      <c r="Q2547" t="s">
        <v>5054</v>
      </c>
      <c r="R2547">
        <v>783</v>
      </c>
      <c r="S2547">
        <v>260</v>
      </c>
    </row>
    <row r="2548" spans="1:20" x14ac:dyDescent="0.25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1386149</v>
      </c>
      <c r="I2548">
        <v>1386295</v>
      </c>
      <c r="J2548" t="s">
        <v>25</v>
      </c>
      <c r="Q2548" t="s">
        <v>5058</v>
      </c>
      <c r="R2548">
        <v>147</v>
      </c>
    </row>
    <row r="2549" spans="1:20" x14ac:dyDescent="0.25">
      <c r="A2549" t="s">
        <v>29</v>
      </c>
      <c r="B2549" t="s">
        <v>30</v>
      </c>
      <c r="C2549" t="s">
        <v>22</v>
      </c>
      <c r="D2549" t="s">
        <v>23</v>
      </c>
      <c r="E2549" t="s">
        <v>5</v>
      </c>
      <c r="G2549" t="s">
        <v>24</v>
      </c>
      <c r="H2549">
        <v>1386149</v>
      </c>
      <c r="I2549">
        <v>1386295</v>
      </c>
      <c r="J2549" t="s">
        <v>25</v>
      </c>
      <c r="K2549" t="s">
        <v>5059</v>
      </c>
      <c r="L2549" t="s">
        <v>5059</v>
      </c>
      <c r="N2549" t="s">
        <v>56</v>
      </c>
      <c r="Q2549" t="s">
        <v>5058</v>
      </c>
      <c r="R2549">
        <v>147</v>
      </c>
      <c r="S2549">
        <v>48</v>
      </c>
    </row>
    <row r="2550" spans="1:20" x14ac:dyDescent="0.25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1386317</v>
      </c>
      <c r="I2550">
        <v>1387114</v>
      </c>
      <c r="J2550" t="s">
        <v>25</v>
      </c>
      <c r="Q2550" t="s">
        <v>5060</v>
      </c>
      <c r="R2550">
        <v>798</v>
      </c>
      <c r="T2550" t="s">
        <v>5061</v>
      </c>
    </row>
    <row r="2551" spans="1:20" x14ac:dyDescent="0.25">
      <c r="A2551" t="s">
        <v>29</v>
      </c>
      <c r="B2551" t="s">
        <v>30</v>
      </c>
      <c r="C2551" t="s">
        <v>22</v>
      </c>
      <c r="D2551" t="s">
        <v>23</v>
      </c>
      <c r="E2551" t="s">
        <v>5</v>
      </c>
      <c r="G2551" t="s">
        <v>24</v>
      </c>
      <c r="H2551">
        <v>1386317</v>
      </c>
      <c r="I2551">
        <v>1387114</v>
      </c>
      <c r="J2551" t="s">
        <v>25</v>
      </c>
      <c r="K2551" t="s">
        <v>5062</v>
      </c>
      <c r="L2551" t="s">
        <v>5062</v>
      </c>
      <c r="N2551" t="s">
        <v>5063</v>
      </c>
      <c r="Q2551" t="s">
        <v>5060</v>
      </c>
      <c r="R2551">
        <v>798</v>
      </c>
      <c r="S2551">
        <v>265</v>
      </c>
    </row>
    <row r="2552" spans="1:20" x14ac:dyDescent="0.25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1387107</v>
      </c>
      <c r="I2552">
        <v>1387883</v>
      </c>
      <c r="J2552" t="s">
        <v>25</v>
      </c>
      <c r="Q2552" t="s">
        <v>5064</v>
      </c>
      <c r="R2552">
        <v>777</v>
      </c>
      <c r="T2552" t="s">
        <v>5065</v>
      </c>
    </row>
    <row r="2553" spans="1:20" x14ac:dyDescent="0.25">
      <c r="A2553" t="s">
        <v>29</v>
      </c>
      <c r="B2553" t="s">
        <v>30</v>
      </c>
      <c r="C2553" t="s">
        <v>22</v>
      </c>
      <c r="D2553" t="s">
        <v>23</v>
      </c>
      <c r="E2553" t="s">
        <v>5</v>
      </c>
      <c r="G2553" t="s">
        <v>24</v>
      </c>
      <c r="H2553">
        <v>1387107</v>
      </c>
      <c r="I2553">
        <v>1387883</v>
      </c>
      <c r="J2553" t="s">
        <v>25</v>
      </c>
      <c r="K2553" t="s">
        <v>5066</v>
      </c>
      <c r="L2553" t="s">
        <v>5066</v>
      </c>
      <c r="N2553" t="s">
        <v>5067</v>
      </c>
      <c r="Q2553" t="s">
        <v>5064</v>
      </c>
      <c r="R2553">
        <v>777</v>
      </c>
      <c r="S2553">
        <v>258</v>
      </c>
    </row>
    <row r="2554" spans="1:20" x14ac:dyDescent="0.25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1388013</v>
      </c>
      <c r="I2554">
        <v>1388501</v>
      </c>
      <c r="J2554" t="s">
        <v>25</v>
      </c>
      <c r="Q2554" t="s">
        <v>5068</v>
      </c>
      <c r="R2554">
        <v>489</v>
      </c>
      <c r="T2554" t="s">
        <v>5069</v>
      </c>
    </row>
    <row r="2555" spans="1:20" x14ac:dyDescent="0.25">
      <c r="A2555" t="s">
        <v>29</v>
      </c>
      <c r="B2555" t="s">
        <v>30</v>
      </c>
      <c r="C2555" t="s">
        <v>22</v>
      </c>
      <c r="D2555" t="s">
        <v>23</v>
      </c>
      <c r="E2555" t="s">
        <v>5</v>
      </c>
      <c r="G2555" t="s">
        <v>24</v>
      </c>
      <c r="H2555">
        <v>1388013</v>
      </c>
      <c r="I2555">
        <v>1388501</v>
      </c>
      <c r="J2555" t="s">
        <v>25</v>
      </c>
      <c r="K2555" t="s">
        <v>5070</v>
      </c>
      <c r="L2555" t="s">
        <v>5070</v>
      </c>
      <c r="N2555" t="s">
        <v>5067</v>
      </c>
      <c r="Q2555" t="s">
        <v>5068</v>
      </c>
      <c r="R2555">
        <v>489</v>
      </c>
      <c r="S2555">
        <v>162</v>
      </c>
    </row>
    <row r="2556" spans="1:20" x14ac:dyDescent="0.25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1388564</v>
      </c>
      <c r="I2556">
        <v>1388956</v>
      </c>
      <c r="J2556" t="s">
        <v>25</v>
      </c>
      <c r="Q2556" t="s">
        <v>5071</v>
      </c>
      <c r="R2556">
        <v>393</v>
      </c>
      <c r="T2556" t="s">
        <v>5072</v>
      </c>
    </row>
    <row r="2557" spans="1:20" x14ac:dyDescent="0.25">
      <c r="A2557" t="s">
        <v>29</v>
      </c>
      <c r="B2557" t="s">
        <v>30</v>
      </c>
      <c r="C2557" t="s">
        <v>22</v>
      </c>
      <c r="D2557" t="s">
        <v>23</v>
      </c>
      <c r="E2557" t="s">
        <v>5</v>
      </c>
      <c r="G2557" t="s">
        <v>24</v>
      </c>
      <c r="H2557">
        <v>1388564</v>
      </c>
      <c r="I2557">
        <v>1388956</v>
      </c>
      <c r="J2557" t="s">
        <v>25</v>
      </c>
      <c r="K2557" t="s">
        <v>5073</v>
      </c>
      <c r="L2557" t="s">
        <v>5073</v>
      </c>
      <c r="N2557" t="s">
        <v>5074</v>
      </c>
      <c r="Q2557" t="s">
        <v>5071</v>
      </c>
      <c r="R2557">
        <v>393</v>
      </c>
      <c r="S2557">
        <v>130</v>
      </c>
    </row>
    <row r="2558" spans="1:20" x14ac:dyDescent="0.25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1388983</v>
      </c>
      <c r="I2558">
        <v>1391262</v>
      </c>
      <c r="J2558" t="s">
        <v>25</v>
      </c>
      <c r="O2558" t="s">
        <v>2399</v>
      </c>
      <c r="Q2558" t="s">
        <v>5075</v>
      </c>
      <c r="R2558">
        <v>2280</v>
      </c>
      <c r="T2558" t="s">
        <v>5076</v>
      </c>
    </row>
    <row r="2559" spans="1:20" x14ac:dyDescent="0.25">
      <c r="A2559" t="s">
        <v>29</v>
      </c>
      <c r="B2559" t="s">
        <v>30</v>
      </c>
      <c r="C2559" t="s">
        <v>22</v>
      </c>
      <c r="D2559" t="s">
        <v>23</v>
      </c>
      <c r="E2559" t="s">
        <v>5</v>
      </c>
      <c r="G2559" t="s">
        <v>24</v>
      </c>
      <c r="H2559">
        <v>1388983</v>
      </c>
      <c r="I2559">
        <v>1391262</v>
      </c>
      <c r="J2559" t="s">
        <v>25</v>
      </c>
      <c r="K2559" t="s">
        <v>5077</v>
      </c>
      <c r="L2559" t="s">
        <v>5077</v>
      </c>
      <c r="N2559" t="s">
        <v>5078</v>
      </c>
      <c r="O2559" t="s">
        <v>2399</v>
      </c>
      <c r="Q2559" t="s">
        <v>5075</v>
      </c>
      <c r="R2559">
        <v>2280</v>
      </c>
      <c r="S2559">
        <v>759</v>
      </c>
    </row>
    <row r="2560" spans="1:20" x14ac:dyDescent="0.25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1391259</v>
      </c>
      <c r="I2560">
        <v>1392362</v>
      </c>
      <c r="J2560" t="s">
        <v>25</v>
      </c>
      <c r="Q2560" t="s">
        <v>5079</v>
      </c>
      <c r="R2560">
        <v>1104</v>
      </c>
      <c r="T2560" t="s">
        <v>5080</v>
      </c>
    </row>
    <row r="2561" spans="1:20" x14ac:dyDescent="0.25">
      <c r="A2561" t="s">
        <v>29</v>
      </c>
      <c r="B2561" t="s">
        <v>30</v>
      </c>
      <c r="C2561" t="s">
        <v>22</v>
      </c>
      <c r="D2561" t="s">
        <v>23</v>
      </c>
      <c r="E2561" t="s">
        <v>5</v>
      </c>
      <c r="G2561" t="s">
        <v>24</v>
      </c>
      <c r="H2561">
        <v>1391259</v>
      </c>
      <c r="I2561">
        <v>1392362</v>
      </c>
      <c r="J2561" t="s">
        <v>25</v>
      </c>
      <c r="K2561" t="s">
        <v>5081</v>
      </c>
      <c r="L2561" t="s">
        <v>5081</v>
      </c>
      <c r="N2561" t="s">
        <v>652</v>
      </c>
      <c r="Q2561" t="s">
        <v>5079</v>
      </c>
      <c r="R2561">
        <v>1104</v>
      </c>
      <c r="S2561">
        <v>367</v>
      </c>
    </row>
    <row r="2562" spans="1:20" x14ac:dyDescent="0.25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1392342</v>
      </c>
      <c r="I2562">
        <v>1392662</v>
      </c>
      <c r="J2562" t="s">
        <v>52</v>
      </c>
      <c r="Q2562" t="s">
        <v>5082</v>
      </c>
      <c r="R2562">
        <v>321</v>
      </c>
      <c r="T2562" t="s">
        <v>5083</v>
      </c>
    </row>
    <row r="2563" spans="1:20" x14ac:dyDescent="0.25">
      <c r="A2563" t="s">
        <v>29</v>
      </c>
      <c r="B2563" t="s">
        <v>30</v>
      </c>
      <c r="C2563" t="s">
        <v>22</v>
      </c>
      <c r="D2563" t="s">
        <v>23</v>
      </c>
      <c r="E2563" t="s">
        <v>5</v>
      </c>
      <c r="G2563" t="s">
        <v>24</v>
      </c>
      <c r="H2563">
        <v>1392342</v>
      </c>
      <c r="I2563">
        <v>1392662</v>
      </c>
      <c r="J2563" t="s">
        <v>52</v>
      </c>
      <c r="K2563" t="s">
        <v>5084</v>
      </c>
      <c r="L2563" t="s">
        <v>5084</v>
      </c>
      <c r="N2563" t="s">
        <v>5085</v>
      </c>
      <c r="Q2563" t="s">
        <v>5082</v>
      </c>
      <c r="R2563">
        <v>321</v>
      </c>
      <c r="S2563">
        <v>106</v>
      </c>
    </row>
    <row r="2564" spans="1:20" x14ac:dyDescent="0.25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1392659</v>
      </c>
      <c r="I2564">
        <v>1394023</v>
      </c>
      <c r="J2564" t="s">
        <v>52</v>
      </c>
      <c r="Q2564" t="s">
        <v>5086</v>
      </c>
      <c r="R2564">
        <v>1365</v>
      </c>
      <c r="T2564" t="s">
        <v>5087</v>
      </c>
    </row>
    <row r="2565" spans="1:20" x14ac:dyDescent="0.25">
      <c r="A2565" t="s">
        <v>29</v>
      </c>
      <c r="B2565" t="s">
        <v>30</v>
      </c>
      <c r="C2565" t="s">
        <v>22</v>
      </c>
      <c r="D2565" t="s">
        <v>23</v>
      </c>
      <c r="E2565" t="s">
        <v>5</v>
      </c>
      <c r="G2565" t="s">
        <v>24</v>
      </c>
      <c r="H2565">
        <v>1392659</v>
      </c>
      <c r="I2565">
        <v>1394023</v>
      </c>
      <c r="J2565" t="s">
        <v>52</v>
      </c>
      <c r="K2565" t="s">
        <v>5088</v>
      </c>
      <c r="L2565" t="s">
        <v>5088</v>
      </c>
      <c r="N2565" t="s">
        <v>4966</v>
      </c>
      <c r="Q2565" t="s">
        <v>5086</v>
      </c>
      <c r="R2565">
        <v>1365</v>
      </c>
      <c r="S2565">
        <v>454</v>
      </c>
    </row>
    <row r="2566" spans="1:20" x14ac:dyDescent="0.25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1394184</v>
      </c>
      <c r="I2566">
        <v>1394822</v>
      </c>
      <c r="J2566" t="s">
        <v>25</v>
      </c>
      <c r="O2566" t="s">
        <v>5089</v>
      </c>
      <c r="Q2566" t="s">
        <v>5090</v>
      </c>
      <c r="R2566">
        <v>639</v>
      </c>
      <c r="T2566" t="s">
        <v>5091</v>
      </c>
    </row>
    <row r="2567" spans="1:20" x14ac:dyDescent="0.25">
      <c r="A2567" t="s">
        <v>29</v>
      </c>
      <c r="B2567" t="s">
        <v>30</v>
      </c>
      <c r="C2567" t="s">
        <v>22</v>
      </c>
      <c r="D2567" t="s">
        <v>23</v>
      </c>
      <c r="E2567" t="s">
        <v>5</v>
      </c>
      <c r="G2567" t="s">
        <v>24</v>
      </c>
      <c r="H2567">
        <v>1394184</v>
      </c>
      <c r="I2567">
        <v>1394822</v>
      </c>
      <c r="J2567" t="s">
        <v>25</v>
      </c>
      <c r="K2567" t="s">
        <v>5092</v>
      </c>
      <c r="L2567" t="s">
        <v>5092</v>
      </c>
      <c r="N2567" t="s">
        <v>5093</v>
      </c>
      <c r="O2567" t="s">
        <v>5089</v>
      </c>
      <c r="Q2567" t="s">
        <v>5090</v>
      </c>
      <c r="R2567">
        <v>639</v>
      </c>
      <c r="S2567">
        <v>212</v>
      </c>
    </row>
    <row r="2568" spans="1:20" x14ac:dyDescent="0.25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1394812</v>
      </c>
      <c r="I2568">
        <v>1395537</v>
      </c>
      <c r="J2568" t="s">
        <v>25</v>
      </c>
      <c r="O2568" t="s">
        <v>5094</v>
      </c>
      <c r="Q2568" t="s">
        <v>5095</v>
      </c>
      <c r="R2568">
        <v>726</v>
      </c>
      <c r="T2568" t="s">
        <v>5096</v>
      </c>
    </row>
    <row r="2569" spans="1:20" x14ac:dyDescent="0.25">
      <c r="A2569" t="s">
        <v>29</v>
      </c>
      <c r="B2569" t="s">
        <v>30</v>
      </c>
      <c r="C2569" t="s">
        <v>22</v>
      </c>
      <c r="D2569" t="s">
        <v>23</v>
      </c>
      <c r="E2569" t="s">
        <v>5</v>
      </c>
      <c r="G2569" t="s">
        <v>24</v>
      </c>
      <c r="H2569">
        <v>1394812</v>
      </c>
      <c r="I2569">
        <v>1395537</v>
      </c>
      <c r="J2569" t="s">
        <v>25</v>
      </c>
      <c r="K2569" t="s">
        <v>5097</v>
      </c>
      <c r="L2569" t="s">
        <v>5097</v>
      </c>
      <c r="N2569" t="s">
        <v>5098</v>
      </c>
      <c r="O2569" t="s">
        <v>5094</v>
      </c>
      <c r="Q2569" t="s">
        <v>5095</v>
      </c>
      <c r="R2569">
        <v>726</v>
      </c>
      <c r="S2569">
        <v>241</v>
      </c>
    </row>
    <row r="2570" spans="1:20" x14ac:dyDescent="0.25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1395596</v>
      </c>
      <c r="I2570">
        <v>1396339</v>
      </c>
      <c r="J2570" t="s">
        <v>25</v>
      </c>
      <c r="Q2570" t="s">
        <v>5099</v>
      </c>
      <c r="R2570">
        <v>744</v>
      </c>
      <c r="T2570" t="s">
        <v>5100</v>
      </c>
    </row>
    <row r="2571" spans="1:20" x14ac:dyDescent="0.25">
      <c r="A2571" t="s">
        <v>29</v>
      </c>
      <c r="B2571" t="s">
        <v>30</v>
      </c>
      <c r="C2571" t="s">
        <v>22</v>
      </c>
      <c r="D2571" t="s">
        <v>23</v>
      </c>
      <c r="E2571" t="s">
        <v>5</v>
      </c>
      <c r="G2571" t="s">
        <v>24</v>
      </c>
      <c r="H2571">
        <v>1395596</v>
      </c>
      <c r="I2571">
        <v>1396339</v>
      </c>
      <c r="J2571" t="s">
        <v>25</v>
      </c>
      <c r="K2571" t="s">
        <v>5101</v>
      </c>
      <c r="L2571" t="s">
        <v>5101</v>
      </c>
      <c r="N2571" t="s">
        <v>5102</v>
      </c>
      <c r="Q2571" t="s">
        <v>5099</v>
      </c>
      <c r="R2571">
        <v>744</v>
      </c>
      <c r="S2571">
        <v>247</v>
      </c>
    </row>
    <row r="2572" spans="1:20" x14ac:dyDescent="0.25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1396343</v>
      </c>
      <c r="I2572">
        <v>1396576</v>
      </c>
      <c r="J2572" t="s">
        <v>25</v>
      </c>
      <c r="O2572" t="s">
        <v>5103</v>
      </c>
      <c r="Q2572" t="s">
        <v>5104</v>
      </c>
      <c r="R2572">
        <v>234</v>
      </c>
      <c r="T2572" t="s">
        <v>5105</v>
      </c>
    </row>
    <row r="2573" spans="1:20" x14ac:dyDescent="0.25">
      <c r="A2573" t="s">
        <v>29</v>
      </c>
      <c r="B2573" t="s">
        <v>30</v>
      </c>
      <c r="C2573" t="s">
        <v>22</v>
      </c>
      <c r="D2573" t="s">
        <v>23</v>
      </c>
      <c r="E2573" t="s">
        <v>5</v>
      </c>
      <c r="G2573" t="s">
        <v>24</v>
      </c>
      <c r="H2573">
        <v>1396343</v>
      </c>
      <c r="I2573">
        <v>1396576</v>
      </c>
      <c r="J2573" t="s">
        <v>25</v>
      </c>
      <c r="K2573" t="s">
        <v>5106</v>
      </c>
      <c r="L2573" t="s">
        <v>5106</v>
      </c>
      <c r="N2573" t="s">
        <v>5107</v>
      </c>
      <c r="O2573" t="s">
        <v>5103</v>
      </c>
      <c r="Q2573" t="s">
        <v>5104</v>
      </c>
      <c r="R2573">
        <v>234</v>
      </c>
      <c r="S2573">
        <v>77</v>
      </c>
    </row>
    <row r="2574" spans="1:20" x14ac:dyDescent="0.25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1396591</v>
      </c>
      <c r="I2574">
        <v>1397070</v>
      </c>
      <c r="J2574" t="s">
        <v>25</v>
      </c>
      <c r="O2574" t="s">
        <v>5108</v>
      </c>
      <c r="Q2574" t="s">
        <v>5109</v>
      </c>
      <c r="R2574">
        <v>480</v>
      </c>
      <c r="T2574" t="s">
        <v>5110</v>
      </c>
    </row>
    <row r="2575" spans="1:20" x14ac:dyDescent="0.25">
      <c r="A2575" t="s">
        <v>29</v>
      </c>
      <c r="B2575" t="s">
        <v>30</v>
      </c>
      <c r="C2575" t="s">
        <v>22</v>
      </c>
      <c r="D2575" t="s">
        <v>23</v>
      </c>
      <c r="E2575" t="s">
        <v>5</v>
      </c>
      <c r="G2575" t="s">
        <v>24</v>
      </c>
      <c r="H2575">
        <v>1396591</v>
      </c>
      <c r="I2575">
        <v>1397070</v>
      </c>
      <c r="J2575" t="s">
        <v>25</v>
      </c>
      <c r="K2575" t="s">
        <v>5111</v>
      </c>
      <c r="L2575" t="s">
        <v>5111</v>
      </c>
      <c r="N2575" t="s">
        <v>5112</v>
      </c>
      <c r="O2575" t="s">
        <v>5108</v>
      </c>
      <c r="Q2575" t="s">
        <v>5109</v>
      </c>
      <c r="R2575">
        <v>480</v>
      </c>
      <c r="S2575">
        <v>159</v>
      </c>
    </row>
    <row r="2576" spans="1:20" x14ac:dyDescent="0.25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1397105</v>
      </c>
      <c r="I2576">
        <v>1399102</v>
      </c>
      <c r="J2576" t="s">
        <v>25</v>
      </c>
      <c r="Q2576" t="s">
        <v>5113</v>
      </c>
      <c r="R2576">
        <v>1998</v>
      </c>
      <c r="T2576" t="s">
        <v>5114</v>
      </c>
    </row>
    <row r="2577" spans="1:20" x14ac:dyDescent="0.25">
      <c r="A2577" t="s">
        <v>29</v>
      </c>
      <c r="B2577" t="s">
        <v>30</v>
      </c>
      <c r="C2577" t="s">
        <v>22</v>
      </c>
      <c r="D2577" t="s">
        <v>23</v>
      </c>
      <c r="E2577" t="s">
        <v>5</v>
      </c>
      <c r="G2577" t="s">
        <v>24</v>
      </c>
      <c r="H2577">
        <v>1397105</v>
      </c>
      <c r="I2577">
        <v>1399102</v>
      </c>
      <c r="J2577" t="s">
        <v>25</v>
      </c>
      <c r="K2577" t="s">
        <v>5115</v>
      </c>
      <c r="L2577" t="s">
        <v>5115</v>
      </c>
      <c r="N2577" t="s">
        <v>5116</v>
      </c>
      <c r="Q2577" t="s">
        <v>5113</v>
      </c>
      <c r="R2577">
        <v>1998</v>
      </c>
      <c r="S2577">
        <v>665</v>
      </c>
    </row>
    <row r="2578" spans="1:20" x14ac:dyDescent="0.25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1399099</v>
      </c>
      <c r="I2578">
        <v>1399635</v>
      </c>
      <c r="J2578" t="s">
        <v>25</v>
      </c>
      <c r="Q2578" t="s">
        <v>5117</v>
      </c>
      <c r="R2578">
        <v>537</v>
      </c>
      <c r="T2578" t="s">
        <v>5118</v>
      </c>
    </row>
    <row r="2579" spans="1:20" x14ac:dyDescent="0.25">
      <c r="A2579" t="s">
        <v>29</v>
      </c>
      <c r="B2579" t="s">
        <v>30</v>
      </c>
      <c r="C2579" t="s">
        <v>22</v>
      </c>
      <c r="D2579" t="s">
        <v>23</v>
      </c>
      <c r="E2579" t="s">
        <v>5</v>
      </c>
      <c r="G2579" t="s">
        <v>24</v>
      </c>
      <c r="H2579">
        <v>1399099</v>
      </c>
      <c r="I2579">
        <v>1399635</v>
      </c>
      <c r="J2579" t="s">
        <v>25</v>
      </c>
      <c r="K2579" t="s">
        <v>5119</v>
      </c>
      <c r="L2579" t="s">
        <v>5119</v>
      </c>
      <c r="N2579" t="s">
        <v>5120</v>
      </c>
      <c r="Q2579" t="s">
        <v>5117</v>
      </c>
      <c r="R2579">
        <v>537</v>
      </c>
      <c r="S2579">
        <v>178</v>
      </c>
    </row>
    <row r="2580" spans="1:20" x14ac:dyDescent="0.25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1399635</v>
      </c>
      <c r="I2580">
        <v>1400117</v>
      </c>
      <c r="J2580" t="s">
        <v>25</v>
      </c>
      <c r="Q2580" t="s">
        <v>5121</v>
      </c>
      <c r="R2580">
        <v>483</v>
      </c>
      <c r="T2580" t="s">
        <v>5122</v>
      </c>
    </row>
    <row r="2581" spans="1:20" x14ac:dyDescent="0.25">
      <c r="A2581" t="s">
        <v>29</v>
      </c>
      <c r="B2581" t="s">
        <v>30</v>
      </c>
      <c r="C2581" t="s">
        <v>22</v>
      </c>
      <c r="D2581" t="s">
        <v>23</v>
      </c>
      <c r="E2581" t="s">
        <v>5</v>
      </c>
      <c r="G2581" t="s">
        <v>24</v>
      </c>
      <c r="H2581">
        <v>1399635</v>
      </c>
      <c r="I2581">
        <v>1400117</v>
      </c>
      <c r="J2581" t="s">
        <v>25</v>
      </c>
      <c r="K2581" t="s">
        <v>5123</v>
      </c>
      <c r="L2581" t="s">
        <v>5123</v>
      </c>
      <c r="N2581" t="s">
        <v>5124</v>
      </c>
      <c r="Q2581" t="s">
        <v>5121</v>
      </c>
      <c r="R2581">
        <v>483</v>
      </c>
      <c r="S2581">
        <v>160</v>
      </c>
    </row>
    <row r="2582" spans="1:20" x14ac:dyDescent="0.25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1400151</v>
      </c>
      <c r="I2582">
        <v>1401425</v>
      </c>
      <c r="J2582" t="s">
        <v>25</v>
      </c>
      <c r="O2582" t="s">
        <v>5125</v>
      </c>
      <c r="Q2582" t="s">
        <v>5126</v>
      </c>
      <c r="R2582">
        <v>1275</v>
      </c>
      <c r="T2582" t="s">
        <v>5127</v>
      </c>
    </row>
    <row r="2583" spans="1:20" x14ac:dyDescent="0.25">
      <c r="A2583" t="s">
        <v>29</v>
      </c>
      <c r="B2583" t="s">
        <v>30</v>
      </c>
      <c r="C2583" t="s">
        <v>22</v>
      </c>
      <c r="D2583" t="s">
        <v>23</v>
      </c>
      <c r="E2583" t="s">
        <v>5</v>
      </c>
      <c r="G2583" t="s">
        <v>24</v>
      </c>
      <c r="H2583">
        <v>1400151</v>
      </c>
      <c r="I2583">
        <v>1401425</v>
      </c>
      <c r="J2583" t="s">
        <v>25</v>
      </c>
      <c r="K2583" t="s">
        <v>5128</v>
      </c>
      <c r="L2583" t="s">
        <v>5128</v>
      </c>
      <c r="N2583" t="s">
        <v>5129</v>
      </c>
      <c r="O2583" t="s">
        <v>5125</v>
      </c>
      <c r="Q2583" t="s">
        <v>5126</v>
      </c>
      <c r="R2583">
        <v>1275</v>
      </c>
      <c r="S2583">
        <v>424</v>
      </c>
    </row>
    <row r="2584" spans="1:20" x14ac:dyDescent="0.2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1401471</v>
      </c>
      <c r="I2584">
        <v>1403213</v>
      </c>
      <c r="J2584" t="s">
        <v>52</v>
      </c>
      <c r="Q2584" t="s">
        <v>5130</v>
      </c>
      <c r="R2584">
        <v>1743</v>
      </c>
      <c r="T2584" t="s">
        <v>5131</v>
      </c>
    </row>
    <row r="2585" spans="1:20" x14ac:dyDescent="0.25">
      <c r="A2585" t="s">
        <v>29</v>
      </c>
      <c r="B2585" t="s">
        <v>30</v>
      </c>
      <c r="C2585" t="s">
        <v>22</v>
      </c>
      <c r="D2585" t="s">
        <v>23</v>
      </c>
      <c r="E2585" t="s">
        <v>5</v>
      </c>
      <c r="G2585" t="s">
        <v>24</v>
      </c>
      <c r="H2585">
        <v>1401471</v>
      </c>
      <c r="I2585">
        <v>1403213</v>
      </c>
      <c r="J2585" t="s">
        <v>52</v>
      </c>
      <c r="K2585" t="s">
        <v>5132</v>
      </c>
      <c r="L2585" t="s">
        <v>5132</v>
      </c>
      <c r="N2585" t="s">
        <v>5133</v>
      </c>
      <c r="Q2585" t="s">
        <v>5130</v>
      </c>
      <c r="R2585">
        <v>1743</v>
      </c>
      <c r="S2585">
        <v>580</v>
      </c>
    </row>
    <row r="2586" spans="1:20" x14ac:dyDescent="0.25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1403207</v>
      </c>
      <c r="I2586">
        <v>1405036</v>
      </c>
      <c r="J2586" t="s">
        <v>52</v>
      </c>
      <c r="Q2586" t="s">
        <v>5134</v>
      </c>
      <c r="R2586">
        <v>1830</v>
      </c>
      <c r="T2586" t="s">
        <v>5135</v>
      </c>
    </row>
    <row r="2587" spans="1:20" x14ac:dyDescent="0.25">
      <c r="A2587" t="s">
        <v>29</v>
      </c>
      <c r="B2587" t="s">
        <v>30</v>
      </c>
      <c r="C2587" t="s">
        <v>22</v>
      </c>
      <c r="D2587" t="s">
        <v>23</v>
      </c>
      <c r="E2587" t="s">
        <v>5</v>
      </c>
      <c r="G2587" t="s">
        <v>24</v>
      </c>
      <c r="H2587">
        <v>1403207</v>
      </c>
      <c r="I2587">
        <v>1405036</v>
      </c>
      <c r="J2587" t="s">
        <v>52</v>
      </c>
      <c r="K2587" t="s">
        <v>5136</v>
      </c>
      <c r="L2587" t="s">
        <v>5136</v>
      </c>
      <c r="N2587" t="s">
        <v>5137</v>
      </c>
      <c r="Q2587" t="s">
        <v>5134</v>
      </c>
      <c r="R2587">
        <v>1830</v>
      </c>
      <c r="S2587">
        <v>609</v>
      </c>
    </row>
    <row r="2588" spans="1:20" x14ac:dyDescent="0.25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1405029</v>
      </c>
      <c r="I2588">
        <v>1406048</v>
      </c>
      <c r="J2588" t="s">
        <v>52</v>
      </c>
      <c r="Q2588" t="s">
        <v>5138</v>
      </c>
      <c r="R2588">
        <v>1020</v>
      </c>
      <c r="T2588" t="s">
        <v>5139</v>
      </c>
    </row>
    <row r="2589" spans="1:20" x14ac:dyDescent="0.25">
      <c r="A2589" t="s">
        <v>29</v>
      </c>
      <c r="B2589" t="s">
        <v>30</v>
      </c>
      <c r="C2589" t="s">
        <v>22</v>
      </c>
      <c r="D2589" t="s">
        <v>23</v>
      </c>
      <c r="E2589" t="s">
        <v>5</v>
      </c>
      <c r="G2589" t="s">
        <v>24</v>
      </c>
      <c r="H2589">
        <v>1405029</v>
      </c>
      <c r="I2589">
        <v>1406048</v>
      </c>
      <c r="J2589" t="s">
        <v>52</v>
      </c>
      <c r="K2589" t="s">
        <v>5140</v>
      </c>
      <c r="L2589" t="s">
        <v>5140</v>
      </c>
      <c r="N2589" t="s">
        <v>5137</v>
      </c>
      <c r="Q2589" t="s">
        <v>5138</v>
      </c>
      <c r="R2589">
        <v>1020</v>
      </c>
      <c r="S2589">
        <v>339</v>
      </c>
    </row>
    <row r="2590" spans="1:20" x14ac:dyDescent="0.25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1406045</v>
      </c>
      <c r="I2590">
        <v>1406512</v>
      </c>
      <c r="J2590" t="s">
        <v>52</v>
      </c>
      <c r="Q2590" t="s">
        <v>5141</v>
      </c>
      <c r="R2590">
        <v>468</v>
      </c>
      <c r="T2590" t="s">
        <v>5142</v>
      </c>
    </row>
    <row r="2591" spans="1:20" x14ac:dyDescent="0.25">
      <c r="A2591" t="s">
        <v>29</v>
      </c>
      <c r="B2591" t="s">
        <v>30</v>
      </c>
      <c r="C2591" t="s">
        <v>22</v>
      </c>
      <c r="D2591" t="s">
        <v>23</v>
      </c>
      <c r="E2591" t="s">
        <v>5</v>
      </c>
      <c r="G2591" t="s">
        <v>24</v>
      </c>
      <c r="H2591">
        <v>1406045</v>
      </c>
      <c r="I2591">
        <v>1406512</v>
      </c>
      <c r="J2591" t="s">
        <v>52</v>
      </c>
      <c r="K2591" t="s">
        <v>5143</v>
      </c>
      <c r="L2591" t="s">
        <v>5143</v>
      </c>
      <c r="N2591" t="s">
        <v>5144</v>
      </c>
      <c r="Q2591" t="s">
        <v>5141</v>
      </c>
      <c r="R2591">
        <v>468</v>
      </c>
      <c r="S2591">
        <v>155</v>
      </c>
    </row>
    <row r="2592" spans="1:20" x14ac:dyDescent="0.25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1406509</v>
      </c>
      <c r="I2592">
        <v>1407447</v>
      </c>
      <c r="J2592" t="s">
        <v>52</v>
      </c>
      <c r="Q2592" t="s">
        <v>5145</v>
      </c>
      <c r="R2592">
        <v>939</v>
      </c>
      <c r="T2592" t="s">
        <v>5146</v>
      </c>
    </row>
    <row r="2593" spans="1:20" x14ac:dyDescent="0.25">
      <c r="A2593" t="s">
        <v>29</v>
      </c>
      <c r="B2593" t="s">
        <v>30</v>
      </c>
      <c r="C2593" t="s">
        <v>22</v>
      </c>
      <c r="D2593" t="s">
        <v>23</v>
      </c>
      <c r="E2593" t="s">
        <v>5</v>
      </c>
      <c r="G2593" t="s">
        <v>24</v>
      </c>
      <c r="H2593">
        <v>1406509</v>
      </c>
      <c r="I2593">
        <v>1407447</v>
      </c>
      <c r="J2593" t="s">
        <v>52</v>
      </c>
      <c r="K2593" t="s">
        <v>5147</v>
      </c>
      <c r="L2593" t="s">
        <v>5147</v>
      </c>
      <c r="N2593" t="s">
        <v>5148</v>
      </c>
      <c r="Q2593" t="s">
        <v>5145</v>
      </c>
      <c r="R2593">
        <v>939</v>
      </c>
      <c r="S2593">
        <v>312</v>
      </c>
    </row>
    <row r="2594" spans="1:20" x14ac:dyDescent="0.25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1407479</v>
      </c>
      <c r="I2594">
        <v>1408441</v>
      </c>
      <c r="J2594" t="s">
        <v>52</v>
      </c>
      <c r="Q2594" t="s">
        <v>5149</v>
      </c>
      <c r="R2594">
        <v>963</v>
      </c>
      <c r="T2594" t="s">
        <v>5150</v>
      </c>
    </row>
    <row r="2595" spans="1:20" x14ac:dyDescent="0.25">
      <c r="A2595" t="s">
        <v>29</v>
      </c>
      <c r="B2595" t="s">
        <v>30</v>
      </c>
      <c r="C2595" t="s">
        <v>22</v>
      </c>
      <c r="D2595" t="s">
        <v>23</v>
      </c>
      <c r="E2595" t="s">
        <v>5</v>
      </c>
      <c r="G2595" t="s">
        <v>24</v>
      </c>
      <c r="H2595">
        <v>1407479</v>
      </c>
      <c r="I2595">
        <v>1408441</v>
      </c>
      <c r="J2595" t="s">
        <v>52</v>
      </c>
      <c r="K2595" t="s">
        <v>5151</v>
      </c>
      <c r="L2595" t="s">
        <v>5151</v>
      </c>
      <c r="N2595" t="s">
        <v>5152</v>
      </c>
      <c r="Q2595" t="s">
        <v>5149</v>
      </c>
      <c r="R2595">
        <v>963</v>
      </c>
      <c r="S2595">
        <v>320</v>
      </c>
    </row>
    <row r="2596" spans="1:20" x14ac:dyDescent="0.25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1408584</v>
      </c>
      <c r="I2596">
        <v>1413464</v>
      </c>
      <c r="J2596" t="s">
        <v>25</v>
      </c>
      <c r="Q2596" t="s">
        <v>5153</v>
      </c>
      <c r="R2596">
        <v>4881</v>
      </c>
      <c r="T2596" t="s">
        <v>5154</v>
      </c>
    </row>
    <row r="2597" spans="1:20" x14ac:dyDescent="0.25">
      <c r="A2597" t="s">
        <v>29</v>
      </c>
      <c r="B2597" t="s">
        <v>30</v>
      </c>
      <c r="C2597" t="s">
        <v>22</v>
      </c>
      <c r="D2597" t="s">
        <v>23</v>
      </c>
      <c r="E2597" t="s">
        <v>5</v>
      </c>
      <c r="G2597" t="s">
        <v>24</v>
      </c>
      <c r="H2597">
        <v>1408584</v>
      </c>
      <c r="I2597">
        <v>1413464</v>
      </c>
      <c r="J2597" t="s">
        <v>25</v>
      </c>
      <c r="K2597" t="s">
        <v>5155</v>
      </c>
      <c r="L2597" t="s">
        <v>5155</v>
      </c>
      <c r="N2597" t="s">
        <v>5156</v>
      </c>
      <c r="Q2597" t="s">
        <v>5153</v>
      </c>
      <c r="R2597">
        <v>4881</v>
      </c>
      <c r="S2597">
        <v>1626</v>
      </c>
    </row>
    <row r="2598" spans="1:20" x14ac:dyDescent="0.25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1413533</v>
      </c>
      <c r="I2598">
        <v>1414210</v>
      </c>
      <c r="J2598" t="s">
        <v>25</v>
      </c>
      <c r="O2598" t="s">
        <v>5157</v>
      </c>
      <c r="Q2598" t="s">
        <v>5158</v>
      </c>
      <c r="R2598">
        <v>678</v>
      </c>
      <c r="T2598" t="s">
        <v>5159</v>
      </c>
    </row>
    <row r="2599" spans="1:20" x14ac:dyDescent="0.25">
      <c r="A2599" t="s">
        <v>29</v>
      </c>
      <c r="B2599" t="s">
        <v>30</v>
      </c>
      <c r="C2599" t="s">
        <v>22</v>
      </c>
      <c r="D2599" t="s">
        <v>23</v>
      </c>
      <c r="E2599" t="s">
        <v>5</v>
      </c>
      <c r="G2599" t="s">
        <v>24</v>
      </c>
      <c r="H2599">
        <v>1413533</v>
      </c>
      <c r="I2599">
        <v>1414210</v>
      </c>
      <c r="J2599" t="s">
        <v>25</v>
      </c>
      <c r="K2599" t="s">
        <v>5160</v>
      </c>
      <c r="L2599" t="s">
        <v>5160</v>
      </c>
      <c r="N2599" t="s">
        <v>5161</v>
      </c>
      <c r="O2599" t="s">
        <v>5157</v>
      </c>
      <c r="Q2599" t="s">
        <v>5158</v>
      </c>
      <c r="R2599">
        <v>678</v>
      </c>
      <c r="S2599">
        <v>225</v>
      </c>
    </row>
    <row r="2600" spans="1:20" x14ac:dyDescent="0.25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1414337</v>
      </c>
      <c r="I2600">
        <v>1414510</v>
      </c>
      <c r="J2600" t="s">
        <v>25</v>
      </c>
      <c r="Q2600" t="s">
        <v>5162</v>
      </c>
      <c r="R2600">
        <v>174</v>
      </c>
      <c r="T2600" t="s">
        <v>5163</v>
      </c>
    </row>
    <row r="2601" spans="1:20" x14ac:dyDescent="0.25">
      <c r="A2601" t="s">
        <v>29</v>
      </c>
      <c r="B2601" t="s">
        <v>30</v>
      </c>
      <c r="C2601" t="s">
        <v>22</v>
      </c>
      <c r="D2601" t="s">
        <v>23</v>
      </c>
      <c r="E2601" t="s">
        <v>5</v>
      </c>
      <c r="G2601" t="s">
        <v>24</v>
      </c>
      <c r="H2601">
        <v>1414337</v>
      </c>
      <c r="I2601">
        <v>1414510</v>
      </c>
      <c r="J2601" t="s">
        <v>25</v>
      </c>
      <c r="K2601" t="s">
        <v>5164</v>
      </c>
      <c r="L2601" t="s">
        <v>5164</v>
      </c>
      <c r="N2601" t="s">
        <v>56</v>
      </c>
      <c r="Q2601" t="s">
        <v>5162</v>
      </c>
      <c r="R2601">
        <v>174</v>
      </c>
      <c r="S2601">
        <v>57</v>
      </c>
    </row>
    <row r="2602" spans="1:20" x14ac:dyDescent="0.25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1414644</v>
      </c>
      <c r="I2602">
        <v>1415699</v>
      </c>
      <c r="J2602" t="s">
        <v>25</v>
      </c>
      <c r="Q2602" t="s">
        <v>5165</v>
      </c>
      <c r="R2602">
        <v>1056</v>
      </c>
      <c r="T2602" t="s">
        <v>5166</v>
      </c>
    </row>
    <row r="2603" spans="1:20" x14ac:dyDescent="0.25">
      <c r="A2603" t="s">
        <v>29</v>
      </c>
      <c r="B2603" t="s">
        <v>30</v>
      </c>
      <c r="C2603" t="s">
        <v>22</v>
      </c>
      <c r="D2603" t="s">
        <v>23</v>
      </c>
      <c r="E2603" t="s">
        <v>5</v>
      </c>
      <c r="G2603" t="s">
        <v>24</v>
      </c>
      <c r="H2603">
        <v>1414644</v>
      </c>
      <c r="I2603">
        <v>1415699</v>
      </c>
      <c r="J2603" t="s">
        <v>25</v>
      </c>
      <c r="K2603" t="s">
        <v>5167</v>
      </c>
      <c r="L2603" t="s">
        <v>5167</v>
      </c>
      <c r="N2603" t="s">
        <v>3880</v>
      </c>
      <c r="Q2603" t="s">
        <v>5165</v>
      </c>
      <c r="R2603">
        <v>1056</v>
      </c>
      <c r="S2603">
        <v>351</v>
      </c>
    </row>
    <row r="2604" spans="1:20" x14ac:dyDescent="0.25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1415895</v>
      </c>
      <c r="I2604">
        <v>1417034</v>
      </c>
      <c r="J2604" t="s">
        <v>25</v>
      </c>
      <c r="Q2604" t="s">
        <v>5168</v>
      </c>
      <c r="R2604">
        <v>1140</v>
      </c>
      <c r="T2604" t="s">
        <v>5169</v>
      </c>
    </row>
    <row r="2605" spans="1:20" x14ac:dyDescent="0.25">
      <c r="A2605" t="s">
        <v>29</v>
      </c>
      <c r="B2605" t="s">
        <v>30</v>
      </c>
      <c r="C2605" t="s">
        <v>22</v>
      </c>
      <c r="D2605" t="s">
        <v>23</v>
      </c>
      <c r="E2605" t="s">
        <v>5</v>
      </c>
      <c r="G2605" t="s">
        <v>24</v>
      </c>
      <c r="H2605">
        <v>1415895</v>
      </c>
      <c r="I2605">
        <v>1417034</v>
      </c>
      <c r="J2605" t="s">
        <v>25</v>
      </c>
      <c r="K2605" t="s">
        <v>5170</v>
      </c>
      <c r="L2605" t="s">
        <v>5170</v>
      </c>
      <c r="N2605" t="s">
        <v>3880</v>
      </c>
      <c r="Q2605" t="s">
        <v>5168</v>
      </c>
      <c r="R2605">
        <v>1140</v>
      </c>
      <c r="S2605">
        <v>379</v>
      </c>
    </row>
    <row r="2606" spans="1:20" x14ac:dyDescent="0.25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1417038</v>
      </c>
      <c r="I2606">
        <v>1417655</v>
      </c>
      <c r="J2606" t="s">
        <v>52</v>
      </c>
      <c r="Q2606" t="s">
        <v>5171</v>
      </c>
      <c r="R2606">
        <v>618</v>
      </c>
      <c r="T2606" t="s">
        <v>5172</v>
      </c>
    </row>
    <row r="2607" spans="1:20" x14ac:dyDescent="0.25">
      <c r="A2607" t="s">
        <v>29</v>
      </c>
      <c r="B2607" t="s">
        <v>30</v>
      </c>
      <c r="C2607" t="s">
        <v>22</v>
      </c>
      <c r="D2607" t="s">
        <v>23</v>
      </c>
      <c r="E2607" t="s">
        <v>5</v>
      </c>
      <c r="G2607" t="s">
        <v>24</v>
      </c>
      <c r="H2607">
        <v>1417038</v>
      </c>
      <c r="I2607">
        <v>1417655</v>
      </c>
      <c r="J2607" t="s">
        <v>52</v>
      </c>
      <c r="K2607" t="s">
        <v>5173</v>
      </c>
      <c r="L2607" t="s">
        <v>5173</v>
      </c>
      <c r="N2607" t="s">
        <v>5174</v>
      </c>
      <c r="Q2607" t="s">
        <v>5171</v>
      </c>
      <c r="R2607">
        <v>618</v>
      </c>
      <c r="S2607">
        <v>205</v>
      </c>
    </row>
    <row r="2608" spans="1:20" x14ac:dyDescent="0.25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1417813</v>
      </c>
      <c r="I2608">
        <v>1418706</v>
      </c>
      <c r="J2608" t="s">
        <v>25</v>
      </c>
      <c r="Q2608" t="s">
        <v>5175</v>
      </c>
      <c r="R2608">
        <v>894</v>
      </c>
      <c r="T2608" t="s">
        <v>5176</v>
      </c>
    </row>
    <row r="2609" spans="1:20" x14ac:dyDescent="0.25">
      <c r="A2609" t="s">
        <v>29</v>
      </c>
      <c r="B2609" t="s">
        <v>30</v>
      </c>
      <c r="C2609" t="s">
        <v>22</v>
      </c>
      <c r="D2609" t="s">
        <v>23</v>
      </c>
      <c r="E2609" t="s">
        <v>5</v>
      </c>
      <c r="G2609" t="s">
        <v>24</v>
      </c>
      <c r="H2609">
        <v>1417813</v>
      </c>
      <c r="I2609">
        <v>1418706</v>
      </c>
      <c r="J2609" t="s">
        <v>25</v>
      </c>
      <c r="K2609" t="s">
        <v>5177</v>
      </c>
      <c r="L2609" t="s">
        <v>5177</v>
      </c>
      <c r="N2609" t="s">
        <v>56</v>
      </c>
      <c r="Q2609" t="s">
        <v>5175</v>
      </c>
      <c r="R2609">
        <v>894</v>
      </c>
      <c r="S2609">
        <v>297</v>
      </c>
    </row>
    <row r="2610" spans="1:20" x14ac:dyDescent="0.25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1418767</v>
      </c>
      <c r="I2610">
        <v>1419444</v>
      </c>
      <c r="J2610" t="s">
        <v>25</v>
      </c>
      <c r="Q2610" t="s">
        <v>5178</v>
      </c>
      <c r="R2610">
        <v>678</v>
      </c>
      <c r="T2610" t="s">
        <v>5179</v>
      </c>
    </row>
    <row r="2611" spans="1:20" x14ac:dyDescent="0.25">
      <c r="A2611" t="s">
        <v>29</v>
      </c>
      <c r="B2611" t="s">
        <v>30</v>
      </c>
      <c r="C2611" t="s">
        <v>22</v>
      </c>
      <c r="D2611" t="s">
        <v>23</v>
      </c>
      <c r="E2611" t="s">
        <v>5</v>
      </c>
      <c r="G2611" t="s">
        <v>24</v>
      </c>
      <c r="H2611">
        <v>1418767</v>
      </c>
      <c r="I2611">
        <v>1419444</v>
      </c>
      <c r="J2611" t="s">
        <v>25</v>
      </c>
      <c r="K2611" t="s">
        <v>5180</v>
      </c>
      <c r="L2611" t="s">
        <v>5180</v>
      </c>
      <c r="N2611" t="s">
        <v>5181</v>
      </c>
      <c r="Q2611" t="s">
        <v>5178</v>
      </c>
      <c r="R2611">
        <v>678</v>
      </c>
      <c r="S2611">
        <v>225</v>
      </c>
    </row>
    <row r="2612" spans="1:20" x14ac:dyDescent="0.25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1419503</v>
      </c>
      <c r="I2612">
        <v>1420003</v>
      </c>
      <c r="J2612" t="s">
        <v>25</v>
      </c>
      <c r="Q2612" t="s">
        <v>5182</v>
      </c>
      <c r="R2612">
        <v>501</v>
      </c>
      <c r="T2612" t="s">
        <v>5183</v>
      </c>
    </row>
    <row r="2613" spans="1:20" x14ac:dyDescent="0.25">
      <c r="A2613" t="s">
        <v>29</v>
      </c>
      <c r="B2613" t="s">
        <v>30</v>
      </c>
      <c r="C2613" t="s">
        <v>22</v>
      </c>
      <c r="D2613" t="s">
        <v>23</v>
      </c>
      <c r="E2613" t="s">
        <v>5</v>
      </c>
      <c r="G2613" t="s">
        <v>24</v>
      </c>
      <c r="H2613">
        <v>1419503</v>
      </c>
      <c r="I2613">
        <v>1420003</v>
      </c>
      <c r="J2613" t="s">
        <v>25</v>
      </c>
      <c r="K2613" t="s">
        <v>5184</v>
      </c>
      <c r="L2613" t="s">
        <v>5184</v>
      </c>
      <c r="N2613" t="s">
        <v>5185</v>
      </c>
      <c r="Q2613" t="s">
        <v>5182</v>
      </c>
      <c r="R2613">
        <v>501</v>
      </c>
      <c r="S2613">
        <v>166</v>
      </c>
    </row>
    <row r="2614" spans="1:20" x14ac:dyDescent="0.25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1420027</v>
      </c>
      <c r="I2614">
        <v>1421268</v>
      </c>
      <c r="J2614" t="s">
        <v>25</v>
      </c>
      <c r="Q2614" t="s">
        <v>5186</v>
      </c>
      <c r="R2614">
        <v>1242</v>
      </c>
      <c r="T2614" t="s">
        <v>5187</v>
      </c>
    </row>
    <row r="2615" spans="1:20" x14ac:dyDescent="0.25">
      <c r="A2615" t="s">
        <v>29</v>
      </c>
      <c r="B2615" t="s">
        <v>30</v>
      </c>
      <c r="C2615" t="s">
        <v>22</v>
      </c>
      <c r="D2615" t="s">
        <v>23</v>
      </c>
      <c r="E2615" t="s">
        <v>5</v>
      </c>
      <c r="G2615" t="s">
        <v>24</v>
      </c>
      <c r="H2615">
        <v>1420027</v>
      </c>
      <c r="I2615">
        <v>1421268</v>
      </c>
      <c r="J2615" t="s">
        <v>25</v>
      </c>
      <c r="K2615" t="s">
        <v>5188</v>
      </c>
      <c r="L2615" t="s">
        <v>5188</v>
      </c>
      <c r="N2615" t="s">
        <v>1243</v>
      </c>
      <c r="Q2615" t="s">
        <v>5186</v>
      </c>
      <c r="R2615">
        <v>1242</v>
      </c>
      <c r="S2615">
        <v>413</v>
      </c>
    </row>
    <row r="2616" spans="1:20" x14ac:dyDescent="0.25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1421265</v>
      </c>
      <c r="I2616">
        <v>1422053</v>
      </c>
      <c r="J2616" t="s">
        <v>25</v>
      </c>
      <c r="Q2616" t="s">
        <v>5189</v>
      </c>
      <c r="R2616">
        <v>789</v>
      </c>
      <c r="T2616" t="s">
        <v>5190</v>
      </c>
    </row>
    <row r="2617" spans="1:20" x14ac:dyDescent="0.25">
      <c r="A2617" t="s">
        <v>29</v>
      </c>
      <c r="B2617" t="s">
        <v>30</v>
      </c>
      <c r="C2617" t="s">
        <v>22</v>
      </c>
      <c r="D2617" t="s">
        <v>23</v>
      </c>
      <c r="E2617" t="s">
        <v>5</v>
      </c>
      <c r="G2617" t="s">
        <v>24</v>
      </c>
      <c r="H2617">
        <v>1421265</v>
      </c>
      <c r="I2617">
        <v>1422053</v>
      </c>
      <c r="J2617" t="s">
        <v>25</v>
      </c>
      <c r="K2617" t="s">
        <v>5191</v>
      </c>
      <c r="L2617" t="s">
        <v>5191</v>
      </c>
      <c r="N2617" t="s">
        <v>5192</v>
      </c>
      <c r="Q2617" t="s">
        <v>5189</v>
      </c>
      <c r="R2617">
        <v>789</v>
      </c>
      <c r="S2617">
        <v>262</v>
      </c>
    </row>
    <row r="2618" spans="1:20" x14ac:dyDescent="0.25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1422034</v>
      </c>
      <c r="I2618">
        <v>1422828</v>
      </c>
      <c r="J2618" t="s">
        <v>52</v>
      </c>
      <c r="Q2618" t="s">
        <v>5193</v>
      </c>
      <c r="R2618">
        <v>795</v>
      </c>
      <c r="T2618" t="s">
        <v>5194</v>
      </c>
    </row>
    <row r="2619" spans="1:20" x14ac:dyDescent="0.25">
      <c r="A2619" t="s">
        <v>29</v>
      </c>
      <c r="B2619" t="s">
        <v>30</v>
      </c>
      <c r="C2619" t="s">
        <v>22</v>
      </c>
      <c r="D2619" t="s">
        <v>23</v>
      </c>
      <c r="E2619" t="s">
        <v>5</v>
      </c>
      <c r="G2619" t="s">
        <v>24</v>
      </c>
      <c r="H2619">
        <v>1422034</v>
      </c>
      <c r="I2619">
        <v>1422828</v>
      </c>
      <c r="J2619" t="s">
        <v>52</v>
      </c>
      <c r="K2619" t="s">
        <v>5195</v>
      </c>
      <c r="L2619" t="s">
        <v>5195</v>
      </c>
      <c r="N2619" t="s">
        <v>56</v>
      </c>
      <c r="Q2619" t="s">
        <v>5193</v>
      </c>
      <c r="R2619">
        <v>795</v>
      </c>
      <c r="S2619">
        <v>264</v>
      </c>
    </row>
    <row r="2620" spans="1:20" x14ac:dyDescent="0.25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1422858</v>
      </c>
      <c r="I2620">
        <v>1426379</v>
      </c>
      <c r="J2620" t="s">
        <v>52</v>
      </c>
      <c r="O2620" t="s">
        <v>5196</v>
      </c>
      <c r="Q2620" t="s">
        <v>5197</v>
      </c>
      <c r="R2620">
        <v>3522</v>
      </c>
      <c r="T2620" t="s">
        <v>5198</v>
      </c>
    </row>
    <row r="2621" spans="1:20" x14ac:dyDescent="0.25">
      <c r="A2621" t="s">
        <v>29</v>
      </c>
      <c r="B2621" t="s">
        <v>30</v>
      </c>
      <c r="C2621" t="s">
        <v>22</v>
      </c>
      <c r="D2621" t="s">
        <v>23</v>
      </c>
      <c r="E2621" t="s">
        <v>5</v>
      </c>
      <c r="G2621" t="s">
        <v>24</v>
      </c>
      <c r="H2621">
        <v>1422858</v>
      </c>
      <c r="I2621">
        <v>1426379</v>
      </c>
      <c r="J2621" t="s">
        <v>52</v>
      </c>
      <c r="K2621" t="s">
        <v>5199</v>
      </c>
      <c r="L2621" t="s">
        <v>5199</v>
      </c>
      <c r="N2621" t="s">
        <v>5200</v>
      </c>
      <c r="O2621" t="s">
        <v>5196</v>
      </c>
      <c r="Q2621" t="s">
        <v>5197</v>
      </c>
      <c r="R2621">
        <v>3522</v>
      </c>
      <c r="S2621">
        <v>1173</v>
      </c>
    </row>
    <row r="2622" spans="1:20" x14ac:dyDescent="0.25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1426551</v>
      </c>
      <c r="I2622">
        <v>1428020</v>
      </c>
      <c r="J2622" t="s">
        <v>25</v>
      </c>
      <c r="Q2622" t="s">
        <v>5201</v>
      </c>
      <c r="R2622">
        <v>1470</v>
      </c>
      <c r="T2622" t="s">
        <v>5202</v>
      </c>
    </row>
    <row r="2623" spans="1:20" x14ac:dyDescent="0.25">
      <c r="A2623" t="s">
        <v>29</v>
      </c>
      <c r="B2623" t="s">
        <v>30</v>
      </c>
      <c r="C2623" t="s">
        <v>22</v>
      </c>
      <c r="D2623" t="s">
        <v>23</v>
      </c>
      <c r="E2623" t="s">
        <v>5</v>
      </c>
      <c r="G2623" t="s">
        <v>24</v>
      </c>
      <c r="H2623">
        <v>1426551</v>
      </c>
      <c r="I2623">
        <v>1428020</v>
      </c>
      <c r="J2623" t="s">
        <v>25</v>
      </c>
      <c r="K2623" t="s">
        <v>5203</v>
      </c>
      <c r="L2623" t="s">
        <v>5203</v>
      </c>
      <c r="N2623" t="s">
        <v>5204</v>
      </c>
      <c r="Q2623" t="s">
        <v>5201</v>
      </c>
      <c r="R2623">
        <v>1470</v>
      </c>
      <c r="S2623">
        <v>489</v>
      </c>
    </row>
    <row r="2624" spans="1:20" x14ac:dyDescent="0.25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1428344</v>
      </c>
      <c r="I2624">
        <v>1429690</v>
      </c>
      <c r="J2624" t="s">
        <v>25</v>
      </c>
      <c r="Q2624" t="s">
        <v>5205</v>
      </c>
      <c r="R2624">
        <v>1347</v>
      </c>
      <c r="T2624" t="s">
        <v>5206</v>
      </c>
    </row>
    <row r="2625" spans="1:20" x14ac:dyDescent="0.25">
      <c r="A2625" t="s">
        <v>29</v>
      </c>
      <c r="B2625" t="s">
        <v>30</v>
      </c>
      <c r="C2625" t="s">
        <v>22</v>
      </c>
      <c r="D2625" t="s">
        <v>23</v>
      </c>
      <c r="E2625" t="s">
        <v>5</v>
      </c>
      <c r="G2625" t="s">
        <v>24</v>
      </c>
      <c r="H2625">
        <v>1428344</v>
      </c>
      <c r="I2625">
        <v>1429690</v>
      </c>
      <c r="J2625" t="s">
        <v>25</v>
      </c>
      <c r="K2625" t="s">
        <v>5207</v>
      </c>
      <c r="L2625" t="s">
        <v>5207</v>
      </c>
      <c r="N2625" t="s">
        <v>5208</v>
      </c>
      <c r="Q2625" t="s">
        <v>5205</v>
      </c>
      <c r="R2625">
        <v>1347</v>
      </c>
      <c r="S2625">
        <v>448</v>
      </c>
    </row>
    <row r="2626" spans="1:20" x14ac:dyDescent="0.25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1429695</v>
      </c>
      <c r="I2626">
        <v>1430903</v>
      </c>
      <c r="J2626" t="s">
        <v>25</v>
      </c>
      <c r="Q2626" t="s">
        <v>5209</v>
      </c>
      <c r="R2626">
        <v>1209</v>
      </c>
      <c r="T2626" t="s">
        <v>5210</v>
      </c>
    </row>
    <row r="2627" spans="1:20" x14ac:dyDescent="0.25">
      <c r="A2627" t="s">
        <v>29</v>
      </c>
      <c r="B2627" t="s">
        <v>30</v>
      </c>
      <c r="C2627" t="s">
        <v>22</v>
      </c>
      <c r="D2627" t="s">
        <v>23</v>
      </c>
      <c r="E2627" t="s">
        <v>5</v>
      </c>
      <c r="G2627" t="s">
        <v>24</v>
      </c>
      <c r="H2627">
        <v>1429695</v>
      </c>
      <c r="I2627">
        <v>1430903</v>
      </c>
      <c r="J2627" t="s">
        <v>25</v>
      </c>
      <c r="K2627" t="s">
        <v>5211</v>
      </c>
      <c r="L2627" t="s">
        <v>5211</v>
      </c>
      <c r="N2627" t="s">
        <v>5212</v>
      </c>
      <c r="Q2627" t="s">
        <v>5209</v>
      </c>
      <c r="R2627">
        <v>1209</v>
      </c>
      <c r="S2627">
        <v>402</v>
      </c>
    </row>
    <row r="2628" spans="1:20" x14ac:dyDescent="0.25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1430896</v>
      </c>
      <c r="I2628">
        <v>1431699</v>
      </c>
      <c r="J2628" t="s">
        <v>25</v>
      </c>
      <c r="Q2628" t="s">
        <v>5213</v>
      </c>
      <c r="R2628">
        <v>804</v>
      </c>
      <c r="T2628" t="s">
        <v>5214</v>
      </c>
    </row>
    <row r="2629" spans="1:20" x14ac:dyDescent="0.25">
      <c r="A2629" t="s">
        <v>29</v>
      </c>
      <c r="B2629" t="s">
        <v>30</v>
      </c>
      <c r="C2629" t="s">
        <v>22</v>
      </c>
      <c r="D2629" t="s">
        <v>23</v>
      </c>
      <c r="E2629" t="s">
        <v>5</v>
      </c>
      <c r="G2629" t="s">
        <v>24</v>
      </c>
      <c r="H2629">
        <v>1430896</v>
      </c>
      <c r="I2629">
        <v>1431699</v>
      </c>
      <c r="J2629" t="s">
        <v>25</v>
      </c>
      <c r="K2629" t="s">
        <v>5215</v>
      </c>
      <c r="L2629" t="s">
        <v>5215</v>
      </c>
      <c r="N2629" t="s">
        <v>5216</v>
      </c>
      <c r="Q2629" t="s">
        <v>5213</v>
      </c>
      <c r="R2629">
        <v>804</v>
      </c>
      <c r="S2629">
        <v>267</v>
      </c>
    </row>
    <row r="2630" spans="1:20" x14ac:dyDescent="0.25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1431702</v>
      </c>
      <c r="I2630">
        <v>1432367</v>
      </c>
      <c r="J2630" t="s">
        <v>25</v>
      </c>
      <c r="Q2630" t="s">
        <v>5217</v>
      </c>
      <c r="R2630">
        <v>666</v>
      </c>
      <c r="T2630" t="s">
        <v>5218</v>
      </c>
    </row>
    <row r="2631" spans="1:20" x14ac:dyDescent="0.25">
      <c r="A2631" t="s">
        <v>29</v>
      </c>
      <c r="B2631" t="s">
        <v>30</v>
      </c>
      <c r="C2631" t="s">
        <v>22</v>
      </c>
      <c r="D2631" t="s">
        <v>23</v>
      </c>
      <c r="E2631" t="s">
        <v>5</v>
      </c>
      <c r="G2631" t="s">
        <v>24</v>
      </c>
      <c r="H2631">
        <v>1431702</v>
      </c>
      <c r="I2631">
        <v>1432367</v>
      </c>
      <c r="J2631" t="s">
        <v>25</v>
      </c>
      <c r="K2631" t="s">
        <v>5219</v>
      </c>
      <c r="L2631" t="s">
        <v>5219</v>
      </c>
      <c r="N2631" t="s">
        <v>5220</v>
      </c>
      <c r="Q2631" t="s">
        <v>5217</v>
      </c>
      <c r="R2631">
        <v>666</v>
      </c>
      <c r="S2631">
        <v>221</v>
      </c>
    </row>
    <row r="2632" spans="1:20" x14ac:dyDescent="0.25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1432367</v>
      </c>
      <c r="I2632">
        <v>1432975</v>
      </c>
      <c r="J2632" t="s">
        <v>25</v>
      </c>
      <c r="O2632" t="s">
        <v>5221</v>
      </c>
      <c r="Q2632" t="s">
        <v>5222</v>
      </c>
      <c r="R2632">
        <v>609</v>
      </c>
      <c r="T2632" t="s">
        <v>5223</v>
      </c>
    </row>
    <row r="2633" spans="1:20" x14ac:dyDescent="0.25">
      <c r="A2633" t="s">
        <v>29</v>
      </c>
      <c r="B2633" t="s">
        <v>30</v>
      </c>
      <c r="C2633" t="s">
        <v>22</v>
      </c>
      <c r="D2633" t="s">
        <v>23</v>
      </c>
      <c r="E2633" t="s">
        <v>5</v>
      </c>
      <c r="G2633" t="s">
        <v>24</v>
      </c>
      <c r="H2633">
        <v>1432367</v>
      </c>
      <c r="I2633">
        <v>1432975</v>
      </c>
      <c r="J2633" t="s">
        <v>25</v>
      </c>
      <c r="K2633" t="s">
        <v>5224</v>
      </c>
      <c r="L2633" t="s">
        <v>5224</v>
      </c>
      <c r="N2633" t="s">
        <v>5225</v>
      </c>
      <c r="O2633" t="s">
        <v>5221</v>
      </c>
      <c r="Q2633" t="s">
        <v>5222</v>
      </c>
      <c r="R2633">
        <v>609</v>
      </c>
      <c r="S2633">
        <v>202</v>
      </c>
    </row>
    <row r="2634" spans="1:20" x14ac:dyDescent="0.25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1433013</v>
      </c>
      <c r="I2634">
        <v>1434239</v>
      </c>
      <c r="J2634" t="s">
        <v>25</v>
      </c>
      <c r="Q2634" t="s">
        <v>5226</v>
      </c>
      <c r="R2634">
        <v>1227</v>
      </c>
      <c r="T2634" t="s">
        <v>5227</v>
      </c>
    </row>
    <row r="2635" spans="1:20" x14ac:dyDescent="0.25">
      <c r="A2635" t="s">
        <v>29</v>
      </c>
      <c r="B2635" t="s">
        <v>30</v>
      </c>
      <c r="C2635" t="s">
        <v>22</v>
      </c>
      <c r="D2635" t="s">
        <v>23</v>
      </c>
      <c r="E2635" t="s">
        <v>5</v>
      </c>
      <c r="G2635" t="s">
        <v>24</v>
      </c>
      <c r="H2635">
        <v>1433013</v>
      </c>
      <c r="I2635">
        <v>1434239</v>
      </c>
      <c r="J2635" t="s">
        <v>25</v>
      </c>
      <c r="K2635" t="s">
        <v>5228</v>
      </c>
      <c r="L2635" t="s">
        <v>5228</v>
      </c>
      <c r="N2635" t="s">
        <v>5229</v>
      </c>
      <c r="Q2635" t="s">
        <v>5226</v>
      </c>
      <c r="R2635">
        <v>1227</v>
      </c>
      <c r="S2635">
        <v>408</v>
      </c>
    </row>
    <row r="2636" spans="1:20" x14ac:dyDescent="0.25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1434249</v>
      </c>
      <c r="I2636">
        <v>1435298</v>
      </c>
      <c r="J2636" t="s">
        <v>25</v>
      </c>
      <c r="Q2636" t="s">
        <v>5230</v>
      </c>
      <c r="R2636">
        <v>1050</v>
      </c>
      <c r="T2636" t="s">
        <v>5231</v>
      </c>
    </row>
    <row r="2637" spans="1:20" x14ac:dyDescent="0.25">
      <c r="A2637" t="s">
        <v>29</v>
      </c>
      <c r="B2637" t="s">
        <v>30</v>
      </c>
      <c r="C2637" t="s">
        <v>22</v>
      </c>
      <c r="D2637" t="s">
        <v>23</v>
      </c>
      <c r="E2637" t="s">
        <v>5</v>
      </c>
      <c r="G2637" t="s">
        <v>24</v>
      </c>
      <c r="H2637">
        <v>1434249</v>
      </c>
      <c r="I2637">
        <v>1435298</v>
      </c>
      <c r="J2637" t="s">
        <v>25</v>
      </c>
      <c r="K2637" t="s">
        <v>5232</v>
      </c>
      <c r="L2637" t="s">
        <v>5232</v>
      </c>
      <c r="N2637" t="s">
        <v>5233</v>
      </c>
      <c r="Q2637" t="s">
        <v>5230</v>
      </c>
      <c r="R2637">
        <v>1050</v>
      </c>
      <c r="S2637">
        <v>349</v>
      </c>
    </row>
    <row r="2638" spans="1:20" x14ac:dyDescent="0.25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1435311</v>
      </c>
      <c r="I2638">
        <v>1435553</v>
      </c>
      <c r="J2638" t="s">
        <v>25</v>
      </c>
      <c r="O2638" t="s">
        <v>5234</v>
      </c>
      <c r="Q2638" t="s">
        <v>5235</v>
      </c>
      <c r="R2638">
        <v>243</v>
      </c>
      <c r="T2638" t="s">
        <v>5236</v>
      </c>
    </row>
    <row r="2639" spans="1:20" x14ac:dyDescent="0.25">
      <c r="A2639" t="s">
        <v>29</v>
      </c>
      <c r="B2639" t="s">
        <v>30</v>
      </c>
      <c r="C2639" t="s">
        <v>22</v>
      </c>
      <c r="D2639" t="s">
        <v>23</v>
      </c>
      <c r="E2639" t="s">
        <v>5</v>
      </c>
      <c r="G2639" t="s">
        <v>24</v>
      </c>
      <c r="H2639">
        <v>1435311</v>
      </c>
      <c r="I2639">
        <v>1435553</v>
      </c>
      <c r="J2639" t="s">
        <v>25</v>
      </c>
      <c r="K2639" t="s">
        <v>5237</v>
      </c>
      <c r="L2639" t="s">
        <v>5237</v>
      </c>
      <c r="N2639" t="s">
        <v>5238</v>
      </c>
      <c r="O2639" t="s">
        <v>5234</v>
      </c>
      <c r="Q2639" t="s">
        <v>5235</v>
      </c>
      <c r="R2639">
        <v>243</v>
      </c>
      <c r="S2639">
        <v>80</v>
      </c>
    </row>
    <row r="2640" spans="1:20" x14ac:dyDescent="0.25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1435626</v>
      </c>
      <c r="I2640">
        <v>1437017</v>
      </c>
      <c r="J2640" t="s">
        <v>25</v>
      </c>
      <c r="O2640" t="s">
        <v>5239</v>
      </c>
      <c r="Q2640" t="s">
        <v>5240</v>
      </c>
      <c r="R2640">
        <v>1392</v>
      </c>
      <c r="T2640" t="s">
        <v>5241</v>
      </c>
    </row>
    <row r="2641" spans="1:20" x14ac:dyDescent="0.25">
      <c r="A2641" t="s">
        <v>29</v>
      </c>
      <c r="B2641" t="s">
        <v>30</v>
      </c>
      <c r="C2641" t="s">
        <v>22</v>
      </c>
      <c r="D2641" t="s">
        <v>23</v>
      </c>
      <c r="E2641" t="s">
        <v>5</v>
      </c>
      <c r="G2641" t="s">
        <v>24</v>
      </c>
      <c r="H2641">
        <v>1435626</v>
      </c>
      <c r="I2641">
        <v>1437017</v>
      </c>
      <c r="J2641" t="s">
        <v>25</v>
      </c>
      <c r="K2641" t="s">
        <v>5242</v>
      </c>
      <c r="L2641" t="s">
        <v>5242</v>
      </c>
      <c r="N2641" t="s">
        <v>5243</v>
      </c>
      <c r="O2641" t="s">
        <v>5239</v>
      </c>
      <c r="Q2641" t="s">
        <v>5240</v>
      </c>
      <c r="R2641">
        <v>1392</v>
      </c>
      <c r="S2641">
        <v>463</v>
      </c>
    </row>
    <row r="2642" spans="1:20" x14ac:dyDescent="0.25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1437046</v>
      </c>
      <c r="I2642">
        <v>1437819</v>
      </c>
      <c r="J2642" t="s">
        <v>52</v>
      </c>
      <c r="Q2642" t="s">
        <v>5244</v>
      </c>
      <c r="R2642">
        <v>774</v>
      </c>
      <c r="T2642" t="s">
        <v>5245</v>
      </c>
    </row>
    <row r="2643" spans="1:20" x14ac:dyDescent="0.25">
      <c r="A2643" t="s">
        <v>29</v>
      </c>
      <c r="B2643" t="s">
        <v>30</v>
      </c>
      <c r="C2643" t="s">
        <v>22</v>
      </c>
      <c r="D2643" t="s">
        <v>23</v>
      </c>
      <c r="E2643" t="s">
        <v>5</v>
      </c>
      <c r="G2643" t="s">
        <v>24</v>
      </c>
      <c r="H2643">
        <v>1437046</v>
      </c>
      <c r="I2643">
        <v>1437819</v>
      </c>
      <c r="J2643" t="s">
        <v>52</v>
      </c>
      <c r="K2643" t="s">
        <v>5246</v>
      </c>
      <c r="L2643" t="s">
        <v>5246</v>
      </c>
      <c r="N2643" t="s">
        <v>5247</v>
      </c>
      <c r="Q2643" t="s">
        <v>5244</v>
      </c>
      <c r="R2643">
        <v>774</v>
      </c>
      <c r="S2643">
        <v>257</v>
      </c>
    </row>
    <row r="2644" spans="1:20" x14ac:dyDescent="0.25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1437816</v>
      </c>
      <c r="I2644">
        <v>1438943</v>
      </c>
      <c r="J2644" t="s">
        <v>52</v>
      </c>
      <c r="Q2644" t="s">
        <v>5248</v>
      </c>
      <c r="R2644">
        <v>1128</v>
      </c>
      <c r="T2644" t="s">
        <v>5249</v>
      </c>
    </row>
    <row r="2645" spans="1:20" x14ac:dyDescent="0.25">
      <c r="A2645" t="s">
        <v>29</v>
      </c>
      <c r="B2645" t="s">
        <v>30</v>
      </c>
      <c r="C2645" t="s">
        <v>22</v>
      </c>
      <c r="D2645" t="s">
        <v>23</v>
      </c>
      <c r="E2645" t="s">
        <v>5</v>
      </c>
      <c r="G2645" t="s">
        <v>24</v>
      </c>
      <c r="H2645">
        <v>1437816</v>
      </c>
      <c r="I2645">
        <v>1438943</v>
      </c>
      <c r="J2645" t="s">
        <v>52</v>
      </c>
      <c r="K2645" t="s">
        <v>5250</v>
      </c>
      <c r="L2645" t="s">
        <v>5250</v>
      </c>
      <c r="N2645" t="s">
        <v>5251</v>
      </c>
      <c r="Q2645" t="s">
        <v>5248</v>
      </c>
      <c r="R2645">
        <v>1128</v>
      </c>
      <c r="S2645">
        <v>375</v>
      </c>
    </row>
    <row r="2646" spans="1:20" x14ac:dyDescent="0.25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1438958</v>
      </c>
      <c r="I2646">
        <v>1439407</v>
      </c>
      <c r="J2646" t="s">
        <v>52</v>
      </c>
      <c r="Q2646" t="s">
        <v>5252</v>
      </c>
      <c r="R2646">
        <v>450</v>
      </c>
      <c r="T2646" t="s">
        <v>5253</v>
      </c>
    </row>
    <row r="2647" spans="1:20" x14ac:dyDescent="0.25">
      <c r="A2647" t="s">
        <v>29</v>
      </c>
      <c r="B2647" t="s">
        <v>30</v>
      </c>
      <c r="C2647" t="s">
        <v>22</v>
      </c>
      <c r="D2647" t="s">
        <v>23</v>
      </c>
      <c r="E2647" t="s">
        <v>5</v>
      </c>
      <c r="G2647" t="s">
        <v>24</v>
      </c>
      <c r="H2647">
        <v>1438958</v>
      </c>
      <c r="I2647">
        <v>1439407</v>
      </c>
      <c r="J2647" t="s">
        <v>52</v>
      </c>
      <c r="K2647" t="s">
        <v>5254</v>
      </c>
      <c r="L2647" t="s">
        <v>5254</v>
      </c>
      <c r="N2647" t="s">
        <v>5255</v>
      </c>
      <c r="Q2647" t="s">
        <v>5252</v>
      </c>
      <c r="R2647">
        <v>450</v>
      </c>
      <c r="S2647">
        <v>149</v>
      </c>
    </row>
    <row r="2648" spans="1:20" x14ac:dyDescent="0.25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1439434</v>
      </c>
      <c r="I2648">
        <v>1440399</v>
      </c>
      <c r="J2648" t="s">
        <v>52</v>
      </c>
      <c r="O2648" t="s">
        <v>5256</v>
      </c>
      <c r="Q2648" t="s">
        <v>5257</v>
      </c>
      <c r="R2648">
        <v>966</v>
      </c>
      <c r="T2648" t="s">
        <v>5258</v>
      </c>
    </row>
    <row r="2649" spans="1:20" x14ac:dyDescent="0.25">
      <c r="A2649" t="s">
        <v>29</v>
      </c>
      <c r="B2649" t="s">
        <v>30</v>
      </c>
      <c r="C2649" t="s">
        <v>22</v>
      </c>
      <c r="D2649" t="s">
        <v>23</v>
      </c>
      <c r="E2649" t="s">
        <v>5</v>
      </c>
      <c r="G2649" t="s">
        <v>24</v>
      </c>
      <c r="H2649">
        <v>1439434</v>
      </c>
      <c r="I2649">
        <v>1440399</v>
      </c>
      <c r="J2649" t="s">
        <v>52</v>
      </c>
      <c r="K2649" t="s">
        <v>5259</v>
      </c>
      <c r="L2649" t="s">
        <v>5259</v>
      </c>
      <c r="N2649" t="s">
        <v>5260</v>
      </c>
      <c r="O2649" t="s">
        <v>5256</v>
      </c>
      <c r="Q2649" t="s">
        <v>5257</v>
      </c>
      <c r="R2649">
        <v>966</v>
      </c>
      <c r="S2649">
        <v>321</v>
      </c>
    </row>
    <row r="2650" spans="1:20" x14ac:dyDescent="0.25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1440517</v>
      </c>
      <c r="I2650">
        <v>1441530</v>
      </c>
      <c r="J2650" t="s">
        <v>52</v>
      </c>
      <c r="O2650" t="s">
        <v>5261</v>
      </c>
      <c r="Q2650" t="s">
        <v>5262</v>
      </c>
      <c r="R2650">
        <v>1014</v>
      </c>
      <c r="T2650" t="s">
        <v>5263</v>
      </c>
    </row>
    <row r="2651" spans="1:20" x14ac:dyDescent="0.25">
      <c r="A2651" t="s">
        <v>29</v>
      </c>
      <c r="B2651" t="s">
        <v>30</v>
      </c>
      <c r="C2651" t="s">
        <v>22</v>
      </c>
      <c r="D2651" t="s">
        <v>23</v>
      </c>
      <c r="E2651" t="s">
        <v>5</v>
      </c>
      <c r="G2651" t="s">
        <v>24</v>
      </c>
      <c r="H2651">
        <v>1440517</v>
      </c>
      <c r="I2651">
        <v>1441530</v>
      </c>
      <c r="J2651" t="s">
        <v>52</v>
      </c>
      <c r="K2651" t="s">
        <v>5264</v>
      </c>
      <c r="L2651" t="s">
        <v>5264</v>
      </c>
      <c r="N2651" t="s">
        <v>5265</v>
      </c>
      <c r="O2651" t="s">
        <v>5261</v>
      </c>
      <c r="Q2651" t="s">
        <v>5262</v>
      </c>
      <c r="R2651">
        <v>1014</v>
      </c>
      <c r="S2651">
        <v>337</v>
      </c>
    </row>
    <row r="2652" spans="1:20" x14ac:dyDescent="0.25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1441658</v>
      </c>
      <c r="I2652">
        <v>1443190</v>
      </c>
      <c r="J2652" t="s">
        <v>25</v>
      </c>
      <c r="Q2652" t="s">
        <v>5266</v>
      </c>
      <c r="R2652">
        <v>1533</v>
      </c>
      <c r="T2652" t="s">
        <v>5267</v>
      </c>
    </row>
    <row r="2653" spans="1:20" x14ac:dyDescent="0.25">
      <c r="A2653" t="s">
        <v>29</v>
      </c>
      <c r="B2653" t="s">
        <v>30</v>
      </c>
      <c r="C2653" t="s">
        <v>22</v>
      </c>
      <c r="D2653" t="s">
        <v>23</v>
      </c>
      <c r="E2653" t="s">
        <v>5</v>
      </c>
      <c r="G2653" t="s">
        <v>24</v>
      </c>
      <c r="H2653">
        <v>1441658</v>
      </c>
      <c r="I2653">
        <v>1443190</v>
      </c>
      <c r="J2653" t="s">
        <v>25</v>
      </c>
      <c r="K2653" t="s">
        <v>5268</v>
      </c>
      <c r="L2653" t="s">
        <v>5268</v>
      </c>
      <c r="N2653" t="s">
        <v>5269</v>
      </c>
      <c r="Q2653" t="s">
        <v>5266</v>
      </c>
      <c r="R2653">
        <v>1533</v>
      </c>
      <c r="S2653">
        <v>510</v>
      </c>
    </row>
    <row r="2654" spans="1:20" x14ac:dyDescent="0.25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1443187</v>
      </c>
      <c r="I2654">
        <v>1443402</v>
      </c>
      <c r="J2654" t="s">
        <v>25</v>
      </c>
      <c r="Q2654" t="s">
        <v>5270</v>
      </c>
      <c r="R2654">
        <v>216</v>
      </c>
    </row>
    <row r="2655" spans="1:20" x14ac:dyDescent="0.25">
      <c r="A2655" t="s">
        <v>29</v>
      </c>
      <c r="B2655" t="s">
        <v>30</v>
      </c>
      <c r="C2655" t="s">
        <v>22</v>
      </c>
      <c r="D2655" t="s">
        <v>23</v>
      </c>
      <c r="E2655" t="s">
        <v>5</v>
      </c>
      <c r="G2655" t="s">
        <v>24</v>
      </c>
      <c r="H2655">
        <v>1443187</v>
      </c>
      <c r="I2655">
        <v>1443402</v>
      </c>
      <c r="J2655" t="s">
        <v>25</v>
      </c>
      <c r="K2655" t="s">
        <v>5271</v>
      </c>
      <c r="L2655" t="s">
        <v>5271</v>
      </c>
      <c r="N2655" t="s">
        <v>5272</v>
      </c>
      <c r="Q2655" t="s">
        <v>5270</v>
      </c>
      <c r="R2655">
        <v>216</v>
      </c>
      <c r="S2655">
        <v>71</v>
      </c>
    </row>
    <row r="2656" spans="1:20" x14ac:dyDescent="0.25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1443444</v>
      </c>
      <c r="I2656">
        <v>1443788</v>
      </c>
      <c r="J2656" t="s">
        <v>25</v>
      </c>
      <c r="Q2656" t="s">
        <v>5273</v>
      </c>
      <c r="R2656">
        <v>345</v>
      </c>
      <c r="T2656" t="s">
        <v>5274</v>
      </c>
    </row>
    <row r="2657" spans="1:20" x14ac:dyDescent="0.25">
      <c r="A2657" t="s">
        <v>29</v>
      </c>
      <c r="B2657" t="s">
        <v>30</v>
      </c>
      <c r="C2657" t="s">
        <v>22</v>
      </c>
      <c r="D2657" t="s">
        <v>23</v>
      </c>
      <c r="E2657" t="s">
        <v>5</v>
      </c>
      <c r="G2657" t="s">
        <v>24</v>
      </c>
      <c r="H2657">
        <v>1443444</v>
      </c>
      <c r="I2657">
        <v>1443788</v>
      </c>
      <c r="J2657" t="s">
        <v>25</v>
      </c>
      <c r="K2657" t="s">
        <v>5275</v>
      </c>
      <c r="L2657" t="s">
        <v>5275</v>
      </c>
      <c r="N2657" t="s">
        <v>5276</v>
      </c>
      <c r="Q2657" t="s">
        <v>5273</v>
      </c>
      <c r="R2657">
        <v>345</v>
      </c>
      <c r="S2657">
        <v>114</v>
      </c>
    </row>
    <row r="2658" spans="1:20" x14ac:dyDescent="0.25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1443792</v>
      </c>
      <c r="I2658">
        <v>1444424</v>
      </c>
      <c r="J2658" t="s">
        <v>52</v>
      </c>
      <c r="Q2658" t="s">
        <v>5277</v>
      </c>
      <c r="R2658">
        <v>633</v>
      </c>
      <c r="T2658" t="s">
        <v>5278</v>
      </c>
    </row>
    <row r="2659" spans="1:20" x14ac:dyDescent="0.25">
      <c r="A2659" t="s">
        <v>29</v>
      </c>
      <c r="B2659" t="s">
        <v>30</v>
      </c>
      <c r="C2659" t="s">
        <v>22</v>
      </c>
      <c r="D2659" t="s">
        <v>23</v>
      </c>
      <c r="E2659" t="s">
        <v>5</v>
      </c>
      <c r="G2659" t="s">
        <v>24</v>
      </c>
      <c r="H2659">
        <v>1443792</v>
      </c>
      <c r="I2659">
        <v>1444424</v>
      </c>
      <c r="J2659" t="s">
        <v>52</v>
      </c>
      <c r="K2659" t="s">
        <v>5279</v>
      </c>
      <c r="L2659" t="s">
        <v>5279</v>
      </c>
      <c r="N2659" t="s">
        <v>5280</v>
      </c>
      <c r="Q2659" t="s">
        <v>5277</v>
      </c>
      <c r="R2659">
        <v>633</v>
      </c>
      <c r="S2659">
        <v>210</v>
      </c>
    </row>
    <row r="2660" spans="1:20" x14ac:dyDescent="0.25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1444635</v>
      </c>
      <c r="I2660">
        <v>1445549</v>
      </c>
      <c r="J2660" t="s">
        <v>25</v>
      </c>
      <c r="Q2660" t="s">
        <v>5281</v>
      </c>
      <c r="R2660">
        <v>915</v>
      </c>
      <c r="T2660" t="s">
        <v>5282</v>
      </c>
    </row>
    <row r="2661" spans="1:20" x14ac:dyDescent="0.25">
      <c r="A2661" t="s">
        <v>29</v>
      </c>
      <c r="B2661" t="s">
        <v>30</v>
      </c>
      <c r="C2661" t="s">
        <v>22</v>
      </c>
      <c r="D2661" t="s">
        <v>23</v>
      </c>
      <c r="E2661" t="s">
        <v>5</v>
      </c>
      <c r="G2661" t="s">
        <v>24</v>
      </c>
      <c r="H2661">
        <v>1444635</v>
      </c>
      <c r="I2661">
        <v>1445549</v>
      </c>
      <c r="J2661" t="s">
        <v>25</v>
      </c>
      <c r="K2661" t="s">
        <v>5283</v>
      </c>
      <c r="L2661" t="s">
        <v>5283</v>
      </c>
      <c r="N2661" t="s">
        <v>5284</v>
      </c>
      <c r="Q2661" t="s">
        <v>5281</v>
      </c>
      <c r="R2661">
        <v>915</v>
      </c>
      <c r="S2661">
        <v>304</v>
      </c>
    </row>
    <row r="2662" spans="1:20" x14ac:dyDescent="0.2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1445634</v>
      </c>
      <c r="I2662">
        <v>1446686</v>
      </c>
      <c r="J2662" t="s">
        <v>52</v>
      </c>
      <c r="Q2662" t="s">
        <v>5285</v>
      </c>
      <c r="R2662">
        <v>1053</v>
      </c>
      <c r="T2662" t="s">
        <v>5286</v>
      </c>
    </row>
    <row r="2663" spans="1:20" x14ac:dyDescent="0.25">
      <c r="A2663" t="s">
        <v>29</v>
      </c>
      <c r="B2663" t="s">
        <v>30</v>
      </c>
      <c r="C2663" t="s">
        <v>22</v>
      </c>
      <c r="D2663" t="s">
        <v>23</v>
      </c>
      <c r="E2663" t="s">
        <v>5</v>
      </c>
      <c r="G2663" t="s">
        <v>24</v>
      </c>
      <c r="H2663">
        <v>1445634</v>
      </c>
      <c r="I2663">
        <v>1446686</v>
      </c>
      <c r="J2663" t="s">
        <v>52</v>
      </c>
      <c r="K2663" t="s">
        <v>5287</v>
      </c>
      <c r="L2663" t="s">
        <v>5287</v>
      </c>
      <c r="N2663" t="s">
        <v>5288</v>
      </c>
      <c r="Q2663" t="s">
        <v>5285</v>
      </c>
      <c r="R2663">
        <v>1053</v>
      </c>
      <c r="S2663">
        <v>350</v>
      </c>
    </row>
    <row r="2664" spans="1:20" x14ac:dyDescent="0.25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1446724</v>
      </c>
      <c r="I2664">
        <v>1447464</v>
      </c>
      <c r="J2664" t="s">
        <v>52</v>
      </c>
      <c r="Q2664" t="s">
        <v>5289</v>
      </c>
      <c r="R2664">
        <v>741</v>
      </c>
      <c r="T2664" t="s">
        <v>5290</v>
      </c>
    </row>
    <row r="2665" spans="1:20" x14ac:dyDescent="0.25">
      <c r="A2665" t="s">
        <v>29</v>
      </c>
      <c r="B2665" t="s">
        <v>30</v>
      </c>
      <c r="C2665" t="s">
        <v>22</v>
      </c>
      <c r="D2665" t="s">
        <v>23</v>
      </c>
      <c r="E2665" t="s">
        <v>5</v>
      </c>
      <c r="G2665" t="s">
        <v>24</v>
      </c>
      <c r="H2665">
        <v>1446724</v>
      </c>
      <c r="I2665">
        <v>1447464</v>
      </c>
      <c r="J2665" t="s">
        <v>52</v>
      </c>
      <c r="K2665" t="s">
        <v>5291</v>
      </c>
      <c r="L2665" t="s">
        <v>5291</v>
      </c>
      <c r="N2665" t="s">
        <v>56</v>
      </c>
      <c r="Q2665" t="s">
        <v>5289</v>
      </c>
      <c r="R2665">
        <v>741</v>
      </c>
      <c r="S2665">
        <v>246</v>
      </c>
    </row>
    <row r="2666" spans="1:20" x14ac:dyDescent="0.25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1447541</v>
      </c>
      <c r="I2666">
        <v>1447981</v>
      </c>
      <c r="J2666" t="s">
        <v>52</v>
      </c>
      <c r="Q2666" t="s">
        <v>5292</v>
      </c>
      <c r="R2666">
        <v>441</v>
      </c>
      <c r="T2666" t="s">
        <v>5293</v>
      </c>
    </row>
    <row r="2667" spans="1:20" x14ac:dyDescent="0.25">
      <c r="A2667" t="s">
        <v>29</v>
      </c>
      <c r="B2667" t="s">
        <v>30</v>
      </c>
      <c r="C2667" t="s">
        <v>22</v>
      </c>
      <c r="D2667" t="s">
        <v>23</v>
      </c>
      <c r="E2667" t="s">
        <v>5</v>
      </c>
      <c r="G2667" t="s">
        <v>24</v>
      </c>
      <c r="H2667">
        <v>1447541</v>
      </c>
      <c r="I2667">
        <v>1447981</v>
      </c>
      <c r="J2667" t="s">
        <v>52</v>
      </c>
      <c r="K2667" t="s">
        <v>5294</v>
      </c>
      <c r="L2667" t="s">
        <v>5294</v>
      </c>
      <c r="N2667" t="s">
        <v>5295</v>
      </c>
      <c r="Q2667" t="s">
        <v>5292</v>
      </c>
      <c r="R2667">
        <v>441</v>
      </c>
      <c r="S2667">
        <v>146</v>
      </c>
    </row>
    <row r="2668" spans="1:20" x14ac:dyDescent="0.25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1448189</v>
      </c>
      <c r="I2668">
        <v>1449004</v>
      </c>
      <c r="J2668" t="s">
        <v>25</v>
      </c>
      <c r="Q2668" t="s">
        <v>5296</v>
      </c>
      <c r="R2668">
        <v>816</v>
      </c>
      <c r="T2668" t="s">
        <v>5297</v>
      </c>
    </row>
    <row r="2669" spans="1:20" x14ac:dyDescent="0.25">
      <c r="A2669" t="s">
        <v>29</v>
      </c>
      <c r="B2669" t="s">
        <v>30</v>
      </c>
      <c r="C2669" t="s">
        <v>22</v>
      </c>
      <c r="D2669" t="s">
        <v>23</v>
      </c>
      <c r="E2669" t="s">
        <v>5</v>
      </c>
      <c r="G2669" t="s">
        <v>24</v>
      </c>
      <c r="H2669">
        <v>1448189</v>
      </c>
      <c r="I2669">
        <v>1449004</v>
      </c>
      <c r="J2669" t="s">
        <v>25</v>
      </c>
      <c r="K2669" t="s">
        <v>5298</v>
      </c>
      <c r="L2669" t="s">
        <v>5298</v>
      </c>
      <c r="N2669" t="s">
        <v>450</v>
      </c>
      <c r="Q2669" t="s">
        <v>5296</v>
      </c>
      <c r="R2669">
        <v>816</v>
      </c>
      <c r="S2669">
        <v>271</v>
      </c>
    </row>
    <row r="2670" spans="1:20" x14ac:dyDescent="0.25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1449123</v>
      </c>
      <c r="I2670">
        <v>1451876</v>
      </c>
      <c r="J2670" t="s">
        <v>25</v>
      </c>
      <c r="Q2670" t="s">
        <v>5299</v>
      </c>
      <c r="R2670">
        <v>2754</v>
      </c>
      <c r="T2670" t="s">
        <v>5300</v>
      </c>
    </row>
    <row r="2671" spans="1:20" x14ac:dyDescent="0.25">
      <c r="A2671" t="s">
        <v>29</v>
      </c>
      <c r="B2671" t="s">
        <v>30</v>
      </c>
      <c r="C2671" t="s">
        <v>22</v>
      </c>
      <c r="D2671" t="s">
        <v>23</v>
      </c>
      <c r="E2671" t="s">
        <v>5</v>
      </c>
      <c r="G2671" t="s">
        <v>24</v>
      </c>
      <c r="H2671">
        <v>1449123</v>
      </c>
      <c r="I2671">
        <v>1451876</v>
      </c>
      <c r="J2671" t="s">
        <v>25</v>
      </c>
      <c r="K2671" t="s">
        <v>5301</v>
      </c>
      <c r="L2671" t="s">
        <v>5301</v>
      </c>
      <c r="N2671" t="s">
        <v>5302</v>
      </c>
      <c r="Q2671" t="s">
        <v>5299</v>
      </c>
      <c r="R2671">
        <v>2754</v>
      </c>
      <c r="S2671">
        <v>917</v>
      </c>
    </row>
    <row r="2672" spans="1:20" x14ac:dyDescent="0.25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1451877</v>
      </c>
      <c r="I2672">
        <v>1455065</v>
      </c>
      <c r="J2672" t="s">
        <v>25</v>
      </c>
      <c r="Q2672" t="s">
        <v>5303</v>
      </c>
      <c r="R2672">
        <v>3189</v>
      </c>
      <c r="T2672" t="s">
        <v>5304</v>
      </c>
    </row>
    <row r="2673" spans="1:20" x14ac:dyDescent="0.25">
      <c r="A2673" t="s">
        <v>29</v>
      </c>
      <c r="B2673" t="s">
        <v>30</v>
      </c>
      <c r="C2673" t="s">
        <v>22</v>
      </c>
      <c r="D2673" t="s">
        <v>23</v>
      </c>
      <c r="E2673" t="s">
        <v>5</v>
      </c>
      <c r="G2673" t="s">
        <v>24</v>
      </c>
      <c r="H2673">
        <v>1451877</v>
      </c>
      <c r="I2673">
        <v>1455065</v>
      </c>
      <c r="J2673" t="s">
        <v>25</v>
      </c>
      <c r="K2673" t="s">
        <v>5305</v>
      </c>
      <c r="L2673" t="s">
        <v>5305</v>
      </c>
      <c r="N2673" t="s">
        <v>2032</v>
      </c>
      <c r="Q2673" t="s">
        <v>5303</v>
      </c>
      <c r="R2673">
        <v>3189</v>
      </c>
      <c r="S2673">
        <v>1062</v>
      </c>
    </row>
    <row r="2674" spans="1:20" x14ac:dyDescent="0.25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1455062</v>
      </c>
      <c r="I2674">
        <v>1455595</v>
      </c>
      <c r="J2674" t="s">
        <v>25</v>
      </c>
      <c r="Q2674" t="s">
        <v>5306</v>
      </c>
      <c r="R2674">
        <v>534</v>
      </c>
      <c r="T2674" t="s">
        <v>5307</v>
      </c>
    </row>
    <row r="2675" spans="1:20" x14ac:dyDescent="0.25">
      <c r="A2675" t="s">
        <v>29</v>
      </c>
      <c r="B2675" t="s">
        <v>30</v>
      </c>
      <c r="C2675" t="s">
        <v>22</v>
      </c>
      <c r="D2675" t="s">
        <v>23</v>
      </c>
      <c r="E2675" t="s">
        <v>5</v>
      </c>
      <c r="G2675" t="s">
        <v>24</v>
      </c>
      <c r="H2675">
        <v>1455062</v>
      </c>
      <c r="I2675">
        <v>1455595</v>
      </c>
      <c r="J2675" t="s">
        <v>25</v>
      </c>
      <c r="K2675" t="s">
        <v>5308</v>
      </c>
      <c r="L2675" t="s">
        <v>5308</v>
      </c>
      <c r="N2675" t="s">
        <v>56</v>
      </c>
      <c r="Q2675" t="s">
        <v>5306</v>
      </c>
      <c r="R2675">
        <v>534</v>
      </c>
      <c r="S2675">
        <v>177</v>
      </c>
    </row>
    <row r="2676" spans="1:20" x14ac:dyDescent="0.25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1455601</v>
      </c>
      <c r="I2676">
        <v>1456932</v>
      </c>
      <c r="J2676" t="s">
        <v>25</v>
      </c>
      <c r="Q2676" t="s">
        <v>5309</v>
      </c>
      <c r="R2676">
        <v>1332</v>
      </c>
      <c r="T2676" t="s">
        <v>5310</v>
      </c>
    </row>
    <row r="2677" spans="1:20" x14ac:dyDescent="0.25">
      <c r="A2677" t="s">
        <v>29</v>
      </c>
      <c r="B2677" t="s">
        <v>30</v>
      </c>
      <c r="C2677" t="s">
        <v>22</v>
      </c>
      <c r="D2677" t="s">
        <v>23</v>
      </c>
      <c r="E2677" t="s">
        <v>5</v>
      </c>
      <c r="G2677" t="s">
        <v>24</v>
      </c>
      <c r="H2677">
        <v>1455601</v>
      </c>
      <c r="I2677">
        <v>1456932</v>
      </c>
      <c r="J2677" t="s">
        <v>25</v>
      </c>
      <c r="K2677" t="s">
        <v>5311</v>
      </c>
      <c r="L2677" t="s">
        <v>5311</v>
      </c>
      <c r="N2677" t="s">
        <v>5312</v>
      </c>
      <c r="Q2677" t="s">
        <v>5309</v>
      </c>
      <c r="R2677">
        <v>1332</v>
      </c>
      <c r="S2677">
        <v>443</v>
      </c>
    </row>
    <row r="2678" spans="1:20" x14ac:dyDescent="0.25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1456925</v>
      </c>
      <c r="I2678">
        <v>1457914</v>
      </c>
      <c r="J2678" t="s">
        <v>25</v>
      </c>
      <c r="Q2678" t="s">
        <v>5313</v>
      </c>
      <c r="R2678">
        <v>990</v>
      </c>
      <c r="T2678" t="s">
        <v>5314</v>
      </c>
    </row>
    <row r="2679" spans="1:20" x14ac:dyDescent="0.25">
      <c r="A2679" t="s">
        <v>29</v>
      </c>
      <c r="B2679" t="s">
        <v>30</v>
      </c>
      <c r="C2679" t="s">
        <v>22</v>
      </c>
      <c r="D2679" t="s">
        <v>23</v>
      </c>
      <c r="E2679" t="s">
        <v>5</v>
      </c>
      <c r="G2679" t="s">
        <v>24</v>
      </c>
      <c r="H2679">
        <v>1456925</v>
      </c>
      <c r="I2679">
        <v>1457914</v>
      </c>
      <c r="J2679" t="s">
        <v>25</v>
      </c>
      <c r="K2679" t="s">
        <v>5315</v>
      </c>
      <c r="L2679" t="s">
        <v>5315</v>
      </c>
      <c r="N2679" t="s">
        <v>56</v>
      </c>
      <c r="Q2679" t="s">
        <v>5313</v>
      </c>
      <c r="R2679">
        <v>990</v>
      </c>
      <c r="S2679">
        <v>329</v>
      </c>
    </row>
    <row r="2680" spans="1:20" x14ac:dyDescent="0.25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1457911</v>
      </c>
      <c r="I2680">
        <v>1459449</v>
      </c>
      <c r="J2680" t="s">
        <v>25</v>
      </c>
      <c r="O2680" t="s">
        <v>5316</v>
      </c>
      <c r="Q2680" t="s">
        <v>5317</v>
      </c>
      <c r="R2680">
        <v>1539</v>
      </c>
      <c r="T2680" t="s">
        <v>5318</v>
      </c>
    </row>
    <row r="2681" spans="1:20" x14ac:dyDescent="0.25">
      <c r="A2681" t="s">
        <v>29</v>
      </c>
      <c r="B2681" t="s">
        <v>30</v>
      </c>
      <c r="C2681" t="s">
        <v>22</v>
      </c>
      <c r="D2681" t="s">
        <v>23</v>
      </c>
      <c r="E2681" t="s">
        <v>5</v>
      </c>
      <c r="G2681" t="s">
        <v>24</v>
      </c>
      <c r="H2681">
        <v>1457911</v>
      </c>
      <c r="I2681">
        <v>1459449</v>
      </c>
      <c r="J2681" t="s">
        <v>25</v>
      </c>
      <c r="K2681" t="s">
        <v>5319</v>
      </c>
      <c r="L2681" t="s">
        <v>5319</v>
      </c>
      <c r="N2681" t="s">
        <v>5320</v>
      </c>
      <c r="O2681" t="s">
        <v>5316</v>
      </c>
      <c r="Q2681" t="s">
        <v>5317</v>
      </c>
      <c r="R2681">
        <v>1539</v>
      </c>
      <c r="S2681">
        <v>512</v>
      </c>
    </row>
    <row r="2682" spans="1:20" x14ac:dyDescent="0.25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1459449</v>
      </c>
      <c r="I2682">
        <v>1460825</v>
      </c>
      <c r="J2682" t="s">
        <v>25</v>
      </c>
      <c r="O2682" t="s">
        <v>5321</v>
      </c>
      <c r="Q2682" t="s">
        <v>5322</v>
      </c>
      <c r="R2682">
        <v>1377</v>
      </c>
      <c r="T2682" t="s">
        <v>5323</v>
      </c>
    </row>
    <row r="2683" spans="1:20" x14ac:dyDescent="0.25">
      <c r="A2683" t="s">
        <v>29</v>
      </c>
      <c r="B2683" t="s">
        <v>30</v>
      </c>
      <c r="C2683" t="s">
        <v>22</v>
      </c>
      <c r="D2683" t="s">
        <v>23</v>
      </c>
      <c r="E2683" t="s">
        <v>5</v>
      </c>
      <c r="G2683" t="s">
        <v>24</v>
      </c>
      <c r="H2683">
        <v>1459449</v>
      </c>
      <c r="I2683">
        <v>1460825</v>
      </c>
      <c r="J2683" t="s">
        <v>25</v>
      </c>
      <c r="K2683" t="s">
        <v>5324</v>
      </c>
      <c r="L2683" t="s">
        <v>5324</v>
      </c>
      <c r="N2683" t="s">
        <v>5325</v>
      </c>
      <c r="O2683" t="s">
        <v>5321</v>
      </c>
      <c r="Q2683" t="s">
        <v>5322</v>
      </c>
      <c r="R2683">
        <v>1377</v>
      </c>
      <c r="S2683">
        <v>458</v>
      </c>
    </row>
    <row r="2684" spans="1:20" x14ac:dyDescent="0.25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1460822</v>
      </c>
      <c r="I2684">
        <v>1462003</v>
      </c>
      <c r="J2684" t="s">
        <v>52</v>
      </c>
      <c r="Q2684" t="s">
        <v>5326</v>
      </c>
      <c r="R2684">
        <v>1182</v>
      </c>
      <c r="T2684" t="s">
        <v>5327</v>
      </c>
    </row>
    <row r="2685" spans="1:20" x14ac:dyDescent="0.25">
      <c r="A2685" t="s">
        <v>29</v>
      </c>
      <c r="B2685" t="s">
        <v>30</v>
      </c>
      <c r="C2685" t="s">
        <v>22</v>
      </c>
      <c r="D2685" t="s">
        <v>23</v>
      </c>
      <c r="E2685" t="s">
        <v>5</v>
      </c>
      <c r="G2685" t="s">
        <v>24</v>
      </c>
      <c r="H2685">
        <v>1460822</v>
      </c>
      <c r="I2685">
        <v>1462003</v>
      </c>
      <c r="J2685" t="s">
        <v>52</v>
      </c>
      <c r="K2685" t="s">
        <v>5328</v>
      </c>
      <c r="L2685" t="s">
        <v>5328</v>
      </c>
      <c r="N2685" t="s">
        <v>3373</v>
      </c>
      <c r="Q2685" t="s">
        <v>5326</v>
      </c>
      <c r="R2685">
        <v>1182</v>
      </c>
      <c r="S2685">
        <v>393</v>
      </c>
    </row>
    <row r="2686" spans="1:20" x14ac:dyDescent="0.25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1462105</v>
      </c>
      <c r="I2686">
        <v>1463142</v>
      </c>
      <c r="J2686" t="s">
        <v>25</v>
      </c>
      <c r="O2686" t="s">
        <v>5329</v>
      </c>
      <c r="Q2686" t="s">
        <v>5330</v>
      </c>
      <c r="R2686">
        <v>1038</v>
      </c>
      <c r="T2686" t="s">
        <v>5331</v>
      </c>
    </row>
    <row r="2687" spans="1:20" x14ac:dyDescent="0.25">
      <c r="A2687" t="s">
        <v>29</v>
      </c>
      <c r="B2687" t="s">
        <v>30</v>
      </c>
      <c r="C2687" t="s">
        <v>22</v>
      </c>
      <c r="D2687" t="s">
        <v>23</v>
      </c>
      <c r="E2687" t="s">
        <v>5</v>
      </c>
      <c r="G2687" t="s">
        <v>24</v>
      </c>
      <c r="H2687">
        <v>1462105</v>
      </c>
      <c r="I2687">
        <v>1463142</v>
      </c>
      <c r="J2687" t="s">
        <v>25</v>
      </c>
      <c r="K2687" t="s">
        <v>5332</v>
      </c>
      <c r="L2687" t="s">
        <v>5332</v>
      </c>
      <c r="N2687" t="s">
        <v>5333</v>
      </c>
      <c r="O2687" t="s">
        <v>5329</v>
      </c>
      <c r="Q2687" t="s">
        <v>5330</v>
      </c>
      <c r="R2687">
        <v>1038</v>
      </c>
      <c r="S2687">
        <v>345</v>
      </c>
    </row>
    <row r="2688" spans="1:20" x14ac:dyDescent="0.25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1463211</v>
      </c>
      <c r="I2688">
        <v>1464365</v>
      </c>
      <c r="J2688" t="s">
        <v>52</v>
      </c>
      <c r="Q2688" t="s">
        <v>5334</v>
      </c>
      <c r="R2688">
        <v>1155</v>
      </c>
      <c r="T2688" t="s">
        <v>5335</v>
      </c>
    </row>
    <row r="2689" spans="1:20" x14ac:dyDescent="0.25">
      <c r="A2689" t="s">
        <v>29</v>
      </c>
      <c r="B2689" t="s">
        <v>30</v>
      </c>
      <c r="C2689" t="s">
        <v>22</v>
      </c>
      <c r="D2689" t="s">
        <v>23</v>
      </c>
      <c r="E2689" t="s">
        <v>5</v>
      </c>
      <c r="G2689" t="s">
        <v>24</v>
      </c>
      <c r="H2689">
        <v>1463211</v>
      </c>
      <c r="I2689">
        <v>1464365</v>
      </c>
      <c r="J2689" t="s">
        <v>52</v>
      </c>
      <c r="K2689" t="s">
        <v>5336</v>
      </c>
      <c r="L2689" t="s">
        <v>5336</v>
      </c>
      <c r="N2689" t="s">
        <v>5337</v>
      </c>
      <c r="Q2689" t="s">
        <v>5334</v>
      </c>
      <c r="R2689">
        <v>1155</v>
      </c>
      <c r="S2689">
        <v>384</v>
      </c>
    </row>
    <row r="2690" spans="1:20" x14ac:dyDescent="0.25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1464468</v>
      </c>
      <c r="I2690">
        <v>1464854</v>
      </c>
      <c r="J2690" t="s">
        <v>52</v>
      </c>
      <c r="O2690" t="s">
        <v>5338</v>
      </c>
      <c r="Q2690" t="s">
        <v>5339</v>
      </c>
      <c r="R2690">
        <v>387</v>
      </c>
      <c r="T2690" t="s">
        <v>5340</v>
      </c>
    </row>
    <row r="2691" spans="1:20" x14ac:dyDescent="0.25">
      <c r="A2691" t="s">
        <v>29</v>
      </c>
      <c r="B2691" t="s">
        <v>30</v>
      </c>
      <c r="C2691" t="s">
        <v>22</v>
      </c>
      <c r="D2691" t="s">
        <v>23</v>
      </c>
      <c r="E2691" t="s">
        <v>5</v>
      </c>
      <c r="G2691" t="s">
        <v>24</v>
      </c>
      <c r="H2691">
        <v>1464468</v>
      </c>
      <c r="I2691">
        <v>1464854</v>
      </c>
      <c r="J2691" t="s">
        <v>52</v>
      </c>
      <c r="K2691" t="s">
        <v>5341</v>
      </c>
      <c r="L2691" t="s">
        <v>5341</v>
      </c>
      <c r="N2691" t="s">
        <v>5342</v>
      </c>
      <c r="O2691" t="s">
        <v>5338</v>
      </c>
      <c r="Q2691" t="s">
        <v>5339</v>
      </c>
      <c r="R2691">
        <v>387</v>
      </c>
      <c r="S2691">
        <v>128</v>
      </c>
    </row>
    <row r="2692" spans="1:20" x14ac:dyDescent="0.25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1465163</v>
      </c>
      <c r="I2692">
        <v>1466077</v>
      </c>
      <c r="J2692" t="s">
        <v>25</v>
      </c>
      <c r="Q2692" t="s">
        <v>5343</v>
      </c>
      <c r="R2692">
        <v>915</v>
      </c>
      <c r="T2692" t="s">
        <v>5344</v>
      </c>
    </row>
    <row r="2693" spans="1:20" x14ac:dyDescent="0.25">
      <c r="A2693" t="s">
        <v>29</v>
      </c>
      <c r="B2693" t="s">
        <v>30</v>
      </c>
      <c r="C2693" t="s">
        <v>22</v>
      </c>
      <c r="D2693" t="s">
        <v>23</v>
      </c>
      <c r="E2693" t="s">
        <v>5</v>
      </c>
      <c r="G2693" t="s">
        <v>24</v>
      </c>
      <c r="H2693">
        <v>1465163</v>
      </c>
      <c r="I2693">
        <v>1466077</v>
      </c>
      <c r="J2693" t="s">
        <v>25</v>
      </c>
      <c r="K2693" t="s">
        <v>5345</v>
      </c>
      <c r="L2693" t="s">
        <v>5345</v>
      </c>
      <c r="N2693" t="s">
        <v>5346</v>
      </c>
      <c r="Q2693" t="s">
        <v>5343</v>
      </c>
      <c r="R2693">
        <v>915</v>
      </c>
      <c r="S2693">
        <v>304</v>
      </c>
    </row>
    <row r="2694" spans="1:20" x14ac:dyDescent="0.25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1466057</v>
      </c>
      <c r="I2694">
        <v>1467022</v>
      </c>
      <c r="J2694" t="s">
        <v>52</v>
      </c>
      <c r="Q2694" t="s">
        <v>5347</v>
      </c>
      <c r="R2694">
        <v>966</v>
      </c>
      <c r="T2694" t="s">
        <v>5348</v>
      </c>
    </row>
    <row r="2695" spans="1:20" x14ac:dyDescent="0.25">
      <c r="A2695" t="s">
        <v>29</v>
      </c>
      <c r="B2695" t="s">
        <v>30</v>
      </c>
      <c r="C2695" t="s">
        <v>22</v>
      </c>
      <c r="D2695" t="s">
        <v>23</v>
      </c>
      <c r="E2695" t="s">
        <v>5</v>
      </c>
      <c r="G2695" t="s">
        <v>24</v>
      </c>
      <c r="H2695">
        <v>1466057</v>
      </c>
      <c r="I2695">
        <v>1467022</v>
      </c>
      <c r="J2695" t="s">
        <v>52</v>
      </c>
      <c r="K2695" t="s">
        <v>5349</v>
      </c>
      <c r="L2695" t="s">
        <v>5349</v>
      </c>
      <c r="N2695" t="s">
        <v>5350</v>
      </c>
      <c r="Q2695" t="s">
        <v>5347</v>
      </c>
      <c r="R2695">
        <v>966</v>
      </c>
      <c r="S2695">
        <v>321</v>
      </c>
    </row>
    <row r="2696" spans="1:20" x14ac:dyDescent="0.25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1467165</v>
      </c>
      <c r="I2696">
        <v>1468646</v>
      </c>
      <c r="J2696" t="s">
        <v>25</v>
      </c>
      <c r="Q2696" t="s">
        <v>5351</v>
      </c>
      <c r="R2696">
        <v>1482</v>
      </c>
      <c r="T2696" t="s">
        <v>5352</v>
      </c>
    </row>
    <row r="2697" spans="1:20" x14ac:dyDescent="0.25">
      <c r="A2697" t="s">
        <v>29</v>
      </c>
      <c r="B2697" t="s">
        <v>30</v>
      </c>
      <c r="C2697" t="s">
        <v>22</v>
      </c>
      <c r="D2697" t="s">
        <v>23</v>
      </c>
      <c r="E2697" t="s">
        <v>5</v>
      </c>
      <c r="G2697" t="s">
        <v>24</v>
      </c>
      <c r="H2697">
        <v>1467165</v>
      </c>
      <c r="I2697">
        <v>1468646</v>
      </c>
      <c r="J2697" t="s">
        <v>25</v>
      </c>
      <c r="K2697" t="s">
        <v>5353</v>
      </c>
      <c r="L2697" t="s">
        <v>5353</v>
      </c>
      <c r="N2697" t="s">
        <v>5354</v>
      </c>
      <c r="Q2697" t="s">
        <v>5351</v>
      </c>
      <c r="R2697">
        <v>1482</v>
      </c>
      <c r="S2697">
        <v>493</v>
      </c>
    </row>
    <row r="2698" spans="1:20" x14ac:dyDescent="0.25">
      <c r="A2698" t="s">
        <v>20</v>
      </c>
      <c r="B2698" t="s">
        <v>124</v>
      </c>
      <c r="C2698" t="s">
        <v>22</v>
      </c>
      <c r="D2698" t="s">
        <v>23</v>
      </c>
      <c r="E2698" t="s">
        <v>5</v>
      </c>
      <c r="G2698" t="s">
        <v>24</v>
      </c>
      <c r="H2698">
        <v>1468763</v>
      </c>
      <c r="I2698">
        <v>1468838</v>
      </c>
      <c r="J2698" t="s">
        <v>25</v>
      </c>
      <c r="Q2698" t="s">
        <v>5355</v>
      </c>
      <c r="R2698">
        <v>76</v>
      </c>
      <c r="T2698" t="s">
        <v>5356</v>
      </c>
    </row>
    <row r="2699" spans="1:20" x14ac:dyDescent="0.25">
      <c r="A2699" t="s">
        <v>124</v>
      </c>
      <c r="C2699" t="s">
        <v>22</v>
      </c>
      <c r="D2699" t="s">
        <v>23</v>
      </c>
      <c r="E2699" t="s">
        <v>5</v>
      </c>
      <c r="G2699" t="s">
        <v>24</v>
      </c>
      <c r="H2699">
        <v>1468763</v>
      </c>
      <c r="I2699">
        <v>1468838</v>
      </c>
      <c r="J2699" t="s">
        <v>25</v>
      </c>
      <c r="N2699" t="s">
        <v>2108</v>
      </c>
      <c r="Q2699" t="s">
        <v>5355</v>
      </c>
      <c r="R2699">
        <v>76</v>
      </c>
      <c r="T2699" t="s">
        <v>5357</v>
      </c>
    </row>
    <row r="2700" spans="1:20" x14ac:dyDescent="0.25">
      <c r="A2700" t="s">
        <v>20</v>
      </c>
      <c r="B2700" t="s">
        <v>124</v>
      </c>
      <c r="C2700" t="s">
        <v>22</v>
      </c>
      <c r="D2700" t="s">
        <v>23</v>
      </c>
      <c r="E2700" t="s">
        <v>5</v>
      </c>
      <c r="G2700" t="s">
        <v>24</v>
      </c>
      <c r="H2700">
        <v>1468846</v>
      </c>
      <c r="I2700">
        <v>1468921</v>
      </c>
      <c r="J2700" t="s">
        <v>25</v>
      </c>
      <c r="Q2700" t="s">
        <v>5358</v>
      </c>
      <c r="R2700">
        <v>76</v>
      </c>
      <c r="T2700" t="s">
        <v>5359</v>
      </c>
    </row>
    <row r="2701" spans="1:20" x14ac:dyDescent="0.25">
      <c r="A2701" t="s">
        <v>124</v>
      </c>
      <c r="C2701" t="s">
        <v>22</v>
      </c>
      <c r="D2701" t="s">
        <v>23</v>
      </c>
      <c r="E2701" t="s">
        <v>5</v>
      </c>
      <c r="G2701" t="s">
        <v>24</v>
      </c>
      <c r="H2701">
        <v>1468846</v>
      </c>
      <c r="I2701">
        <v>1468921</v>
      </c>
      <c r="J2701" t="s">
        <v>25</v>
      </c>
      <c r="N2701" t="s">
        <v>5360</v>
      </c>
      <c r="Q2701" t="s">
        <v>5358</v>
      </c>
      <c r="R2701">
        <v>76</v>
      </c>
      <c r="T2701" t="s">
        <v>5361</v>
      </c>
    </row>
    <row r="2702" spans="1:20" x14ac:dyDescent="0.25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1469048</v>
      </c>
      <c r="I2702">
        <v>1469902</v>
      </c>
      <c r="J2702" t="s">
        <v>52</v>
      </c>
      <c r="Q2702" t="s">
        <v>5362</v>
      </c>
      <c r="R2702">
        <v>855</v>
      </c>
      <c r="T2702" t="s">
        <v>5363</v>
      </c>
    </row>
    <row r="2703" spans="1:20" x14ac:dyDescent="0.25">
      <c r="A2703" t="s">
        <v>29</v>
      </c>
      <c r="B2703" t="s">
        <v>30</v>
      </c>
      <c r="C2703" t="s">
        <v>22</v>
      </c>
      <c r="D2703" t="s">
        <v>23</v>
      </c>
      <c r="E2703" t="s">
        <v>5</v>
      </c>
      <c r="G2703" t="s">
        <v>24</v>
      </c>
      <c r="H2703">
        <v>1469048</v>
      </c>
      <c r="I2703">
        <v>1469902</v>
      </c>
      <c r="J2703" t="s">
        <v>52</v>
      </c>
      <c r="K2703" t="s">
        <v>5364</v>
      </c>
      <c r="L2703" t="s">
        <v>5364</v>
      </c>
      <c r="N2703" t="s">
        <v>5365</v>
      </c>
      <c r="Q2703" t="s">
        <v>5362</v>
      </c>
      <c r="R2703">
        <v>855</v>
      </c>
      <c r="S2703">
        <v>284</v>
      </c>
    </row>
    <row r="2704" spans="1:20" x14ac:dyDescent="0.25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1470056</v>
      </c>
      <c r="I2704">
        <v>1470601</v>
      </c>
      <c r="J2704" t="s">
        <v>25</v>
      </c>
      <c r="Q2704" t="s">
        <v>5366</v>
      </c>
      <c r="R2704">
        <v>546</v>
      </c>
      <c r="T2704" t="s">
        <v>5367</v>
      </c>
    </row>
    <row r="2705" spans="1:20" x14ac:dyDescent="0.25">
      <c r="A2705" t="s">
        <v>29</v>
      </c>
      <c r="B2705" t="s">
        <v>30</v>
      </c>
      <c r="C2705" t="s">
        <v>22</v>
      </c>
      <c r="D2705" t="s">
        <v>23</v>
      </c>
      <c r="E2705" t="s">
        <v>5</v>
      </c>
      <c r="G2705" t="s">
        <v>24</v>
      </c>
      <c r="H2705">
        <v>1470056</v>
      </c>
      <c r="I2705">
        <v>1470601</v>
      </c>
      <c r="J2705" t="s">
        <v>25</v>
      </c>
      <c r="K2705" t="s">
        <v>5368</v>
      </c>
      <c r="L2705" t="s">
        <v>5368</v>
      </c>
      <c r="N2705" t="s">
        <v>5369</v>
      </c>
      <c r="Q2705" t="s">
        <v>5366</v>
      </c>
      <c r="R2705">
        <v>546</v>
      </c>
      <c r="S2705">
        <v>181</v>
      </c>
    </row>
    <row r="2706" spans="1:20" x14ac:dyDescent="0.25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1470581</v>
      </c>
      <c r="I2706">
        <v>1471678</v>
      </c>
      <c r="J2706" t="s">
        <v>52</v>
      </c>
      <c r="Q2706" t="s">
        <v>5370</v>
      </c>
      <c r="R2706">
        <v>1098</v>
      </c>
      <c r="T2706" t="s">
        <v>5371</v>
      </c>
    </row>
    <row r="2707" spans="1:20" x14ac:dyDescent="0.25">
      <c r="A2707" t="s">
        <v>29</v>
      </c>
      <c r="B2707" t="s">
        <v>30</v>
      </c>
      <c r="C2707" t="s">
        <v>22</v>
      </c>
      <c r="D2707" t="s">
        <v>23</v>
      </c>
      <c r="E2707" t="s">
        <v>5</v>
      </c>
      <c r="G2707" t="s">
        <v>24</v>
      </c>
      <c r="H2707">
        <v>1470581</v>
      </c>
      <c r="I2707">
        <v>1471678</v>
      </c>
      <c r="J2707" t="s">
        <v>52</v>
      </c>
      <c r="K2707" t="s">
        <v>5372</v>
      </c>
      <c r="L2707" t="s">
        <v>5372</v>
      </c>
      <c r="N2707" t="s">
        <v>386</v>
      </c>
      <c r="Q2707" t="s">
        <v>5370</v>
      </c>
      <c r="R2707">
        <v>1098</v>
      </c>
      <c r="S2707">
        <v>365</v>
      </c>
    </row>
    <row r="2708" spans="1:20" x14ac:dyDescent="0.25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1471730</v>
      </c>
      <c r="I2708">
        <v>1473115</v>
      </c>
      <c r="J2708" t="s">
        <v>52</v>
      </c>
      <c r="Q2708" t="s">
        <v>5373</v>
      </c>
      <c r="R2708">
        <v>1386</v>
      </c>
      <c r="T2708" t="s">
        <v>5374</v>
      </c>
    </row>
    <row r="2709" spans="1:20" x14ac:dyDescent="0.25">
      <c r="A2709" t="s">
        <v>29</v>
      </c>
      <c r="B2709" t="s">
        <v>30</v>
      </c>
      <c r="C2709" t="s">
        <v>22</v>
      </c>
      <c r="D2709" t="s">
        <v>23</v>
      </c>
      <c r="E2709" t="s">
        <v>5</v>
      </c>
      <c r="G2709" t="s">
        <v>24</v>
      </c>
      <c r="H2709">
        <v>1471730</v>
      </c>
      <c r="I2709">
        <v>1473115</v>
      </c>
      <c r="J2709" t="s">
        <v>52</v>
      </c>
      <c r="K2709" t="s">
        <v>5375</v>
      </c>
      <c r="L2709" t="s">
        <v>5375</v>
      </c>
      <c r="N2709" t="s">
        <v>5376</v>
      </c>
      <c r="Q2709" t="s">
        <v>5373</v>
      </c>
      <c r="R2709">
        <v>1386</v>
      </c>
      <c r="S2709">
        <v>461</v>
      </c>
    </row>
    <row r="2710" spans="1:20" x14ac:dyDescent="0.2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1473230</v>
      </c>
      <c r="I2710">
        <v>1473691</v>
      </c>
      <c r="J2710" t="s">
        <v>52</v>
      </c>
      <c r="Q2710" t="s">
        <v>5377</v>
      </c>
      <c r="R2710">
        <v>462</v>
      </c>
      <c r="T2710" t="s">
        <v>5378</v>
      </c>
    </row>
    <row r="2711" spans="1:20" x14ac:dyDescent="0.25">
      <c r="A2711" t="s">
        <v>29</v>
      </c>
      <c r="B2711" t="s">
        <v>30</v>
      </c>
      <c r="C2711" t="s">
        <v>22</v>
      </c>
      <c r="D2711" t="s">
        <v>23</v>
      </c>
      <c r="E2711" t="s">
        <v>5</v>
      </c>
      <c r="G2711" t="s">
        <v>24</v>
      </c>
      <c r="H2711">
        <v>1473230</v>
      </c>
      <c r="I2711">
        <v>1473691</v>
      </c>
      <c r="J2711" t="s">
        <v>52</v>
      </c>
      <c r="K2711" t="s">
        <v>5379</v>
      </c>
      <c r="L2711" t="s">
        <v>5379</v>
      </c>
      <c r="N2711" t="s">
        <v>56</v>
      </c>
      <c r="Q2711" t="s">
        <v>5377</v>
      </c>
      <c r="R2711">
        <v>462</v>
      </c>
      <c r="S2711">
        <v>153</v>
      </c>
    </row>
    <row r="2712" spans="1:20" x14ac:dyDescent="0.25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1473791</v>
      </c>
      <c r="I2712">
        <v>1476715</v>
      </c>
      <c r="J2712" t="s">
        <v>25</v>
      </c>
      <c r="Q2712" t="s">
        <v>5380</v>
      </c>
      <c r="R2712">
        <v>2925</v>
      </c>
      <c r="T2712" t="s">
        <v>5381</v>
      </c>
    </row>
    <row r="2713" spans="1:20" x14ac:dyDescent="0.25">
      <c r="A2713" t="s">
        <v>29</v>
      </c>
      <c r="B2713" t="s">
        <v>30</v>
      </c>
      <c r="C2713" t="s">
        <v>22</v>
      </c>
      <c r="D2713" t="s">
        <v>23</v>
      </c>
      <c r="E2713" t="s">
        <v>5</v>
      </c>
      <c r="G2713" t="s">
        <v>24</v>
      </c>
      <c r="H2713">
        <v>1473791</v>
      </c>
      <c r="I2713">
        <v>1476715</v>
      </c>
      <c r="J2713" t="s">
        <v>25</v>
      </c>
      <c r="K2713" t="s">
        <v>5382</v>
      </c>
      <c r="L2713" t="s">
        <v>5382</v>
      </c>
      <c r="N2713" t="s">
        <v>5383</v>
      </c>
      <c r="Q2713" t="s">
        <v>5380</v>
      </c>
      <c r="R2713">
        <v>2925</v>
      </c>
      <c r="S2713">
        <v>974</v>
      </c>
    </row>
    <row r="2714" spans="1:20" x14ac:dyDescent="0.2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1476760</v>
      </c>
      <c r="I2714">
        <v>1477575</v>
      </c>
      <c r="J2714" t="s">
        <v>52</v>
      </c>
      <c r="Q2714" t="s">
        <v>5384</v>
      </c>
      <c r="R2714">
        <v>816</v>
      </c>
      <c r="T2714" t="s">
        <v>5385</v>
      </c>
    </row>
    <row r="2715" spans="1:20" x14ac:dyDescent="0.25">
      <c r="A2715" t="s">
        <v>29</v>
      </c>
      <c r="B2715" t="s">
        <v>30</v>
      </c>
      <c r="C2715" t="s">
        <v>22</v>
      </c>
      <c r="D2715" t="s">
        <v>23</v>
      </c>
      <c r="E2715" t="s">
        <v>5</v>
      </c>
      <c r="G2715" t="s">
        <v>24</v>
      </c>
      <c r="H2715">
        <v>1476760</v>
      </c>
      <c r="I2715">
        <v>1477575</v>
      </c>
      <c r="J2715" t="s">
        <v>52</v>
      </c>
      <c r="K2715" t="s">
        <v>5386</v>
      </c>
      <c r="L2715" t="s">
        <v>5386</v>
      </c>
      <c r="N2715" t="s">
        <v>5387</v>
      </c>
      <c r="Q2715" t="s">
        <v>5384</v>
      </c>
      <c r="R2715">
        <v>816</v>
      </c>
      <c r="S2715">
        <v>271</v>
      </c>
    </row>
    <row r="2716" spans="1:20" x14ac:dyDescent="0.25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1477708</v>
      </c>
      <c r="I2716">
        <v>1480080</v>
      </c>
      <c r="J2716" t="s">
        <v>25</v>
      </c>
      <c r="O2716" t="s">
        <v>5388</v>
      </c>
      <c r="Q2716" t="s">
        <v>5389</v>
      </c>
      <c r="R2716">
        <v>2373</v>
      </c>
      <c r="T2716" t="s">
        <v>5390</v>
      </c>
    </row>
    <row r="2717" spans="1:20" x14ac:dyDescent="0.25">
      <c r="A2717" t="s">
        <v>29</v>
      </c>
      <c r="B2717" t="s">
        <v>30</v>
      </c>
      <c r="C2717" t="s">
        <v>22</v>
      </c>
      <c r="D2717" t="s">
        <v>23</v>
      </c>
      <c r="E2717" t="s">
        <v>5</v>
      </c>
      <c r="G2717" t="s">
        <v>24</v>
      </c>
      <c r="H2717">
        <v>1477708</v>
      </c>
      <c r="I2717">
        <v>1480080</v>
      </c>
      <c r="J2717" t="s">
        <v>25</v>
      </c>
      <c r="K2717" t="s">
        <v>5391</v>
      </c>
      <c r="L2717" t="s">
        <v>5391</v>
      </c>
      <c r="N2717" t="s">
        <v>971</v>
      </c>
      <c r="O2717" t="s">
        <v>5388</v>
      </c>
      <c r="Q2717" t="s">
        <v>5389</v>
      </c>
      <c r="R2717">
        <v>2373</v>
      </c>
      <c r="S2717">
        <v>790</v>
      </c>
    </row>
    <row r="2718" spans="1:20" x14ac:dyDescent="0.25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1480113</v>
      </c>
      <c r="I2718">
        <v>1480592</v>
      </c>
      <c r="J2718" t="s">
        <v>25</v>
      </c>
      <c r="O2718" t="s">
        <v>5392</v>
      </c>
      <c r="Q2718" t="s">
        <v>5393</v>
      </c>
      <c r="R2718">
        <v>480</v>
      </c>
      <c r="T2718" t="s">
        <v>5394</v>
      </c>
    </row>
    <row r="2719" spans="1:20" x14ac:dyDescent="0.25">
      <c r="A2719" t="s">
        <v>29</v>
      </c>
      <c r="B2719" t="s">
        <v>30</v>
      </c>
      <c r="C2719" t="s">
        <v>22</v>
      </c>
      <c r="D2719" t="s">
        <v>23</v>
      </c>
      <c r="E2719" t="s">
        <v>5</v>
      </c>
      <c r="G2719" t="s">
        <v>24</v>
      </c>
      <c r="H2719">
        <v>1480113</v>
      </c>
      <c r="I2719">
        <v>1480592</v>
      </c>
      <c r="J2719" t="s">
        <v>25</v>
      </c>
      <c r="K2719" t="s">
        <v>5395</v>
      </c>
      <c r="L2719" t="s">
        <v>5395</v>
      </c>
      <c r="N2719" t="s">
        <v>5396</v>
      </c>
      <c r="O2719" t="s">
        <v>5392</v>
      </c>
      <c r="Q2719" t="s">
        <v>5393</v>
      </c>
      <c r="R2719">
        <v>480</v>
      </c>
      <c r="S2719">
        <v>159</v>
      </c>
    </row>
    <row r="2720" spans="1:20" x14ac:dyDescent="0.25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1480642</v>
      </c>
      <c r="I2720">
        <v>1480932</v>
      </c>
      <c r="J2720" t="s">
        <v>52</v>
      </c>
      <c r="Q2720" t="s">
        <v>5397</v>
      </c>
      <c r="R2720">
        <v>291</v>
      </c>
      <c r="T2720" t="s">
        <v>5398</v>
      </c>
    </row>
    <row r="2721" spans="1:20" x14ac:dyDescent="0.25">
      <c r="A2721" t="s">
        <v>29</v>
      </c>
      <c r="B2721" t="s">
        <v>30</v>
      </c>
      <c r="C2721" t="s">
        <v>22</v>
      </c>
      <c r="D2721" t="s">
        <v>23</v>
      </c>
      <c r="E2721" t="s">
        <v>5</v>
      </c>
      <c r="G2721" t="s">
        <v>24</v>
      </c>
      <c r="H2721">
        <v>1480642</v>
      </c>
      <c r="I2721">
        <v>1480932</v>
      </c>
      <c r="J2721" t="s">
        <v>52</v>
      </c>
      <c r="K2721" t="s">
        <v>5399</v>
      </c>
      <c r="L2721" t="s">
        <v>5399</v>
      </c>
      <c r="N2721" t="s">
        <v>2735</v>
      </c>
      <c r="Q2721" t="s">
        <v>5397</v>
      </c>
      <c r="R2721">
        <v>291</v>
      </c>
      <c r="S2721">
        <v>96</v>
      </c>
    </row>
    <row r="2722" spans="1:20" x14ac:dyDescent="0.25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1480938</v>
      </c>
      <c r="I2722">
        <v>1481606</v>
      </c>
      <c r="J2722" t="s">
        <v>52</v>
      </c>
      <c r="Q2722" t="s">
        <v>5400</v>
      </c>
      <c r="R2722">
        <v>669</v>
      </c>
      <c r="T2722" t="s">
        <v>5401</v>
      </c>
    </row>
    <row r="2723" spans="1:20" x14ac:dyDescent="0.25">
      <c r="A2723" t="s">
        <v>29</v>
      </c>
      <c r="B2723" t="s">
        <v>30</v>
      </c>
      <c r="C2723" t="s">
        <v>22</v>
      </c>
      <c r="D2723" t="s">
        <v>23</v>
      </c>
      <c r="E2723" t="s">
        <v>5</v>
      </c>
      <c r="G2723" t="s">
        <v>24</v>
      </c>
      <c r="H2723">
        <v>1480938</v>
      </c>
      <c r="I2723">
        <v>1481606</v>
      </c>
      <c r="J2723" t="s">
        <v>52</v>
      </c>
      <c r="K2723" t="s">
        <v>5402</v>
      </c>
      <c r="L2723" t="s">
        <v>5402</v>
      </c>
      <c r="N2723" t="s">
        <v>5403</v>
      </c>
      <c r="Q2723" t="s">
        <v>5400</v>
      </c>
      <c r="R2723">
        <v>669</v>
      </c>
      <c r="S2723">
        <v>222</v>
      </c>
    </row>
    <row r="2724" spans="1:20" x14ac:dyDescent="0.25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1481724</v>
      </c>
      <c r="I2724">
        <v>1482023</v>
      </c>
      <c r="J2724" t="s">
        <v>52</v>
      </c>
      <c r="Q2724" t="s">
        <v>5404</v>
      </c>
      <c r="R2724">
        <v>300</v>
      </c>
      <c r="T2724" t="s">
        <v>5405</v>
      </c>
    </row>
    <row r="2725" spans="1:20" x14ac:dyDescent="0.25">
      <c r="A2725" t="s">
        <v>29</v>
      </c>
      <c r="B2725" t="s">
        <v>30</v>
      </c>
      <c r="C2725" t="s">
        <v>22</v>
      </c>
      <c r="D2725" t="s">
        <v>23</v>
      </c>
      <c r="E2725" t="s">
        <v>5</v>
      </c>
      <c r="G2725" t="s">
        <v>24</v>
      </c>
      <c r="H2725">
        <v>1481724</v>
      </c>
      <c r="I2725">
        <v>1482023</v>
      </c>
      <c r="J2725" t="s">
        <v>52</v>
      </c>
      <c r="K2725" t="s">
        <v>5406</v>
      </c>
      <c r="L2725" t="s">
        <v>5406</v>
      </c>
      <c r="N2725" t="s">
        <v>5407</v>
      </c>
      <c r="Q2725" t="s">
        <v>5404</v>
      </c>
      <c r="R2725">
        <v>300</v>
      </c>
      <c r="S2725">
        <v>99</v>
      </c>
    </row>
    <row r="2726" spans="1:20" x14ac:dyDescent="0.25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1482111</v>
      </c>
      <c r="I2726">
        <v>1482977</v>
      </c>
      <c r="J2726" t="s">
        <v>25</v>
      </c>
      <c r="Q2726" t="s">
        <v>5408</v>
      </c>
      <c r="R2726">
        <v>867</v>
      </c>
      <c r="T2726" t="s">
        <v>5409</v>
      </c>
    </row>
    <row r="2727" spans="1:20" x14ac:dyDescent="0.25">
      <c r="A2727" t="s">
        <v>29</v>
      </c>
      <c r="B2727" t="s">
        <v>30</v>
      </c>
      <c r="C2727" t="s">
        <v>22</v>
      </c>
      <c r="D2727" t="s">
        <v>23</v>
      </c>
      <c r="E2727" t="s">
        <v>5</v>
      </c>
      <c r="G2727" t="s">
        <v>24</v>
      </c>
      <c r="H2727">
        <v>1482111</v>
      </c>
      <c r="I2727">
        <v>1482977</v>
      </c>
      <c r="J2727" t="s">
        <v>25</v>
      </c>
      <c r="K2727" t="s">
        <v>5410</v>
      </c>
      <c r="L2727" t="s">
        <v>5410</v>
      </c>
      <c r="N2727" t="s">
        <v>5411</v>
      </c>
      <c r="Q2727" t="s">
        <v>5408</v>
      </c>
      <c r="R2727">
        <v>867</v>
      </c>
      <c r="S2727">
        <v>288</v>
      </c>
    </row>
    <row r="2728" spans="1:20" x14ac:dyDescent="0.25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1482982</v>
      </c>
      <c r="I2728">
        <v>1483524</v>
      </c>
      <c r="J2728" t="s">
        <v>52</v>
      </c>
      <c r="Q2728" t="s">
        <v>5412</v>
      </c>
      <c r="R2728">
        <v>543</v>
      </c>
      <c r="T2728" t="s">
        <v>5413</v>
      </c>
    </row>
    <row r="2729" spans="1:20" x14ac:dyDescent="0.25">
      <c r="A2729" t="s">
        <v>29</v>
      </c>
      <c r="B2729" t="s">
        <v>30</v>
      </c>
      <c r="C2729" t="s">
        <v>22</v>
      </c>
      <c r="D2729" t="s">
        <v>23</v>
      </c>
      <c r="E2729" t="s">
        <v>5</v>
      </c>
      <c r="G2729" t="s">
        <v>24</v>
      </c>
      <c r="H2729">
        <v>1482982</v>
      </c>
      <c r="I2729">
        <v>1483524</v>
      </c>
      <c r="J2729" t="s">
        <v>52</v>
      </c>
      <c r="K2729" t="s">
        <v>5414</v>
      </c>
      <c r="L2729" t="s">
        <v>5414</v>
      </c>
      <c r="N2729" t="s">
        <v>5415</v>
      </c>
      <c r="Q2729" t="s">
        <v>5412</v>
      </c>
      <c r="R2729">
        <v>543</v>
      </c>
      <c r="S2729">
        <v>180</v>
      </c>
    </row>
    <row r="2730" spans="1:20" x14ac:dyDescent="0.25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1483527</v>
      </c>
      <c r="I2730">
        <v>1486697</v>
      </c>
      <c r="J2730" t="s">
        <v>52</v>
      </c>
      <c r="O2730" t="s">
        <v>5416</v>
      </c>
      <c r="Q2730" t="s">
        <v>5417</v>
      </c>
      <c r="R2730">
        <v>3171</v>
      </c>
      <c r="T2730" t="s">
        <v>5418</v>
      </c>
    </row>
    <row r="2731" spans="1:20" x14ac:dyDescent="0.25">
      <c r="A2731" t="s">
        <v>29</v>
      </c>
      <c r="B2731" t="s">
        <v>30</v>
      </c>
      <c r="C2731" t="s">
        <v>22</v>
      </c>
      <c r="D2731" t="s">
        <v>23</v>
      </c>
      <c r="E2731" t="s">
        <v>5</v>
      </c>
      <c r="G2731" t="s">
        <v>24</v>
      </c>
      <c r="H2731">
        <v>1483527</v>
      </c>
      <c r="I2731">
        <v>1486697</v>
      </c>
      <c r="J2731" t="s">
        <v>52</v>
      </c>
      <c r="K2731" t="s">
        <v>5419</v>
      </c>
      <c r="L2731" t="s">
        <v>5419</v>
      </c>
      <c r="N2731" t="s">
        <v>5420</v>
      </c>
      <c r="O2731" t="s">
        <v>5416</v>
      </c>
      <c r="Q2731" t="s">
        <v>5417</v>
      </c>
      <c r="R2731">
        <v>3171</v>
      </c>
      <c r="S2731">
        <v>1056</v>
      </c>
    </row>
    <row r="2732" spans="1:20" x14ac:dyDescent="0.25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1487442</v>
      </c>
      <c r="I2732">
        <v>1488395</v>
      </c>
      <c r="J2732" t="s">
        <v>25</v>
      </c>
      <c r="O2732" t="s">
        <v>5421</v>
      </c>
      <c r="Q2732" t="s">
        <v>5422</v>
      </c>
      <c r="R2732">
        <v>954</v>
      </c>
      <c r="T2732" t="s">
        <v>5423</v>
      </c>
    </row>
    <row r="2733" spans="1:20" x14ac:dyDescent="0.25">
      <c r="A2733" t="s">
        <v>29</v>
      </c>
      <c r="B2733" t="s">
        <v>30</v>
      </c>
      <c r="C2733" t="s">
        <v>22</v>
      </c>
      <c r="D2733" t="s">
        <v>23</v>
      </c>
      <c r="E2733" t="s">
        <v>5</v>
      </c>
      <c r="G2733" t="s">
        <v>24</v>
      </c>
      <c r="H2733">
        <v>1487442</v>
      </c>
      <c r="I2733">
        <v>1488395</v>
      </c>
      <c r="J2733" t="s">
        <v>25</v>
      </c>
      <c r="K2733" t="s">
        <v>5424</v>
      </c>
      <c r="L2733" t="s">
        <v>5424</v>
      </c>
      <c r="N2733" t="s">
        <v>5425</v>
      </c>
      <c r="O2733" t="s">
        <v>5421</v>
      </c>
      <c r="Q2733" t="s">
        <v>5422</v>
      </c>
      <c r="R2733">
        <v>954</v>
      </c>
      <c r="S2733">
        <v>317</v>
      </c>
    </row>
    <row r="2734" spans="1:20" x14ac:dyDescent="0.25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1488395</v>
      </c>
      <c r="I2734">
        <v>1489045</v>
      </c>
      <c r="J2734" t="s">
        <v>25</v>
      </c>
      <c r="Q2734" t="s">
        <v>5426</v>
      </c>
      <c r="R2734">
        <v>651</v>
      </c>
      <c r="T2734" t="s">
        <v>5427</v>
      </c>
    </row>
    <row r="2735" spans="1:20" x14ac:dyDescent="0.25">
      <c r="A2735" t="s">
        <v>29</v>
      </c>
      <c r="B2735" t="s">
        <v>30</v>
      </c>
      <c r="C2735" t="s">
        <v>22</v>
      </c>
      <c r="D2735" t="s">
        <v>23</v>
      </c>
      <c r="E2735" t="s">
        <v>5</v>
      </c>
      <c r="G2735" t="s">
        <v>24</v>
      </c>
      <c r="H2735">
        <v>1488395</v>
      </c>
      <c r="I2735">
        <v>1489045</v>
      </c>
      <c r="J2735" t="s">
        <v>25</v>
      </c>
      <c r="K2735" t="s">
        <v>5428</v>
      </c>
      <c r="L2735" t="s">
        <v>5428</v>
      </c>
      <c r="N2735" t="s">
        <v>562</v>
      </c>
      <c r="Q2735" t="s">
        <v>5426</v>
      </c>
      <c r="R2735">
        <v>651</v>
      </c>
      <c r="S2735">
        <v>216</v>
      </c>
    </row>
    <row r="2736" spans="1:20" x14ac:dyDescent="0.25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1489075</v>
      </c>
      <c r="I2736">
        <v>1490124</v>
      </c>
      <c r="J2736" t="s">
        <v>25</v>
      </c>
      <c r="Q2736" t="s">
        <v>5429</v>
      </c>
      <c r="R2736">
        <v>1050</v>
      </c>
      <c r="T2736" t="s">
        <v>5430</v>
      </c>
    </row>
    <row r="2737" spans="1:20" x14ac:dyDescent="0.25">
      <c r="A2737" t="s">
        <v>29</v>
      </c>
      <c r="B2737" t="s">
        <v>30</v>
      </c>
      <c r="C2737" t="s">
        <v>22</v>
      </c>
      <c r="D2737" t="s">
        <v>23</v>
      </c>
      <c r="E2737" t="s">
        <v>5</v>
      </c>
      <c r="G2737" t="s">
        <v>24</v>
      </c>
      <c r="H2737">
        <v>1489075</v>
      </c>
      <c r="I2737">
        <v>1490124</v>
      </c>
      <c r="J2737" t="s">
        <v>25</v>
      </c>
      <c r="K2737" t="s">
        <v>5431</v>
      </c>
      <c r="L2737" t="s">
        <v>5431</v>
      </c>
      <c r="N2737" t="s">
        <v>5432</v>
      </c>
      <c r="Q2737" t="s">
        <v>5429</v>
      </c>
      <c r="R2737">
        <v>1050</v>
      </c>
      <c r="S2737">
        <v>349</v>
      </c>
    </row>
    <row r="2738" spans="1:20" x14ac:dyDescent="0.25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1490138</v>
      </c>
      <c r="I2738">
        <v>1490731</v>
      </c>
      <c r="J2738" t="s">
        <v>52</v>
      </c>
      <c r="O2738" t="s">
        <v>5433</v>
      </c>
      <c r="Q2738" t="s">
        <v>5434</v>
      </c>
      <c r="R2738">
        <v>594</v>
      </c>
      <c r="T2738" t="s">
        <v>5435</v>
      </c>
    </row>
    <row r="2739" spans="1:20" x14ac:dyDescent="0.25">
      <c r="A2739" t="s">
        <v>29</v>
      </c>
      <c r="B2739" t="s">
        <v>30</v>
      </c>
      <c r="C2739" t="s">
        <v>22</v>
      </c>
      <c r="D2739" t="s">
        <v>23</v>
      </c>
      <c r="E2739" t="s">
        <v>5</v>
      </c>
      <c r="G2739" t="s">
        <v>24</v>
      </c>
      <c r="H2739">
        <v>1490138</v>
      </c>
      <c r="I2739">
        <v>1490731</v>
      </c>
      <c r="J2739" t="s">
        <v>52</v>
      </c>
      <c r="K2739" t="s">
        <v>5436</v>
      </c>
      <c r="L2739" t="s">
        <v>5436</v>
      </c>
      <c r="N2739" t="s">
        <v>5437</v>
      </c>
      <c r="O2739" t="s">
        <v>5433</v>
      </c>
      <c r="Q2739" t="s">
        <v>5434</v>
      </c>
      <c r="R2739">
        <v>594</v>
      </c>
      <c r="S2739">
        <v>197</v>
      </c>
    </row>
    <row r="2740" spans="1:20" x14ac:dyDescent="0.25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1490873</v>
      </c>
      <c r="I2740">
        <v>1491430</v>
      </c>
      <c r="J2740" t="s">
        <v>25</v>
      </c>
      <c r="Q2740" t="s">
        <v>5438</v>
      </c>
      <c r="R2740">
        <v>558</v>
      </c>
      <c r="T2740" t="s">
        <v>5439</v>
      </c>
    </row>
    <row r="2741" spans="1:20" x14ac:dyDescent="0.25">
      <c r="A2741" t="s">
        <v>29</v>
      </c>
      <c r="B2741" t="s">
        <v>30</v>
      </c>
      <c r="C2741" t="s">
        <v>22</v>
      </c>
      <c r="D2741" t="s">
        <v>23</v>
      </c>
      <c r="E2741" t="s">
        <v>5</v>
      </c>
      <c r="G2741" t="s">
        <v>24</v>
      </c>
      <c r="H2741">
        <v>1490873</v>
      </c>
      <c r="I2741">
        <v>1491430</v>
      </c>
      <c r="J2741" t="s">
        <v>25</v>
      </c>
      <c r="K2741" t="s">
        <v>5440</v>
      </c>
      <c r="L2741" t="s">
        <v>5440</v>
      </c>
      <c r="N2741" t="s">
        <v>5441</v>
      </c>
      <c r="Q2741" t="s">
        <v>5438</v>
      </c>
      <c r="R2741">
        <v>558</v>
      </c>
      <c r="S2741">
        <v>185</v>
      </c>
    </row>
    <row r="2742" spans="1:20" x14ac:dyDescent="0.25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1491461</v>
      </c>
      <c r="I2742">
        <v>1491640</v>
      </c>
      <c r="J2742" t="s">
        <v>25</v>
      </c>
      <c r="O2742" t="s">
        <v>5442</v>
      </c>
      <c r="Q2742" t="s">
        <v>5443</v>
      </c>
      <c r="R2742">
        <v>180</v>
      </c>
      <c r="T2742" t="s">
        <v>5444</v>
      </c>
    </row>
    <row r="2743" spans="1:20" x14ac:dyDescent="0.25">
      <c r="A2743" t="s">
        <v>29</v>
      </c>
      <c r="B2743" t="s">
        <v>30</v>
      </c>
      <c r="C2743" t="s">
        <v>22</v>
      </c>
      <c r="D2743" t="s">
        <v>23</v>
      </c>
      <c r="E2743" t="s">
        <v>5</v>
      </c>
      <c r="G2743" t="s">
        <v>24</v>
      </c>
      <c r="H2743">
        <v>1491461</v>
      </c>
      <c r="I2743">
        <v>1491640</v>
      </c>
      <c r="J2743" t="s">
        <v>25</v>
      </c>
      <c r="K2743" t="s">
        <v>5445</v>
      </c>
      <c r="L2743" t="s">
        <v>5445</v>
      </c>
      <c r="N2743" t="s">
        <v>5446</v>
      </c>
      <c r="O2743" t="s">
        <v>5442</v>
      </c>
      <c r="Q2743" t="s">
        <v>5443</v>
      </c>
      <c r="R2743">
        <v>180</v>
      </c>
      <c r="S2743">
        <v>59</v>
      </c>
    </row>
    <row r="2744" spans="1:20" x14ac:dyDescent="0.25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G2744" t="s">
        <v>24</v>
      </c>
      <c r="H2744">
        <v>1491665</v>
      </c>
      <c r="I2744">
        <v>1492687</v>
      </c>
      <c r="J2744" t="s">
        <v>25</v>
      </c>
      <c r="O2744" t="s">
        <v>5447</v>
      </c>
      <c r="Q2744" t="s">
        <v>5448</v>
      </c>
      <c r="R2744">
        <v>1023</v>
      </c>
      <c r="T2744" t="s">
        <v>5449</v>
      </c>
    </row>
    <row r="2745" spans="1:20" x14ac:dyDescent="0.25">
      <c r="A2745" t="s">
        <v>29</v>
      </c>
      <c r="B2745" t="s">
        <v>30</v>
      </c>
      <c r="C2745" t="s">
        <v>22</v>
      </c>
      <c r="D2745" t="s">
        <v>23</v>
      </c>
      <c r="E2745" t="s">
        <v>5</v>
      </c>
      <c r="G2745" t="s">
        <v>24</v>
      </c>
      <c r="H2745">
        <v>1491665</v>
      </c>
      <c r="I2745">
        <v>1492687</v>
      </c>
      <c r="J2745" t="s">
        <v>25</v>
      </c>
      <c r="K2745" t="s">
        <v>5450</v>
      </c>
      <c r="L2745" t="s">
        <v>5450</v>
      </c>
      <c r="N2745" t="s">
        <v>5451</v>
      </c>
      <c r="O2745" t="s">
        <v>5447</v>
      </c>
      <c r="Q2745" t="s">
        <v>5448</v>
      </c>
      <c r="R2745">
        <v>1023</v>
      </c>
      <c r="S2745">
        <v>340</v>
      </c>
    </row>
    <row r="2746" spans="1:20" x14ac:dyDescent="0.25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1492815</v>
      </c>
      <c r="I2746">
        <v>1493753</v>
      </c>
      <c r="J2746" t="s">
        <v>25</v>
      </c>
      <c r="O2746" t="s">
        <v>5452</v>
      </c>
      <c r="Q2746" t="s">
        <v>5453</v>
      </c>
      <c r="R2746">
        <v>939</v>
      </c>
      <c r="T2746" t="s">
        <v>5454</v>
      </c>
    </row>
    <row r="2747" spans="1:20" x14ac:dyDescent="0.25">
      <c r="A2747" t="s">
        <v>29</v>
      </c>
      <c r="B2747" t="s">
        <v>30</v>
      </c>
      <c r="C2747" t="s">
        <v>22</v>
      </c>
      <c r="D2747" t="s">
        <v>23</v>
      </c>
      <c r="E2747" t="s">
        <v>5</v>
      </c>
      <c r="G2747" t="s">
        <v>24</v>
      </c>
      <c r="H2747">
        <v>1492815</v>
      </c>
      <c r="I2747">
        <v>1493753</v>
      </c>
      <c r="J2747" t="s">
        <v>25</v>
      </c>
      <c r="K2747" t="s">
        <v>5455</v>
      </c>
      <c r="L2747" t="s">
        <v>5455</v>
      </c>
      <c r="N2747" t="s">
        <v>5456</v>
      </c>
      <c r="O2747" t="s">
        <v>5452</v>
      </c>
      <c r="Q2747" t="s">
        <v>5453</v>
      </c>
      <c r="R2747">
        <v>939</v>
      </c>
      <c r="S2747">
        <v>312</v>
      </c>
    </row>
    <row r="2748" spans="1:20" x14ac:dyDescent="0.25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1493770</v>
      </c>
      <c r="I2748">
        <v>1494513</v>
      </c>
      <c r="J2748" t="s">
        <v>25</v>
      </c>
      <c r="O2748" t="s">
        <v>5457</v>
      </c>
      <c r="Q2748" t="s">
        <v>5458</v>
      </c>
      <c r="R2748">
        <v>744</v>
      </c>
      <c r="T2748" t="s">
        <v>5459</v>
      </c>
    </row>
    <row r="2749" spans="1:20" x14ac:dyDescent="0.25">
      <c r="A2749" t="s">
        <v>29</v>
      </c>
      <c r="B2749" t="s">
        <v>30</v>
      </c>
      <c r="C2749" t="s">
        <v>22</v>
      </c>
      <c r="D2749" t="s">
        <v>23</v>
      </c>
      <c r="E2749" t="s">
        <v>5</v>
      </c>
      <c r="G2749" t="s">
        <v>24</v>
      </c>
      <c r="H2749">
        <v>1493770</v>
      </c>
      <c r="I2749">
        <v>1494513</v>
      </c>
      <c r="J2749" t="s">
        <v>25</v>
      </c>
      <c r="K2749" t="s">
        <v>5460</v>
      </c>
      <c r="L2749" t="s">
        <v>5460</v>
      </c>
      <c r="N2749" t="s">
        <v>5461</v>
      </c>
      <c r="O2749" t="s">
        <v>5457</v>
      </c>
      <c r="Q2749" t="s">
        <v>5458</v>
      </c>
      <c r="R2749">
        <v>744</v>
      </c>
      <c r="S2749">
        <v>247</v>
      </c>
    </row>
    <row r="2750" spans="1:20" x14ac:dyDescent="0.25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1494646</v>
      </c>
      <c r="I2750">
        <v>1494879</v>
      </c>
      <c r="J2750" t="s">
        <v>25</v>
      </c>
      <c r="O2750" t="s">
        <v>5462</v>
      </c>
      <c r="Q2750" t="s">
        <v>5463</v>
      </c>
      <c r="R2750">
        <v>234</v>
      </c>
      <c r="T2750" t="s">
        <v>5464</v>
      </c>
    </row>
    <row r="2751" spans="1:20" x14ac:dyDescent="0.25">
      <c r="A2751" t="s">
        <v>29</v>
      </c>
      <c r="B2751" t="s">
        <v>30</v>
      </c>
      <c r="C2751" t="s">
        <v>22</v>
      </c>
      <c r="D2751" t="s">
        <v>23</v>
      </c>
      <c r="E2751" t="s">
        <v>5</v>
      </c>
      <c r="G2751" t="s">
        <v>24</v>
      </c>
      <c r="H2751">
        <v>1494646</v>
      </c>
      <c r="I2751">
        <v>1494879</v>
      </c>
      <c r="J2751" t="s">
        <v>25</v>
      </c>
      <c r="K2751" t="s">
        <v>5465</v>
      </c>
      <c r="L2751" t="s">
        <v>5465</v>
      </c>
      <c r="N2751" t="s">
        <v>5466</v>
      </c>
      <c r="O2751" t="s">
        <v>5462</v>
      </c>
      <c r="Q2751" t="s">
        <v>5463</v>
      </c>
      <c r="R2751">
        <v>234</v>
      </c>
      <c r="S2751">
        <v>77</v>
      </c>
    </row>
    <row r="2752" spans="1:20" x14ac:dyDescent="0.25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1495005</v>
      </c>
      <c r="I2752">
        <v>1496252</v>
      </c>
      <c r="J2752" t="s">
        <v>25</v>
      </c>
      <c r="O2752" t="s">
        <v>5467</v>
      </c>
      <c r="Q2752" t="s">
        <v>5468</v>
      </c>
      <c r="R2752">
        <v>1248</v>
      </c>
      <c r="T2752" t="s">
        <v>5469</v>
      </c>
    </row>
    <row r="2753" spans="1:20" x14ac:dyDescent="0.25">
      <c r="A2753" t="s">
        <v>29</v>
      </c>
      <c r="B2753" t="s">
        <v>30</v>
      </c>
      <c r="C2753" t="s">
        <v>22</v>
      </c>
      <c r="D2753" t="s">
        <v>23</v>
      </c>
      <c r="E2753" t="s">
        <v>5</v>
      </c>
      <c r="G2753" t="s">
        <v>24</v>
      </c>
      <c r="H2753">
        <v>1495005</v>
      </c>
      <c r="I2753">
        <v>1496252</v>
      </c>
      <c r="J2753" t="s">
        <v>25</v>
      </c>
      <c r="K2753" t="s">
        <v>5470</v>
      </c>
      <c r="L2753" t="s">
        <v>5470</v>
      </c>
      <c r="N2753" t="s">
        <v>5471</v>
      </c>
      <c r="O2753" t="s">
        <v>5467</v>
      </c>
      <c r="Q2753" t="s">
        <v>5468</v>
      </c>
      <c r="R2753">
        <v>1248</v>
      </c>
      <c r="S2753">
        <v>415</v>
      </c>
    </row>
    <row r="2754" spans="1:20" x14ac:dyDescent="0.25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1496259</v>
      </c>
      <c r="I2754">
        <v>1497077</v>
      </c>
      <c r="J2754" t="s">
        <v>25</v>
      </c>
      <c r="O2754" t="s">
        <v>5472</v>
      </c>
      <c r="Q2754" t="s">
        <v>5473</v>
      </c>
      <c r="R2754">
        <v>819</v>
      </c>
      <c r="T2754" t="s">
        <v>5474</v>
      </c>
    </row>
    <row r="2755" spans="1:20" x14ac:dyDescent="0.25">
      <c r="A2755" t="s">
        <v>29</v>
      </c>
      <c r="B2755" t="s">
        <v>30</v>
      </c>
      <c r="C2755" t="s">
        <v>22</v>
      </c>
      <c r="D2755" t="s">
        <v>23</v>
      </c>
      <c r="E2755" t="s">
        <v>5</v>
      </c>
      <c r="G2755" t="s">
        <v>24</v>
      </c>
      <c r="H2755">
        <v>1496259</v>
      </c>
      <c r="I2755">
        <v>1497077</v>
      </c>
      <c r="J2755" t="s">
        <v>25</v>
      </c>
      <c r="K2755" t="s">
        <v>5475</v>
      </c>
      <c r="L2755" t="s">
        <v>5475</v>
      </c>
      <c r="N2755" t="s">
        <v>5476</v>
      </c>
      <c r="O2755" t="s">
        <v>5472</v>
      </c>
      <c r="Q2755" t="s">
        <v>5473</v>
      </c>
      <c r="R2755">
        <v>819</v>
      </c>
      <c r="S2755">
        <v>272</v>
      </c>
    </row>
    <row r="2756" spans="1:20" x14ac:dyDescent="0.25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1497077</v>
      </c>
      <c r="I2756">
        <v>1498147</v>
      </c>
      <c r="J2756" t="s">
        <v>25</v>
      </c>
      <c r="O2756" t="s">
        <v>5477</v>
      </c>
      <c r="Q2756" t="s">
        <v>5478</v>
      </c>
      <c r="R2756">
        <v>1071</v>
      </c>
      <c r="T2756" t="s">
        <v>5479</v>
      </c>
    </row>
    <row r="2757" spans="1:20" x14ac:dyDescent="0.25">
      <c r="A2757" t="s">
        <v>29</v>
      </c>
      <c r="B2757" t="s">
        <v>30</v>
      </c>
      <c r="C2757" t="s">
        <v>22</v>
      </c>
      <c r="D2757" t="s">
        <v>23</v>
      </c>
      <c r="E2757" t="s">
        <v>5</v>
      </c>
      <c r="G2757" t="s">
        <v>24</v>
      </c>
      <c r="H2757">
        <v>1497077</v>
      </c>
      <c r="I2757">
        <v>1498147</v>
      </c>
      <c r="J2757" t="s">
        <v>25</v>
      </c>
      <c r="K2757" t="s">
        <v>5480</v>
      </c>
      <c r="L2757" t="s">
        <v>5480</v>
      </c>
      <c r="N2757" t="s">
        <v>5481</v>
      </c>
      <c r="O2757" t="s">
        <v>5477</v>
      </c>
      <c r="Q2757" t="s">
        <v>5478</v>
      </c>
      <c r="R2757">
        <v>1071</v>
      </c>
      <c r="S2757">
        <v>356</v>
      </c>
    </row>
    <row r="2758" spans="1:20" x14ac:dyDescent="0.25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1498144</v>
      </c>
      <c r="I2758">
        <v>1498788</v>
      </c>
      <c r="J2758" t="s">
        <v>25</v>
      </c>
      <c r="Q2758" t="s">
        <v>5482</v>
      </c>
      <c r="R2758">
        <v>645</v>
      </c>
      <c r="T2758" t="s">
        <v>5483</v>
      </c>
    </row>
    <row r="2759" spans="1:20" x14ac:dyDescent="0.25">
      <c r="A2759" t="s">
        <v>29</v>
      </c>
      <c r="B2759" t="s">
        <v>30</v>
      </c>
      <c r="C2759" t="s">
        <v>22</v>
      </c>
      <c r="D2759" t="s">
        <v>23</v>
      </c>
      <c r="E2759" t="s">
        <v>5</v>
      </c>
      <c r="G2759" t="s">
        <v>24</v>
      </c>
      <c r="H2759">
        <v>1498144</v>
      </c>
      <c r="I2759">
        <v>1498788</v>
      </c>
      <c r="J2759" t="s">
        <v>25</v>
      </c>
      <c r="K2759" t="s">
        <v>5484</v>
      </c>
      <c r="L2759" t="s">
        <v>5484</v>
      </c>
      <c r="N2759" t="s">
        <v>5485</v>
      </c>
      <c r="Q2759" t="s">
        <v>5482</v>
      </c>
      <c r="R2759">
        <v>645</v>
      </c>
      <c r="S2759">
        <v>214</v>
      </c>
    </row>
    <row r="2760" spans="1:20" x14ac:dyDescent="0.25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1498887</v>
      </c>
      <c r="I2760">
        <v>1499666</v>
      </c>
      <c r="J2760" t="s">
        <v>25</v>
      </c>
      <c r="Q2760" t="s">
        <v>5486</v>
      </c>
      <c r="R2760">
        <v>780</v>
      </c>
      <c r="T2760" t="s">
        <v>5487</v>
      </c>
    </row>
    <row r="2761" spans="1:20" x14ac:dyDescent="0.25">
      <c r="A2761" t="s">
        <v>29</v>
      </c>
      <c r="B2761" t="s">
        <v>30</v>
      </c>
      <c r="C2761" t="s">
        <v>22</v>
      </c>
      <c r="D2761" t="s">
        <v>23</v>
      </c>
      <c r="E2761" t="s">
        <v>5</v>
      </c>
      <c r="G2761" t="s">
        <v>24</v>
      </c>
      <c r="H2761">
        <v>1498887</v>
      </c>
      <c r="I2761">
        <v>1499666</v>
      </c>
      <c r="J2761" t="s">
        <v>25</v>
      </c>
      <c r="K2761" t="s">
        <v>5488</v>
      </c>
      <c r="L2761" t="s">
        <v>5488</v>
      </c>
      <c r="N2761" t="s">
        <v>1063</v>
      </c>
      <c r="Q2761" t="s">
        <v>5486</v>
      </c>
      <c r="R2761">
        <v>780</v>
      </c>
      <c r="S2761">
        <v>259</v>
      </c>
    </row>
    <row r="2762" spans="1:20" x14ac:dyDescent="0.25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1499979</v>
      </c>
      <c r="I2762">
        <v>1501469</v>
      </c>
      <c r="J2762" t="s">
        <v>25</v>
      </c>
      <c r="O2762" t="s">
        <v>5489</v>
      </c>
      <c r="Q2762" t="s">
        <v>5490</v>
      </c>
      <c r="R2762">
        <v>1491</v>
      </c>
      <c r="T2762" t="s">
        <v>5491</v>
      </c>
    </row>
    <row r="2763" spans="1:20" x14ac:dyDescent="0.25">
      <c r="A2763" t="s">
        <v>29</v>
      </c>
      <c r="B2763" t="s">
        <v>30</v>
      </c>
      <c r="C2763" t="s">
        <v>22</v>
      </c>
      <c r="D2763" t="s">
        <v>23</v>
      </c>
      <c r="E2763" t="s">
        <v>5</v>
      </c>
      <c r="G2763" t="s">
        <v>24</v>
      </c>
      <c r="H2763">
        <v>1499979</v>
      </c>
      <c r="I2763">
        <v>1501469</v>
      </c>
      <c r="J2763" t="s">
        <v>25</v>
      </c>
      <c r="K2763" t="s">
        <v>5492</v>
      </c>
      <c r="L2763" t="s">
        <v>5492</v>
      </c>
      <c r="N2763" t="s">
        <v>5493</v>
      </c>
      <c r="O2763" t="s">
        <v>5489</v>
      </c>
      <c r="Q2763" t="s">
        <v>5490</v>
      </c>
      <c r="R2763">
        <v>1491</v>
      </c>
      <c r="S2763">
        <v>496</v>
      </c>
    </row>
    <row r="2764" spans="1:20" x14ac:dyDescent="0.25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1501628</v>
      </c>
      <c r="I2764">
        <v>1504222</v>
      </c>
      <c r="J2764" t="s">
        <v>52</v>
      </c>
      <c r="O2764" t="s">
        <v>5494</v>
      </c>
      <c r="Q2764" t="s">
        <v>5495</v>
      </c>
      <c r="R2764">
        <v>2595</v>
      </c>
      <c r="T2764" t="s">
        <v>5496</v>
      </c>
    </row>
    <row r="2765" spans="1:20" x14ac:dyDescent="0.25">
      <c r="A2765" t="s">
        <v>29</v>
      </c>
      <c r="B2765" t="s">
        <v>30</v>
      </c>
      <c r="C2765" t="s">
        <v>22</v>
      </c>
      <c r="D2765" t="s">
        <v>23</v>
      </c>
      <c r="E2765" t="s">
        <v>5</v>
      </c>
      <c r="G2765" t="s">
        <v>24</v>
      </c>
      <c r="H2765">
        <v>1501628</v>
      </c>
      <c r="I2765">
        <v>1504222</v>
      </c>
      <c r="J2765" t="s">
        <v>52</v>
      </c>
      <c r="K2765" t="s">
        <v>5497</v>
      </c>
      <c r="L2765" t="s">
        <v>5497</v>
      </c>
      <c r="N2765" t="s">
        <v>5498</v>
      </c>
      <c r="O2765" t="s">
        <v>5494</v>
      </c>
      <c r="Q2765" t="s">
        <v>5495</v>
      </c>
      <c r="R2765">
        <v>2595</v>
      </c>
      <c r="S2765">
        <v>864</v>
      </c>
    </row>
    <row r="2766" spans="1:20" x14ac:dyDescent="0.25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1504480</v>
      </c>
      <c r="I2766">
        <v>1505091</v>
      </c>
      <c r="J2766" t="s">
        <v>25</v>
      </c>
      <c r="Q2766" t="s">
        <v>5499</v>
      </c>
      <c r="R2766">
        <v>612</v>
      </c>
      <c r="T2766" t="s">
        <v>5500</v>
      </c>
    </row>
    <row r="2767" spans="1:20" x14ac:dyDescent="0.25">
      <c r="A2767" t="s">
        <v>29</v>
      </c>
      <c r="B2767" t="s">
        <v>30</v>
      </c>
      <c r="C2767" t="s">
        <v>22</v>
      </c>
      <c r="D2767" t="s">
        <v>23</v>
      </c>
      <c r="E2767" t="s">
        <v>5</v>
      </c>
      <c r="G2767" t="s">
        <v>24</v>
      </c>
      <c r="H2767">
        <v>1504480</v>
      </c>
      <c r="I2767">
        <v>1505091</v>
      </c>
      <c r="J2767" t="s">
        <v>25</v>
      </c>
      <c r="K2767" t="s">
        <v>5501</v>
      </c>
      <c r="L2767" t="s">
        <v>5501</v>
      </c>
      <c r="N2767" t="s">
        <v>5502</v>
      </c>
      <c r="Q2767" t="s">
        <v>5499</v>
      </c>
      <c r="R2767">
        <v>612</v>
      </c>
      <c r="S2767">
        <v>203</v>
      </c>
    </row>
    <row r="2768" spans="1:20" x14ac:dyDescent="0.25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1505064</v>
      </c>
      <c r="I2768">
        <v>1505969</v>
      </c>
      <c r="J2768" t="s">
        <v>52</v>
      </c>
      <c r="Q2768" t="s">
        <v>5503</v>
      </c>
      <c r="R2768">
        <v>906</v>
      </c>
      <c r="T2768" t="s">
        <v>5504</v>
      </c>
    </row>
    <row r="2769" spans="1:20" x14ac:dyDescent="0.25">
      <c r="A2769" t="s">
        <v>29</v>
      </c>
      <c r="B2769" t="s">
        <v>30</v>
      </c>
      <c r="C2769" t="s">
        <v>22</v>
      </c>
      <c r="D2769" t="s">
        <v>23</v>
      </c>
      <c r="E2769" t="s">
        <v>5</v>
      </c>
      <c r="G2769" t="s">
        <v>24</v>
      </c>
      <c r="H2769">
        <v>1505064</v>
      </c>
      <c r="I2769">
        <v>1505969</v>
      </c>
      <c r="J2769" t="s">
        <v>52</v>
      </c>
      <c r="K2769" t="s">
        <v>5505</v>
      </c>
      <c r="L2769" t="s">
        <v>5505</v>
      </c>
      <c r="N2769" t="s">
        <v>527</v>
      </c>
      <c r="Q2769" t="s">
        <v>5503</v>
      </c>
      <c r="R2769">
        <v>906</v>
      </c>
      <c r="S2769">
        <v>301</v>
      </c>
    </row>
    <row r="2770" spans="1:20" x14ac:dyDescent="0.25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1506106</v>
      </c>
      <c r="I2770">
        <v>1506876</v>
      </c>
      <c r="J2770" t="s">
        <v>25</v>
      </c>
      <c r="Q2770" t="s">
        <v>5506</v>
      </c>
      <c r="R2770">
        <v>771</v>
      </c>
      <c r="T2770" t="s">
        <v>5507</v>
      </c>
    </row>
    <row r="2771" spans="1:20" x14ac:dyDescent="0.25">
      <c r="A2771" t="s">
        <v>29</v>
      </c>
      <c r="B2771" t="s">
        <v>30</v>
      </c>
      <c r="C2771" t="s">
        <v>22</v>
      </c>
      <c r="D2771" t="s">
        <v>23</v>
      </c>
      <c r="E2771" t="s">
        <v>5</v>
      </c>
      <c r="G2771" t="s">
        <v>24</v>
      </c>
      <c r="H2771">
        <v>1506106</v>
      </c>
      <c r="I2771">
        <v>1506876</v>
      </c>
      <c r="J2771" t="s">
        <v>25</v>
      </c>
      <c r="K2771" t="s">
        <v>5508</v>
      </c>
      <c r="L2771" t="s">
        <v>5508</v>
      </c>
      <c r="N2771" t="s">
        <v>5509</v>
      </c>
      <c r="Q2771" t="s">
        <v>5506</v>
      </c>
      <c r="R2771">
        <v>771</v>
      </c>
      <c r="S2771">
        <v>256</v>
      </c>
    </row>
    <row r="2772" spans="1:20" x14ac:dyDescent="0.25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1506983</v>
      </c>
      <c r="I2772">
        <v>1507384</v>
      </c>
      <c r="J2772" t="s">
        <v>25</v>
      </c>
      <c r="Q2772" t="s">
        <v>5510</v>
      </c>
      <c r="R2772">
        <v>402</v>
      </c>
      <c r="T2772" t="s">
        <v>5511</v>
      </c>
    </row>
    <row r="2773" spans="1:20" x14ac:dyDescent="0.25">
      <c r="A2773" t="s">
        <v>29</v>
      </c>
      <c r="B2773" t="s">
        <v>30</v>
      </c>
      <c r="C2773" t="s">
        <v>22</v>
      </c>
      <c r="D2773" t="s">
        <v>23</v>
      </c>
      <c r="E2773" t="s">
        <v>5</v>
      </c>
      <c r="G2773" t="s">
        <v>24</v>
      </c>
      <c r="H2773">
        <v>1506983</v>
      </c>
      <c r="I2773">
        <v>1507384</v>
      </c>
      <c r="J2773" t="s">
        <v>25</v>
      </c>
      <c r="K2773" t="s">
        <v>5512</v>
      </c>
      <c r="L2773" t="s">
        <v>5512</v>
      </c>
      <c r="N2773" t="s">
        <v>1634</v>
      </c>
      <c r="Q2773" t="s">
        <v>5510</v>
      </c>
      <c r="R2773">
        <v>402</v>
      </c>
      <c r="S2773">
        <v>133</v>
      </c>
    </row>
    <row r="2774" spans="1:20" x14ac:dyDescent="0.25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1507455</v>
      </c>
      <c r="I2774">
        <v>1508207</v>
      </c>
      <c r="J2774" t="s">
        <v>52</v>
      </c>
      <c r="Q2774" t="s">
        <v>5513</v>
      </c>
      <c r="R2774">
        <v>753</v>
      </c>
      <c r="T2774" t="s">
        <v>5514</v>
      </c>
    </row>
    <row r="2775" spans="1:20" x14ac:dyDescent="0.25">
      <c r="A2775" t="s">
        <v>29</v>
      </c>
      <c r="B2775" t="s">
        <v>30</v>
      </c>
      <c r="C2775" t="s">
        <v>22</v>
      </c>
      <c r="D2775" t="s">
        <v>23</v>
      </c>
      <c r="E2775" t="s">
        <v>5</v>
      </c>
      <c r="G2775" t="s">
        <v>24</v>
      </c>
      <c r="H2775">
        <v>1507455</v>
      </c>
      <c r="I2775">
        <v>1508207</v>
      </c>
      <c r="J2775" t="s">
        <v>52</v>
      </c>
      <c r="K2775" t="s">
        <v>5515</v>
      </c>
      <c r="L2775" t="s">
        <v>5515</v>
      </c>
      <c r="N2775" t="s">
        <v>1063</v>
      </c>
      <c r="Q2775" t="s">
        <v>5513</v>
      </c>
      <c r="R2775">
        <v>753</v>
      </c>
      <c r="S2775">
        <v>250</v>
      </c>
    </row>
    <row r="2776" spans="1:20" x14ac:dyDescent="0.25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1508469</v>
      </c>
      <c r="I2776">
        <v>1509122</v>
      </c>
      <c r="J2776" t="s">
        <v>25</v>
      </c>
      <c r="Q2776" t="s">
        <v>5516</v>
      </c>
      <c r="R2776">
        <v>654</v>
      </c>
      <c r="T2776" t="s">
        <v>5517</v>
      </c>
    </row>
    <row r="2777" spans="1:20" x14ac:dyDescent="0.25">
      <c r="A2777" t="s">
        <v>29</v>
      </c>
      <c r="B2777" t="s">
        <v>30</v>
      </c>
      <c r="C2777" t="s">
        <v>22</v>
      </c>
      <c r="D2777" t="s">
        <v>23</v>
      </c>
      <c r="E2777" t="s">
        <v>5</v>
      </c>
      <c r="G2777" t="s">
        <v>24</v>
      </c>
      <c r="H2777">
        <v>1508469</v>
      </c>
      <c r="I2777">
        <v>1509122</v>
      </c>
      <c r="J2777" t="s">
        <v>25</v>
      </c>
      <c r="K2777" t="s">
        <v>5518</v>
      </c>
      <c r="L2777" t="s">
        <v>5518</v>
      </c>
      <c r="N2777" t="s">
        <v>386</v>
      </c>
      <c r="Q2777" t="s">
        <v>5516</v>
      </c>
      <c r="R2777">
        <v>654</v>
      </c>
      <c r="S2777">
        <v>217</v>
      </c>
    </row>
    <row r="2778" spans="1:20" x14ac:dyDescent="0.25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1509290</v>
      </c>
      <c r="I2778">
        <v>1510144</v>
      </c>
      <c r="J2778" t="s">
        <v>25</v>
      </c>
      <c r="Q2778" t="s">
        <v>5519</v>
      </c>
      <c r="R2778">
        <v>855</v>
      </c>
      <c r="T2778" t="s">
        <v>5520</v>
      </c>
    </row>
    <row r="2779" spans="1:20" x14ac:dyDescent="0.25">
      <c r="A2779" t="s">
        <v>29</v>
      </c>
      <c r="B2779" t="s">
        <v>30</v>
      </c>
      <c r="C2779" t="s">
        <v>22</v>
      </c>
      <c r="D2779" t="s">
        <v>23</v>
      </c>
      <c r="E2779" t="s">
        <v>5</v>
      </c>
      <c r="G2779" t="s">
        <v>24</v>
      </c>
      <c r="H2779">
        <v>1509290</v>
      </c>
      <c r="I2779">
        <v>1510144</v>
      </c>
      <c r="J2779" t="s">
        <v>25</v>
      </c>
      <c r="K2779" t="s">
        <v>5521</v>
      </c>
      <c r="L2779" t="s">
        <v>5521</v>
      </c>
      <c r="N2779" t="s">
        <v>56</v>
      </c>
      <c r="Q2779" t="s">
        <v>5519</v>
      </c>
      <c r="R2779">
        <v>855</v>
      </c>
      <c r="S2779">
        <v>284</v>
      </c>
    </row>
    <row r="2780" spans="1:20" x14ac:dyDescent="0.25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1510258</v>
      </c>
      <c r="I2780">
        <v>1511166</v>
      </c>
      <c r="J2780" t="s">
        <v>25</v>
      </c>
      <c r="O2780" t="s">
        <v>5522</v>
      </c>
      <c r="Q2780" t="s">
        <v>5523</v>
      </c>
      <c r="R2780">
        <v>909</v>
      </c>
      <c r="T2780" t="s">
        <v>5524</v>
      </c>
    </row>
    <row r="2781" spans="1:20" x14ac:dyDescent="0.25">
      <c r="A2781" t="s">
        <v>29</v>
      </c>
      <c r="B2781" t="s">
        <v>30</v>
      </c>
      <c r="C2781" t="s">
        <v>22</v>
      </c>
      <c r="D2781" t="s">
        <v>23</v>
      </c>
      <c r="E2781" t="s">
        <v>5</v>
      </c>
      <c r="G2781" t="s">
        <v>24</v>
      </c>
      <c r="H2781">
        <v>1510258</v>
      </c>
      <c r="I2781">
        <v>1511166</v>
      </c>
      <c r="J2781" t="s">
        <v>25</v>
      </c>
      <c r="K2781" t="s">
        <v>5525</v>
      </c>
      <c r="L2781" t="s">
        <v>5525</v>
      </c>
      <c r="N2781" t="s">
        <v>5526</v>
      </c>
      <c r="O2781" t="s">
        <v>5522</v>
      </c>
      <c r="Q2781" t="s">
        <v>5523</v>
      </c>
      <c r="R2781">
        <v>909</v>
      </c>
      <c r="S2781">
        <v>302</v>
      </c>
    </row>
    <row r="2782" spans="1:20" x14ac:dyDescent="0.25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1511212</v>
      </c>
      <c r="I2782">
        <v>1511442</v>
      </c>
      <c r="J2782" t="s">
        <v>25</v>
      </c>
      <c r="O2782" t="s">
        <v>5527</v>
      </c>
      <c r="Q2782" t="s">
        <v>5528</v>
      </c>
      <c r="R2782">
        <v>231</v>
      </c>
      <c r="T2782" t="s">
        <v>5529</v>
      </c>
    </row>
    <row r="2783" spans="1:20" x14ac:dyDescent="0.25">
      <c r="A2783" t="s">
        <v>29</v>
      </c>
      <c r="B2783" t="s">
        <v>30</v>
      </c>
      <c r="C2783" t="s">
        <v>22</v>
      </c>
      <c r="D2783" t="s">
        <v>23</v>
      </c>
      <c r="E2783" t="s">
        <v>5</v>
      </c>
      <c r="G2783" t="s">
        <v>24</v>
      </c>
      <c r="H2783">
        <v>1511212</v>
      </c>
      <c r="I2783">
        <v>1511442</v>
      </c>
      <c r="J2783" t="s">
        <v>25</v>
      </c>
      <c r="K2783" t="s">
        <v>5530</v>
      </c>
      <c r="L2783" t="s">
        <v>5530</v>
      </c>
      <c r="N2783" t="s">
        <v>5531</v>
      </c>
      <c r="O2783" t="s">
        <v>5527</v>
      </c>
      <c r="Q2783" t="s">
        <v>5528</v>
      </c>
      <c r="R2783">
        <v>231</v>
      </c>
      <c r="S2783">
        <v>76</v>
      </c>
    </row>
    <row r="2784" spans="1:20" x14ac:dyDescent="0.25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1511475</v>
      </c>
      <c r="I2784">
        <v>1512209</v>
      </c>
      <c r="J2784" t="s">
        <v>52</v>
      </c>
      <c r="O2784" t="s">
        <v>5532</v>
      </c>
      <c r="Q2784" t="s">
        <v>5533</v>
      </c>
      <c r="R2784">
        <v>735</v>
      </c>
      <c r="T2784" t="s">
        <v>5534</v>
      </c>
    </row>
    <row r="2785" spans="1:20" x14ac:dyDescent="0.25">
      <c r="A2785" t="s">
        <v>29</v>
      </c>
      <c r="B2785" t="s">
        <v>30</v>
      </c>
      <c r="C2785" t="s">
        <v>22</v>
      </c>
      <c r="D2785" t="s">
        <v>23</v>
      </c>
      <c r="E2785" t="s">
        <v>5</v>
      </c>
      <c r="G2785" t="s">
        <v>24</v>
      </c>
      <c r="H2785">
        <v>1511475</v>
      </c>
      <c r="I2785">
        <v>1512209</v>
      </c>
      <c r="J2785" t="s">
        <v>52</v>
      </c>
      <c r="K2785" t="s">
        <v>5535</v>
      </c>
      <c r="L2785" t="s">
        <v>5535</v>
      </c>
      <c r="N2785" t="s">
        <v>546</v>
      </c>
      <c r="O2785" t="s">
        <v>5532</v>
      </c>
      <c r="Q2785" t="s">
        <v>5533</v>
      </c>
      <c r="R2785">
        <v>735</v>
      </c>
      <c r="S2785">
        <v>244</v>
      </c>
    </row>
    <row r="2786" spans="1:20" x14ac:dyDescent="0.25">
      <c r="A2786" t="s">
        <v>20</v>
      </c>
      <c r="B2786" t="s">
        <v>21</v>
      </c>
      <c r="C2786" t="s">
        <v>22</v>
      </c>
      <c r="D2786" t="s">
        <v>23</v>
      </c>
      <c r="E2786" t="s">
        <v>5</v>
      </c>
      <c r="G2786" t="s">
        <v>24</v>
      </c>
      <c r="H2786">
        <v>1512206</v>
      </c>
      <c r="I2786">
        <v>1512706</v>
      </c>
      <c r="J2786" t="s">
        <v>52</v>
      </c>
      <c r="Q2786" t="s">
        <v>5536</v>
      </c>
      <c r="R2786">
        <v>501</v>
      </c>
      <c r="T2786" t="s">
        <v>5537</v>
      </c>
    </row>
    <row r="2787" spans="1:20" x14ac:dyDescent="0.25">
      <c r="A2787" t="s">
        <v>29</v>
      </c>
      <c r="B2787" t="s">
        <v>30</v>
      </c>
      <c r="C2787" t="s">
        <v>22</v>
      </c>
      <c r="D2787" t="s">
        <v>23</v>
      </c>
      <c r="E2787" t="s">
        <v>5</v>
      </c>
      <c r="G2787" t="s">
        <v>24</v>
      </c>
      <c r="H2787">
        <v>1512206</v>
      </c>
      <c r="I2787">
        <v>1512706</v>
      </c>
      <c r="J2787" t="s">
        <v>52</v>
      </c>
      <c r="K2787" t="s">
        <v>5538</v>
      </c>
      <c r="L2787" t="s">
        <v>5538</v>
      </c>
      <c r="N2787" t="s">
        <v>5539</v>
      </c>
      <c r="Q2787" t="s">
        <v>5536</v>
      </c>
      <c r="R2787">
        <v>501</v>
      </c>
      <c r="S2787">
        <v>166</v>
      </c>
    </row>
    <row r="2788" spans="1:20" x14ac:dyDescent="0.25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1512868</v>
      </c>
      <c r="I2788">
        <v>1514547</v>
      </c>
      <c r="J2788" t="s">
        <v>25</v>
      </c>
      <c r="Q2788" t="s">
        <v>5540</v>
      </c>
      <c r="R2788">
        <v>1680</v>
      </c>
      <c r="T2788" t="s">
        <v>5541</v>
      </c>
    </row>
    <row r="2789" spans="1:20" x14ac:dyDescent="0.25">
      <c r="A2789" t="s">
        <v>29</v>
      </c>
      <c r="B2789" t="s">
        <v>30</v>
      </c>
      <c r="C2789" t="s">
        <v>22</v>
      </c>
      <c r="D2789" t="s">
        <v>23</v>
      </c>
      <c r="E2789" t="s">
        <v>5</v>
      </c>
      <c r="G2789" t="s">
        <v>24</v>
      </c>
      <c r="H2789">
        <v>1512868</v>
      </c>
      <c r="I2789">
        <v>1514547</v>
      </c>
      <c r="J2789" t="s">
        <v>25</v>
      </c>
      <c r="K2789" t="s">
        <v>5542</v>
      </c>
      <c r="L2789" t="s">
        <v>5542</v>
      </c>
      <c r="N2789" t="s">
        <v>5543</v>
      </c>
      <c r="Q2789" t="s">
        <v>5540</v>
      </c>
      <c r="R2789">
        <v>1680</v>
      </c>
      <c r="S2789">
        <v>559</v>
      </c>
    </row>
    <row r="2790" spans="1:20" x14ac:dyDescent="0.25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1514547</v>
      </c>
      <c r="I2790">
        <v>1515938</v>
      </c>
      <c r="J2790" t="s">
        <v>25</v>
      </c>
      <c r="Q2790" t="s">
        <v>5544</v>
      </c>
      <c r="R2790">
        <v>1392</v>
      </c>
      <c r="T2790" t="s">
        <v>5545</v>
      </c>
    </row>
    <row r="2791" spans="1:20" x14ac:dyDescent="0.25">
      <c r="A2791" t="s">
        <v>29</v>
      </c>
      <c r="B2791" t="s">
        <v>30</v>
      </c>
      <c r="C2791" t="s">
        <v>22</v>
      </c>
      <c r="D2791" t="s">
        <v>23</v>
      </c>
      <c r="E2791" t="s">
        <v>5</v>
      </c>
      <c r="G2791" t="s">
        <v>24</v>
      </c>
      <c r="H2791">
        <v>1514547</v>
      </c>
      <c r="I2791">
        <v>1515938</v>
      </c>
      <c r="J2791" t="s">
        <v>25</v>
      </c>
      <c r="K2791" t="s">
        <v>5546</v>
      </c>
      <c r="L2791" t="s">
        <v>5546</v>
      </c>
      <c r="N2791" t="s">
        <v>5547</v>
      </c>
      <c r="Q2791" t="s">
        <v>5544</v>
      </c>
      <c r="R2791">
        <v>1392</v>
      </c>
      <c r="S2791">
        <v>463</v>
      </c>
    </row>
    <row r="2792" spans="1:20" x14ac:dyDescent="0.25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1516085</v>
      </c>
      <c r="I2792">
        <v>1518265</v>
      </c>
      <c r="J2792" t="s">
        <v>25</v>
      </c>
      <c r="Q2792" t="s">
        <v>5548</v>
      </c>
      <c r="R2792">
        <v>2181</v>
      </c>
      <c r="T2792" t="s">
        <v>5549</v>
      </c>
    </row>
    <row r="2793" spans="1:20" x14ac:dyDescent="0.25">
      <c r="A2793" t="s">
        <v>29</v>
      </c>
      <c r="B2793" t="s">
        <v>30</v>
      </c>
      <c r="C2793" t="s">
        <v>22</v>
      </c>
      <c r="D2793" t="s">
        <v>23</v>
      </c>
      <c r="E2793" t="s">
        <v>5</v>
      </c>
      <c r="G2793" t="s">
        <v>24</v>
      </c>
      <c r="H2793">
        <v>1516085</v>
      </c>
      <c r="I2793">
        <v>1518265</v>
      </c>
      <c r="J2793" t="s">
        <v>25</v>
      </c>
      <c r="K2793" t="s">
        <v>5550</v>
      </c>
      <c r="L2793" t="s">
        <v>5550</v>
      </c>
      <c r="N2793" t="s">
        <v>5551</v>
      </c>
      <c r="Q2793" t="s">
        <v>5548</v>
      </c>
      <c r="R2793">
        <v>2181</v>
      </c>
      <c r="S2793">
        <v>726</v>
      </c>
    </row>
    <row r="2794" spans="1:20" x14ac:dyDescent="0.25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1518350</v>
      </c>
      <c r="I2794">
        <v>1519210</v>
      </c>
      <c r="J2794" t="s">
        <v>52</v>
      </c>
      <c r="O2794" t="s">
        <v>5552</v>
      </c>
      <c r="Q2794" t="s">
        <v>5553</v>
      </c>
      <c r="R2794">
        <v>861</v>
      </c>
      <c r="T2794" t="s">
        <v>5554</v>
      </c>
    </row>
    <row r="2795" spans="1:20" x14ac:dyDescent="0.25">
      <c r="A2795" t="s">
        <v>29</v>
      </c>
      <c r="B2795" t="s">
        <v>30</v>
      </c>
      <c r="C2795" t="s">
        <v>22</v>
      </c>
      <c r="D2795" t="s">
        <v>23</v>
      </c>
      <c r="E2795" t="s">
        <v>5</v>
      </c>
      <c r="G2795" t="s">
        <v>24</v>
      </c>
      <c r="H2795">
        <v>1518350</v>
      </c>
      <c r="I2795">
        <v>1519210</v>
      </c>
      <c r="J2795" t="s">
        <v>52</v>
      </c>
      <c r="K2795" t="s">
        <v>5555</v>
      </c>
      <c r="L2795" t="s">
        <v>5555</v>
      </c>
      <c r="N2795" t="s">
        <v>5556</v>
      </c>
      <c r="O2795" t="s">
        <v>5552</v>
      </c>
      <c r="Q2795" t="s">
        <v>5553</v>
      </c>
      <c r="R2795">
        <v>861</v>
      </c>
      <c r="S2795">
        <v>286</v>
      </c>
    </row>
    <row r="2796" spans="1:20" x14ac:dyDescent="0.25">
      <c r="A2796" t="s">
        <v>20</v>
      </c>
      <c r="B2796" t="s">
        <v>124</v>
      </c>
      <c r="C2796" t="s">
        <v>22</v>
      </c>
      <c r="D2796" t="s">
        <v>23</v>
      </c>
      <c r="E2796" t="s">
        <v>5</v>
      </c>
      <c r="G2796" t="s">
        <v>24</v>
      </c>
      <c r="H2796">
        <v>1519433</v>
      </c>
      <c r="I2796">
        <v>1519509</v>
      </c>
      <c r="J2796" t="s">
        <v>25</v>
      </c>
      <c r="Q2796" t="s">
        <v>5557</v>
      </c>
      <c r="R2796">
        <v>77</v>
      </c>
      <c r="T2796" t="s">
        <v>5558</v>
      </c>
    </row>
    <row r="2797" spans="1:20" x14ac:dyDescent="0.25">
      <c r="A2797" t="s">
        <v>124</v>
      </c>
      <c r="C2797" t="s">
        <v>22</v>
      </c>
      <c r="D2797" t="s">
        <v>23</v>
      </c>
      <c r="E2797" t="s">
        <v>5</v>
      </c>
      <c r="G2797" t="s">
        <v>24</v>
      </c>
      <c r="H2797">
        <v>1519433</v>
      </c>
      <c r="I2797">
        <v>1519509</v>
      </c>
      <c r="J2797" t="s">
        <v>25</v>
      </c>
      <c r="N2797" t="s">
        <v>127</v>
      </c>
      <c r="Q2797" t="s">
        <v>5557</v>
      </c>
      <c r="R2797">
        <v>77</v>
      </c>
      <c r="T2797" t="s">
        <v>5559</v>
      </c>
    </row>
    <row r="2798" spans="1:20" x14ac:dyDescent="0.25">
      <c r="A2798" t="s">
        <v>20</v>
      </c>
      <c r="B2798" t="s">
        <v>124</v>
      </c>
      <c r="C2798" t="s">
        <v>22</v>
      </c>
      <c r="D2798" t="s">
        <v>23</v>
      </c>
      <c r="E2798" t="s">
        <v>5</v>
      </c>
      <c r="G2798" t="s">
        <v>24</v>
      </c>
      <c r="H2798">
        <v>1519542</v>
      </c>
      <c r="I2798">
        <v>1519618</v>
      </c>
      <c r="J2798" t="s">
        <v>25</v>
      </c>
      <c r="Q2798" t="s">
        <v>5560</v>
      </c>
      <c r="R2798">
        <v>77</v>
      </c>
      <c r="T2798" t="s">
        <v>5561</v>
      </c>
    </row>
    <row r="2799" spans="1:20" x14ac:dyDescent="0.25">
      <c r="A2799" t="s">
        <v>124</v>
      </c>
      <c r="C2799" t="s">
        <v>22</v>
      </c>
      <c r="D2799" t="s">
        <v>23</v>
      </c>
      <c r="E2799" t="s">
        <v>5</v>
      </c>
      <c r="G2799" t="s">
        <v>24</v>
      </c>
      <c r="H2799">
        <v>1519542</v>
      </c>
      <c r="I2799">
        <v>1519618</v>
      </c>
      <c r="J2799" t="s">
        <v>25</v>
      </c>
      <c r="N2799" t="s">
        <v>1373</v>
      </c>
      <c r="Q2799" t="s">
        <v>5560</v>
      </c>
      <c r="R2799">
        <v>77</v>
      </c>
      <c r="T2799" t="s">
        <v>5562</v>
      </c>
    </row>
    <row r="2800" spans="1:20" x14ac:dyDescent="0.25">
      <c r="A2800" t="s">
        <v>20</v>
      </c>
      <c r="B2800" t="s">
        <v>124</v>
      </c>
      <c r="C2800" t="s">
        <v>22</v>
      </c>
      <c r="D2800" t="s">
        <v>23</v>
      </c>
      <c r="E2800" t="s">
        <v>5</v>
      </c>
      <c r="G2800" t="s">
        <v>24</v>
      </c>
      <c r="H2800">
        <v>1519707</v>
      </c>
      <c r="I2800">
        <v>1519782</v>
      </c>
      <c r="J2800" t="s">
        <v>25</v>
      </c>
      <c r="Q2800" t="s">
        <v>5563</v>
      </c>
      <c r="R2800">
        <v>76</v>
      </c>
      <c r="T2800" t="s">
        <v>5564</v>
      </c>
    </row>
    <row r="2801" spans="1:20" x14ac:dyDescent="0.25">
      <c r="A2801" t="s">
        <v>124</v>
      </c>
      <c r="C2801" t="s">
        <v>22</v>
      </c>
      <c r="D2801" t="s">
        <v>23</v>
      </c>
      <c r="E2801" t="s">
        <v>5</v>
      </c>
      <c r="G2801" t="s">
        <v>24</v>
      </c>
      <c r="H2801">
        <v>1519707</v>
      </c>
      <c r="I2801">
        <v>1519782</v>
      </c>
      <c r="J2801" t="s">
        <v>25</v>
      </c>
      <c r="N2801" t="s">
        <v>5565</v>
      </c>
      <c r="Q2801" t="s">
        <v>5563</v>
      </c>
      <c r="R2801">
        <v>76</v>
      </c>
      <c r="T2801" t="s">
        <v>5566</v>
      </c>
    </row>
    <row r="2802" spans="1:20" x14ac:dyDescent="0.25">
      <c r="A2802" t="s">
        <v>20</v>
      </c>
      <c r="B2802" t="s">
        <v>124</v>
      </c>
      <c r="C2802" t="s">
        <v>22</v>
      </c>
      <c r="D2802" t="s">
        <v>23</v>
      </c>
      <c r="E2802" t="s">
        <v>5</v>
      </c>
      <c r="G2802" t="s">
        <v>24</v>
      </c>
      <c r="H2802">
        <v>1519848</v>
      </c>
      <c r="I2802">
        <v>1519932</v>
      </c>
      <c r="J2802" t="s">
        <v>25</v>
      </c>
      <c r="Q2802" t="s">
        <v>5567</v>
      </c>
      <c r="R2802">
        <v>85</v>
      </c>
      <c r="T2802" t="s">
        <v>5568</v>
      </c>
    </row>
    <row r="2803" spans="1:20" x14ac:dyDescent="0.25">
      <c r="A2803" t="s">
        <v>124</v>
      </c>
      <c r="C2803" t="s">
        <v>22</v>
      </c>
      <c r="D2803" t="s">
        <v>23</v>
      </c>
      <c r="E2803" t="s">
        <v>5</v>
      </c>
      <c r="G2803" t="s">
        <v>24</v>
      </c>
      <c r="H2803">
        <v>1519848</v>
      </c>
      <c r="I2803">
        <v>1519932</v>
      </c>
      <c r="J2803" t="s">
        <v>25</v>
      </c>
      <c r="N2803" t="s">
        <v>3297</v>
      </c>
      <c r="Q2803" t="s">
        <v>5567</v>
      </c>
      <c r="R2803">
        <v>85</v>
      </c>
      <c r="T2803" t="s">
        <v>5569</v>
      </c>
    </row>
    <row r="2804" spans="1:20" x14ac:dyDescent="0.25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1520151</v>
      </c>
      <c r="I2804">
        <v>1521455</v>
      </c>
      <c r="J2804" t="s">
        <v>25</v>
      </c>
      <c r="O2804" t="s">
        <v>5570</v>
      </c>
      <c r="Q2804" t="s">
        <v>5571</v>
      </c>
      <c r="R2804">
        <v>1305</v>
      </c>
      <c r="T2804" t="s">
        <v>5572</v>
      </c>
    </row>
    <row r="2805" spans="1:20" x14ac:dyDescent="0.25">
      <c r="A2805" t="s">
        <v>29</v>
      </c>
      <c r="B2805" t="s">
        <v>30</v>
      </c>
      <c r="C2805" t="s">
        <v>22</v>
      </c>
      <c r="D2805" t="s">
        <v>23</v>
      </c>
      <c r="E2805" t="s">
        <v>5</v>
      </c>
      <c r="G2805" t="s">
        <v>24</v>
      </c>
      <c r="H2805">
        <v>1520151</v>
      </c>
      <c r="I2805">
        <v>1521455</v>
      </c>
      <c r="J2805" t="s">
        <v>25</v>
      </c>
      <c r="K2805" t="s">
        <v>5573</v>
      </c>
      <c r="L2805" t="s">
        <v>5573</v>
      </c>
      <c r="N2805" t="s">
        <v>5574</v>
      </c>
      <c r="O2805" t="s">
        <v>5570</v>
      </c>
      <c r="Q2805" t="s">
        <v>5571</v>
      </c>
      <c r="R2805">
        <v>1305</v>
      </c>
      <c r="S2805">
        <v>434</v>
      </c>
    </row>
    <row r="2806" spans="1:20" x14ac:dyDescent="0.25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G2806" t="s">
        <v>24</v>
      </c>
      <c r="H2806">
        <v>1521619</v>
      </c>
      <c r="I2806">
        <v>1522254</v>
      </c>
      <c r="J2806" t="s">
        <v>25</v>
      </c>
      <c r="O2806" t="s">
        <v>5575</v>
      </c>
      <c r="Q2806" t="s">
        <v>5576</v>
      </c>
      <c r="R2806">
        <v>636</v>
      </c>
      <c r="T2806" t="s">
        <v>5577</v>
      </c>
    </row>
    <row r="2807" spans="1:20" x14ac:dyDescent="0.25">
      <c r="A2807" t="s">
        <v>29</v>
      </c>
      <c r="B2807" t="s">
        <v>30</v>
      </c>
      <c r="C2807" t="s">
        <v>22</v>
      </c>
      <c r="D2807" t="s">
        <v>23</v>
      </c>
      <c r="E2807" t="s">
        <v>5</v>
      </c>
      <c r="G2807" t="s">
        <v>24</v>
      </c>
      <c r="H2807">
        <v>1521619</v>
      </c>
      <c r="I2807">
        <v>1522254</v>
      </c>
      <c r="J2807" t="s">
        <v>25</v>
      </c>
      <c r="K2807" t="s">
        <v>5578</v>
      </c>
      <c r="L2807" t="s">
        <v>5578</v>
      </c>
      <c r="N2807" t="s">
        <v>5579</v>
      </c>
      <c r="O2807" t="s">
        <v>5575</v>
      </c>
      <c r="Q2807" t="s">
        <v>5576</v>
      </c>
      <c r="R2807">
        <v>636</v>
      </c>
      <c r="S2807">
        <v>211</v>
      </c>
    </row>
    <row r="2808" spans="1:20" x14ac:dyDescent="0.25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1522331</v>
      </c>
      <c r="I2808">
        <v>1523614</v>
      </c>
      <c r="J2808" t="s">
        <v>25</v>
      </c>
      <c r="O2808" t="s">
        <v>5580</v>
      </c>
      <c r="Q2808" t="s">
        <v>5581</v>
      </c>
      <c r="R2808">
        <v>1284</v>
      </c>
      <c r="T2808" t="s">
        <v>5582</v>
      </c>
    </row>
    <row r="2809" spans="1:20" x14ac:dyDescent="0.25">
      <c r="A2809" t="s">
        <v>29</v>
      </c>
      <c r="B2809" t="s">
        <v>30</v>
      </c>
      <c r="C2809" t="s">
        <v>22</v>
      </c>
      <c r="D2809" t="s">
        <v>23</v>
      </c>
      <c r="E2809" t="s">
        <v>5</v>
      </c>
      <c r="G2809" t="s">
        <v>24</v>
      </c>
      <c r="H2809">
        <v>1522331</v>
      </c>
      <c r="I2809">
        <v>1523614</v>
      </c>
      <c r="J2809" t="s">
        <v>25</v>
      </c>
      <c r="K2809" t="s">
        <v>5583</v>
      </c>
      <c r="L2809" t="s">
        <v>5583</v>
      </c>
      <c r="N2809" t="s">
        <v>5584</v>
      </c>
      <c r="O2809" t="s">
        <v>5580</v>
      </c>
      <c r="Q2809" t="s">
        <v>5581</v>
      </c>
      <c r="R2809">
        <v>1284</v>
      </c>
      <c r="S2809">
        <v>427</v>
      </c>
    </row>
    <row r="2810" spans="1:20" x14ac:dyDescent="0.25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1523790</v>
      </c>
      <c r="I2810">
        <v>1526207</v>
      </c>
      <c r="J2810" t="s">
        <v>25</v>
      </c>
      <c r="O2810" t="s">
        <v>5585</v>
      </c>
      <c r="Q2810" t="s">
        <v>5586</v>
      </c>
      <c r="R2810">
        <v>2418</v>
      </c>
      <c r="T2810" t="s">
        <v>5587</v>
      </c>
    </row>
    <row r="2811" spans="1:20" x14ac:dyDescent="0.25">
      <c r="A2811" t="s">
        <v>29</v>
      </c>
      <c r="B2811" t="s">
        <v>30</v>
      </c>
      <c r="C2811" t="s">
        <v>22</v>
      </c>
      <c r="D2811" t="s">
        <v>23</v>
      </c>
      <c r="E2811" t="s">
        <v>5</v>
      </c>
      <c r="G2811" t="s">
        <v>24</v>
      </c>
      <c r="H2811">
        <v>1523790</v>
      </c>
      <c r="I2811">
        <v>1526207</v>
      </c>
      <c r="J2811" t="s">
        <v>25</v>
      </c>
      <c r="K2811" t="s">
        <v>5588</v>
      </c>
      <c r="L2811" t="s">
        <v>5588</v>
      </c>
      <c r="N2811" t="s">
        <v>5589</v>
      </c>
      <c r="O2811" t="s">
        <v>5585</v>
      </c>
      <c r="Q2811" t="s">
        <v>5586</v>
      </c>
      <c r="R2811">
        <v>2418</v>
      </c>
      <c r="S2811">
        <v>805</v>
      </c>
    </row>
    <row r="2812" spans="1:20" x14ac:dyDescent="0.25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1526446</v>
      </c>
      <c r="I2812">
        <v>1526718</v>
      </c>
      <c r="J2812" t="s">
        <v>25</v>
      </c>
      <c r="Q2812" t="s">
        <v>5590</v>
      </c>
      <c r="R2812">
        <v>273</v>
      </c>
      <c r="T2812" t="s">
        <v>5591</v>
      </c>
    </row>
    <row r="2813" spans="1:20" x14ac:dyDescent="0.25">
      <c r="A2813" t="s">
        <v>29</v>
      </c>
      <c r="B2813" t="s">
        <v>30</v>
      </c>
      <c r="C2813" t="s">
        <v>22</v>
      </c>
      <c r="D2813" t="s">
        <v>23</v>
      </c>
      <c r="E2813" t="s">
        <v>5</v>
      </c>
      <c r="G2813" t="s">
        <v>24</v>
      </c>
      <c r="H2813">
        <v>1526446</v>
      </c>
      <c r="I2813">
        <v>1526718</v>
      </c>
      <c r="J2813" t="s">
        <v>25</v>
      </c>
      <c r="K2813" t="s">
        <v>5592</v>
      </c>
      <c r="L2813" t="s">
        <v>5592</v>
      </c>
      <c r="N2813" t="s">
        <v>5593</v>
      </c>
      <c r="Q2813" t="s">
        <v>5590</v>
      </c>
      <c r="R2813">
        <v>273</v>
      </c>
      <c r="S2813">
        <v>90</v>
      </c>
    </row>
    <row r="2814" spans="1:20" x14ac:dyDescent="0.25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G2814" t="s">
        <v>24</v>
      </c>
      <c r="H2814">
        <v>1526877</v>
      </c>
      <c r="I2814">
        <v>1528730</v>
      </c>
      <c r="J2814" t="s">
        <v>25</v>
      </c>
      <c r="Q2814" t="s">
        <v>5594</v>
      </c>
      <c r="R2814">
        <v>1854</v>
      </c>
      <c r="T2814" t="s">
        <v>5595</v>
      </c>
    </row>
    <row r="2815" spans="1:20" x14ac:dyDescent="0.25">
      <c r="A2815" t="s">
        <v>29</v>
      </c>
      <c r="B2815" t="s">
        <v>30</v>
      </c>
      <c r="C2815" t="s">
        <v>22</v>
      </c>
      <c r="D2815" t="s">
        <v>23</v>
      </c>
      <c r="E2815" t="s">
        <v>5</v>
      </c>
      <c r="G2815" t="s">
        <v>24</v>
      </c>
      <c r="H2815">
        <v>1526877</v>
      </c>
      <c r="I2815">
        <v>1528730</v>
      </c>
      <c r="J2815" t="s">
        <v>25</v>
      </c>
      <c r="K2815" t="s">
        <v>5596</v>
      </c>
      <c r="L2815" t="s">
        <v>5596</v>
      </c>
      <c r="N2815" t="s">
        <v>5597</v>
      </c>
      <c r="Q2815" t="s">
        <v>5594</v>
      </c>
      <c r="R2815">
        <v>1854</v>
      </c>
      <c r="S2815">
        <v>617</v>
      </c>
    </row>
    <row r="2816" spans="1:20" x14ac:dyDescent="0.25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1528785</v>
      </c>
      <c r="I2816">
        <v>1529657</v>
      </c>
      <c r="J2816" t="s">
        <v>52</v>
      </c>
      <c r="Q2816" t="s">
        <v>5598</v>
      </c>
      <c r="R2816">
        <v>873</v>
      </c>
      <c r="T2816" t="s">
        <v>5599</v>
      </c>
    </row>
    <row r="2817" spans="1:20" x14ac:dyDescent="0.25">
      <c r="A2817" t="s">
        <v>29</v>
      </c>
      <c r="B2817" t="s">
        <v>30</v>
      </c>
      <c r="C2817" t="s">
        <v>22</v>
      </c>
      <c r="D2817" t="s">
        <v>23</v>
      </c>
      <c r="E2817" t="s">
        <v>5</v>
      </c>
      <c r="G2817" t="s">
        <v>24</v>
      </c>
      <c r="H2817">
        <v>1528785</v>
      </c>
      <c r="I2817">
        <v>1529657</v>
      </c>
      <c r="J2817" t="s">
        <v>52</v>
      </c>
      <c r="K2817" t="s">
        <v>5600</v>
      </c>
      <c r="L2817" t="s">
        <v>5600</v>
      </c>
      <c r="N2817" t="s">
        <v>5601</v>
      </c>
      <c r="Q2817" t="s">
        <v>5598</v>
      </c>
      <c r="R2817">
        <v>873</v>
      </c>
      <c r="S2817">
        <v>290</v>
      </c>
    </row>
    <row r="2818" spans="1:20" x14ac:dyDescent="0.25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1529865</v>
      </c>
      <c r="I2818">
        <v>1531340</v>
      </c>
      <c r="J2818" t="s">
        <v>25</v>
      </c>
      <c r="O2818" t="s">
        <v>5602</v>
      </c>
      <c r="Q2818" t="s">
        <v>5603</v>
      </c>
      <c r="R2818">
        <v>1476</v>
      </c>
      <c r="T2818" t="s">
        <v>5604</v>
      </c>
    </row>
    <row r="2819" spans="1:20" x14ac:dyDescent="0.25">
      <c r="A2819" t="s">
        <v>29</v>
      </c>
      <c r="B2819" t="s">
        <v>30</v>
      </c>
      <c r="C2819" t="s">
        <v>22</v>
      </c>
      <c r="D2819" t="s">
        <v>23</v>
      </c>
      <c r="E2819" t="s">
        <v>5</v>
      </c>
      <c r="G2819" t="s">
        <v>24</v>
      </c>
      <c r="H2819">
        <v>1529865</v>
      </c>
      <c r="I2819">
        <v>1531340</v>
      </c>
      <c r="J2819" t="s">
        <v>25</v>
      </c>
      <c r="K2819" t="s">
        <v>5605</v>
      </c>
      <c r="L2819" t="s">
        <v>5605</v>
      </c>
      <c r="N2819" t="s">
        <v>5606</v>
      </c>
      <c r="O2819" t="s">
        <v>5602</v>
      </c>
      <c r="Q2819" t="s">
        <v>5603</v>
      </c>
      <c r="R2819">
        <v>1476</v>
      </c>
      <c r="S2819">
        <v>491</v>
      </c>
    </row>
    <row r="2820" spans="1:20" x14ac:dyDescent="0.25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1531333</v>
      </c>
      <c r="I2820">
        <v>1532046</v>
      </c>
      <c r="J2820" t="s">
        <v>25</v>
      </c>
      <c r="O2820" t="s">
        <v>5607</v>
      </c>
      <c r="Q2820" t="s">
        <v>5608</v>
      </c>
      <c r="R2820">
        <v>714</v>
      </c>
      <c r="T2820" t="s">
        <v>5609</v>
      </c>
    </row>
    <row r="2821" spans="1:20" x14ac:dyDescent="0.25">
      <c r="A2821" t="s">
        <v>29</v>
      </c>
      <c r="B2821" t="s">
        <v>30</v>
      </c>
      <c r="C2821" t="s">
        <v>22</v>
      </c>
      <c r="D2821" t="s">
        <v>23</v>
      </c>
      <c r="E2821" t="s">
        <v>5</v>
      </c>
      <c r="G2821" t="s">
        <v>24</v>
      </c>
      <c r="H2821">
        <v>1531333</v>
      </c>
      <c r="I2821">
        <v>1532046</v>
      </c>
      <c r="J2821" t="s">
        <v>25</v>
      </c>
      <c r="K2821" t="s">
        <v>5610</v>
      </c>
      <c r="L2821" t="s">
        <v>5610</v>
      </c>
      <c r="N2821" t="s">
        <v>5611</v>
      </c>
      <c r="O2821" t="s">
        <v>5607</v>
      </c>
      <c r="Q2821" t="s">
        <v>5608</v>
      </c>
      <c r="R2821">
        <v>714</v>
      </c>
      <c r="S2821">
        <v>237</v>
      </c>
    </row>
    <row r="2822" spans="1:20" x14ac:dyDescent="0.25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1532097</v>
      </c>
      <c r="I2822">
        <v>1532744</v>
      </c>
      <c r="J2822" t="s">
        <v>25</v>
      </c>
      <c r="Q2822" t="s">
        <v>5612</v>
      </c>
      <c r="R2822">
        <v>648</v>
      </c>
      <c r="T2822" t="s">
        <v>5613</v>
      </c>
    </row>
    <row r="2823" spans="1:20" x14ac:dyDescent="0.25">
      <c r="A2823" t="s">
        <v>29</v>
      </c>
      <c r="B2823" t="s">
        <v>30</v>
      </c>
      <c r="C2823" t="s">
        <v>22</v>
      </c>
      <c r="D2823" t="s">
        <v>23</v>
      </c>
      <c r="E2823" t="s">
        <v>5</v>
      </c>
      <c r="G2823" t="s">
        <v>24</v>
      </c>
      <c r="H2823">
        <v>1532097</v>
      </c>
      <c r="I2823">
        <v>1532744</v>
      </c>
      <c r="J2823" t="s">
        <v>25</v>
      </c>
      <c r="K2823" t="s">
        <v>5614</v>
      </c>
      <c r="L2823" t="s">
        <v>5614</v>
      </c>
      <c r="N2823" t="s">
        <v>5615</v>
      </c>
      <c r="Q2823" t="s">
        <v>5612</v>
      </c>
      <c r="R2823">
        <v>648</v>
      </c>
      <c r="S2823">
        <v>215</v>
      </c>
    </row>
    <row r="2824" spans="1:20" x14ac:dyDescent="0.25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1532822</v>
      </c>
      <c r="I2824">
        <v>1534270</v>
      </c>
      <c r="J2824" t="s">
        <v>52</v>
      </c>
      <c r="O2824" t="s">
        <v>5616</v>
      </c>
      <c r="Q2824" t="s">
        <v>5617</v>
      </c>
      <c r="R2824">
        <v>1449</v>
      </c>
      <c r="T2824" t="s">
        <v>5618</v>
      </c>
    </row>
    <row r="2825" spans="1:20" x14ac:dyDescent="0.25">
      <c r="A2825" t="s">
        <v>29</v>
      </c>
      <c r="B2825" t="s">
        <v>30</v>
      </c>
      <c r="C2825" t="s">
        <v>22</v>
      </c>
      <c r="D2825" t="s">
        <v>23</v>
      </c>
      <c r="E2825" t="s">
        <v>5</v>
      </c>
      <c r="G2825" t="s">
        <v>24</v>
      </c>
      <c r="H2825">
        <v>1532822</v>
      </c>
      <c r="I2825">
        <v>1534270</v>
      </c>
      <c r="J2825" t="s">
        <v>52</v>
      </c>
      <c r="K2825" t="s">
        <v>5619</v>
      </c>
      <c r="L2825" t="s">
        <v>5619</v>
      </c>
      <c r="N2825" t="s">
        <v>5620</v>
      </c>
      <c r="O2825" t="s">
        <v>5616</v>
      </c>
      <c r="Q2825" t="s">
        <v>5617</v>
      </c>
      <c r="R2825">
        <v>1449</v>
      </c>
      <c r="S2825">
        <v>482</v>
      </c>
    </row>
    <row r="2826" spans="1:20" x14ac:dyDescent="0.25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1534546</v>
      </c>
      <c r="I2826">
        <v>1536366</v>
      </c>
      <c r="J2826" t="s">
        <v>25</v>
      </c>
      <c r="Q2826" t="s">
        <v>5621</v>
      </c>
      <c r="R2826">
        <v>1821</v>
      </c>
      <c r="T2826" t="s">
        <v>5622</v>
      </c>
    </row>
    <row r="2827" spans="1:20" x14ac:dyDescent="0.25">
      <c r="A2827" t="s">
        <v>29</v>
      </c>
      <c r="B2827" t="s">
        <v>30</v>
      </c>
      <c r="C2827" t="s">
        <v>22</v>
      </c>
      <c r="D2827" t="s">
        <v>23</v>
      </c>
      <c r="E2827" t="s">
        <v>5</v>
      </c>
      <c r="G2827" t="s">
        <v>24</v>
      </c>
      <c r="H2827">
        <v>1534546</v>
      </c>
      <c r="I2827">
        <v>1536366</v>
      </c>
      <c r="J2827" t="s">
        <v>25</v>
      </c>
      <c r="K2827" t="s">
        <v>5623</v>
      </c>
      <c r="L2827" t="s">
        <v>5623</v>
      </c>
      <c r="N2827" t="s">
        <v>5624</v>
      </c>
      <c r="Q2827" t="s">
        <v>5621</v>
      </c>
      <c r="R2827">
        <v>1821</v>
      </c>
      <c r="S2827">
        <v>606</v>
      </c>
    </row>
    <row r="2828" spans="1:20" x14ac:dyDescent="0.25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1536363</v>
      </c>
      <c r="I2828">
        <v>1537328</v>
      </c>
      <c r="J2828" t="s">
        <v>25</v>
      </c>
      <c r="O2828" t="s">
        <v>5625</v>
      </c>
      <c r="Q2828" t="s">
        <v>5626</v>
      </c>
      <c r="R2828">
        <v>966</v>
      </c>
      <c r="T2828" t="s">
        <v>5627</v>
      </c>
    </row>
    <row r="2829" spans="1:20" x14ac:dyDescent="0.25">
      <c r="A2829" t="s">
        <v>29</v>
      </c>
      <c r="B2829" t="s">
        <v>30</v>
      </c>
      <c r="C2829" t="s">
        <v>22</v>
      </c>
      <c r="D2829" t="s">
        <v>23</v>
      </c>
      <c r="E2829" t="s">
        <v>5</v>
      </c>
      <c r="G2829" t="s">
        <v>24</v>
      </c>
      <c r="H2829">
        <v>1536363</v>
      </c>
      <c r="I2829">
        <v>1537328</v>
      </c>
      <c r="J2829" t="s">
        <v>25</v>
      </c>
      <c r="K2829" t="s">
        <v>5628</v>
      </c>
      <c r="L2829" t="s">
        <v>5628</v>
      </c>
      <c r="N2829" t="s">
        <v>5629</v>
      </c>
      <c r="O2829" t="s">
        <v>5625</v>
      </c>
      <c r="Q2829" t="s">
        <v>5626</v>
      </c>
      <c r="R2829">
        <v>966</v>
      </c>
      <c r="S2829">
        <v>321</v>
      </c>
    </row>
    <row r="2830" spans="1:20" x14ac:dyDescent="0.25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1537325</v>
      </c>
      <c r="I2830">
        <v>1537921</v>
      </c>
      <c r="J2830" t="s">
        <v>25</v>
      </c>
      <c r="Q2830" t="s">
        <v>5630</v>
      </c>
      <c r="R2830">
        <v>597</v>
      </c>
      <c r="T2830" t="s">
        <v>5631</v>
      </c>
    </row>
    <row r="2831" spans="1:20" x14ac:dyDescent="0.25">
      <c r="A2831" t="s">
        <v>29</v>
      </c>
      <c r="B2831" t="s">
        <v>30</v>
      </c>
      <c r="C2831" t="s">
        <v>22</v>
      </c>
      <c r="D2831" t="s">
        <v>23</v>
      </c>
      <c r="E2831" t="s">
        <v>5</v>
      </c>
      <c r="G2831" t="s">
        <v>24</v>
      </c>
      <c r="H2831">
        <v>1537325</v>
      </c>
      <c r="I2831">
        <v>1537921</v>
      </c>
      <c r="J2831" t="s">
        <v>25</v>
      </c>
      <c r="K2831" t="s">
        <v>5632</v>
      </c>
      <c r="L2831" t="s">
        <v>5632</v>
      </c>
      <c r="N2831" t="s">
        <v>5633</v>
      </c>
      <c r="Q2831" t="s">
        <v>5630</v>
      </c>
      <c r="R2831">
        <v>597</v>
      </c>
      <c r="S2831">
        <v>198</v>
      </c>
    </row>
    <row r="2832" spans="1:20" x14ac:dyDescent="0.25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1537905</v>
      </c>
      <c r="I2832">
        <v>1539428</v>
      </c>
      <c r="J2832" t="s">
        <v>52</v>
      </c>
      <c r="O2832" t="s">
        <v>5634</v>
      </c>
      <c r="Q2832" t="s">
        <v>5635</v>
      </c>
      <c r="R2832">
        <v>1524</v>
      </c>
      <c r="T2832" t="s">
        <v>5636</v>
      </c>
    </row>
    <row r="2833" spans="1:20" x14ac:dyDescent="0.25">
      <c r="A2833" t="s">
        <v>29</v>
      </c>
      <c r="B2833" t="s">
        <v>30</v>
      </c>
      <c r="C2833" t="s">
        <v>22</v>
      </c>
      <c r="D2833" t="s">
        <v>23</v>
      </c>
      <c r="E2833" t="s">
        <v>5</v>
      </c>
      <c r="G2833" t="s">
        <v>24</v>
      </c>
      <c r="H2833">
        <v>1537905</v>
      </c>
      <c r="I2833">
        <v>1539428</v>
      </c>
      <c r="J2833" t="s">
        <v>52</v>
      </c>
      <c r="K2833" t="s">
        <v>5637</v>
      </c>
      <c r="L2833" t="s">
        <v>5637</v>
      </c>
      <c r="N2833" t="s">
        <v>5638</v>
      </c>
      <c r="O2833" t="s">
        <v>5634</v>
      </c>
      <c r="Q2833" t="s">
        <v>5635</v>
      </c>
      <c r="R2833">
        <v>1524</v>
      </c>
      <c r="S2833">
        <v>507</v>
      </c>
    </row>
    <row r="2834" spans="1:20" x14ac:dyDescent="0.25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1539531</v>
      </c>
      <c r="I2834">
        <v>1540781</v>
      </c>
      <c r="J2834" t="s">
        <v>52</v>
      </c>
      <c r="Q2834" t="s">
        <v>5639</v>
      </c>
      <c r="R2834">
        <v>1251</v>
      </c>
      <c r="T2834" t="s">
        <v>5640</v>
      </c>
    </row>
    <row r="2835" spans="1:20" x14ac:dyDescent="0.25">
      <c r="A2835" t="s">
        <v>29</v>
      </c>
      <c r="B2835" t="s">
        <v>30</v>
      </c>
      <c r="C2835" t="s">
        <v>22</v>
      </c>
      <c r="D2835" t="s">
        <v>23</v>
      </c>
      <c r="E2835" t="s">
        <v>5</v>
      </c>
      <c r="G2835" t="s">
        <v>24</v>
      </c>
      <c r="H2835">
        <v>1539531</v>
      </c>
      <c r="I2835">
        <v>1540781</v>
      </c>
      <c r="J2835" t="s">
        <v>52</v>
      </c>
      <c r="K2835" t="s">
        <v>5641</v>
      </c>
      <c r="L2835" t="s">
        <v>5641</v>
      </c>
      <c r="N2835" t="s">
        <v>5642</v>
      </c>
      <c r="Q2835" t="s">
        <v>5639</v>
      </c>
      <c r="R2835">
        <v>1251</v>
      </c>
      <c r="S2835">
        <v>416</v>
      </c>
    </row>
    <row r="2836" spans="1:20" x14ac:dyDescent="0.25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1541024</v>
      </c>
      <c r="I2836">
        <v>1541983</v>
      </c>
      <c r="J2836" t="s">
        <v>25</v>
      </c>
      <c r="Q2836" t="s">
        <v>5643</v>
      </c>
      <c r="R2836">
        <v>960</v>
      </c>
      <c r="T2836" t="s">
        <v>5644</v>
      </c>
    </row>
    <row r="2837" spans="1:20" x14ac:dyDescent="0.25">
      <c r="A2837" t="s">
        <v>29</v>
      </c>
      <c r="B2837" t="s">
        <v>30</v>
      </c>
      <c r="C2837" t="s">
        <v>22</v>
      </c>
      <c r="D2837" t="s">
        <v>23</v>
      </c>
      <c r="E2837" t="s">
        <v>5</v>
      </c>
      <c r="G2837" t="s">
        <v>24</v>
      </c>
      <c r="H2837">
        <v>1541024</v>
      </c>
      <c r="I2837">
        <v>1541983</v>
      </c>
      <c r="J2837" t="s">
        <v>25</v>
      </c>
      <c r="K2837" t="s">
        <v>5645</v>
      </c>
      <c r="L2837" t="s">
        <v>5645</v>
      </c>
      <c r="N2837" t="s">
        <v>5233</v>
      </c>
      <c r="Q2837" t="s">
        <v>5643</v>
      </c>
      <c r="R2837">
        <v>960</v>
      </c>
      <c r="S2837">
        <v>319</v>
      </c>
    </row>
    <row r="2838" spans="1:20" x14ac:dyDescent="0.25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1542004</v>
      </c>
      <c r="I2838">
        <v>1543563</v>
      </c>
      <c r="J2838" t="s">
        <v>52</v>
      </c>
      <c r="Q2838" t="s">
        <v>5646</v>
      </c>
      <c r="R2838">
        <v>1560</v>
      </c>
      <c r="T2838" t="s">
        <v>5647</v>
      </c>
    </row>
    <row r="2839" spans="1:20" x14ac:dyDescent="0.25">
      <c r="A2839" t="s">
        <v>29</v>
      </c>
      <c r="B2839" t="s">
        <v>30</v>
      </c>
      <c r="C2839" t="s">
        <v>22</v>
      </c>
      <c r="D2839" t="s">
        <v>23</v>
      </c>
      <c r="E2839" t="s">
        <v>5</v>
      </c>
      <c r="G2839" t="s">
        <v>24</v>
      </c>
      <c r="H2839">
        <v>1542004</v>
      </c>
      <c r="I2839">
        <v>1543563</v>
      </c>
      <c r="J2839" t="s">
        <v>52</v>
      </c>
      <c r="K2839" t="s">
        <v>5648</v>
      </c>
      <c r="L2839" t="s">
        <v>5648</v>
      </c>
      <c r="N2839" t="s">
        <v>56</v>
      </c>
      <c r="Q2839" t="s">
        <v>5646</v>
      </c>
      <c r="R2839">
        <v>1560</v>
      </c>
      <c r="S2839">
        <v>519</v>
      </c>
    </row>
    <row r="2840" spans="1:20" x14ac:dyDescent="0.25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1543576</v>
      </c>
      <c r="I2840">
        <v>1546065</v>
      </c>
      <c r="J2840" t="s">
        <v>52</v>
      </c>
      <c r="Q2840" t="s">
        <v>5649</v>
      </c>
      <c r="R2840">
        <v>2490</v>
      </c>
      <c r="T2840" t="s">
        <v>5650</v>
      </c>
    </row>
    <row r="2841" spans="1:20" x14ac:dyDescent="0.25">
      <c r="A2841" t="s">
        <v>29</v>
      </c>
      <c r="B2841" t="s">
        <v>30</v>
      </c>
      <c r="C2841" t="s">
        <v>22</v>
      </c>
      <c r="D2841" t="s">
        <v>23</v>
      </c>
      <c r="E2841" t="s">
        <v>5</v>
      </c>
      <c r="G2841" t="s">
        <v>24</v>
      </c>
      <c r="H2841">
        <v>1543576</v>
      </c>
      <c r="I2841">
        <v>1546065</v>
      </c>
      <c r="J2841" t="s">
        <v>52</v>
      </c>
      <c r="K2841" t="s">
        <v>5651</v>
      </c>
      <c r="L2841" t="s">
        <v>5651</v>
      </c>
      <c r="N2841" t="s">
        <v>5652</v>
      </c>
      <c r="Q2841" t="s">
        <v>5649</v>
      </c>
      <c r="R2841">
        <v>2490</v>
      </c>
      <c r="S2841">
        <v>829</v>
      </c>
    </row>
    <row r="2842" spans="1:20" x14ac:dyDescent="0.25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1546069</v>
      </c>
      <c r="I2842">
        <v>1547292</v>
      </c>
      <c r="J2842" t="s">
        <v>52</v>
      </c>
      <c r="Q2842" t="s">
        <v>5653</v>
      </c>
      <c r="R2842">
        <v>1224</v>
      </c>
      <c r="T2842" t="s">
        <v>5654</v>
      </c>
    </row>
    <row r="2843" spans="1:20" x14ac:dyDescent="0.25">
      <c r="A2843" t="s">
        <v>29</v>
      </c>
      <c r="B2843" t="s">
        <v>30</v>
      </c>
      <c r="C2843" t="s">
        <v>22</v>
      </c>
      <c r="D2843" t="s">
        <v>23</v>
      </c>
      <c r="E2843" t="s">
        <v>5</v>
      </c>
      <c r="G2843" t="s">
        <v>24</v>
      </c>
      <c r="H2843">
        <v>1546069</v>
      </c>
      <c r="I2843">
        <v>1547292</v>
      </c>
      <c r="J2843" t="s">
        <v>52</v>
      </c>
      <c r="K2843" t="s">
        <v>5655</v>
      </c>
      <c r="L2843" t="s">
        <v>5655</v>
      </c>
      <c r="N2843" t="s">
        <v>56</v>
      </c>
      <c r="Q2843" t="s">
        <v>5653</v>
      </c>
      <c r="R2843">
        <v>1224</v>
      </c>
      <c r="S2843">
        <v>407</v>
      </c>
    </row>
    <row r="2844" spans="1:20" x14ac:dyDescent="0.25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1547464</v>
      </c>
      <c r="I2844">
        <v>1550142</v>
      </c>
      <c r="J2844" t="s">
        <v>25</v>
      </c>
      <c r="Q2844" t="s">
        <v>5656</v>
      </c>
      <c r="R2844">
        <v>2679</v>
      </c>
      <c r="T2844" t="s">
        <v>5657</v>
      </c>
    </row>
    <row r="2845" spans="1:20" x14ac:dyDescent="0.25">
      <c r="A2845" t="s">
        <v>29</v>
      </c>
      <c r="B2845" t="s">
        <v>30</v>
      </c>
      <c r="C2845" t="s">
        <v>22</v>
      </c>
      <c r="D2845" t="s">
        <v>23</v>
      </c>
      <c r="E2845" t="s">
        <v>5</v>
      </c>
      <c r="G2845" t="s">
        <v>24</v>
      </c>
      <c r="H2845">
        <v>1547464</v>
      </c>
      <c r="I2845">
        <v>1550142</v>
      </c>
      <c r="J2845" t="s">
        <v>25</v>
      </c>
      <c r="K2845" t="s">
        <v>5658</v>
      </c>
      <c r="L2845" t="s">
        <v>5658</v>
      </c>
      <c r="N2845" t="s">
        <v>5659</v>
      </c>
      <c r="Q2845" t="s">
        <v>5656</v>
      </c>
      <c r="R2845">
        <v>2679</v>
      </c>
      <c r="S2845">
        <v>892</v>
      </c>
    </row>
    <row r="2846" spans="1:20" x14ac:dyDescent="0.25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1550165</v>
      </c>
      <c r="I2846">
        <v>1550917</v>
      </c>
      <c r="J2846" t="s">
        <v>25</v>
      </c>
      <c r="Q2846" t="s">
        <v>5660</v>
      </c>
      <c r="R2846">
        <v>753</v>
      </c>
      <c r="T2846" t="s">
        <v>5661</v>
      </c>
    </row>
    <row r="2847" spans="1:20" x14ac:dyDescent="0.25">
      <c r="A2847" t="s">
        <v>29</v>
      </c>
      <c r="B2847" t="s">
        <v>30</v>
      </c>
      <c r="C2847" t="s">
        <v>22</v>
      </c>
      <c r="D2847" t="s">
        <v>23</v>
      </c>
      <c r="E2847" t="s">
        <v>5</v>
      </c>
      <c r="G2847" t="s">
        <v>24</v>
      </c>
      <c r="H2847">
        <v>1550165</v>
      </c>
      <c r="I2847">
        <v>1550917</v>
      </c>
      <c r="J2847" t="s">
        <v>25</v>
      </c>
      <c r="K2847" t="s">
        <v>5662</v>
      </c>
      <c r="L2847" t="s">
        <v>5662</v>
      </c>
      <c r="N2847" t="s">
        <v>56</v>
      </c>
      <c r="Q2847" t="s">
        <v>5660</v>
      </c>
      <c r="R2847">
        <v>753</v>
      </c>
      <c r="S2847">
        <v>250</v>
      </c>
    </row>
    <row r="2848" spans="1:20" x14ac:dyDescent="0.25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1550887</v>
      </c>
      <c r="I2848">
        <v>1551531</v>
      </c>
      <c r="J2848" t="s">
        <v>25</v>
      </c>
      <c r="Q2848" t="s">
        <v>5663</v>
      </c>
      <c r="R2848">
        <v>645</v>
      </c>
      <c r="T2848" t="s">
        <v>5664</v>
      </c>
    </row>
    <row r="2849" spans="1:20" x14ac:dyDescent="0.25">
      <c r="A2849" t="s">
        <v>29</v>
      </c>
      <c r="B2849" t="s">
        <v>30</v>
      </c>
      <c r="C2849" t="s">
        <v>22</v>
      </c>
      <c r="D2849" t="s">
        <v>23</v>
      </c>
      <c r="E2849" t="s">
        <v>5</v>
      </c>
      <c r="G2849" t="s">
        <v>24</v>
      </c>
      <c r="H2849">
        <v>1550887</v>
      </c>
      <c r="I2849">
        <v>1551531</v>
      </c>
      <c r="J2849" t="s">
        <v>25</v>
      </c>
      <c r="K2849" t="s">
        <v>5665</v>
      </c>
      <c r="L2849" t="s">
        <v>5665</v>
      </c>
      <c r="N2849" t="s">
        <v>5666</v>
      </c>
      <c r="Q2849" t="s">
        <v>5663</v>
      </c>
      <c r="R2849">
        <v>645</v>
      </c>
      <c r="S2849">
        <v>214</v>
      </c>
    </row>
    <row r="2850" spans="1:20" x14ac:dyDescent="0.25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1551544</v>
      </c>
      <c r="I2850">
        <v>1552047</v>
      </c>
      <c r="J2850" t="s">
        <v>25</v>
      </c>
      <c r="Q2850" t="s">
        <v>5667</v>
      </c>
      <c r="R2850">
        <v>504</v>
      </c>
      <c r="T2850" t="s">
        <v>5668</v>
      </c>
    </row>
    <row r="2851" spans="1:20" x14ac:dyDescent="0.25">
      <c r="A2851" t="s">
        <v>29</v>
      </c>
      <c r="B2851" t="s">
        <v>30</v>
      </c>
      <c r="C2851" t="s">
        <v>22</v>
      </c>
      <c r="D2851" t="s">
        <v>23</v>
      </c>
      <c r="E2851" t="s">
        <v>5</v>
      </c>
      <c r="G2851" t="s">
        <v>24</v>
      </c>
      <c r="H2851">
        <v>1551544</v>
      </c>
      <c r="I2851">
        <v>1552047</v>
      </c>
      <c r="J2851" t="s">
        <v>25</v>
      </c>
      <c r="K2851" t="s">
        <v>5669</v>
      </c>
      <c r="L2851" t="s">
        <v>5669</v>
      </c>
      <c r="N2851" t="s">
        <v>5670</v>
      </c>
      <c r="Q2851" t="s">
        <v>5667</v>
      </c>
      <c r="R2851">
        <v>504</v>
      </c>
      <c r="S2851">
        <v>167</v>
      </c>
    </row>
    <row r="2852" spans="1:20" x14ac:dyDescent="0.25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1552067</v>
      </c>
      <c r="I2852">
        <v>1552303</v>
      </c>
      <c r="J2852" t="s">
        <v>25</v>
      </c>
      <c r="Q2852" t="s">
        <v>5671</v>
      </c>
      <c r="R2852">
        <v>237</v>
      </c>
      <c r="T2852" t="s">
        <v>5672</v>
      </c>
    </row>
    <row r="2853" spans="1:20" x14ac:dyDescent="0.25">
      <c r="A2853" t="s">
        <v>29</v>
      </c>
      <c r="B2853" t="s">
        <v>30</v>
      </c>
      <c r="C2853" t="s">
        <v>22</v>
      </c>
      <c r="D2853" t="s">
        <v>23</v>
      </c>
      <c r="E2853" t="s">
        <v>5</v>
      </c>
      <c r="G2853" t="s">
        <v>24</v>
      </c>
      <c r="H2853">
        <v>1552067</v>
      </c>
      <c r="I2853">
        <v>1552303</v>
      </c>
      <c r="J2853" t="s">
        <v>25</v>
      </c>
      <c r="K2853" t="s">
        <v>5673</v>
      </c>
      <c r="L2853" t="s">
        <v>5673</v>
      </c>
      <c r="N2853" t="s">
        <v>5674</v>
      </c>
      <c r="Q2853" t="s">
        <v>5671</v>
      </c>
      <c r="R2853">
        <v>237</v>
      </c>
      <c r="S2853">
        <v>78</v>
      </c>
    </row>
    <row r="2854" spans="1:20" x14ac:dyDescent="0.25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1552341</v>
      </c>
      <c r="I2854">
        <v>1553450</v>
      </c>
      <c r="J2854" t="s">
        <v>25</v>
      </c>
      <c r="Q2854" t="s">
        <v>5675</v>
      </c>
      <c r="R2854">
        <v>1110</v>
      </c>
      <c r="T2854" t="s">
        <v>5676</v>
      </c>
    </row>
    <row r="2855" spans="1:20" x14ac:dyDescent="0.25">
      <c r="A2855" t="s">
        <v>29</v>
      </c>
      <c r="B2855" t="s">
        <v>30</v>
      </c>
      <c r="C2855" t="s">
        <v>22</v>
      </c>
      <c r="D2855" t="s">
        <v>23</v>
      </c>
      <c r="E2855" t="s">
        <v>5</v>
      </c>
      <c r="G2855" t="s">
        <v>24</v>
      </c>
      <c r="H2855">
        <v>1552341</v>
      </c>
      <c r="I2855">
        <v>1553450</v>
      </c>
      <c r="J2855" t="s">
        <v>25</v>
      </c>
      <c r="K2855" t="s">
        <v>5677</v>
      </c>
      <c r="L2855" t="s">
        <v>5677</v>
      </c>
      <c r="N2855" t="s">
        <v>5678</v>
      </c>
      <c r="Q2855" t="s">
        <v>5675</v>
      </c>
      <c r="R2855">
        <v>1110</v>
      </c>
      <c r="S2855">
        <v>369</v>
      </c>
    </row>
    <row r="2856" spans="1:20" x14ac:dyDescent="0.25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1553470</v>
      </c>
      <c r="I2856">
        <v>1554021</v>
      </c>
      <c r="J2856" t="s">
        <v>25</v>
      </c>
      <c r="Q2856" t="s">
        <v>5679</v>
      </c>
      <c r="R2856">
        <v>552</v>
      </c>
      <c r="T2856" t="s">
        <v>5680</v>
      </c>
    </row>
    <row r="2857" spans="1:20" x14ac:dyDescent="0.25">
      <c r="A2857" t="s">
        <v>29</v>
      </c>
      <c r="B2857" t="s">
        <v>30</v>
      </c>
      <c r="C2857" t="s">
        <v>22</v>
      </c>
      <c r="D2857" t="s">
        <v>23</v>
      </c>
      <c r="E2857" t="s">
        <v>5</v>
      </c>
      <c r="G2857" t="s">
        <v>24</v>
      </c>
      <c r="H2857">
        <v>1553470</v>
      </c>
      <c r="I2857">
        <v>1554021</v>
      </c>
      <c r="J2857" t="s">
        <v>25</v>
      </c>
      <c r="K2857" t="s">
        <v>5681</v>
      </c>
      <c r="L2857" t="s">
        <v>5681</v>
      </c>
      <c r="N2857" t="s">
        <v>56</v>
      </c>
      <c r="Q2857" t="s">
        <v>5679</v>
      </c>
      <c r="R2857">
        <v>552</v>
      </c>
      <c r="S2857">
        <v>183</v>
      </c>
    </row>
    <row r="2858" spans="1:20" x14ac:dyDescent="0.25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1554030</v>
      </c>
      <c r="I2858">
        <v>1555976</v>
      </c>
      <c r="J2858" t="s">
        <v>25</v>
      </c>
      <c r="Q2858" t="s">
        <v>5682</v>
      </c>
      <c r="R2858">
        <v>1947</v>
      </c>
      <c r="T2858" t="s">
        <v>5683</v>
      </c>
    </row>
    <row r="2859" spans="1:20" x14ac:dyDescent="0.25">
      <c r="A2859" t="s">
        <v>29</v>
      </c>
      <c r="B2859" t="s">
        <v>30</v>
      </c>
      <c r="C2859" t="s">
        <v>22</v>
      </c>
      <c r="D2859" t="s">
        <v>23</v>
      </c>
      <c r="E2859" t="s">
        <v>5</v>
      </c>
      <c r="G2859" t="s">
        <v>24</v>
      </c>
      <c r="H2859">
        <v>1554030</v>
      </c>
      <c r="I2859">
        <v>1555976</v>
      </c>
      <c r="J2859" t="s">
        <v>25</v>
      </c>
      <c r="K2859" t="s">
        <v>5684</v>
      </c>
      <c r="L2859" t="s">
        <v>5684</v>
      </c>
      <c r="N2859" t="s">
        <v>56</v>
      </c>
      <c r="Q2859" t="s">
        <v>5682</v>
      </c>
      <c r="R2859">
        <v>1947</v>
      </c>
      <c r="S2859">
        <v>648</v>
      </c>
    </row>
    <row r="2860" spans="1:20" x14ac:dyDescent="0.25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1555993</v>
      </c>
      <c r="I2860">
        <v>1558851</v>
      </c>
      <c r="J2860" t="s">
        <v>25</v>
      </c>
      <c r="Q2860" t="s">
        <v>5685</v>
      </c>
      <c r="R2860">
        <v>2859</v>
      </c>
      <c r="T2860" t="s">
        <v>5686</v>
      </c>
    </row>
    <row r="2861" spans="1:20" x14ac:dyDescent="0.25">
      <c r="A2861" t="s">
        <v>29</v>
      </c>
      <c r="B2861" t="s">
        <v>30</v>
      </c>
      <c r="C2861" t="s">
        <v>22</v>
      </c>
      <c r="D2861" t="s">
        <v>23</v>
      </c>
      <c r="E2861" t="s">
        <v>5</v>
      </c>
      <c r="G2861" t="s">
        <v>24</v>
      </c>
      <c r="H2861">
        <v>1555993</v>
      </c>
      <c r="I2861">
        <v>1558851</v>
      </c>
      <c r="J2861" t="s">
        <v>25</v>
      </c>
      <c r="K2861" t="s">
        <v>5687</v>
      </c>
      <c r="L2861" t="s">
        <v>5687</v>
      </c>
      <c r="N2861" t="s">
        <v>2032</v>
      </c>
      <c r="Q2861" t="s">
        <v>5685</v>
      </c>
      <c r="R2861">
        <v>2859</v>
      </c>
      <c r="S2861">
        <v>952</v>
      </c>
    </row>
    <row r="2862" spans="1:20" x14ac:dyDescent="0.25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1558838</v>
      </c>
      <c r="I2862">
        <v>1559407</v>
      </c>
      <c r="J2862" t="s">
        <v>25</v>
      </c>
      <c r="Q2862" t="s">
        <v>5688</v>
      </c>
      <c r="R2862">
        <v>570</v>
      </c>
      <c r="T2862" t="s">
        <v>5689</v>
      </c>
    </row>
    <row r="2863" spans="1:20" x14ac:dyDescent="0.25">
      <c r="A2863" t="s">
        <v>29</v>
      </c>
      <c r="B2863" t="s">
        <v>30</v>
      </c>
      <c r="C2863" t="s">
        <v>22</v>
      </c>
      <c r="D2863" t="s">
        <v>23</v>
      </c>
      <c r="E2863" t="s">
        <v>5</v>
      </c>
      <c r="G2863" t="s">
        <v>24</v>
      </c>
      <c r="H2863">
        <v>1558838</v>
      </c>
      <c r="I2863">
        <v>1559407</v>
      </c>
      <c r="J2863" t="s">
        <v>25</v>
      </c>
      <c r="K2863" t="s">
        <v>5690</v>
      </c>
      <c r="L2863" t="s">
        <v>5690</v>
      </c>
      <c r="N2863" t="s">
        <v>2032</v>
      </c>
      <c r="Q2863" t="s">
        <v>5688</v>
      </c>
      <c r="R2863">
        <v>570</v>
      </c>
      <c r="S2863">
        <v>189</v>
      </c>
    </row>
    <row r="2864" spans="1:20" x14ac:dyDescent="0.25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1559423</v>
      </c>
      <c r="I2864">
        <v>1559734</v>
      </c>
      <c r="J2864" t="s">
        <v>25</v>
      </c>
      <c r="Q2864" t="s">
        <v>5691</v>
      </c>
      <c r="R2864">
        <v>312</v>
      </c>
      <c r="T2864" t="s">
        <v>5692</v>
      </c>
    </row>
    <row r="2865" spans="1:20" x14ac:dyDescent="0.25">
      <c r="A2865" t="s">
        <v>29</v>
      </c>
      <c r="B2865" t="s">
        <v>30</v>
      </c>
      <c r="C2865" t="s">
        <v>22</v>
      </c>
      <c r="D2865" t="s">
        <v>23</v>
      </c>
      <c r="E2865" t="s">
        <v>5</v>
      </c>
      <c r="G2865" t="s">
        <v>24</v>
      </c>
      <c r="H2865">
        <v>1559423</v>
      </c>
      <c r="I2865">
        <v>1559734</v>
      </c>
      <c r="J2865" t="s">
        <v>25</v>
      </c>
      <c r="K2865" t="s">
        <v>5693</v>
      </c>
      <c r="L2865" t="s">
        <v>5693</v>
      </c>
      <c r="N2865" t="s">
        <v>56</v>
      </c>
      <c r="Q2865" t="s">
        <v>5691</v>
      </c>
      <c r="R2865">
        <v>312</v>
      </c>
      <c r="S2865">
        <v>103</v>
      </c>
    </row>
    <row r="2866" spans="1:20" x14ac:dyDescent="0.25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1559868</v>
      </c>
      <c r="I2866">
        <v>1560575</v>
      </c>
      <c r="J2866" t="s">
        <v>25</v>
      </c>
      <c r="Q2866" t="s">
        <v>5694</v>
      </c>
      <c r="R2866">
        <v>708</v>
      </c>
      <c r="T2866" t="s">
        <v>5695</v>
      </c>
    </row>
    <row r="2867" spans="1:20" x14ac:dyDescent="0.25">
      <c r="A2867" t="s">
        <v>29</v>
      </c>
      <c r="B2867" t="s">
        <v>30</v>
      </c>
      <c r="C2867" t="s">
        <v>22</v>
      </c>
      <c r="D2867" t="s">
        <v>23</v>
      </c>
      <c r="E2867" t="s">
        <v>5</v>
      </c>
      <c r="G2867" t="s">
        <v>24</v>
      </c>
      <c r="H2867">
        <v>1559868</v>
      </c>
      <c r="I2867">
        <v>1560575</v>
      </c>
      <c r="J2867" t="s">
        <v>25</v>
      </c>
      <c r="K2867" t="s">
        <v>5696</v>
      </c>
      <c r="L2867" t="s">
        <v>5696</v>
      </c>
      <c r="N2867" t="s">
        <v>187</v>
      </c>
      <c r="Q2867" t="s">
        <v>5694</v>
      </c>
      <c r="R2867">
        <v>708</v>
      </c>
      <c r="S2867">
        <v>235</v>
      </c>
    </row>
    <row r="2868" spans="1:20" x14ac:dyDescent="0.25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1560601</v>
      </c>
      <c r="I2868">
        <v>1561113</v>
      </c>
      <c r="J2868" t="s">
        <v>25</v>
      </c>
      <c r="Q2868" t="s">
        <v>5697</v>
      </c>
      <c r="R2868">
        <v>513</v>
      </c>
      <c r="T2868" t="s">
        <v>5698</v>
      </c>
    </row>
    <row r="2869" spans="1:20" x14ac:dyDescent="0.25">
      <c r="A2869" t="s">
        <v>29</v>
      </c>
      <c r="B2869" t="s">
        <v>30</v>
      </c>
      <c r="C2869" t="s">
        <v>22</v>
      </c>
      <c r="D2869" t="s">
        <v>23</v>
      </c>
      <c r="E2869" t="s">
        <v>5</v>
      </c>
      <c r="G2869" t="s">
        <v>24</v>
      </c>
      <c r="H2869">
        <v>1560601</v>
      </c>
      <c r="I2869">
        <v>1561113</v>
      </c>
      <c r="J2869" t="s">
        <v>25</v>
      </c>
      <c r="K2869" t="s">
        <v>5699</v>
      </c>
      <c r="L2869" t="s">
        <v>5699</v>
      </c>
      <c r="N2869" t="s">
        <v>729</v>
      </c>
      <c r="Q2869" t="s">
        <v>5697</v>
      </c>
      <c r="R2869">
        <v>513</v>
      </c>
      <c r="S2869">
        <v>170</v>
      </c>
    </row>
    <row r="2870" spans="1:20" x14ac:dyDescent="0.25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1561110</v>
      </c>
      <c r="I2870">
        <v>1561610</v>
      </c>
      <c r="J2870" t="s">
        <v>25</v>
      </c>
      <c r="Q2870" t="s">
        <v>5700</v>
      </c>
      <c r="R2870">
        <v>501</v>
      </c>
      <c r="T2870" t="s">
        <v>5701</v>
      </c>
    </row>
    <row r="2871" spans="1:20" x14ac:dyDescent="0.25">
      <c r="A2871" t="s">
        <v>29</v>
      </c>
      <c r="B2871" t="s">
        <v>30</v>
      </c>
      <c r="C2871" t="s">
        <v>22</v>
      </c>
      <c r="D2871" t="s">
        <v>23</v>
      </c>
      <c r="E2871" t="s">
        <v>5</v>
      </c>
      <c r="G2871" t="s">
        <v>24</v>
      </c>
      <c r="H2871">
        <v>1561110</v>
      </c>
      <c r="I2871">
        <v>1561610</v>
      </c>
      <c r="J2871" t="s">
        <v>25</v>
      </c>
      <c r="K2871" t="s">
        <v>5702</v>
      </c>
      <c r="L2871" t="s">
        <v>5702</v>
      </c>
      <c r="N2871" t="s">
        <v>729</v>
      </c>
      <c r="Q2871" t="s">
        <v>5700</v>
      </c>
      <c r="R2871">
        <v>501</v>
      </c>
      <c r="S2871">
        <v>166</v>
      </c>
    </row>
    <row r="2872" spans="1:20" x14ac:dyDescent="0.25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1561616</v>
      </c>
      <c r="I2872">
        <v>1562590</v>
      </c>
      <c r="J2872" t="s">
        <v>25</v>
      </c>
      <c r="Q2872" t="s">
        <v>5703</v>
      </c>
      <c r="R2872">
        <v>975</v>
      </c>
      <c r="T2872" t="s">
        <v>5704</v>
      </c>
    </row>
    <row r="2873" spans="1:20" x14ac:dyDescent="0.25">
      <c r="A2873" t="s">
        <v>29</v>
      </c>
      <c r="B2873" t="s">
        <v>30</v>
      </c>
      <c r="C2873" t="s">
        <v>22</v>
      </c>
      <c r="D2873" t="s">
        <v>23</v>
      </c>
      <c r="E2873" t="s">
        <v>5</v>
      </c>
      <c r="G2873" t="s">
        <v>24</v>
      </c>
      <c r="H2873">
        <v>1561616</v>
      </c>
      <c r="I2873">
        <v>1562590</v>
      </c>
      <c r="J2873" t="s">
        <v>25</v>
      </c>
      <c r="K2873" t="s">
        <v>5705</v>
      </c>
      <c r="L2873" t="s">
        <v>5705</v>
      </c>
      <c r="N2873" t="s">
        <v>5706</v>
      </c>
      <c r="Q2873" t="s">
        <v>5703</v>
      </c>
      <c r="R2873">
        <v>975</v>
      </c>
      <c r="S2873">
        <v>324</v>
      </c>
    </row>
    <row r="2874" spans="1:20" x14ac:dyDescent="0.25">
      <c r="A2874" t="s">
        <v>20</v>
      </c>
      <c r="B2874" t="s">
        <v>21</v>
      </c>
      <c r="C2874" t="s">
        <v>22</v>
      </c>
      <c r="D2874" t="s">
        <v>23</v>
      </c>
      <c r="E2874" t="s">
        <v>5</v>
      </c>
      <c r="G2874" t="s">
        <v>24</v>
      </c>
      <c r="H2874">
        <v>1562632</v>
      </c>
      <c r="I2874">
        <v>1564356</v>
      </c>
      <c r="J2874" t="s">
        <v>52</v>
      </c>
      <c r="Q2874" t="s">
        <v>5707</v>
      </c>
      <c r="R2874">
        <v>1725</v>
      </c>
      <c r="T2874" t="s">
        <v>5708</v>
      </c>
    </row>
    <row r="2875" spans="1:20" x14ac:dyDescent="0.25">
      <c r="A2875" t="s">
        <v>29</v>
      </c>
      <c r="B2875" t="s">
        <v>30</v>
      </c>
      <c r="C2875" t="s">
        <v>22</v>
      </c>
      <c r="D2875" t="s">
        <v>23</v>
      </c>
      <c r="E2875" t="s">
        <v>5</v>
      </c>
      <c r="G2875" t="s">
        <v>24</v>
      </c>
      <c r="H2875">
        <v>1562632</v>
      </c>
      <c r="I2875">
        <v>1564356</v>
      </c>
      <c r="J2875" t="s">
        <v>52</v>
      </c>
      <c r="K2875" t="s">
        <v>5709</v>
      </c>
      <c r="L2875" t="s">
        <v>5709</v>
      </c>
      <c r="N2875" t="s">
        <v>220</v>
      </c>
      <c r="Q2875" t="s">
        <v>5707</v>
      </c>
      <c r="R2875">
        <v>1725</v>
      </c>
      <c r="S2875">
        <v>574</v>
      </c>
    </row>
    <row r="2876" spans="1:20" x14ac:dyDescent="0.25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1564437</v>
      </c>
      <c r="I2876">
        <v>1566236</v>
      </c>
      <c r="J2876" t="s">
        <v>52</v>
      </c>
      <c r="O2876" t="s">
        <v>5710</v>
      </c>
      <c r="Q2876" t="s">
        <v>5711</v>
      </c>
      <c r="R2876">
        <v>1800</v>
      </c>
      <c r="T2876" t="s">
        <v>5712</v>
      </c>
    </row>
    <row r="2877" spans="1:20" x14ac:dyDescent="0.25">
      <c r="A2877" t="s">
        <v>29</v>
      </c>
      <c r="B2877" t="s">
        <v>30</v>
      </c>
      <c r="C2877" t="s">
        <v>22</v>
      </c>
      <c r="D2877" t="s">
        <v>23</v>
      </c>
      <c r="E2877" t="s">
        <v>5</v>
      </c>
      <c r="G2877" t="s">
        <v>24</v>
      </c>
      <c r="H2877">
        <v>1564437</v>
      </c>
      <c r="I2877">
        <v>1566236</v>
      </c>
      <c r="J2877" t="s">
        <v>52</v>
      </c>
      <c r="K2877" t="s">
        <v>5713</v>
      </c>
      <c r="L2877" t="s">
        <v>5713</v>
      </c>
      <c r="N2877" t="s">
        <v>5714</v>
      </c>
      <c r="O2877" t="s">
        <v>5710</v>
      </c>
      <c r="Q2877" t="s">
        <v>5711</v>
      </c>
      <c r="R2877">
        <v>1800</v>
      </c>
      <c r="S2877">
        <v>599</v>
      </c>
    </row>
    <row r="2878" spans="1:20" x14ac:dyDescent="0.25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1566307</v>
      </c>
      <c r="I2878">
        <v>1566663</v>
      </c>
      <c r="J2878" t="s">
        <v>52</v>
      </c>
      <c r="Q2878" t="s">
        <v>5715</v>
      </c>
      <c r="R2878">
        <v>357</v>
      </c>
      <c r="T2878" t="s">
        <v>5716</v>
      </c>
    </row>
    <row r="2879" spans="1:20" x14ac:dyDescent="0.25">
      <c r="A2879" t="s">
        <v>29</v>
      </c>
      <c r="B2879" t="s">
        <v>30</v>
      </c>
      <c r="C2879" t="s">
        <v>22</v>
      </c>
      <c r="D2879" t="s">
        <v>23</v>
      </c>
      <c r="E2879" t="s">
        <v>5</v>
      </c>
      <c r="G2879" t="s">
        <v>24</v>
      </c>
      <c r="H2879">
        <v>1566307</v>
      </c>
      <c r="I2879">
        <v>1566663</v>
      </c>
      <c r="J2879" t="s">
        <v>52</v>
      </c>
      <c r="K2879" t="s">
        <v>5717</v>
      </c>
      <c r="L2879" t="s">
        <v>5717</v>
      </c>
      <c r="N2879" t="s">
        <v>5718</v>
      </c>
      <c r="Q2879" t="s">
        <v>5715</v>
      </c>
      <c r="R2879">
        <v>357</v>
      </c>
      <c r="S2879">
        <v>118</v>
      </c>
    </row>
    <row r="2880" spans="1:20" x14ac:dyDescent="0.25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1566809</v>
      </c>
      <c r="I2880">
        <v>1567129</v>
      </c>
      <c r="J2880" t="s">
        <v>25</v>
      </c>
      <c r="Q2880" t="s">
        <v>5719</v>
      </c>
      <c r="R2880">
        <v>321</v>
      </c>
      <c r="T2880" t="s">
        <v>5720</v>
      </c>
    </row>
    <row r="2881" spans="1:20" x14ac:dyDescent="0.25">
      <c r="A2881" t="s">
        <v>29</v>
      </c>
      <c r="B2881" t="s">
        <v>30</v>
      </c>
      <c r="C2881" t="s">
        <v>22</v>
      </c>
      <c r="D2881" t="s">
        <v>23</v>
      </c>
      <c r="E2881" t="s">
        <v>5</v>
      </c>
      <c r="G2881" t="s">
        <v>24</v>
      </c>
      <c r="H2881">
        <v>1566809</v>
      </c>
      <c r="I2881">
        <v>1567129</v>
      </c>
      <c r="J2881" t="s">
        <v>25</v>
      </c>
      <c r="K2881" t="s">
        <v>5721</v>
      </c>
      <c r="L2881" t="s">
        <v>5721</v>
      </c>
      <c r="N2881" t="s">
        <v>5722</v>
      </c>
      <c r="Q2881" t="s">
        <v>5719</v>
      </c>
      <c r="R2881">
        <v>321</v>
      </c>
      <c r="S2881">
        <v>106</v>
      </c>
    </row>
    <row r="2882" spans="1:20" x14ac:dyDescent="0.25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1567160</v>
      </c>
      <c r="I2882">
        <v>1568623</v>
      </c>
      <c r="J2882" t="s">
        <v>25</v>
      </c>
      <c r="Q2882" t="s">
        <v>5723</v>
      </c>
      <c r="R2882">
        <v>1464</v>
      </c>
      <c r="T2882" t="s">
        <v>5724</v>
      </c>
    </row>
    <row r="2883" spans="1:20" x14ac:dyDescent="0.25">
      <c r="A2883" t="s">
        <v>29</v>
      </c>
      <c r="B2883" t="s">
        <v>30</v>
      </c>
      <c r="C2883" t="s">
        <v>22</v>
      </c>
      <c r="D2883" t="s">
        <v>23</v>
      </c>
      <c r="E2883" t="s">
        <v>5</v>
      </c>
      <c r="G2883" t="s">
        <v>24</v>
      </c>
      <c r="H2883">
        <v>1567160</v>
      </c>
      <c r="I2883">
        <v>1568623</v>
      </c>
      <c r="J2883" t="s">
        <v>25</v>
      </c>
      <c r="K2883" t="s">
        <v>5725</v>
      </c>
      <c r="L2883" t="s">
        <v>5725</v>
      </c>
      <c r="N2883" t="s">
        <v>5726</v>
      </c>
      <c r="Q2883" t="s">
        <v>5723</v>
      </c>
      <c r="R2883">
        <v>1464</v>
      </c>
      <c r="S2883">
        <v>487</v>
      </c>
    </row>
    <row r="2884" spans="1:20" x14ac:dyDescent="0.25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1568812</v>
      </c>
      <c r="I2884">
        <v>1569612</v>
      </c>
      <c r="J2884" t="s">
        <v>25</v>
      </c>
      <c r="Q2884" t="s">
        <v>5727</v>
      </c>
      <c r="R2884">
        <v>801</v>
      </c>
      <c r="T2884" t="s">
        <v>5728</v>
      </c>
    </row>
    <row r="2885" spans="1:20" x14ac:dyDescent="0.25">
      <c r="A2885" t="s">
        <v>29</v>
      </c>
      <c r="B2885" t="s">
        <v>30</v>
      </c>
      <c r="C2885" t="s">
        <v>22</v>
      </c>
      <c r="D2885" t="s">
        <v>23</v>
      </c>
      <c r="E2885" t="s">
        <v>5</v>
      </c>
      <c r="G2885" t="s">
        <v>24</v>
      </c>
      <c r="H2885">
        <v>1568812</v>
      </c>
      <c r="I2885">
        <v>1569612</v>
      </c>
      <c r="J2885" t="s">
        <v>25</v>
      </c>
      <c r="K2885" t="s">
        <v>5729</v>
      </c>
      <c r="L2885" t="s">
        <v>5729</v>
      </c>
      <c r="N2885" t="s">
        <v>5730</v>
      </c>
      <c r="Q2885" t="s">
        <v>5727</v>
      </c>
      <c r="R2885">
        <v>801</v>
      </c>
      <c r="S2885">
        <v>266</v>
      </c>
    </row>
    <row r="2886" spans="1:20" x14ac:dyDescent="0.25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1569668</v>
      </c>
      <c r="I2886">
        <v>1570678</v>
      </c>
      <c r="J2886" t="s">
        <v>25</v>
      </c>
      <c r="Q2886" t="s">
        <v>5731</v>
      </c>
      <c r="R2886">
        <v>1011</v>
      </c>
      <c r="T2886" t="s">
        <v>5732</v>
      </c>
    </row>
    <row r="2887" spans="1:20" x14ac:dyDescent="0.25">
      <c r="A2887" t="s">
        <v>29</v>
      </c>
      <c r="B2887" t="s">
        <v>30</v>
      </c>
      <c r="C2887" t="s">
        <v>22</v>
      </c>
      <c r="D2887" t="s">
        <v>23</v>
      </c>
      <c r="E2887" t="s">
        <v>5</v>
      </c>
      <c r="G2887" t="s">
        <v>24</v>
      </c>
      <c r="H2887">
        <v>1569668</v>
      </c>
      <c r="I2887">
        <v>1570678</v>
      </c>
      <c r="J2887" t="s">
        <v>25</v>
      </c>
      <c r="K2887" t="s">
        <v>5733</v>
      </c>
      <c r="L2887" t="s">
        <v>5733</v>
      </c>
      <c r="N2887" t="s">
        <v>56</v>
      </c>
      <c r="Q2887" t="s">
        <v>5731</v>
      </c>
      <c r="R2887">
        <v>1011</v>
      </c>
      <c r="S2887">
        <v>336</v>
      </c>
    </row>
    <row r="2888" spans="1:20" x14ac:dyDescent="0.25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1570718</v>
      </c>
      <c r="I2888">
        <v>1572343</v>
      </c>
      <c r="J2888" t="s">
        <v>25</v>
      </c>
      <c r="Q2888" t="s">
        <v>5734</v>
      </c>
      <c r="R2888">
        <v>1626</v>
      </c>
      <c r="T2888" t="s">
        <v>5735</v>
      </c>
    </row>
    <row r="2889" spans="1:20" x14ac:dyDescent="0.25">
      <c r="A2889" t="s">
        <v>29</v>
      </c>
      <c r="B2889" t="s">
        <v>30</v>
      </c>
      <c r="C2889" t="s">
        <v>22</v>
      </c>
      <c r="D2889" t="s">
        <v>23</v>
      </c>
      <c r="E2889" t="s">
        <v>5</v>
      </c>
      <c r="G2889" t="s">
        <v>24</v>
      </c>
      <c r="H2889">
        <v>1570718</v>
      </c>
      <c r="I2889">
        <v>1572343</v>
      </c>
      <c r="J2889" t="s">
        <v>25</v>
      </c>
      <c r="K2889" t="s">
        <v>5736</v>
      </c>
      <c r="L2889" t="s">
        <v>5736</v>
      </c>
      <c r="N2889" t="s">
        <v>1849</v>
      </c>
      <c r="Q2889" t="s">
        <v>5734</v>
      </c>
      <c r="R2889">
        <v>1626</v>
      </c>
      <c r="S2889">
        <v>541</v>
      </c>
    </row>
    <row r="2890" spans="1:20" x14ac:dyDescent="0.25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1572363</v>
      </c>
      <c r="I2890">
        <v>1573436</v>
      </c>
      <c r="J2890" t="s">
        <v>25</v>
      </c>
      <c r="Q2890" t="s">
        <v>5737</v>
      </c>
      <c r="R2890">
        <v>1074</v>
      </c>
      <c r="T2890" t="s">
        <v>5738</v>
      </c>
    </row>
    <row r="2891" spans="1:20" x14ac:dyDescent="0.25">
      <c r="A2891" t="s">
        <v>29</v>
      </c>
      <c r="B2891" t="s">
        <v>30</v>
      </c>
      <c r="C2891" t="s">
        <v>22</v>
      </c>
      <c r="D2891" t="s">
        <v>23</v>
      </c>
      <c r="E2891" t="s">
        <v>5</v>
      </c>
      <c r="G2891" t="s">
        <v>24</v>
      </c>
      <c r="H2891">
        <v>1572363</v>
      </c>
      <c r="I2891">
        <v>1573436</v>
      </c>
      <c r="J2891" t="s">
        <v>25</v>
      </c>
      <c r="K2891" t="s">
        <v>5739</v>
      </c>
      <c r="L2891" t="s">
        <v>5739</v>
      </c>
      <c r="N2891" t="s">
        <v>1471</v>
      </c>
      <c r="Q2891" t="s">
        <v>5737</v>
      </c>
      <c r="R2891">
        <v>1074</v>
      </c>
      <c r="S2891">
        <v>357</v>
      </c>
    </row>
    <row r="2892" spans="1:20" x14ac:dyDescent="0.25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1573446</v>
      </c>
      <c r="I2892">
        <v>1574480</v>
      </c>
      <c r="J2892" t="s">
        <v>52</v>
      </c>
      <c r="Q2892" t="s">
        <v>5740</v>
      </c>
      <c r="R2892">
        <v>1035</v>
      </c>
      <c r="T2892" t="s">
        <v>5741</v>
      </c>
    </row>
    <row r="2893" spans="1:20" x14ac:dyDescent="0.25">
      <c r="A2893" t="s">
        <v>29</v>
      </c>
      <c r="B2893" t="s">
        <v>30</v>
      </c>
      <c r="C2893" t="s">
        <v>22</v>
      </c>
      <c r="D2893" t="s">
        <v>23</v>
      </c>
      <c r="E2893" t="s">
        <v>5</v>
      </c>
      <c r="G2893" t="s">
        <v>24</v>
      </c>
      <c r="H2893">
        <v>1573446</v>
      </c>
      <c r="I2893">
        <v>1574480</v>
      </c>
      <c r="J2893" t="s">
        <v>52</v>
      </c>
      <c r="K2893" t="s">
        <v>5742</v>
      </c>
      <c r="L2893" t="s">
        <v>5742</v>
      </c>
      <c r="N2893" t="s">
        <v>5743</v>
      </c>
      <c r="Q2893" t="s">
        <v>5740</v>
      </c>
      <c r="R2893">
        <v>1035</v>
      </c>
      <c r="S2893">
        <v>344</v>
      </c>
    </row>
    <row r="2894" spans="1:20" x14ac:dyDescent="0.25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1574519</v>
      </c>
      <c r="I2894">
        <v>1575196</v>
      </c>
      <c r="J2894" t="s">
        <v>52</v>
      </c>
      <c r="Q2894" t="s">
        <v>5744</v>
      </c>
      <c r="R2894">
        <v>678</v>
      </c>
      <c r="T2894" t="s">
        <v>5745</v>
      </c>
    </row>
    <row r="2895" spans="1:20" x14ac:dyDescent="0.25">
      <c r="A2895" t="s">
        <v>29</v>
      </c>
      <c r="B2895" t="s">
        <v>30</v>
      </c>
      <c r="C2895" t="s">
        <v>22</v>
      </c>
      <c r="D2895" t="s">
        <v>23</v>
      </c>
      <c r="E2895" t="s">
        <v>5</v>
      </c>
      <c r="G2895" t="s">
        <v>24</v>
      </c>
      <c r="H2895">
        <v>1574519</v>
      </c>
      <c r="I2895">
        <v>1575196</v>
      </c>
      <c r="J2895" t="s">
        <v>52</v>
      </c>
      <c r="K2895" t="s">
        <v>5746</v>
      </c>
      <c r="L2895" t="s">
        <v>5746</v>
      </c>
      <c r="N2895" t="s">
        <v>5747</v>
      </c>
      <c r="Q2895" t="s">
        <v>5744</v>
      </c>
      <c r="R2895">
        <v>678</v>
      </c>
      <c r="S2895">
        <v>225</v>
      </c>
    </row>
    <row r="2896" spans="1:20" x14ac:dyDescent="0.25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1575207</v>
      </c>
      <c r="I2896">
        <v>1575863</v>
      </c>
      <c r="J2896" t="s">
        <v>52</v>
      </c>
      <c r="Q2896" t="s">
        <v>5748</v>
      </c>
      <c r="R2896">
        <v>657</v>
      </c>
      <c r="T2896" t="s">
        <v>5749</v>
      </c>
    </row>
    <row r="2897" spans="1:20" x14ac:dyDescent="0.25">
      <c r="A2897" t="s">
        <v>29</v>
      </c>
      <c r="B2897" t="s">
        <v>30</v>
      </c>
      <c r="C2897" t="s">
        <v>22</v>
      </c>
      <c r="D2897" t="s">
        <v>23</v>
      </c>
      <c r="E2897" t="s">
        <v>5</v>
      </c>
      <c r="G2897" t="s">
        <v>24</v>
      </c>
      <c r="H2897">
        <v>1575207</v>
      </c>
      <c r="I2897">
        <v>1575863</v>
      </c>
      <c r="J2897" t="s">
        <v>52</v>
      </c>
      <c r="K2897" t="s">
        <v>5750</v>
      </c>
      <c r="L2897" t="s">
        <v>5750</v>
      </c>
      <c r="N2897" t="s">
        <v>554</v>
      </c>
      <c r="Q2897" t="s">
        <v>5748</v>
      </c>
      <c r="R2897">
        <v>657</v>
      </c>
      <c r="S2897">
        <v>218</v>
      </c>
    </row>
    <row r="2898" spans="1:20" x14ac:dyDescent="0.25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1575937</v>
      </c>
      <c r="I2898">
        <v>1576845</v>
      </c>
      <c r="J2898" t="s">
        <v>25</v>
      </c>
      <c r="O2898" t="s">
        <v>5751</v>
      </c>
      <c r="Q2898" t="s">
        <v>5752</v>
      </c>
      <c r="R2898">
        <v>909</v>
      </c>
      <c r="T2898" t="s">
        <v>5753</v>
      </c>
    </row>
    <row r="2899" spans="1:20" x14ac:dyDescent="0.25">
      <c r="A2899" t="s">
        <v>29</v>
      </c>
      <c r="B2899" t="s">
        <v>30</v>
      </c>
      <c r="C2899" t="s">
        <v>22</v>
      </c>
      <c r="D2899" t="s">
        <v>23</v>
      </c>
      <c r="E2899" t="s">
        <v>5</v>
      </c>
      <c r="G2899" t="s">
        <v>24</v>
      </c>
      <c r="H2899">
        <v>1575937</v>
      </c>
      <c r="I2899">
        <v>1576845</v>
      </c>
      <c r="J2899" t="s">
        <v>25</v>
      </c>
      <c r="K2899" t="s">
        <v>5754</v>
      </c>
      <c r="L2899" t="s">
        <v>5754</v>
      </c>
      <c r="N2899" t="s">
        <v>5755</v>
      </c>
      <c r="O2899" t="s">
        <v>5751</v>
      </c>
      <c r="Q2899" t="s">
        <v>5752</v>
      </c>
      <c r="R2899">
        <v>909</v>
      </c>
      <c r="S2899">
        <v>302</v>
      </c>
    </row>
    <row r="2900" spans="1:20" x14ac:dyDescent="0.25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1576849</v>
      </c>
      <c r="I2900">
        <v>1577538</v>
      </c>
      <c r="J2900" t="s">
        <v>52</v>
      </c>
      <c r="Q2900" t="s">
        <v>5756</v>
      </c>
      <c r="R2900">
        <v>690</v>
      </c>
      <c r="T2900" t="s">
        <v>5757</v>
      </c>
    </row>
    <row r="2901" spans="1:20" x14ac:dyDescent="0.25">
      <c r="A2901" t="s">
        <v>29</v>
      </c>
      <c r="B2901" t="s">
        <v>30</v>
      </c>
      <c r="C2901" t="s">
        <v>22</v>
      </c>
      <c r="D2901" t="s">
        <v>23</v>
      </c>
      <c r="E2901" t="s">
        <v>5</v>
      </c>
      <c r="G2901" t="s">
        <v>24</v>
      </c>
      <c r="H2901">
        <v>1576849</v>
      </c>
      <c r="I2901">
        <v>1577538</v>
      </c>
      <c r="J2901" t="s">
        <v>52</v>
      </c>
      <c r="K2901" t="s">
        <v>5758</v>
      </c>
      <c r="L2901" t="s">
        <v>5758</v>
      </c>
      <c r="N2901" t="s">
        <v>742</v>
      </c>
      <c r="Q2901" t="s">
        <v>5756</v>
      </c>
      <c r="R2901">
        <v>690</v>
      </c>
      <c r="S2901">
        <v>229</v>
      </c>
    </row>
    <row r="2902" spans="1:20" x14ac:dyDescent="0.25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1577550</v>
      </c>
      <c r="I2902">
        <v>1577786</v>
      </c>
      <c r="J2902" t="s">
        <v>52</v>
      </c>
      <c r="O2902" t="s">
        <v>5759</v>
      </c>
      <c r="Q2902" t="s">
        <v>5760</v>
      </c>
      <c r="R2902">
        <v>237</v>
      </c>
      <c r="T2902" t="s">
        <v>5761</v>
      </c>
    </row>
    <row r="2903" spans="1:20" x14ac:dyDescent="0.25">
      <c r="A2903" t="s">
        <v>29</v>
      </c>
      <c r="B2903" t="s">
        <v>30</v>
      </c>
      <c r="C2903" t="s">
        <v>22</v>
      </c>
      <c r="D2903" t="s">
        <v>23</v>
      </c>
      <c r="E2903" t="s">
        <v>5</v>
      </c>
      <c r="G2903" t="s">
        <v>24</v>
      </c>
      <c r="H2903">
        <v>1577550</v>
      </c>
      <c r="I2903">
        <v>1577786</v>
      </c>
      <c r="J2903" t="s">
        <v>52</v>
      </c>
      <c r="K2903" t="s">
        <v>5762</v>
      </c>
      <c r="L2903" t="s">
        <v>5762</v>
      </c>
      <c r="N2903" t="s">
        <v>5763</v>
      </c>
      <c r="O2903" t="s">
        <v>5759</v>
      </c>
      <c r="Q2903" t="s">
        <v>5760</v>
      </c>
      <c r="R2903">
        <v>237</v>
      </c>
      <c r="S2903">
        <v>78</v>
      </c>
    </row>
    <row r="2904" spans="1:20" x14ac:dyDescent="0.25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1577823</v>
      </c>
      <c r="I2904">
        <v>1580270</v>
      </c>
      <c r="J2904" t="s">
        <v>52</v>
      </c>
      <c r="O2904" t="s">
        <v>5764</v>
      </c>
      <c r="Q2904" t="s">
        <v>5765</v>
      </c>
      <c r="R2904">
        <v>2448</v>
      </c>
      <c r="T2904" t="s">
        <v>5766</v>
      </c>
    </row>
    <row r="2905" spans="1:20" x14ac:dyDescent="0.25">
      <c r="A2905" t="s">
        <v>29</v>
      </c>
      <c r="B2905" t="s">
        <v>30</v>
      </c>
      <c r="C2905" t="s">
        <v>22</v>
      </c>
      <c r="D2905" t="s">
        <v>23</v>
      </c>
      <c r="E2905" t="s">
        <v>5</v>
      </c>
      <c r="G2905" t="s">
        <v>24</v>
      </c>
      <c r="H2905">
        <v>1577823</v>
      </c>
      <c r="I2905">
        <v>1580270</v>
      </c>
      <c r="J2905" t="s">
        <v>52</v>
      </c>
      <c r="K2905" t="s">
        <v>5767</v>
      </c>
      <c r="L2905" t="s">
        <v>5767</v>
      </c>
      <c r="N2905" t="s">
        <v>5768</v>
      </c>
      <c r="O2905" t="s">
        <v>5764</v>
      </c>
      <c r="Q2905" t="s">
        <v>5765</v>
      </c>
      <c r="R2905">
        <v>2448</v>
      </c>
      <c r="S2905">
        <v>815</v>
      </c>
    </row>
    <row r="2906" spans="1:20" x14ac:dyDescent="0.25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1580267</v>
      </c>
      <c r="I2906">
        <v>1580782</v>
      </c>
      <c r="J2906" t="s">
        <v>52</v>
      </c>
      <c r="Q2906" t="s">
        <v>5769</v>
      </c>
      <c r="R2906">
        <v>516</v>
      </c>
      <c r="T2906" t="s">
        <v>5770</v>
      </c>
    </row>
    <row r="2907" spans="1:20" x14ac:dyDescent="0.25">
      <c r="A2907" t="s">
        <v>29</v>
      </c>
      <c r="B2907" t="s">
        <v>30</v>
      </c>
      <c r="C2907" t="s">
        <v>22</v>
      </c>
      <c r="D2907" t="s">
        <v>23</v>
      </c>
      <c r="E2907" t="s">
        <v>5</v>
      </c>
      <c r="G2907" t="s">
        <v>24</v>
      </c>
      <c r="H2907">
        <v>1580267</v>
      </c>
      <c r="I2907">
        <v>1580782</v>
      </c>
      <c r="J2907" t="s">
        <v>52</v>
      </c>
      <c r="K2907" t="s">
        <v>5771</v>
      </c>
      <c r="L2907" t="s">
        <v>5771</v>
      </c>
      <c r="N2907" t="s">
        <v>5772</v>
      </c>
      <c r="Q2907" t="s">
        <v>5769</v>
      </c>
      <c r="R2907">
        <v>516</v>
      </c>
      <c r="S2907">
        <v>171</v>
      </c>
    </row>
    <row r="2908" spans="1:20" x14ac:dyDescent="0.25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1580834</v>
      </c>
      <c r="I2908">
        <v>1582267</v>
      </c>
      <c r="J2908" t="s">
        <v>52</v>
      </c>
      <c r="O2908" t="s">
        <v>5773</v>
      </c>
      <c r="Q2908" t="s">
        <v>5774</v>
      </c>
      <c r="R2908">
        <v>1434</v>
      </c>
      <c r="T2908" t="s">
        <v>5775</v>
      </c>
    </row>
    <row r="2909" spans="1:20" x14ac:dyDescent="0.25">
      <c r="A2909" t="s">
        <v>29</v>
      </c>
      <c r="B2909" t="s">
        <v>30</v>
      </c>
      <c r="C2909" t="s">
        <v>22</v>
      </c>
      <c r="D2909" t="s">
        <v>23</v>
      </c>
      <c r="E2909" t="s">
        <v>5</v>
      </c>
      <c r="G2909" t="s">
        <v>24</v>
      </c>
      <c r="H2909">
        <v>1580834</v>
      </c>
      <c r="I2909">
        <v>1582267</v>
      </c>
      <c r="J2909" t="s">
        <v>52</v>
      </c>
      <c r="K2909" t="s">
        <v>5776</v>
      </c>
      <c r="L2909" t="s">
        <v>5776</v>
      </c>
      <c r="N2909" t="s">
        <v>5777</v>
      </c>
      <c r="O2909" t="s">
        <v>5773</v>
      </c>
      <c r="Q2909" t="s">
        <v>5774</v>
      </c>
      <c r="R2909">
        <v>1434</v>
      </c>
      <c r="S2909">
        <v>477</v>
      </c>
    </row>
    <row r="2910" spans="1:20" x14ac:dyDescent="0.2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1582399</v>
      </c>
      <c r="I2910">
        <v>1583289</v>
      </c>
      <c r="J2910" t="s">
        <v>52</v>
      </c>
      <c r="O2910" t="s">
        <v>5778</v>
      </c>
      <c r="Q2910" t="s">
        <v>5779</v>
      </c>
      <c r="R2910">
        <v>891</v>
      </c>
      <c r="T2910" t="s">
        <v>5780</v>
      </c>
    </row>
    <row r="2911" spans="1:20" x14ac:dyDescent="0.25">
      <c r="A2911" t="s">
        <v>29</v>
      </c>
      <c r="B2911" t="s">
        <v>30</v>
      </c>
      <c r="C2911" t="s">
        <v>22</v>
      </c>
      <c r="D2911" t="s">
        <v>23</v>
      </c>
      <c r="E2911" t="s">
        <v>5</v>
      </c>
      <c r="G2911" t="s">
        <v>24</v>
      </c>
      <c r="H2911">
        <v>1582399</v>
      </c>
      <c r="I2911">
        <v>1583289</v>
      </c>
      <c r="J2911" t="s">
        <v>52</v>
      </c>
      <c r="K2911" t="s">
        <v>5781</v>
      </c>
      <c r="L2911" t="s">
        <v>5781</v>
      </c>
      <c r="N2911" t="s">
        <v>5782</v>
      </c>
      <c r="O2911" t="s">
        <v>5778</v>
      </c>
      <c r="Q2911" t="s">
        <v>5779</v>
      </c>
      <c r="R2911">
        <v>891</v>
      </c>
      <c r="S2911">
        <v>296</v>
      </c>
    </row>
    <row r="2912" spans="1:20" x14ac:dyDescent="0.25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1583286</v>
      </c>
      <c r="I2912">
        <v>1583471</v>
      </c>
      <c r="J2912" t="s">
        <v>52</v>
      </c>
      <c r="Q2912" t="s">
        <v>5783</v>
      </c>
      <c r="R2912">
        <v>186</v>
      </c>
      <c r="T2912" t="s">
        <v>5784</v>
      </c>
    </row>
    <row r="2913" spans="1:20" x14ac:dyDescent="0.25">
      <c r="A2913" t="s">
        <v>29</v>
      </c>
      <c r="B2913" t="s">
        <v>30</v>
      </c>
      <c r="C2913" t="s">
        <v>22</v>
      </c>
      <c r="D2913" t="s">
        <v>23</v>
      </c>
      <c r="E2913" t="s">
        <v>5</v>
      </c>
      <c r="G2913" t="s">
        <v>24</v>
      </c>
      <c r="H2913">
        <v>1583286</v>
      </c>
      <c r="I2913">
        <v>1583471</v>
      </c>
      <c r="J2913" t="s">
        <v>52</v>
      </c>
      <c r="K2913" t="s">
        <v>5785</v>
      </c>
      <c r="L2913" t="s">
        <v>5785</v>
      </c>
      <c r="N2913" t="s">
        <v>5786</v>
      </c>
      <c r="Q2913" t="s">
        <v>5783</v>
      </c>
      <c r="R2913">
        <v>186</v>
      </c>
      <c r="S2913">
        <v>61</v>
      </c>
    </row>
    <row r="2914" spans="1:20" x14ac:dyDescent="0.25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1583476</v>
      </c>
      <c r="I2914">
        <v>1584084</v>
      </c>
      <c r="J2914" t="s">
        <v>52</v>
      </c>
      <c r="O2914" t="s">
        <v>5787</v>
      </c>
      <c r="Q2914" t="s">
        <v>5788</v>
      </c>
      <c r="R2914">
        <v>609</v>
      </c>
      <c r="T2914" t="s">
        <v>5789</v>
      </c>
    </row>
    <row r="2915" spans="1:20" x14ac:dyDescent="0.25">
      <c r="A2915" t="s">
        <v>29</v>
      </c>
      <c r="B2915" t="s">
        <v>30</v>
      </c>
      <c r="C2915" t="s">
        <v>22</v>
      </c>
      <c r="D2915" t="s">
        <v>23</v>
      </c>
      <c r="E2915" t="s">
        <v>5</v>
      </c>
      <c r="G2915" t="s">
        <v>24</v>
      </c>
      <c r="H2915">
        <v>1583476</v>
      </c>
      <c r="I2915">
        <v>1584084</v>
      </c>
      <c r="J2915" t="s">
        <v>52</v>
      </c>
      <c r="K2915" t="s">
        <v>5790</v>
      </c>
      <c r="L2915" t="s">
        <v>5790</v>
      </c>
      <c r="N2915" t="s">
        <v>5791</v>
      </c>
      <c r="O2915" t="s">
        <v>5787</v>
      </c>
      <c r="Q2915" t="s">
        <v>5788</v>
      </c>
      <c r="R2915">
        <v>609</v>
      </c>
      <c r="S2915">
        <v>202</v>
      </c>
    </row>
    <row r="2916" spans="1:20" x14ac:dyDescent="0.25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1584099</v>
      </c>
      <c r="I2916">
        <v>1585529</v>
      </c>
      <c r="J2916" t="s">
        <v>52</v>
      </c>
      <c r="O2916" t="s">
        <v>5792</v>
      </c>
      <c r="Q2916" t="s">
        <v>5793</v>
      </c>
      <c r="R2916">
        <v>1431</v>
      </c>
      <c r="T2916" t="s">
        <v>5794</v>
      </c>
    </row>
    <row r="2917" spans="1:20" x14ac:dyDescent="0.25">
      <c r="A2917" t="s">
        <v>29</v>
      </c>
      <c r="B2917" t="s">
        <v>30</v>
      </c>
      <c r="C2917" t="s">
        <v>22</v>
      </c>
      <c r="D2917" t="s">
        <v>23</v>
      </c>
      <c r="E2917" t="s">
        <v>5</v>
      </c>
      <c r="G2917" t="s">
        <v>24</v>
      </c>
      <c r="H2917">
        <v>1584099</v>
      </c>
      <c r="I2917">
        <v>1585529</v>
      </c>
      <c r="J2917" t="s">
        <v>52</v>
      </c>
      <c r="K2917" t="s">
        <v>5795</v>
      </c>
      <c r="L2917" t="s">
        <v>5795</v>
      </c>
      <c r="N2917" t="s">
        <v>5796</v>
      </c>
      <c r="O2917" t="s">
        <v>5792</v>
      </c>
      <c r="Q2917" t="s">
        <v>5793</v>
      </c>
      <c r="R2917">
        <v>1431</v>
      </c>
      <c r="S2917">
        <v>476</v>
      </c>
    </row>
    <row r="2918" spans="1:20" x14ac:dyDescent="0.25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1585764</v>
      </c>
      <c r="I2918">
        <v>1586411</v>
      </c>
      <c r="J2918" t="s">
        <v>25</v>
      </c>
      <c r="Q2918" t="s">
        <v>5797</v>
      </c>
      <c r="R2918">
        <v>648</v>
      </c>
      <c r="T2918" t="s">
        <v>5798</v>
      </c>
    </row>
    <row r="2919" spans="1:20" x14ac:dyDescent="0.25">
      <c r="A2919" t="s">
        <v>29</v>
      </c>
      <c r="B2919" t="s">
        <v>30</v>
      </c>
      <c r="C2919" t="s">
        <v>22</v>
      </c>
      <c r="D2919" t="s">
        <v>23</v>
      </c>
      <c r="E2919" t="s">
        <v>5</v>
      </c>
      <c r="G2919" t="s">
        <v>24</v>
      </c>
      <c r="H2919">
        <v>1585764</v>
      </c>
      <c r="I2919">
        <v>1586411</v>
      </c>
      <c r="J2919" t="s">
        <v>25</v>
      </c>
      <c r="K2919" t="s">
        <v>5799</v>
      </c>
      <c r="L2919" t="s">
        <v>5799</v>
      </c>
      <c r="N2919" t="s">
        <v>4094</v>
      </c>
      <c r="Q2919" t="s">
        <v>5797</v>
      </c>
      <c r="R2919">
        <v>648</v>
      </c>
      <c r="S2919">
        <v>215</v>
      </c>
    </row>
    <row r="2920" spans="1:20" x14ac:dyDescent="0.25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1586384</v>
      </c>
      <c r="I2920">
        <v>1588273</v>
      </c>
      <c r="J2920" t="s">
        <v>52</v>
      </c>
      <c r="Q2920" t="s">
        <v>5800</v>
      </c>
      <c r="R2920">
        <v>1890</v>
      </c>
      <c r="T2920" t="s">
        <v>5801</v>
      </c>
    </row>
    <row r="2921" spans="1:20" x14ac:dyDescent="0.25">
      <c r="A2921" t="s">
        <v>29</v>
      </c>
      <c r="B2921" t="s">
        <v>30</v>
      </c>
      <c r="C2921" t="s">
        <v>22</v>
      </c>
      <c r="D2921" t="s">
        <v>23</v>
      </c>
      <c r="E2921" t="s">
        <v>5</v>
      </c>
      <c r="G2921" t="s">
        <v>24</v>
      </c>
      <c r="H2921">
        <v>1586384</v>
      </c>
      <c r="I2921">
        <v>1588273</v>
      </c>
      <c r="J2921" t="s">
        <v>52</v>
      </c>
      <c r="K2921" t="s">
        <v>5802</v>
      </c>
      <c r="L2921" t="s">
        <v>5802</v>
      </c>
      <c r="N2921" t="s">
        <v>640</v>
      </c>
      <c r="Q2921" t="s">
        <v>5800</v>
      </c>
      <c r="R2921">
        <v>1890</v>
      </c>
      <c r="S2921">
        <v>629</v>
      </c>
    </row>
    <row r="2922" spans="1:20" x14ac:dyDescent="0.25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1588405</v>
      </c>
      <c r="I2922">
        <v>1589481</v>
      </c>
      <c r="J2922" t="s">
        <v>25</v>
      </c>
      <c r="O2922" t="s">
        <v>5803</v>
      </c>
      <c r="Q2922" t="s">
        <v>5804</v>
      </c>
      <c r="R2922">
        <v>1077</v>
      </c>
      <c r="T2922" t="s">
        <v>5805</v>
      </c>
    </row>
    <row r="2923" spans="1:20" x14ac:dyDescent="0.25">
      <c r="A2923" t="s">
        <v>29</v>
      </c>
      <c r="B2923" t="s">
        <v>30</v>
      </c>
      <c r="C2923" t="s">
        <v>22</v>
      </c>
      <c r="D2923" t="s">
        <v>23</v>
      </c>
      <c r="E2923" t="s">
        <v>5</v>
      </c>
      <c r="G2923" t="s">
        <v>24</v>
      </c>
      <c r="H2923">
        <v>1588405</v>
      </c>
      <c r="I2923">
        <v>1589481</v>
      </c>
      <c r="J2923" t="s">
        <v>25</v>
      </c>
      <c r="K2923" t="s">
        <v>5806</v>
      </c>
      <c r="L2923" t="s">
        <v>5806</v>
      </c>
      <c r="N2923" t="s">
        <v>5807</v>
      </c>
      <c r="O2923" t="s">
        <v>5803</v>
      </c>
      <c r="Q2923" t="s">
        <v>5804</v>
      </c>
      <c r="R2923">
        <v>1077</v>
      </c>
      <c r="S2923">
        <v>358</v>
      </c>
    </row>
    <row r="2924" spans="1:20" x14ac:dyDescent="0.25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1589491</v>
      </c>
      <c r="I2924">
        <v>1589784</v>
      </c>
      <c r="J2924" t="s">
        <v>52</v>
      </c>
      <c r="Q2924" t="s">
        <v>5808</v>
      </c>
      <c r="R2924">
        <v>294</v>
      </c>
      <c r="T2924" t="s">
        <v>5809</v>
      </c>
    </row>
    <row r="2925" spans="1:20" x14ac:dyDescent="0.25">
      <c r="A2925" t="s">
        <v>29</v>
      </c>
      <c r="B2925" t="s">
        <v>30</v>
      </c>
      <c r="C2925" t="s">
        <v>22</v>
      </c>
      <c r="D2925" t="s">
        <v>23</v>
      </c>
      <c r="E2925" t="s">
        <v>5</v>
      </c>
      <c r="G2925" t="s">
        <v>24</v>
      </c>
      <c r="H2925">
        <v>1589491</v>
      </c>
      <c r="I2925">
        <v>1589784</v>
      </c>
      <c r="J2925" t="s">
        <v>52</v>
      </c>
      <c r="K2925" t="s">
        <v>5810</v>
      </c>
      <c r="L2925" t="s">
        <v>5810</v>
      </c>
      <c r="N2925" t="s">
        <v>4074</v>
      </c>
      <c r="Q2925" t="s">
        <v>5808</v>
      </c>
      <c r="R2925">
        <v>294</v>
      </c>
      <c r="S2925">
        <v>97</v>
      </c>
    </row>
    <row r="2926" spans="1:20" x14ac:dyDescent="0.25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1589869</v>
      </c>
      <c r="I2926">
        <v>1590114</v>
      </c>
      <c r="J2926" t="s">
        <v>25</v>
      </c>
      <c r="O2926" t="s">
        <v>5811</v>
      </c>
      <c r="Q2926" t="s">
        <v>5812</v>
      </c>
      <c r="R2926">
        <v>246</v>
      </c>
      <c r="T2926" t="s">
        <v>5813</v>
      </c>
    </row>
    <row r="2927" spans="1:20" x14ac:dyDescent="0.25">
      <c r="A2927" t="s">
        <v>29</v>
      </c>
      <c r="B2927" t="s">
        <v>30</v>
      </c>
      <c r="C2927" t="s">
        <v>22</v>
      </c>
      <c r="D2927" t="s">
        <v>23</v>
      </c>
      <c r="E2927" t="s">
        <v>5</v>
      </c>
      <c r="G2927" t="s">
        <v>24</v>
      </c>
      <c r="H2927">
        <v>1589869</v>
      </c>
      <c r="I2927">
        <v>1590114</v>
      </c>
      <c r="J2927" t="s">
        <v>25</v>
      </c>
      <c r="K2927" t="s">
        <v>5814</v>
      </c>
      <c r="L2927" t="s">
        <v>5814</v>
      </c>
      <c r="N2927" t="s">
        <v>5815</v>
      </c>
      <c r="O2927" t="s">
        <v>5811</v>
      </c>
      <c r="Q2927" t="s">
        <v>5812</v>
      </c>
      <c r="R2927">
        <v>246</v>
      </c>
      <c r="S2927">
        <v>81</v>
      </c>
    </row>
    <row r="2928" spans="1:20" x14ac:dyDescent="0.25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1590116</v>
      </c>
      <c r="I2928">
        <v>1592005</v>
      </c>
      <c r="J2928" t="s">
        <v>52</v>
      </c>
      <c r="O2928" t="s">
        <v>5816</v>
      </c>
      <c r="Q2928" t="s">
        <v>5817</v>
      </c>
      <c r="R2928">
        <v>1890</v>
      </c>
      <c r="T2928" t="s">
        <v>5818</v>
      </c>
    </row>
    <row r="2929" spans="1:20" x14ac:dyDescent="0.25">
      <c r="A2929" t="s">
        <v>29</v>
      </c>
      <c r="B2929" t="s">
        <v>30</v>
      </c>
      <c r="C2929" t="s">
        <v>22</v>
      </c>
      <c r="D2929" t="s">
        <v>23</v>
      </c>
      <c r="E2929" t="s">
        <v>5</v>
      </c>
      <c r="G2929" t="s">
        <v>24</v>
      </c>
      <c r="H2929">
        <v>1590116</v>
      </c>
      <c r="I2929">
        <v>1592005</v>
      </c>
      <c r="J2929" t="s">
        <v>52</v>
      </c>
      <c r="K2929" t="s">
        <v>5819</v>
      </c>
      <c r="L2929" t="s">
        <v>5819</v>
      </c>
      <c r="N2929" t="s">
        <v>5820</v>
      </c>
      <c r="O2929" t="s">
        <v>5816</v>
      </c>
      <c r="Q2929" t="s">
        <v>5817</v>
      </c>
      <c r="R2929">
        <v>1890</v>
      </c>
      <c r="S2929">
        <v>629</v>
      </c>
    </row>
    <row r="2930" spans="1:20" x14ac:dyDescent="0.25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1592113</v>
      </c>
      <c r="I2930">
        <v>1592703</v>
      </c>
      <c r="J2930" t="s">
        <v>25</v>
      </c>
      <c r="Q2930" t="s">
        <v>5821</v>
      </c>
      <c r="R2930">
        <v>591</v>
      </c>
      <c r="T2930" t="s">
        <v>5822</v>
      </c>
    </row>
    <row r="2931" spans="1:20" x14ac:dyDescent="0.25">
      <c r="A2931" t="s">
        <v>29</v>
      </c>
      <c r="B2931" t="s">
        <v>30</v>
      </c>
      <c r="C2931" t="s">
        <v>22</v>
      </c>
      <c r="D2931" t="s">
        <v>23</v>
      </c>
      <c r="E2931" t="s">
        <v>5</v>
      </c>
      <c r="G2931" t="s">
        <v>24</v>
      </c>
      <c r="H2931">
        <v>1592113</v>
      </c>
      <c r="I2931">
        <v>1592703</v>
      </c>
      <c r="J2931" t="s">
        <v>25</v>
      </c>
      <c r="K2931" t="s">
        <v>5823</v>
      </c>
      <c r="L2931" t="s">
        <v>5823</v>
      </c>
      <c r="N2931" t="s">
        <v>5824</v>
      </c>
      <c r="Q2931" t="s">
        <v>5821</v>
      </c>
      <c r="R2931">
        <v>591</v>
      </c>
      <c r="S2931">
        <v>196</v>
      </c>
    </row>
    <row r="2932" spans="1:20" x14ac:dyDescent="0.25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1592700</v>
      </c>
      <c r="I2932">
        <v>1593971</v>
      </c>
      <c r="J2932" t="s">
        <v>25</v>
      </c>
      <c r="Q2932" t="s">
        <v>5825</v>
      </c>
      <c r="R2932">
        <v>1272</v>
      </c>
      <c r="T2932" t="s">
        <v>5826</v>
      </c>
    </row>
    <row r="2933" spans="1:20" x14ac:dyDescent="0.25">
      <c r="A2933" t="s">
        <v>29</v>
      </c>
      <c r="B2933" t="s">
        <v>30</v>
      </c>
      <c r="C2933" t="s">
        <v>22</v>
      </c>
      <c r="D2933" t="s">
        <v>23</v>
      </c>
      <c r="E2933" t="s">
        <v>5</v>
      </c>
      <c r="G2933" t="s">
        <v>24</v>
      </c>
      <c r="H2933">
        <v>1592700</v>
      </c>
      <c r="I2933">
        <v>1593971</v>
      </c>
      <c r="J2933" t="s">
        <v>25</v>
      </c>
      <c r="K2933" t="s">
        <v>5827</v>
      </c>
      <c r="L2933" t="s">
        <v>5827</v>
      </c>
      <c r="N2933" t="s">
        <v>3167</v>
      </c>
      <c r="Q2933" t="s">
        <v>5825</v>
      </c>
      <c r="R2933">
        <v>1272</v>
      </c>
      <c r="S2933">
        <v>423</v>
      </c>
    </row>
    <row r="2934" spans="1:20" x14ac:dyDescent="0.25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1593995</v>
      </c>
      <c r="I2934">
        <v>1595149</v>
      </c>
      <c r="J2934" t="s">
        <v>25</v>
      </c>
      <c r="O2934" t="s">
        <v>5828</v>
      </c>
      <c r="Q2934" t="s">
        <v>5829</v>
      </c>
      <c r="R2934">
        <v>1155</v>
      </c>
      <c r="T2934" t="s">
        <v>5830</v>
      </c>
    </row>
    <row r="2935" spans="1:20" x14ac:dyDescent="0.25">
      <c r="A2935" t="s">
        <v>29</v>
      </c>
      <c r="B2935" t="s">
        <v>30</v>
      </c>
      <c r="C2935" t="s">
        <v>22</v>
      </c>
      <c r="D2935" t="s">
        <v>23</v>
      </c>
      <c r="E2935" t="s">
        <v>5</v>
      </c>
      <c r="G2935" t="s">
        <v>24</v>
      </c>
      <c r="H2935">
        <v>1593995</v>
      </c>
      <c r="I2935">
        <v>1595149</v>
      </c>
      <c r="J2935" t="s">
        <v>25</v>
      </c>
      <c r="K2935" t="s">
        <v>5831</v>
      </c>
      <c r="L2935" t="s">
        <v>5831</v>
      </c>
      <c r="N2935" t="s">
        <v>5832</v>
      </c>
      <c r="O2935" t="s">
        <v>5828</v>
      </c>
      <c r="Q2935" t="s">
        <v>5829</v>
      </c>
      <c r="R2935">
        <v>1155</v>
      </c>
      <c r="S2935">
        <v>384</v>
      </c>
    </row>
    <row r="2936" spans="1:20" x14ac:dyDescent="0.25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1595212</v>
      </c>
      <c r="I2936">
        <v>1596093</v>
      </c>
      <c r="J2936" t="s">
        <v>52</v>
      </c>
      <c r="O2936" t="s">
        <v>5833</v>
      </c>
      <c r="Q2936" t="s">
        <v>5834</v>
      </c>
      <c r="R2936">
        <v>882</v>
      </c>
      <c r="T2936" t="s">
        <v>5835</v>
      </c>
    </row>
    <row r="2937" spans="1:20" x14ac:dyDescent="0.25">
      <c r="A2937" t="s">
        <v>29</v>
      </c>
      <c r="B2937" t="s">
        <v>30</v>
      </c>
      <c r="C2937" t="s">
        <v>22</v>
      </c>
      <c r="D2937" t="s">
        <v>23</v>
      </c>
      <c r="E2937" t="s">
        <v>5</v>
      </c>
      <c r="G2937" t="s">
        <v>24</v>
      </c>
      <c r="H2937">
        <v>1595212</v>
      </c>
      <c r="I2937">
        <v>1596093</v>
      </c>
      <c r="J2937" t="s">
        <v>52</v>
      </c>
      <c r="K2937" t="s">
        <v>5836</v>
      </c>
      <c r="L2937" t="s">
        <v>5836</v>
      </c>
      <c r="N2937" t="s">
        <v>5837</v>
      </c>
      <c r="O2937" t="s">
        <v>5833</v>
      </c>
      <c r="Q2937" t="s">
        <v>5834</v>
      </c>
      <c r="R2937">
        <v>882</v>
      </c>
      <c r="S2937">
        <v>293</v>
      </c>
    </row>
    <row r="2938" spans="1:20" x14ac:dyDescent="0.25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1596187</v>
      </c>
      <c r="I2938">
        <v>1596660</v>
      </c>
      <c r="J2938" t="s">
        <v>52</v>
      </c>
      <c r="Q2938" t="s">
        <v>5838</v>
      </c>
      <c r="R2938">
        <v>474</v>
      </c>
      <c r="T2938" t="s">
        <v>5839</v>
      </c>
    </row>
    <row r="2939" spans="1:20" x14ac:dyDescent="0.25">
      <c r="A2939" t="s">
        <v>29</v>
      </c>
      <c r="B2939" t="s">
        <v>30</v>
      </c>
      <c r="C2939" t="s">
        <v>22</v>
      </c>
      <c r="D2939" t="s">
        <v>23</v>
      </c>
      <c r="E2939" t="s">
        <v>5</v>
      </c>
      <c r="G2939" t="s">
        <v>24</v>
      </c>
      <c r="H2939">
        <v>1596187</v>
      </c>
      <c r="I2939">
        <v>1596660</v>
      </c>
      <c r="J2939" t="s">
        <v>52</v>
      </c>
      <c r="K2939" t="s">
        <v>5840</v>
      </c>
      <c r="L2939" t="s">
        <v>5840</v>
      </c>
      <c r="N2939" t="s">
        <v>56</v>
      </c>
      <c r="Q2939" t="s">
        <v>5838</v>
      </c>
      <c r="R2939">
        <v>474</v>
      </c>
      <c r="S2939">
        <v>157</v>
      </c>
    </row>
    <row r="2940" spans="1:20" x14ac:dyDescent="0.25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1596673</v>
      </c>
      <c r="I2940">
        <v>1597887</v>
      </c>
      <c r="J2940" t="s">
        <v>52</v>
      </c>
      <c r="Q2940" t="s">
        <v>5841</v>
      </c>
      <c r="R2940">
        <v>1215</v>
      </c>
      <c r="T2940" t="s">
        <v>5842</v>
      </c>
    </row>
    <row r="2941" spans="1:20" x14ac:dyDescent="0.25">
      <c r="A2941" t="s">
        <v>29</v>
      </c>
      <c r="B2941" t="s">
        <v>30</v>
      </c>
      <c r="C2941" t="s">
        <v>22</v>
      </c>
      <c r="D2941" t="s">
        <v>23</v>
      </c>
      <c r="E2941" t="s">
        <v>5</v>
      </c>
      <c r="G2941" t="s">
        <v>24</v>
      </c>
      <c r="H2941">
        <v>1596673</v>
      </c>
      <c r="I2941">
        <v>1597887</v>
      </c>
      <c r="J2941" t="s">
        <v>52</v>
      </c>
      <c r="K2941" t="s">
        <v>5843</v>
      </c>
      <c r="L2941" t="s">
        <v>5843</v>
      </c>
      <c r="N2941" t="s">
        <v>3932</v>
      </c>
      <c r="Q2941" t="s">
        <v>5841</v>
      </c>
      <c r="R2941">
        <v>1215</v>
      </c>
      <c r="S2941">
        <v>404</v>
      </c>
    </row>
    <row r="2942" spans="1:20" x14ac:dyDescent="0.25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1598143</v>
      </c>
      <c r="I2942">
        <v>1598628</v>
      </c>
      <c r="J2942" t="s">
        <v>25</v>
      </c>
      <c r="Q2942" t="s">
        <v>5844</v>
      </c>
      <c r="R2942">
        <v>486</v>
      </c>
      <c r="T2942" t="s">
        <v>5845</v>
      </c>
    </row>
    <row r="2943" spans="1:20" x14ac:dyDescent="0.25">
      <c r="A2943" t="s">
        <v>29</v>
      </c>
      <c r="B2943" t="s">
        <v>30</v>
      </c>
      <c r="C2943" t="s">
        <v>22</v>
      </c>
      <c r="D2943" t="s">
        <v>23</v>
      </c>
      <c r="E2943" t="s">
        <v>5</v>
      </c>
      <c r="G2943" t="s">
        <v>24</v>
      </c>
      <c r="H2943">
        <v>1598143</v>
      </c>
      <c r="I2943">
        <v>1598628</v>
      </c>
      <c r="J2943" t="s">
        <v>25</v>
      </c>
      <c r="K2943" t="s">
        <v>5846</v>
      </c>
      <c r="L2943" t="s">
        <v>5846</v>
      </c>
      <c r="N2943" t="s">
        <v>1239</v>
      </c>
      <c r="Q2943" t="s">
        <v>5844</v>
      </c>
      <c r="R2943">
        <v>486</v>
      </c>
      <c r="S2943">
        <v>161</v>
      </c>
    </row>
    <row r="2944" spans="1:20" x14ac:dyDescent="0.25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1598631</v>
      </c>
      <c r="I2944">
        <v>1599098</v>
      </c>
      <c r="J2944" t="s">
        <v>25</v>
      </c>
      <c r="Q2944" t="s">
        <v>5847</v>
      </c>
      <c r="R2944">
        <v>468</v>
      </c>
      <c r="T2944" t="s">
        <v>5848</v>
      </c>
    </row>
    <row r="2945" spans="1:20" x14ac:dyDescent="0.25">
      <c r="A2945" t="s">
        <v>29</v>
      </c>
      <c r="B2945" t="s">
        <v>30</v>
      </c>
      <c r="C2945" t="s">
        <v>22</v>
      </c>
      <c r="D2945" t="s">
        <v>23</v>
      </c>
      <c r="E2945" t="s">
        <v>5</v>
      </c>
      <c r="G2945" t="s">
        <v>24</v>
      </c>
      <c r="H2945">
        <v>1598631</v>
      </c>
      <c r="I2945">
        <v>1599098</v>
      </c>
      <c r="J2945" t="s">
        <v>25</v>
      </c>
      <c r="K2945" t="s">
        <v>5849</v>
      </c>
      <c r="L2945" t="s">
        <v>5849</v>
      </c>
      <c r="N2945" t="s">
        <v>434</v>
      </c>
      <c r="Q2945" t="s">
        <v>5847</v>
      </c>
      <c r="R2945">
        <v>468</v>
      </c>
      <c r="S2945">
        <v>155</v>
      </c>
    </row>
    <row r="2946" spans="1:20" x14ac:dyDescent="0.25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1599049</v>
      </c>
      <c r="I2946">
        <v>1601397</v>
      </c>
      <c r="J2946" t="s">
        <v>52</v>
      </c>
      <c r="Q2946" t="s">
        <v>5850</v>
      </c>
      <c r="R2946">
        <v>2349</v>
      </c>
      <c r="T2946" t="s">
        <v>5851</v>
      </c>
    </row>
    <row r="2947" spans="1:20" x14ac:dyDescent="0.25">
      <c r="A2947" t="s">
        <v>29</v>
      </c>
      <c r="B2947" t="s">
        <v>30</v>
      </c>
      <c r="C2947" t="s">
        <v>22</v>
      </c>
      <c r="D2947" t="s">
        <v>23</v>
      </c>
      <c r="E2947" t="s">
        <v>5</v>
      </c>
      <c r="G2947" t="s">
        <v>24</v>
      </c>
      <c r="H2947">
        <v>1599049</v>
      </c>
      <c r="I2947">
        <v>1601397</v>
      </c>
      <c r="J2947" t="s">
        <v>52</v>
      </c>
      <c r="K2947" t="s">
        <v>5852</v>
      </c>
      <c r="L2947" t="s">
        <v>5852</v>
      </c>
      <c r="N2947" t="s">
        <v>386</v>
      </c>
      <c r="Q2947" t="s">
        <v>5850</v>
      </c>
      <c r="R2947">
        <v>2349</v>
      </c>
      <c r="S2947">
        <v>782</v>
      </c>
    </row>
    <row r="2948" spans="1:20" x14ac:dyDescent="0.2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1601442</v>
      </c>
      <c r="I2948">
        <v>1602212</v>
      </c>
      <c r="J2948" t="s">
        <v>52</v>
      </c>
      <c r="Q2948" t="s">
        <v>5853</v>
      </c>
      <c r="R2948">
        <v>771</v>
      </c>
      <c r="T2948" t="s">
        <v>5854</v>
      </c>
    </row>
    <row r="2949" spans="1:20" x14ac:dyDescent="0.25">
      <c r="A2949" t="s">
        <v>29</v>
      </c>
      <c r="B2949" t="s">
        <v>30</v>
      </c>
      <c r="C2949" t="s">
        <v>22</v>
      </c>
      <c r="D2949" t="s">
        <v>23</v>
      </c>
      <c r="E2949" t="s">
        <v>5</v>
      </c>
      <c r="G2949" t="s">
        <v>24</v>
      </c>
      <c r="H2949">
        <v>1601442</v>
      </c>
      <c r="I2949">
        <v>1602212</v>
      </c>
      <c r="J2949" t="s">
        <v>52</v>
      </c>
      <c r="K2949" t="s">
        <v>5855</v>
      </c>
      <c r="L2949" t="s">
        <v>5855</v>
      </c>
      <c r="N2949" t="s">
        <v>56</v>
      </c>
      <c r="Q2949" t="s">
        <v>5853</v>
      </c>
      <c r="R2949">
        <v>771</v>
      </c>
      <c r="S2949">
        <v>256</v>
      </c>
    </row>
    <row r="2950" spans="1:20" x14ac:dyDescent="0.25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1602440</v>
      </c>
      <c r="I2950">
        <v>1603450</v>
      </c>
      <c r="J2950" t="s">
        <v>25</v>
      </c>
      <c r="Q2950" t="s">
        <v>5856</v>
      </c>
      <c r="R2950">
        <v>1011</v>
      </c>
      <c r="T2950" t="s">
        <v>5857</v>
      </c>
    </row>
    <row r="2951" spans="1:20" x14ac:dyDescent="0.25">
      <c r="A2951" t="s">
        <v>29</v>
      </c>
      <c r="B2951" t="s">
        <v>30</v>
      </c>
      <c r="C2951" t="s">
        <v>22</v>
      </c>
      <c r="D2951" t="s">
        <v>23</v>
      </c>
      <c r="E2951" t="s">
        <v>5</v>
      </c>
      <c r="G2951" t="s">
        <v>24</v>
      </c>
      <c r="H2951">
        <v>1602440</v>
      </c>
      <c r="I2951">
        <v>1603450</v>
      </c>
      <c r="J2951" t="s">
        <v>25</v>
      </c>
      <c r="K2951" t="s">
        <v>5858</v>
      </c>
      <c r="L2951" t="s">
        <v>5858</v>
      </c>
      <c r="N2951" t="s">
        <v>527</v>
      </c>
      <c r="Q2951" t="s">
        <v>5856</v>
      </c>
      <c r="R2951">
        <v>1011</v>
      </c>
      <c r="S2951">
        <v>336</v>
      </c>
    </row>
    <row r="2952" spans="1:20" x14ac:dyDescent="0.25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1603439</v>
      </c>
      <c r="I2952">
        <v>1604407</v>
      </c>
      <c r="J2952" t="s">
        <v>52</v>
      </c>
      <c r="Q2952" t="s">
        <v>5859</v>
      </c>
      <c r="R2952">
        <v>969</v>
      </c>
      <c r="T2952" t="s">
        <v>5860</v>
      </c>
    </row>
    <row r="2953" spans="1:20" x14ac:dyDescent="0.25">
      <c r="A2953" t="s">
        <v>29</v>
      </c>
      <c r="B2953" t="s">
        <v>30</v>
      </c>
      <c r="C2953" t="s">
        <v>22</v>
      </c>
      <c r="D2953" t="s">
        <v>23</v>
      </c>
      <c r="E2953" t="s">
        <v>5</v>
      </c>
      <c r="G2953" t="s">
        <v>24</v>
      </c>
      <c r="H2953">
        <v>1603439</v>
      </c>
      <c r="I2953">
        <v>1604407</v>
      </c>
      <c r="J2953" t="s">
        <v>52</v>
      </c>
      <c r="K2953" t="s">
        <v>5861</v>
      </c>
      <c r="L2953" t="s">
        <v>5861</v>
      </c>
      <c r="N2953" t="s">
        <v>3594</v>
      </c>
      <c r="Q2953" t="s">
        <v>5859</v>
      </c>
      <c r="R2953">
        <v>969</v>
      </c>
      <c r="S2953">
        <v>322</v>
      </c>
    </row>
    <row r="2954" spans="1:20" x14ac:dyDescent="0.25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1604411</v>
      </c>
      <c r="I2954">
        <v>1605562</v>
      </c>
      <c r="J2954" t="s">
        <v>52</v>
      </c>
      <c r="Q2954" t="s">
        <v>5862</v>
      </c>
      <c r="R2954">
        <v>1152</v>
      </c>
      <c r="T2954" t="s">
        <v>5863</v>
      </c>
    </row>
    <row r="2955" spans="1:20" x14ac:dyDescent="0.25">
      <c r="A2955" t="s">
        <v>29</v>
      </c>
      <c r="B2955" t="s">
        <v>30</v>
      </c>
      <c r="C2955" t="s">
        <v>22</v>
      </c>
      <c r="D2955" t="s">
        <v>23</v>
      </c>
      <c r="E2955" t="s">
        <v>5</v>
      </c>
      <c r="G2955" t="s">
        <v>24</v>
      </c>
      <c r="H2955">
        <v>1604411</v>
      </c>
      <c r="I2955">
        <v>1605562</v>
      </c>
      <c r="J2955" t="s">
        <v>52</v>
      </c>
      <c r="K2955" t="s">
        <v>5864</v>
      </c>
      <c r="L2955" t="s">
        <v>5864</v>
      </c>
      <c r="N2955" t="s">
        <v>1665</v>
      </c>
      <c r="Q2955" t="s">
        <v>5862</v>
      </c>
      <c r="R2955">
        <v>1152</v>
      </c>
      <c r="S2955">
        <v>383</v>
      </c>
    </row>
    <row r="2956" spans="1:20" x14ac:dyDescent="0.25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1605577</v>
      </c>
      <c r="I2956">
        <v>1606944</v>
      </c>
      <c r="J2956" t="s">
        <v>52</v>
      </c>
      <c r="O2956" t="s">
        <v>5865</v>
      </c>
      <c r="Q2956" t="s">
        <v>5866</v>
      </c>
      <c r="R2956">
        <v>1368</v>
      </c>
      <c r="T2956" t="s">
        <v>5867</v>
      </c>
    </row>
    <row r="2957" spans="1:20" x14ac:dyDescent="0.25">
      <c r="A2957" t="s">
        <v>29</v>
      </c>
      <c r="B2957" t="s">
        <v>30</v>
      </c>
      <c r="C2957" t="s">
        <v>22</v>
      </c>
      <c r="D2957" t="s">
        <v>23</v>
      </c>
      <c r="E2957" t="s">
        <v>5</v>
      </c>
      <c r="G2957" t="s">
        <v>24</v>
      </c>
      <c r="H2957">
        <v>1605577</v>
      </c>
      <c r="I2957">
        <v>1606944</v>
      </c>
      <c r="J2957" t="s">
        <v>52</v>
      </c>
      <c r="K2957" t="s">
        <v>5868</v>
      </c>
      <c r="L2957" t="s">
        <v>5868</v>
      </c>
      <c r="N2957" t="s">
        <v>5869</v>
      </c>
      <c r="O2957" t="s">
        <v>5865</v>
      </c>
      <c r="Q2957" t="s">
        <v>5866</v>
      </c>
      <c r="R2957">
        <v>1368</v>
      </c>
      <c r="S2957">
        <v>455</v>
      </c>
    </row>
    <row r="2958" spans="1:20" x14ac:dyDescent="0.25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1607024</v>
      </c>
      <c r="I2958">
        <v>1607644</v>
      </c>
      <c r="J2958" t="s">
        <v>52</v>
      </c>
      <c r="O2958" t="s">
        <v>5870</v>
      </c>
      <c r="Q2958" t="s">
        <v>5871</v>
      </c>
      <c r="R2958">
        <v>621</v>
      </c>
      <c r="T2958" t="s">
        <v>5872</v>
      </c>
    </row>
    <row r="2959" spans="1:20" x14ac:dyDescent="0.25">
      <c r="A2959" t="s">
        <v>29</v>
      </c>
      <c r="B2959" t="s">
        <v>30</v>
      </c>
      <c r="C2959" t="s">
        <v>22</v>
      </c>
      <c r="D2959" t="s">
        <v>23</v>
      </c>
      <c r="E2959" t="s">
        <v>5</v>
      </c>
      <c r="G2959" t="s">
        <v>24</v>
      </c>
      <c r="H2959">
        <v>1607024</v>
      </c>
      <c r="I2959">
        <v>1607644</v>
      </c>
      <c r="J2959" t="s">
        <v>52</v>
      </c>
      <c r="K2959" t="s">
        <v>5873</v>
      </c>
      <c r="L2959" t="s">
        <v>5873</v>
      </c>
      <c r="N2959" t="s">
        <v>5874</v>
      </c>
      <c r="O2959" t="s">
        <v>5870</v>
      </c>
      <c r="Q2959" t="s">
        <v>5871</v>
      </c>
      <c r="R2959">
        <v>621</v>
      </c>
      <c r="S2959">
        <v>206</v>
      </c>
    </row>
    <row r="2960" spans="1:20" x14ac:dyDescent="0.25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1607641</v>
      </c>
      <c r="I2960">
        <v>1608819</v>
      </c>
      <c r="J2960" t="s">
        <v>52</v>
      </c>
      <c r="O2960" t="s">
        <v>5875</v>
      </c>
      <c r="Q2960" t="s">
        <v>5876</v>
      </c>
      <c r="R2960">
        <v>1179</v>
      </c>
      <c r="T2960" t="s">
        <v>5877</v>
      </c>
    </row>
    <row r="2961" spans="1:20" x14ac:dyDescent="0.25">
      <c r="A2961" t="s">
        <v>29</v>
      </c>
      <c r="B2961" t="s">
        <v>30</v>
      </c>
      <c r="C2961" t="s">
        <v>22</v>
      </c>
      <c r="D2961" t="s">
        <v>23</v>
      </c>
      <c r="E2961" t="s">
        <v>5</v>
      </c>
      <c r="G2961" t="s">
        <v>24</v>
      </c>
      <c r="H2961">
        <v>1607641</v>
      </c>
      <c r="I2961">
        <v>1608819</v>
      </c>
      <c r="J2961" t="s">
        <v>52</v>
      </c>
      <c r="K2961" t="s">
        <v>5878</v>
      </c>
      <c r="L2961" t="s">
        <v>5878</v>
      </c>
      <c r="N2961" t="s">
        <v>5879</v>
      </c>
      <c r="O2961" t="s">
        <v>5875</v>
      </c>
      <c r="Q2961" t="s">
        <v>5876</v>
      </c>
      <c r="R2961">
        <v>1179</v>
      </c>
      <c r="S2961">
        <v>392</v>
      </c>
    </row>
    <row r="2962" spans="1:20" x14ac:dyDescent="0.25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1608868</v>
      </c>
      <c r="I2962">
        <v>1609317</v>
      </c>
      <c r="J2962" t="s">
        <v>52</v>
      </c>
      <c r="Q2962" t="s">
        <v>5880</v>
      </c>
      <c r="R2962">
        <v>450</v>
      </c>
      <c r="T2962" t="s">
        <v>5881</v>
      </c>
    </row>
    <row r="2963" spans="1:20" x14ac:dyDescent="0.25">
      <c r="A2963" t="s">
        <v>29</v>
      </c>
      <c r="B2963" t="s">
        <v>30</v>
      </c>
      <c r="C2963" t="s">
        <v>22</v>
      </c>
      <c r="D2963" t="s">
        <v>23</v>
      </c>
      <c r="E2963" t="s">
        <v>5</v>
      </c>
      <c r="G2963" t="s">
        <v>24</v>
      </c>
      <c r="H2963">
        <v>1608868</v>
      </c>
      <c r="I2963">
        <v>1609317</v>
      </c>
      <c r="J2963" t="s">
        <v>52</v>
      </c>
      <c r="K2963" t="s">
        <v>5882</v>
      </c>
      <c r="L2963" t="s">
        <v>5882</v>
      </c>
      <c r="N2963" t="s">
        <v>5883</v>
      </c>
      <c r="Q2963" t="s">
        <v>5880</v>
      </c>
      <c r="R2963">
        <v>450</v>
      </c>
      <c r="S2963">
        <v>149</v>
      </c>
    </row>
    <row r="2964" spans="1:20" x14ac:dyDescent="0.25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1609314</v>
      </c>
      <c r="I2964">
        <v>1609922</v>
      </c>
      <c r="J2964" t="s">
        <v>52</v>
      </c>
      <c r="Q2964" t="s">
        <v>5884</v>
      </c>
      <c r="R2964">
        <v>609</v>
      </c>
      <c r="T2964" t="s">
        <v>5885</v>
      </c>
    </row>
    <row r="2965" spans="1:20" x14ac:dyDescent="0.25">
      <c r="A2965" t="s">
        <v>29</v>
      </c>
      <c r="B2965" t="s">
        <v>30</v>
      </c>
      <c r="C2965" t="s">
        <v>22</v>
      </c>
      <c r="D2965" t="s">
        <v>23</v>
      </c>
      <c r="E2965" t="s">
        <v>5</v>
      </c>
      <c r="G2965" t="s">
        <v>24</v>
      </c>
      <c r="H2965">
        <v>1609314</v>
      </c>
      <c r="I2965">
        <v>1609922</v>
      </c>
      <c r="J2965" t="s">
        <v>52</v>
      </c>
      <c r="K2965" t="s">
        <v>5886</v>
      </c>
      <c r="L2965" t="s">
        <v>5886</v>
      </c>
      <c r="N2965" t="s">
        <v>5887</v>
      </c>
      <c r="Q2965" t="s">
        <v>5884</v>
      </c>
      <c r="R2965">
        <v>609</v>
      </c>
      <c r="S2965">
        <v>202</v>
      </c>
    </row>
    <row r="2966" spans="1:20" x14ac:dyDescent="0.25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1610081</v>
      </c>
      <c r="I2966">
        <v>1610392</v>
      </c>
      <c r="J2966" t="s">
        <v>52</v>
      </c>
      <c r="Q2966" t="s">
        <v>5888</v>
      </c>
      <c r="R2966">
        <v>312</v>
      </c>
      <c r="T2966" t="s">
        <v>5889</v>
      </c>
    </row>
    <row r="2967" spans="1:20" x14ac:dyDescent="0.25">
      <c r="A2967" t="s">
        <v>29</v>
      </c>
      <c r="B2967" t="s">
        <v>30</v>
      </c>
      <c r="C2967" t="s">
        <v>22</v>
      </c>
      <c r="D2967" t="s">
        <v>23</v>
      </c>
      <c r="E2967" t="s">
        <v>5</v>
      </c>
      <c r="G2967" t="s">
        <v>24</v>
      </c>
      <c r="H2967">
        <v>1610081</v>
      </c>
      <c r="I2967">
        <v>1610392</v>
      </c>
      <c r="J2967" t="s">
        <v>52</v>
      </c>
      <c r="K2967" t="s">
        <v>5890</v>
      </c>
      <c r="L2967" t="s">
        <v>5890</v>
      </c>
      <c r="N2967" t="s">
        <v>5891</v>
      </c>
      <c r="Q2967" t="s">
        <v>5888</v>
      </c>
      <c r="R2967">
        <v>312</v>
      </c>
      <c r="S2967">
        <v>103</v>
      </c>
    </row>
    <row r="2968" spans="1:20" x14ac:dyDescent="0.25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1610824</v>
      </c>
      <c r="I2968">
        <v>1611183</v>
      </c>
      <c r="J2968" t="s">
        <v>25</v>
      </c>
      <c r="O2968" t="s">
        <v>5892</v>
      </c>
      <c r="Q2968" t="s">
        <v>5893</v>
      </c>
      <c r="R2968">
        <v>360</v>
      </c>
      <c r="T2968" t="s">
        <v>5894</v>
      </c>
    </row>
    <row r="2969" spans="1:20" x14ac:dyDescent="0.25">
      <c r="A2969" t="s">
        <v>29</v>
      </c>
      <c r="B2969" t="s">
        <v>30</v>
      </c>
      <c r="C2969" t="s">
        <v>22</v>
      </c>
      <c r="D2969" t="s">
        <v>23</v>
      </c>
      <c r="E2969" t="s">
        <v>5</v>
      </c>
      <c r="G2969" t="s">
        <v>24</v>
      </c>
      <c r="H2969">
        <v>1610824</v>
      </c>
      <c r="I2969">
        <v>1611183</v>
      </c>
      <c r="J2969" t="s">
        <v>25</v>
      </c>
      <c r="K2969" t="s">
        <v>5895</v>
      </c>
      <c r="L2969" t="s">
        <v>5895</v>
      </c>
      <c r="N2969" t="s">
        <v>5896</v>
      </c>
      <c r="O2969" t="s">
        <v>5892</v>
      </c>
      <c r="Q2969" t="s">
        <v>5893</v>
      </c>
      <c r="R2969">
        <v>360</v>
      </c>
      <c r="S2969">
        <v>119</v>
      </c>
    </row>
    <row r="2970" spans="1:20" x14ac:dyDescent="0.25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1611202</v>
      </c>
      <c r="I2970">
        <v>1613472</v>
      </c>
      <c r="J2970" t="s">
        <v>25</v>
      </c>
      <c r="O2970" t="s">
        <v>5897</v>
      </c>
      <c r="Q2970" t="s">
        <v>5898</v>
      </c>
      <c r="R2970">
        <v>2271</v>
      </c>
      <c r="T2970" t="s">
        <v>5899</v>
      </c>
    </row>
    <row r="2971" spans="1:20" x14ac:dyDescent="0.25">
      <c r="A2971" t="s">
        <v>29</v>
      </c>
      <c r="B2971" t="s">
        <v>30</v>
      </c>
      <c r="C2971" t="s">
        <v>22</v>
      </c>
      <c r="D2971" t="s">
        <v>23</v>
      </c>
      <c r="E2971" t="s">
        <v>5</v>
      </c>
      <c r="G2971" t="s">
        <v>24</v>
      </c>
      <c r="H2971">
        <v>1611202</v>
      </c>
      <c r="I2971">
        <v>1613472</v>
      </c>
      <c r="J2971" t="s">
        <v>25</v>
      </c>
      <c r="K2971" t="s">
        <v>5900</v>
      </c>
      <c r="L2971" t="s">
        <v>5900</v>
      </c>
      <c r="N2971" t="s">
        <v>5901</v>
      </c>
      <c r="O2971" t="s">
        <v>5897</v>
      </c>
      <c r="Q2971" t="s">
        <v>5898</v>
      </c>
      <c r="R2971">
        <v>2271</v>
      </c>
      <c r="S2971">
        <v>756</v>
      </c>
    </row>
    <row r="2972" spans="1:20" x14ac:dyDescent="0.25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1613652</v>
      </c>
      <c r="I2972">
        <v>1614725</v>
      </c>
      <c r="J2972" t="s">
        <v>25</v>
      </c>
      <c r="Q2972" t="s">
        <v>5902</v>
      </c>
      <c r="R2972">
        <v>1074</v>
      </c>
      <c r="T2972" t="s">
        <v>5903</v>
      </c>
    </row>
    <row r="2973" spans="1:20" x14ac:dyDescent="0.25">
      <c r="A2973" t="s">
        <v>29</v>
      </c>
      <c r="B2973" t="s">
        <v>30</v>
      </c>
      <c r="C2973" t="s">
        <v>22</v>
      </c>
      <c r="D2973" t="s">
        <v>23</v>
      </c>
      <c r="E2973" t="s">
        <v>5</v>
      </c>
      <c r="G2973" t="s">
        <v>24</v>
      </c>
      <c r="H2973">
        <v>1613652</v>
      </c>
      <c r="I2973">
        <v>1614725</v>
      </c>
      <c r="J2973" t="s">
        <v>25</v>
      </c>
      <c r="K2973" t="s">
        <v>5904</v>
      </c>
      <c r="L2973" t="s">
        <v>5904</v>
      </c>
      <c r="N2973" t="s">
        <v>56</v>
      </c>
      <c r="Q2973" t="s">
        <v>5902</v>
      </c>
      <c r="R2973">
        <v>1074</v>
      </c>
      <c r="S2973">
        <v>357</v>
      </c>
    </row>
    <row r="2974" spans="1:20" x14ac:dyDescent="0.25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1614788</v>
      </c>
      <c r="I2974">
        <v>1615006</v>
      </c>
      <c r="J2974" t="s">
        <v>52</v>
      </c>
      <c r="O2974" t="s">
        <v>5905</v>
      </c>
      <c r="Q2974" t="s">
        <v>5906</v>
      </c>
      <c r="R2974">
        <v>219</v>
      </c>
      <c r="T2974" t="s">
        <v>5907</v>
      </c>
    </row>
    <row r="2975" spans="1:20" x14ac:dyDescent="0.25">
      <c r="A2975" t="s">
        <v>29</v>
      </c>
      <c r="B2975" t="s">
        <v>30</v>
      </c>
      <c r="C2975" t="s">
        <v>22</v>
      </c>
      <c r="D2975" t="s">
        <v>23</v>
      </c>
      <c r="E2975" t="s">
        <v>5</v>
      </c>
      <c r="G2975" t="s">
        <v>24</v>
      </c>
      <c r="H2975">
        <v>1614788</v>
      </c>
      <c r="I2975">
        <v>1615006</v>
      </c>
      <c r="J2975" t="s">
        <v>52</v>
      </c>
      <c r="K2975" t="s">
        <v>5908</v>
      </c>
      <c r="L2975" t="s">
        <v>5908</v>
      </c>
      <c r="N2975" t="s">
        <v>5909</v>
      </c>
      <c r="O2975" t="s">
        <v>5905</v>
      </c>
      <c r="Q2975" t="s">
        <v>5906</v>
      </c>
      <c r="R2975">
        <v>219</v>
      </c>
      <c r="S2975">
        <v>72</v>
      </c>
    </row>
    <row r="2976" spans="1:20" x14ac:dyDescent="0.25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1615088</v>
      </c>
      <c r="I2976">
        <v>1615801</v>
      </c>
      <c r="J2976" t="s">
        <v>52</v>
      </c>
      <c r="Q2976" t="s">
        <v>5910</v>
      </c>
      <c r="R2976">
        <v>714</v>
      </c>
      <c r="T2976" t="s">
        <v>5911</v>
      </c>
    </row>
    <row r="2977" spans="1:20" x14ac:dyDescent="0.25">
      <c r="A2977" t="s">
        <v>29</v>
      </c>
      <c r="B2977" t="s">
        <v>30</v>
      </c>
      <c r="C2977" t="s">
        <v>22</v>
      </c>
      <c r="D2977" t="s">
        <v>23</v>
      </c>
      <c r="E2977" t="s">
        <v>5</v>
      </c>
      <c r="G2977" t="s">
        <v>24</v>
      </c>
      <c r="H2977">
        <v>1615088</v>
      </c>
      <c r="I2977">
        <v>1615801</v>
      </c>
      <c r="J2977" t="s">
        <v>52</v>
      </c>
      <c r="K2977" t="s">
        <v>5912</v>
      </c>
      <c r="L2977" t="s">
        <v>5912</v>
      </c>
      <c r="N2977" t="s">
        <v>5913</v>
      </c>
      <c r="Q2977" t="s">
        <v>5910</v>
      </c>
      <c r="R2977">
        <v>714</v>
      </c>
      <c r="S2977">
        <v>237</v>
      </c>
    </row>
    <row r="2978" spans="1:20" x14ac:dyDescent="0.25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1615798</v>
      </c>
      <c r="I2978">
        <v>1616514</v>
      </c>
      <c r="J2978" t="s">
        <v>52</v>
      </c>
      <c r="Q2978" t="s">
        <v>5914</v>
      </c>
      <c r="R2978">
        <v>717</v>
      </c>
      <c r="T2978" t="s">
        <v>5915</v>
      </c>
    </row>
    <row r="2979" spans="1:20" x14ac:dyDescent="0.25">
      <c r="A2979" t="s">
        <v>29</v>
      </c>
      <c r="B2979" t="s">
        <v>30</v>
      </c>
      <c r="C2979" t="s">
        <v>22</v>
      </c>
      <c r="D2979" t="s">
        <v>23</v>
      </c>
      <c r="E2979" t="s">
        <v>5</v>
      </c>
      <c r="G2979" t="s">
        <v>24</v>
      </c>
      <c r="H2979">
        <v>1615798</v>
      </c>
      <c r="I2979">
        <v>1616514</v>
      </c>
      <c r="J2979" t="s">
        <v>52</v>
      </c>
      <c r="K2979" t="s">
        <v>5916</v>
      </c>
      <c r="L2979" t="s">
        <v>5916</v>
      </c>
      <c r="N2979" t="s">
        <v>5917</v>
      </c>
      <c r="Q2979" t="s">
        <v>5914</v>
      </c>
      <c r="R2979">
        <v>717</v>
      </c>
      <c r="S2979">
        <v>238</v>
      </c>
    </row>
    <row r="2980" spans="1:20" x14ac:dyDescent="0.25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1616530</v>
      </c>
      <c r="I2980">
        <v>1617483</v>
      </c>
      <c r="J2980" t="s">
        <v>52</v>
      </c>
      <c r="O2980" t="s">
        <v>5918</v>
      </c>
      <c r="Q2980" t="s">
        <v>5919</v>
      </c>
      <c r="R2980">
        <v>954</v>
      </c>
      <c r="T2980" t="s">
        <v>5920</v>
      </c>
    </row>
    <row r="2981" spans="1:20" x14ac:dyDescent="0.25">
      <c r="A2981" t="s">
        <v>29</v>
      </c>
      <c r="B2981" t="s">
        <v>30</v>
      </c>
      <c r="C2981" t="s">
        <v>22</v>
      </c>
      <c r="D2981" t="s">
        <v>23</v>
      </c>
      <c r="E2981" t="s">
        <v>5</v>
      </c>
      <c r="G2981" t="s">
        <v>24</v>
      </c>
      <c r="H2981">
        <v>1616530</v>
      </c>
      <c r="I2981">
        <v>1617483</v>
      </c>
      <c r="J2981" t="s">
        <v>52</v>
      </c>
      <c r="K2981" t="s">
        <v>5921</v>
      </c>
      <c r="L2981" t="s">
        <v>5921</v>
      </c>
      <c r="N2981" t="s">
        <v>5922</v>
      </c>
      <c r="O2981" t="s">
        <v>5918</v>
      </c>
      <c r="Q2981" t="s">
        <v>5919</v>
      </c>
      <c r="R2981">
        <v>954</v>
      </c>
      <c r="S2981">
        <v>317</v>
      </c>
    </row>
    <row r="2982" spans="1:20" x14ac:dyDescent="0.25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1617658</v>
      </c>
      <c r="I2982">
        <v>1618569</v>
      </c>
      <c r="J2982" t="s">
        <v>52</v>
      </c>
      <c r="Q2982" t="s">
        <v>5923</v>
      </c>
      <c r="R2982">
        <v>912</v>
      </c>
      <c r="T2982" t="s">
        <v>5924</v>
      </c>
    </row>
    <row r="2983" spans="1:20" x14ac:dyDescent="0.25">
      <c r="A2983" t="s">
        <v>29</v>
      </c>
      <c r="B2983" t="s">
        <v>30</v>
      </c>
      <c r="C2983" t="s">
        <v>22</v>
      </c>
      <c r="D2983" t="s">
        <v>23</v>
      </c>
      <c r="E2983" t="s">
        <v>5</v>
      </c>
      <c r="G2983" t="s">
        <v>24</v>
      </c>
      <c r="H2983">
        <v>1617658</v>
      </c>
      <c r="I2983">
        <v>1618569</v>
      </c>
      <c r="J2983" t="s">
        <v>52</v>
      </c>
      <c r="K2983" t="s">
        <v>5925</v>
      </c>
      <c r="L2983" t="s">
        <v>5925</v>
      </c>
      <c r="N2983" t="s">
        <v>652</v>
      </c>
      <c r="Q2983" t="s">
        <v>5923</v>
      </c>
      <c r="R2983">
        <v>912</v>
      </c>
      <c r="S2983">
        <v>303</v>
      </c>
    </row>
    <row r="2984" spans="1:20" x14ac:dyDescent="0.25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1618577</v>
      </c>
      <c r="I2984">
        <v>1619473</v>
      </c>
      <c r="J2984" t="s">
        <v>52</v>
      </c>
      <c r="Q2984" t="s">
        <v>5926</v>
      </c>
      <c r="R2984">
        <v>897</v>
      </c>
      <c r="T2984" t="s">
        <v>5927</v>
      </c>
    </row>
    <row r="2985" spans="1:20" x14ac:dyDescent="0.25">
      <c r="A2985" t="s">
        <v>29</v>
      </c>
      <c r="B2985" t="s">
        <v>30</v>
      </c>
      <c r="C2985" t="s">
        <v>22</v>
      </c>
      <c r="D2985" t="s">
        <v>23</v>
      </c>
      <c r="E2985" t="s">
        <v>5</v>
      </c>
      <c r="G2985" t="s">
        <v>24</v>
      </c>
      <c r="H2985">
        <v>1618577</v>
      </c>
      <c r="I2985">
        <v>1619473</v>
      </c>
      <c r="J2985" t="s">
        <v>52</v>
      </c>
      <c r="K2985" t="s">
        <v>5928</v>
      </c>
      <c r="L2985" t="s">
        <v>5928</v>
      </c>
      <c r="N2985" t="s">
        <v>5929</v>
      </c>
      <c r="Q2985" t="s">
        <v>5926</v>
      </c>
      <c r="R2985">
        <v>897</v>
      </c>
      <c r="S2985">
        <v>298</v>
      </c>
    </row>
    <row r="2986" spans="1:20" x14ac:dyDescent="0.25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1619497</v>
      </c>
      <c r="I2986">
        <v>1620549</v>
      </c>
      <c r="J2986" t="s">
        <v>52</v>
      </c>
      <c r="Q2986" t="s">
        <v>5930</v>
      </c>
      <c r="R2986">
        <v>1053</v>
      </c>
      <c r="T2986" t="s">
        <v>5931</v>
      </c>
    </row>
    <row r="2987" spans="1:20" x14ac:dyDescent="0.25">
      <c r="A2987" t="s">
        <v>29</v>
      </c>
      <c r="B2987" t="s">
        <v>30</v>
      </c>
      <c r="C2987" t="s">
        <v>22</v>
      </c>
      <c r="D2987" t="s">
        <v>23</v>
      </c>
      <c r="E2987" t="s">
        <v>5</v>
      </c>
      <c r="G2987" t="s">
        <v>24</v>
      </c>
      <c r="H2987">
        <v>1619497</v>
      </c>
      <c r="I2987">
        <v>1620549</v>
      </c>
      <c r="J2987" t="s">
        <v>52</v>
      </c>
      <c r="K2987" t="s">
        <v>5932</v>
      </c>
      <c r="L2987" t="s">
        <v>5932</v>
      </c>
      <c r="N2987" t="s">
        <v>5933</v>
      </c>
      <c r="Q2987" t="s">
        <v>5930</v>
      </c>
      <c r="R2987">
        <v>1053</v>
      </c>
      <c r="S2987">
        <v>350</v>
      </c>
    </row>
    <row r="2988" spans="1:20" x14ac:dyDescent="0.25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1620650</v>
      </c>
      <c r="I2988">
        <v>1620955</v>
      </c>
      <c r="J2988" t="s">
        <v>52</v>
      </c>
      <c r="Q2988" t="s">
        <v>5934</v>
      </c>
      <c r="R2988">
        <v>306</v>
      </c>
      <c r="T2988" t="s">
        <v>5935</v>
      </c>
    </row>
    <row r="2989" spans="1:20" x14ac:dyDescent="0.25">
      <c r="A2989" t="s">
        <v>29</v>
      </c>
      <c r="B2989" t="s">
        <v>30</v>
      </c>
      <c r="C2989" t="s">
        <v>22</v>
      </c>
      <c r="D2989" t="s">
        <v>23</v>
      </c>
      <c r="E2989" t="s">
        <v>5</v>
      </c>
      <c r="G2989" t="s">
        <v>24</v>
      </c>
      <c r="H2989">
        <v>1620650</v>
      </c>
      <c r="I2989">
        <v>1620955</v>
      </c>
      <c r="J2989" t="s">
        <v>52</v>
      </c>
      <c r="K2989" t="s">
        <v>5936</v>
      </c>
      <c r="L2989" t="s">
        <v>5936</v>
      </c>
      <c r="N2989" t="s">
        <v>56</v>
      </c>
      <c r="Q2989" t="s">
        <v>5934</v>
      </c>
      <c r="R2989">
        <v>306</v>
      </c>
      <c r="S2989">
        <v>101</v>
      </c>
    </row>
    <row r="2990" spans="1:20" x14ac:dyDescent="0.25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1621060</v>
      </c>
      <c r="I2990">
        <v>1621644</v>
      </c>
      <c r="J2990" t="s">
        <v>52</v>
      </c>
      <c r="Q2990" t="s">
        <v>5937</v>
      </c>
      <c r="R2990">
        <v>585</v>
      </c>
      <c r="T2990" t="s">
        <v>5938</v>
      </c>
    </row>
    <row r="2991" spans="1:20" x14ac:dyDescent="0.25">
      <c r="A2991" t="s">
        <v>29</v>
      </c>
      <c r="B2991" t="s">
        <v>30</v>
      </c>
      <c r="C2991" t="s">
        <v>22</v>
      </c>
      <c r="D2991" t="s">
        <v>23</v>
      </c>
      <c r="E2991" t="s">
        <v>5</v>
      </c>
      <c r="G2991" t="s">
        <v>24</v>
      </c>
      <c r="H2991">
        <v>1621060</v>
      </c>
      <c r="I2991">
        <v>1621644</v>
      </c>
      <c r="J2991" t="s">
        <v>52</v>
      </c>
      <c r="K2991" t="s">
        <v>5939</v>
      </c>
      <c r="L2991" t="s">
        <v>5939</v>
      </c>
      <c r="N2991" t="s">
        <v>2735</v>
      </c>
      <c r="Q2991" t="s">
        <v>5937</v>
      </c>
      <c r="R2991">
        <v>585</v>
      </c>
      <c r="S2991">
        <v>194</v>
      </c>
    </row>
    <row r="2992" spans="1:20" x14ac:dyDescent="0.25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1621799</v>
      </c>
      <c r="I2992">
        <v>1623043</v>
      </c>
      <c r="J2992" t="s">
        <v>25</v>
      </c>
      <c r="Q2992" t="s">
        <v>5940</v>
      </c>
      <c r="R2992">
        <v>1245</v>
      </c>
      <c r="T2992" t="s">
        <v>5941</v>
      </c>
    </row>
    <row r="2993" spans="1:20" x14ac:dyDescent="0.25">
      <c r="A2993" t="s">
        <v>29</v>
      </c>
      <c r="B2993" t="s">
        <v>30</v>
      </c>
      <c r="C2993" t="s">
        <v>22</v>
      </c>
      <c r="D2993" t="s">
        <v>23</v>
      </c>
      <c r="E2993" t="s">
        <v>5</v>
      </c>
      <c r="G2993" t="s">
        <v>24</v>
      </c>
      <c r="H2993">
        <v>1621799</v>
      </c>
      <c r="I2993">
        <v>1623043</v>
      </c>
      <c r="J2993" t="s">
        <v>25</v>
      </c>
      <c r="K2993" t="s">
        <v>5942</v>
      </c>
      <c r="L2993" t="s">
        <v>5942</v>
      </c>
      <c r="N2993" t="s">
        <v>5943</v>
      </c>
      <c r="Q2993" t="s">
        <v>5940</v>
      </c>
      <c r="R2993">
        <v>1245</v>
      </c>
      <c r="S2993">
        <v>414</v>
      </c>
    </row>
    <row r="2994" spans="1:20" x14ac:dyDescent="0.25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1623036</v>
      </c>
      <c r="I2994">
        <v>1623734</v>
      </c>
      <c r="J2994" t="s">
        <v>25</v>
      </c>
      <c r="Q2994" t="s">
        <v>5944</v>
      </c>
      <c r="R2994">
        <v>699</v>
      </c>
      <c r="T2994" t="s">
        <v>5945</v>
      </c>
    </row>
    <row r="2995" spans="1:20" x14ac:dyDescent="0.25">
      <c r="A2995" t="s">
        <v>29</v>
      </c>
      <c r="B2995" t="s">
        <v>30</v>
      </c>
      <c r="C2995" t="s">
        <v>22</v>
      </c>
      <c r="D2995" t="s">
        <v>23</v>
      </c>
      <c r="E2995" t="s">
        <v>5</v>
      </c>
      <c r="G2995" t="s">
        <v>24</v>
      </c>
      <c r="H2995">
        <v>1623036</v>
      </c>
      <c r="I2995">
        <v>1623734</v>
      </c>
      <c r="J2995" t="s">
        <v>25</v>
      </c>
      <c r="K2995" t="s">
        <v>5946</v>
      </c>
      <c r="L2995" t="s">
        <v>5946</v>
      </c>
      <c r="N2995" t="s">
        <v>695</v>
      </c>
      <c r="Q2995" t="s">
        <v>5944</v>
      </c>
      <c r="R2995">
        <v>699</v>
      </c>
      <c r="S2995">
        <v>232</v>
      </c>
    </row>
    <row r="2996" spans="1:20" x14ac:dyDescent="0.25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1623722</v>
      </c>
      <c r="I2996">
        <v>1624267</v>
      </c>
      <c r="J2996" t="s">
        <v>52</v>
      </c>
      <c r="Q2996" t="s">
        <v>5947</v>
      </c>
      <c r="R2996">
        <v>546</v>
      </c>
      <c r="T2996" t="s">
        <v>5948</v>
      </c>
    </row>
    <row r="2997" spans="1:20" x14ac:dyDescent="0.25">
      <c r="A2997" t="s">
        <v>29</v>
      </c>
      <c r="B2997" t="s">
        <v>30</v>
      </c>
      <c r="C2997" t="s">
        <v>22</v>
      </c>
      <c r="D2997" t="s">
        <v>23</v>
      </c>
      <c r="E2997" t="s">
        <v>5</v>
      </c>
      <c r="G2997" t="s">
        <v>24</v>
      </c>
      <c r="H2997">
        <v>1623722</v>
      </c>
      <c r="I2997">
        <v>1624267</v>
      </c>
      <c r="J2997" t="s">
        <v>52</v>
      </c>
      <c r="K2997" t="s">
        <v>5949</v>
      </c>
      <c r="L2997" t="s">
        <v>5949</v>
      </c>
      <c r="N2997" t="s">
        <v>5950</v>
      </c>
      <c r="Q2997" t="s">
        <v>5947</v>
      </c>
      <c r="R2997">
        <v>546</v>
      </c>
      <c r="S2997">
        <v>181</v>
      </c>
    </row>
    <row r="2998" spans="1:20" x14ac:dyDescent="0.25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1624351</v>
      </c>
      <c r="I2998">
        <v>1626771</v>
      </c>
      <c r="J2998" t="s">
        <v>25</v>
      </c>
      <c r="Q2998" t="s">
        <v>5951</v>
      </c>
      <c r="R2998">
        <v>2421</v>
      </c>
      <c r="T2998" t="s">
        <v>5952</v>
      </c>
    </row>
    <row r="2999" spans="1:20" x14ac:dyDescent="0.25">
      <c r="A2999" t="s">
        <v>29</v>
      </c>
      <c r="B2999" t="s">
        <v>30</v>
      </c>
      <c r="C2999" t="s">
        <v>22</v>
      </c>
      <c r="D2999" t="s">
        <v>23</v>
      </c>
      <c r="E2999" t="s">
        <v>5</v>
      </c>
      <c r="G2999" t="s">
        <v>24</v>
      </c>
      <c r="H2999">
        <v>1624351</v>
      </c>
      <c r="I2999">
        <v>1626771</v>
      </c>
      <c r="J2999" t="s">
        <v>25</v>
      </c>
      <c r="K2999" t="s">
        <v>5953</v>
      </c>
      <c r="L2999" t="s">
        <v>5953</v>
      </c>
      <c r="N2999" t="s">
        <v>5954</v>
      </c>
      <c r="Q2999" t="s">
        <v>5951</v>
      </c>
      <c r="R2999">
        <v>2421</v>
      </c>
      <c r="S2999">
        <v>806</v>
      </c>
    </row>
    <row r="3000" spans="1:20" x14ac:dyDescent="0.25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1626844</v>
      </c>
      <c r="I3000">
        <v>1627470</v>
      </c>
      <c r="J3000" t="s">
        <v>25</v>
      </c>
      <c r="Q3000" t="s">
        <v>5955</v>
      </c>
      <c r="R3000">
        <v>627</v>
      </c>
      <c r="T3000" t="s">
        <v>5956</v>
      </c>
    </row>
    <row r="3001" spans="1:20" x14ac:dyDescent="0.25">
      <c r="A3001" t="s">
        <v>29</v>
      </c>
      <c r="B3001" t="s">
        <v>30</v>
      </c>
      <c r="C3001" t="s">
        <v>22</v>
      </c>
      <c r="D3001" t="s">
        <v>23</v>
      </c>
      <c r="E3001" t="s">
        <v>5</v>
      </c>
      <c r="G3001" t="s">
        <v>24</v>
      </c>
      <c r="H3001">
        <v>1626844</v>
      </c>
      <c r="I3001">
        <v>1627470</v>
      </c>
      <c r="J3001" t="s">
        <v>25</v>
      </c>
      <c r="K3001" t="s">
        <v>5957</v>
      </c>
      <c r="L3001" t="s">
        <v>5957</v>
      </c>
      <c r="N3001" t="s">
        <v>187</v>
      </c>
      <c r="Q3001" t="s">
        <v>5955</v>
      </c>
      <c r="R3001">
        <v>627</v>
      </c>
      <c r="S3001">
        <v>208</v>
      </c>
    </row>
    <row r="3002" spans="1:20" x14ac:dyDescent="0.25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1627476</v>
      </c>
      <c r="I3002">
        <v>1627901</v>
      </c>
      <c r="J3002" t="s">
        <v>25</v>
      </c>
      <c r="Q3002" t="s">
        <v>5958</v>
      </c>
      <c r="R3002">
        <v>426</v>
      </c>
      <c r="T3002" t="s">
        <v>5959</v>
      </c>
    </row>
    <row r="3003" spans="1:20" x14ac:dyDescent="0.25">
      <c r="A3003" t="s">
        <v>29</v>
      </c>
      <c r="B3003" t="s">
        <v>30</v>
      </c>
      <c r="C3003" t="s">
        <v>22</v>
      </c>
      <c r="D3003" t="s">
        <v>23</v>
      </c>
      <c r="E3003" t="s">
        <v>5</v>
      </c>
      <c r="G3003" t="s">
        <v>24</v>
      </c>
      <c r="H3003">
        <v>1627476</v>
      </c>
      <c r="I3003">
        <v>1627901</v>
      </c>
      <c r="J3003" t="s">
        <v>25</v>
      </c>
      <c r="K3003" t="s">
        <v>5960</v>
      </c>
      <c r="L3003" t="s">
        <v>5960</v>
      </c>
      <c r="N3003" t="s">
        <v>729</v>
      </c>
      <c r="Q3003" t="s">
        <v>5958</v>
      </c>
      <c r="R3003">
        <v>426</v>
      </c>
      <c r="S3003">
        <v>141</v>
      </c>
    </row>
    <row r="3004" spans="1:20" x14ac:dyDescent="0.25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1627901</v>
      </c>
      <c r="I3004">
        <v>1629670</v>
      </c>
      <c r="J3004" t="s">
        <v>25</v>
      </c>
      <c r="O3004" t="s">
        <v>5961</v>
      </c>
      <c r="Q3004" t="s">
        <v>5962</v>
      </c>
      <c r="R3004">
        <v>1770</v>
      </c>
      <c r="T3004" t="s">
        <v>5963</v>
      </c>
    </row>
    <row r="3005" spans="1:20" x14ac:dyDescent="0.25">
      <c r="A3005" t="s">
        <v>29</v>
      </c>
      <c r="B3005" t="s">
        <v>30</v>
      </c>
      <c r="C3005" t="s">
        <v>22</v>
      </c>
      <c r="D3005" t="s">
        <v>23</v>
      </c>
      <c r="E3005" t="s">
        <v>5</v>
      </c>
      <c r="G3005" t="s">
        <v>24</v>
      </c>
      <c r="H3005">
        <v>1627901</v>
      </c>
      <c r="I3005">
        <v>1629670</v>
      </c>
      <c r="J3005" t="s">
        <v>25</v>
      </c>
      <c r="K3005" t="s">
        <v>5964</v>
      </c>
      <c r="L3005" t="s">
        <v>5964</v>
      </c>
      <c r="N3005" t="s">
        <v>5965</v>
      </c>
      <c r="O3005" t="s">
        <v>5961</v>
      </c>
      <c r="Q3005" t="s">
        <v>5962</v>
      </c>
      <c r="R3005">
        <v>1770</v>
      </c>
      <c r="S3005">
        <v>589</v>
      </c>
    </row>
    <row r="3006" spans="1:20" x14ac:dyDescent="0.25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1629667</v>
      </c>
      <c r="I3006">
        <v>1630728</v>
      </c>
      <c r="J3006" t="s">
        <v>25</v>
      </c>
      <c r="Q3006" t="s">
        <v>5966</v>
      </c>
      <c r="R3006">
        <v>1062</v>
      </c>
      <c r="T3006" t="s">
        <v>5967</v>
      </c>
    </row>
    <row r="3007" spans="1:20" x14ac:dyDescent="0.25">
      <c r="A3007" t="s">
        <v>29</v>
      </c>
      <c r="B3007" t="s">
        <v>30</v>
      </c>
      <c r="C3007" t="s">
        <v>22</v>
      </c>
      <c r="D3007" t="s">
        <v>23</v>
      </c>
      <c r="E3007" t="s">
        <v>5</v>
      </c>
      <c r="G3007" t="s">
        <v>24</v>
      </c>
      <c r="H3007">
        <v>1629667</v>
      </c>
      <c r="I3007">
        <v>1630728</v>
      </c>
      <c r="J3007" t="s">
        <v>25</v>
      </c>
      <c r="K3007" t="s">
        <v>5968</v>
      </c>
      <c r="L3007" t="s">
        <v>5968</v>
      </c>
      <c r="N3007" t="s">
        <v>5969</v>
      </c>
      <c r="Q3007" t="s">
        <v>5966</v>
      </c>
      <c r="R3007">
        <v>1062</v>
      </c>
      <c r="S3007">
        <v>353</v>
      </c>
    </row>
    <row r="3008" spans="1:20" x14ac:dyDescent="0.25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1630721</v>
      </c>
      <c r="I3008">
        <v>1630909</v>
      </c>
      <c r="J3008" t="s">
        <v>25</v>
      </c>
      <c r="Q3008" t="s">
        <v>5970</v>
      </c>
      <c r="R3008">
        <v>189</v>
      </c>
      <c r="T3008" t="s">
        <v>5971</v>
      </c>
    </row>
    <row r="3009" spans="1:20" x14ac:dyDescent="0.25">
      <c r="A3009" t="s">
        <v>29</v>
      </c>
      <c r="B3009" t="s">
        <v>30</v>
      </c>
      <c r="C3009" t="s">
        <v>22</v>
      </c>
      <c r="D3009" t="s">
        <v>23</v>
      </c>
      <c r="E3009" t="s">
        <v>5</v>
      </c>
      <c r="G3009" t="s">
        <v>24</v>
      </c>
      <c r="H3009">
        <v>1630721</v>
      </c>
      <c r="I3009">
        <v>1630909</v>
      </c>
      <c r="J3009" t="s">
        <v>25</v>
      </c>
      <c r="K3009" t="s">
        <v>5972</v>
      </c>
      <c r="L3009" t="s">
        <v>5972</v>
      </c>
      <c r="N3009" t="s">
        <v>5973</v>
      </c>
      <c r="Q3009" t="s">
        <v>5970</v>
      </c>
      <c r="R3009">
        <v>189</v>
      </c>
      <c r="S3009">
        <v>62</v>
      </c>
    </row>
    <row r="3010" spans="1:20" x14ac:dyDescent="0.25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1630930</v>
      </c>
      <c r="I3010">
        <v>1631715</v>
      </c>
      <c r="J3010" t="s">
        <v>25</v>
      </c>
      <c r="O3010" t="s">
        <v>5974</v>
      </c>
      <c r="Q3010" t="s">
        <v>5975</v>
      </c>
      <c r="R3010">
        <v>786</v>
      </c>
      <c r="T3010" t="s">
        <v>5976</v>
      </c>
    </row>
    <row r="3011" spans="1:20" x14ac:dyDescent="0.25">
      <c r="A3011" t="s">
        <v>29</v>
      </c>
      <c r="B3011" t="s">
        <v>30</v>
      </c>
      <c r="C3011" t="s">
        <v>22</v>
      </c>
      <c r="D3011" t="s">
        <v>23</v>
      </c>
      <c r="E3011" t="s">
        <v>5</v>
      </c>
      <c r="G3011" t="s">
        <v>24</v>
      </c>
      <c r="H3011">
        <v>1630930</v>
      </c>
      <c r="I3011">
        <v>1631715</v>
      </c>
      <c r="J3011" t="s">
        <v>25</v>
      </c>
      <c r="K3011" t="s">
        <v>5977</v>
      </c>
      <c r="L3011" t="s">
        <v>5977</v>
      </c>
      <c r="N3011" t="s">
        <v>5978</v>
      </c>
      <c r="O3011" t="s">
        <v>5974</v>
      </c>
      <c r="Q3011" t="s">
        <v>5975</v>
      </c>
      <c r="R3011">
        <v>786</v>
      </c>
      <c r="S3011">
        <v>261</v>
      </c>
    </row>
    <row r="3012" spans="1:20" x14ac:dyDescent="0.25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1631708</v>
      </c>
      <c r="I3012">
        <v>1632187</v>
      </c>
      <c r="J3012" t="s">
        <v>25</v>
      </c>
      <c r="Q3012" t="s">
        <v>5979</v>
      </c>
      <c r="R3012">
        <v>480</v>
      </c>
      <c r="T3012" t="s">
        <v>5980</v>
      </c>
    </row>
    <row r="3013" spans="1:20" x14ac:dyDescent="0.25">
      <c r="A3013" t="s">
        <v>29</v>
      </c>
      <c r="B3013" t="s">
        <v>30</v>
      </c>
      <c r="C3013" t="s">
        <v>22</v>
      </c>
      <c r="D3013" t="s">
        <v>23</v>
      </c>
      <c r="E3013" t="s">
        <v>5</v>
      </c>
      <c r="G3013" t="s">
        <v>24</v>
      </c>
      <c r="H3013">
        <v>1631708</v>
      </c>
      <c r="I3013">
        <v>1632187</v>
      </c>
      <c r="J3013" t="s">
        <v>25</v>
      </c>
      <c r="K3013" t="s">
        <v>5981</v>
      </c>
      <c r="L3013" t="s">
        <v>5981</v>
      </c>
      <c r="N3013" t="s">
        <v>5982</v>
      </c>
      <c r="Q3013" t="s">
        <v>5979</v>
      </c>
      <c r="R3013">
        <v>480</v>
      </c>
      <c r="S3013">
        <v>159</v>
      </c>
    </row>
    <row r="3014" spans="1:20" x14ac:dyDescent="0.25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1632184</v>
      </c>
      <c r="I3014">
        <v>1633215</v>
      </c>
      <c r="J3014" t="s">
        <v>25</v>
      </c>
      <c r="O3014" t="s">
        <v>5983</v>
      </c>
      <c r="Q3014" t="s">
        <v>5984</v>
      </c>
      <c r="R3014">
        <v>1032</v>
      </c>
      <c r="T3014" t="s">
        <v>5985</v>
      </c>
    </row>
    <row r="3015" spans="1:20" x14ac:dyDescent="0.25">
      <c r="A3015" t="s">
        <v>29</v>
      </c>
      <c r="B3015" t="s">
        <v>30</v>
      </c>
      <c r="C3015" t="s">
        <v>22</v>
      </c>
      <c r="D3015" t="s">
        <v>23</v>
      </c>
      <c r="E3015" t="s">
        <v>5</v>
      </c>
      <c r="G3015" t="s">
        <v>24</v>
      </c>
      <c r="H3015">
        <v>1632184</v>
      </c>
      <c r="I3015">
        <v>1633215</v>
      </c>
      <c r="J3015" t="s">
        <v>25</v>
      </c>
      <c r="K3015" t="s">
        <v>5986</v>
      </c>
      <c r="L3015" t="s">
        <v>5986</v>
      </c>
      <c r="N3015" t="s">
        <v>5987</v>
      </c>
      <c r="O3015" t="s">
        <v>5983</v>
      </c>
      <c r="Q3015" t="s">
        <v>5984</v>
      </c>
      <c r="R3015">
        <v>1032</v>
      </c>
      <c r="S3015">
        <v>343</v>
      </c>
    </row>
    <row r="3016" spans="1:20" x14ac:dyDescent="0.25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1633281</v>
      </c>
      <c r="I3016">
        <v>1635014</v>
      </c>
      <c r="J3016" t="s">
        <v>52</v>
      </c>
      <c r="Q3016" t="s">
        <v>5988</v>
      </c>
      <c r="R3016">
        <v>1734</v>
      </c>
      <c r="T3016" t="s">
        <v>5989</v>
      </c>
    </row>
    <row r="3017" spans="1:20" x14ac:dyDescent="0.25">
      <c r="A3017" t="s">
        <v>29</v>
      </c>
      <c r="B3017" t="s">
        <v>30</v>
      </c>
      <c r="C3017" t="s">
        <v>22</v>
      </c>
      <c r="D3017" t="s">
        <v>23</v>
      </c>
      <c r="E3017" t="s">
        <v>5</v>
      </c>
      <c r="G3017" t="s">
        <v>24</v>
      </c>
      <c r="H3017">
        <v>1633281</v>
      </c>
      <c r="I3017">
        <v>1635014</v>
      </c>
      <c r="J3017" t="s">
        <v>52</v>
      </c>
      <c r="K3017" t="s">
        <v>5990</v>
      </c>
      <c r="L3017" t="s">
        <v>5990</v>
      </c>
      <c r="N3017" t="s">
        <v>5991</v>
      </c>
      <c r="Q3017" t="s">
        <v>5988</v>
      </c>
      <c r="R3017">
        <v>1734</v>
      </c>
      <c r="S3017">
        <v>577</v>
      </c>
    </row>
    <row r="3018" spans="1:20" x14ac:dyDescent="0.25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1635141</v>
      </c>
      <c r="I3018">
        <v>1635764</v>
      </c>
      <c r="J3018" t="s">
        <v>25</v>
      </c>
      <c r="Q3018" t="s">
        <v>5992</v>
      </c>
      <c r="R3018">
        <v>624</v>
      </c>
      <c r="T3018" t="s">
        <v>5993</v>
      </c>
    </row>
    <row r="3019" spans="1:20" x14ac:dyDescent="0.25">
      <c r="A3019" t="s">
        <v>29</v>
      </c>
      <c r="B3019" t="s">
        <v>30</v>
      </c>
      <c r="C3019" t="s">
        <v>22</v>
      </c>
      <c r="D3019" t="s">
        <v>23</v>
      </c>
      <c r="E3019" t="s">
        <v>5</v>
      </c>
      <c r="G3019" t="s">
        <v>24</v>
      </c>
      <c r="H3019">
        <v>1635141</v>
      </c>
      <c r="I3019">
        <v>1635764</v>
      </c>
      <c r="J3019" t="s">
        <v>25</v>
      </c>
      <c r="K3019" t="s">
        <v>5994</v>
      </c>
      <c r="L3019" t="s">
        <v>5994</v>
      </c>
      <c r="N3019" t="s">
        <v>5181</v>
      </c>
      <c r="Q3019" t="s">
        <v>5992</v>
      </c>
      <c r="R3019">
        <v>624</v>
      </c>
      <c r="S3019">
        <v>207</v>
      </c>
    </row>
    <row r="3020" spans="1:20" x14ac:dyDescent="0.25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1635752</v>
      </c>
      <c r="I3020">
        <v>1636249</v>
      </c>
      <c r="J3020" t="s">
        <v>52</v>
      </c>
      <c r="Q3020" t="s">
        <v>5995</v>
      </c>
      <c r="R3020">
        <v>498</v>
      </c>
      <c r="T3020" t="s">
        <v>5996</v>
      </c>
    </row>
    <row r="3021" spans="1:20" x14ac:dyDescent="0.25">
      <c r="A3021" t="s">
        <v>29</v>
      </c>
      <c r="B3021" t="s">
        <v>30</v>
      </c>
      <c r="C3021" t="s">
        <v>22</v>
      </c>
      <c r="D3021" t="s">
        <v>23</v>
      </c>
      <c r="E3021" t="s">
        <v>5</v>
      </c>
      <c r="G3021" t="s">
        <v>24</v>
      </c>
      <c r="H3021">
        <v>1635752</v>
      </c>
      <c r="I3021">
        <v>1636249</v>
      </c>
      <c r="J3021" t="s">
        <v>52</v>
      </c>
      <c r="K3021" t="s">
        <v>5997</v>
      </c>
      <c r="L3021" t="s">
        <v>5997</v>
      </c>
      <c r="N3021" t="s">
        <v>5998</v>
      </c>
      <c r="Q3021" t="s">
        <v>5995</v>
      </c>
      <c r="R3021">
        <v>498</v>
      </c>
      <c r="S3021">
        <v>165</v>
      </c>
    </row>
    <row r="3022" spans="1:20" x14ac:dyDescent="0.25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1636392</v>
      </c>
      <c r="I3022">
        <v>1638086</v>
      </c>
      <c r="J3022" t="s">
        <v>25</v>
      </c>
      <c r="O3022" t="s">
        <v>5999</v>
      </c>
      <c r="Q3022" t="s">
        <v>6000</v>
      </c>
      <c r="R3022">
        <v>1695</v>
      </c>
      <c r="T3022" t="s">
        <v>6001</v>
      </c>
    </row>
    <row r="3023" spans="1:20" x14ac:dyDescent="0.25">
      <c r="A3023" t="s">
        <v>29</v>
      </c>
      <c r="B3023" t="s">
        <v>30</v>
      </c>
      <c r="C3023" t="s">
        <v>22</v>
      </c>
      <c r="D3023" t="s">
        <v>23</v>
      </c>
      <c r="E3023" t="s">
        <v>5</v>
      </c>
      <c r="G3023" t="s">
        <v>24</v>
      </c>
      <c r="H3023">
        <v>1636392</v>
      </c>
      <c r="I3023">
        <v>1638086</v>
      </c>
      <c r="J3023" t="s">
        <v>25</v>
      </c>
      <c r="K3023" t="s">
        <v>6002</v>
      </c>
      <c r="L3023" t="s">
        <v>6002</v>
      </c>
      <c r="N3023" t="s">
        <v>2956</v>
      </c>
      <c r="O3023" t="s">
        <v>5999</v>
      </c>
      <c r="Q3023" t="s">
        <v>6000</v>
      </c>
      <c r="R3023">
        <v>1695</v>
      </c>
      <c r="S3023">
        <v>564</v>
      </c>
    </row>
    <row r="3024" spans="1:20" x14ac:dyDescent="0.25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1638187</v>
      </c>
      <c r="I3024">
        <v>1638396</v>
      </c>
      <c r="J3024" t="s">
        <v>52</v>
      </c>
      <c r="Q3024" t="s">
        <v>6003</v>
      </c>
      <c r="R3024">
        <v>210</v>
      </c>
      <c r="T3024" t="s">
        <v>6004</v>
      </c>
    </row>
    <row r="3025" spans="1:20" x14ac:dyDescent="0.25">
      <c r="A3025" t="s">
        <v>29</v>
      </c>
      <c r="B3025" t="s">
        <v>30</v>
      </c>
      <c r="C3025" t="s">
        <v>22</v>
      </c>
      <c r="D3025" t="s">
        <v>23</v>
      </c>
      <c r="E3025" t="s">
        <v>5</v>
      </c>
      <c r="G3025" t="s">
        <v>24</v>
      </c>
      <c r="H3025">
        <v>1638187</v>
      </c>
      <c r="I3025">
        <v>1638396</v>
      </c>
      <c r="J3025" t="s">
        <v>52</v>
      </c>
      <c r="K3025" t="s">
        <v>6005</v>
      </c>
      <c r="L3025" t="s">
        <v>6005</v>
      </c>
      <c r="N3025" t="s">
        <v>5891</v>
      </c>
      <c r="Q3025" t="s">
        <v>6003</v>
      </c>
      <c r="R3025">
        <v>210</v>
      </c>
      <c r="S3025">
        <v>69</v>
      </c>
    </row>
    <row r="3026" spans="1:20" x14ac:dyDescent="0.25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1638710</v>
      </c>
      <c r="I3026">
        <v>1640584</v>
      </c>
      <c r="J3026" t="s">
        <v>52</v>
      </c>
      <c r="Q3026" t="s">
        <v>6006</v>
      </c>
      <c r="R3026">
        <v>1875</v>
      </c>
      <c r="T3026" t="s">
        <v>6007</v>
      </c>
    </row>
    <row r="3027" spans="1:20" x14ac:dyDescent="0.25">
      <c r="A3027" t="s">
        <v>29</v>
      </c>
      <c r="B3027" t="s">
        <v>30</v>
      </c>
      <c r="C3027" t="s">
        <v>22</v>
      </c>
      <c r="D3027" t="s">
        <v>23</v>
      </c>
      <c r="E3027" t="s">
        <v>5</v>
      </c>
      <c r="G3027" t="s">
        <v>24</v>
      </c>
      <c r="H3027">
        <v>1638710</v>
      </c>
      <c r="I3027">
        <v>1640584</v>
      </c>
      <c r="J3027" t="s">
        <v>52</v>
      </c>
      <c r="K3027" t="s">
        <v>6008</v>
      </c>
      <c r="L3027" t="s">
        <v>6008</v>
      </c>
      <c r="N3027" t="s">
        <v>6009</v>
      </c>
      <c r="Q3027" t="s">
        <v>6006</v>
      </c>
      <c r="R3027">
        <v>1875</v>
      </c>
      <c r="S3027">
        <v>624</v>
      </c>
    </row>
    <row r="3028" spans="1:20" x14ac:dyDescent="0.25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1640698</v>
      </c>
      <c r="I3028">
        <v>1642077</v>
      </c>
      <c r="J3028" t="s">
        <v>52</v>
      </c>
      <c r="Q3028" t="s">
        <v>6010</v>
      </c>
      <c r="R3028">
        <v>1380</v>
      </c>
      <c r="T3028" t="s">
        <v>6011</v>
      </c>
    </row>
    <row r="3029" spans="1:20" x14ac:dyDescent="0.25">
      <c r="A3029" t="s">
        <v>29</v>
      </c>
      <c r="B3029" t="s">
        <v>30</v>
      </c>
      <c r="C3029" t="s">
        <v>22</v>
      </c>
      <c r="D3029" t="s">
        <v>23</v>
      </c>
      <c r="E3029" t="s">
        <v>5</v>
      </c>
      <c r="G3029" t="s">
        <v>24</v>
      </c>
      <c r="H3029">
        <v>1640698</v>
      </c>
      <c r="I3029">
        <v>1642077</v>
      </c>
      <c r="J3029" t="s">
        <v>52</v>
      </c>
      <c r="K3029" t="s">
        <v>6012</v>
      </c>
      <c r="L3029" t="s">
        <v>6012</v>
      </c>
      <c r="N3029" t="s">
        <v>6013</v>
      </c>
      <c r="Q3029" t="s">
        <v>6010</v>
      </c>
      <c r="R3029">
        <v>1380</v>
      </c>
      <c r="S3029">
        <v>459</v>
      </c>
    </row>
    <row r="3030" spans="1:20" x14ac:dyDescent="0.25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1642268</v>
      </c>
      <c r="I3030">
        <v>1643731</v>
      </c>
      <c r="J3030" t="s">
        <v>25</v>
      </c>
      <c r="O3030" t="s">
        <v>6014</v>
      </c>
      <c r="Q3030" t="s">
        <v>6015</v>
      </c>
      <c r="R3030">
        <v>1464</v>
      </c>
      <c r="T3030" t="s">
        <v>6016</v>
      </c>
    </row>
    <row r="3031" spans="1:20" x14ac:dyDescent="0.25">
      <c r="A3031" t="s">
        <v>29</v>
      </c>
      <c r="B3031" t="s">
        <v>30</v>
      </c>
      <c r="C3031" t="s">
        <v>22</v>
      </c>
      <c r="D3031" t="s">
        <v>23</v>
      </c>
      <c r="E3031" t="s">
        <v>5</v>
      </c>
      <c r="G3031" t="s">
        <v>24</v>
      </c>
      <c r="H3031">
        <v>1642268</v>
      </c>
      <c r="I3031">
        <v>1643731</v>
      </c>
      <c r="J3031" t="s">
        <v>25</v>
      </c>
      <c r="K3031" t="s">
        <v>6017</v>
      </c>
      <c r="L3031" t="s">
        <v>6017</v>
      </c>
      <c r="N3031" t="s">
        <v>6018</v>
      </c>
      <c r="O3031" t="s">
        <v>6014</v>
      </c>
      <c r="Q3031" t="s">
        <v>6015</v>
      </c>
      <c r="R3031">
        <v>1464</v>
      </c>
      <c r="S3031">
        <v>487</v>
      </c>
    </row>
    <row r="3032" spans="1:20" x14ac:dyDescent="0.25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1643797</v>
      </c>
      <c r="I3032">
        <v>1645374</v>
      </c>
      <c r="J3032" t="s">
        <v>25</v>
      </c>
      <c r="O3032" t="s">
        <v>6019</v>
      </c>
      <c r="Q3032" t="s">
        <v>6020</v>
      </c>
      <c r="R3032">
        <v>1578</v>
      </c>
      <c r="T3032" t="s">
        <v>6021</v>
      </c>
    </row>
    <row r="3033" spans="1:20" x14ac:dyDescent="0.25">
      <c r="A3033" t="s">
        <v>29</v>
      </c>
      <c r="B3033" t="s">
        <v>30</v>
      </c>
      <c r="C3033" t="s">
        <v>22</v>
      </c>
      <c r="D3033" t="s">
        <v>23</v>
      </c>
      <c r="E3033" t="s">
        <v>5</v>
      </c>
      <c r="G3033" t="s">
        <v>24</v>
      </c>
      <c r="H3033">
        <v>1643797</v>
      </c>
      <c r="I3033">
        <v>1645374</v>
      </c>
      <c r="J3033" t="s">
        <v>25</v>
      </c>
      <c r="K3033" t="s">
        <v>6022</v>
      </c>
      <c r="L3033" t="s">
        <v>6022</v>
      </c>
      <c r="N3033" t="s">
        <v>6023</v>
      </c>
      <c r="O3033" t="s">
        <v>6019</v>
      </c>
      <c r="Q3033" t="s">
        <v>6020</v>
      </c>
      <c r="R3033">
        <v>1578</v>
      </c>
      <c r="S3033">
        <v>525</v>
      </c>
    </row>
    <row r="3034" spans="1:20" x14ac:dyDescent="0.25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1645396</v>
      </c>
      <c r="I3034">
        <v>1645908</v>
      </c>
      <c r="J3034" t="s">
        <v>25</v>
      </c>
      <c r="O3034" t="s">
        <v>2399</v>
      </c>
      <c r="Q3034" t="s">
        <v>6024</v>
      </c>
      <c r="R3034">
        <v>513</v>
      </c>
      <c r="T3034" t="s">
        <v>6025</v>
      </c>
    </row>
    <row r="3035" spans="1:20" x14ac:dyDescent="0.25">
      <c r="A3035" t="s">
        <v>29</v>
      </c>
      <c r="B3035" t="s">
        <v>30</v>
      </c>
      <c r="C3035" t="s">
        <v>22</v>
      </c>
      <c r="D3035" t="s">
        <v>23</v>
      </c>
      <c r="E3035" t="s">
        <v>5</v>
      </c>
      <c r="G3035" t="s">
        <v>24</v>
      </c>
      <c r="H3035">
        <v>1645396</v>
      </c>
      <c r="I3035">
        <v>1645908</v>
      </c>
      <c r="J3035" t="s">
        <v>25</v>
      </c>
      <c r="K3035" t="s">
        <v>6026</v>
      </c>
      <c r="L3035" t="s">
        <v>6026</v>
      </c>
      <c r="N3035" t="s">
        <v>6027</v>
      </c>
      <c r="O3035" t="s">
        <v>2399</v>
      </c>
      <c r="Q3035" t="s">
        <v>6024</v>
      </c>
      <c r="R3035">
        <v>513</v>
      </c>
      <c r="S3035">
        <v>170</v>
      </c>
    </row>
    <row r="3036" spans="1:20" x14ac:dyDescent="0.25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1645905</v>
      </c>
      <c r="I3036">
        <v>1646894</v>
      </c>
      <c r="J3036" t="s">
        <v>25</v>
      </c>
      <c r="O3036" t="s">
        <v>6028</v>
      </c>
      <c r="Q3036" t="s">
        <v>6029</v>
      </c>
      <c r="R3036">
        <v>990</v>
      </c>
      <c r="T3036" t="s">
        <v>6030</v>
      </c>
    </row>
    <row r="3037" spans="1:20" x14ac:dyDescent="0.25">
      <c r="A3037" t="s">
        <v>29</v>
      </c>
      <c r="B3037" t="s">
        <v>30</v>
      </c>
      <c r="C3037" t="s">
        <v>22</v>
      </c>
      <c r="D3037" t="s">
        <v>23</v>
      </c>
      <c r="E3037" t="s">
        <v>5</v>
      </c>
      <c r="G3037" t="s">
        <v>24</v>
      </c>
      <c r="H3037">
        <v>1645905</v>
      </c>
      <c r="I3037">
        <v>1646894</v>
      </c>
      <c r="J3037" t="s">
        <v>25</v>
      </c>
      <c r="K3037" t="s">
        <v>6031</v>
      </c>
      <c r="L3037" t="s">
        <v>6031</v>
      </c>
      <c r="N3037" t="s">
        <v>6032</v>
      </c>
      <c r="O3037" t="s">
        <v>6028</v>
      </c>
      <c r="Q3037" t="s">
        <v>6029</v>
      </c>
      <c r="R3037">
        <v>990</v>
      </c>
      <c r="S3037">
        <v>329</v>
      </c>
    </row>
    <row r="3038" spans="1:20" x14ac:dyDescent="0.25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1646928</v>
      </c>
      <c r="I3038">
        <v>1648274</v>
      </c>
      <c r="J3038" t="s">
        <v>25</v>
      </c>
      <c r="Q3038" t="s">
        <v>6033</v>
      </c>
      <c r="R3038">
        <v>1347</v>
      </c>
      <c r="T3038" t="s">
        <v>6034</v>
      </c>
    </row>
    <row r="3039" spans="1:20" x14ac:dyDescent="0.25">
      <c r="A3039" t="s">
        <v>29</v>
      </c>
      <c r="B3039" t="s">
        <v>30</v>
      </c>
      <c r="C3039" t="s">
        <v>22</v>
      </c>
      <c r="D3039" t="s">
        <v>23</v>
      </c>
      <c r="E3039" t="s">
        <v>5</v>
      </c>
      <c r="G3039" t="s">
        <v>24</v>
      </c>
      <c r="H3039">
        <v>1646928</v>
      </c>
      <c r="I3039">
        <v>1648274</v>
      </c>
      <c r="J3039" t="s">
        <v>25</v>
      </c>
      <c r="K3039" t="s">
        <v>6035</v>
      </c>
      <c r="L3039" t="s">
        <v>6035</v>
      </c>
      <c r="N3039" t="s">
        <v>6036</v>
      </c>
      <c r="Q3039" t="s">
        <v>6033</v>
      </c>
      <c r="R3039">
        <v>1347</v>
      </c>
      <c r="S3039">
        <v>448</v>
      </c>
    </row>
    <row r="3040" spans="1:20" x14ac:dyDescent="0.25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1648294</v>
      </c>
      <c r="I3040">
        <v>1648704</v>
      </c>
      <c r="J3040" t="s">
        <v>25</v>
      </c>
      <c r="Q3040" t="s">
        <v>6037</v>
      </c>
      <c r="R3040">
        <v>411</v>
      </c>
      <c r="T3040" t="s">
        <v>6038</v>
      </c>
    </row>
    <row r="3041" spans="1:20" x14ac:dyDescent="0.25">
      <c r="A3041" t="s">
        <v>29</v>
      </c>
      <c r="B3041" t="s">
        <v>30</v>
      </c>
      <c r="C3041" t="s">
        <v>22</v>
      </c>
      <c r="D3041" t="s">
        <v>23</v>
      </c>
      <c r="E3041" t="s">
        <v>5</v>
      </c>
      <c r="G3041" t="s">
        <v>24</v>
      </c>
      <c r="H3041">
        <v>1648294</v>
      </c>
      <c r="I3041">
        <v>1648704</v>
      </c>
      <c r="J3041" t="s">
        <v>25</v>
      </c>
      <c r="K3041" t="s">
        <v>6039</v>
      </c>
      <c r="L3041" t="s">
        <v>6039</v>
      </c>
      <c r="N3041" t="s">
        <v>6040</v>
      </c>
      <c r="Q3041" t="s">
        <v>6037</v>
      </c>
      <c r="R3041">
        <v>411</v>
      </c>
      <c r="S3041">
        <v>136</v>
      </c>
    </row>
    <row r="3042" spans="1:20" x14ac:dyDescent="0.25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1648716</v>
      </c>
      <c r="I3042">
        <v>1649342</v>
      </c>
      <c r="J3042" t="s">
        <v>52</v>
      </c>
      <c r="O3042" t="s">
        <v>6041</v>
      </c>
      <c r="Q3042" t="s">
        <v>6042</v>
      </c>
      <c r="R3042">
        <v>627</v>
      </c>
      <c r="T3042" t="s">
        <v>6043</v>
      </c>
    </row>
    <row r="3043" spans="1:20" x14ac:dyDescent="0.25">
      <c r="A3043" t="s">
        <v>29</v>
      </c>
      <c r="B3043" t="s">
        <v>30</v>
      </c>
      <c r="C3043" t="s">
        <v>22</v>
      </c>
      <c r="D3043" t="s">
        <v>23</v>
      </c>
      <c r="E3043" t="s">
        <v>5</v>
      </c>
      <c r="G3043" t="s">
        <v>24</v>
      </c>
      <c r="H3043">
        <v>1648716</v>
      </c>
      <c r="I3043">
        <v>1649342</v>
      </c>
      <c r="J3043" t="s">
        <v>52</v>
      </c>
      <c r="K3043" t="s">
        <v>6044</v>
      </c>
      <c r="L3043" t="s">
        <v>6044</v>
      </c>
      <c r="N3043" t="s">
        <v>6045</v>
      </c>
      <c r="O3043" t="s">
        <v>6041</v>
      </c>
      <c r="Q3043" t="s">
        <v>6042</v>
      </c>
      <c r="R3043">
        <v>627</v>
      </c>
      <c r="S3043">
        <v>208</v>
      </c>
    </row>
    <row r="3044" spans="1:20" x14ac:dyDescent="0.25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1649547</v>
      </c>
      <c r="I3044">
        <v>1651346</v>
      </c>
      <c r="J3044" t="s">
        <v>25</v>
      </c>
      <c r="O3044" t="s">
        <v>6046</v>
      </c>
      <c r="Q3044" t="s">
        <v>6047</v>
      </c>
      <c r="R3044">
        <v>1800</v>
      </c>
      <c r="T3044" t="s">
        <v>6048</v>
      </c>
    </row>
    <row r="3045" spans="1:20" x14ac:dyDescent="0.25">
      <c r="A3045" t="s">
        <v>29</v>
      </c>
      <c r="B3045" t="s">
        <v>30</v>
      </c>
      <c r="C3045" t="s">
        <v>22</v>
      </c>
      <c r="D3045" t="s">
        <v>23</v>
      </c>
      <c r="E3045" t="s">
        <v>5</v>
      </c>
      <c r="G3045" t="s">
        <v>24</v>
      </c>
      <c r="H3045">
        <v>1649547</v>
      </c>
      <c r="I3045">
        <v>1651346</v>
      </c>
      <c r="J3045" t="s">
        <v>25</v>
      </c>
      <c r="K3045" t="s">
        <v>6049</v>
      </c>
      <c r="L3045" t="s">
        <v>6049</v>
      </c>
      <c r="N3045" t="s">
        <v>6050</v>
      </c>
      <c r="O3045" t="s">
        <v>6046</v>
      </c>
      <c r="Q3045" t="s">
        <v>6047</v>
      </c>
      <c r="R3045">
        <v>1800</v>
      </c>
      <c r="S3045">
        <v>599</v>
      </c>
    </row>
    <row r="3046" spans="1:20" x14ac:dyDescent="0.25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1651416</v>
      </c>
      <c r="I3046">
        <v>1651943</v>
      </c>
      <c r="J3046" t="s">
        <v>25</v>
      </c>
      <c r="O3046" t="s">
        <v>6051</v>
      </c>
      <c r="Q3046" t="s">
        <v>6052</v>
      </c>
      <c r="R3046">
        <v>528</v>
      </c>
      <c r="T3046" t="s">
        <v>6053</v>
      </c>
    </row>
    <row r="3047" spans="1:20" x14ac:dyDescent="0.25">
      <c r="A3047" t="s">
        <v>29</v>
      </c>
      <c r="B3047" t="s">
        <v>30</v>
      </c>
      <c r="C3047" t="s">
        <v>22</v>
      </c>
      <c r="D3047" t="s">
        <v>23</v>
      </c>
      <c r="E3047" t="s">
        <v>5</v>
      </c>
      <c r="G3047" t="s">
        <v>24</v>
      </c>
      <c r="H3047">
        <v>1651416</v>
      </c>
      <c r="I3047">
        <v>1651943</v>
      </c>
      <c r="J3047" t="s">
        <v>25</v>
      </c>
      <c r="K3047" t="s">
        <v>6054</v>
      </c>
      <c r="L3047" t="s">
        <v>6054</v>
      </c>
      <c r="N3047" t="s">
        <v>6055</v>
      </c>
      <c r="O3047" t="s">
        <v>6051</v>
      </c>
      <c r="Q3047" t="s">
        <v>6052</v>
      </c>
      <c r="R3047">
        <v>528</v>
      </c>
      <c r="S3047">
        <v>175</v>
      </c>
    </row>
    <row r="3048" spans="1:20" x14ac:dyDescent="0.25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1651974</v>
      </c>
      <c r="I3048">
        <v>1652603</v>
      </c>
      <c r="J3048" t="s">
        <v>25</v>
      </c>
      <c r="O3048" t="s">
        <v>6056</v>
      </c>
      <c r="Q3048" t="s">
        <v>6057</v>
      </c>
      <c r="R3048">
        <v>630</v>
      </c>
      <c r="T3048" t="s">
        <v>6058</v>
      </c>
    </row>
    <row r="3049" spans="1:20" x14ac:dyDescent="0.25">
      <c r="A3049" t="s">
        <v>29</v>
      </c>
      <c r="B3049" t="s">
        <v>30</v>
      </c>
      <c r="C3049" t="s">
        <v>22</v>
      </c>
      <c r="D3049" t="s">
        <v>23</v>
      </c>
      <c r="E3049" t="s">
        <v>5</v>
      </c>
      <c r="G3049" t="s">
        <v>24</v>
      </c>
      <c r="H3049">
        <v>1651974</v>
      </c>
      <c r="I3049">
        <v>1652603</v>
      </c>
      <c r="J3049" t="s">
        <v>25</v>
      </c>
      <c r="K3049" t="s">
        <v>6059</v>
      </c>
      <c r="L3049" t="s">
        <v>6059</v>
      </c>
      <c r="N3049" t="s">
        <v>6060</v>
      </c>
      <c r="O3049" t="s">
        <v>6056</v>
      </c>
      <c r="Q3049" t="s">
        <v>6057</v>
      </c>
      <c r="R3049">
        <v>630</v>
      </c>
      <c r="S3049">
        <v>209</v>
      </c>
    </row>
    <row r="3050" spans="1:20" x14ac:dyDescent="0.25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1652764</v>
      </c>
      <c r="I3050">
        <v>1653795</v>
      </c>
      <c r="J3050" t="s">
        <v>25</v>
      </c>
      <c r="O3050" t="s">
        <v>6061</v>
      </c>
      <c r="Q3050" t="s">
        <v>6062</v>
      </c>
      <c r="R3050">
        <v>1032</v>
      </c>
      <c r="T3050" t="s">
        <v>6063</v>
      </c>
    </row>
    <row r="3051" spans="1:20" x14ac:dyDescent="0.25">
      <c r="A3051" t="s">
        <v>29</v>
      </c>
      <c r="B3051" t="s">
        <v>30</v>
      </c>
      <c r="C3051" t="s">
        <v>22</v>
      </c>
      <c r="D3051" t="s">
        <v>23</v>
      </c>
      <c r="E3051" t="s">
        <v>5</v>
      </c>
      <c r="G3051" t="s">
        <v>24</v>
      </c>
      <c r="H3051">
        <v>1652764</v>
      </c>
      <c r="I3051">
        <v>1653795</v>
      </c>
      <c r="J3051" t="s">
        <v>25</v>
      </c>
      <c r="K3051" t="s">
        <v>6064</v>
      </c>
      <c r="L3051" t="s">
        <v>6064</v>
      </c>
      <c r="N3051" t="s">
        <v>6065</v>
      </c>
      <c r="O3051" t="s">
        <v>6061</v>
      </c>
      <c r="Q3051" t="s">
        <v>6062</v>
      </c>
      <c r="R3051">
        <v>1032</v>
      </c>
      <c r="S3051">
        <v>343</v>
      </c>
    </row>
    <row r="3052" spans="1:20" x14ac:dyDescent="0.25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1653788</v>
      </c>
      <c r="I3052">
        <v>1654207</v>
      </c>
      <c r="J3052" t="s">
        <v>25</v>
      </c>
      <c r="O3052" t="s">
        <v>6066</v>
      </c>
      <c r="Q3052" t="s">
        <v>6067</v>
      </c>
      <c r="R3052">
        <v>420</v>
      </c>
      <c r="T3052" t="s">
        <v>6068</v>
      </c>
    </row>
    <row r="3053" spans="1:20" x14ac:dyDescent="0.25">
      <c r="A3053" t="s">
        <v>29</v>
      </c>
      <c r="B3053" t="s">
        <v>30</v>
      </c>
      <c r="C3053" t="s">
        <v>22</v>
      </c>
      <c r="D3053" t="s">
        <v>23</v>
      </c>
      <c r="E3053" t="s">
        <v>5</v>
      </c>
      <c r="G3053" t="s">
        <v>24</v>
      </c>
      <c r="H3053">
        <v>1653788</v>
      </c>
      <c r="I3053">
        <v>1654207</v>
      </c>
      <c r="J3053" t="s">
        <v>25</v>
      </c>
      <c r="K3053" t="s">
        <v>6069</v>
      </c>
      <c r="L3053" t="s">
        <v>6069</v>
      </c>
      <c r="N3053" t="s">
        <v>6070</v>
      </c>
      <c r="O3053" t="s">
        <v>6066</v>
      </c>
      <c r="Q3053" t="s">
        <v>6067</v>
      </c>
      <c r="R3053">
        <v>420</v>
      </c>
      <c r="S3053">
        <v>139</v>
      </c>
    </row>
    <row r="3054" spans="1:20" x14ac:dyDescent="0.25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1654246</v>
      </c>
      <c r="I3054">
        <v>1654935</v>
      </c>
      <c r="J3054" t="s">
        <v>25</v>
      </c>
      <c r="O3054" t="s">
        <v>6071</v>
      </c>
      <c r="Q3054" t="s">
        <v>6072</v>
      </c>
      <c r="R3054">
        <v>690</v>
      </c>
      <c r="T3054" t="s">
        <v>6073</v>
      </c>
    </row>
    <row r="3055" spans="1:20" x14ac:dyDescent="0.25">
      <c r="A3055" t="s">
        <v>29</v>
      </c>
      <c r="B3055" t="s">
        <v>30</v>
      </c>
      <c r="C3055" t="s">
        <v>22</v>
      </c>
      <c r="D3055" t="s">
        <v>23</v>
      </c>
      <c r="E3055" t="s">
        <v>5</v>
      </c>
      <c r="G3055" t="s">
        <v>24</v>
      </c>
      <c r="H3055">
        <v>1654246</v>
      </c>
      <c r="I3055">
        <v>1654935</v>
      </c>
      <c r="J3055" t="s">
        <v>25</v>
      </c>
      <c r="K3055" t="s">
        <v>6074</v>
      </c>
      <c r="L3055" t="s">
        <v>6074</v>
      </c>
      <c r="N3055" t="s">
        <v>6075</v>
      </c>
      <c r="O3055" t="s">
        <v>6071</v>
      </c>
      <c r="Q3055" t="s">
        <v>6072</v>
      </c>
      <c r="R3055">
        <v>690</v>
      </c>
      <c r="S3055">
        <v>229</v>
      </c>
    </row>
    <row r="3056" spans="1:20" x14ac:dyDescent="0.25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1654969</v>
      </c>
      <c r="I3056">
        <v>1655415</v>
      </c>
      <c r="J3056" t="s">
        <v>25</v>
      </c>
      <c r="O3056" t="s">
        <v>6076</v>
      </c>
      <c r="Q3056" t="s">
        <v>6077</v>
      </c>
      <c r="R3056">
        <v>447</v>
      </c>
      <c r="T3056" t="s">
        <v>6078</v>
      </c>
    </row>
    <row r="3057" spans="1:20" x14ac:dyDescent="0.25">
      <c r="A3057" t="s">
        <v>29</v>
      </c>
      <c r="B3057" t="s">
        <v>30</v>
      </c>
      <c r="C3057" t="s">
        <v>22</v>
      </c>
      <c r="D3057" t="s">
        <v>23</v>
      </c>
      <c r="E3057" t="s">
        <v>5</v>
      </c>
      <c r="G3057" t="s">
        <v>24</v>
      </c>
      <c r="H3057">
        <v>1654969</v>
      </c>
      <c r="I3057">
        <v>1655415</v>
      </c>
      <c r="J3057" t="s">
        <v>25</v>
      </c>
      <c r="K3057" t="s">
        <v>6079</v>
      </c>
      <c r="L3057" t="s">
        <v>6079</v>
      </c>
      <c r="N3057" t="s">
        <v>6080</v>
      </c>
      <c r="O3057" t="s">
        <v>6076</v>
      </c>
      <c r="Q3057" t="s">
        <v>6077</v>
      </c>
      <c r="R3057">
        <v>447</v>
      </c>
      <c r="S3057">
        <v>148</v>
      </c>
    </row>
    <row r="3058" spans="1:20" x14ac:dyDescent="0.25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1655491</v>
      </c>
      <c r="I3058">
        <v>1656462</v>
      </c>
      <c r="J3058" t="s">
        <v>25</v>
      </c>
      <c r="O3058" t="s">
        <v>6081</v>
      </c>
      <c r="Q3058" t="s">
        <v>6082</v>
      </c>
      <c r="R3058">
        <v>972</v>
      </c>
      <c r="T3058" t="s">
        <v>6083</v>
      </c>
    </row>
    <row r="3059" spans="1:20" x14ac:dyDescent="0.25">
      <c r="A3059" t="s">
        <v>29</v>
      </c>
      <c r="B3059" t="s">
        <v>30</v>
      </c>
      <c r="C3059" t="s">
        <v>22</v>
      </c>
      <c r="D3059" t="s">
        <v>23</v>
      </c>
      <c r="E3059" t="s">
        <v>5</v>
      </c>
      <c r="G3059" t="s">
        <v>24</v>
      </c>
      <c r="H3059">
        <v>1655491</v>
      </c>
      <c r="I3059">
        <v>1656462</v>
      </c>
      <c r="J3059" t="s">
        <v>25</v>
      </c>
      <c r="K3059" t="s">
        <v>6084</v>
      </c>
      <c r="L3059" t="s">
        <v>6084</v>
      </c>
      <c r="N3059" t="s">
        <v>6085</v>
      </c>
      <c r="O3059" t="s">
        <v>6081</v>
      </c>
      <c r="Q3059" t="s">
        <v>6082</v>
      </c>
      <c r="R3059">
        <v>972</v>
      </c>
      <c r="S3059">
        <v>323</v>
      </c>
    </row>
    <row r="3060" spans="1:20" x14ac:dyDescent="0.25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1656477</v>
      </c>
      <c r="I3060">
        <v>1657799</v>
      </c>
      <c r="J3060" t="s">
        <v>25</v>
      </c>
      <c r="O3060" t="s">
        <v>6086</v>
      </c>
      <c r="Q3060" t="s">
        <v>6087</v>
      </c>
      <c r="R3060">
        <v>1323</v>
      </c>
      <c r="T3060" t="s">
        <v>6088</v>
      </c>
    </row>
    <row r="3061" spans="1:20" x14ac:dyDescent="0.25">
      <c r="A3061" t="s">
        <v>29</v>
      </c>
      <c r="B3061" t="s">
        <v>30</v>
      </c>
      <c r="C3061" t="s">
        <v>22</v>
      </c>
      <c r="D3061" t="s">
        <v>23</v>
      </c>
      <c r="E3061" t="s">
        <v>5</v>
      </c>
      <c r="G3061" t="s">
        <v>24</v>
      </c>
      <c r="H3061">
        <v>1656477</v>
      </c>
      <c r="I3061">
        <v>1657799</v>
      </c>
      <c r="J3061" t="s">
        <v>25</v>
      </c>
      <c r="K3061" t="s">
        <v>6089</v>
      </c>
      <c r="L3061" t="s">
        <v>6089</v>
      </c>
      <c r="N3061" t="s">
        <v>6090</v>
      </c>
      <c r="O3061" t="s">
        <v>6086</v>
      </c>
      <c r="Q3061" t="s">
        <v>6087</v>
      </c>
      <c r="R3061">
        <v>1323</v>
      </c>
      <c r="S3061">
        <v>440</v>
      </c>
    </row>
    <row r="3062" spans="1:20" x14ac:dyDescent="0.25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1657854</v>
      </c>
      <c r="I3062">
        <v>1658423</v>
      </c>
      <c r="J3062" t="s">
        <v>25</v>
      </c>
      <c r="O3062" t="s">
        <v>6091</v>
      </c>
      <c r="Q3062" t="s">
        <v>6092</v>
      </c>
      <c r="R3062">
        <v>570</v>
      </c>
      <c r="T3062" t="s">
        <v>6093</v>
      </c>
    </row>
    <row r="3063" spans="1:20" x14ac:dyDescent="0.25">
      <c r="A3063" t="s">
        <v>29</v>
      </c>
      <c r="B3063" t="s">
        <v>30</v>
      </c>
      <c r="C3063" t="s">
        <v>22</v>
      </c>
      <c r="D3063" t="s">
        <v>23</v>
      </c>
      <c r="E3063" t="s">
        <v>5</v>
      </c>
      <c r="G3063" t="s">
        <v>24</v>
      </c>
      <c r="H3063">
        <v>1657854</v>
      </c>
      <c r="I3063">
        <v>1658423</v>
      </c>
      <c r="J3063" t="s">
        <v>25</v>
      </c>
      <c r="K3063" t="s">
        <v>6094</v>
      </c>
      <c r="L3063" t="s">
        <v>6094</v>
      </c>
      <c r="N3063" t="s">
        <v>6095</v>
      </c>
      <c r="O3063" t="s">
        <v>6091</v>
      </c>
      <c r="Q3063" t="s">
        <v>6092</v>
      </c>
      <c r="R3063">
        <v>570</v>
      </c>
      <c r="S3063">
        <v>189</v>
      </c>
    </row>
    <row r="3064" spans="1:20" x14ac:dyDescent="0.25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1658447</v>
      </c>
      <c r="I3064">
        <v>1659223</v>
      </c>
      <c r="J3064" t="s">
        <v>25</v>
      </c>
      <c r="O3064" t="s">
        <v>6096</v>
      </c>
      <c r="Q3064" t="s">
        <v>6097</v>
      </c>
      <c r="R3064">
        <v>777</v>
      </c>
      <c r="T3064" t="s">
        <v>6098</v>
      </c>
    </row>
    <row r="3065" spans="1:20" x14ac:dyDescent="0.25">
      <c r="A3065" t="s">
        <v>29</v>
      </c>
      <c r="B3065" t="s">
        <v>30</v>
      </c>
      <c r="C3065" t="s">
        <v>22</v>
      </c>
      <c r="D3065" t="s">
        <v>23</v>
      </c>
      <c r="E3065" t="s">
        <v>5</v>
      </c>
      <c r="G3065" t="s">
        <v>24</v>
      </c>
      <c r="H3065">
        <v>1658447</v>
      </c>
      <c r="I3065">
        <v>1659223</v>
      </c>
      <c r="J3065" t="s">
        <v>25</v>
      </c>
      <c r="K3065" t="s">
        <v>6099</v>
      </c>
      <c r="L3065" t="s">
        <v>6099</v>
      </c>
      <c r="N3065" t="s">
        <v>6100</v>
      </c>
      <c r="O3065" t="s">
        <v>6096</v>
      </c>
      <c r="Q3065" t="s">
        <v>6097</v>
      </c>
      <c r="R3065">
        <v>777</v>
      </c>
      <c r="S3065">
        <v>258</v>
      </c>
    </row>
    <row r="3066" spans="1:20" x14ac:dyDescent="0.25">
      <c r="A3066" t="s">
        <v>20</v>
      </c>
      <c r="B3066" t="s">
        <v>124</v>
      </c>
      <c r="C3066" t="s">
        <v>22</v>
      </c>
      <c r="D3066" t="s">
        <v>23</v>
      </c>
      <c r="E3066" t="s">
        <v>5</v>
      </c>
      <c r="G3066" t="s">
        <v>24</v>
      </c>
      <c r="H3066">
        <v>1659337</v>
      </c>
      <c r="I3066">
        <v>1659412</v>
      </c>
      <c r="J3066" t="s">
        <v>25</v>
      </c>
      <c r="Q3066" t="s">
        <v>6101</v>
      </c>
      <c r="R3066">
        <v>76</v>
      </c>
      <c r="T3066" t="s">
        <v>6102</v>
      </c>
    </row>
    <row r="3067" spans="1:20" x14ac:dyDescent="0.25">
      <c r="A3067" t="s">
        <v>124</v>
      </c>
      <c r="C3067" t="s">
        <v>22</v>
      </c>
      <c r="D3067" t="s">
        <v>23</v>
      </c>
      <c r="E3067" t="s">
        <v>5</v>
      </c>
      <c r="G3067" t="s">
        <v>24</v>
      </c>
      <c r="H3067">
        <v>1659337</v>
      </c>
      <c r="I3067">
        <v>1659412</v>
      </c>
      <c r="J3067" t="s">
        <v>25</v>
      </c>
      <c r="N3067" t="s">
        <v>6103</v>
      </c>
      <c r="Q3067" t="s">
        <v>6101</v>
      </c>
      <c r="R3067">
        <v>76</v>
      </c>
      <c r="T3067" t="s">
        <v>6104</v>
      </c>
    </row>
    <row r="3068" spans="1:20" x14ac:dyDescent="0.25">
      <c r="A3068" t="s">
        <v>20</v>
      </c>
      <c r="B3068" t="s">
        <v>124</v>
      </c>
      <c r="C3068" t="s">
        <v>22</v>
      </c>
      <c r="D3068" t="s">
        <v>23</v>
      </c>
      <c r="E3068" t="s">
        <v>5</v>
      </c>
      <c r="G3068" t="s">
        <v>24</v>
      </c>
      <c r="H3068">
        <v>1659475</v>
      </c>
      <c r="I3068">
        <v>1659550</v>
      </c>
      <c r="J3068" t="s">
        <v>25</v>
      </c>
      <c r="Q3068" t="s">
        <v>6105</v>
      </c>
      <c r="R3068">
        <v>76</v>
      </c>
      <c r="T3068" t="s">
        <v>6106</v>
      </c>
    </row>
    <row r="3069" spans="1:20" x14ac:dyDescent="0.25">
      <c r="A3069" t="s">
        <v>124</v>
      </c>
      <c r="C3069" t="s">
        <v>22</v>
      </c>
      <c r="D3069" t="s">
        <v>23</v>
      </c>
      <c r="E3069" t="s">
        <v>5</v>
      </c>
      <c r="G3069" t="s">
        <v>24</v>
      </c>
      <c r="H3069">
        <v>1659475</v>
      </c>
      <c r="I3069">
        <v>1659550</v>
      </c>
      <c r="J3069" t="s">
        <v>25</v>
      </c>
      <c r="N3069" t="s">
        <v>6103</v>
      </c>
      <c r="Q3069" t="s">
        <v>6105</v>
      </c>
      <c r="R3069">
        <v>76</v>
      </c>
      <c r="T3069" t="s">
        <v>6104</v>
      </c>
    </row>
    <row r="3070" spans="1:20" x14ac:dyDescent="0.25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1659742</v>
      </c>
      <c r="I3070">
        <v>1660803</v>
      </c>
      <c r="J3070" t="s">
        <v>25</v>
      </c>
      <c r="O3070" t="s">
        <v>6107</v>
      </c>
      <c r="Q3070" t="s">
        <v>6108</v>
      </c>
      <c r="R3070">
        <v>1062</v>
      </c>
      <c r="T3070" t="s">
        <v>6109</v>
      </c>
    </row>
    <row r="3071" spans="1:20" x14ac:dyDescent="0.25">
      <c r="A3071" t="s">
        <v>29</v>
      </c>
      <c r="B3071" t="s">
        <v>30</v>
      </c>
      <c r="C3071" t="s">
        <v>22</v>
      </c>
      <c r="D3071" t="s">
        <v>23</v>
      </c>
      <c r="E3071" t="s">
        <v>5</v>
      </c>
      <c r="G3071" t="s">
        <v>24</v>
      </c>
      <c r="H3071">
        <v>1659742</v>
      </c>
      <c r="I3071">
        <v>1660803</v>
      </c>
      <c r="J3071" t="s">
        <v>25</v>
      </c>
      <c r="K3071" t="s">
        <v>6110</v>
      </c>
      <c r="L3071" t="s">
        <v>6110</v>
      </c>
      <c r="N3071" t="s">
        <v>6111</v>
      </c>
      <c r="O3071" t="s">
        <v>6107</v>
      </c>
      <c r="Q3071" t="s">
        <v>6108</v>
      </c>
      <c r="R3071">
        <v>1062</v>
      </c>
      <c r="S3071">
        <v>353</v>
      </c>
    </row>
    <row r="3072" spans="1:20" x14ac:dyDescent="0.25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1660821</v>
      </c>
      <c r="I3072">
        <v>1662293</v>
      </c>
      <c r="J3072" t="s">
        <v>52</v>
      </c>
      <c r="Q3072" t="s">
        <v>6112</v>
      </c>
      <c r="R3072">
        <v>1473</v>
      </c>
      <c r="T3072" t="s">
        <v>6113</v>
      </c>
    </row>
    <row r="3073" spans="1:20" x14ac:dyDescent="0.25">
      <c r="A3073" t="s">
        <v>29</v>
      </c>
      <c r="B3073" t="s">
        <v>30</v>
      </c>
      <c r="C3073" t="s">
        <v>22</v>
      </c>
      <c r="D3073" t="s">
        <v>23</v>
      </c>
      <c r="E3073" t="s">
        <v>5</v>
      </c>
      <c r="G3073" t="s">
        <v>24</v>
      </c>
      <c r="H3073">
        <v>1660821</v>
      </c>
      <c r="I3073">
        <v>1662293</v>
      </c>
      <c r="J3073" t="s">
        <v>52</v>
      </c>
      <c r="K3073" t="s">
        <v>6114</v>
      </c>
      <c r="L3073" t="s">
        <v>6114</v>
      </c>
      <c r="N3073" t="s">
        <v>4811</v>
      </c>
      <c r="Q3073" t="s">
        <v>6112</v>
      </c>
      <c r="R3073">
        <v>1473</v>
      </c>
      <c r="S3073">
        <v>490</v>
      </c>
    </row>
    <row r="3074" spans="1:20" x14ac:dyDescent="0.25">
      <c r="A3074" t="s">
        <v>20</v>
      </c>
      <c r="B3074" t="s">
        <v>21</v>
      </c>
      <c r="C3074" t="s">
        <v>22</v>
      </c>
      <c r="D3074" t="s">
        <v>23</v>
      </c>
      <c r="E3074" t="s">
        <v>5</v>
      </c>
      <c r="G3074" t="s">
        <v>24</v>
      </c>
      <c r="H3074">
        <v>1662450</v>
      </c>
      <c r="I3074">
        <v>1662677</v>
      </c>
      <c r="J3074" t="s">
        <v>25</v>
      </c>
      <c r="Q3074" t="s">
        <v>6115</v>
      </c>
      <c r="R3074">
        <v>228</v>
      </c>
      <c r="T3074" t="s">
        <v>6116</v>
      </c>
    </row>
    <row r="3075" spans="1:20" x14ac:dyDescent="0.25">
      <c r="A3075" t="s">
        <v>29</v>
      </c>
      <c r="B3075" t="s">
        <v>30</v>
      </c>
      <c r="C3075" t="s">
        <v>22</v>
      </c>
      <c r="D3075" t="s">
        <v>23</v>
      </c>
      <c r="E3075" t="s">
        <v>5</v>
      </c>
      <c r="G3075" t="s">
        <v>24</v>
      </c>
      <c r="H3075">
        <v>1662450</v>
      </c>
      <c r="I3075">
        <v>1662677</v>
      </c>
      <c r="J3075" t="s">
        <v>25</v>
      </c>
      <c r="K3075" t="s">
        <v>6117</v>
      </c>
      <c r="L3075" t="s">
        <v>6117</v>
      </c>
      <c r="N3075" t="s">
        <v>6118</v>
      </c>
      <c r="Q3075" t="s">
        <v>6115</v>
      </c>
      <c r="R3075">
        <v>228</v>
      </c>
      <c r="S3075">
        <v>75</v>
      </c>
    </row>
    <row r="3076" spans="1:20" x14ac:dyDescent="0.25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1662693</v>
      </c>
      <c r="I3076">
        <v>1663769</v>
      </c>
      <c r="J3076" t="s">
        <v>25</v>
      </c>
      <c r="Q3076" t="s">
        <v>6119</v>
      </c>
      <c r="R3076">
        <v>1077</v>
      </c>
      <c r="T3076" t="s">
        <v>6120</v>
      </c>
    </row>
    <row r="3077" spans="1:20" x14ac:dyDescent="0.25">
      <c r="A3077" t="s">
        <v>29</v>
      </c>
      <c r="B3077" t="s">
        <v>30</v>
      </c>
      <c r="C3077" t="s">
        <v>22</v>
      </c>
      <c r="D3077" t="s">
        <v>23</v>
      </c>
      <c r="E3077" t="s">
        <v>5</v>
      </c>
      <c r="G3077" t="s">
        <v>24</v>
      </c>
      <c r="H3077">
        <v>1662693</v>
      </c>
      <c r="I3077">
        <v>1663769</v>
      </c>
      <c r="J3077" t="s">
        <v>25</v>
      </c>
      <c r="K3077" t="s">
        <v>6121</v>
      </c>
      <c r="L3077" t="s">
        <v>6121</v>
      </c>
      <c r="N3077" t="s">
        <v>3185</v>
      </c>
      <c r="Q3077" t="s">
        <v>6119</v>
      </c>
      <c r="R3077">
        <v>1077</v>
      </c>
      <c r="S3077">
        <v>358</v>
      </c>
    </row>
    <row r="3078" spans="1:20" x14ac:dyDescent="0.25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1663774</v>
      </c>
      <c r="I3078">
        <v>1664241</v>
      </c>
      <c r="J3078" t="s">
        <v>52</v>
      </c>
      <c r="Q3078" t="s">
        <v>6122</v>
      </c>
      <c r="R3078">
        <v>468</v>
      </c>
      <c r="T3078" t="s">
        <v>6123</v>
      </c>
    </row>
    <row r="3079" spans="1:20" x14ac:dyDescent="0.25">
      <c r="A3079" t="s">
        <v>29</v>
      </c>
      <c r="B3079" t="s">
        <v>30</v>
      </c>
      <c r="C3079" t="s">
        <v>22</v>
      </c>
      <c r="D3079" t="s">
        <v>23</v>
      </c>
      <c r="E3079" t="s">
        <v>5</v>
      </c>
      <c r="G3079" t="s">
        <v>24</v>
      </c>
      <c r="H3079">
        <v>1663774</v>
      </c>
      <c r="I3079">
        <v>1664241</v>
      </c>
      <c r="J3079" t="s">
        <v>52</v>
      </c>
      <c r="K3079" t="s">
        <v>6124</v>
      </c>
      <c r="L3079" t="s">
        <v>6124</v>
      </c>
      <c r="N3079" t="s">
        <v>778</v>
      </c>
      <c r="Q3079" t="s">
        <v>6122</v>
      </c>
      <c r="R3079">
        <v>468</v>
      </c>
      <c r="S3079">
        <v>155</v>
      </c>
    </row>
    <row r="3080" spans="1:20" x14ac:dyDescent="0.25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1664316</v>
      </c>
      <c r="I3080">
        <v>1665194</v>
      </c>
      <c r="J3080" t="s">
        <v>25</v>
      </c>
      <c r="Q3080" t="s">
        <v>6125</v>
      </c>
      <c r="R3080">
        <v>879</v>
      </c>
      <c r="T3080" t="s">
        <v>6126</v>
      </c>
    </row>
    <row r="3081" spans="1:20" x14ac:dyDescent="0.25">
      <c r="A3081" t="s">
        <v>29</v>
      </c>
      <c r="B3081" t="s">
        <v>30</v>
      </c>
      <c r="C3081" t="s">
        <v>22</v>
      </c>
      <c r="D3081" t="s">
        <v>23</v>
      </c>
      <c r="E3081" t="s">
        <v>5</v>
      </c>
      <c r="G3081" t="s">
        <v>24</v>
      </c>
      <c r="H3081">
        <v>1664316</v>
      </c>
      <c r="I3081">
        <v>1665194</v>
      </c>
      <c r="J3081" t="s">
        <v>25</v>
      </c>
      <c r="K3081" t="s">
        <v>6127</v>
      </c>
      <c r="L3081" t="s">
        <v>6127</v>
      </c>
      <c r="N3081" t="s">
        <v>6128</v>
      </c>
      <c r="Q3081" t="s">
        <v>6125</v>
      </c>
      <c r="R3081">
        <v>879</v>
      </c>
      <c r="S3081">
        <v>292</v>
      </c>
    </row>
    <row r="3082" spans="1:20" x14ac:dyDescent="0.25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1665226</v>
      </c>
      <c r="I3082">
        <v>1666320</v>
      </c>
      <c r="J3082" t="s">
        <v>25</v>
      </c>
      <c r="O3082" t="s">
        <v>6129</v>
      </c>
      <c r="Q3082" t="s">
        <v>6130</v>
      </c>
      <c r="R3082">
        <v>1095</v>
      </c>
      <c r="T3082" t="s">
        <v>6131</v>
      </c>
    </row>
    <row r="3083" spans="1:20" x14ac:dyDescent="0.25">
      <c r="A3083" t="s">
        <v>29</v>
      </c>
      <c r="B3083" t="s">
        <v>30</v>
      </c>
      <c r="C3083" t="s">
        <v>22</v>
      </c>
      <c r="D3083" t="s">
        <v>23</v>
      </c>
      <c r="E3083" t="s">
        <v>5</v>
      </c>
      <c r="G3083" t="s">
        <v>24</v>
      </c>
      <c r="H3083">
        <v>1665226</v>
      </c>
      <c r="I3083">
        <v>1666320</v>
      </c>
      <c r="J3083" t="s">
        <v>25</v>
      </c>
      <c r="K3083" t="s">
        <v>6132</v>
      </c>
      <c r="L3083" t="s">
        <v>6132</v>
      </c>
      <c r="N3083" t="s">
        <v>6133</v>
      </c>
      <c r="O3083" t="s">
        <v>6129</v>
      </c>
      <c r="Q3083" t="s">
        <v>6130</v>
      </c>
      <c r="R3083">
        <v>1095</v>
      </c>
      <c r="S3083">
        <v>364</v>
      </c>
    </row>
    <row r="3084" spans="1:20" x14ac:dyDescent="0.25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1666362</v>
      </c>
      <c r="I3084">
        <v>1667075</v>
      </c>
      <c r="J3084" t="s">
        <v>25</v>
      </c>
      <c r="O3084" t="s">
        <v>6134</v>
      </c>
      <c r="Q3084" t="s">
        <v>6135</v>
      </c>
      <c r="R3084">
        <v>714</v>
      </c>
      <c r="T3084" t="s">
        <v>6136</v>
      </c>
    </row>
    <row r="3085" spans="1:20" x14ac:dyDescent="0.25">
      <c r="A3085" t="s">
        <v>29</v>
      </c>
      <c r="B3085" t="s">
        <v>30</v>
      </c>
      <c r="C3085" t="s">
        <v>22</v>
      </c>
      <c r="D3085" t="s">
        <v>23</v>
      </c>
      <c r="E3085" t="s">
        <v>5</v>
      </c>
      <c r="G3085" t="s">
        <v>24</v>
      </c>
      <c r="H3085">
        <v>1666362</v>
      </c>
      <c r="I3085">
        <v>1667075</v>
      </c>
      <c r="J3085" t="s">
        <v>25</v>
      </c>
      <c r="K3085" t="s">
        <v>6137</v>
      </c>
      <c r="L3085" t="s">
        <v>6137</v>
      </c>
      <c r="N3085" t="s">
        <v>6138</v>
      </c>
      <c r="O3085" t="s">
        <v>6134</v>
      </c>
      <c r="Q3085" t="s">
        <v>6135</v>
      </c>
      <c r="R3085">
        <v>714</v>
      </c>
      <c r="S3085">
        <v>237</v>
      </c>
    </row>
    <row r="3086" spans="1:20" x14ac:dyDescent="0.25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1667108</v>
      </c>
      <c r="I3086">
        <v>1667845</v>
      </c>
      <c r="J3086" t="s">
        <v>25</v>
      </c>
      <c r="Q3086" t="s">
        <v>6139</v>
      </c>
      <c r="R3086">
        <v>738</v>
      </c>
      <c r="T3086" t="s">
        <v>6140</v>
      </c>
    </row>
    <row r="3087" spans="1:20" x14ac:dyDescent="0.25">
      <c r="A3087" t="s">
        <v>29</v>
      </c>
      <c r="B3087" t="s">
        <v>30</v>
      </c>
      <c r="C3087" t="s">
        <v>22</v>
      </c>
      <c r="D3087" t="s">
        <v>23</v>
      </c>
      <c r="E3087" t="s">
        <v>5</v>
      </c>
      <c r="G3087" t="s">
        <v>24</v>
      </c>
      <c r="H3087">
        <v>1667108</v>
      </c>
      <c r="I3087">
        <v>1667845</v>
      </c>
      <c r="J3087" t="s">
        <v>25</v>
      </c>
      <c r="K3087" t="s">
        <v>6141</v>
      </c>
      <c r="L3087" t="s">
        <v>6141</v>
      </c>
      <c r="N3087" t="s">
        <v>6142</v>
      </c>
      <c r="Q3087" t="s">
        <v>6139</v>
      </c>
      <c r="R3087">
        <v>738</v>
      </c>
      <c r="S3087">
        <v>245</v>
      </c>
    </row>
    <row r="3088" spans="1:20" x14ac:dyDescent="0.25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1667898</v>
      </c>
      <c r="I3088">
        <v>1668905</v>
      </c>
      <c r="J3088" t="s">
        <v>25</v>
      </c>
      <c r="Q3088" t="s">
        <v>6143</v>
      </c>
      <c r="R3088">
        <v>1008</v>
      </c>
      <c r="T3088" t="s">
        <v>6144</v>
      </c>
    </row>
    <row r="3089" spans="1:20" x14ac:dyDescent="0.25">
      <c r="A3089" t="s">
        <v>29</v>
      </c>
      <c r="B3089" t="s">
        <v>30</v>
      </c>
      <c r="C3089" t="s">
        <v>22</v>
      </c>
      <c r="D3089" t="s">
        <v>23</v>
      </c>
      <c r="E3089" t="s">
        <v>5</v>
      </c>
      <c r="G3089" t="s">
        <v>24</v>
      </c>
      <c r="H3089">
        <v>1667898</v>
      </c>
      <c r="I3089">
        <v>1668905</v>
      </c>
      <c r="J3089" t="s">
        <v>25</v>
      </c>
      <c r="K3089" t="s">
        <v>6145</v>
      </c>
      <c r="L3089" t="s">
        <v>6145</v>
      </c>
      <c r="N3089" t="s">
        <v>6146</v>
      </c>
      <c r="Q3089" t="s">
        <v>6143</v>
      </c>
      <c r="R3089">
        <v>1008</v>
      </c>
      <c r="S3089">
        <v>335</v>
      </c>
    </row>
    <row r="3090" spans="1:20" x14ac:dyDescent="0.25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1668958</v>
      </c>
      <c r="I3090">
        <v>1669761</v>
      </c>
      <c r="J3090" t="s">
        <v>52</v>
      </c>
      <c r="Q3090" t="s">
        <v>6147</v>
      </c>
      <c r="R3090">
        <v>804</v>
      </c>
      <c r="T3090" t="s">
        <v>6148</v>
      </c>
    </row>
    <row r="3091" spans="1:20" x14ac:dyDescent="0.25">
      <c r="A3091" t="s">
        <v>29</v>
      </c>
      <c r="B3091" t="s">
        <v>30</v>
      </c>
      <c r="C3091" t="s">
        <v>22</v>
      </c>
      <c r="D3091" t="s">
        <v>23</v>
      </c>
      <c r="E3091" t="s">
        <v>5</v>
      </c>
      <c r="G3091" t="s">
        <v>24</v>
      </c>
      <c r="H3091">
        <v>1668958</v>
      </c>
      <c r="I3091">
        <v>1669761</v>
      </c>
      <c r="J3091" t="s">
        <v>52</v>
      </c>
      <c r="K3091" t="s">
        <v>6149</v>
      </c>
      <c r="L3091" t="s">
        <v>6149</v>
      </c>
      <c r="N3091" t="s">
        <v>6150</v>
      </c>
      <c r="Q3091" t="s">
        <v>6147</v>
      </c>
      <c r="R3091">
        <v>804</v>
      </c>
      <c r="S3091">
        <v>267</v>
      </c>
    </row>
    <row r="3092" spans="1:20" x14ac:dyDescent="0.25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1669919</v>
      </c>
      <c r="I3092">
        <v>1670092</v>
      </c>
      <c r="J3092" t="s">
        <v>25</v>
      </c>
      <c r="Q3092" t="s">
        <v>6151</v>
      </c>
      <c r="R3092">
        <v>174</v>
      </c>
      <c r="T3092" t="s">
        <v>6152</v>
      </c>
    </row>
    <row r="3093" spans="1:20" x14ac:dyDescent="0.25">
      <c r="A3093" t="s">
        <v>29</v>
      </c>
      <c r="B3093" t="s">
        <v>30</v>
      </c>
      <c r="C3093" t="s">
        <v>22</v>
      </c>
      <c r="D3093" t="s">
        <v>23</v>
      </c>
      <c r="E3093" t="s">
        <v>5</v>
      </c>
      <c r="G3093" t="s">
        <v>24</v>
      </c>
      <c r="H3093">
        <v>1669919</v>
      </c>
      <c r="I3093">
        <v>1670092</v>
      </c>
      <c r="J3093" t="s">
        <v>25</v>
      </c>
      <c r="K3093" t="s">
        <v>6153</v>
      </c>
      <c r="L3093" t="s">
        <v>6153</v>
      </c>
      <c r="N3093" t="s">
        <v>6154</v>
      </c>
      <c r="Q3093" t="s">
        <v>6151</v>
      </c>
      <c r="R3093">
        <v>174</v>
      </c>
      <c r="S3093">
        <v>57</v>
      </c>
    </row>
    <row r="3094" spans="1:20" x14ac:dyDescent="0.25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1670406</v>
      </c>
      <c r="I3094">
        <v>1671317</v>
      </c>
      <c r="J3094" t="s">
        <v>25</v>
      </c>
      <c r="Q3094" t="s">
        <v>6155</v>
      </c>
      <c r="R3094">
        <v>912</v>
      </c>
      <c r="T3094" t="s">
        <v>6156</v>
      </c>
    </row>
    <row r="3095" spans="1:20" x14ac:dyDescent="0.25">
      <c r="A3095" t="s">
        <v>29</v>
      </c>
      <c r="B3095" t="s">
        <v>30</v>
      </c>
      <c r="C3095" t="s">
        <v>22</v>
      </c>
      <c r="D3095" t="s">
        <v>23</v>
      </c>
      <c r="E3095" t="s">
        <v>5</v>
      </c>
      <c r="G3095" t="s">
        <v>24</v>
      </c>
      <c r="H3095">
        <v>1670406</v>
      </c>
      <c r="I3095">
        <v>1671317</v>
      </c>
      <c r="J3095" t="s">
        <v>25</v>
      </c>
      <c r="K3095" t="s">
        <v>6157</v>
      </c>
      <c r="L3095" t="s">
        <v>6157</v>
      </c>
      <c r="N3095" t="s">
        <v>56</v>
      </c>
      <c r="Q3095" t="s">
        <v>6155</v>
      </c>
      <c r="R3095">
        <v>912</v>
      </c>
      <c r="S3095">
        <v>303</v>
      </c>
    </row>
    <row r="3096" spans="1:20" x14ac:dyDescent="0.25">
      <c r="A3096" t="s">
        <v>20</v>
      </c>
      <c r="B3096" t="s">
        <v>124</v>
      </c>
      <c r="C3096" t="s">
        <v>22</v>
      </c>
      <c r="D3096" t="s">
        <v>23</v>
      </c>
      <c r="E3096" t="s">
        <v>5</v>
      </c>
      <c r="G3096" t="s">
        <v>24</v>
      </c>
      <c r="H3096">
        <v>1671426</v>
      </c>
      <c r="I3096">
        <v>1671502</v>
      </c>
      <c r="J3096" t="s">
        <v>52</v>
      </c>
      <c r="Q3096" t="s">
        <v>6158</v>
      </c>
      <c r="R3096">
        <v>77</v>
      </c>
      <c r="T3096" t="s">
        <v>6159</v>
      </c>
    </row>
    <row r="3097" spans="1:20" x14ac:dyDescent="0.25">
      <c r="A3097" t="s">
        <v>124</v>
      </c>
      <c r="C3097" t="s">
        <v>22</v>
      </c>
      <c r="D3097" t="s">
        <v>23</v>
      </c>
      <c r="E3097" t="s">
        <v>5</v>
      </c>
      <c r="G3097" t="s">
        <v>24</v>
      </c>
      <c r="H3097">
        <v>1671426</v>
      </c>
      <c r="I3097">
        <v>1671502</v>
      </c>
      <c r="J3097" t="s">
        <v>52</v>
      </c>
      <c r="N3097" t="s">
        <v>4845</v>
      </c>
      <c r="Q3097" t="s">
        <v>6158</v>
      </c>
      <c r="R3097">
        <v>77</v>
      </c>
      <c r="T3097" t="s">
        <v>6160</v>
      </c>
    </row>
    <row r="3098" spans="1:20" x14ac:dyDescent="0.25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1671546</v>
      </c>
      <c r="I3098">
        <v>1672505</v>
      </c>
      <c r="J3098" t="s">
        <v>52</v>
      </c>
      <c r="Q3098" t="s">
        <v>6161</v>
      </c>
      <c r="R3098">
        <v>960</v>
      </c>
      <c r="T3098" t="s">
        <v>6162</v>
      </c>
    </row>
    <row r="3099" spans="1:20" x14ac:dyDescent="0.25">
      <c r="A3099" t="s">
        <v>29</v>
      </c>
      <c r="B3099" t="s">
        <v>30</v>
      </c>
      <c r="C3099" t="s">
        <v>22</v>
      </c>
      <c r="D3099" t="s">
        <v>23</v>
      </c>
      <c r="E3099" t="s">
        <v>5</v>
      </c>
      <c r="G3099" t="s">
        <v>24</v>
      </c>
      <c r="H3099">
        <v>1671546</v>
      </c>
      <c r="I3099">
        <v>1672505</v>
      </c>
      <c r="J3099" t="s">
        <v>52</v>
      </c>
      <c r="K3099" t="s">
        <v>6163</v>
      </c>
      <c r="L3099" t="s">
        <v>6163</v>
      </c>
      <c r="N3099" t="s">
        <v>805</v>
      </c>
      <c r="Q3099" t="s">
        <v>6161</v>
      </c>
      <c r="R3099">
        <v>960</v>
      </c>
      <c r="S3099">
        <v>319</v>
      </c>
    </row>
    <row r="3100" spans="1:20" x14ac:dyDescent="0.25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1672622</v>
      </c>
      <c r="I3100">
        <v>1673710</v>
      </c>
      <c r="J3100" t="s">
        <v>52</v>
      </c>
      <c r="Q3100" t="s">
        <v>6164</v>
      </c>
      <c r="R3100">
        <v>1089</v>
      </c>
      <c r="T3100" t="s">
        <v>6165</v>
      </c>
    </row>
    <row r="3101" spans="1:20" x14ac:dyDescent="0.25">
      <c r="A3101" t="s">
        <v>29</v>
      </c>
      <c r="B3101" t="s">
        <v>30</v>
      </c>
      <c r="C3101" t="s">
        <v>22</v>
      </c>
      <c r="D3101" t="s">
        <v>23</v>
      </c>
      <c r="E3101" t="s">
        <v>5</v>
      </c>
      <c r="G3101" t="s">
        <v>24</v>
      </c>
      <c r="H3101">
        <v>1672622</v>
      </c>
      <c r="I3101">
        <v>1673710</v>
      </c>
      <c r="J3101" t="s">
        <v>52</v>
      </c>
      <c r="K3101" t="s">
        <v>6166</v>
      </c>
      <c r="L3101" t="s">
        <v>6166</v>
      </c>
      <c r="N3101" t="s">
        <v>56</v>
      </c>
      <c r="Q3101" t="s">
        <v>6164</v>
      </c>
      <c r="R3101">
        <v>1089</v>
      </c>
      <c r="S3101">
        <v>362</v>
      </c>
    </row>
    <row r="3102" spans="1:20" x14ac:dyDescent="0.25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1673751</v>
      </c>
      <c r="I3102">
        <v>1674815</v>
      </c>
      <c r="J3102" t="s">
        <v>52</v>
      </c>
      <c r="Q3102" t="s">
        <v>6167</v>
      </c>
      <c r="R3102">
        <v>1065</v>
      </c>
      <c r="T3102" t="s">
        <v>6168</v>
      </c>
    </row>
    <row r="3103" spans="1:20" x14ac:dyDescent="0.25">
      <c r="A3103" t="s">
        <v>29</v>
      </c>
      <c r="B3103" t="s">
        <v>30</v>
      </c>
      <c r="C3103" t="s">
        <v>22</v>
      </c>
      <c r="D3103" t="s">
        <v>23</v>
      </c>
      <c r="E3103" t="s">
        <v>5</v>
      </c>
      <c r="G3103" t="s">
        <v>24</v>
      </c>
      <c r="H3103">
        <v>1673751</v>
      </c>
      <c r="I3103">
        <v>1674815</v>
      </c>
      <c r="J3103" t="s">
        <v>52</v>
      </c>
      <c r="K3103" t="s">
        <v>6169</v>
      </c>
      <c r="L3103" t="s">
        <v>6169</v>
      </c>
      <c r="N3103" t="s">
        <v>56</v>
      </c>
      <c r="Q3103" t="s">
        <v>6167</v>
      </c>
      <c r="R3103">
        <v>1065</v>
      </c>
      <c r="S3103">
        <v>354</v>
      </c>
    </row>
    <row r="3104" spans="1:20" x14ac:dyDescent="0.25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1674945</v>
      </c>
      <c r="I3104">
        <v>1675547</v>
      </c>
      <c r="J3104" t="s">
        <v>52</v>
      </c>
      <c r="Q3104" t="s">
        <v>6170</v>
      </c>
      <c r="R3104">
        <v>603</v>
      </c>
      <c r="T3104" t="s">
        <v>6171</v>
      </c>
    </row>
    <row r="3105" spans="1:20" x14ac:dyDescent="0.25">
      <c r="A3105" t="s">
        <v>29</v>
      </c>
      <c r="B3105" t="s">
        <v>30</v>
      </c>
      <c r="C3105" t="s">
        <v>22</v>
      </c>
      <c r="D3105" t="s">
        <v>23</v>
      </c>
      <c r="E3105" t="s">
        <v>5</v>
      </c>
      <c r="G3105" t="s">
        <v>24</v>
      </c>
      <c r="H3105">
        <v>1674945</v>
      </c>
      <c r="I3105">
        <v>1675547</v>
      </c>
      <c r="J3105" t="s">
        <v>52</v>
      </c>
      <c r="K3105" t="s">
        <v>6172</v>
      </c>
      <c r="L3105" t="s">
        <v>6172</v>
      </c>
      <c r="N3105" t="s">
        <v>6173</v>
      </c>
      <c r="Q3105" t="s">
        <v>6170</v>
      </c>
      <c r="R3105">
        <v>603</v>
      </c>
      <c r="S3105">
        <v>200</v>
      </c>
    </row>
    <row r="3106" spans="1:20" x14ac:dyDescent="0.25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1675528</v>
      </c>
      <c r="I3106">
        <v>1676283</v>
      </c>
      <c r="J3106" t="s">
        <v>52</v>
      </c>
      <c r="Q3106" t="s">
        <v>6174</v>
      </c>
      <c r="R3106">
        <v>756</v>
      </c>
      <c r="T3106" t="s">
        <v>6175</v>
      </c>
    </row>
    <row r="3107" spans="1:20" x14ac:dyDescent="0.25">
      <c r="A3107" t="s">
        <v>29</v>
      </c>
      <c r="B3107" t="s">
        <v>30</v>
      </c>
      <c r="C3107" t="s">
        <v>22</v>
      </c>
      <c r="D3107" t="s">
        <v>23</v>
      </c>
      <c r="E3107" t="s">
        <v>5</v>
      </c>
      <c r="G3107" t="s">
        <v>24</v>
      </c>
      <c r="H3107">
        <v>1675528</v>
      </c>
      <c r="I3107">
        <v>1676283</v>
      </c>
      <c r="J3107" t="s">
        <v>52</v>
      </c>
      <c r="K3107" t="s">
        <v>6176</v>
      </c>
      <c r="L3107" t="s">
        <v>6176</v>
      </c>
      <c r="N3107" t="s">
        <v>6177</v>
      </c>
      <c r="Q3107" t="s">
        <v>6174</v>
      </c>
      <c r="R3107">
        <v>756</v>
      </c>
      <c r="S3107">
        <v>251</v>
      </c>
    </row>
    <row r="3108" spans="1:20" x14ac:dyDescent="0.25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1676335</v>
      </c>
      <c r="I3108">
        <v>1677375</v>
      </c>
      <c r="J3108" t="s">
        <v>25</v>
      </c>
      <c r="Q3108" t="s">
        <v>6178</v>
      </c>
      <c r="R3108">
        <v>1041</v>
      </c>
      <c r="T3108" t="s">
        <v>6179</v>
      </c>
    </row>
    <row r="3109" spans="1:20" x14ac:dyDescent="0.25">
      <c r="A3109" t="s">
        <v>29</v>
      </c>
      <c r="B3109" t="s">
        <v>30</v>
      </c>
      <c r="C3109" t="s">
        <v>22</v>
      </c>
      <c r="D3109" t="s">
        <v>23</v>
      </c>
      <c r="E3109" t="s">
        <v>5</v>
      </c>
      <c r="G3109" t="s">
        <v>24</v>
      </c>
      <c r="H3109">
        <v>1676335</v>
      </c>
      <c r="I3109">
        <v>1677375</v>
      </c>
      <c r="J3109" t="s">
        <v>25</v>
      </c>
      <c r="K3109" t="s">
        <v>6180</v>
      </c>
      <c r="L3109" t="s">
        <v>6180</v>
      </c>
      <c r="N3109" t="s">
        <v>6181</v>
      </c>
      <c r="Q3109" t="s">
        <v>6178</v>
      </c>
      <c r="R3109">
        <v>1041</v>
      </c>
      <c r="S3109">
        <v>346</v>
      </c>
    </row>
    <row r="3110" spans="1:20" x14ac:dyDescent="0.25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1677390</v>
      </c>
      <c r="I3110">
        <v>1677788</v>
      </c>
      <c r="J3110" t="s">
        <v>25</v>
      </c>
      <c r="Q3110" t="s">
        <v>6182</v>
      </c>
      <c r="R3110">
        <v>399</v>
      </c>
      <c r="T3110" t="s">
        <v>6183</v>
      </c>
    </row>
    <row r="3111" spans="1:20" x14ac:dyDescent="0.25">
      <c r="A3111" t="s">
        <v>29</v>
      </c>
      <c r="B3111" t="s">
        <v>30</v>
      </c>
      <c r="C3111" t="s">
        <v>22</v>
      </c>
      <c r="D3111" t="s">
        <v>23</v>
      </c>
      <c r="E3111" t="s">
        <v>5</v>
      </c>
      <c r="G3111" t="s">
        <v>24</v>
      </c>
      <c r="H3111">
        <v>1677390</v>
      </c>
      <c r="I3111">
        <v>1677788</v>
      </c>
      <c r="J3111" t="s">
        <v>25</v>
      </c>
      <c r="K3111" t="s">
        <v>6184</v>
      </c>
      <c r="L3111" t="s">
        <v>6184</v>
      </c>
      <c r="N3111" t="s">
        <v>5365</v>
      </c>
      <c r="Q3111" t="s">
        <v>6182</v>
      </c>
      <c r="R3111">
        <v>399</v>
      </c>
      <c r="S3111">
        <v>132</v>
      </c>
    </row>
    <row r="3112" spans="1:20" x14ac:dyDescent="0.25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1677775</v>
      </c>
      <c r="I3112">
        <v>1679694</v>
      </c>
      <c r="J3112" t="s">
        <v>25</v>
      </c>
      <c r="Q3112" t="s">
        <v>6185</v>
      </c>
      <c r="R3112">
        <v>1920</v>
      </c>
      <c r="T3112" t="s">
        <v>6186</v>
      </c>
    </row>
    <row r="3113" spans="1:20" x14ac:dyDescent="0.25">
      <c r="A3113" t="s">
        <v>29</v>
      </c>
      <c r="B3113" t="s">
        <v>30</v>
      </c>
      <c r="C3113" t="s">
        <v>22</v>
      </c>
      <c r="D3113" t="s">
        <v>23</v>
      </c>
      <c r="E3113" t="s">
        <v>5</v>
      </c>
      <c r="G3113" t="s">
        <v>24</v>
      </c>
      <c r="H3113">
        <v>1677775</v>
      </c>
      <c r="I3113">
        <v>1679694</v>
      </c>
      <c r="J3113" t="s">
        <v>25</v>
      </c>
      <c r="K3113" t="s">
        <v>6187</v>
      </c>
      <c r="L3113" t="s">
        <v>6187</v>
      </c>
      <c r="N3113" t="s">
        <v>2571</v>
      </c>
      <c r="Q3113" t="s">
        <v>6185</v>
      </c>
      <c r="R3113">
        <v>1920</v>
      </c>
      <c r="S3113">
        <v>639</v>
      </c>
    </row>
    <row r="3114" spans="1:20" x14ac:dyDescent="0.25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1679766</v>
      </c>
      <c r="I3114">
        <v>1680647</v>
      </c>
      <c r="J3114" t="s">
        <v>25</v>
      </c>
      <c r="Q3114" t="s">
        <v>6188</v>
      </c>
      <c r="R3114">
        <v>882</v>
      </c>
      <c r="T3114" t="s">
        <v>6189</v>
      </c>
    </row>
    <row r="3115" spans="1:20" x14ac:dyDescent="0.25">
      <c r="A3115" t="s">
        <v>29</v>
      </c>
      <c r="B3115" t="s">
        <v>30</v>
      </c>
      <c r="C3115" t="s">
        <v>22</v>
      </c>
      <c r="D3115" t="s">
        <v>23</v>
      </c>
      <c r="E3115" t="s">
        <v>5</v>
      </c>
      <c r="G3115" t="s">
        <v>24</v>
      </c>
      <c r="H3115">
        <v>1679766</v>
      </c>
      <c r="I3115">
        <v>1680647</v>
      </c>
      <c r="J3115" t="s">
        <v>25</v>
      </c>
      <c r="K3115" t="s">
        <v>6190</v>
      </c>
      <c r="L3115" t="s">
        <v>6190</v>
      </c>
      <c r="N3115" t="s">
        <v>6191</v>
      </c>
      <c r="Q3115" t="s">
        <v>6188</v>
      </c>
      <c r="R3115">
        <v>882</v>
      </c>
      <c r="S3115">
        <v>293</v>
      </c>
    </row>
    <row r="3116" spans="1:20" x14ac:dyDescent="0.25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1680648</v>
      </c>
      <c r="I3116">
        <v>1681514</v>
      </c>
      <c r="J3116" t="s">
        <v>52</v>
      </c>
      <c r="Q3116" t="s">
        <v>6192</v>
      </c>
      <c r="R3116">
        <v>867</v>
      </c>
      <c r="T3116" t="s">
        <v>6193</v>
      </c>
    </row>
    <row r="3117" spans="1:20" x14ac:dyDescent="0.25">
      <c r="A3117" t="s">
        <v>29</v>
      </c>
      <c r="B3117" t="s">
        <v>30</v>
      </c>
      <c r="C3117" t="s">
        <v>22</v>
      </c>
      <c r="D3117" t="s">
        <v>23</v>
      </c>
      <c r="E3117" t="s">
        <v>5</v>
      </c>
      <c r="G3117" t="s">
        <v>24</v>
      </c>
      <c r="H3117">
        <v>1680648</v>
      </c>
      <c r="I3117">
        <v>1681514</v>
      </c>
      <c r="J3117" t="s">
        <v>52</v>
      </c>
      <c r="K3117" t="s">
        <v>6194</v>
      </c>
      <c r="L3117" t="s">
        <v>6194</v>
      </c>
      <c r="N3117" t="s">
        <v>6195</v>
      </c>
      <c r="Q3117" t="s">
        <v>6192</v>
      </c>
      <c r="R3117">
        <v>867</v>
      </c>
      <c r="S3117">
        <v>288</v>
      </c>
    </row>
    <row r="3118" spans="1:20" x14ac:dyDescent="0.25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1681633</v>
      </c>
      <c r="I3118">
        <v>1682049</v>
      </c>
      <c r="J3118" t="s">
        <v>25</v>
      </c>
      <c r="Q3118" t="s">
        <v>6196</v>
      </c>
      <c r="R3118">
        <v>417</v>
      </c>
      <c r="T3118" t="s">
        <v>6197</v>
      </c>
    </row>
    <row r="3119" spans="1:20" x14ac:dyDescent="0.25">
      <c r="A3119" t="s">
        <v>29</v>
      </c>
      <c r="B3119" t="s">
        <v>30</v>
      </c>
      <c r="C3119" t="s">
        <v>22</v>
      </c>
      <c r="D3119" t="s">
        <v>23</v>
      </c>
      <c r="E3119" t="s">
        <v>5</v>
      </c>
      <c r="G3119" t="s">
        <v>24</v>
      </c>
      <c r="H3119">
        <v>1681633</v>
      </c>
      <c r="I3119">
        <v>1682049</v>
      </c>
      <c r="J3119" t="s">
        <v>25</v>
      </c>
      <c r="K3119" t="s">
        <v>6198</v>
      </c>
      <c r="L3119" t="s">
        <v>6198</v>
      </c>
      <c r="N3119" t="s">
        <v>1654</v>
      </c>
      <c r="Q3119" t="s">
        <v>6196</v>
      </c>
      <c r="R3119">
        <v>417</v>
      </c>
      <c r="S3119">
        <v>138</v>
      </c>
    </row>
    <row r="3120" spans="1:20" x14ac:dyDescent="0.25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1682066</v>
      </c>
      <c r="I3120">
        <v>1682902</v>
      </c>
      <c r="J3120" t="s">
        <v>52</v>
      </c>
      <c r="O3120" t="s">
        <v>6199</v>
      </c>
      <c r="Q3120" t="s">
        <v>6200</v>
      </c>
      <c r="R3120">
        <v>837</v>
      </c>
      <c r="T3120" t="s">
        <v>6201</v>
      </c>
    </row>
    <row r="3121" spans="1:20" x14ac:dyDescent="0.25">
      <c r="A3121" t="s">
        <v>29</v>
      </c>
      <c r="B3121" t="s">
        <v>30</v>
      </c>
      <c r="C3121" t="s">
        <v>22</v>
      </c>
      <c r="D3121" t="s">
        <v>23</v>
      </c>
      <c r="E3121" t="s">
        <v>5</v>
      </c>
      <c r="G3121" t="s">
        <v>24</v>
      </c>
      <c r="H3121">
        <v>1682066</v>
      </c>
      <c r="I3121">
        <v>1682902</v>
      </c>
      <c r="J3121" t="s">
        <v>52</v>
      </c>
      <c r="K3121" t="s">
        <v>6202</v>
      </c>
      <c r="L3121" t="s">
        <v>6202</v>
      </c>
      <c r="N3121" t="s">
        <v>6203</v>
      </c>
      <c r="O3121" t="s">
        <v>6199</v>
      </c>
      <c r="Q3121" t="s">
        <v>6200</v>
      </c>
      <c r="R3121">
        <v>837</v>
      </c>
      <c r="S3121">
        <v>278</v>
      </c>
    </row>
    <row r="3122" spans="1:20" x14ac:dyDescent="0.25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1683222</v>
      </c>
      <c r="I3122">
        <v>1684427</v>
      </c>
      <c r="J3122" t="s">
        <v>25</v>
      </c>
      <c r="Q3122" t="s">
        <v>6204</v>
      </c>
      <c r="R3122">
        <v>1206</v>
      </c>
      <c r="T3122" t="s">
        <v>6205</v>
      </c>
    </row>
    <row r="3123" spans="1:20" x14ac:dyDescent="0.25">
      <c r="A3123" t="s">
        <v>29</v>
      </c>
      <c r="B3123" t="s">
        <v>30</v>
      </c>
      <c r="C3123" t="s">
        <v>22</v>
      </c>
      <c r="D3123" t="s">
        <v>23</v>
      </c>
      <c r="E3123" t="s">
        <v>5</v>
      </c>
      <c r="G3123" t="s">
        <v>24</v>
      </c>
      <c r="H3123">
        <v>1683222</v>
      </c>
      <c r="I3123">
        <v>1684427</v>
      </c>
      <c r="J3123" t="s">
        <v>25</v>
      </c>
      <c r="K3123" t="s">
        <v>6206</v>
      </c>
      <c r="L3123" t="s">
        <v>6206</v>
      </c>
      <c r="N3123" t="s">
        <v>56</v>
      </c>
      <c r="Q3123" t="s">
        <v>6204</v>
      </c>
      <c r="R3123">
        <v>1206</v>
      </c>
      <c r="S3123">
        <v>401</v>
      </c>
    </row>
    <row r="3124" spans="1:20" x14ac:dyDescent="0.25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1684590</v>
      </c>
      <c r="I3124">
        <v>1686086</v>
      </c>
      <c r="J3124" t="s">
        <v>25</v>
      </c>
      <c r="Q3124" t="s">
        <v>6207</v>
      </c>
      <c r="R3124">
        <v>1497</v>
      </c>
      <c r="T3124" t="s">
        <v>6208</v>
      </c>
    </row>
    <row r="3125" spans="1:20" x14ac:dyDescent="0.25">
      <c r="A3125" t="s">
        <v>29</v>
      </c>
      <c r="B3125" t="s">
        <v>30</v>
      </c>
      <c r="C3125" t="s">
        <v>22</v>
      </c>
      <c r="D3125" t="s">
        <v>23</v>
      </c>
      <c r="E3125" t="s">
        <v>5</v>
      </c>
      <c r="G3125" t="s">
        <v>24</v>
      </c>
      <c r="H3125">
        <v>1684590</v>
      </c>
      <c r="I3125">
        <v>1686086</v>
      </c>
      <c r="J3125" t="s">
        <v>25</v>
      </c>
      <c r="K3125" t="s">
        <v>6209</v>
      </c>
      <c r="L3125" t="s">
        <v>6209</v>
      </c>
      <c r="N3125" t="s">
        <v>6210</v>
      </c>
      <c r="Q3125" t="s">
        <v>6207</v>
      </c>
      <c r="R3125">
        <v>1497</v>
      </c>
      <c r="S3125">
        <v>498</v>
      </c>
    </row>
    <row r="3126" spans="1:20" x14ac:dyDescent="0.25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1686101</v>
      </c>
      <c r="I3126">
        <v>1686358</v>
      </c>
      <c r="J3126" t="s">
        <v>25</v>
      </c>
      <c r="Q3126" t="s">
        <v>6211</v>
      </c>
      <c r="R3126">
        <v>258</v>
      </c>
      <c r="T3126" t="s">
        <v>6212</v>
      </c>
    </row>
    <row r="3127" spans="1:20" x14ac:dyDescent="0.25">
      <c r="A3127" t="s">
        <v>29</v>
      </c>
      <c r="B3127" t="s">
        <v>30</v>
      </c>
      <c r="C3127" t="s">
        <v>22</v>
      </c>
      <c r="D3127" t="s">
        <v>23</v>
      </c>
      <c r="E3127" t="s">
        <v>5</v>
      </c>
      <c r="G3127" t="s">
        <v>24</v>
      </c>
      <c r="H3127">
        <v>1686101</v>
      </c>
      <c r="I3127">
        <v>1686358</v>
      </c>
      <c r="J3127" t="s">
        <v>25</v>
      </c>
      <c r="K3127" t="s">
        <v>6213</v>
      </c>
      <c r="L3127" t="s">
        <v>6213</v>
      </c>
      <c r="N3127" t="s">
        <v>56</v>
      </c>
      <c r="Q3127" t="s">
        <v>6211</v>
      </c>
      <c r="R3127">
        <v>258</v>
      </c>
      <c r="S3127">
        <v>85</v>
      </c>
    </row>
    <row r="3128" spans="1:20" x14ac:dyDescent="0.25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1686351</v>
      </c>
      <c r="I3128">
        <v>1688456</v>
      </c>
      <c r="J3128" t="s">
        <v>25</v>
      </c>
      <c r="O3128" t="s">
        <v>6214</v>
      </c>
      <c r="Q3128" t="s">
        <v>6215</v>
      </c>
      <c r="R3128">
        <v>2106</v>
      </c>
      <c r="T3128" t="s">
        <v>6216</v>
      </c>
    </row>
    <row r="3129" spans="1:20" x14ac:dyDescent="0.25">
      <c r="A3129" t="s">
        <v>29</v>
      </c>
      <c r="B3129" t="s">
        <v>30</v>
      </c>
      <c r="C3129" t="s">
        <v>22</v>
      </c>
      <c r="D3129" t="s">
        <v>23</v>
      </c>
      <c r="E3129" t="s">
        <v>5</v>
      </c>
      <c r="G3129" t="s">
        <v>24</v>
      </c>
      <c r="H3129">
        <v>1686351</v>
      </c>
      <c r="I3129">
        <v>1688456</v>
      </c>
      <c r="J3129" t="s">
        <v>25</v>
      </c>
      <c r="K3129" t="s">
        <v>6217</v>
      </c>
      <c r="L3129" t="s">
        <v>6217</v>
      </c>
      <c r="N3129" t="s">
        <v>6218</v>
      </c>
      <c r="O3129" t="s">
        <v>6214</v>
      </c>
      <c r="Q3129" t="s">
        <v>6215</v>
      </c>
      <c r="R3129">
        <v>2106</v>
      </c>
      <c r="S3129">
        <v>701</v>
      </c>
    </row>
    <row r="3130" spans="1:20" x14ac:dyDescent="0.25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1688549</v>
      </c>
      <c r="I3130">
        <v>1689229</v>
      </c>
      <c r="J3130" t="s">
        <v>25</v>
      </c>
      <c r="Q3130" t="s">
        <v>6219</v>
      </c>
      <c r="R3130">
        <v>681</v>
      </c>
      <c r="T3130" t="s">
        <v>6220</v>
      </c>
    </row>
    <row r="3131" spans="1:20" x14ac:dyDescent="0.25">
      <c r="A3131" t="s">
        <v>29</v>
      </c>
      <c r="B3131" t="s">
        <v>30</v>
      </c>
      <c r="C3131" t="s">
        <v>22</v>
      </c>
      <c r="D3131" t="s">
        <v>23</v>
      </c>
      <c r="E3131" t="s">
        <v>5</v>
      </c>
      <c r="G3131" t="s">
        <v>24</v>
      </c>
      <c r="H3131">
        <v>1688549</v>
      </c>
      <c r="I3131">
        <v>1689229</v>
      </c>
      <c r="J3131" t="s">
        <v>25</v>
      </c>
      <c r="K3131" t="s">
        <v>6221</v>
      </c>
      <c r="L3131" t="s">
        <v>6221</v>
      </c>
      <c r="N3131" t="s">
        <v>1615</v>
      </c>
      <c r="Q3131" t="s">
        <v>6219</v>
      </c>
      <c r="R3131">
        <v>681</v>
      </c>
      <c r="S3131">
        <v>226</v>
      </c>
    </row>
    <row r="3132" spans="1:20" x14ac:dyDescent="0.25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1689247</v>
      </c>
      <c r="I3132">
        <v>1690134</v>
      </c>
      <c r="J3132" t="s">
        <v>25</v>
      </c>
      <c r="O3132" t="s">
        <v>6222</v>
      </c>
      <c r="Q3132" t="s">
        <v>6223</v>
      </c>
      <c r="R3132">
        <v>888</v>
      </c>
      <c r="T3132" t="s">
        <v>6224</v>
      </c>
    </row>
    <row r="3133" spans="1:20" x14ac:dyDescent="0.25">
      <c r="A3133" t="s">
        <v>29</v>
      </c>
      <c r="B3133" t="s">
        <v>30</v>
      </c>
      <c r="C3133" t="s">
        <v>22</v>
      </c>
      <c r="D3133" t="s">
        <v>23</v>
      </c>
      <c r="E3133" t="s">
        <v>5</v>
      </c>
      <c r="G3133" t="s">
        <v>24</v>
      </c>
      <c r="H3133">
        <v>1689247</v>
      </c>
      <c r="I3133">
        <v>1690134</v>
      </c>
      <c r="J3133" t="s">
        <v>25</v>
      </c>
      <c r="K3133" t="s">
        <v>6225</v>
      </c>
      <c r="L3133" t="s">
        <v>6225</v>
      </c>
      <c r="N3133" t="s">
        <v>6226</v>
      </c>
      <c r="O3133" t="s">
        <v>6222</v>
      </c>
      <c r="Q3133" t="s">
        <v>6223</v>
      </c>
      <c r="R3133">
        <v>888</v>
      </c>
      <c r="S3133">
        <v>295</v>
      </c>
    </row>
    <row r="3134" spans="1:20" x14ac:dyDescent="0.25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1690182</v>
      </c>
      <c r="I3134">
        <v>1691315</v>
      </c>
      <c r="J3134" t="s">
        <v>25</v>
      </c>
      <c r="O3134" t="s">
        <v>6227</v>
      </c>
      <c r="Q3134" t="s">
        <v>6228</v>
      </c>
      <c r="R3134">
        <v>1134</v>
      </c>
      <c r="T3134" t="s">
        <v>6229</v>
      </c>
    </row>
    <row r="3135" spans="1:20" x14ac:dyDescent="0.25">
      <c r="A3135" t="s">
        <v>29</v>
      </c>
      <c r="B3135" t="s">
        <v>30</v>
      </c>
      <c r="C3135" t="s">
        <v>22</v>
      </c>
      <c r="D3135" t="s">
        <v>23</v>
      </c>
      <c r="E3135" t="s">
        <v>5</v>
      </c>
      <c r="G3135" t="s">
        <v>24</v>
      </c>
      <c r="H3135">
        <v>1690182</v>
      </c>
      <c r="I3135">
        <v>1691315</v>
      </c>
      <c r="J3135" t="s">
        <v>25</v>
      </c>
      <c r="K3135" t="s">
        <v>6230</v>
      </c>
      <c r="L3135" t="s">
        <v>6230</v>
      </c>
      <c r="N3135" t="s">
        <v>6231</v>
      </c>
      <c r="O3135" t="s">
        <v>6227</v>
      </c>
      <c r="Q3135" t="s">
        <v>6228</v>
      </c>
      <c r="R3135">
        <v>1134</v>
      </c>
      <c r="S3135">
        <v>377</v>
      </c>
    </row>
    <row r="3136" spans="1:20" x14ac:dyDescent="0.25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1691324</v>
      </c>
      <c r="I3136">
        <v>1693948</v>
      </c>
      <c r="J3136" t="s">
        <v>25</v>
      </c>
      <c r="O3136" t="s">
        <v>6232</v>
      </c>
      <c r="Q3136" t="s">
        <v>6233</v>
      </c>
      <c r="R3136">
        <v>2625</v>
      </c>
      <c r="T3136" t="s">
        <v>6234</v>
      </c>
    </row>
    <row r="3137" spans="1:20" x14ac:dyDescent="0.25">
      <c r="A3137" t="s">
        <v>29</v>
      </c>
      <c r="B3137" t="s">
        <v>30</v>
      </c>
      <c r="C3137" t="s">
        <v>22</v>
      </c>
      <c r="D3137" t="s">
        <v>23</v>
      </c>
      <c r="E3137" t="s">
        <v>5</v>
      </c>
      <c r="G3137" t="s">
        <v>24</v>
      </c>
      <c r="H3137">
        <v>1691324</v>
      </c>
      <c r="I3137">
        <v>1693948</v>
      </c>
      <c r="J3137" t="s">
        <v>25</v>
      </c>
      <c r="K3137" t="s">
        <v>6235</v>
      </c>
      <c r="L3137" t="s">
        <v>6235</v>
      </c>
      <c r="N3137" t="s">
        <v>6236</v>
      </c>
      <c r="O3137" t="s">
        <v>6232</v>
      </c>
      <c r="Q3137" t="s">
        <v>6233</v>
      </c>
      <c r="R3137">
        <v>2625</v>
      </c>
      <c r="S3137">
        <v>874</v>
      </c>
    </row>
    <row r="3138" spans="1:20" x14ac:dyDescent="0.25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1694022</v>
      </c>
      <c r="I3138">
        <v>1695200</v>
      </c>
      <c r="J3138" t="s">
        <v>25</v>
      </c>
      <c r="O3138" t="s">
        <v>6237</v>
      </c>
      <c r="Q3138" t="s">
        <v>6238</v>
      </c>
      <c r="R3138">
        <v>1179</v>
      </c>
      <c r="T3138" t="s">
        <v>6239</v>
      </c>
    </row>
    <row r="3139" spans="1:20" x14ac:dyDescent="0.25">
      <c r="A3139" t="s">
        <v>29</v>
      </c>
      <c r="B3139" t="s">
        <v>30</v>
      </c>
      <c r="C3139" t="s">
        <v>22</v>
      </c>
      <c r="D3139" t="s">
        <v>23</v>
      </c>
      <c r="E3139" t="s">
        <v>5</v>
      </c>
      <c r="G3139" t="s">
        <v>24</v>
      </c>
      <c r="H3139">
        <v>1694022</v>
      </c>
      <c r="I3139">
        <v>1695200</v>
      </c>
      <c r="J3139" t="s">
        <v>25</v>
      </c>
      <c r="K3139" t="s">
        <v>6240</v>
      </c>
      <c r="L3139" t="s">
        <v>6240</v>
      </c>
      <c r="N3139" t="s">
        <v>6241</v>
      </c>
      <c r="O3139" t="s">
        <v>6237</v>
      </c>
      <c r="Q3139" t="s">
        <v>6238</v>
      </c>
      <c r="R3139">
        <v>1179</v>
      </c>
      <c r="S3139">
        <v>392</v>
      </c>
    </row>
    <row r="3140" spans="1:20" x14ac:dyDescent="0.25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1695234</v>
      </c>
      <c r="I3140">
        <v>1696712</v>
      </c>
      <c r="J3140" t="s">
        <v>25</v>
      </c>
      <c r="O3140" t="s">
        <v>6242</v>
      </c>
      <c r="Q3140" t="s">
        <v>6243</v>
      </c>
      <c r="R3140">
        <v>1479</v>
      </c>
      <c r="T3140" t="s">
        <v>6244</v>
      </c>
    </row>
    <row r="3141" spans="1:20" x14ac:dyDescent="0.25">
      <c r="A3141" t="s">
        <v>29</v>
      </c>
      <c r="B3141" t="s">
        <v>30</v>
      </c>
      <c r="C3141" t="s">
        <v>22</v>
      </c>
      <c r="D3141" t="s">
        <v>23</v>
      </c>
      <c r="E3141" t="s">
        <v>5</v>
      </c>
      <c r="G3141" t="s">
        <v>24</v>
      </c>
      <c r="H3141">
        <v>1695234</v>
      </c>
      <c r="I3141">
        <v>1696712</v>
      </c>
      <c r="J3141" t="s">
        <v>25</v>
      </c>
      <c r="K3141" t="s">
        <v>6245</v>
      </c>
      <c r="L3141" t="s">
        <v>6245</v>
      </c>
      <c r="N3141" t="s">
        <v>6246</v>
      </c>
      <c r="O3141" t="s">
        <v>6242</v>
      </c>
      <c r="Q3141" t="s">
        <v>6243</v>
      </c>
      <c r="R3141">
        <v>1479</v>
      </c>
      <c r="S3141">
        <v>492</v>
      </c>
    </row>
    <row r="3142" spans="1:20" x14ac:dyDescent="0.25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1696856</v>
      </c>
      <c r="I3142">
        <v>1698268</v>
      </c>
      <c r="J3142" t="s">
        <v>25</v>
      </c>
      <c r="Q3142" t="s">
        <v>6247</v>
      </c>
      <c r="R3142">
        <v>1413</v>
      </c>
      <c r="T3142" t="s">
        <v>6248</v>
      </c>
    </row>
    <row r="3143" spans="1:20" x14ac:dyDescent="0.25">
      <c r="A3143" t="s">
        <v>29</v>
      </c>
      <c r="B3143" t="s">
        <v>30</v>
      </c>
      <c r="C3143" t="s">
        <v>22</v>
      </c>
      <c r="D3143" t="s">
        <v>23</v>
      </c>
      <c r="E3143" t="s">
        <v>5</v>
      </c>
      <c r="G3143" t="s">
        <v>24</v>
      </c>
      <c r="H3143">
        <v>1696856</v>
      </c>
      <c r="I3143">
        <v>1698268</v>
      </c>
      <c r="J3143" t="s">
        <v>25</v>
      </c>
      <c r="K3143" t="s">
        <v>6249</v>
      </c>
      <c r="L3143" t="s">
        <v>6249</v>
      </c>
      <c r="N3143" t="s">
        <v>6250</v>
      </c>
      <c r="Q3143" t="s">
        <v>6247</v>
      </c>
      <c r="R3143">
        <v>1413</v>
      </c>
      <c r="S3143">
        <v>470</v>
      </c>
    </row>
    <row r="3144" spans="1:20" x14ac:dyDescent="0.25">
      <c r="A3144" t="s">
        <v>20</v>
      </c>
      <c r="B3144" t="s">
        <v>21</v>
      </c>
      <c r="C3144" t="s">
        <v>22</v>
      </c>
      <c r="D3144" t="s">
        <v>23</v>
      </c>
      <c r="E3144" t="s">
        <v>5</v>
      </c>
      <c r="G3144" t="s">
        <v>24</v>
      </c>
      <c r="H3144">
        <v>1698333</v>
      </c>
      <c r="I3144">
        <v>1698977</v>
      </c>
      <c r="J3144" t="s">
        <v>25</v>
      </c>
      <c r="Q3144" t="s">
        <v>6251</v>
      </c>
      <c r="R3144">
        <v>645</v>
      </c>
      <c r="T3144" t="s">
        <v>6252</v>
      </c>
    </row>
    <row r="3145" spans="1:20" x14ac:dyDescent="0.25">
      <c r="A3145" t="s">
        <v>29</v>
      </c>
      <c r="B3145" t="s">
        <v>30</v>
      </c>
      <c r="C3145" t="s">
        <v>22</v>
      </c>
      <c r="D3145" t="s">
        <v>23</v>
      </c>
      <c r="E3145" t="s">
        <v>5</v>
      </c>
      <c r="G3145" t="s">
        <v>24</v>
      </c>
      <c r="H3145">
        <v>1698333</v>
      </c>
      <c r="I3145">
        <v>1698977</v>
      </c>
      <c r="J3145" t="s">
        <v>25</v>
      </c>
      <c r="K3145" t="s">
        <v>6253</v>
      </c>
      <c r="L3145" t="s">
        <v>6253</v>
      </c>
      <c r="N3145" t="s">
        <v>6254</v>
      </c>
      <c r="Q3145" t="s">
        <v>6251</v>
      </c>
      <c r="R3145">
        <v>645</v>
      </c>
      <c r="S3145">
        <v>214</v>
      </c>
    </row>
    <row r="3146" spans="1:20" x14ac:dyDescent="0.25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1699017</v>
      </c>
      <c r="I3146">
        <v>1700534</v>
      </c>
      <c r="J3146" t="s">
        <v>25</v>
      </c>
      <c r="Q3146" t="s">
        <v>6255</v>
      </c>
      <c r="R3146">
        <v>1518</v>
      </c>
      <c r="T3146" t="s">
        <v>6256</v>
      </c>
    </row>
    <row r="3147" spans="1:20" x14ac:dyDescent="0.25">
      <c r="A3147" t="s">
        <v>29</v>
      </c>
      <c r="B3147" t="s">
        <v>30</v>
      </c>
      <c r="C3147" t="s">
        <v>22</v>
      </c>
      <c r="D3147" t="s">
        <v>23</v>
      </c>
      <c r="E3147" t="s">
        <v>5</v>
      </c>
      <c r="G3147" t="s">
        <v>24</v>
      </c>
      <c r="H3147">
        <v>1699017</v>
      </c>
      <c r="I3147">
        <v>1700534</v>
      </c>
      <c r="J3147" t="s">
        <v>25</v>
      </c>
      <c r="K3147" t="s">
        <v>6257</v>
      </c>
      <c r="L3147" t="s">
        <v>6257</v>
      </c>
      <c r="N3147" t="s">
        <v>6258</v>
      </c>
      <c r="Q3147" t="s">
        <v>6255</v>
      </c>
      <c r="R3147">
        <v>1518</v>
      </c>
      <c r="S3147">
        <v>505</v>
      </c>
    </row>
    <row r="3148" spans="1:20" x14ac:dyDescent="0.25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1700780</v>
      </c>
      <c r="I3148">
        <v>1701439</v>
      </c>
      <c r="J3148" t="s">
        <v>25</v>
      </c>
      <c r="Q3148" t="s">
        <v>6259</v>
      </c>
      <c r="R3148">
        <v>660</v>
      </c>
      <c r="T3148" t="s">
        <v>6260</v>
      </c>
    </row>
    <row r="3149" spans="1:20" x14ac:dyDescent="0.25">
      <c r="A3149" t="s">
        <v>29</v>
      </c>
      <c r="B3149" t="s">
        <v>30</v>
      </c>
      <c r="C3149" t="s">
        <v>22</v>
      </c>
      <c r="D3149" t="s">
        <v>23</v>
      </c>
      <c r="E3149" t="s">
        <v>5</v>
      </c>
      <c r="G3149" t="s">
        <v>24</v>
      </c>
      <c r="H3149">
        <v>1700780</v>
      </c>
      <c r="I3149">
        <v>1701439</v>
      </c>
      <c r="J3149" t="s">
        <v>25</v>
      </c>
      <c r="K3149" t="s">
        <v>6261</v>
      </c>
      <c r="L3149" t="s">
        <v>6261</v>
      </c>
      <c r="N3149" t="s">
        <v>5312</v>
      </c>
      <c r="Q3149" t="s">
        <v>6259</v>
      </c>
      <c r="R3149">
        <v>660</v>
      </c>
      <c r="S3149">
        <v>219</v>
      </c>
    </row>
    <row r="3150" spans="1:20" x14ac:dyDescent="0.2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1701432</v>
      </c>
      <c r="I3150">
        <v>1702718</v>
      </c>
      <c r="J3150" t="s">
        <v>25</v>
      </c>
      <c r="Q3150" t="s">
        <v>6262</v>
      </c>
      <c r="R3150">
        <v>1287</v>
      </c>
      <c r="T3150" t="s">
        <v>6263</v>
      </c>
    </row>
    <row r="3151" spans="1:20" x14ac:dyDescent="0.25">
      <c r="A3151" t="s">
        <v>29</v>
      </c>
      <c r="B3151" t="s">
        <v>30</v>
      </c>
      <c r="C3151" t="s">
        <v>22</v>
      </c>
      <c r="D3151" t="s">
        <v>23</v>
      </c>
      <c r="E3151" t="s">
        <v>5</v>
      </c>
      <c r="G3151" t="s">
        <v>24</v>
      </c>
      <c r="H3151">
        <v>1701432</v>
      </c>
      <c r="I3151">
        <v>1702718</v>
      </c>
      <c r="J3151" t="s">
        <v>25</v>
      </c>
      <c r="K3151" t="s">
        <v>6264</v>
      </c>
      <c r="L3151" t="s">
        <v>6264</v>
      </c>
      <c r="N3151" t="s">
        <v>6265</v>
      </c>
      <c r="Q3151" t="s">
        <v>6262</v>
      </c>
      <c r="R3151">
        <v>1287</v>
      </c>
      <c r="S3151">
        <v>428</v>
      </c>
    </row>
    <row r="3152" spans="1:20" x14ac:dyDescent="0.25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1702747</v>
      </c>
      <c r="I3152">
        <v>1703646</v>
      </c>
      <c r="J3152" t="s">
        <v>25</v>
      </c>
      <c r="Q3152" t="s">
        <v>6266</v>
      </c>
      <c r="R3152">
        <v>900</v>
      </c>
      <c r="T3152" t="s">
        <v>6267</v>
      </c>
    </row>
    <row r="3153" spans="1:20" x14ac:dyDescent="0.25">
      <c r="A3153" t="s">
        <v>29</v>
      </c>
      <c r="B3153" t="s">
        <v>30</v>
      </c>
      <c r="C3153" t="s">
        <v>22</v>
      </c>
      <c r="D3153" t="s">
        <v>23</v>
      </c>
      <c r="E3153" t="s">
        <v>5</v>
      </c>
      <c r="G3153" t="s">
        <v>24</v>
      </c>
      <c r="H3153">
        <v>1702747</v>
      </c>
      <c r="I3153">
        <v>1703646</v>
      </c>
      <c r="J3153" t="s">
        <v>25</v>
      </c>
      <c r="K3153" t="s">
        <v>6268</v>
      </c>
      <c r="L3153" t="s">
        <v>6268</v>
      </c>
      <c r="N3153" t="s">
        <v>6269</v>
      </c>
      <c r="Q3153" t="s">
        <v>6266</v>
      </c>
      <c r="R3153">
        <v>900</v>
      </c>
      <c r="S3153">
        <v>299</v>
      </c>
    </row>
    <row r="3154" spans="1:20" x14ac:dyDescent="0.25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1703643</v>
      </c>
      <c r="I3154">
        <v>1704800</v>
      </c>
      <c r="J3154" t="s">
        <v>25</v>
      </c>
      <c r="Q3154" t="s">
        <v>6270</v>
      </c>
      <c r="R3154">
        <v>1158</v>
      </c>
      <c r="T3154" t="s">
        <v>6271</v>
      </c>
    </row>
    <row r="3155" spans="1:20" x14ac:dyDescent="0.25">
      <c r="A3155" t="s">
        <v>29</v>
      </c>
      <c r="B3155" t="s">
        <v>30</v>
      </c>
      <c r="C3155" t="s">
        <v>22</v>
      </c>
      <c r="D3155" t="s">
        <v>23</v>
      </c>
      <c r="E3155" t="s">
        <v>5</v>
      </c>
      <c r="G3155" t="s">
        <v>24</v>
      </c>
      <c r="H3155">
        <v>1703643</v>
      </c>
      <c r="I3155">
        <v>1704800</v>
      </c>
      <c r="J3155" t="s">
        <v>25</v>
      </c>
      <c r="K3155" t="s">
        <v>6272</v>
      </c>
      <c r="L3155" t="s">
        <v>6272</v>
      </c>
      <c r="N3155" t="s">
        <v>909</v>
      </c>
      <c r="Q3155" t="s">
        <v>6270</v>
      </c>
      <c r="R3155">
        <v>1158</v>
      </c>
      <c r="S3155">
        <v>385</v>
      </c>
    </row>
    <row r="3156" spans="1:20" x14ac:dyDescent="0.25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1704800</v>
      </c>
      <c r="I3156">
        <v>1705942</v>
      </c>
      <c r="J3156" t="s">
        <v>25</v>
      </c>
      <c r="Q3156" t="s">
        <v>6273</v>
      </c>
      <c r="R3156">
        <v>1143</v>
      </c>
      <c r="T3156" t="s">
        <v>6274</v>
      </c>
    </row>
    <row r="3157" spans="1:20" x14ac:dyDescent="0.25">
      <c r="A3157" t="s">
        <v>29</v>
      </c>
      <c r="B3157" t="s">
        <v>30</v>
      </c>
      <c r="C3157" t="s">
        <v>22</v>
      </c>
      <c r="D3157" t="s">
        <v>23</v>
      </c>
      <c r="E3157" t="s">
        <v>5</v>
      </c>
      <c r="G3157" t="s">
        <v>24</v>
      </c>
      <c r="H3157">
        <v>1704800</v>
      </c>
      <c r="I3157">
        <v>1705942</v>
      </c>
      <c r="J3157" t="s">
        <v>25</v>
      </c>
      <c r="K3157" t="s">
        <v>6275</v>
      </c>
      <c r="L3157" t="s">
        <v>6275</v>
      </c>
      <c r="N3157" t="s">
        <v>6276</v>
      </c>
      <c r="Q3157" t="s">
        <v>6273</v>
      </c>
      <c r="R3157">
        <v>1143</v>
      </c>
      <c r="S3157">
        <v>380</v>
      </c>
    </row>
    <row r="3158" spans="1:20" x14ac:dyDescent="0.25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1705939</v>
      </c>
      <c r="I3158">
        <v>1707063</v>
      </c>
      <c r="J3158" t="s">
        <v>25</v>
      </c>
      <c r="Q3158" t="s">
        <v>6277</v>
      </c>
      <c r="R3158">
        <v>1125</v>
      </c>
      <c r="T3158" t="s">
        <v>6278</v>
      </c>
    </row>
    <row r="3159" spans="1:20" x14ac:dyDescent="0.25">
      <c r="A3159" t="s">
        <v>29</v>
      </c>
      <c r="B3159" t="s">
        <v>30</v>
      </c>
      <c r="C3159" t="s">
        <v>22</v>
      </c>
      <c r="D3159" t="s">
        <v>23</v>
      </c>
      <c r="E3159" t="s">
        <v>5</v>
      </c>
      <c r="G3159" t="s">
        <v>24</v>
      </c>
      <c r="H3159">
        <v>1705939</v>
      </c>
      <c r="I3159">
        <v>1707063</v>
      </c>
      <c r="J3159" t="s">
        <v>25</v>
      </c>
      <c r="K3159" t="s">
        <v>6279</v>
      </c>
      <c r="L3159" t="s">
        <v>6279</v>
      </c>
      <c r="N3159" t="s">
        <v>2522</v>
      </c>
      <c r="Q3159" t="s">
        <v>6277</v>
      </c>
      <c r="R3159">
        <v>1125</v>
      </c>
      <c r="S3159">
        <v>374</v>
      </c>
    </row>
    <row r="3160" spans="1:20" x14ac:dyDescent="0.25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1707060</v>
      </c>
      <c r="I3160">
        <v>1708307</v>
      </c>
      <c r="J3160" t="s">
        <v>25</v>
      </c>
      <c r="Q3160" t="s">
        <v>6280</v>
      </c>
      <c r="R3160">
        <v>1248</v>
      </c>
      <c r="T3160" t="s">
        <v>6281</v>
      </c>
    </row>
    <row r="3161" spans="1:20" x14ac:dyDescent="0.25">
      <c r="A3161" t="s">
        <v>29</v>
      </c>
      <c r="B3161" t="s">
        <v>30</v>
      </c>
      <c r="C3161" t="s">
        <v>22</v>
      </c>
      <c r="D3161" t="s">
        <v>23</v>
      </c>
      <c r="E3161" t="s">
        <v>5</v>
      </c>
      <c r="G3161" t="s">
        <v>24</v>
      </c>
      <c r="H3161">
        <v>1707060</v>
      </c>
      <c r="I3161">
        <v>1708307</v>
      </c>
      <c r="J3161" t="s">
        <v>25</v>
      </c>
      <c r="K3161" t="s">
        <v>6282</v>
      </c>
      <c r="L3161" t="s">
        <v>6282</v>
      </c>
      <c r="N3161" t="s">
        <v>6283</v>
      </c>
      <c r="Q3161" t="s">
        <v>6280</v>
      </c>
      <c r="R3161">
        <v>1248</v>
      </c>
      <c r="S3161">
        <v>415</v>
      </c>
    </row>
    <row r="3162" spans="1:20" x14ac:dyDescent="0.25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1708307</v>
      </c>
      <c r="I3162">
        <v>1709293</v>
      </c>
      <c r="J3162" t="s">
        <v>25</v>
      </c>
      <c r="Q3162" t="s">
        <v>6284</v>
      </c>
      <c r="R3162">
        <v>987</v>
      </c>
      <c r="T3162" t="s">
        <v>6285</v>
      </c>
    </row>
    <row r="3163" spans="1:20" x14ac:dyDescent="0.25">
      <c r="A3163" t="s">
        <v>29</v>
      </c>
      <c r="B3163" t="s">
        <v>30</v>
      </c>
      <c r="C3163" t="s">
        <v>22</v>
      </c>
      <c r="D3163" t="s">
        <v>23</v>
      </c>
      <c r="E3163" t="s">
        <v>5</v>
      </c>
      <c r="G3163" t="s">
        <v>24</v>
      </c>
      <c r="H3163">
        <v>1708307</v>
      </c>
      <c r="I3163">
        <v>1709293</v>
      </c>
      <c r="J3163" t="s">
        <v>25</v>
      </c>
      <c r="K3163" t="s">
        <v>6286</v>
      </c>
      <c r="L3163" t="s">
        <v>6286</v>
      </c>
      <c r="N3163" t="s">
        <v>2522</v>
      </c>
      <c r="Q3163" t="s">
        <v>6284</v>
      </c>
      <c r="R3163">
        <v>987</v>
      </c>
      <c r="S3163">
        <v>328</v>
      </c>
    </row>
    <row r="3164" spans="1:20" x14ac:dyDescent="0.25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1709335</v>
      </c>
      <c r="I3164">
        <v>1710753</v>
      </c>
      <c r="J3164" t="s">
        <v>52</v>
      </c>
      <c r="Q3164" t="s">
        <v>6287</v>
      </c>
      <c r="R3164">
        <v>1419</v>
      </c>
      <c r="T3164" t="s">
        <v>6288</v>
      </c>
    </row>
    <row r="3165" spans="1:20" x14ac:dyDescent="0.25">
      <c r="A3165" t="s">
        <v>29</v>
      </c>
      <c r="B3165" t="s">
        <v>30</v>
      </c>
      <c r="C3165" t="s">
        <v>22</v>
      </c>
      <c r="D3165" t="s">
        <v>23</v>
      </c>
      <c r="E3165" t="s">
        <v>5</v>
      </c>
      <c r="G3165" t="s">
        <v>24</v>
      </c>
      <c r="H3165">
        <v>1709335</v>
      </c>
      <c r="I3165">
        <v>1710753</v>
      </c>
      <c r="J3165" t="s">
        <v>52</v>
      </c>
      <c r="K3165" t="s">
        <v>6289</v>
      </c>
      <c r="L3165" t="s">
        <v>6289</v>
      </c>
      <c r="N3165" t="s">
        <v>56</v>
      </c>
      <c r="Q3165" t="s">
        <v>6287</v>
      </c>
      <c r="R3165">
        <v>1419</v>
      </c>
      <c r="S3165">
        <v>472</v>
      </c>
    </row>
    <row r="3166" spans="1:20" x14ac:dyDescent="0.25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1711109</v>
      </c>
      <c r="I3166">
        <v>1711990</v>
      </c>
      <c r="J3166" t="s">
        <v>25</v>
      </c>
      <c r="Q3166" t="s">
        <v>6290</v>
      </c>
      <c r="R3166">
        <v>882</v>
      </c>
      <c r="T3166" t="s">
        <v>6291</v>
      </c>
    </row>
    <row r="3167" spans="1:20" x14ac:dyDescent="0.25">
      <c r="A3167" t="s">
        <v>29</v>
      </c>
      <c r="B3167" t="s">
        <v>30</v>
      </c>
      <c r="C3167" t="s">
        <v>22</v>
      </c>
      <c r="D3167" t="s">
        <v>23</v>
      </c>
      <c r="E3167" t="s">
        <v>5</v>
      </c>
      <c r="G3167" t="s">
        <v>24</v>
      </c>
      <c r="H3167">
        <v>1711109</v>
      </c>
      <c r="I3167">
        <v>1711990</v>
      </c>
      <c r="J3167" t="s">
        <v>25</v>
      </c>
      <c r="K3167" t="s">
        <v>6292</v>
      </c>
      <c r="L3167" t="s">
        <v>6292</v>
      </c>
      <c r="N3167" t="s">
        <v>2522</v>
      </c>
      <c r="Q3167" t="s">
        <v>6290</v>
      </c>
      <c r="R3167">
        <v>882</v>
      </c>
      <c r="S3167">
        <v>293</v>
      </c>
    </row>
    <row r="3168" spans="1:20" x14ac:dyDescent="0.25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1712009</v>
      </c>
      <c r="I3168">
        <v>1713181</v>
      </c>
      <c r="J3168" t="s">
        <v>25</v>
      </c>
      <c r="Q3168" t="s">
        <v>6293</v>
      </c>
      <c r="R3168">
        <v>1173</v>
      </c>
      <c r="T3168" t="s">
        <v>6294</v>
      </c>
    </row>
    <row r="3169" spans="1:20" x14ac:dyDescent="0.25">
      <c r="A3169" t="s">
        <v>29</v>
      </c>
      <c r="B3169" t="s">
        <v>30</v>
      </c>
      <c r="C3169" t="s">
        <v>22</v>
      </c>
      <c r="D3169" t="s">
        <v>23</v>
      </c>
      <c r="E3169" t="s">
        <v>5</v>
      </c>
      <c r="G3169" t="s">
        <v>24</v>
      </c>
      <c r="H3169">
        <v>1712009</v>
      </c>
      <c r="I3169">
        <v>1713181</v>
      </c>
      <c r="J3169" t="s">
        <v>25</v>
      </c>
      <c r="K3169" t="s">
        <v>6295</v>
      </c>
      <c r="L3169" t="s">
        <v>6295</v>
      </c>
      <c r="N3169" t="s">
        <v>2522</v>
      </c>
      <c r="Q3169" t="s">
        <v>6293</v>
      </c>
      <c r="R3169">
        <v>1173</v>
      </c>
      <c r="S3169">
        <v>390</v>
      </c>
    </row>
    <row r="3170" spans="1:20" x14ac:dyDescent="0.25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1713178</v>
      </c>
      <c r="I3170">
        <v>1714191</v>
      </c>
      <c r="J3170" t="s">
        <v>25</v>
      </c>
      <c r="Q3170" t="s">
        <v>6296</v>
      </c>
      <c r="R3170">
        <v>1014</v>
      </c>
      <c r="T3170" t="s">
        <v>6297</v>
      </c>
    </row>
    <row r="3171" spans="1:20" x14ac:dyDescent="0.25">
      <c r="A3171" t="s">
        <v>29</v>
      </c>
      <c r="B3171" t="s">
        <v>30</v>
      </c>
      <c r="C3171" t="s">
        <v>22</v>
      </c>
      <c r="D3171" t="s">
        <v>23</v>
      </c>
      <c r="E3171" t="s">
        <v>5</v>
      </c>
      <c r="G3171" t="s">
        <v>24</v>
      </c>
      <c r="H3171">
        <v>1713178</v>
      </c>
      <c r="I3171">
        <v>1714191</v>
      </c>
      <c r="J3171" t="s">
        <v>25</v>
      </c>
      <c r="K3171" t="s">
        <v>6298</v>
      </c>
      <c r="L3171" t="s">
        <v>6298</v>
      </c>
      <c r="N3171" t="s">
        <v>5743</v>
      </c>
      <c r="Q3171" t="s">
        <v>6296</v>
      </c>
      <c r="R3171">
        <v>1014</v>
      </c>
      <c r="S3171">
        <v>337</v>
      </c>
    </row>
    <row r="3172" spans="1:20" x14ac:dyDescent="0.25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1714184</v>
      </c>
      <c r="I3172">
        <v>1715551</v>
      </c>
      <c r="J3172" t="s">
        <v>25</v>
      </c>
      <c r="Q3172" t="s">
        <v>6299</v>
      </c>
      <c r="R3172">
        <v>1368</v>
      </c>
      <c r="T3172" t="s">
        <v>6300</v>
      </c>
    </row>
    <row r="3173" spans="1:20" x14ac:dyDescent="0.25">
      <c r="A3173" t="s">
        <v>29</v>
      </c>
      <c r="B3173" t="s">
        <v>30</v>
      </c>
      <c r="C3173" t="s">
        <v>22</v>
      </c>
      <c r="D3173" t="s">
        <v>23</v>
      </c>
      <c r="E3173" t="s">
        <v>5</v>
      </c>
      <c r="G3173" t="s">
        <v>24</v>
      </c>
      <c r="H3173">
        <v>1714184</v>
      </c>
      <c r="I3173">
        <v>1715551</v>
      </c>
      <c r="J3173" t="s">
        <v>25</v>
      </c>
      <c r="K3173" t="s">
        <v>6301</v>
      </c>
      <c r="L3173" t="s">
        <v>6301</v>
      </c>
      <c r="N3173" t="s">
        <v>2501</v>
      </c>
      <c r="Q3173" t="s">
        <v>6299</v>
      </c>
      <c r="R3173">
        <v>1368</v>
      </c>
      <c r="S3173">
        <v>455</v>
      </c>
    </row>
    <row r="3174" spans="1:20" x14ac:dyDescent="0.25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1715575</v>
      </c>
      <c r="I3174">
        <v>1716702</v>
      </c>
      <c r="J3174" t="s">
        <v>25</v>
      </c>
      <c r="Q3174" t="s">
        <v>6302</v>
      </c>
      <c r="R3174">
        <v>1128</v>
      </c>
      <c r="T3174" t="s">
        <v>6303</v>
      </c>
    </row>
    <row r="3175" spans="1:20" x14ac:dyDescent="0.25">
      <c r="A3175" t="s">
        <v>29</v>
      </c>
      <c r="B3175" t="s">
        <v>30</v>
      </c>
      <c r="C3175" t="s">
        <v>22</v>
      </c>
      <c r="D3175" t="s">
        <v>23</v>
      </c>
      <c r="E3175" t="s">
        <v>5</v>
      </c>
      <c r="G3175" t="s">
        <v>24</v>
      </c>
      <c r="H3175">
        <v>1715575</v>
      </c>
      <c r="I3175">
        <v>1716702</v>
      </c>
      <c r="J3175" t="s">
        <v>25</v>
      </c>
      <c r="K3175" t="s">
        <v>6304</v>
      </c>
      <c r="L3175" t="s">
        <v>6304</v>
      </c>
      <c r="N3175" t="s">
        <v>2571</v>
      </c>
      <c r="Q3175" t="s">
        <v>6302</v>
      </c>
      <c r="R3175">
        <v>1128</v>
      </c>
      <c r="S3175">
        <v>375</v>
      </c>
    </row>
    <row r="3176" spans="1:20" x14ac:dyDescent="0.25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1716703</v>
      </c>
      <c r="I3176">
        <v>1718217</v>
      </c>
      <c r="J3176" t="s">
        <v>25</v>
      </c>
      <c r="Q3176" t="s">
        <v>6305</v>
      </c>
      <c r="R3176">
        <v>1515</v>
      </c>
      <c r="T3176" t="s">
        <v>6306</v>
      </c>
    </row>
    <row r="3177" spans="1:20" x14ac:dyDescent="0.25">
      <c r="A3177" t="s">
        <v>29</v>
      </c>
      <c r="B3177" t="s">
        <v>30</v>
      </c>
      <c r="C3177" t="s">
        <v>22</v>
      </c>
      <c r="D3177" t="s">
        <v>23</v>
      </c>
      <c r="E3177" t="s">
        <v>5</v>
      </c>
      <c r="G3177" t="s">
        <v>24</v>
      </c>
      <c r="H3177">
        <v>1716703</v>
      </c>
      <c r="I3177">
        <v>1718217</v>
      </c>
      <c r="J3177" t="s">
        <v>25</v>
      </c>
      <c r="K3177" t="s">
        <v>6307</v>
      </c>
      <c r="L3177" t="s">
        <v>6307</v>
      </c>
      <c r="N3177" t="s">
        <v>6308</v>
      </c>
      <c r="Q3177" t="s">
        <v>6305</v>
      </c>
      <c r="R3177">
        <v>1515</v>
      </c>
      <c r="S3177">
        <v>504</v>
      </c>
    </row>
    <row r="3178" spans="1:20" x14ac:dyDescent="0.25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1718221</v>
      </c>
      <c r="I3178">
        <v>1720152</v>
      </c>
      <c r="J3178" t="s">
        <v>25</v>
      </c>
      <c r="O3178" t="s">
        <v>6309</v>
      </c>
      <c r="Q3178" t="s">
        <v>6310</v>
      </c>
      <c r="R3178">
        <v>1932</v>
      </c>
      <c r="T3178" t="s">
        <v>6311</v>
      </c>
    </row>
    <row r="3179" spans="1:20" x14ac:dyDescent="0.25">
      <c r="A3179" t="s">
        <v>29</v>
      </c>
      <c r="B3179" t="s">
        <v>30</v>
      </c>
      <c r="C3179" t="s">
        <v>22</v>
      </c>
      <c r="D3179" t="s">
        <v>23</v>
      </c>
      <c r="E3179" t="s">
        <v>5</v>
      </c>
      <c r="G3179" t="s">
        <v>24</v>
      </c>
      <c r="H3179">
        <v>1718221</v>
      </c>
      <c r="I3179">
        <v>1720152</v>
      </c>
      <c r="J3179" t="s">
        <v>25</v>
      </c>
      <c r="K3179" t="s">
        <v>6312</v>
      </c>
      <c r="L3179" t="s">
        <v>6312</v>
      </c>
      <c r="N3179" t="s">
        <v>6313</v>
      </c>
      <c r="O3179" t="s">
        <v>6309</v>
      </c>
      <c r="Q3179" t="s">
        <v>6310</v>
      </c>
      <c r="R3179">
        <v>1932</v>
      </c>
      <c r="S3179">
        <v>643</v>
      </c>
    </row>
    <row r="3180" spans="1:20" x14ac:dyDescent="0.25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1720145</v>
      </c>
      <c r="I3180">
        <v>1721212</v>
      </c>
      <c r="J3180" t="s">
        <v>25</v>
      </c>
      <c r="Q3180" t="s">
        <v>6314</v>
      </c>
      <c r="R3180">
        <v>1068</v>
      </c>
      <c r="T3180" t="s">
        <v>6315</v>
      </c>
    </row>
    <row r="3181" spans="1:20" x14ac:dyDescent="0.25">
      <c r="A3181" t="s">
        <v>29</v>
      </c>
      <c r="B3181" t="s">
        <v>30</v>
      </c>
      <c r="C3181" t="s">
        <v>22</v>
      </c>
      <c r="D3181" t="s">
        <v>23</v>
      </c>
      <c r="E3181" t="s">
        <v>5</v>
      </c>
      <c r="G3181" t="s">
        <v>24</v>
      </c>
      <c r="H3181">
        <v>1720145</v>
      </c>
      <c r="I3181">
        <v>1721212</v>
      </c>
      <c r="J3181" t="s">
        <v>25</v>
      </c>
      <c r="K3181" t="s">
        <v>6316</v>
      </c>
      <c r="L3181" t="s">
        <v>6316</v>
      </c>
      <c r="N3181" t="s">
        <v>3594</v>
      </c>
      <c r="Q3181" t="s">
        <v>6314</v>
      </c>
      <c r="R3181">
        <v>1068</v>
      </c>
      <c r="S3181">
        <v>355</v>
      </c>
    </row>
    <row r="3182" spans="1:20" x14ac:dyDescent="0.25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1721191</v>
      </c>
      <c r="I3182">
        <v>1722072</v>
      </c>
      <c r="J3182" t="s">
        <v>25</v>
      </c>
      <c r="Q3182" t="s">
        <v>6317</v>
      </c>
      <c r="R3182">
        <v>882</v>
      </c>
      <c r="T3182" t="s">
        <v>6318</v>
      </c>
    </row>
    <row r="3183" spans="1:20" x14ac:dyDescent="0.25">
      <c r="A3183" t="s">
        <v>29</v>
      </c>
      <c r="B3183" t="s">
        <v>30</v>
      </c>
      <c r="C3183" t="s">
        <v>22</v>
      </c>
      <c r="D3183" t="s">
        <v>23</v>
      </c>
      <c r="E3183" t="s">
        <v>5</v>
      </c>
      <c r="G3183" t="s">
        <v>24</v>
      </c>
      <c r="H3183">
        <v>1721191</v>
      </c>
      <c r="I3183">
        <v>1722072</v>
      </c>
      <c r="J3183" t="s">
        <v>25</v>
      </c>
      <c r="K3183" t="s">
        <v>6319</v>
      </c>
      <c r="L3183" t="s">
        <v>6319</v>
      </c>
      <c r="N3183" t="s">
        <v>2522</v>
      </c>
      <c r="Q3183" t="s">
        <v>6317</v>
      </c>
      <c r="R3183">
        <v>882</v>
      </c>
      <c r="S3183">
        <v>293</v>
      </c>
    </row>
    <row r="3184" spans="1:20" x14ac:dyDescent="0.25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1722108</v>
      </c>
      <c r="I3184">
        <v>1723007</v>
      </c>
      <c r="J3184" t="s">
        <v>25</v>
      </c>
      <c r="Q3184" t="s">
        <v>6320</v>
      </c>
      <c r="R3184">
        <v>900</v>
      </c>
      <c r="T3184" t="s">
        <v>6321</v>
      </c>
    </row>
    <row r="3185" spans="1:20" x14ac:dyDescent="0.25">
      <c r="A3185" t="s">
        <v>29</v>
      </c>
      <c r="B3185" t="s">
        <v>30</v>
      </c>
      <c r="C3185" t="s">
        <v>22</v>
      </c>
      <c r="D3185" t="s">
        <v>23</v>
      </c>
      <c r="E3185" t="s">
        <v>5</v>
      </c>
      <c r="G3185" t="s">
        <v>24</v>
      </c>
      <c r="H3185">
        <v>1722108</v>
      </c>
      <c r="I3185">
        <v>1723007</v>
      </c>
      <c r="J3185" t="s">
        <v>25</v>
      </c>
      <c r="K3185" t="s">
        <v>6322</v>
      </c>
      <c r="L3185" t="s">
        <v>6322</v>
      </c>
      <c r="N3185" t="s">
        <v>2522</v>
      </c>
      <c r="Q3185" t="s">
        <v>6320</v>
      </c>
      <c r="R3185">
        <v>900</v>
      </c>
      <c r="S3185">
        <v>299</v>
      </c>
    </row>
    <row r="3186" spans="1:20" x14ac:dyDescent="0.25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1723004</v>
      </c>
      <c r="I3186">
        <v>1724125</v>
      </c>
      <c r="J3186" t="s">
        <v>25</v>
      </c>
      <c r="Q3186" t="s">
        <v>6323</v>
      </c>
      <c r="R3186">
        <v>1122</v>
      </c>
      <c r="T3186" t="s">
        <v>6324</v>
      </c>
    </row>
    <row r="3187" spans="1:20" x14ac:dyDescent="0.25">
      <c r="A3187" t="s">
        <v>29</v>
      </c>
      <c r="B3187" t="s">
        <v>30</v>
      </c>
      <c r="C3187" t="s">
        <v>22</v>
      </c>
      <c r="D3187" t="s">
        <v>23</v>
      </c>
      <c r="E3187" t="s">
        <v>5</v>
      </c>
      <c r="G3187" t="s">
        <v>24</v>
      </c>
      <c r="H3187">
        <v>1723004</v>
      </c>
      <c r="I3187">
        <v>1724125</v>
      </c>
      <c r="J3187" t="s">
        <v>25</v>
      </c>
      <c r="K3187" t="s">
        <v>6325</v>
      </c>
      <c r="L3187" t="s">
        <v>6325</v>
      </c>
      <c r="N3187" t="s">
        <v>3594</v>
      </c>
      <c r="Q3187" t="s">
        <v>6323</v>
      </c>
      <c r="R3187">
        <v>1122</v>
      </c>
      <c r="S3187">
        <v>373</v>
      </c>
    </row>
    <row r="3188" spans="1:20" x14ac:dyDescent="0.25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1724138</v>
      </c>
      <c r="I3188">
        <v>1725691</v>
      </c>
      <c r="J3188" t="s">
        <v>25</v>
      </c>
      <c r="Q3188" t="s">
        <v>6326</v>
      </c>
      <c r="R3188">
        <v>1554</v>
      </c>
      <c r="T3188" t="s">
        <v>6327</v>
      </c>
    </row>
    <row r="3189" spans="1:20" x14ac:dyDescent="0.25">
      <c r="A3189" t="s">
        <v>29</v>
      </c>
      <c r="B3189" t="s">
        <v>30</v>
      </c>
      <c r="C3189" t="s">
        <v>22</v>
      </c>
      <c r="D3189" t="s">
        <v>23</v>
      </c>
      <c r="E3189" t="s">
        <v>5</v>
      </c>
      <c r="G3189" t="s">
        <v>24</v>
      </c>
      <c r="H3189">
        <v>1724138</v>
      </c>
      <c r="I3189">
        <v>1725691</v>
      </c>
      <c r="J3189" t="s">
        <v>25</v>
      </c>
      <c r="K3189" t="s">
        <v>6328</v>
      </c>
      <c r="L3189" t="s">
        <v>6328</v>
      </c>
      <c r="N3189" t="s">
        <v>6329</v>
      </c>
      <c r="Q3189" t="s">
        <v>6326</v>
      </c>
      <c r="R3189">
        <v>1554</v>
      </c>
      <c r="S3189">
        <v>517</v>
      </c>
    </row>
    <row r="3190" spans="1:20" x14ac:dyDescent="0.25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1725633</v>
      </c>
      <c r="I3190">
        <v>1726703</v>
      </c>
      <c r="J3190" t="s">
        <v>52</v>
      </c>
      <c r="Q3190" t="s">
        <v>6330</v>
      </c>
      <c r="R3190">
        <v>1071</v>
      </c>
      <c r="T3190" t="s">
        <v>6331</v>
      </c>
    </row>
    <row r="3191" spans="1:20" x14ac:dyDescent="0.25">
      <c r="A3191" t="s">
        <v>29</v>
      </c>
      <c r="B3191" t="s">
        <v>30</v>
      </c>
      <c r="C3191" t="s">
        <v>22</v>
      </c>
      <c r="D3191" t="s">
        <v>23</v>
      </c>
      <c r="E3191" t="s">
        <v>5</v>
      </c>
      <c r="G3191" t="s">
        <v>24</v>
      </c>
      <c r="H3191">
        <v>1725633</v>
      </c>
      <c r="I3191">
        <v>1726703</v>
      </c>
      <c r="J3191" t="s">
        <v>52</v>
      </c>
      <c r="K3191" t="s">
        <v>6332</v>
      </c>
      <c r="L3191" t="s">
        <v>6332</v>
      </c>
      <c r="N3191" t="s">
        <v>2522</v>
      </c>
      <c r="Q3191" t="s">
        <v>6330</v>
      </c>
      <c r="R3191">
        <v>1071</v>
      </c>
      <c r="S3191">
        <v>356</v>
      </c>
    </row>
    <row r="3192" spans="1:20" x14ac:dyDescent="0.25">
      <c r="A3192" t="s">
        <v>20</v>
      </c>
      <c r="B3192" t="s">
        <v>1328</v>
      </c>
      <c r="C3192" t="s">
        <v>22</v>
      </c>
      <c r="D3192" t="s">
        <v>23</v>
      </c>
      <c r="E3192" t="s">
        <v>5</v>
      </c>
      <c r="G3192" t="s">
        <v>24</v>
      </c>
      <c r="H3192">
        <v>1726771</v>
      </c>
      <c r="I3192">
        <v>1726854</v>
      </c>
      <c r="J3192" t="s">
        <v>52</v>
      </c>
      <c r="Q3192" t="s">
        <v>6333</v>
      </c>
      <c r="R3192">
        <v>84</v>
      </c>
      <c r="T3192" t="s">
        <v>1333</v>
      </c>
    </row>
    <row r="3193" spans="1:20" x14ac:dyDescent="0.25">
      <c r="A3193" t="s">
        <v>29</v>
      </c>
      <c r="B3193" t="s">
        <v>1331</v>
      </c>
      <c r="C3193" t="s">
        <v>22</v>
      </c>
      <c r="D3193" t="s">
        <v>23</v>
      </c>
      <c r="E3193" t="s">
        <v>5</v>
      </c>
      <c r="G3193" t="s">
        <v>24</v>
      </c>
      <c r="H3193">
        <v>1726771</v>
      </c>
      <c r="I3193">
        <v>1726854</v>
      </c>
      <c r="J3193" t="s">
        <v>52</v>
      </c>
      <c r="N3193" t="s">
        <v>1853</v>
      </c>
      <c r="Q3193" t="s">
        <v>6333</v>
      </c>
      <c r="R3193">
        <v>84</v>
      </c>
      <c r="T3193" t="s">
        <v>1333</v>
      </c>
    </row>
    <row r="3194" spans="1:20" x14ac:dyDescent="0.25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1727600</v>
      </c>
      <c r="I3194">
        <v>1729564</v>
      </c>
      <c r="J3194" t="s">
        <v>52</v>
      </c>
      <c r="Q3194" t="s">
        <v>6334</v>
      </c>
      <c r="R3194">
        <v>1965</v>
      </c>
      <c r="T3194" t="s">
        <v>6335</v>
      </c>
    </row>
    <row r="3195" spans="1:20" x14ac:dyDescent="0.25">
      <c r="A3195" t="s">
        <v>29</v>
      </c>
      <c r="B3195" t="s">
        <v>30</v>
      </c>
      <c r="C3195" t="s">
        <v>22</v>
      </c>
      <c r="D3195" t="s">
        <v>23</v>
      </c>
      <c r="E3195" t="s">
        <v>5</v>
      </c>
      <c r="G3195" t="s">
        <v>24</v>
      </c>
      <c r="H3195">
        <v>1727600</v>
      </c>
      <c r="I3195">
        <v>1729564</v>
      </c>
      <c r="J3195" t="s">
        <v>52</v>
      </c>
      <c r="K3195" t="s">
        <v>6336</v>
      </c>
      <c r="L3195" t="s">
        <v>6336</v>
      </c>
      <c r="N3195" t="s">
        <v>1772</v>
      </c>
      <c r="Q3195" t="s">
        <v>6334</v>
      </c>
      <c r="R3195">
        <v>1965</v>
      </c>
      <c r="S3195">
        <v>654</v>
      </c>
    </row>
    <row r="3196" spans="1:20" x14ac:dyDescent="0.25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1729685</v>
      </c>
      <c r="I3196">
        <v>1732387</v>
      </c>
      <c r="J3196" t="s">
        <v>52</v>
      </c>
      <c r="Q3196" t="s">
        <v>6337</v>
      </c>
      <c r="R3196">
        <v>2703</v>
      </c>
      <c r="T3196" t="s">
        <v>6338</v>
      </c>
    </row>
    <row r="3197" spans="1:20" x14ac:dyDescent="0.25">
      <c r="A3197" t="s">
        <v>29</v>
      </c>
      <c r="B3197" t="s">
        <v>30</v>
      </c>
      <c r="C3197" t="s">
        <v>22</v>
      </c>
      <c r="D3197" t="s">
        <v>23</v>
      </c>
      <c r="E3197" t="s">
        <v>5</v>
      </c>
      <c r="G3197" t="s">
        <v>24</v>
      </c>
      <c r="H3197">
        <v>1729685</v>
      </c>
      <c r="I3197">
        <v>1732387</v>
      </c>
      <c r="J3197" t="s">
        <v>52</v>
      </c>
      <c r="K3197" t="s">
        <v>6339</v>
      </c>
      <c r="L3197" t="s">
        <v>6339</v>
      </c>
      <c r="N3197" t="s">
        <v>2032</v>
      </c>
      <c r="Q3197" t="s">
        <v>6337</v>
      </c>
      <c r="R3197">
        <v>2703</v>
      </c>
      <c r="S3197">
        <v>900</v>
      </c>
    </row>
    <row r="3198" spans="1:20" x14ac:dyDescent="0.25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1732438</v>
      </c>
      <c r="I3198">
        <v>1733808</v>
      </c>
      <c r="J3198" t="s">
        <v>52</v>
      </c>
      <c r="O3198" t="s">
        <v>6340</v>
      </c>
      <c r="Q3198" t="s">
        <v>6341</v>
      </c>
      <c r="R3198">
        <v>1371</v>
      </c>
      <c r="T3198" t="s">
        <v>6342</v>
      </c>
    </row>
    <row r="3199" spans="1:20" x14ac:dyDescent="0.25">
      <c r="A3199" t="s">
        <v>29</v>
      </c>
      <c r="B3199" t="s">
        <v>30</v>
      </c>
      <c r="C3199" t="s">
        <v>22</v>
      </c>
      <c r="D3199" t="s">
        <v>23</v>
      </c>
      <c r="E3199" t="s">
        <v>5</v>
      </c>
      <c r="G3199" t="s">
        <v>24</v>
      </c>
      <c r="H3199">
        <v>1732438</v>
      </c>
      <c r="I3199">
        <v>1733808</v>
      </c>
      <c r="J3199" t="s">
        <v>52</v>
      </c>
      <c r="K3199" t="s">
        <v>6343</v>
      </c>
      <c r="L3199" t="s">
        <v>6343</v>
      </c>
      <c r="N3199" t="s">
        <v>6344</v>
      </c>
      <c r="O3199" t="s">
        <v>6340</v>
      </c>
      <c r="Q3199" t="s">
        <v>6341</v>
      </c>
      <c r="R3199">
        <v>1371</v>
      </c>
      <c r="S3199">
        <v>456</v>
      </c>
    </row>
    <row r="3200" spans="1:20" x14ac:dyDescent="0.25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1733944</v>
      </c>
      <c r="I3200">
        <v>1736082</v>
      </c>
      <c r="J3200" t="s">
        <v>52</v>
      </c>
      <c r="O3200" t="s">
        <v>6345</v>
      </c>
      <c r="Q3200" t="s">
        <v>6346</v>
      </c>
      <c r="R3200">
        <v>2139</v>
      </c>
      <c r="T3200" t="s">
        <v>6347</v>
      </c>
    </row>
    <row r="3201" spans="1:20" x14ac:dyDescent="0.25">
      <c r="A3201" t="s">
        <v>29</v>
      </c>
      <c r="B3201" t="s">
        <v>30</v>
      </c>
      <c r="C3201" t="s">
        <v>22</v>
      </c>
      <c r="D3201" t="s">
        <v>23</v>
      </c>
      <c r="E3201" t="s">
        <v>5</v>
      </c>
      <c r="G3201" t="s">
        <v>24</v>
      </c>
      <c r="H3201">
        <v>1733944</v>
      </c>
      <c r="I3201">
        <v>1736082</v>
      </c>
      <c r="J3201" t="s">
        <v>52</v>
      </c>
      <c r="K3201" t="s">
        <v>6348</v>
      </c>
      <c r="L3201" t="s">
        <v>6348</v>
      </c>
      <c r="N3201" t="s">
        <v>6349</v>
      </c>
      <c r="O3201" t="s">
        <v>6345</v>
      </c>
      <c r="Q3201" t="s">
        <v>6346</v>
      </c>
      <c r="R3201">
        <v>2139</v>
      </c>
      <c r="S3201">
        <v>712</v>
      </c>
    </row>
    <row r="3202" spans="1:20" x14ac:dyDescent="0.25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1736207</v>
      </c>
      <c r="I3202">
        <v>1737154</v>
      </c>
      <c r="J3202" t="s">
        <v>52</v>
      </c>
      <c r="Q3202" t="s">
        <v>6350</v>
      </c>
      <c r="R3202">
        <v>948</v>
      </c>
      <c r="T3202" t="s">
        <v>6351</v>
      </c>
    </row>
    <row r="3203" spans="1:20" x14ac:dyDescent="0.25">
      <c r="A3203" t="s">
        <v>29</v>
      </c>
      <c r="B3203" t="s">
        <v>30</v>
      </c>
      <c r="C3203" t="s">
        <v>22</v>
      </c>
      <c r="D3203" t="s">
        <v>23</v>
      </c>
      <c r="E3203" t="s">
        <v>5</v>
      </c>
      <c r="G3203" t="s">
        <v>24</v>
      </c>
      <c r="H3203">
        <v>1736207</v>
      </c>
      <c r="I3203">
        <v>1737154</v>
      </c>
      <c r="J3203" t="s">
        <v>52</v>
      </c>
      <c r="K3203" t="s">
        <v>6352</v>
      </c>
      <c r="L3203" t="s">
        <v>6352</v>
      </c>
      <c r="N3203" t="s">
        <v>450</v>
      </c>
      <c r="Q3203" t="s">
        <v>6350</v>
      </c>
      <c r="R3203">
        <v>948</v>
      </c>
      <c r="S3203">
        <v>315</v>
      </c>
    </row>
    <row r="3204" spans="1:20" x14ac:dyDescent="0.2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1737154</v>
      </c>
      <c r="I3204">
        <v>1737969</v>
      </c>
      <c r="J3204" t="s">
        <v>52</v>
      </c>
      <c r="Q3204" t="s">
        <v>6353</v>
      </c>
      <c r="R3204">
        <v>816</v>
      </c>
      <c r="T3204" t="s">
        <v>6354</v>
      </c>
    </row>
    <row r="3205" spans="1:20" x14ac:dyDescent="0.25">
      <c r="A3205" t="s">
        <v>29</v>
      </c>
      <c r="B3205" t="s">
        <v>30</v>
      </c>
      <c r="C3205" t="s">
        <v>22</v>
      </c>
      <c r="D3205" t="s">
        <v>23</v>
      </c>
      <c r="E3205" t="s">
        <v>5</v>
      </c>
      <c r="G3205" t="s">
        <v>24</v>
      </c>
      <c r="H3205">
        <v>1737154</v>
      </c>
      <c r="I3205">
        <v>1737969</v>
      </c>
      <c r="J3205" t="s">
        <v>52</v>
      </c>
      <c r="K3205" t="s">
        <v>6355</v>
      </c>
      <c r="L3205" t="s">
        <v>6355</v>
      </c>
      <c r="N3205" t="s">
        <v>6356</v>
      </c>
      <c r="Q3205" t="s">
        <v>6353</v>
      </c>
      <c r="R3205">
        <v>816</v>
      </c>
      <c r="S3205">
        <v>271</v>
      </c>
    </row>
    <row r="3206" spans="1:20" x14ac:dyDescent="0.25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1738000</v>
      </c>
      <c r="I3206">
        <v>1738920</v>
      </c>
      <c r="J3206" t="s">
        <v>52</v>
      </c>
      <c r="Q3206" t="s">
        <v>6357</v>
      </c>
      <c r="R3206">
        <v>921</v>
      </c>
      <c r="T3206" t="s">
        <v>6358</v>
      </c>
    </row>
    <row r="3207" spans="1:20" x14ac:dyDescent="0.25">
      <c r="A3207" t="s">
        <v>29</v>
      </c>
      <c r="B3207" t="s">
        <v>30</v>
      </c>
      <c r="C3207" t="s">
        <v>22</v>
      </c>
      <c r="D3207" t="s">
        <v>23</v>
      </c>
      <c r="E3207" t="s">
        <v>5</v>
      </c>
      <c r="G3207" t="s">
        <v>24</v>
      </c>
      <c r="H3207">
        <v>1738000</v>
      </c>
      <c r="I3207">
        <v>1738920</v>
      </c>
      <c r="J3207" t="s">
        <v>52</v>
      </c>
      <c r="K3207" t="s">
        <v>6359</v>
      </c>
      <c r="L3207" t="s">
        <v>6359</v>
      </c>
      <c r="N3207" t="s">
        <v>6360</v>
      </c>
      <c r="Q3207" t="s">
        <v>6357</v>
      </c>
      <c r="R3207">
        <v>921</v>
      </c>
      <c r="S3207">
        <v>306</v>
      </c>
    </row>
    <row r="3208" spans="1:20" x14ac:dyDescent="0.25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1739156</v>
      </c>
      <c r="I3208">
        <v>1739785</v>
      </c>
      <c r="J3208" t="s">
        <v>25</v>
      </c>
      <c r="Q3208" t="s">
        <v>6361</v>
      </c>
      <c r="R3208">
        <v>630</v>
      </c>
      <c r="T3208" t="s">
        <v>6362</v>
      </c>
    </row>
    <row r="3209" spans="1:20" x14ac:dyDescent="0.25">
      <c r="A3209" t="s">
        <v>29</v>
      </c>
      <c r="B3209" t="s">
        <v>30</v>
      </c>
      <c r="C3209" t="s">
        <v>22</v>
      </c>
      <c r="D3209" t="s">
        <v>23</v>
      </c>
      <c r="E3209" t="s">
        <v>5</v>
      </c>
      <c r="G3209" t="s">
        <v>24</v>
      </c>
      <c r="H3209">
        <v>1739156</v>
      </c>
      <c r="I3209">
        <v>1739785</v>
      </c>
      <c r="J3209" t="s">
        <v>25</v>
      </c>
      <c r="K3209" t="s">
        <v>6363</v>
      </c>
      <c r="L3209" t="s">
        <v>6363</v>
      </c>
      <c r="N3209" t="s">
        <v>6364</v>
      </c>
      <c r="Q3209" t="s">
        <v>6361</v>
      </c>
      <c r="R3209">
        <v>630</v>
      </c>
      <c r="S3209">
        <v>209</v>
      </c>
    </row>
    <row r="3210" spans="1:20" x14ac:dyDescent="0.25">
      <c r="A3210" t="s">
        <v>20</v>
      </c>
      <c r="B3210" t="s">
        <v>6365</v>
      </c>
      <c r="C3210" t="s">
        <v>22</v>
      </c>
      <c r="D3210" t="s">
        <v>23</v>
      </c>
      <c r="E3210" t="s">
        <v>5</v>
      </c>
      <c r="G3210" t="s">
        <v>24</v>
      </c>
      <c r="H3210">
        <v>1739857</v>
      </c>
      <c r="I3210">
        <v>1739953</v>
      </c>
      <c r="J3210" t="s">
        <v>25</v>
      </c>
      <c r="O3210" t="s">
        <v>6366</v>
      </c>
      <c r="Q3210" t="s">
        <v>6367</v>
      </c>
      <c r="R3210">
        <v>97</v>
      </c>
    </row>
    <row r="3211" spans="1:20" x14ac:dyDescent="0.25">
      <c r="A3211" t="s">
        <v>3025</v>
      </c>
      <c r="B3211" t="s">
        <v>6365</v>
      </c>
      <c r="C3211" t="s">
        <v>22</v>
      </c>
      <c r="D3211" t="s">
        <v>23</v>
      </c>
      <c r="E3211" t="s">
        <v>5</v>
      </c>
      <c r="G3211" t="s">
        <v>24</v>
      </c>
      <c r="H3211">
        <v>1739857</v>
      </c>
      <c r="I3211">
        <v>1739953</v>
      </c>
      <c r="J3211" t="s">
        <v>25</v>
      </c>
      <c r="N3211" t="s">
        <v>6368</v>
      </c>
      <c r="O3211" t="s">
        <v>6366</v>
      </c>
      <c r="Q3211" t="s">
        <v>6367</v>
      </c>
      <c r="R3211">
        <v>97</v>
      </c>
    </row>
    <row r="3212" spans="1:20" x14ac:dyDescent="0.25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1740078</v>
      </c>
      <c r="I3212">
        <v>1741991</v>
      </c>
      <c r="J3212" t="s">
        <v>25</v>
      </c>
      <c r="O3212" t="s">
        <v>6369</v>
      </c>
      <c r="Q3212" t="s">
        <v>6370</v>
      </c>
      <c r="R3212">
        <v>1914</v>
      </c>
      <c r="T3212" t="s">
        <v>6371</v>
      </c>
    </row>
    <row r="3213" spans="1:20" x14ac:dyDescent="0.25">
      <c r="A3213" t="s">
        <v>29</v>
      </c>
      <c r="B3213" t="s">
        <v>30</v>
      </c>
      <c r="C3213" t="s">
        <v>22</v>
      </c>
      <c r="D3213" t="s">
        <v>23</v>
      </c>
      <c r="E3213" t="s">
        <v>5</v>
      </c>
      <c r="G3213" t="s">
        <v>24</v>
      </c>
      <c r="H3213">
        <v>1740078</v>
      </c>
      <c r="I3213">
        <v>1741991</v>
      </c>
      <c r="J3213" t="s">
        <v>25</v>
      </c>
      <c r="K3213" t="s">
        <v>6372</v>
      </c>
      <c r="L3213" t="s">
        <v>6372</v>
      </c>
      <c r="N3213" t="s">
        <v>6373</v>
      </c>
      <c r="O3213" t="s">
        <v>6369</v>
      </c>
      <c r="Q3213" t="s">
        <v>6370</v>
      </c>
      <c r="R3213">
        <v>1914</v>
      </c>
      <c r="S3213">
        <v>637</v>
      </c>
    </row>
    <row r="3214" spans="1:20" x14ac:dyDescent="0.25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1741996</v>
      </c>
      <c r="I3214">
        <v>1742319</v>
      </c>
      <c r="J3214" t="s">
        <v>25</v>
      </c>
      <c r="Q3214" t="s">
        <v>6374</v>
      </c>
      <c r="R3214">
        <v>324</v>
      </c>
      <c r="T3214" t="s">
        <v>6375</v>
      </c>
    </row>
    <row r="3215" spans="1:20" x14ac:dyDescent="0.25">
      <c r="A3215" t="s">
        <v>29</v>
      </c>
      <c r="B3215" t="s">
        <v>30</v>
      </c>
      <c r="C3215" t="s">
        <v>22</v>
      </c>
      <c r="D3215" t="s">
        <v>23</v>
      </c>
      <c r="E3215" t="s">
        <v>5</v>
      </c>
      <c r="G3215" t="s">
        <v>24</v>
      </c>
      <c r="H3215">
        <v>1741996</v>
      </c>
      <c r="I3215">
        <v>1742319</v>
      </c>
      <c r="J3215" t="s">
        <v>25</v>
      </c>
      <c r="K3215" t="s">
        <v>6376</v>
      </c>
      <c r="L3215" t="s">
        <v>6376</v>
      </c>
      <c r="N3215" t="s">
        <v>6377</v>
      </c>
      <c r="Q3215" t="s">
        <v>6374</v>
      </c>
      <c r="R3215">
        <v>324</v>
      </c>
      <c r="S3215">
        <v>107</v>
      </c>
    </row>
    <row r="3216" spans="1:20" x14ac:dyDescent="0.25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1742353</v>
      </c>
      <c r="I3216">
        <v>1742955</v>
      </c>
      <c r="J3216" t="s">
        <v>25</v>
      </c>
      <c r="O3216" t="s">
        <v>6378</v>
      </c>
      <c r="Q3216" t="s">
        <v>6379</v>
      </c>
      <c r="R3216">
        <v>603</v>
      </c>
      <c r="T3216" t="s">
        <v>6380</v>
      </c>
    </row>
    <row r="3217" spans="1:20" x14ac:dyDescent="0.25">
      <c r="A3217" t="s">
        <v>29</v>
      </c>
      <c r="B3217" t="s">
        <v>30</v>
      </c>
      <c r="C3217" t="s">
        <v>22</v>
      </c>
      <c r="D3217" t="s">
        <v>23</v>
      </c>
      <c r="E3217" t="s">
        <v>5</v>
      </c>
      <c r="G3217" t="s">
        <v>24</v>
      </c>
      <c r="H3217">
        <v>1742353</v>
      </c>
      <c r="I3217">
        <v>1742955</v>
      </c>
      <c r="J3217" t="s">
        <v>25</v>
      </c>
      <c r="K3217" t="s">
        <v>6381</v>
      </c>
      <c r="L3217" t="s">
        <v>6381</v>
      </c>
      <c r="N3217" t="s">
        <v>6382</v>
      </c>
      <c r="O3217" t="s">
        <v>6378</v>
      </c>
      <c r="Q3217" t="s">
        <v>6379</v>
      </c>
      <c r="R3217">
        <v>603</v>
      </c>
      <c r="S3217">
        <v>200</v>
      </c>
    </row>
    <row r="3218" spans="1:20" x14ac:dyDescent="0.25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1742973</v>
      </c>
      <c r="I3218">
        <v>1744124</v>
      </c>
      <c r="J3218" t="s">
        <v>25</v>
      </c>
      <c r="Q3218" t="s">
        <v>6383</v>
      </c>
      <c r="R3218">
        <v>1152</v>
      </c>
      <c r="T3218" t="s">
        <v>6384</v>
      </c>
    </row>
    <row r="3219" spans="1:20" x14ac:dyDescent="0.25">
      <c r="A3219" t="s">
        <v>29</v>
      </c>
      <c r="B3219" t="s">
        <v>30</v>
      </c>
      <c r="C3219" t="s">
        <v>22</v>
      </c>
      <c r="D3219" t="s">
        <v>23</v>
      </c>
      <c r="E3219" t="s">
        <v>5</v>
      </c>
      <c r="G3219" t="s">
        <v>24</v>
      </c>
      <c r="H3219">
        <v>1742973</v>
      </c>
      <c r="I3219">
        <v>1744124</v>
      </c>
      <c r="J3219" t="s">
        <v>25</v>
      </c>
      <c r="K3219" t="s">
        <v>6385</v>
      </c>
      <c r="L3219" t="s">
        <v>6385</v>
      </c>
      <c r="N3219" t="s">
        <v>6386</v>
      </c>
      <c r="Q3219" t="s">
        <v>6383</v>
      </c>
      <c r="R3219">
        <v>1152</v>
      </c>
      <c r="S3219">
        <v>383</v>
      </c>
    </row>
    <row r="3220" spans="1:20" x14ac:dyDescent="0.25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1744121</v>
      </c>
      <c r="I3220">
        <v>1744414</v>
      </c>
      <c r="J3220" t="s">
        <v>25</v>
      </c>
      <c r="Q3220" t="s">
        <v>6387</v>
      </c>
      <c r="R3220">
        <v>294</v>
      </c>
      <c r="T3220" t="s">
        <v>6388</v>
      </c>
    </row>
    <row r="3221" spans="1:20" x14ac:dyDescent="0.25">
      <c r="A3221" t="s">
        <v>29</v>
      </c>
      <c r="B3221" t="s">
        <v>30</v>
      </c>
      <c r="C3221" t="s">
        <v>22</v>
      </c>
      <c r="D3221" t="s">
        <v>23</v>
      </c>
      <c r="E3221" t="s">
        <v>5</v>
      </c>
      <c r="G3221" t="s">
        <v>24</v>
      </c>
      <c r="H3221">
        <v>1744121</v>
      </c>
      <c r="I3221">
        <v>1744414</v>
      </c>
      <c r="J3221" t="s">
        <v>25</v>
      </c>
      <c r="K3221" t="s">
        <v>6389</v>
      </c>
      <c r="L3221" t="s">
        <v>6389</v>
      </c>
      <c r="N3221" t="s">
        <v>6390</v>
      </c>
      <c r="Q3221" t="s">
        <v>6387</v>
      </c>
      <c r="R3221">
        <v>294</v>
      </c>
      <c r="S3221">
        <v>97</v>
      </c>
    </row>
    <row r="3222" spans="1:20" x14ac:dyDescent="0.25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1744411</v>
      </c>
      <c r="I3222">
        <v>1744857</v>
      </c>
      <c r="J3222" t="s">
        <v>25</v>
      </c>
      <c r="Q3222" t="s">
        <v>6391</v>
      </c>
      <c r="R3222">
        <v>447</v>
      </c>
      <c r="T3222" t="s">
        <v>6392</v>
      </c>
    </row>
    <row r="3223" spans="1:20" x14ac:dyDescent="0.25">
      <c r="A3223" t="s">
        <v>29</v>
      </c>
      <c r="B3223" t="s">
        <v>30</v>
      </c>
      <c r="C3223" t="s">
        <v>22</v>
      </c>
      <c r="D3223" t="s">
        <v>23</v>
      </c>
      <c r="E3223" t="s">
        <v>5</v>
      </c>
      <c r="G3223" t="s">
        <v>24</v>
      </c>
      <c r="H3223">
        <v>1744411</v>
      </c>
      <c r="I3223">
        <v>1744857</v>
      </c>
      <c r="J3223" t="s">
        <v>25</v>
      </c>
      <c r="K3223" t="s">
        <v>6393</v>
      </c>
      <c r="L3223" t="s">
        <v>6393</v>
      </c>
      <c r="N3223" t="s">
        <v>6394</v>
      </c>
      <c r="Q3223" t="s">
        <v>6391</v>
      </c>
      <c r="R3223">
        <v>447</v>
      </c>
      <c r="S3223">
        <v>148</v>
      </c>
    </row>
    <row r="3224" spans="1:20" x14ac:dyDescent="0.25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1744857</v>
      </c>
      <c r="I3224">
        <v>1745201</v>
      </c>
      <c r="J3224" t="s">
        <v>25</v>
      </c>
      <c r="Q3224" t="s">
        <v>6395</v>
      </c>
      <c r="R3224">
        <v>345</v>
      </c>
      <c r="T3224" t="s">
        <v>6396</v>
      </c>
    </row>
    <row r="3225" spans="1:20" x14ac:dyDescent="0.25">
      <c r="A3225" t="s">
        <v>29</v>
      </c>
      <c r="B3225" t="s">
        <v>30</v>
      </c>
      <c r="C3225" t="s">
        <v>22</v>
      </c>
      <c r="D3225" t="s">
        <v>23</v>
      </c>
      <c r="E3225" t="s">
        <v>5</v>
      </c>
      <c r="G3225" t="s">
        <v>24</v>
      </c>
      <c r="H3225">
        <v>1744857</v>
      </c>
      <c r="I3225">
        <v>1745201</v>
      </c>
      <c r="J3225" t="s">
        <v>25</v>
      </c>
      <c r="K3225" t="s">
        <v>6397</v>
      </c>
      <c r="L3225" t="s">
        <v>6397</v>
      </c>
      <c r="N3225" t="s">
        <v>56</v>
      </c>
      <c r="Q3225" t="s">
        <v>6395</v>
      </c>
      <c r="R3225">
        <v>345</v>
      </c>
      <c r="S3225">
        <v>114</v>
      </c>
    </row>
    <row r="3226" spans="1:20" x14ac:dyDescent="0.25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1745241</v>
      </c>
      <c r="I3226">
        <v>1747376</v>
      </c>
      <c r="J3226" t="s">
        <v>25</v>
      </c>
      <c r="Q3226" t="s">
        <v>6398</v>
      </c>
      <c r="R3226">
        <v>2136</v>
      </c>
      <c r="T3226" t="s">
        <v>6399</v>
      </c>
    </row>
    <row r="3227" spans="1:20" x14ac:dyDescent="0.25">
      <c r="A3227" t="s">
        <v>29</v>
      </c>
      <c r="B3227" t="s">
        <v>30</v>
      </c>
      <c r="C3227" t="s">
        <v>22</v>
      </c>
      <c r="D3227" t="s">
        <v>23</v>
      </c>
      <c r="E3227" t="s">
        <v>5</v>
      </c>
      <c r="G3227" t="s">
        <v>24</v>
      </c>
      <c r="H3227">
        <v>1745241</v>
      </c>
      <c r="I3227">
        <v>1747376</v>
      </c>
      <c r="J3227" t="s">
        <v>25</v>
      </c>
      <c r="K3227" t="s">
        <v>6400</v>
      </c>
      <c r="L3227" t="s">
        <v>6400</v>
      </c>
      <c r="N3227" t="s">
        <v>5137</v>
      </c>
      <c r="Q3227" t="s">
        <v>6398</v>
      </c>
      <c r="R3227">
        <v>2136</v>
      </c>
      <c r="S3227">
        <v>711</v>
      </c>
    </row>
    <row r="3228" spans="1:20" x14ac:dyDescent="0.25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1747395</v>
      </c>
      <c r="I3228">
        <v>1748237</v>
      </c>
      <c r="J3228" t="s">
        <v>25</v>
      </c>
      <c r="Q3228" t="s">
        <v>6401</v>
      </c>
      <c r="R3228">
        <v>843</v>
      </c>
      <c r="T3228" t="s">
        <v>6402</v>
      </c>
    </row>
    <row r="3229" spans="1:20" x14ac:dyDescent="0.25">
      <c r="A3229" t="s">
        <v>29</v>
      </c>
      <c r="B3229" t="s">
        <v>30</v>
      </c>
      <c r="C3229" t="s">
        <v>22</v>
      </c>
      <c r="D3229" t="s">
        <v>23</v>
      </c>
      <c r="E3229" t="s">
        <v>5</v>
      </c>
      <c r="G3229" t="s">
        <v>24</v>
      </c>
      <c r="H3229">
        <v>1747395</v>
      </c>
      <c r="I3229">
        <v>1748237</v>
      </c>
      <c r="J3229" t="s">
        <v>25</v>
      </c>
      <c r="K3229" t="s">
        <v>6403</v>
      </c>
      <c r="L3229" t="s">
        <v>6403</v>
      </c>
      <c r="N3229" t="s">
        <v>5152</v>
      </c>
      <c r="Q3229" t="s">
        <v>6401</v>
      </c>
      <c r="R3229">
        <v>843</v>
      </c>
      <c r="S3229">
        <v>280</v>
      </c>
    </row>
    <row r="3230" spans="1:20" x14ac:dyDescent="0.25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1748260</v>
      </c>
      <c r="I3230">
        <v>1749438</v>
      </c>
      <c r="J3230" t="s">
        <v>25</v>
      </c>
      <c r="Q3230" t="s">
        <v>6404</v>
      </c>
      <c r="R3230">
        <v>1179</v>
      </c>
      <c r="T3230" t="s">
        <v>6405</v>
      </c>
    </row>
    <row r="3231" spans="1:20" x14ac:dyDescent="0.25">
      <c r="A3231" t="s">
        <v>29</v>
      </c>
      <c r="B3231" t="s">
        <v>30</v>
      </c>
      <c r="C3231" t="s">
        <v>22</v>
      </c>
      <c r="D3231" t="s">
        <v>23</v>
      </c>
      <c r="E3231" t="s">
        <v>5</v>
      </c>
      <c r="G3231" t="s">
        <v>24</v>
      </c>
      <c r="H3231">
        <v>1748260</v>
      </c>
      <c r="I3231">
        <v>1749438</v>
      </c>
      <c r="J3231" t="s">
        <v>25</v>
      </c>
      <c r="K3231" t="s">
        <v>6406</v>
      </c>
      <c r="L3231" t="s">
        <v>6406</v>
      </c>
      <c r="N3231" t="s">
        <v>5137</v>
      </c>
      <c r="Q3231" t="s">
        <v>6404</v>
      </c>
      <c r="R3231">
        <v>1179</v>
      </c>
      <c r="S3231">
        <v>392</v>
      </c>
    </row>
    <row r="3232" spans="1:20" x14ac:dyDescent="0.25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1749784</v>
      </c>
      <c r="I3232">
        <v>1750332</v>
      </c>
      <c r="J3232" t="s">
        <v>25</v>
      </c>
      <c r="Q3232" t="s">
        <v>6407</v>
      </c>
      <c r="R3232">
        <v>549</v>
      </c>
      <c r="T3232" t="s">
        <v>6408</v>
      </c>
    </row>
    <row r="3233" spans="1:20" x14ac:dyDescent="0.25">
      <c r="A3233" t="s">
        <v>29</v>
      </c>
      <c r="B3233" t="s">
        <v>30</v>
      </c>
      <c r="C3233" t="s">
        <v>22</v>
      </c>
      <c r="D3233" t="s">
        <v>23</v>
      </c>
      <c r="E3233" t="s">
        <v>5</v>
      </c>
      <c r="G3233" t="s">
        <v>24</v>
      </c>
      <c r="H3233">
        <v>1749784</v>
      </c>
      <c r="I3233">
        <v>1750332</v>
      </c>
      <c r="J3233" t="s">
        <v>25</v>
      </c>
      <c r="K3233" t="s">
        <v>6409</v>
      </c>
      <c r="L3233" t="s">
        <v>6409</v>
      </c>
      <c r="N3233" t="s">
        <v>415</v>
      </c>
      <c r="Q3233" t="s">
        <v>6407</v>
      </c>
      <c r="R3233">
        <v>549</v>
      </c>
      <c r="S3233">
        <v>182</v>
      </c>
    </row>
    <row r="3234" spans="1:20" x14ac:dyDescent="0.25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1750339</v>
      </c>
      <c r="I3234">
        <v>1751991</v>
      </c>
      <c r="J3234" t="s">
        <v>25</v>
      </c>
      <c r="Q3234" t="s">
        <v>6410</v>
      </c>
      <c r="R3234">
        <v>1653</v>
      </c>
      <c r="T3234" t="s">
        <v>6411</v>
      </c>
    </row>
    <row r="3235" spans="1:20" x14ac:dyDescent="0.25">
      <c r="A3235" t="s">
        <v>29</v>
      </c>
      <c r="B3235" t="s">
        <v>30</v>
      </c>
      <c r="C3235" t="s">
        <v>22</v>
      </c>
      <c r="D3235" t="s">
        <v>23</v>
      </c>
      <c r="E3235" t="s">
        <v>5</v>
      </c>
      <c r="G3235" t="s">
        <v>24</v>
      </c>
      <c r="H3235">
        <v>1750339</v>
      </c>
      <c r="I3235">
        <v>1751991</v>
      </c>
      <c r="J3235" t="s">
        <v>25</v>
      </c>
      <c r="K3235" t="s">
        <v>6412</v>
      </c>
      <c r="L3235" t="s">
        <v>6412</v>
      </c>
      <c r="N3235" t="s">
        <v>56</v>
      </c>
      <c r="Q3235" t="s">
        <v>6410</v>
      </c>
      <c r="R3235">
        <v>1653</v>
      </c>
      <c r="S3235">
        <v>550</v>
      </c>
    </row>
    <row r="3236" spans="1:20" x14ac:dyDescent="0.25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1751988</v>
      </c>
      <c r="I3236">
        <v>1754807</v>
      </c>
      <c r="J3236" t="s">
        <v>25</v>
      </c>
      <c r="O3236" t="s">
        <v>6413</v>
      </c>
      <c r="Q3236" t="s">
        <v>6414</v>
      </c>
      <c r="R3236">
        <v>2820</v>
      </c>
      <c r="T3236" t="s">
        <v>6415</v>
      </c>
    </row>
    <row r="3237" spans="1:20" x14ac:dyDescent="0.25">
      <c r="A3237" t="s">
        <v>29</v>
      </c>
      <c r="B3237" t="s">
        <v>30</v>
      </c>
      <c r="C3237" t="s">
        <v>22</v>
      </c>
      <c r="D3237" t="s">
        <v>23</v>
      </c>
      <c r="E3237" t="s">
        <v>5</v>
      </c>
      <c r="G3237" t="s">
        <v>24</v>
      </c>
      <c r="H3237">
        <v>1751988</v>
      </c>
      <c r="I3237">
        <v>1754807</v>
      </c>
      <c r="J3237" t="s">
        <v>25</v>
      </c>
      <c r="K3237" t="s">
        <v>6416</v>
      </c>
      <c r="L3237" t="s">
        <v>6416</v>
      </c>
      <c r="N3237" t="s">
        <v>2896</v>
      </c>
      <c r="O3237" t="s">
        <v>6413</v>
      </c>
      <c r="Q3237" t="s">
        <v>6414</v>
      </c>
      <c r="R3237">
        <v>2820</v>
      </c>
      <c r="S3237">
        <v>939</v>
      </c>
    </row>
    <row r="3238" spans="1:20" x14ac:dyDescent="0.25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1754804</v>
      </c>
      <c r="I3238">
        <v>1755292</v>
      </c>
      <c r="J3238" t="s">
        <v>25</v>
      </c>
      <c r="Q3238" t="s">
        <v>6417</v>
      </c>
      <c r="R3238">
        <v>489</v>
      </c>
      <c r="T3238" t="s">
        <v>6418</v>
      </c>
    </row>
    <row r="3239" spans="1:20" x14ac:dyDescent="0.25">
      <c r="A3239" t="s">
        <v>29</v>
      </c>
      <c r="B3239" t="s">
        <v>30</v>
      </c>
      <c r="C3239" t="s">
        <v>22</v>
      </c>
      <c r="D3239" t="s">
        <v>23</v>
      </c>
      <c r="E3239" t="s">
        <v>5</v>
      </c>
      <c r="G3239" t="s">
        <v>24</v>
      </c>
      <c r="H3239">
        <v>1754804</v>
      </c>
      <c r="I3239">
        <v>1755292</v>
      </c>
      <c r="J3239" t="s">
        <v>25</v>
      </c>
      <c r="K3239" t="s">
        <v>6419</v>
      </c>
      <c r="L3239" t="s">
        <v>6419</v>
      </c>
      <c r="N3239" t="s">
        <v>2032</v>
      </c>
      <c r="Q3239" t="s">
        <v>6417</v>
      </c>
      <c r="R3239">
        <v>489</v>
      </c>
      <c r="S3239">
        <v>162</v>
      </c>
    </row>
    <row r="3240" spans="1:20" x14ac:dyDescent="0.25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1755292</v>
      </c>
      <c r="I3240">
        <v>1755660</v>
      </c>
      <c r="J3240" t="s">
        <v>25</v>
      </c>
      <c r="Q3240" t="s">
        <v>6420</v>
      </c>
      <c r="R3240">
        <v>369</v>
      </c>
      <c r="T3240" t="s">
        <v>6421</v>
      </c>
    </row>
    <row r="3241" spans="1:20" x14ac:dyDescent="0.25">
      <c r="A3241" t="s">
        <v>29</v>
      </c>
      <c r="B3241" t="s">
        <v>30</v>
      </c>
      <c r="C3241" t="s">
        <v>22</v>
      </c>
      <c r="D3241" t="s">
        <v>23</v>
      </c>
      <c r="E3241" t="s">
        <v>5</v>
      </c>
      <c r="G3241" t="s">
        <v>24</v>
      </c>
      <c r="H3241">
        <v>1755292</v>
      </c>
      <c r="I3241">
        <v>1755660</v>
      </c>
      <c r="J3241" t="s">
        <v>25</v>
      </c>
      <c r="K3241" t="s">
        <v>6422</v>
      </c>
      <c r="L3241" t="s">
        <v>6422</v>
      </c>
      <c r="N3241" t="s">
        <v>56</v>
      </c>
      <c r="Q3241" t="s">
        <v>6420</v>
      </c>
      <c r="R3241">
        <v>369</v>
      </c>
      <c r="S3241">
        <v>122</v>
      </c>
    </row>
    <row r="3242" spans="1:20" x14ac:dyDescent="0.25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1755687</v>
      </c>
      <c r="I3242">
        <v>1756337</v>
      </c>
      <c r="J3242" t="s">
        <v>25</v>
      </c>
      <c r="Q3242" t="s">
        <v>6423</v>
      </c>
      <c r="R3242">
        <v>651</v>
      </c>
      <c r="T3242" t="s">
        <v>6424</v>
      </c>
    </row>
    <row r="3243" spans="1:20" x14ac:dyDescent="0.25">
      <c r="A3243" t="s">
        <v>29</v>
      </c>
      <c r="B3243" t="s">
        <v>30</v>
      </c>
      <c r="C3243" t="s">
        <v>22</v>
      </c>
      <c r="D3243" t="s">
        <v>23</v>
      </c>
      <c r="E3243" t="s">
        <v>5</v>
      </c>
      <c r="G3243" t="s">
        <v>24</v>
      </c>
      <c r="H3243">
        <v>1755687</v>
      </c>
      <c r="I3243">
        <v>1756337</v>
      </c>
      <c r="J3243" t="s">
        <v>25</v>
      </c>
      <c r="K3243" t="s">
        <v>6425</v>
      </c>
      <c r="L3243" t="s">
        <v>6425</v>
      </c>
      <c r="N3243" t="s">
        <v>187</v>
      </c>
      <c r="Q3243" t="s">
        <v>6423</v>
      </c>
      <c r="R3243">
        <v>651</v>
      </c>
      <c r="S3243">
        <v>216</v>
      </c>
    </row>
    <row r="3244" spans="1:20" x14ac:dyDescent="0.25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1756378</v>
      </c>
      <c r="I3244">
        <v>1756908</v>
      </c>
      <c r="J3244" t="s">
        <v>25</v>
      </c>
      <c r="Q3244" t="s">
        <v>6426</v>
      </c>
      <c r="R3244">
        <v>531</v>
      </c>
      <c r="T3244" t="s">
        <v>6427</v>
      </c>
    </row>
    <row r="3245" spans="1:20" x14ac:dyDescent="0.25">
      <c r="A3245" t="s">
        <v>29</v>
      </c>
      <c r="B3245" t="s">
        <v>30</v>
      </c>
      <c r="C3245" t="s">
        <v>22</v>
      </c>
      <c r="D3245" t="s">
        <v>23</v>
      </c>
      <c r="E3245" t="s">
        <v>5</v>
      </c>
      <c r="G3245" t="s">
        <v>24</v>
      </c>
      <c r="H3245">
        <v>1756378</v>
      </c>
      <c r="I3245">
        <v>1756908</v>
      </c>
      <c r="J3245" t="s">
        <v>25</v>
      </c>
      <c r="K3245" t="s">
        <v>6428</v>
      </c>
      <c r="L3245" t="s">
        <v>6428</v>
      </c>
      <c r="N3245" t="s">
        <v>729</v>
      </c>
      <c r="Q3245" t="s">
        <v>6426</v>
      </c>
      <c r="R3245">
        <v>531</v>
      </c>
      <c r="S3245">
        <v>176</v>
      </c>
    </row>
    <row r="3246" spans="1:20" x14ac:dyDescent="0.25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1756905</v>
      </c>
      <c r="I3246">
        <v>1757393</v>
      </c>
      <c r="J3246" t="s">
        <v>25</v>
      </c>
      <c r="Q3246" t="s">
        <v>6429</v>
      </c>
      <c r="R3246">
        <v>489</v>
      </c>
      <c r="T3246" t="s">
        <v>6430</v>
      </c>
    </row>
    <row r="3247" spans="1:20" x14ac:dyDescent="0.25">
      <c r="A3247" t="s">
        <v>29</v>
      </c>
      <c r="B3247" t="s">
        <v>30</v>
      </c>
      <c r="C3247" t="s">
        <v>22</v>
      </c>
      <c r="D3247" t="s">
        <v>23</v>
      </c>
      <c r="E3247" t="s">
        <v>5</v>
      </c>
      <c r="G3247" t="s">
        <v>24</v>
      </c>
      <c r="H3247">
        <v>1756905</v>
      </c>
      <c r="I3247">
        <v>1757393</v>
      </c>
      <c r="J3247" t="s">
        <v>25</v>
      </c>
      <c r="K3247" t="s">
        <v>6431</v>
      </c>
      <c r="L3247" t="s">
        <v>6431</v>
      </c>
      <c r="N3247" t="s">
        <v>729</v>
      </c>
      <c r="Q3247" t="s">
        <v>6429</v>
      </c>
      <c r="R3247">
        <v>489</v>
      </c>
      <c r="S3247">
        <v>162</v>
      </c>
    </row>
    <row r="3248" spans="1:20" x14ac:dyDescent="0.25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1757386</v>
      </c>
      <c r="I3248">
        <v>1758351</v>
      </c>
      <c r="J3248" t="s">
        <v>25</v>
      </c>
      <c r="Q3248" t="s">
        <v>6432</v>
      </c>
      <c r="R3248">
        <v>966</v>
      </c>
      <c r="T3248" t="s">
        <v>6433</v>
      </c>
    </row>
    <row r="3249" spans="1:20" x14ac:dyDescent="0.25">
      <c r="A3249" t="s">
        <v>29</v>
      </c>
      <c r="B3249" t="s">
        <v>30</v>
      </c>
      <c r="C3249" t="s">
        <v>22</v>
      </c>
      <c r="D3249" t="s">
        <v>23</v>
      </c>
      <c r="E3249" t="s">
        <v>5</v>
      </c>
      <c r="G3249" t="s">
        <v>24</v>
      </c>
      <c r="H3249">
        <v>1757386</v>
      </c>
      <c r="I3249">
        <v>1758351</v>
      </c>
      <c r="J3249" t="s">
        <v>25</v>
      </c>
      <c r="K3249" t="s">
        <v>6434</v>
      </c>
      <c r="L3249" t="s">
        <v>6434</v>
      </c>
      <c r="N3249" t="s">
        <v>5706</v>
      </c>
      <c r="Q3249" t="s">
        <v>6432</v>
      </c>
      <c r="R3249">
        <v>966</v>
      </c>
      <c r="S3249">
        <v>321</v>
      </c>
    </row>
    <row r="3250" spans="1:20" x14ac:dyDescent="0.25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1758365</v>
      </c>
      <c r="I3250">
        <v>1758850</v>
      </c>
      <c r="J3250" t="s">
        <v>52</v>
      </c>
      <c r="Q3250" t="s">
        <v>6435</v>
      </c>
      <c r="R3250">
        <v>486</v>
      </c>
      <c r="T3250" t="s">
        <v>6436</v>
      </c>
    </row>
    <row r="3251" spans="1:20" x14ac:dyDescent="0.25">
      <c r="A3251" t="s">
        <v>29</v>
      </c>
      <c r="B3251" t="s">
        <v>30</v>
      </c>
      <c r="C3251" t="s">
        <v>22</v>
      </c>
      <c r="D3251" t="s">
        <v>23</v>
      </c>
      <c r="E3251" t="s">
        <v>5</v>
      </c>
      <c r="G3251" t="s">
        <v>24</v>
      </c>
      <c r="H3251">
        <v>1758365</v>
      </c>
      <c r="I3251">
        <v>1758850</v>
      </c>
      <c r="J3251" t="s">
        <v>52</v>
      </c>
      <c r="K3251" t="s">
        <v>6437</v>
      </c>
      <c r="L3251" t="s">
        <v>6437</v>
      </c>
      <c r="N3251" t="s">
        <v>6438</v>
      </c>
      <c r="Q3251" t="s">
        <v>6435</v>
      </c>
      <c r="R3251">
        <v>486</v>
      </c>
      <c r="S3251">
        <v>161</v>
      </c>
    </row>
    <row r="3252" spans="1:20" x14ac:dyDescent="0.25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1759074</v>
      </c>
      <c r="I3252">
        <v>1760750</v>
      </c>
      <c r="J3252" t="s">
        <v>25</v>
      </c>
      <c r="Q3252" t="s">
        <v>6439</v>
      </c>
      <c r="R3252">
        <v>1677</v>
      </c>
      <c r="T3252" t="s">
        <v>6440</v>
      </c>
    </row>
    <row r="3253" spans="1:20" x14ac:dyDescent="0.25">
      <c r="A3253" t="s">
        <v>29</v>
      </c>
      <c r="B3253" t="s">
        <v>30</v>
      </c>
      <c r="C3253" t="s">
        <v>22</v>
      </c>
      <c r="D3253" t="s">
        <v>23</v>
      </c>
      <c r="E3253" t="s">
        <v>5</v>
      </c>
      <c r="G3253" t="s">
        <v>24</v>
      </c>
      <c r="H3253">
        <v>1759074</v>
      </c>
      <c r="I3253">
        <v>1760750</v>
      </c>
      <c r="J3253" t="s">
        <v>25</v>
      </c>
      <c r="K3253" t="s">
        <v>6441</v>
      </c>
      <c r="L3253" t="s">
        <v>6441</v>
      </c>
      <c r="N3253" t="s">
        <v>6442</v>
      </c>
      <c r="Q3253" t="s">
        <v>6439</v>
      </c>
      <c r="R3253">
        <v>1677</v>
      </c>
      <c r="S3253">
        <v>558</v>
      </c>
    </row>
    <row r="3254" spans="1:20" x14ac:dyDescent="0.25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1760935</v>
      </c>
      <c r="I3254">
        <v>1764798</v>
      </c>
      <c r="J3254" t="s">
        <v>25</v>
      </c>
      <c r="O3254" t="s">
        <v>6443</v>
      </c>
      <c r="Q3254" t="s">
        <v>6444</v>
      </c>
      <c r="R3254">
        <v>3864</v>
      </c>
      <c r="T3254" t="s">
        <v>6445</v>
      </c>
    </row>
    <row r="3255" spans="1:20" x14ac:dyDescent="0.25">
      <c r="A3255" t="s">
        <v>29</v>
      </c>
      <c r="B3255" t="s">
        <v>30</v>
      </c>
      <c r="C3255" t="s">
        <v>22</v>
      </c>
      <c r="D3255" t="s">
        <v>23</v>
      </c>
      <c r="E3255" t="s">
        <v>5</v>
      </c>
      <c r="G3255" t="s">
        <v>24</v>
      </c>
      <c r="H3255">
        <v>1760935</v>
      </c>
      <c r="I3255">
        <v>1764798</v>
      </c>
      <c r="J3255" t="s">
        <v>25</v>
      </c>
      <c r="K3255" t="s">
        <v>6446</v>
      </c>
      <c r="L3255" t="s">
        <v>6446</v>
      </c>
      <c r="N3255" t="s">
        <v>6447</v>
      </c>
      <c r="O3255" t="s">
        <v>6443</v>
      </c>
      <c r="Q3255" t="s">
        <v>6444</v>
      </c>
      <c r="R3255">
        <v>3864</v>
      </c>
      <c r="S3255">
        <v>1287</v>
      </c>
    </row>
    <row r="3256" spans="1:20" x14ac:dyDescent="0.25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1764925</v>
      </c>
      <c r="I3256">
        <v>1766046</v>
      </c>
      <c r="J3256" t="s">
        <v>25</v>
      </c>
      <c r="Q3256" t="s">
        <v>6448</v>
      </c>
      <c r="R3256">
        <v>1122</v>
      </c>
      <c r="T3256" t="s">
        <v>6449</v>
      </c>
    </row>
    <row r="3257" spans="1:20" x14ac:dyDescent="0.25">
      <c r="A3257" t="s">
        <v>29</v>
      </c>
      <c r="B3257" t="s">
        <v>30</v>
      </c>
      <c r="C3257" t="s">
        <v>22</v>
      </c>
      <c r="D3257" t="s">
        <v>23</v>
      </c>
      <c r="E3257" t="s">
        <v>5</v>
      </c>
      <c r="G3257" t="s">
        <v>24</v>
      </c>
      <c r="H3257">
        <v>1764925</v>
      </c>
      <c r="I3257">
        <v>1766046</v>
      </c>
      <c r="J3257" t="s">
        <v>25</v>
      </c>
      <c r="K3257" t="s">
        <v>6450</v>
      </c>
      <c r="L3257" t="s">
        <v>6450</v>
      </c>
      <c r="N3257" t="s">
        <v>6451</v>
      </c>
      <c r="Q3257" t="s">
        <v>6448</v>
      </c>
      <c r="R3257">
        <v>1122</v>
      </c>
      <c r="S3257">
        <v>373</v>
      </c>
    </row>
    <row r="3258" spans="1:20" x14ac:dyDescent="0.25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1766053</v>
      </c>
      <c r="I3258">
        <v>1766460</v>
      </c>
      <c r="J3258" t="s">
        <v>52</v>
      </c>
      <c r="Q3258" t="s">
        <v>6452</v>
      </c>
      <c r="R3258">
        <v>408</v>
      </c>
      <c r="T3258" t="s">
        <v>6453</v>
      </c>
    </row>
    <row r="3259" spans="1:20" x14ac:dyDescent="0.25">
      <c r="A3259" t="s">
        <v>29</v>
      </c>
      <c r="B3259" t="s">
        <v>30</v>
      </c>
      <c r="C3259" t="s">
        <v>22</v>
      </c>
      <c r="D3259" t="s">
        <v>23</v>
      </c>
      <c r="E3259" t="s">
        <v>5</v>
      </c>
      <c r="G3259" t="s">
        <v>24</v>
      </c>
      <c r="H3259">
        <v>1766053</v>
      </c>
      <c r="I3259">
        <v>1766460</v>
      </c>
      <c r="J3259" t="s">
        <v>52</v>
      </c>
      <c r="K3259" t="s">
        <v>6454</v>
      </c>
      <c r="L3259" t="s">
        <v>6454</v>
      </c>
      <c r="N3259" t="s">
        <v>1634</v>
      </c>
      <c r="Q3259" t="s">
        <v>6452</v>
      </c>
      <c r="R3259">
        <v>408</v>
      </c>
      <c r="S3259">
        <v>135</v>
      </c>
    </row>
    <row r="3260" spans="1:20" x14ac:dyDescent="0.25">
      <c r="A3260" t="s">
        <v>20</v>
      </c>
      <c r="B3260" t="s">
        <v>21</v>
      </c>
      <c r="C3260" t="s">
        <v>22</v>
      </c>
      <c r="D3260" t="s">
        <v>23</v>
      </c>
      <c r="E3260" t="s">
        <v>5</v>
      </c>
      <c r="G3260" t="s">
        <v>24</v>
      </c>
      <c r="H3260">
        <v>1766669</v>
      </c>
      <c r="I3260">
        <v>1767331</v>
      </c>
      <c r="J3260" t="s">
        <v>25</v>
      </c>
      <c r="Q3260" t="s">
        <v>6455</v>
      </c>
      <c r="R3260">
        <v>663</v>
      </c>
      <c r="T3260" t="s">
        <v>6456</v>
      </c>
    </row>
    <row r="3261" spans="1:20" x14ac:dyDescent="0.25">
      <c r="A3261" t="s">
        <v>29</v>
      </c>
      <c r="B3261" t="s">
        <v>30</v>
      </c>
      <c r="C3261" t="s">
        <v>22</v>
      </c>
      <c r="D3261" t="s">
        <v>23</v>
      </c>
      <c r="E3261" t="s">
        <v>5</v>
      </c>
      <c r="G3261" t="s">
        <v>24</v>
      </c>
      <c r="H3261">
        <v>1766669</v>
      </c>
      <c r="I3261">
        <v>1767331</v>
      </c>
      <c r="J3261" t="s">
        <v>25</v>
      </c>
      <c r="K3261" t="s">
        <v>6457</v>
      </c>
      <c r="L3261" t="s">
        <v>6457</v>
      </c>
      <c r="N3261" t="s">
        <v>6458</v>
      </c>
      <c r="Q3261" t="s">
        <v>6455</v>
      </c>
      <c r="R3261">
        <v>663</v>
      </c>
      <c r="S3261">
        <v>220</v>
      </c>
    </row>
    <row r="3262" spans="1:20" x14ac:dyDescent="0.25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1767355</v>
      </c>
      <c r="I3262">
        <v>1768842</v>
      </c>
      <c r="J3262" t="s">
        <v>25</v>
      </c>
      <c r="Q3262" t="s">
        <v>6459</v>
      </c>
      <c r="R3262">
        <v>1488</v>
      </c>
      <c r="T3262" t="s">
        <v>6460</v>
      </c>
    </row>
    <row r="3263" spans="1:20" x14ac:dyDescent="0.25">
      <c r="A3263" t="s">
        <v>29</v>
      </c>
      <c r="B3263" t="s">
        <v>30</v>
      </c>
      <c r="C3263" t="s">
        <v>22</v>
      </c>
      <c r="D3263" t="s">
        <v>23</v>
      </c>
      <c r="E3263" t="s">
        <v>5</v>
      </c>
      <c r="G3263" t="s">
        <v>24</v>
      </c>
      <c r="H3263">
        <v>1767355</v>
      </c>
      <c r="I3263">
        <v>1768842</v>
      </c>
      <c r="J3263" t="s">
        <v>25</v>
      </c>
      <c r="K3263" t="s">
        <v>6461</v>
      </c>
      <c r="L3263" t="s">
        <v>6461</v>
      </c>
      <c r="N3263" t="s">
        <v>6462</v>
      </c>
      <c r="Q3263" t="s">
        <v>6459</v>
      </c>
      <c r="R3263">
        <v>1488</v>
      </c>
      <c r="S3263">
        <v>495</v>
      </c>
    </row>
    <row r="3264" spans="1:20" x14ac:dyDescent="0.25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1768849</v>
      </c>
      <c r="I3264">
        <v>1770537</v>
      </c>
      <c r="J3264" t="s">
        <v>25</v>
      </c>
      <c r="Q3264" t="s">
        <v>6463</v>
      </c>
      <c r="R3264">
        <v>1689</v>
      </c>
      <c r="T3264" t="s">
        <v>6464</v>
      </c>
    </row>
    <row r="3265" spans="1:20" x14ac:dyDescent="0.25">
      <c r="A3265" t="s">
        <v>29</v>
      </c>
      <c r="B3265" t="s">
        <v>30</v>
      </c>
      <c r="C3265" t="s">
        <v>22</v>
      </c>
      <c r="D3265" t="s">
        <v>23</v>
      </c>
      <c r="E3265" t="s">
        <v>5</v>
      </c>
      <c r="G3265" t="s">
        <v>24</v>
      </c>
      <c r="H3265">
        <v>1768849</v>
      </c>
      <c r="I3265">
        <v>1770537</v>
      </c>
      <c r="J3265" t="s">
        <v>25</v>
      </c>
      <c r="K3265" t="s">
        <v>6465</v>
      </c>
      <c r="L3265" t="s">
        <v>6465</v>
      </c>
      <c r="N3265" t="s">
        <v>652</v>
      </c>
      <c r="Q3265" t="s">
        <v>6463</v>
      </c>
      <c r="R3265">
        <v>1689</v>
      </c>
      <c r="S3265">
        <v>562</v>
      </c>
    </row>
    <row r="3266" spans="1:20" x14ac:dyDescent="0.25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1770541</v>
      </c>
      <c r="I3266">
        <v>1771305</v>
      </c>
      <c r="J3266" t="s">
        <v>25</v>
      </c>
      <c r="Q3266" t="s">
        <v>6466</v>
      </c>
      <c r="R3266">
        <v>765</v>
      </c>
      <c r="T3266" t="s">
        <v>6467</v>
      </c>
    </row>
    <row r="3267" spans="1:20" x14ac:dyDescent="0.25">
      <c r="A3267" t="s">
        <v>29</v>
      </c>
      <c r="B3267" t="s">
        <v>30</v>
      </c>
      <c r="C3267" t="s">
        <v>22</v>
      </c>
      <c r="D3267" t="s">
        <v>23</v>
      </c>
      <c r="E3267" t="s">
        <v>5</v>
      </c>
      <c r="G3267" t="s">
        <v>24</v>
      </c>
      <c r="H3267">
        <v>1770541</v>
      </c>
      <c r="I3267">
        <v>1771305</v>
      </c>
      <c r="J3267" t="s">
        <v>25</v>
      </c>
      <c r="K3267" t="s">
        <v>6468</v>
      </c>
      <c r="L3267" t="s">
        <v>6468</v>
      </c>
      <c r="N3267" t="s">
        <v>6469</v>
      </c>
      <c r="Q3267" t="s">
        <v>6466</v>
      </c>
      <c r="R3267">
        <v>765</v>
      </c>
      <c r="S3267">
        <v>254</v>
      </c>
    </row>
    <row r="3268" spans="1:20" x14ac:dyDescent="0.25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1771305</v>
      </c>
      <c r="I3268">
        <v>1773482</v>
      </c>
      <c r="J3268" t="s">
        <v>25</v>
      </c>
      <c r="O3268" t="s">
        <v>6470</v>
      </c>
      <c r="Q3268" t="s">
        <v>6471</v>
      </c>
      <c r="R3268">
        <v>2178</v>
      </c>
      <c r="T3268" t="s">
        <v>6472</v>
      </c>
    </row>
    <row r="3269" spans="1:20" x14ac:dyDescent="0.25">
      <c r="A3269" t="s">
        <v>29</v>
      </c>
      <c r="B3269" t="s">
        <v>30</v>
      </c>
      <c r="C3269" t="s">
        <v>22</v>
      </c>
      <c r="D3269" t="s">
        <v>23</v>
      </c>
      <c r="E3269" t="s">
        <v>5</v>
      </c>
      <c r="G3269" t="s">
        <v>24</v>
      </c>
      <c r="H3269">
        <v>1771305</v>
      </c>
      <c r="I3269">
        <v>1773482</v>
      </c>
      <c r="J3269" t="s">
        <v>25</v>
      </c>
      <c r="K3269" t="s">
        <v>6473</v>
      </c>
      <c r="L3269" t="s">
        <v>6473</v>
      </c>
      <c r="N3269" t="s">
        <v>6474</v>
      </c>
      <c r="O3269" t="s">
        <v>6470</v>
      </c>
      <c r="Q3269" t="s">
        <v>6471</v>
      </c>
      <c r="R3269">
        <v>2178</v>
      </c>
      <c r="S3269">
        <v>725</v>
      </c>
    </row>
    <row r="3270" spans="1:20" x14ac:dyDescent="0.25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1773743</v>
      </c>
      <c r="I3270">
        <v>1776484</v>
      </c>
      <c r="J3270" t="s">
        <v>52</v>
      </c>
      <c r="Q3270" t="s">
        <v>6475</v>
      </c>
      <c r="R3270">
        <v>2742</v>
      </c>
      <c r="T3270" t="s">
        <v>6476</v>
      </c>
    </row>
    <row r="3271" spans="1:20" x14ac:dyDescent="0.25">
      <c r="A3271" t="s">
        <v>29</v>
      </c>
      <c r="B3271" t="s">
        <v>30</v>
      </c>
      <c r="C3271" t="s">
        <v>22</v>
      </c>
      <c r="D3271" t="s">
        <v>23</v>
      </c>
      <c r="E3271" t="s">
        <v>5</v>
      </c>
      <c r="G3271" t="s">
        <v>24</v>
      </c>
      <c r="H3271">
        <v>1773743</v>
      </c>
      <c r="I3271">
        <v>1776484</v>
      </c>
      <c r="J3271" t="s">
        <v>52</v>
      </c>
      <c r="K3271" t="s">
        <v>6477</v>
      </c>
      <c r="L3271" t="s">
        <v>6477</v>
      </c>
      <c r="N3271" t="s">
        <v>2032</v>
      </c>
      <c r="Q3271" t="s">
        <v>6475</v>
      </c>
      <c r="R3271">
        <v>2742</v>
      </c>
      <c r="S3271">
        <v>913</v>
      </c>
    </row>
    <row r="3272" spans="1:20" x14ac:dyDescent="0.25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1776745</v>
      </c>
      <c r="I3272">
        <v>1777722</v>
      </c>
      <c r="J3272" t="s">
        <v>25</v>
      </c>
      <c r="O3272" t="s">
        <v>6478</v>
      </c>
      <c r="Q3272" t="s">
        <v>6479</v>
      </c>
      <c r="R3272">
        <v>978</v>
      </c>
      <c r="T3272" t="s">
        <v>6480</v>
      </c>
    </row>
    <row r="3273" spans="1:20" x14ac:dyDescent="0.25">
      <c r="A3273" t="s">
        <v>29</v>
      </c>
      <c r="B3273" t="s">
        <v>30</v>
      </c>
      <c r="C3273" t="s">
        <v>22</v>
      </c>
      <c r="D3273" t="s">
        <v>23</v>
      </c>
      <c r="E3273" t="s">
        <v>5</v>
      </c>
      <c r="G3273" t="s">
        <v>24</v>
      </c>
      <c r="H3273">
        <v>1776745</v>
      </c>
      <c r="I3273">
        <v>1777722</v>
      </c>
      <c r="J3273" t="s">
        <v>25</v>
      </c>
      <c r="K3273" t="s">
        <v>6481</v>
      </c>
      <c r="L3273" t="s">
        <v>6481</v>
      </c>
      <c r="N3273" t="s">
        <v>6482</v>
      </c>
      <c r="O3273" t="s">
        <v>6478</v>
      </c>
      <c r="Q3273" t="s">
        <v>6479</v>
      </c>
      <c r="R3273">
        <v>978</v>
      </c>
      <c r="S3273">
        <v>325</v>
      </c>
    </row>
    <row r="3274" spans="1:20" x14ac:dyDescent="0.25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1777796</v>
      </c>
      <c r="I3274">
        <v>1778527</v>
      </c>
      <c r="J3274" t="s">
        <v>52</v>
      </c>
      <c r="Q3274" t="s">
        <v>6483</v>
      </c>
      <c r="R3274">
        <v>732</v>
      </c>
      <c r="T3274" t="s">
        <v>6484</v>
      </c>
    </row>
    <row r="3275" spans="1:20" x14ac:dyDescent="0.25">
      <c r="A3275" t="s">
        <v>29</v>
      </c>
      <c r="B3275" t="s">
        <v>30</v>
      </c>
      <c r="C3275" t="s">
        <v>22</v>
      </c>
      <c r="D3275" t="s">
        <v>23</v>
      </c>
      <c r="E3275" t="s">
        <v>5</v>
      </c>
      <c r="G3275" t="s">
        <v>24</v>
      </c>
      <c r="H3275">
        <v>1777796</v>
      </c>
      <c r="I3275">
        <v>1778527</v>
      </c>
      <c r="J3275" t="s">
        <v>52</v>
      </c>
      <c r="K3275" t="s">
        <v>6485</v>
      </c>
      <c r="L3275" t="s">
        <v>6485</v>
      </c>
      <c r="N3275" t="s">
        <v>6486</v>
      </c>
      <c r="Q3275" t="s">
        <v>6483</v>
      </c>
      <c r="R3275">
        <v>732</v>
      </c>
      <c r="S3275">
        <v>243</v>
      </c>
    </row>
    <row r="3276" spans="1:20" x14ac:dyDescent="0.25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1778728</v>
      </c>
      <c r="I3276">
        <v>1779342</v>
      </c>
      <c r="J3276" t="s">
        <v>25</v>
      </c>
      <c r="O3276" t="s">
        <v>6487</v>
      </c>
      <c r="Q3276" t="s">
        <v>6488</v>
      </c>
      <c r="R3276">
        <v>615</v>
      </c>
      <c r="T3276" t="s">
        <v>6489</v>
      </c>
    </row>
    <row r="3277" spans="1:20" x14ac:dyDescent="0.25">
      <c r="A3277" t="s">
        <v>29</v>
      </c>
      <c r="B3277" t="s">
        <v>30</v>
      </c>
      <c r="C3277" t="s">
        <v>22</v>
      </c>
      <c r="D3277" t="s">
        <v>23</v>
      </c>
      <c r="E3277" t="s">
        <v>5</v>
      </c>
      <c r="G3277" t="s">
        <v>24</v>
      </c>
      <c r="H3277">
        <v>1778728</v>
      </c>
      <c r="I3277">
        <v>1779342</v>
      </c>
      <c r="J3277" t="s">
        <v>25</v>
      </c>
      <c r="K3277" t="s">
        <v>6490</v>
      </c>
      <c r="L3277" t="s">
        <v>6490</v>
      </c>
      <c r="N3277" t="s">
        <v>6491</v>
      </c>
      <c r="O3277" t="s">
        <v>6487</v>
      </c>
      <c r="Q3277" t="s">
        <v>6488</v>
      </c>
      <c r="R3277">
        <v>615</v>
      </c>
      <c r="S3277">
        <v>204</v>
      </c>
    </row>
    <row r="3278" spans="1:20" x14ac:dyDescent="0.25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1779391</v>
      </c>
      <c r="I3278">
        <v>1780740</v>
      </c>
      <c r="J3278" t="s">
        <v>52</v>
      </c>
      <c r="O3278" t="s">
        <v>6492</v>
      </c>
      <c r="Q3278" t="s">
        <v>6493</v>
      </c>
      <c r="R3278">
        <v>1350</v>
      </c>
      <c r="T3278" t="s">
        <v>6494</v>
      </c>
    </row>
    <row r="3279" spans="1:20" x14ac:dyDescent="0.25">
      <c r="A3279" t="s">
        <v>29</v>
      </c>
      <c r="B3279" t="s">
        <v>30</v>
      </c>
      <c r="C3279" t="s">
        <v>22</v>
      </c>
      <c r="D3279" t="s">
        <v>23</v>
      </c>
      <c r="E3279" t="s">
        <v>5</v>
      </c>
      <c r="G3279" t="s">
        <v>24</v>
      </c>
      <c r="H3279">
        <v>1779391</v>
      </c>
      <c r="I3279">
        <v>1780740</v>
      </c>
      <c r="J3279" t="s">
        <v>52</v>
      </c>
      <c r="K3279" t="s">
        <v>6495</v>
      </c>
      <c r="L3279" t="s">
        <v>6495</v>
      </c>
      <c r="N3279" t="s">
        <v>6496</v>
      </c>
      <c r="O3279" t="s">
        <v>6492</v>
      </c>
      <c r="Q3279" t="s">
        <v>6493</v>
      </c>
      <c r="R3279">
        <v>1350</v>
      </c>
      <c r="S3279">
        <v>449</v>
      </c>
    </row>
    <row r="3280" spans="1:20" x14ac:dyDescent="0.25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1780957</v>
      </c>
      <c r="I3280">
        <v>1781505</v>
      </c>
      <c r="J3280" t="s">
        <v>25</v>
      </c>
      <c r="Q3280" t="s">
        <v>6497</v>
      </c>
      <c r="R3280">
        <v>549</v>
      </c>
      <c r="T3280" t="s">
        <v>6498</v>
      </c>
    </row>
    <row r="3281" spans="1:20" x14ac:dyDescent="0.25">
      <c r="A3281" t="s">
        <v>29</v>
      </c>
      <c r="B3281" t="s">
        <v>30</v>
      </c>
      <c r="C3281" t="s">
        <v>22</v>
      </c>
      <c r="D3281" t="s">
        <v>23</v>
      </c>
      <c r="E3281" t="s">
        <v>5</v>
      </c>
      <c r="G3281" t="s">
        <v>24</v>
      </c>
      <c r="H3281">
        <v>1780957</v>
      </c>
      <c r="I3281">
        <v>1781505</v>
      </c>
      <c r="J3281" t="s">
        <v>25</v>
      </c>
      <c r="K3281" t="s">
        <v>6499</v>
      </c>
      <c r="L3281" t="s">
        <v>6499</v>
      </c>
      <c r="N3281" t="s">
        <v>56</v>
      </c>
      <c r="Q3281" t="s">
        <v>6497</v>
      </c>
      <c r="R3281">
        <v>549</v>
      </c>
      <c r="S3281">
        <v>182</v>
      </c>
    </row>
    <row r="3282" spans="1:20" x14ac:dyDescent="0.25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1781665</v>
      </c>
      <c r="I3282">
        <v>1782483</v>
      </c>
      <c r="J3282" t="s">
        <v>25</v>
      </c>
      <c r="Q3282" t="s">
        <v>6500</v>
      </c>
      <c r="R3282">
        <v>819</v>
      </c>
      <c r="T3282" t="s">
        <v>6501</v>
      </c>
    </row>
    <row r="3283" spans="1:20" x14ac:dyDescent="0.25">
      <c r="A3283" t="s">
        <v>29</v>
      </c>
      <c r="B3283" t="s">
        <v>30</v>
      </c>
      <c r="C3283" t="s">
        <v>22</v>
      </c>
      <c r="D3283" t="s">
        <v>23</v>
      </c>
      <c r="E3283" t="s">
        <v>5</v>
      </c>
      <c r="G3283" t="s">
        <v>24</v>
      </c>
      <c r="H3283">
        <v>1781665</v>
      </c>
      <c r="I3283">
        <v>1782483</v>
      </c>
      <c r="J3283" t="s">
        <v>25</v>
      </c>
      <c r="K3283" t="s">
        <v>6502</v>
      </c>
      <c r="L3283" t="s">
        <v>6502</v>
      </c>
      <c r="N3283" t="s">
        <v>56</v>
      </c>
      <c r="Q3283" t="s">
        <v>6500</v>
      </c>
      <c r="R3283">
        <v>819</v>
      </c>
      <c r="S3283">
        <v>272</v>
      </c>
    </row>
    <row r="3284" spans="1:20" x14ac:dyDescent="0.25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1782610</v>
      </c>
      <c r="I3284">
        <v>1783221</v>
      </c>
      <c r="J3284" t="s">
        <v>52</v>
      </c>
      <c r="Q3284" t="s">
        <v>6503</v>
      </c>
      <c r="R3284">
        <v>612</v>
      </c>
      <c r="T3284" t="s">
        <v>6504</v>
      </c>
    </row>
    <row r="3285" spans="1:20" x14ac:dyDescent="0.25">
      <c r="A3285" t="s">
        <v>29</v>
      </c>
      <c r="B3285" t="s">
        <v>30</v>
      </c>
      <c r="C3285" t="s">
        <v>22</v>
      </c>
      <c r="D3285" t="s">
        <v>23</v>
      </c>
      <c r="E3285" t="s">
        <v>5</v>
      </c>
      <c r="G3285" t="s">
        <v>24</v>
      </c>
      <c r="H3285">
        <v>1782610</v>
      </c>
      <c r="I3285">
        <v>1783221</v>
      </c>
      <c r="J3285" t="s">
        <v>52</v>
      </c>
      <c r="K3285" t="s">
        <v>6505</v>
      </c>
      <c r="L3285" t="s">
        <v>6505</v>
      </c>
      <c r="N3285" t="s">
        <v>56</v>
      </c>
      <c r="Q3285" t="s">
        <v>6503</v>
      </c>
      <c r="R3285">
        <v>612</v>
      </c>
      <c r="S3285">
        <v>203</v>
      </c>
    </row>
    <row r="3286" spans="1:20" x14ac:dyDescent="0.25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1783479</v>
      </c>
      <c r="I3286">
        <v>1784498</v>
      </c>
      <c r="J3286" t="s">
        <v>25</v>
      </c>
      <c r="Q3286" t="s">
        <v>6506</v>
      </c>
      <c r="R3286">
        <v>1020</v>
      </c>
      <c r="T3286" t="s">
        <v>6507</v>
      </c>
    </row>
    <row r="3287" spans="1:20" x14ac:dyDescent="0.25">
      <c r="A3287" t="s">
        <v>29</v>
      </c>
      <c r="B3287" t="s">
        <v>30</v>
      </c>
      <c r="C3287" t="s">
        <v>22</v>
      </c>
      <c r="D3287" t="s">
        <v>23</v>
      </c>
      <c r="E3287" t="s">
        <v>5</v>
      </c>
      <c r="G3287" t="s">
        <v>24</v>
      </c>
      <c r="H3287">
        <v>1783479</v>
      </c>
      <c r="I3287">
        <v>1784498</v>
      </c>
      <c r="J3287" t="s">
        <v>25</v>
      </c>
      <c r="K3287" t="s">
        <v>6508</v>
      </c>
      <c r="L3287" t="s">
        <v>6508</v>
      </c>
      <c r="N3287" t="s">
        <v>5148</v>
      </c>
      <c r="Q3287" t="s">
        <v>6506</v>
      </c>
      <c r="R3287">
        <v>1020</v>
      </c>
      <c r="S3287">
        <v>339</v>
      </c>
    </row>
    <row r="3288" spans="1:20" x14ac:dyDescent="0.25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1784495</v>
      </c>
      <c r="I3288">
        <v>1786585</v>
      </c>
      <c r="J3288" t="s">
        <v>25</v>
      </c>
      <c r="Q3288" t="s">
        <v>6509</v>
      </c>
      <c r="R3288">
        <v>2091</v>
      </c>
      <c r="T3288" t="s">
        <v>6510</v>
      </c>
    </row>
    <row r="3289" spans="1:20" x14ac:dyDescent="0.25">
      <c r="A3289" t="s">
        <v>29</v>
      </c>
      <c r="B3289" t="s">
        <v>30</v>
      </c>
      <c r="C3289" t="s">
        <v>22</v>
      </c>
      <c r="D3289" t="s">
        <v>23</v>
      </c>
      <c r="E3289" t="s">
        <v>5</v>
      </c>
      <c r="G3289" t="s">
        <v>24</v>
      </c>
      <c r="H3289">
        <v>1784495</v>
      </c>
      <c r="I3289">
        <v>1786585</v>
      </c>
      <c r="J3289" t="s">
        <v>25</v>
      </c>
      <c r="K3289" t="s">
        <v>6511</v>
      </c>
      <c r="L3289" t="s">
        <v>6511</v>
      </c>
      <c r="N3289" t="s">
        <v>6512</v>
      </c>
      <c r="Q3289" t="s">
        <v>6509</v>
      </c>
      <c r="R3289">
        <v>2091</v>
      </c>
      <c r="S3289">
        <v>696</v>
      </c>
    </row>
    <row r="3290" spans="1:20" x14ac:dyDescent="0.25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1786578</v>
      </c>
      <c r="I3290">
        <v>1787609</v>
      </c>
      <c r="J3290" t="s">
        <v>25</v>
      </c>
      <c r="O3290" t="s">
        <v>6513</v>
      </c>
      <c r="Q3290" t="s">
        <v>6514</v>
      </c>
      <c r="R3290">
        <v>1032</v>
      </c>
      <c r="T3290" t="s">
        <v>6515</v>
      </c>
    </row>
    <row r="3291" spans="1:20" x14ac:dyDescent="0.25">
      <c r="A3291" t="s">
        <v>29</v>
      </c>
      <c r="B3291" t="s">
        <v>30</v>
      </c>
      <c r="C3291" t="s">
        <v>22</v>
      </c>
      <c r="D3291" t="s">
        <v>23</v>
      </c>
      <c r="E3291" t="s">
        <v>5</v>
      </c>
      <c r="G3291" t="s">
        <v>24</v>
      </c>
      <c r="H3291">
        <v>1786578</v>
      </c>
      <c r="I3291">
        <v>1787609</v>
      </c>
      <c r="J3291" t="s">
        <v>25</v>
      </c>
      <c r="K3291" t="s">
        <v>6516</v>
      </c>
      <c r="L3291" t="s">
        <v>6516</v>
      </c>
      <c r="N3291" t="s">
        <v>6517</v>
      </c>
      <c r="O3291" t="s">
        <v>6513</v>
      </c>
      <c r="Q3291" t="s">
        <v>6514</v>
      </c>
      <c r="R3291">
        <v>1032</v>
      </c>
      <c r="S3291">
        <v>343</v>
      </c>
    </row>
    <row r="3292" spans="1:20" x14ac:dyDescent="0.25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1787675</v>
      </c>
      <c r="I3292">
        <v>1788025</v>
      </c>
      <c r="J3292" t="s">
        <v>25</v>
      </c>
      <c r="Q3292" t="s">
        <v>6518</v>
      </c>
      <c r="R3292">
        <v>351</v>
      </c>
      <c r="T3292" t="s">
        <v>6519</v>
      </c>
    </row>
    <row r="3293" spans="1:20" x14ac:dyDescent="0.25">
      <c r="A3293" t="s">
        <v>29</v>
      </c>
      <c r="B3293" t="s">
        <v>30</v>
      </c>
      <c r="C3293" t="s">
        <v>22</v>
      </c>
      <c r="D3293" t="s">
        <v>23</v>
      </c>
      <c r="E3293" t="s">
        <v>5</v>
      </c>
      <c r="G3293" t="s">
        <v>24</v>
      </c>
      <c r="H3293">
        <v>1787675</v>
      </c>
      <c r="I3293">
        <v>1788025</v>
      </c>
      <c r="J3293" t="s">
        <v>25</v>
      </c>
      <c r="K3293" t="s">
        <v>6520</v>
      </c>
      <c r="L3293" t="s">
        <v>6520</v>
      </c>
      <c r="N3293" t="s">
        <v>2735</v>
      </c>
      <c r="Q3293" t="s">
        <v>6518</v>
      </c>
      <c r="R3293">
        <v>351</v>
      </c>
      <c r="S3293">
        <v>116</v>
      </c>
    </row>
    <row r="3294" spans="1:20" x14ac:dyDescent="0.25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1788038</v>
      </c>
      <c r="I3294">
        <v>1788958</v>
      </c>
      <c r="J3294" t="s">
        <v>25</v>
      </c>
      <c r="Q3294" t="s">
        <v>6521</v>
      </c>
      <c r="R3294">
        <v>921</v>
      </c>
      <c r="T3294" t="s">
        <v>6522</v>
      </c>
    </row>
    <row r="3295" spans="1:20" x14ac:dyDescent="0.25">
      <c r="A3295" t="s">
        <v>29</v>
      </c>
      <c r="B3295" t="s">
        <v>30</v>
      </c>
      <c r="C3295" t="s">
        <v>22</v>
      </c>
      <c r="D3295" t="s">
        <v>23</v>
      </c>
      <c r="E3295" t="s">
        <v>5</v>
      </c>
      <c r="G3295" t="s">
        <v>24</v>
      </c>
      <c r="H3295">
        <v>1788038</v>
      </c>
      <c r="I3295">
        <v>1788958</v>
      </c>
      <c r="J3295" t="s">
        <v>25</v>
      </c>
      <c r="K3295" t="s">
        <v>6523</v>
      </c>
      <c r="L3295" t="s">
        <v>6523</v>
      </c>
      <c r="N3295" t="s">
        <v>4094</v>
      </c>
      <c r="Q3295" t="s">
        <v>6521</v>
      </c>
      <c r="R3295">
        <v>921</v>
      </c>
      <c r="S3295">
        <v>306</v>
      </c>
    </row>
    <row r="3296" spans="1:20" x14ac:dyDescent="0.25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1788951</v>
      </c>
      <c r="I3296">
        <v>1789859</v>
      </c>
      <c r="J3296" t="s">
        <v>25</v>
      </c>
      <c r="Q3296" t="s">
        <v>6524</v>
      </c>
      <c r="R3296">
        <v>909</v>
      </c>
      <c r="T3296" t="s">
        <v>6525</v>
      </c>
    </row>
    <row r="3297" spans="1:20" x14ac:dyDescent="0.25">
      <c r="A3297" t="s">
        <v>29</v>
      </c>
      <c r="B3297" t="s">
        <v>30</v>
      </c>
      <c r="C3297" t="s">
        <v>22</v>
      </c>
      <c r="D3297" t="s">
        <v>23</v>
      </c>
      <c r="E3297" t="s">
        <v>5</v>
      </c>
      <c r="G3297" t="s">
        <v>24</v>
      </c>
      <c r="H3297">
        <v>1788951</v>
      </c>
      <c r="I3297">
        <v>1789859</v>
      </c>
      <c r="J3297" t="s">
        <v>25</v>
      </c>
      <c r="K3297" t="s">
        <v>6526</v>
      </c>
      <c r="L3297" t="s">
        <v>6526</v>
      </c>
      <c r="N3297" t="s">
        <v>6527</v>
      </c>
      <c r="Q3297" t="s">
        <v>6524</v>
      </c>
      <c r="R3297">
        <v>909</v>
      </c>
      <c r="S3297">
        <v>302</v>
      </c>
    </row>
    <row r="3298" spans="1:20" x14ac:dyDescent="0.25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1789990</v>
      </c>
      <c r="I3298">
        <v>1791072</v>
      </c>
      <c r="J3298" t="s">
        <v>25</v>
      </c>
      <c r="Q3298" t="s">
        <v>6528</v>
      </c>
      <c r="R3298">
        <v>1083</v>
      </c>
      <c r="T3298" t="s">
        <v>6529</v>
      </c>
    </row>
    <row r="3299" spans="1:20" x14ac:dyDescent="0.25">
      <c r="A3299" t="s">
        <v>29</v>
      </c>
      <c r="B3299" t="s">
        <v>30</v>
      </c>
      <c r="C3299" t="s">
        <v>22</v>
      </c>
      <c r="D3299" t="s">
        <v>23</v>
      </c>
      <c r="E3299" t="s">
        <v>5</v>
      </c>
      <c r="G3299" t="s">
        <v>24</v>
      </c>
      <c r="H3299">
        <v>1789990</v>
      </c>
      <c r="I3299">
        <v>1791072</v>
      </c>
      <c r="J3299" t="s">
        <v>25</v>
      </c>
      <c r="K3299" t="s">
        <v>6530</v>
      </c>
      <c r="L3299" t="s">
        <v>6530</v>
      </c>
      <c r="N3299" t="s">
        <v>1611</v>
      </c>
      <c r="Q3299" t="s">
        <v>6528</v>
      </c>
      <c r="R3299">
        <v>1083</v>
      </c>
      <c r="S3299">
        <v>360</v>
      </c>
    </row>
    <row r="3300" spans="1:20" x14ac:dyDescent="0.25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1791148</v>
      </c>
      <c r="I3300">
        <v>1792053</v>
      </c>
      <c r="J3300" t="s">
        <v>25</v>
      </c>
      <c r="O3300" t="s">
        <v>6531</v>
      </c>
      <c r="Q3300" t="s">
        <v>6532</v>
      </c>
      <c r="R3300">
        <v>906</v>
      </c>
      <c r="T3300" t="s">
        <v>6533</v>
      </c>
    </row>
    <row r="3301" spans="1:20" x14ac:dyDescent="0.25">
      <c r="A3301" t="s">
        <v>29</v>
      </c>
      <c r="B3301" t="s">
        <v>30</v>
      </c>
      <c r="C3301" t="s">
        <v>22</v>
      </c>
      <c r="D3301" t="s">
        <v>23</v>
      </c>
      <c r="E3301" t="s">
        <v>5</v>
      </c>
      <c r="G3301" t="s">
        <v>24</v>
      </c>
      <c r="H3301">
        <v>1791148</v>
      </c>
      <c r="I3301">
        <v>1792053</v>
      </c>
      <c r="J3301" t="s">
        <v>25</v>
      </c>
      <c r="K3301" t="s">
        <v>6534</v>
      </c>
      <c r="L3301" t="s">
        <v>6534</v>
      </c>
      <c r="N3301" t="s">
        <v>6535</v>
      </c>
      <c r="O3301" t="s">
        <v>6531</v>
      </c>
      <c r="Q3301" t="s">
        <v>6532</v>
      </c>
      <c r="R3301">
        <v>906</v>
      </c>
      <c r="S3301">
        <v>301</v>
      </c>
    </row>
    <row r="3302" spans="1:20" x14ac:dyDescent="0.25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1792091</v>
      </c>
      <c r="I3302">
        <v>1793185</v>
      </c>
      <c r="J3302" t="s">
        <v>25</v>
      </c>
      <c r="O3302" t="s">
        <v>6536</v>
      </c>
      <c r="Q3302" t="s">
        <v>6537</v>
      </c>
      <c r="R3302">
        <v>1095</v>
      </c>
      <c r="T3302" t="s">
        <v>6538</v>
      </c>
    </row>
    <row r="3303" spans="1:20" x14ac:dyDescent="0.25">
      <c r="A3303" t="s">
        <v>29</v>
      </c>
      <c r="B3303" t="s">
        <v>30</v>
      </c>
      <c r="C3303" t="s">
        <v>22</v>
      </c>
      <c r="D3303" t="s">
        <v>23</v>
      </c>
      <c r="E3303" t="s">
        <v>5</v>
      </c>
      <c r="G3303" t="s">
        <v>24</v>
      </c>
      <c r="H3303">
        <v>1792091</v>
      </c>
      <c r="I3303">
        <v>1793185</v>
      </c>
      <c r="J3303" t="s">
        <v>25</v>
      </c>
      <c r="K3303" t="s">
        <v>6539</v>
      </c>
      <c r="L3303" t="s">
        <v>6539</v>
      </c>
      <c r="N3303" t="s">
        <v>6540</v>
      </c>
      <c r="O3303" t="s">
        <v>6536</v>
      </c>
      <c r="Q3303" t="s">
        <v>6537</v>
      </c>
      <c r="R3303">
        <v>1095</v>
      </c>
      <c r="S3303">
        <v>364</v>
      </c>
    </row>
    <row r="3304" spans="1:20" x14ac:dyDescent="0.25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1793204</v>
      </c>
      <c r="I3304">
        <v>1794355</v>
      </c>
      <c r="J3304" t="s">
        <v>25</v>
      </c>
      <c r="Q3304" t="s">
        <v>6541</v>
      </c>
      <c r="R3304">
        <v>1152</v>
      </c>
      <c r="T3304" t="s">
        <v>6542</v>
      </c>
    </row>
    <row r="3305" spans="1:20" x14ac:dyDescent="0.25">
      <c r="A3305" t="s">
        <v>29</v>
      </c>
      <c r="B3305" t="s">
        <v>30</v>
      </c>
      <c r="C3305" t="s">
        <v>22</v>
      </c>
      <c r="D3305" t="s">
        <v>23</v>
      </c>
      <c r="E3305" t="s">
        <v>5</v>
      </c>
      <c r="G3305" t="s">
        <v>24</v>
      </c>
      <c r="H3305">
        <v>1793204</v>
      </c>
      <c r="I3305">
        <v>1794355</v>
      </c>
      <c r="J3305" t="s">
        <v>25</v>
      </c>
      <c r="K3305" t="s">
        <v>6543</v>
      </c>
      <c r="L3305" t="s">
        <v>6543</v>
      </c>
      <c r="N3305" t="s">
        <v>300</v>
      </c>
      <c r="Q3305" t="s">
        <v>6541</v>
      </c>
      <c r="R3305">
        <v>1152</v>
      </c>
      <c r="S3305">
        <v>383</v>
      </c>
    </row>
    <row r="3306" spans="1:20" x14ac:dyDescent="0.25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1794349</v>
      </c>
      <c r="I3306">
        <v>1795236</v>
      </c>
      <c r="J3306" t="s">
        <v>52</v>
      </c>
      <c r="Q3306" t="s">
        <v>6544</v>
      </c>
      <c r="R3306">
        <v>888</v>
      </c>
      <c r="T3306" t="s">
        <v>6545</v>
      </c>
    </row>
    <row r="3307" spans="1:20" x14ac:dyDescent="0.25">
      <c r="A3307" t="s">
        <v>29</v>
      </c>
      <c r="B3307" t="s">
        <v>30</v>
      </c>
      <c r="C3307" t="s">
        <v>22</v>
      </c>
      <c r="D3307" t="s">
        <v>23</v>
      </c>
      <c r="E3307" t="s">
        <v>5</v>
      </c>
      <c r="G3307" t="s">
        <v>24</v>
      </c>
      <c r="H3307">
        <v>1794349</v>
      </c>
      <c r="I3307">
        <v>1795236</v>
      </c>
      <c r="J3307" t="s">
        <v>52</v>
      </c>
      <c r="K3307" t="s">
        <v>6546</v>
      </c>
      <c r="L3307" t="s">
        <v>6546</v>
      </c>
      <c r="N3307" t="s">
        <v>527</v>
      </c>
      <c r="Q3307" t="s">
        <v>6544</v>
      </c>
      <c r="R3307">
        <v>888</v>
      </c>
      <c r="S3307">
        <v>295</v>
      </c>
    </row>
    <row r="3308" spans="1:20" x14ac:dyDescent="0.25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1795602</v>
      </c>
      <c r="I3308">
        <v>1797020</v>
      </c>
      <c r="J3308" t="s">
        <v>25</v>
      </c>
      <c r="O3308" t="s">
        <v>6547</v>
      </c>
      <c r="Q3308" t="s">
        <v>6548</v>
      </c>
      <c r="R3308">
        <v>1419</v>
      </c>
      <c r="T3308" t="s">
        <v>6549</v>
      </c>
    </row>
    <row r="3309" spans="1:20" x14ac:dyDescent="0.25">
      <c r="A3309" t="s">
        <v>29</v>
      </c>
      <c r="B3309" t="s">
        <v>30</v>
      </c>
      <c r="C3309" t="s">
        <v>22</v>
      </c>
      <c r="D3309" t="s">
        <v>23</v>
      </c>
      <c r="E3309" t="s">
        <v>5</v>
      </c>
      <c r="G3309" t="s">
        <v>24</v>
      </c>
      <c r="H3309">
        <v>1795602</v>
      </c>
      <c r="I3309">
        <v>1797020</v>
      </c>
      <c r="J3309" t="s">
        <v>25</v>
      </c>
      <c r="K3309" t="s">
        <v>6550</v>
      </c>
      <c r="L3309" t="s">
        <v>6550</v>
      </c>
      <c r="N3309" t="s">
        <v>6551</v>
      </c>
      <c r="O3309" t="s">
        <v>6547</v>
      </c>
      <c r="Q3309" t="s">
        <v>6548</v>
      </c>
      <c r="R3309">
        <v>1419</v>
      </c>
      <c r="S3309">
        <v>472</v>
      </c>
    </row>
    <row r="3310" spans="1:20" x14ac:dyDescent="0.25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1797038</v>
      </c>
      <c r="I3310">
        <v>1797685</v>
      </c>
      <c r="J3310" t="s">
        <v>25</v>
      </c>
      <c r="O3310" t="s">
        <v>6552</v>
      </c>
      <c r="Q3310" t="s">
        <v>6553</v>
      </c>
      <c r="R3310">
        <v>648</v>
      </c>
      <c r="T3310" t="s">
        <v>6554</v>
      </c>
    </row>
    <row r="3311" spans="1:20" x14ac:dyDescent="0.25">
      <c r="A3311" t="s">
        <v>29</v>
      </c>
      <c r="B3311" t="s">
        <v>30</v>
      </c>
      <c r="C3311" t="s">
        <v>22</v>
      </c>
      <c r="D3311" t="s">
        <v>23</v>
      </c>
      <c r="E3311" t="s">
        <v>5</v>
      </c>
      <c r="G3311" t="s">
        <v>24</v>
      </c>
      <c r="H3311">
        <v>1797038</v>
      </c>
      <c r="I3311">
        <v>1797685</v>
      </c>
      <c r="J3311" t="s">
        <v>25</v>
      </c>
      <c r="K3311" t="s">
        <v>6555</v>
      </c>
      <c r="L3311" t="s">
        <v>6555</v>
      </c>
      <c r="N3311" t="s">
        <v>6556</v>
      </c>
      <c r="O3311" t="s">
        <v>6552</v>
      </c>
      <c r="Q3311" t="s">
        <v>6553</v>
      </c>
      <c r="R3311">
        <v>648</v>
      </c>
      <c r="S3311">
        <v>215</v>
      </c>
    </row>
    <row r="3312" spans="1:20" x14ac:dyDescent="0.25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1797704</v>
      </c>
      <c r="I3312">
        <v>1798777</v>
      </c>
      <c r="J3312" t="s">
        <v>25</v>
      </c>
      <c r="O3312" t="s">
        <v>6557</v>
      </c>
      <c r="Q3312" t="s">
        <v>6558</v>
      </c>
      <c r="R3312">
        <v>1074</v>
      </c>
      <c r="T3312" t="s">
        <v>6559</v>
      </c>
    </row>
    <row r="3313" spans="1:20" x14ac:dyDescent="0.25">
      <c r="A3313" t="s">
        <v>29</v>
      </c>
      <c r="B3313" t="s">
        <v>30</v>
      </c>
      <c r="C3313" t="s">
        <v>22</v>
      </c>
      <c r="D3313" t="s">
        <v>23</v>
      </c>
      <c r="E3313" t="s">
        <v>5</v>
      </c>
      <c r="G3313" t="s">
        <v>24</v>
      </c>
      <c r="H3313">
        <v>1797704</v>
      </c>
      <c r="I3313">
        <v>1798777</v>
      </c>
      <c r="J3313" t="s">
        <v>25</v>
      </c>
      <c r="K3313" t="s">
        <v>6560</v>
      </c>
      <c r="L3313" t="s">
        <v>6560</v>
      </c>
      <c r="N3313" t="s">
        <v>6561</v>
      </c>
      <c r="O3313" t="s">
        <v>6557</v>
      </c>
      <c r="Q3313" t="s">
        <v>6558</v>
      </c>
      <c r="R3313">
        <v>1074</v>
      </c>
      <c r="S3313">
        <v>357</v>
      </c>
    </row>
    <row r="3314" spans="1:20" x14ac:dyDescent="0.25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1798904</v>
      </c>
      <c r="I3314">
        <v>1800019</v>
      </c>
      <c r="J3314" t="s">
        <v>25</v>
      </c>
      <c r="O3314" t="s">
        <v>6562</v>
      </c>
      <c r="Q3314" t="s">
        <v>6563</v>
      </c>
      <c r="R3314">
        <v>1116</v>
      </c>
      <c r="T3314" t="s">
        <v>6564</v>
      </c>
    </row>
    <row r="3315" spans="1:20" x14ac:dyDescent="0.25">
      <c r="A3315" t="s">
        <v>29</v>
      </c>
      <c r="B3315" t="s">
        <v>30</v>
      </c>
      <c r="C3315" t="s">
        <v>22</v>
      </c>
      <c r="D3315" t="s">
        <v>23</v>
      </c>
      <c r="E3315" t="s">
        <v>5</v>
      </c>
      <c r="G3315" t="s">
        <v>24</v>
      </c>
      <c r="H3315">
        <v>1798904</v>
      </c>
      <c r="I3315">
        <v>1800019</v>
      </c>
      <c r="J3315" t="s">
        <v>25</v>
      </c>
      <c r="K3315" t="s">
        <v>6565</v>
      </c>
      <c r="L3315" t="s">
        <v>6565</v>
      </c>
      <c r="N3315" t="s">
        <v>6566</v>
      </c>
      <c r="O3315" t="s">
        <v>6562</v>
      </c>
      <c r="Q3315" t="s">
        <v>6563</v>
      </c>
      <c r="R3315">
        <v>1116</v>
      </c>
      <c r="S3315">
        <v>371</v>
      </c>
    </row>
    <row r="3316" spans="1:20" x14ac:dyDescent="0.25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1800333</v>
      </c>
      <c r="I3316">
        <v>1803506</v>
      </c>
      <c r="J3316" t="s">
        <v>25</v>
      </c>
      <c r="Q3316" t="s">
        <v>6567</v>
      </c>
      <c r="R3316">
        <v>3174</v>
      </c>
      <c r="T3316" t="s">
        <v>6568</v>
      </c>
    </row>
    <row r="3317" spans="1:20" x14ac:dyDescent="0.25">
      <c r="A3317" t="s">
        <v>29</v>
      </c>
      <c r="B3317" t="s">
        <v>30</v>
      </c>
      <c r="C3317" t="s">
        <v>22</v>
      </c>
      <c r="D3317" t="s">
        <v>23</v>
      </c>
      <c r="E3317" t="s">
        <v>5</v>
      </c>
      <c r="G3317" t="s">
        <v>24</v>
      </c>
      <c r="H3317">
        <v>1800333</v>
      </c>
      <c r="I3317">
        <v>1803506</v>
      </c>
      <c r="J3317" t="s">
        <v>25</v>
      </c>
      <c r="K3317" t="s">
        <v>6569</v>
      </c>
      <c r="L3317" t="s">
        <v>6569</v>
      </c>
      <c r="N3317" t="s">
        <v>56</v>
      </c>
      <c r="Q3317" t="s">
        <v>6567</v>
      </c>
      <c r="R3317">
        <v>3174</v>
      </c>
      <c r="S3317">
        <v>1057</v>
      </c>
    </row>
    <row r="3318" spans="1:20" x14ac:dyDescent="0.25">
      <c r="A3318" t="s">
        <v>20</v>
      </c>
      <c r="B3318" t="s">
        <v>21</v>
      </c>
      <c r="C3318" t="s">
        <v>22</v>
      </c>
      <c r="D3318" t="s">
        <v>23</v>
      </c>
      <c r="E3318" t="s">
        <v>5</v>
      </c>
      <c r="G3318" t="s">
        <v>24</v>
      </c>
      <c r="H3318">
        <v>1803591</v>
      </c>
      <c r="I3318">
        <v>1804499</v>
      </c>
      <c r="J3318" t="s">
        <v>25</v>
      </c>
      <c r="O3318" t="s">
        <v>6570</v>
      </c>
      <c r="Q3318" t="s">
        <v>6571</v>
      </c>
      <c r="R3318">
        <v>909</v>
      </c>
      <c r="T3318" t="s">
        <v>6572</v>
      </c>
    </row>
    <row r="3319" spans="1:20" x14ac:dyDescent="0.25">
      <c r="A3319" t="s">
        <v>29</v>
      </c>
      <c r="B3319" t="s">
        <v>30</v>
      </c>
      <c r="C3319" t="s">
        <v>22</v>
      </c>
      <c r="D3319" t="s">
        <v>23</v>
      </c>
      <c r="E3319" t="s">
        <v>5</v>
      </c>
      <c r="G3319" t="s">
        <v>24</v>
      </c>
      <c r="H3319">
        <v>1803591</v>
      </c>
      <c r="I3319">
        <v>1804499</v>
      </c>
      <c r="J3319" t="s">
        <v>25</v>
      </c>
      <c r="K3319" t="s">
        <v>6573</v>
      </c>
      <c r="L3319" t="s">
        <v>6573</v>
      </c>
      <c r="N3319" t="s">
        <v>6574</v>
      </c>
      <c r="O3319" t="s">
        <v>6570</v>
      </c>
      <c r="Q3319" t="s">
        <v>6571</v>
      </c>
      <c r="R3319">
        <v>909</v>
      </c>
      <c r="S3319">
        <v>302</v>
      </c>
    </row>
    <row r="3320" spans="1:20" x14ac:dyDescent="0.25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1804496</v>
      </c>
      <c r="I3320">
        <v>1805125</v>
      </c>
      <c r="J3320" t="s">
        <v>25</v>
      </c>
      <c r="Q3320" t="s">
        <v>6575</v>
      </c>
      <c r="R3320">
        <v>630</v>
      </c>
      <c r="T3320" t="s">
        <v>6576</v>
      </c>
    </row>
    <row r="3321" spans="1:20" x14ac:dyDescent="0.25">
      <c r="A3321" t="s">
        <v>29</v>
      </c>
      <c r="B3321" t="s">
        <v>30</v>
      </c>
      <c r="C3321" t="s">
        <v>22</v>
      </c>
      <c r="D3321" t="s">
        <v>23</v>
      </c>
      <c r="E3321" t="s">
        <v>5</v>
      </c>
      <c r="G3321" t="s">
        <v>24</v>
      </c>
      <c r="H3321">
        <v>1804496</v>
      </c>
      <c r="I3321">
        <v>1805125</v>
      </c>
      <c r="J3321" t="s">
        <v>25</v>
      </c>
      <c r="K3321" t="s">
        <v>6577</v>
      </c>
      <c r="L3321" t="s">
        <v>6577</v>
      </c>
      <c r="N3321" t="s">
        <v>6578</v>
      </c>
      <c r="Q3321" t="s">
        <v>6575</v>
      </c>
      <c r="R3321">
        <v>630</v>
      </c>
      <c r="S3321">
        <v>209</v>
      </c>
    </row>
    <row r="3322" spans="1:20" x14ac:dyDescent="0.25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1805130</v>
      </c>
      <c r="I3322">
        <v>1806326</v>
      </c>
      <c r="J3322" t="s">
        <v>25</v>
      </c>
      <c r="O3322" t="s">
        <v>6579</v>
      </c>
      <c r="Q3322" t="s">
        <v>6580</v>
      </c>
      <c r="R3322">
        <v>1197</v>
      </c>
      <c r="T3322" t="s">
        <v>6581</v>
      </c>
    </row>
    <row r="3323" spans="1:20" x14ac:dyDescent="0.25">
      <c r="A3323" t="s">
        <v>29</v>
      </c>
      <c r="B3323" t="s">
        <v>30</v>
      </c>
      <c r="C3323" t="s">
        <v>22</v>
      </c>
      <c r="D3323" t="s">
        <v>23</v>
      </c>
      <c r="E3323" t="s">
        <v>5</v>
      </c>
      <c r="G3323" t="s">
        <v>24</v>
      </c>
      <c r="H3323">
        <v>1805130</v>
      </c>
      <c r="I3323">
        <v>1806326</v>
      </c>
      <c r="J3323" t="s">
        <v>25</v>
      </c>
      <c r="K3323" t="s">
        <v>6582</v>
      </c>
      <c r="L3323" t="s">
        <v>6582</v>
      </c>
      <c r="N3323" t="s">
        <v>6583</v>
      </c>
      <c r="O3323" t="s">
        <v>6579</v>
      </c>
      <c r="Q3323" t="s">
        <v>6580</v>
      </c>
      <c r="R3323">
        <v>1197</v>
      </c>
      <c r="S3323">
        <v>398</v>
      </c>
    </row>
    <row r="3324" spans="1:20" x14ac:dyDescent="0.25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1806344</v>
      </c>
      <c r="I3324">
        <v>1807156</v>
      </c>
      <c r="J3324" t="s">
        <v>25</v>
      </c>
      <c r="Q3324" t="s">
        <v>6584</v>
      </c>
      <c r="R3324">
        <v>813</v>
      </c>
      <c r="T3324" t="s">
        <v>6585</v>
      </c>
    </row>
    <row r="3325" spans="1:20" x14ac:dyDescent="0.25">
      <c r="A3325" t="s">
        <v>29</v>
      </c>
      <c r="B3325" t="s">
        <v>30</v>
      </c>
      <c r="C3325" t="s">
        <v>22</v>
      </c>
      <c r="D3325" t="s">
        <v>23</v>
      </c>
      <c r="E3325" t="s">
        <v>5</v>
      </c>
      <c r="G3325" t="s">
        <v>24</v>
      </c>
      <c r="H3325">
        <v>1806344</v>
      </c>
      <c r="I3325">
        <v>1807156</v>
      </c>
      <c r="J3325" t="s">
        <v>25</v>
      </c>
      <c r="K3325" t="s">
        <v>6586</v>
      </c>
      <c r="L3325" t="s">
        <v>6586</v>
      </c>
      <c r="N3325" t="s">
        <v>6587</v>
      </c>
      <c r="Q3325" t="s">
        <v>6584</v>
      </c>
      <c r="R3325">
        <v>813</v>
      </c>
      <c r="S3325">
        <v>270</v>
      </c>
    </row>
    <row r="3326" spans="1:20" x14ac:dyDescent="0.25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1807195</v>
      </c>
      <c r="I3326">
        <v>1808124</v>
      </c>
      <c r="J3326" t="s">
        <v>25</v>
      </c>
      <c r="Q3326" t="s">
        <v>6588</v>
      </c>
      <c r="R3326">
        <v>930</v>
      </c>
      <c r="T3326" t="s">
        <v>6589</v>
      </c>
    </row>
    <row r="3327" spans="1:20" x14ac:dyDescent="0.25">
      <c r="A3327" t="s">
        <v>29</v>
      </c>
      <c r="B3327" t="s">
        <v>30</v>
      </c>
      <c r="C3327" t="s">
        <v>22</v>
      </c>
      <c r="D3327" t="s">
        <v>23</v>
      </c>
      <c r="E3327" t="s">
        <v>5</v>
      </c>
      <c r="G3327" t="s">
        <v>24</v>
      </c>
      <c r="H3327">
        <v>1807195</v>
      </c>
      <c r="I3327">
        <v>1808124</v>
      </c>
      <c r="J3327" t="s">
        <v>25</v>
      </c>
      <c r="K3327" t="s">
        <v>6590</v>
      </c>
      <c r="L3327" t="s">
        <v>6590</v>
      </c>
      <c r="N3327" t="s">
        <v>6591</v>
      </c>
      <c r="Q3327" t="s">
        <v>6588</v>
      </c>
      <c r="R3327">
        <v>930</v>
      </c>
      <c r="S3327">
        <v>309</v>
      </c>
    </row>
    <row r="3328" spans="1:20" x14ac:dyDescent="0.25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1808105</v>
      </c>
      <c r="I3328">
        <v>1809427</v>
      </c>
      <c r="J3328" t="s">
        <v>25</v>
      </c>
      <c r="O3328" t="s">
        <v>6592</v>
      </c>
      <c r="Q3328" t="s">
        <v>6593</v>
      </c>
      <c r="R3328">
        <v>1323</v>
      </c>
      <c r="T3328" t="s">
        <v>6594</v>
      </c>
    </row>
    <row r="3329" spans="1:20" x14ac:dyDescent="0.25">
      <c r="A3329" t="s">
        <v>29</v>
      </c>
      <c r="B3329" t="s">
        <v>30</v>
      </c>
      <c r="C3329" t="s">
        <v>22</v>
      </c>
      <c r="D3329" t="s">
        <v>23</v>
      </c>
      <c r="E3329" t="s">
        <v>5</v>
      </c>
      <c r="G3329" t="s">
        <v>24</v>
      </c>
      <c r="H3329">
        <v>1808105</v>
      </c>
      <c r="I3329">
        <v>1809427</v>
      </c>
      <c r="J3329" t="s">
        <v>25</v>
      </c>
      <c r="K3329" t="s">
        <v>6595</v>
      </c>
      <c r="L3329" t="s">
        <v>6595</v>
      </c>
      <c r="N3329" t="s">
        <v>6596</v>
      </c>
      <c r="O3329" t="s">
        <v>6592</v>
      </c>
      <c r="Q3329" t="s">
        <v>6593</v>
      </c>
      <c r="R3329">
        <v>1323</v>
      </c>
      <c r="S3329">
        <v>440</v>
      </c>
    </row>
    <row r="3330" spans="1:20" x14ac:dyDescent="0.25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1809520</v>
      </c>
      <c r="I3330">
        <v>1810191</v>
      </c>
      <c r="J3330" t="s">
        <v>25</v>
      </c>
      <c r="Q3330" t="s">
        <v>6597</v>
      </c>
      <c r="R3330">
        <v>672</v>
      </c>
      <c r="T3330" t="s">
        <v>6598</v>
      </c>
    </row>
    <row r="3331" spans="1:20" x14ac:dyDescent="0.25">
      <c r="A3331" t="s">
        <v>29</v>
      </c>
      <c r="B3331" t="s">
        <v>30</v>
      </c>
      <c r="C3331" t="s">
        <v>22</v>
      </c>
      <c r="D3331" t="s">
        <v>23</v>
      </c>
      <c r="E3331" t="s">
        <v>5</v>
      </c>
      <c r="G3331" t="s">
        <v>24</v>
      </c>
      <c r="H3331">
        <v>1809520</v>
      </c>
      <c r="I3331">
        <v>1810191</v>
      </c>
      <c r="J3331" t="s">
        <v>25</v>
      </c>
      <c r="K3331" t="s">
        <v>6599</v>
      </c>
      <c r="L3331" t="s">
        <v>6599</v>
      </c>
      <c r="N3331" t="s">
        <v>2661</v>
      </c>
      <c r="Q3331" t="s">
        <v>6597</v>
      </c>
      <c r="R3331">
        <v>672</v>
      </c>
      <c r="S3331">
        <v>223</v>
      </c>
    </row>
    <row r="3332" spans="1:20" x14ac:dyDescent="0.25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1810285</v>
      </c>
      <c r="I3332">
        <v>1810854</v>
      </c>
      <c r="J3332" t="s">
        <v>25</v>
      </c>
      <c r="Q3332" t="s">
        <v>6600</v>
      </c>
      <c r="R3332">
        <v>570</v>
      </c>
      <c r="T3332" t="s">
        <v>6601</v>
      </c>
    </row>
    <row r="3333" spans="1:20" x14ac:dyDescent="0.25">
      <c r="A3333" t="s">
        <v>29</v>
      </c>
      <c r="B3333" t="s">
        <v>30</v>
      </c>
      <c r="C3333" t="s">
        <v>22</v>
      </c>
      <c r="D3333" t="s">
        <v>23</v>
      </c>
      <c r="E3333" t="s">
        <v>5</v>
      </c>
      <c r="G3333" t="s">
        <v>24</v>
      </c>
      <c r="H3333">
        <v>1810285</v>
      </c>
      <c r="I3333">
        <v>1810854</v>
      </c>
      <c r="J3333" t="s">
        <v>25</v>
      </c>
      <c r="K3333" t="s">
        <v>6602</v>
      </c>
      <c r="L3333" t="s">
        <v>6602</v>
      </c>
      <c r="N3333" t="s">
        <v>6603</v>
      </c>
      <c r="Q3333" t="s">
        <v>6600</v>
      </c>
      <c r="R3333">
        <v>570</v>
      </c>
      <c r="S3333">
        <v>189</v>
      </c>
    </row>
    <row r="3334" spans="1:20" x14ac:dyDescent="0.25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1810889</v>
      </c>
      <c r="I3334">
        <v>1812412</v>
      </c>
      <c r="J3334" t="s">
        <v>25</v>
      </c>
      <c r="O3334" t="s">
        <v>6604</v>
      </c>
      <c r="Q3334" t="s">
        <v>6605</v>
      </c>
      <c r="R3334">
        <v>1524</v>
      </c>
      <c r="T3334" t="s">
        <v>6606</v>
      </c>
    </row>
    <row r="3335" spans="1:20" x14ac:dyDescent="0.25">
      <c r="A3335" t="s">
        <v>29</v>
      </c>
      <c r="B3335" t="s">
        <v>30</v>
      </c>
      <c r="C3335" t="s">
        <v>22</v>
      </c>
      <c r="D3335" t="s">
        <v>23</v>
      </c>
      <c r="E3335" t="s">
        <v>5</v>
      </c>
      <c r="G3335" t="s">
        <v>24</v>
      </c>
      <c r="H3335">
        <v>1810889</v>
      </c>
      <c r="I3335">
        <v>1812412</v>
      </c>
      <c r="J3335" t="s">
        <v>25</v>
      </c>
      <c r="K3335" t="s">
        <v>6607</v>
      </c>
      <c r="L3335" t="s">
        <v>6607</v>
      </c>
      <c r="N3335" t="s">
        <v>6608</v>
      </c>
      <c r="O3335" t="s">
        <v>6604</v>
      </c>
      <c r="Q3335" t="s">
        <v>6605</v>
      </c>
      <c r="R3335">
        <v>1524</v>
      </c>
      <c r="S3335">
        <v>507</v>
      </c>
    </row>
    <row r="3336" spans="1:20" x14ac:dyDescent="0.25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1812440</v>
      </c>
      <c r="I3336">
        <v>1813663</v>
      </c>
      <c r="J3336" t="s">
        <v>25</v>
      </c>
      <c r="Q3336" t="s">
        <v>6609</v>
      </c>
      <c r="R3336">
        <v>1224</v>
      </c>
      <c r="T3336" t="s">
        <v>6610</v>
      </c>
    </row>
    <row r="3337" spans="1:20" x14ac:dyDescent="0.25">
      <c r="A3337" t="s">
        <v>29</v>
      </c>
      <c r="B3337" t="s">
        <v>30</v>
      </c>
      <c r="C3337" t="s">
        <v>22</v>
      </c>
      <c r="D3337" t="s">
        <v>23</v>
      </c>
      <c r="E3337" t="s">
        <v>5</v>
      </c>
      <c r="G3337" t="s">
        <v>24</v>
      </c>
      <c r="H3337">
        <v>1812440</v>
      </c>
      <c r="I3337">
        <v>1813663</v>
      </c>
      <c r="J3337" t="s">
        <v>25</v>
      </c>
      <c r="K3337" t="s">
        <v>6611</v>
      </c>
      <c r="L3337" t="s">
        <v>6611</v>
      </c>
      <c r="N3337" t="s">
        <v>6612</v>
      </c>
      <c r="Q3337" t="s">
        <v>6609</v>
      </c>
      <c r="R3337">
        <v>1224</v>
      </c>
      <c r="S3337">
        <v>407</v>
      </c>
    </row>
    <row r="3338" spans="1:20" x14ac:dyDescent="0.25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1813686</v>
      </c>
      <c r="I3338">
        <v>1816286</v>
      </c>
      <c r="J3338" t="s">
        <v>25</v>
      </c>
      <c r="Q3338" t="s">
        <v>6613</v>
      </c>
      <c r="R3338">
        <v>2601</v>
      </c>
      <c r="T3338" t="s">
        <v>6614</v>
      </c>
    </row>
    <row r="3339" spans="1:20" x14ac:dyDescent="0.25">
      <c r="A3339" t="s">
        <v>29</v>
      </c>
      <c r="B3339" t="s">
        <v>30</v>
      </c>
      <c r="C3339" t="s">
        <v>22</v>
      </c>
      <c r="D3339" t="s">
        <v>23</v>
      </c>
      <c r="E3339" t="s">
        <v>5</v>
      </c>
      <c r="G3339" t="s">
        <v>24</v>
      </c>
      <c r="H3339">
        <v>1813686</v>
      </c>
      <c r="I3339">
        <v>1816286</v>
      </c>
      <c r="J3339" t="s">
        <v>25</v>
      </c>
      <c r="K3339" t="s">
        <v>6615</v>
      </c>
      <c r="L3339" t="s">
        <v>6615</v>
      </c>
      <c r="N3339" t="s">
        <v>6616</v>
      </c>
      <c r="Q3339" t="s">
        <v>6613</v>
      </c>
      <c r="R3339">
        <v>2601</v>
      </c>
      <c r="S3339">
        <v>866</v>
      </c>
    </row>
    <row r="3340" spans="1:20" x14ac:dyDescent="0.25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1816306</v>
      </c>
      <c r="I3340">
        <v>1816947</v>
      </c>
      <c r="J3340" t="s">
        <v>25</v>
      </c>
      <c r="O3340" t="s">
        <v>6617</v>
      </c>
      <c r="Q3340" t="s">
        <v>6618</v>
      </c>
      <c r="R3340">
        <v>642</v>
      </c>
      <c r="T3340" t="s">
        <v>6619</v>
      </c>
    </row>
    <row r="3341" spans="1:20" x14ac:dyDescent="0.25">
      <c r="A3341" t="s">
        <v>29</v>
      </c>
      <c r="B3341" t="s">
        <v>30</v>
      </c>
      <c r="C3341" t="s">
        <v>22</v>
      </c>
      <c r="D3341" t="s">
        <v>23</v>
      </c>
      <c r="E3341" t="s">
        <v>5</v>
      </c>
      <c r="G3341" t="s">
        <v>24</v>
      </c>
      <c r="H3341">
        <v>1816306</v>
      </c>
      <c r="I3341">
        <v>1816947</v>
      </c>
      <c r="J3341" t="s">
        <v>25</v>
      </c>
      <c r="K3341" t="s">
        <v>6620</v>
      </c>
      <c r="L3341" t="s">
        <v>6620</v>
      </c>
      <c r="N3341" t="s">
        <v>6621</v>
      </c>
      <c r="O3341" t="s">
        <v>6617</v>
      </c>
      <c r="Q3341" t="s">
        <v>6618</v>
      </c>
      <c r="R3341">
        <v>642</v>
      </c>
      <c r="S3341">
        <v>213</v>
      </c>
    </row>
    <row r="3342" spans="1:20" x14ac:dyDescent="0.25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1816944</v>
      </c>
      <c r="I3342">
        <v>1818281</v>
      </c>
      <c r="J3342" t="s">
        <v>25</v>
      </c>
      <c r="Q3342" t="s">
        <v>6622</v>
      </c>
      <c r="R3342">
        <v>1338</v>
      </c>
      <c r="T3342" t="s">
        <v>6623</v>
      </c>
    </row>
    <row r="3343" spans="1:20" x14ac:dyDescent="0.25">
      <c r="A3343" t="s">
        <v>29</v>
      </c>
      <c r="B3343" t="s">
        <v>30</v>
      </c>
      <c r="C3343" t="s">
        <v>22</v>
      </c>
      <c r="D3343" t="s">
        <v>23</v>
      </c>
      <c r="E3343" t="s">
        <v>5</v>
      </c>
      <c r="G3343" t="s">
        <v>24</v>
      </c>
      <c r="H3343">
        <v>1816944</v>
      </c>
      <c r="I3343">
        <v>1818281</v>
      </c>
      <c r="J3343" t="s">
        <v>25</v>
      </c>
      <c r="K3343" t="s">
        <v>6624</v>
      </c>
      <c r="L3343" t="s">
        <v>6624</v>
      </c>
      <c r="N3343" t="s">
        <v>6625</v>
      </c>
      <c r="Q3343" t="s">
        <v>6622</v>
      </c>
      <c r="R3343">
        <v>1338</v>
      </c>
      <c r="S3343">
        <v>445</v>
      </c>
    </row>
    <row r="3344" spans="1:20" x14ac:dyDescent="0.25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1818396</v>
      </c>
      <c r="I3344">
        <v>1819670</v>
      </c>
      <c r="J3344" t="s">
        <v>25</v>
      </c>
      <c r="O3344" t="s">
        <v>6626</v>
      </c>
      <c r="Q3344" t="s">
        <v>6627</v>
      </c>
      <c r="R3344">
        <v>1275</v>
      </c>
      <c r="T3344" t="s">
        <v>6628</v>
      </c>
    </row>
    <row r="3345" spans="1:20" x14ac:dyDescent="0.25">
      <c r="A3345" t="s">
        <v>29</v>
      </c>
      <c r="B3345" t="s">
        <v>30</v>
      </c>
      <c r="C3345" t="s">
        <v>22</v>
      </c>
      <c r="D3345" t="s">
        <v>23</v>
      </c>
      <c r="E3345" t="s">
        <v>5</v>
      </c>
      <c r="G3345" t="s">
        <v>24</v>
      </c>
      <c r="H3345">
        <v>1818396</v>
      </c>
      <c r="I3345">
        <v>1819670</v>
      </c>
      <c r="J3345" t="s">
        <v>25</v>
      </c>
      <c r="K3345" t="s">
        <v>6629</v>
      </c>
      <c r="L3345" t="s">
        <v>6629</v>
      </c>
      <c r="N3345" t="s">
        <v>6630</v>
      </c>
      <c r="O3345" t="s">
        <v>6626</v>
      </c>
      <c r="Q3345" t="s">
        <v>6627</v>
      </c>
      <c r="R3345">
        <v>1275</v>
      </c>
      <c r="S3345">
        <v>424</v>
      </c>
    </row>
    <row r="3346" spans="1:20" x14ac:dyDescent="0.25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1819667</v>
      </c>
      <c r="I3346">
        <v>1820518</v>
      </c>
      <c r="J3346" t="s">
        <v>25</v>
      </c>
      <c r="O3346" t="s">
        <v>6631</v>
      </c>
      <c r="Q3346" t="s">
        <v>6632</v>
      </c>
      <c r="R3346">
        <v>852</v>
      </c>
      <c r="T3346" t="s">
        <v>6633</v>
      </c>
    </row>
    <row r="3347" spans="1:20" x14ac:dyDescent="0.25">
      <c r="A3347" t="s">
        <v>29</v>
      </c>
      <c r="B3347" t="s">
        <v>30</v>
      </c>
      <c r="C3347" t="s">
        <v>22</v>
      </c>
      <c r="D3347" t="s">
        <v>23</v>
      </c>
      <c r="E3347" t="s">
        <v>5</v>
      </c>
      <c r="G3347" t="s">
        <v>24</v>
      </c>
      <c r="H3347">
        <v>1819667</v>
      </c>
      <c r="I3347">
        <v>1820518</v>
      </c>
      <c r="J3347" t="s">
        <v>25</v>
      </c>
      <c r="K3347" t="s">
        <v>6634</v>
      </c>
      <c r="L3347" t="s">
        <v>6634</v>
      </c>
      <c r="N3347" t="s">
        <v>1532</v>
      </c>
      <c r="O3347" t="s">
        <v>6631</v>
      </c>
      <c r="Q3347" t="s">
        <v>6632</v>
      </c>
      <c r="R3347">
        <v>852</v>
      </c>
      <c r="S3347">
        <v>283</v>
      </c>
    </row>
    <row r="3348" spans="1:20" x14ac:dyDescent="0.25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1820535</v>
      </c>
      <c r="I3348">
        <v>1821614</v>
      </c>
      <c r="J3348" t="s">
        <v>52</v>
      </c>
      <c r="Q3348" t="s">
        <v>6635</v>
      </c>
      <c r="R3348">
        <v>1080</v>
      </c>
      <c r="T3348" t="s">
        <v>6636</v>
      </c>
    </row>
    <row r="3349" spans="1:20" x14ac:dyDescent="0.25">
      <c r="A3349" t="s">
        <v>29</v>
      </c>
      <c r="B3349" t="s">
        <v>30</v>
      </c>
      <c r="C3349" t="s">
        <v>22</v>
      </c>
      <c r="D3349" t="s">
        <v>23</v>
      </c>
      <c r="E3349" t="s">
        <v>5</v>
      </c>
      <c r="G3349" t="s">
        <v>24</v>
      </c>
      <c r="H3349">
        <v>1820535</v>
      </c>
      <c r="I3349">
        <v>1821614</v>
      </c>
      <c r="J3349" t="s">
        <v>52</v>
      </c>
      <c r="K3349" t="s">
        <v>6637</v>
      </c>
      <c r="L3349" t="s">
        <v>6637</v>
      </c>
      <c r="N3349" t="s">
        <v>5251</v>
      </c>
      <c r="Q3349" t="s">
        <v>6635</v>
      </c>
      <c r="R3349">
        <v>1080</v>
      </c>
      <c r="S3349">
        <v>359</v>
      </c>
    </row>
    <row r="3350" spans="1:20" x14ac:dyDescent="0.25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1821798</v>
      </c>
      <c r="I3350">
        <v>1823624</v>
      </c>
      <c r="J3350" t="s">
        <v>25</v>
      </c>
      <c r="Q3350" t="s">
        <v>6638</v>
      </c>
      <c r="R3350">
        <v>1827</v>
      </c>
      <c r="T3350" t="s">
        <v>6639</v>
      </c>
    </row>
    <row r="3351" spans="1:20" x14ac:dyDescent="0.25">
      <c r="A3351" t="s">
        <v>29</v>
      </c>
      <c r="B3351" t="s">
        <v>30</v>
      </c>
      <c r="C3351" t="s">
        <v>22</v>
      </c>
      <c r="D3351" t="s">
        <v>23</v>
      </c>
      <c r="E3351" t="s">
        <v>5</v>
      </c>
      <c r="G3351" t="s">
        <v>24</v>
      </c>
      <c r="H3351">
        <v>1821798</v>
      </c>
      <c r="I3351">
        <v>1823624</v>
      </c>
      <c r="J3351" t="s">
        <v>25</v>
      </c>
      <c r="K3351" t="s">
        <v>6640</v>
      </c>
      <c r="L3351" t="s">
        <v>6640</v>
      </c>
      <c r="N3351" t="s">
        <v>6641</v>
      </c>
      <c r="Q3351" t="s">
        <v>6638</v>
      </c>
      <c r="R3351">
        <v>1827</v>
      </c>
      <c r="S3351">
        <v>608</v>
      </c>
    </row>
    <row r="3352" spans="1:20" x14ac:dyDescent="0.25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1823633</v>
      </c>
      <c r="I3352">
        <v>1824049</v>
      </c>
      <c r="J3352" t="s">
        <v>25</v>
      </c>
      <c r="Q3352" t="s">
        <v>6642</v>
      </c>
      <c r="R3352">
        <v>417</v>
      </c>
      <c r="T3352" t="s">
        <v>6643</v>
      </c>
    </row>
    <row r="3353" spans="1:20" x14ac:dyDescent="0.25">
      <c r="A3353" t="s">
        <v>29</v>
      </c>
      <c r="B3353" t="s">
        <v>30</v>
      </c>
      <c r="C3353" t="s">
        <v>22</v>
      </c>
      <c r="D3353" t="s">
        <v>23</v>
      </c>
      <c r="E3353" t="s">
        <v>5</v>
      </c>
      <c r="G3353" t="s">
        <v>24</v>
      </c>
      <c r="H3353">
        <v>1823633</v>
      </c>
      <c r="I3353">
        <v>1824049</v>
      </c>
      <c r="J3353" t="s">
        <v>25</v>
      </c>
      <c r="K3353" t="s">
        <v>6644</v>
      </c>
      <c r="L3353" t="s">
        <v>6644</v>
      </c>
      <c r="N3353" t="s">
        <v>2735</v>
      </c>
      <c r="Q3353" t="s">
        <v>6642</v>
      </c>
      <c r="R3353">
        <v>417</v>
      </c>
      <c r="S3353">
        <v>138</v>
      </c>
    </row>
    <row r="3354" spans="1:20" x14ac:dyDescent="0.25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1824106</v>
      </c>
      <c r="I3354">
        <v>1824891</v>
      </c>
      <c r="J3354" t="s">
        <v>52</v>
      </c>
      <c r="Q3354" t="s">
        <v>6645</v>
      </c>
      <c r="R3354">
        <v>786</v>
      </c>
      <c r="T3354" t="s">
        <v>6646</v>
      </c>
    </row>
    <row r="3355" spans="1:20" x14ac:dyDescent="0.25">
      <c r="A3355" t="s">
        <v>29</v>
      </c>
      <c r="B3355" t="s">
        <v>30</v>
      </c>
      <c r="C3355" t="s">
        <v>22</v>
      </c>
      <c r="D3355" t="s">
        <v>23</v>
      </c>
      <c r="E3355" t="s">
        <v>5</v>
      </c>
      <c r="G3355" t="s">
        <v>24</v>
      </c>
      <c r="H3355">
        <v>1824106</v>
      </c>
      <c r="I3355">
        <v>1824891</v>
      </c>
      <c r="J3355" t="s">
        <v>52</v>
      </c>
      <c r="K3355" t="s">
        <v>6647</v>
      </c>
      <c r="L3355" t="s">
        <v>6647</v>
      </c>
      <c r="N3355" t="s">
        <v>6648</v>
      </c>
      <c r="Q3355" t="s">
        <v>6645</v>
      </c>
      <c r="R3355">
        <v>786</v>
      </c>
      <c r="S3355">
        <v>261</v>
      </c>
    </row>
    <row r="3356" spans="1:20" x14ac:dyDescent="0.25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1824959</v>
      </c>
      <c r="I3356">
        <v>1826557</v>
      </c>
      <c r="J3356" t="s">
        <v>52</v>
      </c>
      <c r="Q3356" t="s">
        <v>6649</v>
      </c>
      <c r="R3356">
        <v>1599</v>
      </c>
      <c r="T3356" t="s">
        <v>6650</v>
      </c>
    </row>
    <row r="3357" spans="1:20" x14ac:dyDescent="0.25">
      <c r="A3357" t="s">
        <v>29</v>
      </c>
      <c r="B3357" t="s">
        <v>30</v>
      </c>
      <c r="C3357" t="s">
        <v>22</v>
      </c>
      <c r="D3357" t="s">
        <v>23</v>
      </c>
      <c r="E3357" t="s">
        <v>5</v>
      </c>
      <c r="G3357" t="s">
        <v>24</v>
      </c>
      <c r="H3357">
        <v>1824959</v>
      </c>
      <c r="I3357">
        <v>1826557</v>
      </c>
      <c r="J3357" t="s">
        <v>52</v>
      </c>
      <c r="K3357" t="s">
        <v>6651</v>
      </c>
      <c r="L3357" t="s">
        <v>6651</v>
      </c>
      <c r="N3357" t="s">
        <v>695</v>
      </c>
      <c r="Q3357" t="s">
        <v>6649</v>
      </c>
      <c r="R3357">
        <v>1599</v>
      </c>
      <c r="S3357">
        <v>532</v>
      </c>
    </row>
    <row r="3358" spans="1:20" x14ac:dyDescent="0.25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1826559</v>
      </c>
      <c r="I3358">
        <v>1827581</v>
      </c>
      <c r="J3358" t="s">
        <v>52</v>
      </c>
      <c r="Q3358" t="s">
        <v>6652</v>
      </c>
      <c r="R3358">
        <v>1023</v>
      </c>
      <c r="T3358" t="s">
        <v>6653</v>
      </c>
    </row>
    <row r="3359" spans="1:20" x14ac:dyDescent="0.25">
      <c r="A3359" t="s">
        <v>29</v>
      </c>
      <c r="B3359" t="s">
        <v>30</v>
      </c>
      <c r="C3359" t="s">
        <v>22</v>
      </c>
      <c r="D3359" t="s">
        <v>23</v>
      </c>
      <c r="E3359" t="s">
        <v>5</v>
      </c>
      <c r="G3359" t="s">
        <v>24</v>
      </c>
      <c r="H3359">
        <v>1826559</v>
      </c>
      <c r="I3359">
        <v>1827581</v>
      </c>
      <c r="J3359" t="s">
        <v>52</v>
      </c>
      <c r="K3359" t="s">
        <v>6654</v>
      </c>
      <c r="L3359" t="s">
        <v>6654</v>
      </c>
      <c r="N3359" t="s">
        <v>115</v>
      </c>
      <c r="Q3359" t="s">
        <v>6652</v>
      </c>
      <c r="R3359">
        <v>1023</v>
      </c>
      <c r="S3359">
        <v>340</v>
      </c>
    </row>
    <row r="3360" spans="1:20" x14ac:dyDescent="0.25">
      <c r="A3360" t="s">
        <v>20</v>
      </c>
      <c r="B3360" t="s">
        <v>21</v>
      </c>
      <c r="C3360" t="s">
        <v>22</v>
      </c>
      <c r="D3360" t="s">
        <v>23</v>
      </c>
      <c r="E3360" t="s">
        <v>5</v>
      </c>
      <c r="G3360" t="s">
        <v>24</v>
      </c>
      <c r="H3360">
        <v>1827584</v>
      </c>
      <c r="I3360">
        <v>1828669</v>
      </c>
      <c r="J3360" t="s">
        <v>52</v>
      </c>
      <c r="Q3360" t="s">
        <v>6655</v>
      </c>
      <c r="R3360">
        <v>1086</v>
      </c>
      <c r="T3360" t="s">
        <v>6656</v>
      </c>
    </row>
    <row r="3361" spans="1:20" x14ac:dyDescent="0.25">
      <c r="A3361" t="s">
        <v>29</v>
      </c>
      <c r="B3361" t="s">
        <v>30</v>
      </c>
      <c r="C3361" t="s">
        <v>22</v>
      </c>
      <c r="D3361" t="s">
        <v>23</v>
      </c>
      <c r="E3361" t="s">
        <v>5</v>
      </c>
      <c r="G3361" t="s">
        <v>24</v>
      </c>
      <c r="H3361">
        <v>1827584</v>
      </c>
      <c r="I3361">
        <v>1828669</v>
      </c>
      <c r="J3361" t="s">
        <v>52</v>
      </c>
      <c r="K3361" t="s">
        <v>6657</v>
      </c>
      <c r="L3361" t="s">
        <v>6657</v>
      </c>
      <c r="N3361" t="s">
        <v>6658</v>
      </c>
      <c r="Q3361" t="s">
        <v>6655</v>
      </c>
      <c r="R3361">
        <v>1086</v>
      </c>
      <c r="S3361">
        <v>361</v>
      </c>
    </row>
    <row r="3362" spans="1:20" x14ac:dyDescent="0.25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1828713</v>
      </c>
      <c r="I3362">
        <v>1830542</v>
      </c>
      <c r="J3362" t="s">
        <v>52</v>
      </c>
      <c r="Q3362" t="s">
        <v>6659</v>
      </c>
      <c r="R3362">
        <v>1830</v>
      </c>
      <c r="T3362" t="s">
        <v>6660</v>
      </c>
    </row>
    <row r="3363" spans="1:20" x14ac:dyDescent="0.25">
      <c r="A3363" t="s">
        <v>29</v>
      </c>
      <c r="B3363" t="s">
        <v>30</v>
      </c>
      <c r="C3363" t="s">
        <v>22</v>
      </c>
      <c r="D3363" t="s">
        <v>23</v>
      </c>
      <c r="E3363" t="s">
        <v>5</v>
      </c>
      <c r="G3363" t="s">
        <v>24</v>
      </c>
      <c r="H3363">
        <v>1828713</v>
      </c>
      <c r="I3363">
        <v>1830542</v>
      </c>
      <c r="J3363" t="s">
        <v>52</v>
      </c>
      <c r="K3363" t="s">
        <v>6661</v>
      </c>
      <c r="L3363" t="s">
        <v>6661</v>
      </c>
      <c r="N3363" t="s">
        <v>702</v>
      </c>
      <c r="Q3363" t="s">
        <v>6659</v>
      </c>
      <c r="R3363">
        <v>1830</v>
      </c>
      <c r="S3363">
        <v>609</v>
      </c>
    </row>
    <row r="3364" spans="1:20" x14ac:dyDescent="0.25">
      <c r="A3364" t="s">
        <v>20</v>
      </c>
      <c r="B3364" t="s">
        <v>21</v>
      </c>
      <c r="C3364" t="s">
        <v>22</v>
      </c>
      <c r="D3364" t="s">
        <v>23</v>
      </c>
      <c r="E3364" t="s">
        <v>5</v>
      </c>
      <c r="G3364" t="s">
        <v>24</v>
      </c>
      <c r="H3364">
        <v>1830555</v>
      </c>
      <c r="I3364">
        <v>1832297</v>
      </c>
      <c r="J3364" t="s">
        <v>52</v>
      </c>
      <c r="Q3364" t="s">
        <v>6662</v>
      </c>
      <c r="R3364">
        <v>1743</v>
      </c>
      <c r="T3364" t="s">
        <v>6663</v>
      </c>
    </row>
    <row r="3365" spans="1:20" x14ac:dyDescent="0.25">
      <c r="A3365" t="s">
        <v>29</v>
      </c>
      <c r="B3365" t="s">
        <v>30</v>
      </c>
      <c r="C3365" t="s">
        <v>22</v>
      </c>
      <c r="D3365" t="s">
        <v>23</v>
      </c>
      <c r="E3365" t="s">
        <v>5</v>
      </c>
      <c r="G3365" t="s">
        <v>24</v>
      </c>
      <c r="H3365">
        <v>1830555</v>
      </c>
      <c r="I3365">
        <v>1832297</v>
      </c>
      <c r="J3365" t="s">
        <v>52</v>
      </c>
      <c r="K3365" t="s">
        <v>6664</v>
      </c>
      <c r="L3365" t="s">
        <v>6664</v>
      </c>
      <c r="N3365" t="s">
        <v>164</v>
      </c>
      <c r="Q3365" t="s">
        <v>6662</v>
      </c>
      <c r="R3365">
        <v>1743</v>
      </c>
      <c r="S3365">
        <v>580</v>
      </c>
    </row>
    <row r="3366" spans="1:20" x14ac:dyDescent="0.25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1832467</v>
      </c>
      <c r="I3366">
        <v>1833258</v>
      </c>
      <c r="J3366" t="s">
        <v>52</v>
      </c>
      <c r="O3366" t="s">
        <v>6665</v>
      </c>
      <c r="Q3366" t="s">
        <v>6666</v>
      </c>
      <c r="R3366">
        <v>792</v>
      </c>
      <c r="T3366" t="s">
        <v>6667</v>
      </c>
    </row>
    <row r="3367" spans="1:20" x14ac:dyDescent="0.25">
      <c r="A3367" t="s">
        <v>29</v>
      </c>
      <c r="B3367" t="s">
        <v>30</v>
      </c>
      <c r="C3367" t="s">
        <v>22</v>
      </c>
      <c r="D3367" t="s">
        <v>23</v>
      </c>
      <c r="E3367" t="s">
        <v>5</v>
      </c>
      <c r="G3367" t="s">
        <v>24</v>
      </c>
      <c r="H3367">
        <v>1832467</v>
      </c>
      <c r="I3367">
        <v>1833258</v>
      </c>
      <c r="J3367" t="s">
        <v>52</v>
      </c>
      <c r="K3367" t="s">
        <v>6668</v>
      </c>
      <c r="L3367" t="s">
        <v>6668</v>
      </c>
      <c r="N3367" t="s">
        <v>6669</v>
      </c>
      <c r="O3367" t="s">
        <v>6665</v>
      </c>
      <c r="Q3367" t="s">
        <v>6666</v>
      </c>
      <c r="R3367">
        <v>792</v>
      </c>
      <c r="S3367">
        <v>263</v>
      </c>
    </row>
    <row r="3368" spans="1:20" x14ac:dyDescent="0.25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1833381</v>
      </c>
      <c r="I3368">
        <v>1834190</v>
      </c>
      <c r="J3368" t="s">
        <v>25</v>
      </c>
      <c r="Q3368" t="s">
        <v>6670</v>
      </c>
      <c r="R3368">
        <v>810</v>
      </c>
      <c r="T3368" t="s">
        <v>6671</v>
      </c>
    </row>
    <row r="3369" spans="1:20" x14ac:dyDescent="0.25">
      <c r="A3369" t="s">
        <v>29</v>
      </c>
      <c r="B3369" t="s">
        <v>30</v>
      </c>
      <c r="C3369" t="s">
        <v>22</v>
      </c>
      <c r="D3369" t="s">
        <v>23</v>
      </c>
      <c r="E3369" t="s">
        <v>5</v>
      </c>
      <c r="G3369" t="s">
        <v>24</v>
      </c>
      <c r="H3369">
        <v>1833381</v>
      </c>
      <c r="I3369">
        <v>1834190</v>
      </c>
      <c r="J3369" t="s">
        <v>25</v>
      </c>
      <c r="K3369" t="s">
        <v>6672</v>
      </c>
      <c r="L3369" t="s">
        <v>6672</v>
      </c>
      <c r="N3369" t="s">
        <v>6673</v>
      </c>
      <c r="Q3369" t="s">
        <v>6670</v>
      </c>
      <c r="R3369">
        <v>810</v>
      </c>
      <c r="S3369">
        <v>269</v>
      </c>
    </row>
    <row r="3370" spans="1:20" x14ac:dyDescent="0.25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1834190</v>
      </c>
      <c r="I3370">
        <v>1834633</v>
      </c>
      <c r="J3370" t="s">
        <v>25</v>
      </c>
      <c r="O3370" t="s">
        <v>6674</v>
      </c>
      <c r="Q3370" t="s">
        <v>6675</v>
      </c>
      <c r="R3370">
        <v>444</v>
      </c>
      <c r="T3370" t="s">
        <v>6676</v>
      </c>
    </row>
    <row r="3371" spans="1:20" x14ac:dyDescent="0.25">
      <c r="A3371" t="s">
        <v>29</v>
      </c>
      <c r="B3371" t="s">
        <v>30</v>
      </c>
      <c r="C3371" t="s">
        <v>22</v>
      </c>
      <c r="D3371" t="s">
        <v>23</v>
      </c>
      <c r="E3371" t="s">
        <v>5</v>
      </c>
      <c r="G3371" t="s">
        <v>24</v>
      </c>
      <c r="H3371">
        <v>1834190</v>
      </c>
      <c r="I3371">
        <v>1834633</v>
      </c>
      <c r="J3371" t="s">
        <v>25</v>
      </c>
      <c r="K3371" t="s">
        <v>6677</v>
      </c>
      <c r="L3371" t="s">
        <v>6677</v>
      </c>
      <c r="N3371" t="s">
        <v>6678</v>
      </c>
      <c r="O3371" t="s">
        <v>6674</v>
      </c>
      <c r="Q3371" t="s">
        <v>6675</v>
      </c>
      <c r="R3371">
        <v>444</v>
      </c>
      <c r="S3371">
        <v>147</v>
      </c>
    </row>
    <row r="3372" spans="1:20" x14ac:dyDescent="0.25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1834686</v>
      </c>
      <c r="I3372">
        <v>1835396</v>
      </c>
      <c r="J3372" t="s">
        <v>25</v>
      </c>
      <c r="O3372" t="s">
        <v>6679</v>
      </c>
      <c r="Q3372" t="s">
        <v>6680</v>
      </c>
      <c r="R3372">
        <v>711</v>
      </c>
      <c r="T3372" t="s">
        <v>6681</v>
      </c>
    </row>
    <row r="3373" spans="1:20" x14ac:dyDescent="0.25">
      <c r="A3373" t="s">
        <v>29</v>
      </c>
      <c r="B3373" t="s">
        <v>30</v>
      </c>
      <c r="C3373" t="s">
        <v>22</v>
      </c>
      <c r="D3373" t="s">
        <v>23</v>
      </c>
      <c r="E3373" t="s">
        <v>5</v>
      </c>
      <c r="G3373" t="s">
        <v>24</v>
      </c>
      <c r="H3373">
        <v>1834686</v>
      </c>
      <c r="I3373">
        <v>1835396</v>
      </c>
      <c r="J3373" t="s">
        <v>25</v>
      </c>
      <c r="K3373" t="s">
        <v>6682</v>
      </c>
      <c r="L3373" t="s">
        <v>6682</v>
      </c>
      <c r="N3373" t="s">
        <v>6683</v>
      </c>
      <c r="O3373" t="s">
        <v>6679</v>
      </c>
      <c r="Q3373" t="s">
        <v>6680</v>
      </c>
      <c r="R3373">
        <v>711</v>
      </c>
      <c r="S3373">
        <v>236</v>
      </c>
    </row>
    <row r="3374" spans="1:20" x14ac:dyDescent="0.25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1835607</v>
      </c>
      <c r="I3374">
        <v>1837313</v>
      </c>
      <c r="J3374" t="s">
        <v>25</v>
      </c>
      <c r="Q3374" t="s">
        <v>6684</v>
      </c>
      <c r="R3374">
        <v>1707</v>
      </c>
      <c r="T3374" t="s">
        <v>6685</v>
      </c>
    </row>
    <row r="3375" spans="1:20" x14ac:dyDescent="0.25">
      <c r="A3375" t="s">
        <v>29</v>
      </c>
      <c r="B3375" t="s">
        <v>30</v>
      </c>
      <c r="C3375" t="s">
        <v>22</v>
      </c>
      <c r="D3375" t="s">
        <v>23</v>
      </c>
      <c r="E3375" t="s">
        <v>5</v>
      </c>
      <c r="G3375" t="s">
        <v>24</v>
      </c>
      <c r="H3375">
        <v>1835607</v>
      </c>
      <c r="I3375">
        <v>1837313</v>
      </c>
      <c r="J3375" t="s">
        <v>25</v>
      </c>
      <c r="K3375" t="s">
        <v>6686</v>
      </c>
      <c r="L3375" t="s">
        <v>6686</v>
      </c>
      <c r="N3375" t="s">
        <v>56</v>
      </c>
      <c r="Q3375" t="s">
        <v>6684</v>
      </c>
      <c r="R3375">
        <v>1707</v>
      </c>
      <c r="S3375">
        <v>568</v>
      </c>
    </row>
    <row r="3376" spans="1:20" x14ac:dyDescent="0.25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1837399</v>
      </c>
      <c r="I3376">
        <v>1837713</v>
      </c>
      <c r="J3376" t="s">
        <v>52</v>
      </c>
      <c r="Q3376" t="s">
        <v>6687</v>
      </c>
      <c r="R3376">
        <v>315</v>
      </c>
      <c r="T3376" t="s">
        <v>6688</v>
      </c>
    </row>
    <row r="3377" spans="1:20" x14ac:dyDescent="0.25">
      <c r="A3377" t="s">
        <v>29</v>
      </c>
      <c r="B3377" t="s">
        <v>30</v>
      </c>
      <c r="C3377" t="s">
        <v>22</v>
      </c>
      <c r="D3377" t="s">
        <v>23</v>
      </c>
      <c r="E3377" t="s">
        <v>5</v>
      </c>
      <c r="G3377" t="s">
        <v>24</v>
      </c>
      <c r="H3377">
        <v>1837399</v>
      </c>
      <c r="I3377">
        <v>1837713</v>
      </c>
      <c r="J3377" t="s">
        <v>52</v>
      </c>
      <c r="K3377" t="s">
        <v>6689</v>
      </c>
      <c r="L3377" t="s">
        <v>6689</v>
      </c>
      <c r="N3377" t="s">
        <v>6690</v>
      </c>
      <c r="Q3377" t="s">
        <v>6687</v>
      </c>
      <c r="R3377">
        <v>315</v>
      </c>
      <c r="S3377">
        <v>104</v>
      </c>
    </row>
    <row r="3378" spans="1:20" x14ac:dyDescent="0.25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1837946</v>
      </c>
      <c r="I3378">
        <v>1839007</v>
      </c>
      <c r="J3378" t="s">
        <v>25</v>
      </c>
      <c r="O3378" t="s">
        <v>6691</v>
      </c>
      <c r="Q3378" t="s">
        <v>6692</v>
      </c>
      <c r="R3378">
        <v>1062</v>
      </c>
      <c r="T3378" t="s">
        <v>6693</v>
      </c>
    </row>
    <row r="3379" spans="1:20" x14ac:dyDescent="0.25">
      <c r="A3379" t="s">
        <v>29</v>
      </c>
      <c r="B3379" t="s">
        <v>30</v>
      </c>
      <c r="C3379" t="s">
        <v>22</v>
      </c>
      <c r="D3379" t="s">
        <v>23</v>
      </c>
      <c r="E3379" t="s">
        <v>5</v>
      </c>
      <c r="G3379" t="s">
        <v>24</v>
      </c>
      <c r="H3379">
        <v>1837946</v>
      </c>
      <c r="I3379">
        <v>1839007</v>
      </c>
      <c r="J3379" t="s">
        <v>25</v>
      </c>
      <c r="K3379" t="s">
        <v>6694</v>
      </c>
      <c r="L3379" t="s">
        <v>6694</v>
      </c>
      <c r="N3379" t="s">
        <v>6695</v>
      </c>
      <c r="O3379" t="s">
        <v>6691</v>
      </c>
      <c r="Q3379" t="s">
        <v>6692</v>
      </c>
      <c r="R3379">
        <v>1062</v>
      </c>
      <c r="S3379">
        <v>353</v>
      </c>
    </row>
    <row r="3380" spans="1:20" x14ac:dyDescent="0.25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1839057</v>
      </c>
      <c r="I3380">
        <v>1839563</v>
      </c>
      <c r="J3380" t="s">
        <v>52</v>
      </c>
      <c r="Q3380" t="s">
        <v>6696</v>
      </c>
      <c r="R3380">
        <v>507</v>
      </c>
      <c r="T3380" t="s">
        <v>6697</v>
      </c>
    </row>
    <row r="3381" spans="1:20" x14ac:dyDescent="0.25">
      <c r="A3381" t="s">
        <v>29</v>
      </c>
      <c r="B3381" t="s">
        <v>30</v>
      </c>
      <c r="C3381" t="s">
        <v>22</v>
      </c>
      <c r="D3381" t="s">
        <v>23</v>
      </c>
      <c r="E3381" t="s">
        <v>5</v>
      </c>
      <c r="G3381" t="s">
        <v>24</v>
      </c>
      <c r="H3381">
        <v>1839057</v>
      </c>
      <c r="I3381">
        <v>1839563</v>
      </c>
      <c r="J3381" t="s">
        <v>52</v>
      </c>
      <c r="K3381" t="s">
        <v>6698</v>
      </c>
      <c r="L3381" t="s">
        <v>6698</v>
      </c>
      <c r="N3381" t="s">
        <v>6699</v>
      </c>
      <c r="Q3381" t="s">
        <v>6696</v>
      </c>
      <c r="R3381">
        <v>507</v>
      </c>
      <c r="S3381">
        <v>168</v>
      </c>
    </row>
    <row r="3382" spans="1:20" x14ac:dyDescent="0.25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1839556</v>
      </c>
      <c r="I3382">
        <v>1841208</v>
      </c>
      <c r="J3382" t="s">
        <v>52</v>
      </c>
      <c r="Q3382" t="s">
        <v>6700</v>
      </c>
      <c r="R3382">
        <v>1653</v>
      </c>
      <c r="T3382" t="s">
        <v>6701</v>
      </c>
    </row>
    <row r="3383" spans="1:20" x14ac:dyDescent="0.25">
      <c r="A3383" t="s">
        <v>29</v>
      </c>
      <c r="B3383" t="s">
        <v>30</v>
      </c>
      <c r="C3383" t="s">
        <v>22</v>
      </c>
      <c r="D3383" t="s">
        <v>23</v>
      </c>
      <c r="E3383" t="s">
        <v>5</v>
      </c>
      <c r="G3383" t="s">
        <v>24</v>
      </c>
      <c r="H3383">
        <v>1839556</v>
      </c>
      <c r="I3383">
        <v>1841208</v>
      </c>
      <c r="J3383" t="s">
        <v>52</v>
      </c>
      <c r="K3383" t="s">
        <v>6702</v>
      </c>
      <c r="L3383" t="s">
        <v>6702</v>
      </c>
      <c r="N3383" t="s">
        <v>6703</v>
      </c>
      <c r="Q3383" t="s">
        <v>6700</v>
      </c>
      <c r="R3383">
        <v>1653</v>
      </c>
      <c r="S3383">
        <v>550</v>
      </c>
    </row>
    <row r="3384" spans="1:20" x14ac:dyDescent="0.25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1841560</v>
      </c>
      <c r="I3384">
        <v>1841793</v>
      </c>
      <c r="J3384" t="s">
        <v>52</v>
      </c>
      <c r="Q3384" t="s">
        <v>6704</v>
      </c>
      <c r="R3384">
        <v>234</v>
      </c>
      <c r="T3384" t="s">
        <v>6705</v>
      </c>
    </row>
    <row r="3385" spans="1:20" x14ac:dyDescent="0.25">
      <c r="A3385" t="s">
        <v>29</v>
      </c>
      <c r="B3385" t="s">
        <v>30</v>
      </c>
      <c r="C3385" t="s">
        <v>22</v>
      </c>
      <c r="D3385" t="s">
        <v>23</v>
      </c>
      <c r="E3385" t="s">
        <v>5</v>
      </c>
      <c r="G3385" t="s">
        <v>24</v>
      </c>
      <c r="H3385">
        <v>1841560</v>
      </c>
      <c r="I3385">
        <v>1841793</v>
      </c>
      <c r="J3385" t="s">
        <v>52</v>
      </c>
      <c r="K3385" t="s">
        <v>6706</v>
      </c>
      <c r="L3385" t="s">
        <v>6706</v>
      </c>
      <c r="N3385" t="s">
        <v>6707</v>
      </c>
      <c r="Q3385" t="s">
        <v>6704</v>
      </c>
      <c r="R3385">
        <v>234</v>
      </c>
      <c r="S3385">
        <v>77</v>
      </c>
    </row>
    <row r="3386" spans="1:20" x14ac:dyDescent="0.25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1841809</v>
      </c>
      <c r="I3386">
        <v>1845507</v>
      </c>
      <c r="J3386" t="s">
        <v>52</v>
      </c>
      <c r="O3386" t="s">
        <v>6708</v>
      </c>
      <c r="Q3386" t="s">
        <v>6709</v>
      </c>
      <c r="R3386">
        <v>3699</v>
      </c>
      <c r="T3386" t="s">
        <v>6710</v>
      </c>
    </row>
    <row r="3387" spans="1:20" x14ac:dyDescent="0.25">
      <c r="A3387" t="s">
        <v>29</v>
      </c>
      <c r="B3387" t="s">
        <v>30</v>
      </c>
      <c r="C3387" t="s">
        <v>22</v>
      </c>
      <c r="D3387" t="s">
        <v>23</v>
      </c>
      <c r="E3387" t="s">
        <v>5</v>
      </c>
      <c r="G3387" t="s">
        <v>24</v>
      </c>
      <c r="H3387">
        <v>1841809</v>
      </c>
      <c r="I3387">
        <v>1845507</v>
      </c>
      <c r="J3387" t="s">
        <v>52</v>
      </c>
      <c r="K3387" t="s">
        <v>6711</v>
      </c>
      <c r="L3387" t="s">
        <v>6711</v>
      </c>
      <c r="N3387" t="s">
        <v>6712</v>
      </c>
      <c r="O3387" t="s">
        <v>6708</v>
      </c>
      <c r="Q3387" t="s">
        <v>6709</v>
      </c>
      <c r="R3387">
        <v>3699</v>
      </c>
      <c r="S3387">
        <v>1232</v>
      </c>
    </row>
    <row r="3388" spans="1:20" x14ac:dyDescent="0.25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1845746</v>
      </c>
      <c r="I3388">
        <v>1846333</v>
      </c>
      <c r="J3388" t="s">
        <v>25</v>
      </c>
      <c r="O3388" t="s">
        <v>6713</v>
      </c>
      <c r="Q3388" t="s">
        <v>6714</v>
      </c>
      <c r="R3388">
        <v>588</v>
      </c>
      <c r="T3388" t="s">
        <v>6715</v>
      </c>
    </row>
    <row r="3389" spans="1:20" x14ac:dyDescent="0.25">
      <c r="A3389" t="s">
        <v>29</v>
      </c>
      <c r="B3389" t="s">
        <v>30</v>
      </c>
      <c r="C3389" t="s">
        <v>22</v>
      </c>
      <c r="D3389" t="s">
        <v>23</v>
      </c>
      <c r="E3389" t="s">
        <v>5</v>
      </c>
      <c r="G3389" t="s">
        <v>24</v>
      </c>
      <c r="H3389">
        <v>1845746</v>
      </c>
      <c r="I3389">
        <v>1846333</v>
      </c>
      <c r="J3389" t="s">
        <v>25</v>
      </c>
      <c r="K3389" t="s">
        <v>6716</v>
      </c>
      <c r="L3389" t="s">
        <v>6716</v>
      </c>
      <c r="N3389" t="s">
        <v>6717</v>
      </c>
      <c r="O3389" t="s">
        <v>6713</v>
      </c>
      <c r="Q3389" t="s">
        <v>6714</v>
      </c>
      <c r="R3389">
        <v>588</v>
      </c>
      <c r="S3389">
        <v>195</v>
      </c>
    </row>
    <row r="3390" spans="1:20" x14ac:dyDescent="0.25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1846517</v>
      </c>
      <c r="I3390">
        <v>1847728</v>
      </c>
      <c r="J3390" t="s">
        <v>25</v>
      </c>
      <c r="Q3390" t="s">
        <v>6718</v>
      </c>
      <c r="R3390">
        <v>1212</v>
      </c>
      <c r="T3390" t="s">
        <v>6719</v>
      </c>
    </row>
    <row r="3391" spans="1:20" x14ac:dyDescent="0.25">
      <c r="A3391" t="s">
        <v>29</v>
      </c>
      <c r="B3391" t="s">
        <v>30</v>
      </c>
      <c r="C3391" t="s">
        <v>22</v>
      </c>
      <c r="D3391" t="s">
        <v>23</v>
      </c>
      <c r="E3391" t="s">
        <v>5</v>
      </c>
      <c r="G3391" t="s">
        <v>24</v>
      </c>
      <c r="H3391">
        <v>1846517</v>
      </c>
      <c r="I3391">
        <v>1847728</v>
      </c>
      <c r="J3391" t="s">
        <v>25</v>
      </c>
      <c r="K3391" t="s">
        <v>6720</v>
      </c>
      <c r="L3391" t="s">
        <v>6720</v>
      </c>
      <c r="N3391" t="s">
        <v>56</v>
      </c>
      <c r="Q3391" t="s">
        <v>6718</v>
      </c>
      <c r="R3391">
        <v>1212</v>
      </c>
      <c r="S3391">
        <v>403</v>
      </c>
    </row>
    <row r="3392" spans="1:20" x14ac:dyDescent="0.25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1847750</v>
      </c>
      <c r="I3392">
        <v>1848109</v>
      </c>
      <c r="J3392" t="s">
        <v>25</v>
      </c>
      <c r="Q3392" t="s">
        <v>6721</v>
      </c>
      <c r="R3392">
        <v>360</v>
      </c>
      <c r="T3392" t="s">
        <v>6722</v>
      </c>
    </row>
    <row r="3393" spans="1:20" x14ac:dyDescent="0.25">
      <c r="A3393" t="s">
        <v>29</v>
      </c>
      <c r="B3393" t="s">
        <v>30</v>
      </c>
      <c r="C3393" t="s">
        <v>22</v>
      </c>
      <c r="D3393" t="s">
        <v>23</v>
      </c>
      <c r="E3393" t="s">
        <v>5</v>
      </c>
      <c r="G3393" t="s">
        <v>24</v>
      </c>
      <c r="H3393">
        <v>1847750</v>
      </c>
      <c r="I3393">
        <v>1848109</v>
      </c>
      <c r="J3393" t="s">
        <v>25</v>
      </c>
      <c r="K3393" t="s">
        <v>6723</v>
      </c>
      <c r="L3393" t="s">
        <v>6723</v>
      </c>
      <c r="N3393" t="s">
        <v>56</v>
      </c>
      <c r="Q3393" t="s">
        <v>6721</v>
      </c>
      <c r="R3393">
        <v>360</v>
      </c>
      <c r="S3393">
        <v>119</v>
      </c>
    </row>
    <row r="3394" spans="1:20" x14ac:dyDescent="0.25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1848132</v>
      </c>
      <c r="I3394">
        <v>1848458</v>
      </c>
      <c r="J3394" t="s">
        <v>52</v>
      </c>
      <c r="Q3394" t="s">
        <v>6724</v>
      </c>
      <c r="R3394">
        <v>327</v>
      </c>
      <c r="T3394" t="s">
        <v>6725</v>
      </c>
    </row>
    <row r="3395" spans="1:20" x14ac:dyDescent="0.25">
      <c r="A3395" t="s">
        <v>29</v>
      </c>
      <c r="B3395" t="s">
        <v>30</v>
      </c>
      <c r="C3395" t="s">
        <v>22</v>
      </c>
      <c r="D3395" t="s">
        <v>23</v>
      </c>
      <c r="E3395" t="s">
        <v>5</v>
      </c>
      <c r="G3395" t="s">
        <v>24</v>
      </c>
      <c r="H3395">
        <v>1848132</v>
      </c>
      <c r="I3395">
        <v>1848458</v>
      </c>
      <c r="J3395" t="s">
        <v>52</v>
      </c>
      <c r="K3395" t="s">
        <v>6726</v>
      </c>
      <c r="L3395" t="s">
        <v>6726</v>
      </c>
      <c r="N3395" t="s">
        <v>6727</v>
      </c>
      <c r="Q3395" t="s">
        <v>6724</v>
      </c>
      <c r="R3395">
        <v>327</v>
      </c>
      <c r="S3395">
        <v>108</v>
      </c>
    </row>
    <row r="3396" spans="1:20" x14ac:dyDescent="0.25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1848462</v>
      </c>
      <c r="I3396">
        <v>1848749</v>
      </c>
      <c r="J3396" t="s">
        <v>52</v>
      </c>
      <c r="O3396" t="s">
        <v>6728</v>
      </c>
      <c r="Q3396" t="s">
        <v>6729</v>
      </c>
      <c r="R3396">
        <v>288</v>
      </c>
      <c r="T3396" t="s">
        <v>6730</v>
      </c>
    </row>
    <row r="3397" spans="1:20" x14ac:dyDescent="0.25">
      <c r="A3397" t="s">
        <v>29</v>
      </c>
      <c r="B3397" t="s">
        <v>30</v>
      </c>
      <c r="C3397" t="s">
        <v>22</v>
      </c>
      <c r="D3397" t="s">
        <v>23</v>
      </c>
      <c r="E3397" t="s">
        <v>5</v>
      </c>
      <c r="G3397" t="s">
        <v>24</v>
      </c>
      <c r="H3397">
        <v>1848462</v>
      </c>
      <c r="I3397">
        <v>1848749</v>
      </c>
      <c r="J3397" t="s">
        <v>52</v>
      </c>
      <c r="K3397" t="s">
        <v>6731</v>
      </c>
      <c r="L3397" t="s">
        <v>6731</v>
      </c>
      <c r="N3397" t="s">
        <v>6732</v>
      </c>
      <c r="O3397" t="s">
        <v>6728</v>
      </c>
      <c r="Q3397" t="s">
        <v>6729</v>
      </c>
      <c r="R3397">
        <v>288</v>
      </c>
      <c r="S3397">
        <v>95</v>
      </c>
    </row>
    <row r="3398" spans="1:20" x14ac:dyDescent="0.25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1848759</v>
      </c>
      <c r="I3398">
        <v>1849109</v>
      </c>
      <c r="J3398" t="s">
        <v>52</v>
      </c>
      <c r="Q3398" t="s">
        <v>6733</v>
      </c>
      <c r="R3398">
        <v>351</v>
      </c>
      <c r="T3398" t="s">
        <v>6734</v>
      </c>
    </row>
    <row r="3399" spans="1:20" x14ac:dyDescent="0.25">
      <c r="A3399" t="s">
        <v>29</v>
      </c>
      <c r="B3399" t="s">
        <v>30</v>
      </c>
      <c r="C3399" t="s">
        <v>22</v>
      </c>
      <c r="D3399" t="s">
        <v>23</v>
      </c>
      <c r="E3399" t="s">
        <v>5</v>
      </c>
      <c r="G3399" t="s">
        <v>24</v>
      </c>
      <c r="H3399">
        <v>1848759</v>
      </c>
      <c r="I3399">
        <v>1849109</v>
      </c>
      <c r="J3399" t="s">
        <v>52</v>
      </c>
      <c r="K3399" t="s">
        <v>6735</v>
      </c>
      <c r="L3399" t="s">
        <v>6735</v>
      </c>
      <c r="N3399" t="s">
        <v>6736</v>
      </c>
      <c r="Q3399" t="s">
        <v>6733</v>
      </c>
      <c r="R3399">
        <v>351</v>
      </c>
      <c r="S3399">
        <v>116</v>
      </c>
    </row>
    <row r="3400" spans="1:20" x14ac:dyDescent="0.25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1849112</v>
      </c>
      <c r="I3400">
        <v>1849522</v>
      </c>
      <c r="J3400" t="s">
        <v>52</v>
      </c>
      <c r="O3400" t="s">
        <v>6737</v>
      </c>
      <c r="Q3400" t="s">
        <v>6738</v>
      </c>
      <c r="R3400">
        <v>411</v>
      </c>
      <c r="T3400" t="s">
        <v>6739</v>
      </c>
    </row>
    <row r="3401" spans="1:20" x14ac:dyDescent="0.25">
      <c r="A3401" t="s">
        <v>29</v>
      </c>
      <c r="B3401" t="s">
        <v>30</v>
      </c>
      <c r="C3401" t="s">
        <v>22</v>
      </c>
      <c r="D3401" t="s">
        <v>23</v>
      </c>
      <c r="E3401" t="s">
        <v>5</v>
      </c>
      <c r="G3401" t="s">
        <v>24</v>
      </c>
      <c r="H3401">
        <v>1849112</v>
      </c>
      <c r="I3401">
        <v>1849522</v>
      </c>
      <c r="J3401" t="s">
        <v>52</v>
      </c>
      <c r="K3401" t="s">
        <v>6740</v>
      </c>
      <c r="L3401" t="s">
        <v>6740</v>
      </c>
      <c r="N3401" t="s">
        <v>6741</v>
      </c>
      <c r="O3401" t="s">
        <v>6737</v>
      </c>
      <c r="Q3401" t="s">
        <v>6738</v>
      </c>
      <c r="R3401">
        <v>411</v>
      </c>
      <c r="S3401">
        <v>136</v>
      </c>
    </row>
    <row r="3402" spans="1:20" x14ac:dyDescent="0.25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1849623</v>
      </c>
      <c r="I3402">
        <v>1850324</v>
      </c>
      <c r="J3402" t="s">
        <v>52</v>
      </c>
      <c r="Q3402" t="s">
        <v>6742</v>
      </c>
      <c r="R3402">
        <v>702</v>
      </c>
      <c r="T3402" t="s">
        <v>6743</v>
      </c>
    </row>
    <row r="3403" spans="1:20" x14ac:dyDescent="0.25">
      <c r="A3403" t="s">
        <v>29</v>
      </c>
      <c r="B3403" t="s">
        <v>30</v>
      </c>
      <c r="C3403" t="s">
        <v>22</v>
      </c>
      <c r="D3403" t="s">
        <v>23</v>
      </c>
      <c r="E3403" t="s">
        <v>5</v>
      </c>
      <c r="G3403" t="s">
        <v>24</v>
      </c>
      <c r="H3403">
        <v>1849623</v>
      </c>
      <c r="I3403">
        <v>1850324</v>
      </c>
      <c r="J3403" t="s">
        <v>52</v>
      </c>
      <c r="K3403" t="s">
        <v>6744</v>
      </c>
      <c r="L3403" t="s">
        <v>6744</v>
      </c>
      <c r="N3403" t="s">
        <v>6745</v>
      </c>
      <c r="Q3403" t="s">
        <v>6742</v>
      </c>
      <c r="R3403">
        <v>702</v>
      </c>
      <c r="S3403">
        <v>233</v>
      </c>
    </row>
    <row r="3404" spans="1:20" x14ac:dyDescent="0.25">
      <c r="A3404" t="s">
        <v>20</v>
      </c>
      <c r="B3404" t="s">
        <v>124</v>
      </c>
      <c r="C3404" t="s">
        <v>22</v>
      </c>
      <c r="D3404" t="s">
        <v>23</v>
      </c>
      <c r="E3404" t="s">
        <v>5</v>
      </c>
      <c r="G3404" t="s">
        <v>24</v>
      </c>
      <c r="H3404">
        <v>1850588</v>
      </c>
      <c r="I3404">
        <v>1850678</v>
      </c>
      <c r="J3404" t="s">
        <v>25</v>
      </c>
      <c r="Q3404" t="s">
        <v>6746</v>
      </c>
      <c r="R3404">
        <v>91</v>
      </c>
      <c r="T3404" t="s">
        <v>6747</v>
      </c>
    </row>
    <row r="3405" spans="1:20" x14ac:dyDescent="0.25">
      <c r="A3405" t="s">
        <v>124</v>
      </c>
      <c r="C3405" t="s">
        <v>22</v>
      </c>
      <c r="D3405" t="s">
        <v>23</v>
      </c>
      <c r="E3405" t="s">
        <v>5</v>
      </c>
      <c r="G3405" t="s">
        <v>24</v>
      </c>
      <c r="H3405">
        <v>1850588</v>
      </c>
      <c r="I3405">
        <v>1850678</v>
      </c>
      <c r="J3405" t="s">
        <v>25</v>
      </c>
      <c r="N3405" t="s">
        <v>6748</v>
      </c>
      <c r="Q3405" t="s">
        <v>6746</v>
      </c>
      <c r="R3405">
        <v>91</v>
      </c>
      <c r="T3405" t="s">
        <v>6749</v>
      </c>
    </row>
    <row r="3406" spans="1:20" x14ac:dyDescent="0.25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1850961</v>
      </c>
      <c r="I3406">
        <v>1851914</v>
      </c>
      <c r="J3406" t="s">
        <v>52</v>
      </c>
      <c r="Q3406" t="s">
        <v>6750</v>
      </c>
      <c r="R3406">
        <v>954</v>
      </c>
      <c r="T3406" t="s">
        <v>6751</v>
      </c>
    </row>
    <row r="3407" spans="1:20" x14ac:dyDescent="0.25">
      <c r="A3407" t="s">
        <v>29</v>
      </c>
      <c r="B3407" t="s">
        <v>30</v>
      </c>
      <c r="C3407" t="s">
        <v>22</v>
      </c>
      <c r="D3407" t="s">
        <v>23</v>
      </c>
      <c r="E3407" t="s">
        <v>5</v>
      </c>
      <c r="G3407" t="s">
        <v>24</v>
      </c>
      <c r="H3407">
        <v>1850961</v>
      </c>
      <c r="I3407">
        <v>1851914</v>
      </c>
      <c r="J3407" t="s">
        <v>52</v>
      </c>
      <c r="K3407" t="s">
        <v>6752</v>
      </c>
      <c r="L3407" t="s">
        <v>6752</v>
      </c>
      <c r="N3407" t="s">
        <v>6753</v>
      </c>
      <c r="Q3407" t="s">
        <v>6750</v>
      </c>
      <c r="R3407">
        <v>954</v>
      </c>
      <c r="S3407">
        <v>317</v>
      </c>
    </row>
    <row r="3408" spans="1:20" x14ac:dyDescent="0.25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1851911</v>
      </c>
      <c r="I3408">
        <v>1852594</v>
      </c>
      <c r="J3408" t="s">
        <v>52</v>
      </c>
      <c r="O3408" t="s">
        <v>6754</v>
      </c>
      <c r="Q3408" t="s">
        <v>6755</v>
      </c>
      <c r="R3408">
        <v>684</v>
      </c>
      <c r="T3408" t="s">
        <v>6756</v>
      </c>
    </row>
    <row r="3409" spans="1:20" x14ac:dyDescent="0.25">
      <c r="A3409" t="s">
        <v>29</v>
      </c>
      <c r="B3409" t="s">
        <v>30</v>
      </c>
      <c r="C3409" t="s">
        <v>22</v>
      </c>
      <c r="D3409" t="s">
        <v>23</v>
      </c>
      <c r="E3409" t="s">
        <v>5</v>
      </c>
      <c r="G3409" t="s">
        <v>24</v>
      </c>
      <c r="H3409">
        <v>1851911</v>
      </c>
      <c r="I3409">
        <v>1852594</v>
      </c>
      <c r="J3409" t="s">
        <v>52</v>
      </c>
      <c r="K3409" t="s">
        <v>6757</v>
      </c>
      <c r="L3409" t="s">
        <v>6757</v>
      </c>
      <c r="N3409" t="s">
        <v>6758</v>
      </c>
      <c r="O3409" t="s">
        <v>6754</v>
      </c>
      <c r="Q3409" t="s">
        <v>6755</v>
      </c>
      <c r="R3409">
        <v>684</v>
      </c>
      <c r="S3409">
        <v>227</v>
      </c>
    </row>
    <row r="3410" spans="1:20" x14ac:dyDescent="0.25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1852591</v>
      </c>
      <c r="I3410">
        <v>1853331</v>
      </c>
      <c r="J3410" t="s">
        <v>52</v>
      </c>
      <c r="Q3410" t="s">
        <v>6759</v>
      </c>
      <c r="R3410">
        <v>741</v>
      </c>
      <c r="T3410" t="s">
        <v>6760</v>
      </c>
    </row>
    <row r="3411" spans="1:20" x14ac:dyDescent="0.25">
      <c r="A3411" t="s">
        <v>29</v>
      </c>
      <c r="B3411" t="s">
        <v>30</v>
      </c>
      <c r="C3411" t="s">
        <v>22</v>
      </c>
      <c r="D3411" t="s">
        <v>23</v>
      </c>
      <c r="E3411" t="s">
        <v>5</v>
      </c>
      <c r="G3411" t="s">
        <v>24</v>
      </c>
      <c r="H3411">
        <v>1852591</v>
      </c>
      <c r="I3411">
        <v>1853331</v>
      </c>
      <c r="J3411" t="s">
        <v>52</v>
      </c>
      <c r="K3411" t="s">
        <v>6761</v>
      </c>
      <c r="L3411" t="s">
        <v>6761</v>
      </c>
      <c r="N3411" t="s">
        <v>6762</v>
      </c>
      <c r="Q3411" t="s">
        <v>6759</v>
      </c>
      <c r="R3411">
        <v>741</v>
      </c>
      <c r="S3411">
        <v>246</v>
      </c>
    </row>
    <row r="3412" spans="1:20" x14ac:dyDescent="0.25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1853351</v>
      </c>
      <c r="I3412">
        <v>1854463</v>
      </c>
      <c r="J3412" t="s">
        <v>52</v>
      </c>
      <c r="Q3412" t="s">
        <v>6763</v>
      </c>
      <c r="R3412">
        <v>1113</v>
      </c>
      <c r="T3412" t="s">
        <v>6764</v>
      </c>
    </row>
    <row r="3413" spans="1:20" x14ac:dyDescent="0.25">
      <c r="A3413" t="s">
        <v>29</v>
      </c>
      <c r="B3413" t="s">
        <v>30</v>
      </c>
      <c r="C3413" t="s">
        <v>22</v>
      </c>
      <c r="D3413" t="s">
        <v>23</v>
      </c>
      <c r="E3413" t="s">
        <v>5</v>
      </c>
      <c r="G3413" t="s">
        <v>24</v>
      </c>
      <c r="H3413">
        <v>1853351</v>
      </c>
      <c r="I3413">
        <v>1854463</v>
      </c>
      <c r="J3413" t="s">
        <v>52</v>
      </c>
      <c r="K3413" t="s">
        <v>6765</v>
      </c>
      <c r="L3413" t="s">
        <v>6765</v>
      </c>
      <c r="N3413" t="s">
        <v>6766</v>
      </c>
      <c r="Q3413" t="s">
        <v>6763</v>
      </c>
      <c r="R3413">
        <v>1113</v>
      </c>
      <c r="S3413">
        <v>370</v>
      </c>
    </row>
    <row r="3414" spans="1:20" x14ac:dyDescent="0.25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1854487</v>
      </c>
      <c r="I3414">
        <v>1854915</v>
      </c>
      <c r="J3414" t="s">
        <v>52</v>
      </c>
      <c r="Q3414" t="s">
        <v>6767</v>
      </c>
      <c r="R3414">
        <v>429</v>
      </c>
      <c r="T3414" t="s">
        <v>6768</v>
      </c>
    </row>
    <row r="3415" spans="1:20" x14ac:dyDescent="0.25">
      <c r="A3415" t="s">
        <v>29</v>
      </c>
      <c r="B3415" t="s">
        <v>30</v>
      </c>
      <c r="C3415" t="s">
        <v>22</v>
      </c>
      <c r="D3415" t="s">
        <v>23</v>
      </c>
      <c r="E3415" t="s">
        <v>5</v>
      </c>
      <c r="G3415" t="s">
        <v>24</v>
      </c>
      <c r="H3415">
        <v>1854487</v>
      </c>
      <c r="I3415">
        <v>1854915</v>
      </c>
      <c r="J3415" t="s">
        <v>52</v>
      </c>
      <c r="K3415" t="s">
        <v>6769</v>
      </c>
      <c r="L3415" t="s">
        <v>6769</v>
      </c>
      <c r="N3415" t="s">
        <v>1320</v>
      </c>
      <c r="Q3415" t="s">
        <v>6767</v>
      </c>
      <c r="R3415">
        <v>429</v>
      </c>
      <c r="S3415">
        <v>142</v>
      </c>
    </row>
    <row r="3416" spans="1:20" x14ac:dyDescent="0.25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1854896</v>
      </c>
      <c r="I3416">
        <v>1855351</v>
      </c>
      <c r="J3416" t="s">
        <v>52</v>
      </c>
      <c r="Q3416" t="s">
        <v>6770</v>
      </c>
      <c r="R3416">
        <v>456</v>
      </c>
      <c r="T3416" t="s">
        <v>6771</v>
      </c>
    </row>
    <row r="3417" spans="1:20" x14ac:dyDescent="0.25">
      <c r="A3417" t="s">
        <v>29</v>
      </c>
      <c r="B3417" t="s">
        <v>30</v>
      </c>
      <c r="C3417" t="s">
        <v>22</v>
      </c>
      <c r="D3417" t="s">
        <v>23</v>
      </c>
      <c r="E3417" t="s">
        <v>5</v>
      </c>
      <c r="G3417" t="s">
        <v>24</v>
      </c>
      <c r="H3417">
        <v>1854896</v>
      </c>
      <c r="I3417">
        <v>1855351</v>
      </c>
      <c r="J3417" t="s">
        <v>52</v>
      </c>
      <c r="K3417" t="s">
        <v>6772</v>
      </c>
      <c r="L3417" t="s">
        <v>6772</v>
      </c>
      <c r="N3417" t="s">
        <v>6773</v>
      </c>
      <c r="Q3417" t="s">
        <v>6770</v>
      </c>
      <c r="R3417">
        <v>456</v>
      </c>
      <c r="S3417">
        <v>151</v>
      </c>
    </row>
    <row r="3418" spans="1:20" x14ac:dyDescent="0.25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1855355</v>
      </c>
      <c r="I3418">
        <v>1855792</v>
      </c>
      <c r="J3418" t="s">
        <v>52</v>
      </c>
      <c r="Q3418" t="s">
        <v>6774</v>
      </c>
      <c r="R3418">
        <v>438</v>
      </c>
      <c r="T3418" t="s">
        <v>6775</v>
      </c>
    </row>
    <row r="3419" spans="1:20" x14ac:dyDescent="0.25">
      <c r="A3419" t="s">
        <v>29</v>
      </c>
      <c r="B3419" t="s">
        <v>30</v>
      </c>
      <c r="C3419" t="s">
        <v>22</v>
      </c>
      <c r="D3419" t="s">
        <v>23</v>
      </c>
      <c r="E3419" t="s">
        <v>5</v>
      </c>
      <c r="G3419" t="s">
        <v>24</v>
      </c>
      <c r="H3419">
        <v>1855355</v>
      </c>
      <c r="I3419">
        <v>1855792</v>
      </c>
      <c r="J3419" t="s">
        <v>52</v>
      </c>
      <c r="K3419" t="s">
        <v>6776</v>
      </c>
      <c r="L3419" t="s">
        <v>6776</v>
      </c>
      <c r="N3419" t="s">
        <v>6773</v>
      </c>
      <c r="Q3419" t="s">
        <v>6774</v>
      </c>
      <c r="R3419">
        <v>438</v>
      </c>
      <c r="S3419">
        <v>145</v>
      </c>
    </row>
    <row r="3420" spans="1:20" x14ac:dyDescent="0.25">
      <c r="A3420" t="s">
        <v>20</v>
      </c>
      <c r="B3420" t="s">
        <v>21</v>
      </c>
      <c r="C3420" t="s">
        <v>22</v>
      </c>
      <c r="D3420" t="s">
        <v>23</v>
      </c>
      <c r="E3420" t="s">
        <v>5</v>
      </c>
      <c r="G3420" t="s">
        <v>24</v>
      </c>
      <c r="H3420">
        <v>1856135</v>
      </c>
      <c r="I3420">
        <v>1856554</v>
      </c>
      <c r="J3420" t="s">
        <v>25</v>
      </c>
      <c r="Q3420" t="s">
        <v>6777</v>
      </c>
      <c r="R3420">
        <v>420</v>
      </c>
      <c r="T3420" t="s">
        <v>6778</v>
      </c>
    </row>
    <row r="3421" spans="1:20" x14ac:dyDescent="0.25">
      <c r="A3421" t="s">
        <v>29</v>
      </c>
      <c r="B3421" t="s">
        <v>30</v>
      </c>
      <c r="C3421" t="s">
        <v>22</v>
      </c>
      <c r="D3421" t="s">
        <v>23</v>
      </c>
      <c r="E3421" t="s">
        <v>5</v>
      </c>
      <c r="G3421" t="s">
        <v>24</v>
      </c>
      <c r="H3421">
        <v>1856135</v>
      </c>
      <c r="I3421">
        <v>1856554</v>
      </c>
      <c r="J3421" t="s">
        <v>25</v>
      </c>
      <c r="K3421" t="s">
        <v>6779</v>
      </c>
      <c r="L3421" t="s">
        <v>6779</v>
      </c>
      <c r="N3421" t="s">
        <v>5718</v>
      </c>
      <c r="Q3421" t="s">
        <v>6777</v>
      </c>
      <c r="R3421">
        <v>420</v>
      </c>
      <c r="S3421">
        <v>139</v>
      </c>
    </row>
    <row r="3422" spans="1:20" x14ac:dyDescent="0.25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1856558</v>
      </c>
      <c r="I3422">
        <v>1857187</v>
      </c>
      <c r="J3422" t="s">
        <v>52</v>
      </c>
      <c r="Q3422" t="s">
        <v>6780</v>
      </c>
      <c r="R3422">
        <v>630</v>
      </c>
      <c r="T3422" t="s">
        <v>6781</v>
      </c>
    </row>
    <row r="3423" spans="1:20" x14ac:dyDescent="0.25">
      <c r="A3423" t="s">
        <v>29</v>
      </c>
      <c r="B3423" t="s">
        <v>30</v>
      </c>
      <c r="C3423" t="s">
        <v>22</v>
      </c>
      <c r="D3423" t="s">
        <v>23</v>
      </c>
      <c r="E3423" t="s">
        <v>5</v>
      </c>
      <c r="G3423" t="s">
        <v>24</v>
      </c>
      <c r="H3423">
        <v>1856558</v>
      </c>
      <c r="I3423">
        <v>1857187</v>
      </c>
      <c r="J3423" t="s">
        <v>52</v>
      </c>
      <c r="K3423" t="s">
        <v>6782</v>
      </c>
      <c r="L3423" t="s">
        <v>6782</v>
      </c>
      <c r="N3423" t="s">
        <v>554</v>
      </c>
      <c r="Q3423" t="s">
        <v>6780</v>
      </c>
      <c r="R3423">
        <v>630</v>
      </c>
      <c r="S3423">
        <v>209</v>
      </c>
    </row>
    <row r="3424" spans="1:20" x14ac:dyDescent="0.25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1857206</v>
      </c>
      <c r="I3424">
        <v>1858018</v>
      </c>
      <c r="J3424" t="s">
        <v>52</v>
      </c>
      <c r="O3424" t="s">
        <v>6783</v>
      </c>
      <c r="Q3424" t="s">
        <v>6784</v>
      </c>
      <c r="R3424">
        <v>813</v>
      </c>
      <c r="T3424" t="s">
        <v>6785</v>
      </c>
    </row>
    <row r="3425" spans="1:20" x14ac:dyDescent="0.25">
      <c r="A3425" t="s">
        <v>29</v>
      </c>
      <c r="B3425" t="s">
        <v>30</v>
      </c>
      <c r="C3425" t="s">
        <v>22</v>
      </c>
      <c r="D3425" t="s">
        <v>23</v>
      </c>
      <c r="E3425" t="s">
        <v>5</v>
      </c>
      <c r="G3425" t="s">
        <v>24</v>
      </c>
      <c r="H3425">
        <v>1857206</v>
      </c>
      <c r="I3425">
        <v>1858018</v>
      </c>
      <c r="J3425" t="s">
        <v>52</v>
      </c>
      <c r="K3425" t="s">
        <v>6786</v>
      </c>
      <c r="L3425" t="s">
        <v>6786</v>
      </c>
      <c r="N3425" t="s">
        <v>1787</v>
      </c>
      <c r="O3425" t="s">
        <v>6783</v>
      </c>
      <c r="Q3425" t="s">
        <v>6784</v>
      </c>
      <c r="R3425">
        <v>813</v>
      </c>
      <c r="S3425">
        <v>270</v>
      </c>
    </row>
    <row r="3426" spans="1:20" x14ac:dyDescent="0.25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1858097</v>
      </c>
      <c r="I3426">
        <v>1858837</v>
      </c>
      <c r="J3426" t="s">
        <v>52</v>
      </c>
      <c r="Q3426" t="s">
        <v>6787</v>
      </c>
      <c r="R3426">
        <v>741</v>
      </c>
      <c r="T3426" t="s">
        <v>6788</v>
      </c>
    </row>
    <row r="3427" spans="1:20" x14ac:dyDescent="0.25">
      <c r="A3427" t="s">
        <v>29</v>
      </c>
      <c r="B3427" t="s">
        <v>30</v>
      </c>
      <c r="C3427" t="s">
        <v>22</v>
      </c>
      <c r="D3427" t="s">
        <v>23</v>
      </c>
      <c r="E3427" t="s">
        <v>5</v>
      </c>
      <c r="G3427" t="s">
        <v>24</v>
      </c>
      <c r="H3427">
        <v>1858097</v>
      </c>
      <c r="I3427">
        <v>1858837</v>
      </c>
      <c r="J3427" t="s">
        <v>52</v>
      </c>
      <c r="K3427" t="s">
        <v>6789</v>
      </c>
      <c r="L3427" t="s">
        <v>6789</v>
      </c>
      <c r="N3427" t="s">
        <v>56</v>
      </c>
      <c r="Q3427" t="s">
        <v>6787</v>
      </c>
      <c r="R3427">
        <v>741</v>
      </c>
      <c r="S3427">
        <v>246</v>
      </c>
    </row>
    <row r="3428" spans="1:20" x14ac:dyDescent="0.25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1858834</v>
      </c>
      <c r="I3428">
        <v>1859358</v>
      </c>
      <c r="J3428" t="s">
        <v>52</v>
      </c>
      <c r="Q3428" t="s">
        <v>6790</v>
      </c>
      <c r="R3428">
        <v>525</v>
      </c>
      <c r="T3428" t="s">
        <v>6791</v>
      </c>
    </row>
    <row r="3429" spans="1:20" x14ac:dyDescent="0.25">
      <c r="A3429" t="s">
        <v>29</v>
      </c>
      <c r="B3429" t="s">
        <v>30</v>
      </c>
      <c r="C3429" t="s">
        <v>22</v>
      </c>
      <c r="D3429" t="s">
        <v>23</v>
      </c>
      <c r="E3429" t="s">
        <v>5</v>
      </c>
      <c r="G3429" t="s">
        <v>24</v>
      </c>
      <c r="H3429">
        <v>1858834</v>
      </c>
      <c r="I3429">
        <v>1859358</v>
      </c>
      <c r="J3429" t="s">
        <v>52</v>
      </c>
      <c r="K3429" t="s">
        <v>6792</v>
      </c>
      <c r="L3429" t="s">
        <v>6792</v>
      </c>
      <c r="N3429" t="s">
        <v>6793</v>
      </c>
      <c r="Q3429" t="s">
        <v>6790</v>
      </c>
      <c r="R3429">
        <v>525</v>
      </c>
      <c r="S3429">
        <v>174</v>
      </c>
    </row>
    <row r="3430" spans="1:20" x14ac:dyDescent="0.25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1859355</v>
      </c>
      <c r="I3430">
        <v>1860629</v>
      </c>
      <c r="J3430" t="s">
        <v>52</v>
      </c>
      <c r="Q3430" t="s">
        <v>6794</v>
      </c>
      <c r="R3430">
        <v>1275</v>
      </c>
      <c r="T3430" t="s">
        <v>6795</v>
      </c>
    </row>
    <row r="3431" spans="1:20" x14ac:dyDescent="0.25">
      <c r="A3431" t="s">
        <v>29</v>
      </c>
      <c r="B3431" t="s">
        <v>30</v>
      </c>
      <c r="C3431" t="s">
        <v>22</v>
      </c>
      <c r="D3431" t="s">
        <v>23</v>
      </c>
      <c r="E3431" t="s">
        <v>5</v>
      </c>
      <c r="G3431" t="s">
        <v>24</v>
      </c>
      <c r="H3431">
        <v>1859355</v>
      </c>
      <c r="I3431">
        <v>1860629</v>
      </c>
      <c r="J3431" t="s">
        <v>52</v>
      </c>
      <c r="K3431" t="s">
        <v>6796</v>
      </c>
      <c r="L3431" t="s">
        <v>6796</v>
      </c>
      <c r="N3431" t="s">
        <v>3880</v>
      </c>
      <c r="Q3431" t="s">
        <v>6794</v>
      </c>
      <c r="R3431">
        <v>1275</v>
      </c>
      <c r="S3431">
        <v>424</v>
      </c>
    </row>
    <row r="3432" spans="1:20" x14ac:dyDescent="0.25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1860617</v>
      </c>
      <c r="I3432">
        <v>1861519</v>
      </c>
      <c r="J3432" t="s">
        <v>52</v>
      </c>
      <c r="Q3432" t="s">
        <v>6797</v>
      </c>
      <c r="R3432">
        <v>903</v>
      </c>
      <c r="T3432" t="s">
        <v>6798</v>
      </c>
    </row>
    <row r="3433" spans="1:20" x14ac:dyDescent="0.25">
      <c r="A3433" t="s">
        <v>29</v>
      </c>
      <c r="B3433" t="s">
        <v>30</v>
      </c>
      <c r="C3433" t="s">
        <v>22</v>
      </c>
      <c r="D3433" t="s">
        <v>23</v>
      </c>
      <c r="E3433" t="s">
        <v>5</v>
      </c>
      <c r="G3433" t="s">
        <v>24</v>
      </c>
      <c r="H3433">
        <v>1860617</v>
      </c>
      <c r="I3433">
        <v>1861519</v>
      </c>
      <c r="J3433" t="s">
        <v>52</v>
      </c>
      <c r="K3433" t="s">
        <v>6799</v>
      </c>
      <c r="L3433" t="s">
        <v>6799</v>
      </c>
      <c r="N3433" t="s">
        <v>6800</v>
      </c>
      <c r="Q3433" t="s">
        <v>6797</v>
      </c>
      <c r="R3433">
        <v>903</v>
      </c>
      <c r="S3433">
        <v>300</v>
      </c>
    </row>
    <row r="3434" spans="1:20" x14ac:dyDescent="0.25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1861522</v>
      </c>
      <c r="I3434">
        <v>1862787</v>
      </c>
      <c r="J3434" t="s">
        <v>52</v>
      </c>
      <c r="Q3434" t="s">
        <v>6801</v>
      </c>
      <c r="R3434">
        <v>1266</v>
      </c>
      <c r="T3434" t="s">
        <v>6802</v>
      </c>
    </row>
    <row r="3435" spans="1:20" x14ac:dyDescent="0.25">
      <c r="A3435" t="s">
        <v>29</v>
      </c>
      <c r="B3435" t="s">
        <v>30</v>
      </c>
      <c r="C3435" t="s">
        <v>22</v>
      </c>
      <c r="D3435" t="s">
        <v>23</v>
      </c>
      <c r="E3435" t="s">
        <v>5</v>
      </c>
      <c r="G3435" t="s">
        <v>24</v>
      </c>
      <c r="H3435">
        <v>1861522</v>
      </c>
      <c r="I3435">
        <v>1862787</v>
      </c>
      <c r="J3435" t="s">
        <v>52</v>
      </c>
      <c r="K3435" t="s">
        <v>6803</v>
      </c>
      <c r="L3435" t="s">
        <v>6803</v>
      </c>
      <c r="N3435" t="s">
        <v>574</v>
      </c>
      <c r="Q3435" t="s">
        <v>6801</v>
      </c>
      <c r="R3435">
        <v>1266</v>
      </c>
      <c r="S3435">
        <v>421</v>
      </c>
    </row>
    <row r="3436" spans="1:20" x14ac:dyDescent="0.25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1862813</v>
      </c>
      <c r="I3436">
        <v>1863595</v>
      </c>
      <c r="J3436" t="s">
        <v>52</v>
      </c>
      <c r="Q3436" t="s">
        <v>6804</v>
      </c>
      <c r="R3436">
        <v>783</v>
      </c>
      <c r="T3436" t="s">
        <v>6805</v>
      </c>
    </row>
    <row r="3437" spans="1:20" x14ac:dyDescent="0.25">
      <c r="A3437" t="s">
        <v>29</v>
      </c>
      <c r="B3437" t="s">
        <v>30</v>
      </c>
      <c r="C3437" t="s">
        <v>22</v>
      </c>
      <c r="D3437" t="s">
        <v>23</v>
      </c>
      <c r="E3437" t="s">
        <v>5</v>
      </c>
      <c r="G3437" t="s">
        <v>24</v>
      </c>
      <c r="H3437">
        <v>1862813</v>
      </c>
      <c r="I3437">
        <v>1863595</v>
      </c>
      <c r="J3437" t="s">
        <v>52</v>
      </c>
      <c r="K3437" t="s">
        <v>6806</v>
      </c>
      <c r="L3437" t="s">
        <v>6806</v>
      </c>
      <c r="N3437" t="s">
        <v>636</v>
      </c>
      <c r="Q3437" t="s">
        <v>6804</v>
      </c>
      <c r="R3437">
        <v>783</v>
      </c>
      <c r="S3437">
        <v>260</v>
      </c>
    </row>
    <row r="3438" spans="1:20" x14ac:dyDescent="0.25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1863592</v>
      </c>
      <c r="I3438">
        <v>1864068</v>
      </c>
      <c r="J3438" t="s">
        <v>52</v>
      </c>
      <c r="Q3438" t="s">
        <v>6807</v>
      </c>
      <c r="R3438">
        <v>477</v>
      </c>
      <c r="T3438" t="s">
        <v>6808</v>
      </c>
    </row>
    <row r="3439" spans="1:20" x14ac:dyDescent="0.25">
      <c r="A3439" t="s">
        <v>29</v>
      </c>
      <c r="B3439" t="s">
        <v>30</v>
      </c>
      <c r="C3439" t="s">
        <v>22</v>
      </c>
      <c r="D3439" t="s">
        <v>23</v>
      </c>
      <c r="E3439" t="s">
        <v>5</v>
      </c>
      <c r="G3439" t="s">
        <v>24</v>
      </c>
      <c r="H3439">
        <v>1863592</v>
      </c>
      <c r="I3439">
        <v>1864068</v>
      </c>
      <c r="J3439" t="s">
        <v>52</v>
      </c>
      <c r="K3439" t="s">
        <v>6809</v>
      </c>
      <c r="L3439" t="s">
        <v>6809</v>
      </c>
      <c r="N3439" t="s">
        <v>4317</v>
      </c>
      <c r="Q3439" t="s">
        <v>6807</v>
      </c>
      <c r="R3439">
        <v>477</v>
      </c>
      <c r="S3439">
        <v>158</v>
      </c>
    </row>
    <row r="3440" spans="1:20" x14ac:dyDescent="0.25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1864065</v>
      </c>
      <c r="I3440">
        <v>1865021</v>
      </c>
      <c r="J3440" t="s">
        <v>52</v>
      </c>
      <c r="Q3440" t="s">
        <v>6810</v>
      </c>
      <c r="R3440">
        <v>957</v>
      </c>
      <c r="T3440" t="s">
        <v>6811</v>
      </c>
    </row>
    <row r="3441" spans="1:20" x14ac:dyDescent="0.25">
      <c r="A3441" t="s">
        <v>29</v>
      </c>
      <c r="B3441" t="s">
        <v>30</v>
      </c>
      <c r="C3441" t="s">
        <v>22</v>
      </c>
      <c r="D3441" t="s">
        <v>23</v>
      </c>
      <c r="E3441" t="s">
        <v>5</v>
      </c>
      <c r="G3441" t="s">
        <v>24</v>
      </c>
      <c r="H3441">
        <v>1864065</v>
      </c>
      <c r="I3441">
        <v>1865021</v>
      </c>
      <c r="J3441" t="s">
        <v>52</v>
      </c>
      <c r="K3441" t="s">
        <v>6812</v>
      </c>
      <c r="L3441" t="s">
        <v>6812</v>
      </c>
      <c r="N3441" t="s">
        <v>3924</v>
      </c>
      <c r="Q3441" t="s">
        <v>6810</v>
      </c>
      <c r="R3441">
        <v>957</v>
      </c>
      <c r="S3441">
        <v>318</v>
      </c>
    </row>
    <row r="3442" spans="1:20" x14ac:dyDescent="0.25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1865030</v>
      </c>
      <c r="I3442">
        <v>1866055</v>
      </c>
      <c r="J3442" t="s">
        <v>25</v>
      </c>
      <c r="Q3442" t="s">
        <v>6813</v>
      </c>
      <c r="R3442">
        <v>1026</v>
      </c>
      <c r="T3442" t="s">
        <v>6814</v>
      </c>
    </row>
    <row r="3443" spans="1:20" x14ac:dyDescent="0.25">
      <c r="A3443" t="s">
        <v>29</v>
      </c>
      <c r="B3443" t="s">
        <v>30</v>
      </c>
      <c r="C3443" t="s">
        <v>22</v>
      </c>
      <c r="D3443" t="s">
        <v>23</v>
      </c>
      <c r="E3443" t="s">
        <v>5</v>
      </c>
      <c r="G3443" t="s">
        <v>24</v>
      </c>
      <c r="H3443">
        <v>1865030</v>
      </c>
      <c r="I3443">
        <v>1866055</v>
      </c>
      <c r="J3443" t="s">
        <v>25</v>
      </c>
      <c r="K3443" t="s">
        <v>6815</v>
      </c>
      <c r="L3443" t="s">
        <v>6815</v>
      </c>
      <c r="N3443" t="s">
        <v>574</v>
      </c>
      <c r="Q3443" t="s">
        <v>6813</v>
      </c>
      <c r="R3443">
        <v>1026</v>
      </c>
      <c r="S3443">
        <v>341</v>
      </c>
    </row>
    <row r="3444" spans="1:20" x14ac:dyDescent="0.25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1866062</v>
      </c>
      <c r="I3444">
        <v>1867546</v>
      </c>
      <c r="J3444" t="s">
        <v>52</v>
      </c>
      <c r="Q3444" t="s">
        <v>6816</v>
      </c>
      <c r="R3444">
        <v>1485</v>
      </c>
      <c r="T3444" t="s">
        <v>6817</v>
      </c>
    </row>
    <row r="3445" spans="1:20" x14ac:dyDescent="0.25">
      <c r="A3445" t="s">
        <v>29</v>
      </c>
      <c r="B3445" t="s">
        <v>30</v>
      </c>
      <c r="C3445" t="s">
        <v>22</v>
      </c>
      <c r="D3445" t="s">
        <v>23</v>
      </c>
      <c r="E3445" t="s">
        <v>5</v>
      </c>
      <c r="G3445" t="s">
        <v>24</v>
      </c>
      <c r="H3445">
        <v>1866062</v>
      </c>
      <c r="I3445">
        <v>1867546</v>
      </c>
      <c r="J3445" t="s">
        <v>52</v>
      </c>
      <c r="K3445" t="s">
        <v>6818</v>
      </c>
      <c r="L3445" t="s">
        <v>6818</v>
      </c>
      <c r="N3445" t="s">
        <v>795</v>
      </c>
      <c r="Q3445" t="s">
        <v>6816</v>
      </c>
      <c r="R3445">
        <v>1485</v>
      </c>
      <c r="S3445">
        <v>494</v>
      </c>
    </row>
    <row r="3446" spans="1:20" x14ac:dyDescent="0.25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1867659</v>
      </c>
      <c r="I3446">
        <v>1868867</v>
      </c>
      <c r="J3446" t="s">
        <v>25</v>
      </c>
      <c r="Q3446" t="s">
        <v>6819</v>
      </c>
      <c r="R3446">
        <v>1209</v>
      </c>
      <c r="T3446" t="s">
        <v>6820</v>
      </c>
    </row>
    <row r="3447" spans="1:20" x14ac:dyDescent="0.25">
      <c r="A3447" t="s">
        <v>29</v>
      </c>
      <c r="B3447" t="s">
        <v>30</v>
      </c>
      <c r="C3447" t="s">
        <v>22</v>
      </c>
      <c r="D3447" t="s">
        <v>23</v>
      </c>
      <c r="E3447" t="s">
        <v>5</v>
      </c>
      <c r="G3447" t="s">
        <v>24</v>
      </c>
      <c r="H3447">
        <v>1867659</v>
      </c>
      <c r="I3447">
        <v>1868867</v>
      </c>
      <c r="J3447" t="s">
        <v>25</v>
      </c>
      <c r="K3447" t="s">
        <v>6821</v>
      </c>
      <c r="L3447" t="s">
        <v>6821</v>
      </c>
      <c r="N3447" t="s">
        <v>6822</v>
      </c>
      <c r="Q3447" t="s">
        <v>6819</v>
      </c>
      <c r="R3447">
        <v>1209</v>
      </c>
      <c r="S3447">
        <v>402</v>
      </c>
    </row>
    <row r="3448" spans="1:20" x14ac:dyDescent="0.25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1868882</v>
      </c>
      <c r="I3448">
        <v>1869373</v>
      </c>
      <c r="J3448" t="s">
        <v>25</v>
      </c>
      <c r="Q3448" t="s">
        <v>6823</v>
      </c>
      <c r="R3448">
        <v>492</v>
      </c>
      <c r="T3448" t="s">
        <v>6824</v>
      </c>
    </row>
    <row r="3449" spans="1:20" x14ac:dyDescent="0.25">
      <c r="A3449" t="s">
        <v>29</v>
      </c>
      <c r="B3449" t="s">
        <v>30</v>
      </c>
      <c r="C3449" t="s">
        <v>22</v>
      </c>
      <c r="D3449" t="s">
        <v>23</v>
      </c>
      <c r="E3449" t="s">
        <v>5</v>
      </c>
      <c r="G3449" t="s">
        <v>24</v>
      </c>
      <c r="H3449">
        <v>1868882</v>
      </c>
      <c r="I3449">
        <v>1869373</v>
      </c>
      <c r="J3449" t="s">
        <v>25</v>
      </c>
      <c r="K3449" t="s">
        <v>6825</v>
      </c>
      <c r="L3449" t="s">
        <v>6825</v>
      </c>
      <c r="N3449" t="s">
        <v>4954</v>
      </c>
      <c r="Q3449" t="s">
        <v>6823</v>
      </c>
      <c r="R3449">
        <v>492</v>
      </c>
      <c r="S3449">
        <v>163</v>
      </c>
    </row>
    <row r="3450" spans="1:20" x14ac:dyDescent="0.25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1869426</v>
      </c>
      <c r="I3450">
        <v>1870487</v>
      </c>
      <c r="J3450" t="s">
        <v>25</v>
      </c>
      <c r="Q3450" t="s">
        <v>6826</v>
      </c>
      <c r="R3450">
        <v>1062</v>
      </c>
      <c r="T3450" t="s">
        <v>6827</v>
      </c>
    </row>
    <row r="3451" spans="1:20" x14ac:dyDescent="0.25">
      <c r="A3451" t="s">
        <v>29</v>
      </c>
      <c r="B3451" t="s">
        <v>30</v>
      </c>
      <c r="C3451" t="s">
        <v>22</v>
      </c>
      <c r="D3451" t="s">
        <v>23</v>
      </c>
      <c r="E3451" t="s">
        <v>5</v>
      </c>
      <c r="G3451" t="s">
        <v>24</v>
      </c>
      <c r="H3451">
        <v>1869426</v>
      </c>
      <c r="I3451">
        <v>1870487</v>
      </c>
      <c r="J3451" t="s">
        <v>25</v>
      </c>
      <c r="K3451" t="s">
        <v>6828</v>
      </c>
      <c r="L3451" t="s">
        <v>6828</v>
      </c>
      <c r="N3451" t="s">
        <v>6829</v>
      </c>
      <c r="Q3451" t="s">
        <v>6826</v>
      </c>
      <c r="R3451">
        <v>1062</v>
      </c>
      <c r="S3451">
        <v>353</v>
      </c>
    </row>
    <row r="3452" spans="1:20" x14ac:dyDescent="0.25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1870518</v>
      </c>
      <c r="I3452">
        <v>1870967</v>
      </c>
      <c r="J3452" t="s">
        <v>25</v>
      </c>
      <c r="Q3452" t="s">
        <v>6830</v>
      </c>
      <c r="R3452">
        <v>450</v>
      </c>
      <c r="T3452" t="s">
        <v>6831</v>
      </c>
    </row>
    <row r="3453" spans="1:20" x14ac:dyDescent="0.25">
      <c r="A3453" t="s">
        <v>29</v>
      </c>
      <c r="B3453" t="s">
        <v>30</v>
      </c>
      <c r="C3453" t="s">
        <v>22</v>
      </c>
      <c r="D3453" t="s">
        <v>23</v>
      </c>
      <c r="E3453" t="s">
        <v>5</v>
      </c>
      <c r="G3453" t="s">
        <v>24</v>
      </c>
      <c r="H3453">
        <v>1870518</v>
      </c>
      <c r="I3453">
        <v>1870967</v>
      </c>
      <c r="J3453" t="s">
        <v>25</v>
      </c>
      <c r="K3453" t="s">
        <v>6832</v>
      </c>
      <c r="L3453" t="s">
        <v>6832</v>
      </c>
      <c r="N3453" t="s">
        <v>3971</v>
      </c>
      <c r="Q3453" t="s">
        <v>6830</v>
      </c>
      <c r="R3453">
        <v>450</v>
      </c>
      <c r="S3453">
        <v>149</v>
      </c>
    </row>
    <row r="3454" spans="1:20" x14ac:dyDescent="0.25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1871009</v>
      </c>
      <c r="I3454">
        <v>1871905</v>
      </c>
      <c r="J3454" t="s">
        <v>25</v>
      </c>
      <c r="Q3454" t="s">
        <v>6833</v>
      </c>
      <c r="R3454">
        <v>897</v>
      </c>
      <c r="T3454" t="s">
        <v>6834</v>
      </c>
    </row>
    <row r="3455" spans="1:20" x14ac:dyDescent="0.25">
      <c r="A3455" t="s">
        <v>29</v>
      </c>
      <c r="B3455" t="s">
        <v>30</v>
      </c>
      <c r="C3455" t="s">
        <v>22</v>
      </c>
      <c r="D3455" t="s">
        <v>23</v>
      </c>
      <c r="E3455" t="s">
        <v>5</v>
      </c>
      <c r="G3455" t="s">
        <v>24</v>
      </c>
      <c r="H3455">
        <v>1871009</v>
      </c>
      <c r="I3455">
        <v>1871905</v>
      </c>
      <c r="J3455" t="s">
        <v>25</v>
      </c>
      <c r="K3455" t="s">
        <v>6835</v>
      </c>
      <c r="L3455" t="s">
        <v>6835</v>
      </c>
      <c r="N3455" t="s">
        <v>578</v>
      </c>
      <c r="Q3455" t="s">
        <v>6833</v>
      </c>
      <c r="R3455">
        <v>897</v>
      </c>
      <c r="S3455">
        <v>298</v>
      </c>
    </row>
    <row r="3456" spans="1:20" x14ac:dyDescent="0.25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1871920</v>
      </c>
      <c r="I3456">
        <v>1872486</v>
      </c>
      <c r="J3456" t="s">
        <v>25</v>
      </c>
      <c r="Q3456" t="s">
        <v>6836</v>
      </c>
      <c r="R3456">
        <v>567</v>
      </c>
      <c r="T3456" t="s">
        <v>6837</v>
      </c>
    </row>
    <row r="3457" spans="1:20" x14ac:dyDescent="0.25">
      <c r="A3457" t="s">
        <v>29</v>
      </c>
      <c r="B3457" t="s">
        <v>30</v>
      </c>
      <c r="C3457" t="s">
        <v>22</v>
      </c>
      <c r="D3457" t="s">
        <v>23</v>
      </c>
      <c r="E3457" t="s">
        <v>5</v>
      </c>
      <c r="G3457" t="s">
        <v>24</v>
      </c>
      <c r="H3457">
        <v>1871920</v>
      </c>
      <c r="I3457">
        <v>1872486</v>
      </c>
      <c r="J3457" t="s">
        <v>25</v>
      </c>
      <c r="K3457" t="s">
        <v>6838</v>
      </c>
      <c r="L3457" t="s">
        <v>6838</v>
      </c>
      <c r="N3457" t="s">
        <v>6839</v>
      </c>
      <c r="Q3457" t="s">
        <v>6836</v>
      </c>
      <c r="R3457">
        <v>567</v>
      </c>
      <c r="S3457">
        <v>188</v>
      </c>
    </row>
    <row r="3458" spans="1:20" x14ac:dyDescent="0.25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1872688</v>
      </c>
      <c r="I3458">
        <v>1873149</v>
      </c>
      <c r="J3458" t="s">
        <v>25</v>
      </c>
      <c r="Q3458" t="s">
        <v>6840</v>
      </c>
      <c r="R3458">
        <v>462</v>
      </c>
      <c r="T3458" t="s">
        <v>6841</v>
      </c>
    </row>
    <row r="3459" spans="1:20" x14ac:dyDescent="0.25">
      <c r="A3459" t="s">
        <v>29</v>
      </c>
      <c r="B3459" t="s">
        <v>30</v>
      </c>
      <c r="C3459" t="s">
        <v>22</v>
      </c>
      <c r="D3459" t="s">
        <v>23</v>
      </c>
      <c r="E3459" t="s">
        <v>5</v>
      </c>
      <c r="G3459" t="s">
        <v>24</v>
      </c>
      <c r="H3459">
        <v>1872688</v>
      </c>
      <c r="I3459">
        <v>1873149</v>
      </c>
      <c r="J3459" t="s">
        <v>25</v>
      </c>
      <c r="K3459" t="s">
        <v>6842</v>
      </c>
      <c r="L3459" t="s">
        <v>6842</v>
      </c>
      <c r="N3459" t="s">
        <v>3586</v>
      </c>
      <c r="Q3459" t="s">
        <v>6840</v>
      </c>
      <c r="R3459">
        <v>462</v>
      </c>
      <c r="S3459">
        <v>153</v>
      </c>
    </row>
    <row r="3460" spans="1:20" x14ac:dyDescent="0.25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1873271</v>
      </c>
      <c r="I3460">
        <v>1874923</v>
      </c>
      <c r="J3460" t="s">
        <v>52</v>
      </c>
      <c r="Q3460" t="s">
        <v>6843</v>
      </c>
      <c r="R3460">
        <v>1653</v>
      </c>
      <c r="T3460" t="s">
        <v>6844</v>
      </c>
    </row>
    <row r="3461" spans="1:20" x14ac:dyDescent="0.25">
      <c r="A3461" t="s">
        <v>29</v>
      </c>
      <c r="B3461" t="s">
        <v>30</v>
      </c>
      <c r="C3461" t="s">
        <v>22</v>
      </c>
      <c r="D3461" t="s">
        <v>23</v>
      </c>
      <c r="E3461" t="s">
        <v>5</v>
      </c>
      <c r="G3461" t="s">
        <v>24</v>
      </c>
      <c r="H3461">
        <v>1873271</v>
      </c>
      <c r="I3461">
        <v>1874923</v>
      </c>
      <c r="J3461" t="s">
        <v>52</v>
      </c>
      <c r="K3461" t="s">
        <v>6845</v>
      </c>
      <c r="L3461" t="s">
        <v>6845</v>
      </c>
      <c r="N3461" t="s">
        <v>6846</v>
      </c>
      <c r="Q3461" t="s">
        <v>6843</v>
      </c>
      <c r="R3461">
        <v>1653</v>
      </c>
      <c r="S3461">
        <v>550</v>
      </c>
    </row>
    <row r="3462" spans="1:20" x14ac:dyDescent="0.25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1875242</v>
      </c>
      <c r="I3462">
        <v>1875991</v>
      </c>
      <c r="J3462" t="s">
        <v>25</v>
      </c>
      <c r="Q3462" t="s">
        <v>6847</v>
      </c>
      <c r="R3462">
        <v>750</v>
      </c>
      <c r="T3462" t="s">
        <v>6848</v>
      </c>
    </row>
    <row r="3463" spans="1:20" x14ac:dyDescent="0.25">
      <c r="A3463" t="s">
        <v>29</v>
      </c>
      <c r="B3463" t="s">
        <v>30</v>
      </c>
      <c r="C3463" t="s">
        <v>22</v>
      </c>
      <c r="D3463" t="s">
        <v>23</v>
      </c>
      <c r="E3463" t="s">
        <v>5</v>
      </c>
      <c r="G3463" t="s">
        <v>24</v>
      </c>
      <c r="H3463">
        <v>1875242</v>
      </c>
      <c r="I3463">
        <v>1875991</v>
      </c>
      <c r="J3463" t="s">
        <v>25</v>
      </c>
      <c r="K3463" t="s">
        <v>6849</v>
      </c>
      <c r="L3463" t="s">
        <v>6849</v>
      </c>
      <c r="N3463" t="s">
        <v>6850</v>
      </c>
      <c r="Q3463" t="s">
        <v>6847</v>
      </c>
      <c r="R3463">
        <v>750</v>
      </c>
      <c r="S3463">
        <v>249</v>
      </c>
    </row>
    <row r="3464" spans="1:20" x14ac:dyDescent="0.25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1875992</v>
      </c>
      <c r="I3464">
        <v>1876933</v>
      </c>
      <c r="J3464" t="s">
        <v>25</v>
      </c>
      <c r="Q3464" t="s">
        <v>6851</v>
      </c>
      <c r="R3464">
        <v>942</v>
      </c>
      <c r="T3464" t="s">
        <v>6852</v>
      </c>
    </row>
    <row r="3465" spans="1:20" x14ac:dyDescent="0.25">
      <c r="A3465" t="s">
        <v>29</v>
      </c>
      <c r="B3465" t="s">
        <v>30</v>
      </c>
      <c r="C3465" t="s">
        <v>22</v>
      </c>
      <c r="D3465" t="s">
        <v>23</v>
      </c>
      <c r="E3465" t="s">
        <v>5</v>
      </c>
      <c r="G3465" t="s">
        <v>24</v>
      </c>
      <c r="H3465">
        <v>1875992</v>
      </c>
      <c r="I3465">
        <v>1876933</v>
      </c>
      <c r="J3465" t="s">
        <v>25</v>
      </c>
      <c r="K3465" t="s">
        <v>6853</v>
      </c>
      <c r="L3465" t="s">
        <v>6853</v>
      </c>
      <c r="N3465" t="s">
        <v>6854</v>
      </c>
      <c r="Q3465" t="s">
        <v>6851</v>
      </c>
      <c r="R3465">
        <v>942</v>
      </c>
      <c r="S3465">
        <v>313</v>
      </c>
    </row>
    <row r="3466" spans="1:20" x14ac:dyDescent="0.25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1876964</v>
      </c>
      <c r="I3466">
        <v>1877419</v>
      </c>
      <c r="J3466" t="s">
        <v>52</v>
      </c>
      <c r="Q3466" t="s">
        <v>6855</v>
      </c>
      <c r="R3466">
        <v>456</v>
      </c>
      <c r="T3466" t="s">
        <v>6856</v>
      </c>
    </row>
    <row r="3467" spans="1:20" x14ac:dyDescent="0.25">
      <c r="A3467" t="s">
        <v>29</v>
      </c>
      <c r="B3467" t="s">
        <v>30</v>
      </c>
      <c r="C3467" t="s">
        <v>22</v>
      </c>
      <c r="D3467" t="s">
        <v>23</v>
      </c>
      <c r="E3467" t="s">
        <v>5</v>
      </c>
      <c r="G3467" t="s">
        <v>24</v>
      </c>
      <c r="H3467">
        <v>1876964</v>
      </c>
      <c r="I3467">
        <v>1877419</v>
      </c>
      <c r="J3467" t="s">
        <v>52</v>
      </c>
      <c r="K3467" t="s">
        <v>6857</v>
      </c>
      <c r="L3467" t="s">
        <v>6857</v>
      </c>
      <c r="N3467" t="s">
        <v>56</v>
      </c>
      <c r="Q3467" t="s">
        <v>6855</v>
      </c>
      <c r="R3467">
        <v>456</v>
      </c>
      <c r="S3467">
        <v>151</v>
      </c>
    </row>
    <row r="3468" spans="1:20" x14ac:dyDescent="0.25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1877444</v>
      </c>
      <c r="I3468">
        <v>1877773</v>
      </c>
      <c r="J3468" t="s">
        <v>52</v>
      </c>
      <c r="Q3468" t="s">
        <v>6858</v>
      </c>
      <c r="R3468">
        <v>330</v>
      </c>
      <c r="T3468" t="s">
        <v>6859</v>
      </c>
    </row>
    <row r="3469" spans="1:20" x14ac:dyDescent="0.25">
      <c r="A3469" t="s">
        <v>29</v>
      </c>
      <c r="B3469" t="s">
        <v>30</v>
      </c>
      <c r="C3469" t="s">
        <v>22</v>
      </c>
      <c r="D3469" t="s">
        <v>23</v>
      </c>
      <c r="E3469" t="s">
        <v>5</v>
      </c>
      <c r="G3469" t="s">
        <v>24</v>
      </c>
      <c r="H3469">
        <v>1877444</v>
      </c>
      <c r="I3469">
        <v>1877773</v>
      </c>
      <c r="J3469" t="s">
        <v>52</v>
      </c>
      <c r="K3469" t="s">
        <v>6860</v>
      </c>
      <c r="L3469" t="s">
        <v>6860</v>
      </c>
      <c r="N3469" t="s">
        <v>56</v>
      </c>
      <c r="Q3469" t="s">
        <v>6858</v>
      </c>
      <c r="R3469">
        <v>330</v>
      </c>
      <c r="S3469">
        <v>109</v>
      </c>
    </row>
    <row r="3470" spans="1:20" x14ac:dyDescent="0.25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1877932</v>
      </c>
      <c r="I3470">
        <v>1879173</v>
      </c>
      <c r="J3470" t="s">
        <v>25</v>
      </c>
      <c r="Q3470" t="s">
        <v>6861</v>
      </c>
      <c r="R3470">
        <v>1242</v>
      </c>
      <c r="T3470" t="s">
        <v>6862</v>
      </c>
    </row>
    <row r="3471" spans="1:20" x14ac:dyDescent="0.25">
      <c r="A3471" t="s">
        <v>29</v>
      </c>
      <c r="B3471" t="s">
        <v>30</v>
      </c>
      <c r="C3471" t="s">
        <v>22</v>
      </c>
      <c r="D3471" t="s">
        <v>23</v>
      </c>
      <c r="E3471" t="s">
        <v>5</v>
      </c>
      <c r="G3471" t="s">
        <v>24</v>
      </c>
      <c r="H3471">
        <v>1877932</v>
      </c>
      <c r="I3471">
        <v>1879173</v>
      </c>
      <c r="J3471" t="s">
        <v>25</v>
      </c>
      <c r="K3471" t="s">
        <v>6863</v>
      </c>
      <c r="L3471" t="s">
        <v>6863</v>
      </c>
      <c r="N3471" t="s">
        <v>6864</v>
      </c>
      <c r="Q3471" t="s">
        <v>6861</v>
      </c>
      <c r="R3471">
        <v>1242</v>
      </c>
      <c r="S3471">
        <v>413</v>
      </c>
    </row>
    <row r="3472" spans="1:20" x14ac:dyDescent="0.25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1879174</v>
      </c>
      <c r="I3472">
        <v>1880793</v>
      </c>
      <c r="J3472" t="s">
        <v>52</v>
      </c>
      <c r="O3472" t="s">
        <v>6865</v>
      </c>
      <c r="Q3472" t="s">
        <v>6866</v>
      </c>
      <c r="R3472">
        <v>1620</v>
      </c>
      <c r="T3472" t="s">
        <v>6867</v>
      </c>
    </row>
    <row r="3473" spans="1:20" x14ac:dyDescent="0.25">
      <c r="A3473" t="s">
        <v>29</v>
      </c>
      <c r="B3473" t="s">
        <v>30</v>
      </c>
      <c r="C3473" t="s">
        <v>22</v>
      </c>
      <c r="D3473" t="s">
        <v>23</v>
      </c>
      <c r="E3473" t="s">
        <v>5</v>
      </c>
      <c r="G3473" t="s">
        <v>24</v>
      </c>
      <c r="H3473">
        <v>1879174</v>
      </c>
      <c r="I3473">
        <v>1880793</v>
      </c>
      <c r="J3473" t="s">
        <v>52</v>
      </c>
      <c r="K3473" t="s">
        <v>6868</v>
      </c>
      <c r="L3473" t="s">
        <v>6868</v>
      </c>
      <c r="N3473" t="s">
        <v>6869</v>
      </c>
      <c r="O3473" t="s">
        <v>6865</v>
      </c>
      <c r="Q3473" t="s">
        <v>6866</v>
      </c>
      <c r="R3473">
        <v>1620</v>
      </c>
      <c r="S3473">
        <v>539</v>
      </c>
    </row>
    <row r="3474" spans="1:20" x14ac:dyDescent="0.25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1880786</v>
      </c>
      <c r="I3474">
        <v>1882459</v>
      </c>
      <c r="J3474" t="s">
        <v>52</v>
      </c>
      <c r="O3474" t="s">
        <v>6870</v>
      </c>
      <c r="Q3474" t="s">
        <v>6871</v>
      </c>
      <c r="R3474">
        <v>1674</v>
      </c>
      <c r="T3474" t="s">
        <v>6872</v>
      </c>
    </row>
    <row r="3475" spans="1:20" x14ac:dyDescent="0.25">
      <c r="A3475" t="s">
        <v>29</v>
      </c>
      <c r="B3475" t="s">
        <v>30</v>
      </c>
      <c r="C3475" t="s">
        <v>22</v>
      </c>
      <c r="D3475" t="s">
        <v>23</v>
      </c>
      <c r="E3475" t="s">
        <v>5</v>
      </c>
      <c r="G3475" t="s">
        <v>24</v>
      </c>
      <c r="H3475">
        <v>1880786</v>
      </c>
      <c r="I3475">
        <v>1882459</v>
      </c>
      <c r="J3475" t="s">
        <v>52</v>
      </c>
      <c r="K3475" t="s">
        <v>6873</v>
      </c>
      <c r="L3475" t="s">
        <v>6873</v>
      </c>
      <c r="N3475" t="s">
        <v>6874</v>
      </c>
      <c r="O3475" t="s">
        <v>6870</v>
      </c>
      <c r="Q3475" t="s">
        <v>6871</v>
      </c>
      <c r="R3475">
        <v>1674</v>
      </c>
      <c r="S3475">
        <v>557</v>
      </c>
    </row>
    <row r="3476" spans="1:20" x14ac:dyDescent="0.25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1882460</v>
      </c>
      <c r="I3476">
        <v>1883461</v>
      </c>
      <c r="J3476" t="s">
        <v>52</v>
      </c>
      <c r="O3476" t="s">
        <v>6875</v>
      </c>
      <c r="Q3476" t="s">
        <v>6876</v>
      </c>
      <c r="R3476">
        <v>1002</v>
      </c>
      <c r="T3476" t="s">
        <v>6877</v>
      </c>
    </row>
    <row r="3477" spans="1:20" x14ac:dyDescent="0.25">
      <c r="A3477" t="s">
        <v>29</v>
      </c>
      <c r="B3477" t="s">
        <v>30</v>
      </c>
      <c r="C3477" t="s">
        <v>22</v>
      </c>
      <c r="D3477" t="s">
        <v>23</v>
      </c>
      <c r="E3477" t="s">
        <v>5</v>
      </c>
      <c r="G3477" t="s">
        <v>24</v>
      </c>
      <c r="H3477">
        <v>1882460</v>
      </c>
      <c r="I3477">
        <v>1883461</v>
      </c>
      <c r="J3477" t="s">
        <v>52</v>
      </c>
      <c r="K3477" t="s">
        <v>6878</v>
      </c>
      <c r="L3477" t="s">
        <v>6878</v>
      </c>
      <c r="N3477" t="s">
        <v>6879</v>
      </c>
      <c r="O3477" t="s">
        <v>6875</v>
      </c>
      <c r="Q3477" t="s">
        <v>6876</v>
      </c>
      <c r="R3477">
        <v>1002</v>
      </c>
      <c r="S3477">
        <v>333</v>
      </c>
    </row>
    <row r="3478" spans="1:20" x14ac:dyDescent="0.25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1883464</v>
      </c>
      <c r="I3478">
        <v>1884903</v>
      </c>
      <c r="J3478" t="s">
        <v>52</v>
      </c>
      <c r="Q3478" t="s">
        <v>6880</v>
      </c>
      <c r="R3478">
        <v>1440</v>
      </c>
      <c r="T3478" t="s">
        <v>6881</v>
      </c>
    </row>
    <row r="3479" spans="1:20" x14ac:dyDescent="0.25">
      <c r="A3479" t="s">
        <v>29</v>
      </c>
      <c r="B3479" t="s">
        <v>30</v>
      </c>
      <c r="C3479" t="s">
        <v>22</v>
      </c>
      <c r="D3479" t="s">
        <v>23</v>
      </c>
      <c r="E3479" t="s">
        <v>5</v>
      </c>
      <c r="G3479" t="s">
        <v>24</v>
      </c>
      <c r="H3479">
        <v>1883464</v>
      </c>
      <c r="I3479">
        <v>1884903</v>
      </c>
      <c r="J3479" t="s">
        <v>52</v>
      </c>
      <c r="K3479" t="s">
        <v>6882</v>
      </c>
      <c r="L3479" t="s">
        <v>6882</v>
      </c>
      <c r="N3479" t="s">
        <v>6883</v>
      </c>
      <c r="Q3479" t="s">
        <v>6880</v>
      </c>
      <c r="R3479">
        <v>1440</v>
      </c>
      <c r="S3479">
        <v>479</v>
      </c>
    </row>
    <row r="3480" spans="1:20" x14ac:dyDescent="0.25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1885088</v>
      </c>
      <c r="I3480">
        <v>1885717</v>
      </c>
      <c r="J3480" t="s">
        <v>25</v>
      </c>
      <c r="Q3480" t="s">
        <v>6884</v>
      </c>
      <c r="R3480">
        <v>630</v>
      </c>
      <c r="T3480" t="s">
        <v>6885</v>
      </c>
    </row>
    <row r="3481" spans="1:20" x14ac:dyDescent="0.25">
      <c r="A3481" t="s">
        <v>29</v>
      </c>
      <c r="B3481" t="s">
        <v>30</v>
      </c>
      <c r="C3481" t="s">
        <v>22</v>
      </c>
      <c r="D3481" t="s">
        <v>23</v>
      </c>
      <c r="E3481" t="s">
        <v>5</v>
      </c>
      <c r="G3481" t="s">
        <v>24</v>
      </c>
      <c r="H3481">
        <v>1885088</v>
      </c>
      <c r="I3481">
        <v>1885717</v>
      </c>
      <c r="J3481" t="s">
        <v>25</v>
      </c>
      <c r="K3481" t="s">
        <v>6886</v>
      </c>
      <c r="L3481" t="s">
        <v>6886</v>
      </c>
      <c r="N3481" t="s">
        <v>3880</v>
      </c>
      <c r="Q3481" t="s">
        <v>6884</v>
      </c>
      <c r="R3481">
        <v>630</v>
      </c>
      <c r="S3481">
        <v>209</v>
      </c>
    </row>
    <row r="3482" spans="1:20" x14ac:dyDescent="0.25">
      <c r="A3482" t="s">
        <v>20</v>
      </c>
      <c r="B3482" t="s">
        <v>124</v>
      </c>
      <c r="C3482" t="s">
        <v>22</v>
      </c>
      <c r="D3482" t="s">
        <v>23</v>
      </c>
      <c r="E3482" t="s">
        <v>5</v>
      </c>
      <c r="G3482" t="s">
        <v>24</v>
      </c>
      <c r="H3482">
        <v>1885807</v>
      </c>
      <c r="I3482">
        <v>1885893</v>
      </c>
      <c r="J3482" t="s">
        <v>25</v>
      </c>
      <c r="Q3482" t="s">
        <v>6887</v>
      </c>
      <c r="R3482">
        <v>87</v>
      </c>
      <c r="T3482" t="s">
        <v>6888</v>
      </c>
    </row>
    <row r="3483" spans="1:20" x14ac:dyDescent="0.25">
      <c r="A3483" t="s">
        <v>124</v>
      </c>
      <c r="C3483" t="s">
        <v>22</v>
      </c>
      <c r="D3483" t="s">
        <v>23</v>
      </c>
      <c r="E3483" t="s">
        <v>5</v>
      </c>
      <c r="G3483" t="s">
        <v>24</v>
      </c>
      <c r="H3483">
        <v>1885807</v>
      </c>
      <c r="I3483">
        <v>1885893</v>
      </c>
      <c r="J3483" t="s">
        <v>25</v>
      </c>
      <c r="N3483" t="s">
        <v>3297</v>
      </c>
      <c r="Q3483" t="s">
        <v>6887</v>
      </c>
      <c r="R3483">
        <v>87</v>
      </c>
      <c r="T3483" t="s">
        <v>6889</v>
      </c>
    </row>
    <row r="3484" spans="1:20" x14ac:dyDescent="0.25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1885895</v>
      </c>
      <c r="I3484">
        <v>1887487</v>
      </c>
      <c r="J3484" t="s">
        <v>52</v>
      </c>
      <c r="Q3484" t="s">
        <v>6890</v>
      </c>
      <c r="R3484">
        <v>1593</v>
      </c>
      <c r="T3484" t="s">
        <v>6891</v>
      </c>
    </row>
    <row r="3485" spans="1:20" x14ac:dyDescent="0.25">
      <c r="A3485" t="s">
        <v>29</v>
      </c>
      <c r="B3485" t="s">
        <v>30</v>
      </c>
      <c r="C3485" t="s">
        <v>22</v>
      </c>
      <c r="D3485" t="s">
        <v>23</v>
      </c>
      <c r="E3485" t="s">
        <v>5</v>
      </c>
      <c r="G3485" t="s">
        <v>24</v>
      </c>
      <c r="H3485">
        <v>1885895</v>
      </c>
      <c r="I3485">
        <v>1887487</v>
      </c>
      <c r="J3485" t="s">
        <v>52</v>
      </c>
      <c r="K3485" t="s">
        <v>6892</v>
      </c>
      <c r="L3485" t="s">
        <v>6892</v>
      </c>
      <c r="N3485" t="s">
        <v>220</v>
      </c>
      <c r="Q3485" t="s">
        <v>6890</v>
      </c>
      <c r="R3485">
        <v>1593</v>
      </c>
      <c r="S3485">
        <v>530</v>
      </c>
    </row>
    <row r="3486" spans="1:20" x14ac:dyDescent="0.25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1887669</v>
      </c>
      <c r="I3486">
        <v>1888394</v>
      </c>
      <c r="J3486" t="s">
        <v>52</v>
      </c>
      <c r="Q3486" t="s">
        <v>6893</v>
      </c>
      <c r="R3486">
        <v>726</v>
      </c>
      <c r="T3486" t="s">
        <v>6894</v>
      </c>
    </row>
    <row r="3487" spans="1:20" x14ac:dyDescent="0.25">
      <c r="A3487" t="s">
        <v>29</v>
      </c>
      <c r="B3487" t="s">
        <v>30</v>
      </c>
      <c r="C3487" t="s">
        <v>22</v>
      </c>
      <c r="D3487" t="s">
        <v>23</v>
      </c>
      <c r="E3487" t="s">
        <v>5</v>
      </c>
      <c r="G3487" t="s">
        <v>24</v>
      </c>
      <c r="H3487">
        <v>1887669</v>
      </c>
      <c r="I3487">
        <v>1888394</v>
      </c>
      <c r="J3487" t="s">
        <v>52</v>
      </c>
      <c r="K3487" t="s">
        <v>6895</v>
      </c>
      <c r="L3487" t="s">
        <v>6895</v>
      </c>
      <c r="N3487" t="s">
        <v>6896</v>
      </c>
      <c r="Q3487" t="s">
        <v>6893</v>
      </c>
      <c r="R3487">
        <v>726</v>
      </c>
      <c r="S3487">
        <v>241</v>
      </c>
    </row>
    <row r="3488" spans="1:20" x14ac:dyDescent="0.25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1888591</v>
      </c>
      <c r="I3488">
        <v>1888740</v>
      </c>
      <c r="J3488" t="s">
        <v>52</v>
      </c>
      <c r="Q3488" t="s">
        <v>6897</v>
      </c>
      <c r="R3488">
        <v>150</v>
      </c>
      <c r="T3488" t="s">
        <v>6898</v>
      </c>
    </row>
    <row r="3489" spans="1:20" x14ac:dyDescent="0.25">
      <c r="A3489" t="s">
        <v>29</v>
      </c>
      <c r="B3489" t="s">
        <v>30</v>
      </c>
      <c r="C3489" t="s">
        <v>22</v>
      </c>
      <c r="D3489" t="s">
        <v>23</v>
      </c>
      <c r="E3489" t="s">
        <v>5</v>
      </c>
      <c r="G3489" t="s">
        <v>24</v>
      </c>
      <c r="H3489">
        <v>1888591</v>
      </c>
      <c r="I3489">
        <v>1888740</v>
      </c>
      <c r="J3489" t="s">
        <v>52</v>
      </c>
      <c r="K3489" t="s">
        <v>6899</v>
      </c>
      <c r="L3489" t="s">
        <v>6899</v>
      </c>
      <c r="N3489" t="s">
        <v>56</v>
      </c>
      <c r="Q3489" t="s">
        <v>6897</v>
      </c>
      <c r="R3489">
        <v>150</v>
      </c>
      <c r="S3489">
        <v>49</v>
      </c>
    </row>
    <row r="3490" spans="1:20" x14ac:dyDescent="0.25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1888889</v>
      </c>
      <c r="I3490">
        <v>1889680</v>
      </c>
      <c r="J3490" t="s">
        <v>25</v>
      </c>
      <c r="Q3490" t="s">
        <v>6900</v>
      </c>
      <c r="R3490">
        <v>792</v>
      </c>
      <c r="T3490" t="s">
        <v>6901</v>
      </c>
    </row>
    <row r="3491" spans="1:20" x14ac:dyDescent="0.25">
      <c r="A3491" t="s">
        <v>29</v>
      </c>
      <c r="B3491" t="s">
        <v>30</v>
      </c>
      <c r="C3491" t="s">
        <v>22</v>
      </c>
      <c r="D3491" t="s">
        <v>23</v>
      </c>
      <c r="E3491" t="s">
        <v>5</v>
      </c>
      <c r="G3491" t="s">
        <v>24</v>
      </c>
      <c r="H3491">
        <v>1888889</v>
      </c>
      <c r="I3491">
        <v>1889680</v>
      </c>
      <c r="J3491" t="s">
        <v>25</v>
      </c>
      <c r="K3491" t="s">
        <v>6902</v>
      </c>
      <c r="L3491" t="s">
        <v>6902</v>
      </c>
      <c r="N3491" t="s">
        <v>4230</v>
      </c>
      <c r="Q3491" t="s">
        <v>6900</v>
      </c>
      <c r="R3491">
        <v>792</v>
      </c>
      <c r="S3491">
        <v>263</v>
      </c>
    </row>
    <row r="3492" spans="1:20" x14ac:dyDescent="0.25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1889681</v>
      </c>
      <c r="I3492">
        <v>1890175</v>
      </c>
      <c r="J3492" t="s">
        <v>52</v>
      </c>
      <c r="Q3492" t="s">
        <v>6903</v>
      </c>
      <c r="R3492">
        <v>495</v>
      </c>
      <c r="T3492" t="s">
        <v>6904</v>
      </c>
    </row>
    <row r="3493" spans="1:20" x14ac:dyDescent="0.25">
      <c r="A3493" t="s">
        <v>29</v>
      </c>
      <c r="B3493" t="s">
        <v>30</v>
      </c>
      <c r="C3493" t="s">
        <v>22</v>
      </c>
      <c r="D3493" t="s">
        <v>23</v>
      </c>
      <c r="E3493" t="s">
        <v>5</v>
      </c>
      <c r="G3493" t="s">
        <v>24</v>
      </c>
      <c r="H3493">
        <v>1889681</v>
      </c>
      <c r="I3493">
        <v>1890175</v>
      </c>
      <c r="J3493" t="s">
        <v>52</v>
      </c>
      <c r="K3493" t="s">
        <v>6905</v>
      </c>
      <c r="L3493" t="s">
        <v>6905</v>
      </c>
      <c r="N3493" t="s">
        <v>6906</v>
      </c>
      <c r="Q3493" t="s">
        <v>6903</v>
      </c>
      <c r="R3493">
        <v>495</v>
      </c>
      <c r="S3493">
        <v>164</v>
      </c>
    </row>
    <row r="3494" spans="1:20" x14ac:dyDescent="0.2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1890172</v>
      </c>
      <c r="I3494">
        <v>1890933</v>
      </c>
      <c r="J3494" t="s">
        <v>52</v>
      </c>
      <c r="Q3494" t="s">
        <v>6907</v>
      </c>
      <c r="R3494">
        <v>762</v>
      </c>
      <c r="T3494" t="s">
        <v>6908</v>
      </c>
    </row>
    <row r="3495" spans="1:20" x14ac:dyDescent="0.25">
      <c r="A3495" t="s">
        <v>29</v>
      </c>
      <c r="B3495" t="s">
        <v>30</v>
      </c>
      <c r="C3495" t="s">
        <v>22</v>
      </c>
      <c r="D3495" t="s">
        <v>23</v>
      </c>
      <c r="E3495" t="s">
        <v>5</v>
      </c>
      <c r="G3495" t="s">
        <v>24</v>
      </c>
      <c r="H3495">
        <v>1890172</v>
      </c>
      <c r="I3495">
        <v>1890933</v>
      </c>
      <c r="J3495" t="s">
        <v>52</v>
      </c>
      <c r="K3495" t="s">
        <v>6909</v>
      </c>
      <c r="L3495" t="s">
        <v>6909</v>
      </c>
      <c r="N3495" t="s">
        <v>115</v>
      </c>
      <c r="Q3495" t="s">
        <v>6907</v>
      </c>
      <c r="R3495">
        <v>762</v>
      </c>
      <c r="S3495">
        <v>253</v>
      </c>
    </row>
    <row r="3496" spans="1:20" x14ac:dyDescent="0.25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1890967</v>
      </c>
      <c r="I3496">
        <v>1891887</v>
      </c>
      <c r="J3496" t="s">
        <v>52</v>
      </c>
      <c r="Q3496" t="s">
        <v>6910</v>
      </c>
      <c r="R3496">
        <v>921</v>
      </c>
      <c r="T3496" t="s">
        <v>6911</v>
      </c>
    </row>
    <row r="3497" spans="1:20" x14ac:dyDescent="0.25">
      <c r="A3497" t="s">
        <v>29</v>
      </c>
      <c r="B3497" t="s">
        <v>30</v>
      </c>
      <c r="C3497" t="s">
        <v>22</v>
      </c>
      <c r="D3497" t="s">
        <v>23</v>
      </c>
      <c r="E3497" t="s">
        <v>5</v>
      </c>
      <c r="G3497" t="s">
        <v>24</v>
      </c>
      <c r="H3497">
        <v>1890967</v>
      </c>
      <c r="I3497">
        <v>1891887</v>
      </c>
      <c r="J3497" t="s">
        <v>52</v>
      </c>
      <c r="K3497" t="s">
        <v>6912</v>
      </c>
      <c r="L3497" t="s">
        <v>6912</v>
      </c>
      <c r="N3497" t="s">
        <v>695</v>
      </c>
      <c r="Q3497" t="s">
        <v>6910</v>
      </c>
      <c r="R3497">
        <v>921</v>
      </c>
      <c r="S3497">
        <v>306</v>
      </c>
    </row>
    <row r="3498" spans="1:20" x14ac:dyDescent="0.25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1892021</v>
      </c>
      <c r="I3498">
        <v>1892470</v>
      </c>
      <c r="J3498" t="s">
        <v>25</v>
      </c>
      <c r="Q3498" t="s">
        <v>6913</v>
      </c>
      <c r="R3498">
        <v>450</v>
      </c>
      <c r="T3498" t="s">
        <v>6914</v>
      </c>
    </row>
    <row r="3499" spans="1:20" x14ac:dyDescent="0.25">
      <c r="A3499" t="s">
        <v>29</v>
      </c>
      <c r="B3499" t="s">
        <v>30</v>
      </c>
      <c r="C3499" t="s">
        <v>22</v>
      </c>
      <c r="D3499" t="s">
        <v>23</v>
      </c>
      <c r="E3499" t="s">
        <v>5</v>
      </c>
      <c r="G3499" t="s">
        <v>24</v>
      </c>
      <c r="H3499">
        <v>1892021</v>
      </c>
      <c r="I3499">
        <v>1892470</v>
      </c>
      <c r="J3499" t="s">
        <v>25</v>
      </c>
      <c r="K3499" t="s">
        <v>6915</v>
      </c>
      <c r="L3499" t="s">
        <v>6915</v>
      </c>
      <c r="N3499" t="s">
        <v>56</v>
      </c>
      <c r="Q3499" t="s">
        <v>6913</v>
      </c>
      <c r="R3499">
        <v>450</v>
      </c>
      <c r="S3499">
        <v>149</v>
      </c>
    </row>
    <row r="3500" spans="1:20" x14ac:dyDescent="0.25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G3500" t="s">
        <v>24</v>
      </c>
      <c r="H3500">
        <v>1892511</v>
      </c>
      <c r="I3500">
        <v>1892807</v>
      </c>
      <c r="J3500" t="s">
        <v>25</v>
      </c>
      <c r="Q3500" t="s">
        <v>6916</v>
      </c>
      <c r="R3500">
        <v>297</v>
      </c>
      <c r="T3500" t="s">
        <v>6917</v>
      </c>
    </row>
    <row r="3501" spans="1:20" x14ac:dyDescent="0.25">
      <c r="A3501" t="s">
        <v>29</v>
      </c>
      <c r="B3501" t="s">
        <v>30</v>
      </c>
      <c r="C3501" t="s">
        <v>22</v>
      </c>
      <c r="D3501" t="s">
        <v>23</v>
      </c>
      <c r="E3501" t="s">
        <v>5</v>
      </c>
      <c r="G3501" t="s">
        <v>24</v>
      </c>
      <c r="H3501">
        <v>1892511</v>
      </c>
      <c r="I3501">
        <v>1892807</v>
      </c>
      <c r="J3501" t="s">
        <v>25</v>
      </c>
      <c r="K3501" t="s">
        <v>6918</v>
      </c>
      <c r="L3501" t="s">
        <v>6918</v>
      </c>
      <c r="N3501" t="s">
        <v>56</v>
      </c>
      <c r="Q3501" t="s">
        <v>6916</v>
      </c>
      <c r="R3501">
        <v>297</v>
      </c>
      <c r="S3501">
        <v>98</v>
      </c>
    </row>
    <row r="3502" spans="1:20" x14ac:dyDescent="0.25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1892800</v>
      </c>
      <c r="I3502">
        <v>1893399</v>
      </c>
      <c r="J3502" t="s">
        <v>52</v>
      </c>
      <c r="Q3502" t="s">
        <v>6919</v>
      </c>
      <c r="R3502">
        <v>600</v>
      </c>
      <c r="T3502" t="s">
        <v>6920</v>
      </c>
    </row>
    <row r="3503" spans="1:20" x14ac:dyDescent="0.25">
      <c r="A3503" t="s">
        <v>29</v>
      </c>
      <c r="B3503" t="s">
        <v>30</v>
      </c>
      <c r="C3503" t="s">
        <v>22</v>
      </c>
      <c r="D3503" t="s">
        <v>23</v>
      </c>
      <c r="E3503" t="s">
        <v>5</v>
      </c>
      <c r="G3503" t="s">
        <v>24</v>
      </c>
      <c r="H3503">
        <v>1892800</v>
      </c>
      <c r="I3503">
        <v>1893399</v>
      </c>
      <c r="J3503" t="s">
        <v>52</v>
      </c>
      <c r="K3503" t="s">
        <v>6921</v>
      </c>
      <c r="L3503" t="s">
        <v>6921</v>
      </c>
      <c r="N3503" t="s">
        <v>56</v>
      </c>
      <c r="Q3503" t="s">
        <v>6919</v>
      </c>
      <c r="R3503">
        <v>600</v>
      </c>
      <c r="S3503">
        <v>199</v>
      </c>
    </row>
    <row r="3504" spans="1:20" x14ac:dyDescent="0.25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1893545</v>
      </c>
      <c r="I3504">
        <v>1895011</v>
      </c>
      <c r="J3504" t="s">
        <v>52</v>
      </c>
      <c r="Q3504" t="s">
        <v>6922</v>
      </c>
      <c r="R3504">
        <v>1467</v>
      </c>
      <c r="T3504" t="s">
        <v>6923</v>
      </c>
    </row>
    <row r="3505" spans="1:20" x14ac:dyDescent="0.25">
      <c r="A3505" t="s">
        <v>29</v>
      </c>
      <c r="B3505" t="s">
        <v>30</v>
      </c>
      <c r="C3505" t="s">
        <v>22</v>
      </c>
      <c r="D3505" t="s">
        <v>23</v>
      </c>
      <c r="E3505" t="s">
        <v>5</v>
      </c>
      <c r="G3505" t="s">
        <v>24</v>
      </c>
      <c r="H3505">
        <v>1893545</v>
      </c>
      <c r="I3505">
        <v>1895011</v>
      </c>
      <c r="J3505" t="s">
        <v>52</v>
      </c>
      <c r="K3505" t="s">
        <v>6924</v>
      </c>
      <c r="L3505" t="s">
        <v>6924</v>
      </c>
      <c r="N3505" t="s">
        <v>115</v>
      </c>
      <c r="Q3505" t="s">
        <v>6922</v>
      </c>
      <c r="R3505">
        <v>1467</v>
      </c>
      <c r="S3505">
        <v>488</v>
      </c>
    </row>
    <row r="3506" spans="1:20" x14ac:dyDescent="0.25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1895030</v>
      </c>
      <c r="I3506">
        <v>1895680</v>
      </c>
      <c r="J3506" t="s">
        <v>52</v>
      </c>
      <c r="Q3506" t="s">
        <v>6925</v>
      </c>
      <c r="R3506">
        <v>651</v>
      </c>
      <c r="T3506" t="s">
        <v>6926</v>
      </c>
    </row>
    <row r="3507" spans="1:20" x14ac:dyDescent="0.25">
      <c r="A3507" t="s">
        <v>29</v>
      </c>
      <c r="B3507" t="s">
        <v>30</v>
      </c>
      <c r="C3507" t="s">
        <v>22</v>
      </c>
      <c r="D3507" t="s">
        <v>23</v>
      </c>
      <c r="E3507" t="s">
        <v>5</v>
      </c>
      <c r="G3507" t="s">
        <v>24</v>
      </c>
      <c r="H3507">
        <v>1895030</v>
      </c>
      <c r="I3507">
        <v>1895680</v>
      </c>
      <c r="J3507" t="s">
        <v>52</v>
      </c>
      <c r="K3507" t="s">
        <v>6927</v>
      </c>
      <c r="L3507" t="s">
        <v>6927</v>
      </c>
      <c r="N3507" t="s">
        <v>65</v>
      </c>
      <c r="Q3507" t="s">
        <v>6925</v>
      </c>
      <c r="R3507">
        <v>651</v>
      </c>
      <c r="S3507">
        <v>216</v>
      </c>
    </row>
    <row r="3508" spans="1:20" x14ac:dyDescent="0.25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1895680</v>
      </c>
      <c r="I3508">
        <v>1896561</v>
      </c>
      <c r="J3508" t="s">
        <v>52</v>
      </c>
      <c r="Q3508" t="s">
        <v>6928</v>
      </c>
      <c r="R3508">
        <v>882</v>
      </c>
      <c r="T3508" t="s">
        <v>6929</v>
      </c>
    </row>
    <row r="3509" spans="1:20" x14ac:dyDescent="0.25">
      <c r="A3509" t="s">
        <v>29</v>
      </c>
      <c r="B3509" t="s">
        <v>30</v>
      </c>
      <c r="C3509" t="s">
        <v>22</v>
      </c>
      <c r="D3509" t="s">
        <v>23</v>
      </c>
      <c r="E3509" t="s">
        <v>5</v>
      </c>
      <c r="G3509" t="s">
        <v>24</v>
      </c>
      <c r="H3509">
        <v>1895680</v>
      </c>
      <c r="I3509">
        <v>1896561</v>
      </c>
      <c r="J3509" t="s">
        <v>52</v>
      </c>
      <c r="K3509" t="s">
        <v>6930</v>
      </c>
      <c r="L3509" t="s">
        <v>6930</v>
      </c>
      <c r="N3509" t="s">
        <v>6931</v>
      </c>
      <c r="Q3509" t="s">
        <v>6928</v>
      </c>
      <c r="R3509">
        <v>882</v>
      </c>
      <c r="S3509">
        <v>293</v>
      </c>
    </row>
    <row r="3510" spans="1:20" x14ac:dyDescent="0.25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1896729</v>
      </c>
      <c r="I3510">
        <v>1897694</v>
      </c>
      <c r="J3510" t="s">
        <v>25</v>
      </c>
      <c r="Q3510" t="s">
        <v>6932</v>
      </c>
      <c r="R3510">
        <v>966</v>
      </c>
      <c r="T3510" t="s">
        <v>6933</v>
      </c>
    </row>
    <row r="3511" spans="1:20" x14ac:dyDescent="0.25">
      <c r="A3511" t="s">
        <v>29</v>
      </c>
      <c r="B3511" t="s">
        <v>30</v>
      </c>
      <c r="C3511" t="s">
        <v>22</v>
      </c>
      <c r="D3511" t="s">
        <v>23</v>
      </c>
      <c r="E3511" t="s">
        <v>5</v>
      </c>
      <c r="G3511" t="s">
        <v>24</v>
      </c>
      <c r="H3511">
        <v>1896729</v>
      </c>
      <c r="I3511">
        <v>1897694</v>
      </c>
      <c r="J3511" t="s">
        <v>25</v>
      </c>
      <c r="K3511" t="s">
        <v>6934</v>
      </c>
      <c r="L3511" t="s">
        <v>6934</v>
      </c>
      <c r="N3511" t="s">
        <v>6935</v>
      </c>
      <c r="Q3511" t="s">
        <v>6932</v>
      </c>
      <c r="R3511">
        <v>966</v>
      </c>
      <c r="S3511">
        <v>321</v>
      </c>
    </row>
    <row r="3512" spans="1:20" x14ac:dyDescent="0.25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1897744</v>
      </c>
      <c r="I3512">
        <v>1898376</v>
      </c>
      <c r="J3512" t="s">
        <v>52</v>
      </c>
      <c r="Q3512" t="s">
        <v>6936</v>
      </c>
      <c r="R3512">
        <v>633</v>
      </c>
      <c r="T3512" t="s">
        <v>6937</v>
      </c>
    </row>
    <row r="3513" spans="1:20" x14ac:dyDescent="0.25">
      <c r="A3513" t="s">
        <v>29</v>
      </c>
      <c r="B3513" t="s">
        <v>30</v>
      </c>
      <c r="C3513" t="s">
        <v>22</v>
      </c>
      <c r="D3513" t="s">
        <v>23</v>
      </c>
      <c r="E3513" t="s">
        <v>5</v>
      </c>
      <c r="G3513" t="s">
        <v>24</v>
      </c>
      <c r="H3513">
        <v>1897744</v>
      </c>
      <c r="I3513">
        <v>1898376</v>
      </c>
      <c r="J3513" t="s">
        <v>52</v>
      </c>
      <c r="K3513" t="s">
        <v>6938</v>
      </c>
      <c r="L3513" t="s">
        <v>6938</v>
      </c>
      <c r="N3513" t="s">
        <v>56</v>
      </c>
      <c r="Q3513" t="s">
        <v>6936</v>
      </c>
      <c r="R3513">
        <v>633</v>
      </c>
      <c r="S3513">
        <v>210</v>
      </c>
    </row>
    <row r="3514" spans="1:20" x14ac:dyDescent="0.25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G3514" t="s">
        <v>24</v>
      </c>
      <c r="H3514">
        <v>1898423</v>
      </c>
      <c r="I3514">
        <v>1898821</v>
      </c>
      <c r="J3514" t="s">
        <v>52</v>
      </c>
      <c r="Q3514" t="s">
        <v>6939</v>
      </c>
      <c r="R3514">
        <v>399</v>
      </c>
      <c r="T3514" t="s">
        <v>6940</v>
      </c>
    </row>
    <row r="3515" spans="1:20" x14ac:dyDescent="0.25">
      <c r="A3515" t="s">
        <v>29</v>
      </c>
      <c r="B3515" t="s">
        <v>30</v>
      </c>
      <c r="C3515" t="s">
        <v>22</v>
      </c>
      <c r="D3515" t="s">
        <v>23</v>
      </c>
      <c r="E3515" t="s">
        <v>5</v>
      </c>
      <c r="G3515" t="s">
        <v>24</v>
      </c>
      <c r="H3515">
        <v>1898423</v>
      </c>
      <c r="I3515">
        <v>1898821</v>
      </c>
      <c r="J3515" t="s">
        <v>52</v>
      </c>
      <c r="K3515" t="s">
        <v>6941</v>
      </c>
      <c r="L3515" t="s">
        <v>6941</v>
      </c>
      <c r="N3515" t="s">
        <v>56</v>
      </c>
      <c r="Q3515" t="s">
        <v>6939</v>
      </c>
      <c r="R3515">
        <v>399</v>
      </c>
      <c r="S3515">
        <v>132</v>
      </c>
    </row>
    <row r="3516" spans="1:20" x14ac:dyDescent="0.25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1898982</v>
      </c>
      <c r="I3516">
        <v>1900502</v>
      </c>
      <c r="J3516" t="s">
        <v>52</v>
      </c>
      <c r="Q3516" t="s">
        <v>6942</v>
      </c>
      <c r="R3516">
        <v>1521</v>
      </c>
      <c r="T3516" t="s">
        <v>6943</v>
      </c>
    </row>
    <row r="3517" spans="1:20" x14ac:dyDescent="0.25">
      <c r="A3517" t="s">
        <v>29</v>
      </c>
      <c r="B3517" t="s">
        <v>30</v>
      </c>
      <c r="C3517" t="s">
        <v>22</v>
      </c>
      <c r="D3517" t="s">
        <v>23</v>
      </c>
      <c r="E3517" t="s">
        <v>5</v>
      </c>
      <c r="G3517" t="s">
        <v>24</v>
      </c>
      <c r="H3517">
        <v>1898982</v>
      </c>
      <c r="I3517">
        <v>1900502</v>
      </c>
      <c r="J3517" t="s">
        <v>52</v>
      </c>
      <c r="K3517" t="s">
        <v>6944</v>
      </c>
      <c r="L3517" t="s">
        <v>6944</v>
      </c>
      <c r="N3517" t="s">
        <v>3594</v>
      </c>
      <c r="Q3517" t="s">
        <v>6942</v>
      </c>
      <c r="R3517">
        <v>1521</v>
      </c>
      <c r="S3517">
        <v>506</v>
      </c>
    </row>
    <row r="3518" spans="1:20" x14ac:dyDescent="0.25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1900659</v>
      </c>
      <c r="I3518">
        <v>1902545</v>
      </c>
      <c r="J3518" t="s">
        <v>25</v>
      </c>
      <c r="Q3518" t="s">
        <v>6945</v>
      </c>
      <c r="R3518">
        <v>1887</v>
      </c>
      <c r="T3518" t="s">
        <v>6946</v>
      </c>
    </row>
    <row r="3519" spans="1:20" x14ac:dyDescent="0.25">
      <c r="A3519" t="s">
        <v>29</v>
      </c>
      <c r="B3519" t="s">
        <v>30</v>
      </c>
      <c r="C3519" t="s">
        <v>22</v>
      </c>
      <c r="D3519" t="s">
        <v>23</v>
      </c>
      <c r="E3519" t="s">
        <v>5</v>
      </c>
      <c r="G3519" t="s">
        <v>24</v>
      </c>
      <c r="H3519">
        <v>1900659</v>
      </c>
      <c r="I3519">
        <v>1902545</v>
      </c>
      <c r="J3519" t="s">
        <v>25</v>
      </c>
      <c r="K3519" t="s">
        <v>6947</v>
      </c>
      <c r="L3519" t="s">
        <v>6947</v>
      </c>
      <c r="N3519" t="s">
        <v>809</v>
      </c>
      <c r="Q3519" t="s">
        <v>6945</v>
      </c>
      <c r="R3519">
        <v>1887</v>
      </c>
      <c r="S3519">
        <v>628</v>
      </c>
    </row>
    <row r="3520" spans="1:20" x14ac:dyDescent="0.25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1902570</v>
      </c>
      <c r="I3520">
        <v>1903484</v>
      </c>
      <c r="J3520" t="s">
        <v>52</v>
      </c>
      <c r="Q3520" t="s">
        <v>6948</v>
      </c>
      <c r="R3520">
        <v>915</v>
      </c>
      <c r="T3520" t="s">
        <v>6949</v>
      </c>
    </row>
    <row r="3521" spans="1:20" x14ac:dyDescent="0.25">
      <c r="A3521" t="s">
        <v>29</v>
      </c>
      <c r="B3521" t="s">
        <v>30</v>
      </c>
      <c r="C3521" t="s">
        <v>22</v>
      </c>
      <c r="D3521" t="s">
        <v>23</v>
      </c>
      <c r="E3521" t="s">
        <v>5</v>
      </c>
      <c r="G3521" t="s">
        <v>24</v>
      </c>
      <c r="H3521">
        <v>1902570</v>
      </c>
      <c r="I3521">
        <v>1903484</v>
      </c>
      <c r="J3521" t="s">
        <v>52</v>
      </c>
      <c r="K3521" t="s">
        <v>6950</v>
      </c>
      <c r="L3521" t="s">
        <v>6950</v>
      </c>
      <c r="N3521" t="s">
        <v>1113</v>
      </c>
      <c r="Q3521" t="s">
        <v>6948</v>
      </c>
      <c r="R3521">
        <v>915</v>
      </c>
      <c r="S3521">
        <v>304</v>
      </c>
    </row>
    <row r="3522" spans="1:20" x14ac:dyDescent="0.25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1903683</v>
      </c>
      <c r="I3522">
        <v>1904237</v>
      </c>
      <c r="J3522" t="s">
        <v>25</v>
      </c>
      <c r="Q3522" t="s">
        <v>6951</v>
      </c>
      <c r="R3522">
        <v>555</v>
      </c>
      <c r="T3522" t="s">
        <v>6952</v>
      </c>
    </row>
    <row r="3523" spans="1:20" x14ac:dyDescent="0.25">
      <c r="A3523" t="s">
        <v>29</v>
      </c>
      <c r="B3523" t="s">
        <v>30</v>
      </c>
      <c r="C3523" t="s">
        <v>22</v>
      </c>
      <c r="D3523" t="s">
        <v>23</v>
      </c>
      <c r="E3523" t="s">
        <v>5</v>
      </c>
      <c r="G3523" t="s">
        <v>24</v>
      </c>
      <c r="H3523">
        <v>1903683</v>
      </c>
      <c r="I3523">
        <v>1904237</v>
      </c>
      <c r="J3523" t="s">
        <v>25</v>
      </c>
      <c r="K3523" t="s">
        <v>6953</v>
      </c>
      <c r="L3523" t="s">
        <v>6953</v>
      </c>
      <c r="N3523" t="s">
        <v>6954</v>
      </c>
      <c r="Q3523" t="s">
        <v>6951</v>
      </c>
      <c r="R3523">
        <v>555</v>
      </c>
      <c r="S3523">
        <v>184</v>
      </c>
    </row>
    <row r="3524" spans="1:20" x14ac:dyDescent="0.25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1904221</v>
      </c>
      <c r="I3524">
        <v>1906098</v>
      </c>
      <c r="J3524" t="s">
        <v>52</v>
      </c>
      <c r="O3524" t="s">
        <v>6955</v>
      </c>
      <c r="Q3524" t="s">
        <v>6956</v>
      </c>
      <c r="R3524">
        <v>1878</v>
      </c>
      <c r="T3524" t="s">
        <v>6957</v>
      </c>
    </row>
    <row r="3525" spans="1:20" x14ac:dyDescent="0.25">
      <c r="A3525" t="s">
        <v>29</v>
      </c>
      <c r="B3525" t="s">
        <v>30</v>
      </c>
      <c r="C3525" t="s">
        <v>22</v>
      </c>
      <c r="D3525" t="s">
        <v>23</v>
      </c>
      <c r="E3525" t="s">
        <v>5</v>
      </c>
      <c r="G3525" t="s">
        <v>24</v>
      </c>
      <c r="H3525">
        <v>1904221</v>
      </c>
      <c r="I3525">
        <v>1906098</v>
      </c>
      <c r="J3525" t="s">
        <v>52</v>
      </c>
      <c r="K3525" t="s">
        <v>6958</v>
      </c>
      <c r="L3525" t="s">
        <v>6958</v>
      </c>
      <c r="N3525" t="s">
        <v>6959</v>
      </c>
      <c r="O3525" t="s">
        <v>6955</v>
      </c>
      <c r="Q3525" t="s">
        <v>6956</v>
      </c>
      <c r="R3525">
        <v>1878</v>
      </c>
      <c r="S3525">
        <v>625</v>
      </c>
    </row>
    <row r="3526" spans="1:20" x14ac:dyDescent="0.25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1906266</v>
      </c>
      <c r="I3526">
        <v>1907471</v>
      </c>
      <c r="J3526" t="s">
        <v>25</v>
      </c>
      <c r="Q3526" t="s">
        <v>6960</v>
      </c>
      <c r="R3526">
        <v>1206</v>
      </c>
      <c r="T3526" t="s">
        <v>6961</v>
      </c>
    </row>
    <row r="3527" spans="1:20" x14ac:dyDescent="0.25">
      <c r="A3527" t="s">
        <v>29</v>
      </c>
      <c r="B3527" t="s">
        <v>30</v>
      </c>
      <c r="C3527" t="s">
        <v>22</v>
      </c>
      <c r="D3527" t="s">
        <v>23</v>
      </c>
      <c r="E3527" t="s">
        <v>5</v>
      </c>
      <c r="G3527" t="s">
        <v>24</v>
      </c>
      <c r="H3527">
        <v>1906266</v>
      </c>
      <c r="I3527">
        <v>1907471</v>
      </c>
      <c r="J3527" t="s">
        <v>25</v>
      </c>
      <c r="K3527" t="s">
        <v>6962</v>
      </c>
      <c r="L3527" t="s">
        <v>6962</v>
      </c>
      <c r="N3527" t="s">
        <v>3590</v>
      </c>
      <c r="Q3527" t="s">
        <v>6960</v>
      </c>
      <c r="R3527">
        <v>1206</v>
      </c>
      <c r="S3527">
        <v>401</v>
      </c>
    </row>
    <row r="3528" spans="1:20" x14ac:dyDescent="0.25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1907475</v>
      </c>
      <c r="I3528">
        <v>1910027</v>
      </c>
      <c r="J3528" t="s">
        <v>52</v>
      </c>
      <c r="O3528" t="s">
        <v>6963</v>
      </c>
      <c r="Q3528" t="s">
        <v>6964</v>
      </c>
      <c r="R3528">
        <v>2553</v>
      </c>
      <c r="T3528" t="s">
        <v>6965</v>
      </c>
    </row>
    <row r="3529" spans="1:20" x14ac:dyDescent="0.25">
      <c r="A3529" t="s">
        <v>29</v>
      </c>
      <c r="B3529" t="s">
        <v>30</v>
      </c>
      <c r="C3529" t="s">
        <v>22</v>
      </c>
      <c r="D3529" t="s">
        <v>23</v>
      </c>
      <c r="E3529" t="s">
        <v>5</v>
      </c>
      <c r="G3529" t="s">
        <v>24</v>
      </c>
      <c r="H3529">
        <v>1907475</v>
      </c>
      <c r="I3529">
        <v>1910027</v>
      </c>
      <c r="J3529" t="s">
        <v>52</v>
      </c>
      <c r="K3529" t="s">
        <v>6966</v>
      </c>
      <c r="L3529" t="s">
        <v>6966</v>
      </c>
      <c r="N3529" t="s">
        <v>6967</v>
      </c>
      <c r="O3529" t="s">
        <v>6963</v>
      </c>
      <c r="Q3529" t="s">
        <v>6964</v>
      </c>
      <c r="R3529">
        <v>2553</v>
      </c>
      <c r="S3529">
        <v>850</v>
      </c>
    </row>
    <row r="3530" spans="1:20" x14ac:dyDescent="0.25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1910060</v>
      </c>
      <c r="I3530">
        <v>1911526</v>
      </c>
      <c r="J3530" t="s">
        <v>52</v>
      </c>
      <c r="O3530" t="s">
        <v>6968</v>
      </c>
      <c r="Q3530" t="s">
        <v>6969</v>
      </c>
      <c r="R3530">
        <v>1467</v>
      </c>
      <c r="T3530" t="s">
        <v>6970</v>
      </c>
    </row>
    <row r="3531" spans="1:20" x14ac:dyDescent="0.25">
      <c r="A3531" t="s">
        <v>29</v>
      </c>
      <c r="B3531" t="s">
        <v>30</v>
      </c>
      <c r="C3531" t="s">
        <v>22</v>
      </c>
      <c r="D3531" t="s">
        <v>23</v>
      </c>
      <c r="E3531" t="s">
        <v>5</v>
      </c>
      <c r="G3531" t="s">
        <v>24</v>
      </c>
      <c r="H3531">
        <v>1910060</v>
      </c>
      <c r="I3531">
        <v>1911526</v>
      </c>
      <c r="J3531" t="s">
        <v>52</v>
      </c>
      <c r="K3531" t="s">
        <v>6971</v>
      </c>
      <c r="L3531" t="s">
        <v>6971</v>
      </c>
      <c r="N3531" t="s">
        <v>6972</v>
      </c>
      <c r="O3531" t="s">
        <v>6968</v>
      </c>
      <c r="Q3531" t="s">
        <v>6969</v>
      </c>
      <c r="R3531">
        <v>1467</v>
      </c>
      <c r="S3531">
        <v>488</v>
      </c>
    </row>
    <row r="3532" spans="1:20" x14ac:dyDescent="0.25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1911523</v>
      </c>
      <c r="I3532">
        <v>1913418</v>
      </c>
      <c r="J3532" t="s">
        <v>52</v>
      </c>
      <c r="O3532" t="s">
        <v>6973</v>
      </c>
      <c r="Q3532" t="s">
        <v>6974</v>
      </c>
      <c r="R3532">
        <v>1896</v>
      </c>
      <c r="T3532" t="s">
        <v>6975</v>
      </c>
    </row>
    <row r="3533" spans="1:20" x14ac:dyDescent="0.25">
      <c r="A3533" t="s">
        <v>29</v>
      </c>
      <c r="B3533" t="s">
        <v>30</v>
      </c>
      <c r="C3533" t="s">
        <v>22</v>
      </c>
      <c r="D3533" t="s">
        <v>23</v>
      </c>
      <c r="E3533" t="s">
        <v>5</v>
      </c>
      <c r="G3533" t="s">
        <v>24</v>
      </c>
      <c r="H3533">
        <v>1911523</v>
      </c>
      <c r="I3533">
        <v>1913418</v>
      </c>
      <c r="J3533" t="s">
        <v>52</v>
      </c>
      <c r="K3533" t="s">
        <v>6976</v>
      </c>
      <c r="L3533" t="s">
        <v>6976</v>
      </c>
      <c r="N3533" t="s">
        <v>6977</v>
      </c>
      <c r="O3533" t="s">
        <v>6973</v>
      </c>
      <c r="Q3533" t="s">
        <v>6974</v>
      </c>
      <c r="R3533">
        <v>1896</v>
      </c>
      <c r="S3533">
        <v>631</v>
      </c>
    </row>
    <row r="3534" spans="1:20" x14ac:dyDescent="0.25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1913596</v>
      </c>
      <c r="I3534">
        <v>1914861</v>
      </c>
      <c r="J3534" t="s">
        <v>25</v>
      </c>
      <c r="O3534" t="s">
        <v>6978</v>
      </c>
      <c r="Q3534" t="s">
        <v>6979</v>
      </c>
      <c r="R3534">
        <v>1266</v>
      </c>
      <c r="T3534" t="s">
        <v>6980</v>
      </c>
    </row>
    <row r="3535" spans="1:20" x14ac:dyDescent="0.25">
      <c r="A3535" t="s">
        <v>29</v>
      </c>
      <c r="B3535" t="s">
        <v>30</v>
      </c>
      <c r="C3535" t="s">
        <v>22</v>
      </c>
      <c r="D3535" t="s">
        <v>23</v>
      </c>
      <c r="E3535" t="s">
        <v>5</v>
      </c>
      <c r="G3535" t="s">
        <v>24</v>
      </c>
      <c r="H3535">
        <v>1913596</v>
      </c>
      <c r="I3535">
        <v>1914861</v>
      </c>
      <c r="J3535" t="s">
        <v>25</v>
      </c>
      <c r="K3535" t="s">
        <v>6981</v>
      </c>
      <c r="L3535" t="s">
        <v>6981</v>
      </c>
      <c r="N3535" t="s">
        <v>6982</v>
      </c>
      <c r="O3535" t="s">
        <v>6978</v>
      </c>
      <c r="Q3535" t="s">
        <v>6979</v>
      </c>
      <c r="R3535">
        <v>1266</v>
      </c>
      <c r="S3535">
        <v>421</v>
      </c>
    </row>
    <row r="3536" spans="1:20" x14ac:dyDescent="0.25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1914851</v>
      </c>
      <c r="I3536">
        <v>1916563</v>
      </c>
      <c r="J3536" t="s">
        <v>25</v>
      </c>
      <c r="Q3536" t="s">
        <v>6983</v>
      </c>
      <c r="R3536">
        <v>1713</v>
      </c>
      <c r="T3536" t="s">
        <v>6984</v>
      </c>
    </row>
    <row r="3537" spans="1:20" x14ac:dyDescent="0.25">
      <c r="A3537" t="s">
        <v>29</v>
      </c>
      <c r="B3537" t="s">
        <v>30</v>
      </c>
      <c r="C3537" t="s">
        <v>22</v>
      </c>
      <c r="D3537" t="s">
        <v>23</v>
      </c>
      <c r="E3537" t="s">
        <v>5</v>
      </c>
      <c r="G3537" t="s">
        <v>24</v>
      </c>
      <c r="H3537">
        <v>1914851</v>
      </c>
      <c r="I3537">
        <v>1916563</v>
      </c>
      <c r="J3537" t="s">
        <v>25</v>
      </c>
      <c r="K3537" t="s">
        <v>6985</v>
      </c>
      <c r="L3537" t="s">
        <v>6985</v>
      </c>
      <c r="N3537" t="s">
        <v>6986</v>
      </c>
      <c r="Q3537" t="s">
        <v>6983</v>
      </c>
      <c r="R3537">
        <v>1713</v>
      </c>
      <c r="S3537">
        <v>570</v>
      </c>
    </row>
    <row r="3538" spans="1:20" x14ac:dyDescent="0.25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1916560</v>
      </c>
      <c r="I3538">
        <v>1918032</v>
      </c>
      <c r="J3538" t="s">
        <v>25</v>
      </c>
      <c r="O3538" t="s">
        <v>6987</v>
      </c>
      <c r="Q3538" t="s">
        <v>6988</v>
      </c>
      <c r="R3538">
        <v>1473</v>
      </c>
      <c r="T3538" t="s">
        <v>6989</v>
      </c>
    </row>
    <row r="3539" spans="1:20" x14ac:dyDescent="0.25">
      <c r="A3539" t="s">
        <v>29</v>
      </c>
      <c r="B3539" t="s">
        <v>30</v>
      </c>
      <c r="C3539" t="s">
        <v>22</v>
      </c>
      <c r="D3539" t="s">
        <v>23</v>
      </c>
      <c r="E3539" t="s">
        <v>5</v>
      </c>
      <c r="G3539" t="s">
        <v>24</v>
      </c>
      <c r="H3539">
        <v>1916560</v>
      </c>
      <c r="I3539">
        <v>1918032</v>
      </c>
      <c r="J3539" t="s">
        <v>25</v>
      </c>
      <c r="K3539" t="s">
        <v>6990</v>
      </c>
      <c r="L3539" t="s">
        <v>6990</v>
      </c>
      <c r="N3539" t="s">
        <v>6991</v>
      </c>
      <c r="O3539" t="s">
        <v>6987</v>
      </c>
      <c r="Q3539" t="s">
        <v>6988</v>
      </c>
      <c r="R3539">
        <v>1473</v>
      </c>
      <c r="S3539">
        <v>490</v>
      </c>
    </row>
    <row r="3540" spans="1:20" x14ac:dyDescent="0.25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1918138</v>
      </c>
      <c r="I3540">
        <v>1918500</v>
      </c>
      <c r="J3540" t="s">
        <v>25</v>
      </c>
      <c r="Q3540" t="s">
        <v>6992</v>
      </c>
      <c r="R3540">
        <v>363</v>
      </c>
      <c r="T3540" t="s">
        <v>6993</v>
      </c>
    </row>
    <row r="3541" spans="1:20" x14ac:dyDescent="0.25">
      <c r="A3541" t="s">
        <v>29</v>
      </c>
      <c r="B3541" t="s">
        <v>30</v>
      </c>
      <c r="C3541" t="s">
        <v>22</v>
      </c>
      <c r="D3541" t="s">
        <v>23</v>
      </c>
      <c r="E3541" t="s">
        <v>5</v>
      </c>
      <c r="G3541" t="s">
        <v>24</v>
      </c>
      <c r="H3541">
        <v>1918138</v>
      </c>
      <c r="I3541">
        <v>1918500</v>
      </c>
      <c r="J3541" t="s">
        <v>25</v>
      </c>
      <c r="K3541" t="s">
        <v>6994</v>
      </c>
      <c r="L3541" t="s">
        <v>6994</v>
      </c>
      <c r="N3541" t="s">
        <v>2735</v>
      </c>
      <c r="Q3541" t="s">
        <v>6992</v>
      </c>
      <c r="R3541">
        <v>363</v>
      </c>
      <c r="S3541">
        <v>120</v>
      </c>
    </row>
    <row r="3542" spans="1:20" x14ac:dyDescent="0.25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1918543</v>
      </c>
      <c r="I3542">
        <v>1919313</v>
      </c>
      <c r="J3542" t="s">
        <v>25</v>
      </c>
      <c r="Q3542" t="s">
        <v>6995</v>
      </c>
      <c r="R3542">
        <v>771</v>
      </c>
      <c r="T3542" t="s">
        <v>6996</v>
      </c>
    </row>
    <row r="3543" spans="1:20" x14ac:dyDescent="0.25">
      <c r="A3543" t="s">
        <v>29</v>
      </c>
      <c r="B3543" t="s">
        <v>30</v>
      </c>
      <c r="C3543" t="s">
        <v>22</v>
      </c>
      <c r="D3543" t="s">
        <v>23</v>
      </c>
      <c r="E3543" t="s">
        <v>5</v>
      </c>
      <c r="G3543" t="s">
        <v>24</v>
      </c>
      <c r="H3543">
        <v>1918543</v>
      </c>
      <c r="I3543">
        <v>1919313</v>
      </c>
      <c r="J3543" t="s">
        <v>25</v>
      </c>
      <c r="K3543" t="s">
        <v>6997</v>
      </c>
      <c r="L3543" t="s">
        <v>6997</v>
      </c>
      <c r="N3543" t="s">
        <v>6998</v>
      </c>
      <c r="Q3543" t="s">
        <v>6995</v>
      </c>
      <c r="R3543">
        <v>771</v>
      </c>
      <c r="S3543">
        <v>256</v>
      </c>
    </row>
    <row r="3544" spans="1:20" x14ac:dyDescent="0.25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1919327</v>
      </c>
      <c r="I3544">
        <v>1921831</v>
      </c>
      <c r="J3544" t="s">
        <v>25</v>
      </c>
      <c r="O3544" t="s">
        <v>6963</v>
      </c>
      <c r="Q3544" t="s">
        <v>6999</v>
      </c>
      <c r="R3544">
        <v>2505</v>
      </c>
      <c r="T3544" t="s">
        <v>7000</v>
      </c>
    </row>
    <row r="3545" spans="1:20" x14ac:dyDescent="0.25">
      <c r="A3545" t="s">
        <v>29</v>
      </c>
      <c r="B3545" t="s">
        <v>30</v>
      </c>
      <c r="C3545" t="s">
        <v>22</v>
      </c>
      <c r="D3545" t="s">
        <v>23</v>
      </c>
      <c r="E3545" t="s">
        <v>5</v>
      </c>
      <c r="G3545" t="s">
        <v>24</v>
      </c>
      <c r="H3545">
        <v>1919327</v>
      </c>
      <c r="I3545">
        <v>1921831</v>
      </c>
      <c r="J3545" t="s">
        <v>25</v>
      </c>
      <c r="K3545" t="s">
        <v>7001</v>
      </c>
      <c r="L3545" t="s">
        <v>7001</v>
      </c>
      <c r="N3545" t="s">
        <v>6967</v>
      </c>
      <c r="O3545" t="s">
        <v>6963</v>
      </c>
      <c r="Q3545" t="s">
        <v>6999</v>
      </c>
      <c r="R3545">
        <v>2505</v>
      </c>
      <c r="S3545">
        <v>834</v>
      </c>
    </row>
    <row r="3546" spans="1:20" x14ac:dyDescent="0.25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1921832</v>
      </c>
      <c r="I3546">
        <v>1923250</v>
      </c>
      <c r="J3546" t="s">
        <v>52</v>
      </c>
      <c r="Q3546" t="s">
        <v>7002</v>
      </c>
      <c r="R3546">
        <v>1419</v>
      </c>
      <c r="T3546" t="s">
        <v>7003</v>
      </c>
    </row>
    <row r="3547" spans="1:20" x14ac:dyDescent="0.25">
      <c r="A3547" t="s">
        <v>29</v>
      </c>
      <c r="B3547" t="s">
        <v>30</v>
      </c>
      <c r="C3547" t="s">
        <v>22</v>
      </c>
      <c r="D3547" t="s">
        <v>23</v>
      </c>
      <c r="E3547" t="s">
        <v>5</v>
      </c>
      <c r="G3547" t="s">
        <v>24</v>
      </c>
      <c r="H3547">
        <v>1921832</v>
      </c>
      <c r="I3547">
        <v>1923250</v>
      </c>
      <c r="J3547" t="s">
        <v>52</v>
      </c>
      <c r="K3547" t="s">
        <v>7004</v>
      </c>
      <c r="L3547" t="s">
        <v>7004</v>
      </c>
      <c r="N3547" t="s">
        <v>132</v>
      </c>
      <c r="Q3547" t="s">
        <v>7002</v>
      </c>
      <c r="R3547">
        <v>1419</v>
      </c>
      <c r="S3547">
        <v>472</v>
      </c>
    </row>
    <row r="3548" spans="1:20" x14ac:dyDescent="0.25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1923502</v>
      </c>
      <c r="I3548">
        <v>1924041</v>
      </c>
      <c r="J3548" t="s">
        <v>25</v>
      </c>
      <c r="Q3548" t="s">
        <v>7005</v>
      </c>
      <c r="R3548">
        <v>540</v>
      </c>
      <c r="T3548" t="s">
        <v>7006</v>
      </c>
    </row>
    <row r="3549" spans="1:20" x14ac:dyDescent="0.25">
      <c r="A3549" t="s">
        <v>29</v>
      </c>
      <c r="B3549" t="s">
        <v>30</v>
      </c>
      <c r="C3549" t="s">
        <v>22</v>
      </c>
      <c r="D3549" t="s">
        <v>23</v>
      </c>
      <c r="E3549" t="s">
        <v>5</v>
      </c>
      <c r="G3549" t="s">
        <v>24</v>
      </c>
      <c r="H3549">
        <v>1923502</v>
      </c>
      <c r="I3549">
        <v>1924041</v>
      </c>
      <c r="J3549" t="s">
        <v>25</v>
      </c>
      <c r="K3549" t="s">
        <v>7007</v>
      </c>
      <c r="L3549" t="s">
        <v>7007</v>
      </c>
      <c r="N3549" t="s">
        <v>7008</v>
      </c>
      <c r="Q3549" t="s">
        <v>7005</v>
      </c>
      <c r="R3549">
        <v>540</v>
      </c>
      <c r="S3549">
        <v>179</v>
      </c>
    </row>
    <row r="3550" spans="1:20" x14ac:dyDescent="0.25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1924091</v>
      </c>
      <c r="I3550">
        <v>1925344</v>
      </c>
      <c r="J3550" t="s">
        <v>52</v>
      </c>
      <c r="O3550" t="s">
        <v>7009</v>
      </c>
      <c r="Q3550" t="s">
        <v>7010</v>
      </c>
      <c r="R3550">
        <v>1254</v>
      </c>
      <c r="T3550" t="s">
        <v>7011</v>
      </c>
    </row>
    <row r="3551" spans="1:20" x14ac:dyDescent="0.25">
      <c r="A3551" t="s">
        <v>29</v>
      </c>
      <c r="B3551" t="s">
        <v>30</v>
      </c>
      <c r="C3551" t="s">
        <v>22</v>
      </c>
      <c r="D3551" t="s">
        <v>23</v>
      </c>
      <c r="E3551" t="s">
        <v>5</v>
      </c>
      <c r="G3551" t="s">
        <v>24</v>
      </c>
      <c r="H3551">
        <v>1924091</v>
      </c>
      <c r="I3551">
        <v>1925344</v>
      </c>
      <c r="J3551" t="s">
        <v>52</v>
      </c>
      <c r="K3551" t="s">
        <v>7012</v>
      </c>
      <c r="L3551" t="s">
        <v>7012</v>
      </c>
      <c r="N3551" t="s">
        <v>7013</v>
      </c>
      <c r="O3551" t="s">
        <v>7009</v>
      </c>
      <c r="Q3551" t="s">
        <v>7010</v>
      </c>
      <c r="R3551">
        <v>1254</v>
      </c>
      <c r="S3551">
        <v>417</v>
      </c>
    </row>
    <row r="3552" spans="1:20" x14ac:dyDescent="0.25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1925516</v>
      </c>
      <c r="I3552">
        <v>1926043</v>
      </c>
      <c r="J3552" t="s">
        <v>25</v>
      </c>
      <c r="Q3552" t="s">
        <v>7014</v>
      </c>
      <c r="R3552">
        <v>528</v>
      </c>
    </row>
    <row r="3553" spans="1:20" x14ac:dyDescent="0.25">
      <c r="A3553" t="s">
        <v>29</v>
      </c>
      <c r="B3553" t="s">
        <v>30</v>
      </c>
      <c r="C3553" t="s">
        <v>22</v>
      </c>
      <c r="D3553" t="s">
        <v>23</v>
      </c>
      <c r="E3553" t="s">
        <v>5</v>
      </c>
      <c r="G3553" t="s">
        <v>24</v>
      </c>
      <c r="H3553">
        <v>1925516</v>
      </c>
      <c r="I3553">
        <v>1926043</v>
      </c>
      <c r="J3553" t="s">
        <v>25</v>
      </c>
      <c r="K3553" t="s">
        <v>7015</v>
      </c>
      <c r="L3553" t="s">
        <v>7015</v>
      </c>
      <c r="N3553" t="s">
        <v>56</v>
      </c>
      <c r="Q3553" t="s">
        <v>7014</v>
      </c>
      <c r="R3553">
        <v>528</v>
      </c>
      <c r="S3553">
        <v>175</v>
      </c>
    </row>
    <row r="3554" spans="1:20" x14ac:dyDescent="0.25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1926963</v>
      </c>
      <c r="I3554">
        <v>1927760</v>
      </c>
      <c r="J3554" t="s">
        <v>25</v>
      </c>
      <c r="Q3554" t="s">
        <v>7016</v>
      </c>
      <c r="R3554">
        <v>798</v>
      </c>
      <c r="T3554" t="s">
        <v>7017</v>
      </c>
    </row>
    <row r="3555" spans="1:20" x14ac:dyDescent="0.25">
      <c r="A3555" t="s">
        <v>29</v>
      </c>
      <c r="B3555" t="s">
        <v>30</v>
      </c>
      <c r="C3555" t="s">
        <v>22</v>
      </c>
      <c r="D3555" t="s">
        <v>23</v>
      </c>
      <c r="E3555" t="s">
        <v>5</v>
      </c>
      <c r="G3555" t="s">
        <v>24</v>
      </c>
      <c r="H3555">
        <v>1926963</v>
      </c>
      <c r="I3555">
        <v>1927760</v>
      </c>
      <c r="J3555" t="s">
        <v>25</v>
      </c>
      <c r="K3555" t="s">
        <v>7018</v>
      </c>
      <c r="L3555" t="s">
        <v>7018</v>
      </c>
      <c r="N3555" t="s">
        <v>7019</v>
      </c>
      <c r="Q3555" t="s">
        <v>7016</v>
      </c>
      <c r="R3555">
        <v>798</v>
      </c>
      <c r="S3555">
        <v>265</v>
      </c>
    </row>
    <row r="3556" spans="1:20" x14ac:dyDescent="0.25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1927825</v>
      </c>
      <c r="I3556">
        <v>1931097</v>
      </c>
      <c r="J3556" t="s">
        <v>52</v>
      </c>
      <c r="Q3556" t="s">
        <v>7020</v>
      </c>
      <c r="R3556">
        <v>3273</v>
      </c>
      <c r="T3556" t="s">
        <v>7021</v>
      </c>
    </row>
    <row r="3557" spans="1:20" x14ac:dyDescent="0.25">
      <c r="A3557" t="s">
        <v>29</v>
      </c>
      <c r="B3557" t="s">
        <v>30</v>
      </c>
      <c r="C3557" t="s">
        <v>22</v>
      </c>
      <c r="D3557" t="s">
        <v>23</v>
      </c>
      <c r="E3557" t="s">
        <v>5</v>
      </c>
      <c r="G3557" t="s">
        <v>24</v>
      </c>
      <c r="H3557">
        <v>1927825</v>
      </c>
      <c r="I3557">
        <v>1931097</v>
      </c>
      <c r="J3557" t="s">
        <v>52</v>
      </c>
      <c r="K3557" t="s">
        <v>7022</v>
      </c>
      <c r="L3557" t="s">
        <v>7022</v>
      </c>
      <c r="N3557" t="s">
        <v>7023</v>
      </c>
      <c r="Q3557" t="s">
        <v>7020</v>
      </c>
      <c r="R3557">
        <v>3273</v>
      </c>
      <c r="S3557">
        <v>1090</v>
      </c>
    </row>
    <row r="3558" spans="1:20" x14ac:dyDescent="0.25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1931538</v>
      </c>
      <c r="I3558">
        <v>1932491</v>
      </c>
      <c r="J3558" t="s">
        <v>52</v>
      </c>
      <c r="Q3558" t="s">
        <v>7024</v>
      </c>
      <c r="R3558">
        <v>954</v>
      </c>
      <c r="T3558" t="s">
        <v>7025</v>
      </c>
    </row>
    <row r="3559" spans="1:20" x14ac:dyDescent="0.25">
      <c r="A3559" t="s">
        <v>29</v>
      </c>
      <c r="B3559" t="s">
        <v>30</v>
      </c>
      <c r="C3559" t="s">
        <v>22</v>
      </c>
      <c r="D3559" t="s">
        <v>23</v>
      </c>
      <c r="E3559" t="s">
        <v>5</v>
      </c>
      <c r="G3559" t="s">
        <v>24</v>
      </c>
      <c r="H3559">
        <v>1931538</v>
      </c>
      <c r="I3559">
        <v>1932491</v>
      </c>
      <c r="J3559" t="s">
        <v>52</v>
      </c>
      <c r="K3559" t="s">
        <v>7026</v>
      </c>
      <c r="L3559" t="s">
        <v>7026</v>
      </c>
      <c r="N3559" t="s">
        <v>7027</v>
      </c>
      <c r="Q3559" t="s">
        <v>7024</v>
      </c>
      <c r="R3559">
        <v>954</v>
      </c>
      <c r="S3559">
        <v>317</v>
      </c>
    </row>
    <row r="3560" spans="1:20" x14ac:dyDescent="0.25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1932558</v>
      </c>
      <c r="I3560">
        <v>1932782</v>
      </c>
      <c r="J3560" t="s">
        <v>52</v>
      </c>
      <c r="Q3560" t="s">
        <v>7028</v>
      </c>
      <c r="R3560">
        <v>225</v>
      </c>
      <c r="T3560" t="s">
        <v>7029</v>
      </c>
    </row>
    <row r="3561" spans="1:20" x14ac:dyDescent="0.25">
      <c r="A3561" t="s">
        <v>29</v>
      </c>
      <c r="B3561" t="s">
        <v>30</v>
      </c>
      <c r="C3561" t="s">
        <v>22</v>
      </c>
      <c r="D3561" t="s">
        <v>23</v>
      </c>
      <c r="E3561" t="s">
        <v>5</v>
      </c>
      <c r="G3561" t="s">
        <v>24</v>
      </c>
      <c r="H3561">
        <v>1932558</v>
      </c>
      <c r="I3561">
        <v>1932782</v>
      </c>
      <c r="J3561" t="s">
        <v>52</v>
      </c>
      <c r="K3561" t="s">
        <v>7030</v>
      </c>
      <c r="L3561" t="s">
        <v>7030</v>
      </c>
      <c r="N3561" t="s">
        <v>7031</v>
      </c>
      <c r="Q3561" t="s">
        <v>7028</v>
      </c>
      <c r="R3561">
        <v>225</v>
      </c>
      <c r="S3561">
        <v>74</v>
      </c>
    </row>
    <row r="3562" spans="1:20" x14ac:dyDescent="0.25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1933466</v>
      </c>
      <c r="I3562">
        <v>1937020</v>
      </c>
      <c r="J3562" t="s">
        <v>52</v>
      </c>
      <c r="Q3562" t="s">
        <v>7032</v>
      </c>
      <c r="R3562">
        <v>3555</v>
      </c>
      <c r="T3562" t="s">
        <v>7033</v>
      </c>
    </row>
    <row r="3563" spans="1:20" x14ac:dyDescent="0.25">
      <c r="A3563" t="s">
        <v>29</v>
      </c>
      <c r="B3563" t="s">
        <v>30</v>
      </c>
      <c r="C3563" t="s">
        <v>22</v>
      </c>
      <c r="D3563" t="s">
        <v>23</v>
      </c>
      <c r="E3563" t="s">
        <v>5</v>
      </c>
      <c r="G3563" t="s">
        <v>24</v>
      </c>
      <c r="H3563">
        <v>1933466</v>
      </c>
      <c r="I3563">
        <v>1937020</v>
      </c>
      <c r="J3563" t="s">
        <v>52</v>
      </c>
      <c r="K3563" t="s">
        <v>7034</v>
      </c>
      <c r="L3563" t="s">
        <v>7034</v>
      </c>
      <c r="N3563" t="s">
        <v>56</v>
      </c>
      <c r="Q3563" t="s">
        <v>7032</v>
      </c>
      <c r="R3563">
        <v>3555</v>
      </c>
      <c r="S3563">
        <v>1184</v>
      </c>
    </row>
    <row r="3564" spans="1:20" x14ac:dyDescent="0.25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1937371</v>
      </c>
      <c r="I3564">
        <v>1938111</v>
      </c>
      <c r="J3564" t="s">
        <v>52</v>
      </c>
      <c r="Q3564" t="s">
        <v>7035</v>
      </c>
      <c r="R3564">
        <v>741</v>
      </c>
      <c r="T3564" t="s">
        <v>7036</v>
      </c>
    </row>
    <row r="3565" spans="1:20" x14ac:dyDescent="0.25">
      <c r="A3565" t="s">
        <v>29</v>
      </c>
      <c r="B3565" t="s">
        <v>30</v>
      </c>
      <c r="C3565" t="s">
        <v>22</v>
      </c>
      <c r="D3565" t="s">
        <v>23</v>
      </c>
      <c r="E3565" t="s">
        <v>5</v>
      </c>
      <c r="G3565" t="s">
        <v>24</v>
      </c>
      <c r="H3565">
        <v>1937371</v>
      </c>
      <c r="I3565">
        <v>1938111</v>
      </c>
      <c r="J3565" t="s">
        <v>52</v>
      </c>
      <c r="K3565" t="s">
        <v>7037</v>
      </c>
      <c r="L3565" t="s">
        <v>7037</v>
      </c>
      <c r="N3565" t="s">
        <v>7019</v>
      </c>
      <c r="Q3565" t="s">
        <v>7035</v>
      </c>
      <c r="R3565">
        <v>741</v>
      </c>
      <c r="S3565">
        <v>246</v>
      </c>
    </row>
    <row r="3566" spans="1:20" x14ac:dyDescent="0.2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1938324</v>
      </c>
      <c r="I3566">
        <v>1939028</v>
      </c>
      <c r="J3566" t="s">
        <v>25</v>
      </c>
      <c r="Q3566" t="s">
        <v>7038</v>
      </c>
      <c r="R3566">
        <v>705</v>
      </c>
      <c r="T3566" t="s">
        <v>7039</v>
      </c>
    </row>
    <row r="3567" spans="1:20" x14ac:dyDescent="0.25">
      <c r="A3567" t="s">
        <v>29</v>
      </c>
      <c r="B3567" t="s">
        <v>30</v>
      </c>
      <c r="C3567" t="s">
        <v>22</v>
      </c>
      <c r="D3567" t="s">
        <v>23</v>
      </c>
      <c r="E3567" t="s">
        <v>5</v>
      </c>
      <c r="G3567" t="s">
        <v>24</v>
      </c>
      <c r="H3567">
        <v>1938324</v>
      </c>
      <c r="I3567">
        <v>1939028</v>
      </c>
      <c r="J3567" t="s">
        <v>25</v>
      </c>
      <c r="K3567" t="s">
        <v>7040</v>
      </c>
      <c r="L3567" t="s">
        <v>7040</v>
      </c>
      <c r="N3567" t="s">
        <v>56</v>
      </c>
      <c r="Q3567" t="s">
        <v>7038</v>
      </c>
      <c r="R3567">
        <v>705</v>
      </c>
      <c r="S3567">
        <v>234</v>
      </c>
    </row>
    <row r="3568" spans="1:20" x14ac:dyDescent="0.25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1939019</v>
      </c>
      <c r="I3568">
        <v>1940893</v>
      </c>
      <c r="J3568" t="s">
        <v>25</v>
      </c>
      <c r="Q3568" t="s">
        <v>7041</v>
      </c>
      <c r="R3568">
        <v>1875</v>
      </c>
      <c r="T3568" t="s">
        <v>7042</v>
      </c>
    </row>
    <row r="3569" spans="1:20" x14ac:dyDescent="0.25">
      <c r="A3569" t="s">
        <v>29</v>
      </c>
      <c r="B3569" t="s">
        <v>30</v>
      </c>
      <c r="C3569" t="s">
        <v>22</v>
      </c>
      <c r="D3569" t="s">
        <v>23</v>
      </c>
      <c r="E3569" t="s">
        <v>5</v>
      </c>
      <c r="G3569" t="s">
        <v>24</v>
      </c>
      <c r="H3569">
        <v>1939019</v>
      </c>
      <c r="I3569">
        <v>1940893</v>
      </c>
      <c r="J3569" t="s">
        <v>25</v>
      </c>
      <c r="K3569" t="s">
        <v>7043</v>
      </c>
      <c r="L3569" t="s">
        <v>7043</v>
      </c>
      <c r="N3569" t="s">
        <v>7044</v>
      </c>
      <c r="Q3569" t="s">
        <v>7041</v>
      </c>
      <c r="R3569">
        <v>1875</v>
      </c>
      <c r="S3569">
        <v>624</v>
      </c>
    </row>
    <row r="3570" spans="1:20" x14ac:dyDescent="0.25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1940902</v>
      </c>
      <c r="I3570">
        <v>1941852</v>
      </c>
      <c r="J3570" t="s">
        <v>25</v>
      </c>
      <c r="Q3570" t="s">
        <v>7045</v>
      </c>
      <c r="R3570">
        <v>951</v>
      </c>
      <c r="T3570" t="s">
        <v>7046</v>
      </c>
    </row>
    <row r="3571" spans="1:20" x14ac:dyDescent="0.25">
      <c r="A3571" t="s">
        <v>29</v>
      </c>
      <c r="B3571" t="s">
        <v>30</v>
      </c>
      <c r="C3571" t="s">
        <v>22</v>
      </c>
      <c r="D3571" t="s">
        <v>23</v>
      </c>
      <c r="E3571" t="s">
        <v>5</v>
      </c>
      <c r="G3571" t="s">
        <v>24</v>
      </c>
      <c r="H3571">
        <v>1940902</v>
      </c>
      <c r="I3571">
        <v>1941852</v>
      </c>
      <c r="J3571" t="s">
        <v>25</v>
      </c>
      <c r="K3571" t="s">
        <v>7047</v>
      </c>
      <c r="L3571" t="s">
        <v>7047</v>
      </c>
      <c r="N3571" t="s">
        <v>4590</v>
      </c>
      <c r="Q3571" t="s">
        <v>7045</v>
      </c>
      <c r="R3571">
        <v>951</v>
      </c>
      <c r="S3571">
        <v>316</v>
      </c>
    </row>
    <row r="3572" spans="1:20" x14ac:dyDescent="0.25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1942597</v>
      </c>
      <c r="I3572">
        <v>1943439</v>
      </c>
      <c r="J3572" t="s">
        <v>25</v>
      </c>
      <c r="Q3572" t="s">
        <v>7048</v>
      </c>
      <c r="R3572">
        <v>843</v>
      </c>
    </row>
    <row r="3573" spans="1:20" x14ac:dyDescent="0.25">
      <c r="A3573" t="s">
        <v>29</v>
      </c>
      <c r="B3573" t="s">
        <v>30</v>
      </c>
      <c r="C3573" t="s">
        <v>22</v>
      </c>
      <c r="D3573" t="s">
        <v>23</v>
      </c>
      <c r="E3573" t="s">
        <v>5</v>
      </c>
      <c r="G3573" t="s">
        <v>24</v>
      </c>
      <c r="H3573">
        <v>1942597</v>
      </c>
      <c r="I3573">
        <v>1943439</v>
      </c>
      <c r="J3573" t="s">
        <v>25</v>
      </c>
      <c r="K3573" t="s">
        <v>7049</v>
      </c>
      <c r="L3573" t="s">
        <v>7049</v>
      </c>
      <c r="N3573" t="s">
        <v>56</v>
      </c>
      <c r="Q3573" t="s">
        <v>7048</v>
      </c>
      <c r="R3573">
        <v>843</v>
      </c>
      <c r="S3573">
        <v>280</v>
      </c>
    </row>
    <row r="3574" spans="1:20" x14ac:dyDescent="0.25">
      <c r="A3574" t="s">
        <v>20</v>
      </c>
      <c r="B3574" t="s">
        <v>1328</v>
      </c>
      <c r="C3574" t="s">
        <v>22</v>
      </c>
      <c r="D3574" t="s">
        <v>23</v>
      </c>
      <c r="E3574" t="s">
        <v>5</v>
      </c>
      <c r="G3574" t="s">
        <v>24</v>
      </c>
      <c r="H3574">
        <v>1943664</v>
      </c>
      <c r="I3574">
        <v>1944295</v>
      </c>
      <c r="J3574" t="s">
        <v>25</v>
      </c>
      <c r="Q3574" t="s">
        <v>7050</v>
      </c>
      <c r="R3574">
        <v>632</v>
      </c>
      <c r="T3574" t="s">
        <v>4242</v>
      </c>
    </row>
    <row r="3575" spans="1:20" x14ac:dyDescent="0.25">
      <c r="A3575" t="s">
        <v>29</v>
      </c>
      <c r="B3575" t="s">
        <v>1331</v>
      </c>
      <c r="C3575" t="s">
        <v>22</v>
      </c>
      <c r="D3575" t="s">
        <v>23</v>
      </c>
      <c r="E3575" t="s">
        <v>5</v>
      </c>
      <c r="G3575" t="s">
        <v>24</v>
      </c>
      <c r="H3575">
        <v>1943664</v>
      </c>
      <c r="I3575">
        <v>1944295</v>
      </c>
      <c r="J3575" t="s">
        <v>25</v>
      </c>
      <c r="N3575" t="s">
        <v>4354</v>
      </c>
      <c r="Q3575" t="s">
        <v>7050</v>
      </c>
      <c r="R3575">
        <v>632</v>
      </c>
      <c r="T3575" t="s">
        <v>4242</v>
      </c>
    </row>
    <row r="3576" spans="1:20" x14ac:dyDescent="0.25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1944426</v>
      </c>
      <c r="I3576">
        <v>1945184</v>
      </c>
      <c r="J3576" t="s">
        <v>25</v>
      </c>
      <c r="Q3576" t="s">
        <v>7051</v>
      </c>
      <c r="R3576">
        <v>759</v>
      </c>
      <c r="T3576" t="s">
        <v>7052</v>
      </c>
    </row>
    <row r="3577" spans="1:20" x14ac:dyDescent="0.25">
      <c r="A3577" t="s">
        <v>29</v>
      </c>
      <c r="B3577" t="s">
        <v>30</v>
      </c>
      <c r="C3577" t="s">
        <v>22</v>
      </c>
      <c r="D3577" t="s">
        <v>23</v>
      </c>
      <c r="E3577" t="s">
        <v>5</v>
      </c>
      <c r="G3577" t="s">
        <v>24</v>
      </c>
      <c r="H3577">
        <v>1944426</v>
      </c>
      <c r="I3577">
        <v>1945184</v>
      </c>
      <c r="J3577" t="s">
        <v>25</v>
      </c>
      <c r="K3577" t="s">
        <v>7053</v>
      </c>
      <c r="L3577" t="s">
        <v>7053</v>
      </c>
      <c r="N3577" t="s">
        <v>56</v>
      </c>
      <c r="Q3577" t="s">
        <v>7051</v>
      </c>
      <c r="R3577">
        <v>759</v>
      </c>
      <c r="S3577">
        <v>252</v>
      </c>
    </row>
    <row r="3578" spans="1:20" x14ac:dyDescent="0.25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1945207</v>
      </c>
      <c r="I3578">
        <v>1945416</v>
      </c>
      <c r="J3578" t="s">
        <v>25</v>
      </c>
      <c r="Q3578" t="s">
        <v>7054</v>
      </c>
      <c r="R3578">
        <v>210</v>
      </c>
      <c r="T3578" t="s">
        <v>7055</v>
      </c>
    </row>
    <row r="3579" spans="1:20" x14ac:dyDescent="0.25">
      <c r="A3579" t="s">
        <v>29</v>
      </c>
      <c r="B3579" t="s">
        <v>30</v>
      </c>
      <c r="C3579" t="s">
        <v>22</v>
      </c>
      <c r="D3579" t="s">
        <v>23</v>
      </c>
      <c r="E3579" t="s">
        <v>5</v>
      </c>
      <c r="G3579" t="s">
        <v>24</v>
      </c>
      <c r="H3579">
        <v>1945207</v>
      </c>
      <c r="I3579">
        <v>1945416</v>
      </c>
      <c r="J3579" t="s">
        <v>25</v>
      </c>
      <c r="K3579" t="s">
        <v>7056</v>
      </c>
      <c r="L3579" t="s">
        <v>7056</v>
      </c>
      <c r="N3579" t="s">
        <v>56</v>
      </c>
      <c r="Q3579" t="s">
        <v>7054</v>
      </c>
      <c r="R3579">
        <v>210</v>
      </c>
      <c r="S3579">
        <v>69</v>
      </c>
    </row>
    <row r="3580" spans="1:20" x14ac:dyDescent="0.25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1945654</v>
      </c>
      <c r="I3580">
        <v>1945902</v>
      </c>
      <c r="J3580" t="s">
        <v>52</v>
      </c>
      <c r="Q3580" t="s">
        <v>7057</v>
      </c>
      <c r="R3580">
        <v>249</v>
      </c>
      <c r="T3580" t="s">
        <v>7058</v>
      </c>
    </row>
    <row r="3581" spans="1:20" x14ac:dyDescent="0.25">
      <c r="A3581" t="s">
        <v>29</v>
      </c>
      <c r="B3581" t="s">
        <v>30</v>
      </c>
      <c r="C3581" t="s">
        <v>22</v>
      </c>
      <c r="D3581" t="s">
        <v>23</v>
      </c>
      <c r="E3581" t="s">
        <v>5</v>
      </c>
      <c r="G3581" t="s">
        <v>24</v>
      </c>
      <c r="H3581">
        <v>1945654</v>
      </c>
      <c r="I3581">
        <v>1945902</v>
      </c>
      <c r="J3581" t="s">
        <v>52</v>
      </c>
      <c r="K3581" t="s">
        <v>7059</v>
      </c>
      <c r="L3581" t="s">
        <v>7059</v>
      </c>
      <c r="N3581" t="s">
        <v>56</v>
      </c>
      <c r="Q3581" t="s">
        <v>7057</v>
      </c>
      <c r="R3581">
        <v>249</v>
      </c>
      <c r="S3581">
        <v>82</v>
      </c>
    </row>
    <row r="3582" spans="1:20" x14ac:dyDescent="0.25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1946116</v>
      </c>
      <c r="I3582">
        <v>1946787</v>
      </c>
      <c r="J3582" t="s">
        <v>52</v>
      </c>
      <c r="Q3582" t="s">
        <v>7060</v>
      </c>
      <c r="R3582">
        <v>672</v>
      </c>
      <c r="T3582" t="s">
        <v>7061</v>
      </c>
    </row>
    <row r="3583" spans="1:20" x14ac:dyDescent="0.25">
      <c r="A3583" t="s">
        <v>29</v>
      </c>
      <c r="B3583" t="s">
        <v>30</v>
      </c>
      <c r="C3583" t="s">
        <v>22</v>
      </c>
      <c r="D3583" t="s">
        <v>23</v>
      </c>
      <c r="E3583" t="s">
        <v>5</v>
      </c>
      <c r="G3583" t="s">
        <v>24</v>
      </c>
      <c r="H3583">
        <v>1946116</v>
      </c>
      <c r="I3583">
        <v>1946787</v>
      </c>
      <c r="J3583" t="s">
        <v>52</v>
      </c>
      <c r="K3583" t="s">
        <v>7062</v>
      </c>
      <c r="L3583" t="s">
        <v>7062</v>
      </c>
      <c r="N3583" t="s">
        <v>1867</v>
      </c>
      <c r="Q3583" t="s">
        <v>7060</v>
      </c>
      <c r="R3583">
        <v>672</v>
      </c>
      <c r="S3583">
        <v>223</v>
      </c>
    </row>
    <row r="3584" spans="1:20" x14ac:dyDescent="0.25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1946812</v>
      </c>
      <c r="I3584">
        <v>1947546</v>
      </c>
      <c r="J3584" t="s">
        <v>52</v>
      </c>
      <c r="Q3584" t="s">
        <v>7063</v>
      </c>
      <c r="R3584">
        <v>735</v>
      </c>
      <c r="T3584" t="s">
        <v>7064</v>
      </c>
    </row>
    <row r="3585" spans="1:20" x14ac:dyDescent="0.25">
      <c r="A3585" t="s">
        <v>29</v>
      </c>
      <c r="B3585" t="s">
        <v>30</v>
      </c>
      <c r="C3585" t="s">
        <v>22</v>
      </c>
      <c r="D3585" t="s">
        <v>23</v>
      </c>
      <c r="E3585" t="s">
        <v>5</v>
      </c>
      <c r="G3585" t="s">
        <v>24</v>
      </c>
      <c r="H3585">
        <v>1946812</v>
      </c>
      <c r="I3585">
        <v>1947546</v>
      </c>
      <c r="J3585" t="s">
        <v>52</v>
      </c>
      <c r="K3585" t="s">
        <v>7065</v>
      </c>
      <c r="L3585" t="s">
        <v>7065</v>
      </c>
      <c r="N3585" t="s">
        <v>7066</v>
      </c>
      <c r="Q3585" t="s">
        <v>7063</v>
      </c>
      <c r="R3585">
        <v>735</v>
      </c>
      <c r="S3585">
        <v>244</v>
      </c>
    </row>
    <row r="3586" spans="1:20" x14ac:dyDescent="0.25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1947726</v>
      </c>
      <c r="I3586">
        <v>1947953</v>
      </c>
      <c r="J3586" t="s">
        <v>52</v>
      </c>
      <c r="Q3586" t="s">
        <v>7067</v>
      </c>
      <c r="R3586">
        <v>228</v>
      </c>
      <c r="T3586" t="s">
        <v>7068</v>
      </c>
    </row>
    <row r="3587" spans="1:20" x14ac:dyDescent="0.25">
      <c r="A3587" t="s">
        <v>29</v>
      </c>
      <c r="B3587" t="s">
        <v>30</v>
      </c>
      <c r="C3587" t="s">
        <v>22</v>
      </c>
      <c r="D3587" t="s">
        <v>23</v>
      </c>
      <c r="E3587" t="s">
        <v>5</v>
      </c>
      <c r="G3587" t="s">
        <v>24</v>
      </c>
      <c r="H3587">
        <v>1947726</v>
      </c>
      <c r="I3587">
        <v>1947953</v>
      </c>
      <c r="J3587" t="s">
        <v>52</v>
      </c>
      <c r="K3587" t="s">
        <v>7069</v>
      </c>
      <c r="L3587" t="s">
        <v>7069</v>
      </c>
      <c r="N3587" t="s">
        <v>56</v>
      </c>
      <c r="Q3587" t="s">
        <v>7067</v>
      </c>
      <c r="R3587">
        <v>228</v>
      </c>
      <c r="S3587">
        <v>75</v>
      </c>
    </row>
    <row r="3588" spans="1:20" x14ac:dyDescent="0.25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1947989</v>
      </c>
      <c r="I3588">
        <v>1948426</v>
      </c>
      <c r="J3588" t="s">
        <v>52</v>
      </c>
      <c r="Q3588" t="s">
        <v>7070</v>
      </c>
      <c r="R3588">
        <v>438</v>
      </c>
      <c r="T3588" t="s">
        <v>7071</v>
      </c>
    </row>
    <row r="3589" spans="1:20" x14ac:dyDescent="0.25">
      <c r="A3589" t="s">
        <v>29</v>
      </c>
      <c r="B3589" t="s">
        <v>30</v>
      </c>
      <c r="C3589" t="s">
        <v>22</v>
      </c>
      <c r="D3589" t="s">
        <v>23</v>
      </c>
      <c r="E3589" t="s">
        <v>5</v>
      </c>
      <c r="G3589" t="s">
        <v>24</v>
      </c>
      <c r="H3589">
        <v>1947989</v>
      </c>
      <c r="I3589">
        <v>1948426</v>
      </c>
      <c r="J3589" t="s">
        <v>52</v>
      </c>
      <c r="K3589" t="s">
        <v>7072</v>
      </c>
      <c r="L3589" t="s">
        <v>7072</v>
      </c>
      <c r="N3589" t="s">
        <v>56</v>
      </c>
      <c r="Q3589" t="s">
        <v>7070</v>
      </c>
      <c r="R3589">
        <v>438</v>
      </c>
      <c r="S3589">
        <v>145</v>
      </c>
    </row>
    <row r="3590" spans="1:20" x14ac:dyDescent="0.25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1948982</v>
      </c>
      <c r="I3590">
        <v>1951864</v>
      </c>
      <c r="J3590" t="s">
        <v>52</v>
      </c>
      <c r="Q3590" t="s">
        <v>7073</v>
      </c>
      <c r="R3590">
        <v>2883</v>
      </c>
      <c r="T3590" t="s">
        <v>7074</v>
      </c>
    </row>
    <row r="3591" spans="1:20" x14ac:dyDescent="0.25">
      <c r="A3591" t="s">
        <v>29</v>
      </c>
      <c r="B3591" t="s">
        <v>30</v>
      </c>
      <c r="C3591" t="s">
        <v>22</v>
      </c>
      <c r="D3591" t="s">
        <v>23</v>
      </c>
      <c r="E3591" t="s">
        <v>5</v>
      </c>
      <c r="G3591" t="s">
        <v>24</v>
      </c>
      <c r="H3591">
        <v>1948982</v>
      </c>
      <c r="I3591">
        <v>1951864</v>
      </c>
      <c r="J3591" t="s">
        <v>52</v>
      </c>
      <c r="K3591" t="s">
        <v>7075</v>
      </c>
      <c r="L3591" t="s">
        <v>7075</v>
      </c>
      <c r="N3591" t="s">
        <v>7076</v>
      </c>
      <c r="Q3591" t="s">
        <v>7073</v>
      </c>
      <c r="R3591">
        <v>2883</v>
      </c>
      <c r="S3591">
        <v>960</v>
      </c>
    </row>
    <row r="3592" spans="1:20" x14ac:dyDescent="0.25">
      <c r="A3592" t="s">
        <v>20</v>
      </c>
      <c r="B3592" t="s">
        <v>1328</v>
      </c>
      <c r="C3592" t="s">
        <v>22</v>
      </c>
      <c r="D3592" t="s">
        <v>23</v>
      </c>
      <c r="E3592" t="s">
        <v>5</v>
      </c>
      <c r="G3592" t="s">
        <v>24</v>
      </c>
      <c r="H3592">
        <v>1952596</v>
      </c>
      <c r="I3592">
        <v>1952724</v>
      </c>
      <c r="J3592" t="s">
        <v>52</v>
      </c>
      <c r="Q3592" t="s">
        <v>7077</v>
      </c>
      <c r="R3592">
        <v>129</v>
      </c>
      <c r="T3592" t="s">
        <v>7078</v>
      </c>
    </row>
    <row r="3593" spans="1:20" x14ac:dyDescent="0.25">
      <c r="A3593" t="s">
        <v>29</v>
      </c>
      <c r="B3593" t="s">
        <v>1331</v>
      </c>
      <c r="C3593" t="s">
        <v>22</v>
      </c>
      <c r="D3593" t="s">
        <v>23</v>
      </c>
      <c r="E3593" t="s">
        <v>5</v>
      </c>
      <c r="G3593" t="s">
        <v>24</v>
      </c>
      <c r="H3593">
        <v>1952596</v>
      </c>
      <c r="I3593">
        <v>1952724</v>
      </c>
      <c r="J3593" t="s">
        <v>52</v>
      </c>
      <c r="N3593" t="s">
        <v>4294</v>
      </c>
      <c r="Q3593" t="s">
        <v>7077</v>
      </c>
      <c r="R3593">
        <v>129</v>
      </c>
      <c r="T3593" t="s">
        <v>1333</v>
      </c>
    </row>
    <row r="3594" spans="1:20" x14ac:dyDescent="0.25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1953057</v>
      </c>
      <c r="I3594">
        <v>1954349</v>
      </c>
      <c r="J3594" t="s">
        <v>25</v>
      </c>
      <c r="Q3594" t="s">
        <v>7079</v>
      </c>
      <c r="R3594">
        <v>1293</v>
      </c>
      <c r="T3594" t="s">
        <v>7080</v>
      </c>
    </row>
    <row r="3595" spans="1:20" x14ac:dyDescent="0.25">
      <c r="A3595" t="s">
        <v>29</v>
      </c>
      <c r="B3595" t="s">
        <v>30</v>
      </c>
      <c r="C3595" t="s">
        <v>22</v>
      </c>
      <c r="D3595" t="s">
        <v>23</v>
      </c>
      <c r="E3595" t="s">
        <v>5</v>
      </c>
      <c r="G3595" t="s">
        <v>24</v>
      </c>
      <c r="H3595">
        <v>1953057</v>
      </c>
      <c r="I3595">
        <v>1954349</v>
      </c>
      <c r="J3595" t="s">
        <v>25</v>
      </c>
      <c r="K3595" t="s">
        <v>7081</v>
      </c>
      <c r="L3595" t="s">
        <v>7081</v>
      </c>
      <c r="N3595" t="s">
        <v>7082</v>
      </c>
      <c r="Q3595" t="s">
        <v>7079</v>
      </c>
      <c r="R3595">
        <v>1293</v>
      </c>
      <c r="S3595">
        <v>430</v>
      </c>
    </row>
    <row r="3596" spans="1:20" x14ac:dyDescent="0.25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1954421</v>
      </c>
      <c r="I3596">
        <v>1955233</v>
      </c>
      <c r="J3596" t="s">
        <v>25</v>
      </c>
      <c r="Q3596" t="s">
        <v>7083</v>
      </c>
      <c r="R3596">
        <v>813</v>
      </c>
    </row>
    <row r="3597" spans="1:20" x14ac:dyDescent="0.25">
      <c r="A3597" t="s">
        <v>29</v>
      </c>
      <c r="B3597" t="s">
        <v>30</v>
      </c>
      <c r="C3597" t="s">
        <v>22</v>
      </c>
      <c r="D3597" t="s">
        <v>23</v>
      </c>
      <c r="E3597" t="s">
        <v>5</v>
      </c>
      <c r="G3597" t="s">
        <v>24</v>
      </c>
      <c r="H3597">
        <v>1954421</v>
      </c>
      <c r="I3597">
        <v>1955233</v>
      </c>
      <c r="J3597" t="s">
        <v>25</v>
      </c>
      <c r="K3597" t="s">
        <v>7084</v>
      </c>
      <c r="L3597" t="s">
        <v>7084</v>
      </c>
      <c r="N3597" t="s">
        <v>56</v>
      </c>
      <c r="Q3597" t="s">
        <v>7083</v>
      </c>
      <c r="R3597">
        <v>813</v>
      </c>
      <c r="S3597">
        <v>270</v>
      </c>
    </row>
    <row r="3598" spans="1:20" x14ac:dyDescent="0.25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1955938</v>
      </c>
      <c r="I3598">
        <v>1956327</v>
      </c>
      <c r="J3598" t="s">
        <v>25</v>
      </c>
      <c r="Q3598" t="s">
        <v>7085</v>
      </c>
      <c r="R3598">
        <v>390</v>
      </c>
    </row>
    <row r="3599" spans="1:20" x14ac:dyDescent="0.25">
      <c r="A3599" t="s">
        <v>29</v>
      </c>
      <c r="B3599" t="s">
        <v>30</v>
      </c>
      <c r="C3599" t="s">
        <v>22</v>
      </c>
      <c r="D3599" t="s">
        <v>23</v>
      </c>
      <c r="E3599" t="s">
        <v>5</v>
      </c>
      <c r="G3599" t="s">
        <v>24</v>
      </c>
      <c r="H3599">
        <v>1955938</v>
      </c>
      <c r="I3599">
        <v>1956327</v>
      </c>
      <c r="J3599" t="s">
        <v>25</v>
      </c>
      <c r="K3599" t="s">
        <v>7086</v>
      </c>
      <c r="L3599" t="s">
        <v>7086</v>
      </c>
      <c r="N3599" t="s">
        <v>7087</v>
      </c>
      <c r="Q3599" t="s">
        <v>7085</v>
      </c>
      <c r="R3599">
        <v>390</v>
      </c>
      <c r="S3599">
        <v>129</v>
      </c>
    </row>
    <row r="3600" spans="1:20" x14ac:dyDescent="0.25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1956284</v>
      </c>
      <c r="I3600">
        <v>1956805</v>
      </c>
      <c r="J3600" t="s">
        <v>25</v>
      </c>
      <c r="Q3600" t="s">
        <v>7088</v>
      </c>
      <c r="R3600">
        <v>522</v>
      </c>
      <c r="T3600" t="s">
        <v>7089</v>
      </c>
    </row>
    <row r="3601" spans="1:20" x14ac:dyDescent="0.25">
      <c r="A3601" t="s">
        <v>29</v>
      </c>
      <c r="B3601" t="s">
        <v>30</v>
      </c>
      <c r="C3601" t="s">
        <v>22</v>
      </c>
      <c r="D3601" t="s">
        <v>23</v>
      </c>
      <c r="E3601" t="s">
        <v>5</v>
      </c>
      <c r="G3601" t="s">
        <v>24</v>
      </c>
      <c r="H3601">
        <v>1956284</v>
      </c>
      <c r="I3601">
        <v>1956805</v>
      </c>
      <c r="J3601" t="s">
        <v>25</v>
      </c>
      <c r="K3601" t="s">
        <v>7090</v>
      </c>
      <c r="L3601" t="s">
        <v>7090</v>
      </c>
      <c r="N3601" t="s">
        <v>56</v>
      </c>
      <c r="Q3601" t="s">
        <v>7088</v>
      </c>
      <c r="R3601">
        <v>522</v>
      </c>
      <c r="S3601">
        <v>173</v>
      </c>
    </row>
    <row r="3602" spans="1:20" x14ac:dyDescent="0.25">
      <c r="A3602" t="s">
        <v>20</v>
      </c>
      <c r="B3602" t="s">
        <v>1328</v>
      </c>
      <c r="C3602" t="s">
        <v>22</v>
      </c>
      <c r="D3602" t="s">
        <v>23</v>
      </c>
      <c r="E3602" t="s">
        <v>5</v>
      </c>
      <c r="G3602" t="s">
        <v>24</v>
      </c>
      <c r="H3602">
        <v>1957119</v>
      </c>
      <c r="I3602">
        <v>1957238</v>
      </c>
      <c r="J3602" t="s">
        <v>52</v>
      </c>
      <c r="Q3602" t="s">
        <v>7091</v>
      </c>
      <c r="R3602">
        <v>120</v>
      </c>
      <c r="T3602" t="s">
        <v>1333</v>
      </c>
    </row>
    <row r="3603" spans="1:20" x14ac:dyDescent="0.25">
      <c r="A3603" t="s">
        <v>29</v>
      </c>
      <c r="B3603" t="s">
        <v>1331</v>
      </c>
      <c r="C3603" t="s">
        <v>22</v>
      </c>
      <c r="D3603" t="s">
        <v>23</v>
      </c>
      <c r="E3603" t="s">
        <v>5</v>
      </c>
      <c r="G3603" t="s">
        <v>24</v>
      </c>
      <c r="H3603">
        <v>1957119</v>
      </c>
      <c r="I3603">
        <v>1957238</v>
      </c>
      <c r="J3603" t="s">
        <v>52</v>
      </c>
      <c r="N3603" t="s">
        <v>7092</v>
      </c>
      <c r="Q3603" t="s">
        <v>7091</v>
      </c>
      <c r="R3603">
        <v>120</v>
      </c>
      <c r="T3603" t="s">
        <v>1333</v>
      </c>
    </row>
    <row r="3604" spans="1:20" x14ac:dyDescent="0.25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1957358</v>
      </c>
      <c r="I3604">
        <v>1957966</v>
      </c>
      <c r="J3604" t="s">
        <v>25</v>
      </c>
      <c r="Q3604" t="s">
        <v>7093</v>
      </c>
      <c r="R3604">
        <v>609</v>
      </c>
      <c r="T3604" t="s">
        <v>7094</v>
      </c>
    </row>
    <row r="3605" spans="1:20" x14ac:dyDescent="0.25">
      <c r="A3605" t="s">
        <v>29</v>
      </c>
      <c r="B3605" t="s">
        <v>30</v>
      </c>
      <c r="C3605" t="s">
        <v>22</v>
      </c>
      <c r="D3605" t="s">
        <v>23</v>
      </c>
      <c r="E3605" t="s">
        <v>5</v>
      </c>
      <c r="G3605" t="s">
        <v>24</v>
      </c>
      <c r="H3605">
        <v>1957358</v>
      </c>
      <c r="I3605">
        <v>1957966</v>
      </c>
      <c r="J3605" t="s">
        <v>25</v>
      </c>
      <c r="K3605" t="s">
        <v>7095</v>
      </c>
      <c r="L3605" t="s">
        <v>7095</v>
      </c>
      <c r="N3605" t="s">
        <v>56</v>
      </c>
      <c r="Q3605" t="s">
        <v>7093</v>
      </c>
      <c r="R3605">
        <v>609</v>
      </c>
      <c r="S3605">
        <v>202</v>
      </c>
    </row>
    <row r="3606" spans="1:20" x14ac:dyDescent="0.25">
      <c r="A3606" t="s">
        <v>20</v>
      </c>
      <c r="B3606" t="s">
        <v>1328</v>
      </c>
      <c r="C3606" t="s">
        <v>22</v>
      </c>
      <c r="D3606" t="s">
        <v>23</v>
      </c>
      <c r="E3606" t="s">
        <v>5</v>
      </c>
      <c r="G3606" t="s">
        <v>24</v>
      </c>
      <c r="H3606">
        <v>1958344</v>
      </c>
      <c r="I3606">
        <v>1959915</v>
      </c>
      <c r="J3606" t="s">
        <v>52</v>
      </c>
      <c r="Q3606" t="s">
        <v>7096</v>
      </c>
      <c r="R3606">
        <v>1572</v>
      </c>
      <c r="T3606" t="s">
        <v>7097</v>
      </c>
    </row>
    <row r="3607" spans="1:20" x14ac:dyDescent="0.25">
      <c r="A3607" t="s">
        <v>29</v>
      </c>
      <c r="B3607" t="s">
        <v>1331</v>
      </c>
      <c r="C3607" t="s">
        <v>22</v>
      </c>
      <c r="D3607" t="s">
        <v>23</v>
      </c>
      <c r="E3607" t="s">
        <v>5</v>
      </c>
      <c r="G3607" t="s">
        <v>24</v>
      </c>
      <c r="H3607">
        <v>1958344</v>
      </c>
      <c r="I3607">
        <v>1959915</v>
      </c>
      <c r="J3607" t="s">
        <v>52</v>
      </c>
      <c r="N3607" t="s">
        <v>7092</v>
      </c>
      <c r="Q3607" t="s">
        <v>7096</v>
      </c>
      <c r="R3607">
        <v>1572</v>
      </c>
      <c r="T3607" t="s">
        <v>4242</v>
      </c>
    </row>
    <row r="3608" spans="1:20" x14ac:dyDescent="0.25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1960054</v>
      </c>
      <c r="I3608">
        <v>1961505</v>
      </c>
      <c r="J3608" t="s">
        <v>52</v>
      </c>
      <c r="Q3608" t="s">
        <v>7098</v>
      </c>
      <c r="R3608">
        <v>1452</v>
      </c>
      <c r="T3608" t="s">
        <v>7099</v>
      </c>
    </row>
    <row r="3609" spans="1:20" x14ac:dyDescent="0.25">
      <c r="A3609" t="s">
        <v>29</v>
      </c>
      <c r="B3609" t="s">
        <v>30</v>
      </c>
      <c r="C3609" t="s">
        <v>22</v>
      </c>
      <c r="D3609" t="s">
        <v>23</v>
      </c>
      <c r="E3609" t="s">
        <v>5</v>
      </c>
      <c r="G3609" t="s">
        <v>24</v>
      </c>
      <c r="H3609">
        <v>1960054</v>
      </c>
      <c r="I3609">
        <v>1961505</v>
      </c>
      <c r="J3609" t="s">
        <v>52</v>
      </c>
      <c r="K3609" t="s">
        <v>7100</v>
      </c>
      <c r="L3609" t="s">
        <v>7100</v>
      </c>
      <c r="N3609" t="s">
        <v>56</v>
      </c>
      <c r="Q3609" t="s">
        <v>7098</v>
      </c>
      <c r="R3609">
        <v>1452</v>
      </c>
      <c r="S3609">
        <v>483</v>
      </c>
    </row>
    <row r="3610" spans="1:20" x14ac:dyDescent="0.25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1961882</v>
      </c>
      <c r="I3610">
        <v>1962100</v>
      </c>
      <c r="J3610" t="s">
        <v>52</v>
      </c>
      <c r="Q3610" t="s">
        <v>7101</v>
      </c>
      <c r="R3610">
        <v>219</v>
      </c>
      <c r="T3610" t="s">
        <v>7102</v>
      </c>
    </row>
    <row r="3611" spans="1:20" x14ac:dyDescent="0.25">
      <c r="A3611" t="s">
        <v>29</v>
      </c>
      <c r="B3611" t="s">
        <v>30</v>
      </c>
      <c r="C3611" t="s">
        <v>22</v>
      </c>
      <c r="D3611" t="s">
        <v>23</v>
      </c>
      <c r="E3611" t="s">
        <v>5</v>
      </c>
      <c r="G3611" t="s">
        <v>24</v>
      </c>
      <c r="H3611">
        <v>1961882</v>
      </c>
      <c r="I3611">
        <v>1962100</v>
      </c>
      <c r="J3611" t="s">
        <v>52</v>
      </c>
      <c r="K3611" t="s">
        <v>7103</v>
      </c>
      <c r="L3611" t="s">
        <v>7103</v>
      </c>
      <c r="N3611" t="s">
        <v>56</v>
      </c>
      <c r="Q3611" t="s">
        <v>7101</v>
      </c>
      <c r="R3611">
        <v>219</v>
      </c>
      <c r="S3611">
        <v>72</v>
      </c>
    </row>
    <row r="3612" spans="1:20" x14ac:dyDescent="0.25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1962090</v>
      </c>
      <c r="I3612">
        <v>1962575</v>
      </c>
      <c r="J3612" t="s">
        <v>52</v>
      </c>
      <c r="Q3612" t="s">
        <v>7104</v>
      </c>
      <c r="R3612">
        <v>486</v>
      </c>
      <c r="T3612" t="s">
        <v>7105</v>
      </c>
    </row>
    <row r="3613" spans="1:20" x14ac:dyDescent="0.25">
      <c r="A3613" t="s">
        <v>29</v>
      </c>
      <c r="B3613" t="s">
        <v>30</v>
      </c>
      <c r="C3613" t="s">
        <v>22</v>
      </c>
      <c r="D3613" t="s">
        <v>23</v>
      </c>
      <c r="E3613" t="s">
        <v>5</v>
      </c>
      <c r="G3613" t="s">
        <v>24</v>
      </c>
      <c r="H3613">
        <v>1962090</v>
      </c>
      <c r="I3613">
        <v>1962575</v>
      </c>
      <c r="J3613" t="s">
        <v>52</v>
      </c>
      <c r="K3613" t="s">
        <v>7106</v>
      </c>
      <c r="L3613" t="s">
        <v>7106</v>
      </c>
      <c r="N3613" t="s">
        <v>2019</v>
      </c>
      <c r="Q3613" t="s">
        <v>7104</v>
      </c>
      <c r="R3613">
        <v>486</v>
      </c>
      <c r="S3613">
        <v>161</v>
      </c>
    </row>
    <row r="3614" spans="1:20" x14ac:dyDescent="0.25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1963262</v>
      </c>
      <c r="I3614">
        <v>1964896</v>
      </c>
      <c r="J3614" t="s">
        <v>52</v>
      </c>
      <c r="Q3614" t="s">
        <v>7107</v>
      </c>
      <c r="R3614">
        <v>1635</v>
      </c>
      <c r="T3614" t="s">
        <v>7108</v>
      </c>
    </row>
    <row r="3615" spans="1:20" x14ac:dyDescent="0.25">
      <c r="A3615" t="s">
        <v>29</v>
      </c>
      <c r="B3615" t="s">
        <v>30</v>
      </c>
      <c r="C3615" t="s">
        <v>22</v>
      </c>
      <c r="D3615" t="s">
        <v>23</v>
      </c>
      <c r="E3615" t="s">
        <v>5</v>
      </c>
      <c r="G3615" t="s">
        <v>24</v>
      </c>
      <c r="H3615">
        <v>1963262</v>
      </c>
      <c r="I3615">
        <v>1964896</v>
      </c>
      <c r="J3615" t="s">
        <v>52</v>
      </c>
      <c r="K3615" t="s">
        <v>7109</v>
      </c>
      <c r="L3615" t="s">
        <v>7109</v>
      </c>
      <c r="N3615" t="s">
        <v>1557</v>
      </c>
      <c r="Q3615" t="s">
        <v>7107</v>
      </c>
      <c r="R3615">
        <v>1635</v>
      </c>
      <c r="S3615">
        <v>544</v>
      </c>
    </row>
    <row r="3616" spans="1:20" x14ac:dyDescent="0.25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1965323</v>
      </c>
      <c r="I3616">
        <v>1965826</v>
      </c>
      <c r="J3616" t="s">
        <v>52</v>
      </c>
      <c r="Q3616" t="s">
        <v>7110</v>
      </c>
      <c r="R3616">
        <v>504</v>
      </c>
      <c r="T3616" t="s">
        <v>7111</v>
      </c>
    </row>
    <row r="3617" spans="1:20" x14ac:dyDescent="0.25">
      <c r="A3617" t="s">
        <v>29</v>
      </c>
      <c r="B3617" t="s">
        <v>30</v>
      </c>
      <c r="C3617" t="s">
        <v>22</v>
      </c>
      <c r="D3617" t="s">
        <v>23</v>
      </c>
      <c r="E3617" t="s">
        <v>5</v>
      </c>
      <c r="G3617" t="s">
        <v>24</v>
      </c>
      <c r="H3617">
        <v>1965323</v>
      </c>
      <c r="I3617">
        <v>1965826</v>
      </c>
      <c r="J3617" t="s">
        <v>52</v>
      </c>
      <c r="K3617" t="s">
        <v>7112</v>
      </c>
      <c r="L3617" t="s">
        <v>7112</v>
      </c>
      <c r="N3617" t="s">
        <v>56</v>
      </c>
      <c r="Q3617" t="s">
        <v>7110</v>
      </c>
      <c r="R3617">
        <v>504</v>
      </c>
      <c r="S3617">
        <v>167</v>
      </c>
    </row>
    <row r="3618" spans="1:20" x14ac:dyDescent="0.25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1965865</v>
      </c>
      <c r="I3618">
        <v>1966386</v>
      </c>
      <c r="J3618" t="s">
        <v>52</v>
      </c>
      <c r="Q3618" t="s">
        <v>7113</v>
      </c>
      <c r="R3618">
        <v>522</v>
      </c>
      <c r="T3618" t="s">
        <v>7114</v>
      </c>
    </row>
    <row r="3619" spans="1:20" x14ac:dyDescent="0.25">
      <c r="A3619" t="s">
        <v>29</v>
      </c>
      <c r="B3619" t="s">
        <v>30</v>
      </c>
      <c r="C3619" t="s">
        <v>22</v>
      </c>
      <c r="D3619" t="s">
        <v>23</v>
      </c>
      <c r="E3619" t="s">
        <v>5</v>
      </c>
      <c r="G3619" t="s">
        <v>24</v>
      </c>
      <c r="H3619">
        <v>1965865</v>
      </c>
      <c r="I3619">
        <v>1966386</v>
      </c>
      <c r="J3619" t="s">
        <v>52</v>
      </c>
      <c r="K3619" t="s">
        <v>7115</v>
      </c>
      <c r="L3619" t="s">
        <v>7115</v>
      </c>
      <c r="N3619" t="s">
        <v>56</v>
      </c>
      <c r="Q3619" t="s">
        <v>7113</v>
      </c>
      <c r="R3619">
        <v>522</v>
      </c>
      <c r="S3619">
        <v>173</v>
      </c>
    </row>
    <row r="3620" spans="1:20" x14ac:dyDescent="0.25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1966454</v>
      </c>
      <c r="I3620">
        <v>1968649</v>
      </c>
      <c r="J3620" t="s">
        <v>52</v>
      </c>
      <c r="Q3620" t="s">
        <v>7116</v>
      </c>
      <c r="R3620">
        <v>2196</v>
      </c>
      <c r="T3620" t="s">
        <v>7117</v>
      </c>
    </row>
    <row r="3621" spans="1:20" x14ac:dyDescent="0.25">
      <c r="A3621" t="s">
        <v>29</v>
      </c>
      <c r="B3621" t="s">
        <v>30</v>
      </c>
      <c r="C3621" t="s">
        <v>22</v>
      </c>
      <c r="D3621" t="s">
        <v>23</v>
      </c>
      <c r="E3621" t="s">
        <v>5</v>
      </c>
      <c r="G3621" t="s">
        <v>24</v>
      </c>
      <c r="H3621">
        <v>1966454</v>
      </c>
      <c r="I3621">
        <v>1968649</v>
      </c>
      <c r="J3621" t="s">
        <v>52</v>
      </c>
      <c r="K3621" t="s">
        <v>7118</v>
      </c>
      <c r="L3621" t="s">
        <v>7118</v>
      </c>
      <c r="N3621" t="s">
        <v>56</v>
      </c>
      <c r="Q3621" t="s">
        <v>7116</v>
      </c>
      <c r="R3621">
        <v>2196</v>
      </c>
      <c r="S3621">
        <v>731</v>
      </c>
    </row>
    <row r="3622" spans="1:20" x14ac:dyDescent="0.25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1969207</v>
      </c>
      <c r="I3622">
        <v>1969884</v>
      </c>
      <c r="J3622" t="s">
        <v>52</v>
      </c>
      <c r="Q3622" t="s">
        <v>7119</v>
      </c>
      <c r="R3622">
        <v>678</v>
      </c>
      <c r="T3622" t="s">
        <v>7120</v>
      </c>
    </row>
    <row r="3623" spans="1:20" x14ac:dyDescent="0.25">
      <c r="A3623" t="s">
        <v>29</v>
      </c>
      <c r="B3623" t="s">
        <v>30</v>
      </c>
      <c r="C3623" t="s">
        <v>22</v>
      </c>
      <c r="D3623" t="s">
        <v>23</v>
      </c>
      <c r="E3623" t="s">
        <v>5</v>
      </c>
      <c r="G3623" t="s">
        <v>24</v>
      </c>
      <c r="H3623">
        <v>1969207</v>
      </c>
      <c r="I3623">
        <v>1969884</v>
      </c>
      <c r="J3623" t="s">
        <v>52</v>
      </c>
      <c r="K3623" t="s">
        <v>7121</v>
      </c>
      <c r="L3623" t="s">
        <v>7121</v>
      </c>
      <c r="N3623" t="s">
        <v>7122</v>
      </c>
      <c r="Q3623" t="s">
        <v>7119</v>
      </c>
      <c r="R3623">
        <v>678</v>
      </c>
      <c r="S3623">
        <v>225</v>
      </c>
    </row>
    <row r="3624" spans="1:20" x14ac:dyDescent="0.25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1969993</v>
      </c>
      <c r="I3624">
        <v>1970373</v>
      </c>
      <c r="J3624" t="s">
        <v>52</v>
      </c>
      <c r="Q3624" t="s">
        <v>7123</v>
      </c>
      <c r="R3624">
        <v>381</v>
      </c>
      <c r="T3624" t="s">
        <v>7124</v>
      </c>
    </row>
    <row r="3625" spans="1:20" x14ac:dyDescent="0.25">
      <c r="A3625" t="s">
        <v>29</v>
      </c>
      <c r="B3625" t="s">
        <v>30</v>
      </c>
      <c r="C3625" t="s">
        <v>22</v>
      </c>
      <c r="D3625" t="s">
        <v>23</v>
      </c>
      <c r="E3625" t="s">
        <v>5</v>
      </c>
      <c r="G3625" t="s">
        <v>24</v>
      </c>
      <c r="H3625">
        <v>1969993</v>
      </c>
      <c r="I3625">
        <v>1970373</v>
      </c>
      <c r="J3625" t="s">
        <v>52</v>
      </c>
      <c r="K3625" t="s">
        <v>7125</v>
      </c>
      <c r="L3625" t="s">
        <v>7125</v>
      </c>
      <c r="N3625" t="s">
        <v>56</v>
      </c>
      <c r="Q3625" t="s">
        <v>7123</v>
      </c>
      <c r="R3625">
        <v>381</v>
      </c>
      <c r="S3625">
        <v>126</v>
      </c>
    </row>
    <row r="3626" spans="1:20" x14ac:dyDescent="0.2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1970445</v>
      </c>
      <c r="I3626">
        <v>1970873</v>
      </c>
      <c r="J3626" t="s">
        <v>52</v>
      </c>
      <c r="Q3626" t="s">
        <v>7126</v>
      </c>
      <c r="R3626">
        <v>429</v>
      </c>
      <c r="T3626" t="s">
        <v>7127</v>
      </c>
    </row>
    <row r="3627" spans="1:20" x14ac:dyDescent="0.25">
      <c r="A3627" t="s">
        <v>29</v>
      </c>
      <c r="B3627" t="s">
        <v>30</v>
      </c>
      <c r="C3627" t="s">
        <v>22</v>
      </c>
      <c r="D3627" t="s">
        <v>23</v>
      </c>
      <c r="E3627" t="s">
        <v>5</v>
      </c>
      <c r="G3627" t="s">
        <v>24</v>
      </c>
      <c r="H3627">
        <v>1970445</v>
      </c>
      <c r="I3627">
        <v>1970873</v>
      </c>
      <c r="J3627" t="s">
        <v>52</v>
      </c>
      <c r="K3627" t="s">
        <v>7128</v>
      </c>
      <c r="L3627" t="s">
        <v>7128</v>
      </c>
      <c r="N3627" t="s">
        <v>3594</v>
      </c>
      <c r="Q3627" t="s">
        <v>7126</v>
      </c>
      <c r="R3627">
        <v>429</v>
      </c>
      <c r="S3627">
        <v>142</v>
      </c>
    </row>
    <row r="3628" spans="1:20" x14ac:dyDescent="0.25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1970989</v>
      </c>
      <c r="I3628">
        <v>1971396</v>
      </c>
      <c r="J3628" t="s">
        <v>52</v>
      </c>
      <c r="Q3628" t="s">
        <v>7129</v>
      </c>
      <c r="R3628">
        <v>408</v>
      </c>
      <c r="T3628" t="s">
        <v>7130</v>
      </c>
    </row>
    <row r="3629" spans="1:20" x14ac:dyDescent="0.25">
      <c r="A3629" t="s">
        <v>29</v>
      </c>
      <c r="B3629" t="s">
        <v>30</v>
      </c>
      <c r="C3629" t="s">
        <v>22</v>
      </c>
      <c r="D3629" t="s">
        <v>23</v>
      </c>
      <c r="E3629" t="s">
        <v>5</v>
      </c>
      <c r="G3629" t="s">
        <v>24</v>
      </c>
      <c r="H3629">
        <v>1970989</v>
      </c>
      <c r="I3629">
        <v>1971396</v>
      </c>
      <c r="J3629" t="s">
        <v>52</v>
      </c>
      <c r="K3629" t="s">
        <v>7131</v>
      </c>
      <c r="L3629" t="s">
        <v>7131</v>
      </c>
      <c r="N3629" t="s">
        <v>119</v>
      </c>
      <c r="Q3629" t="s">
        <v>7129</v>
      </c>
      <c r="R3629">
        <v>408</v>
      </c>
      <c r="S3629">
        <v>135</v>
      </c>
    </row>
    <row r="3630" spans="1:20" x14ac:dyDescent="0.25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1971505</v>
      </c>
      <c r="I3630">
        <v>1971834</v>
      </c>
      <c r="J3630" t="s">
        <v>52</v>
      </c>
      <c r="Q3630" t="s">
        <v>7132</v>
      </c>
      <c r="R3630">
        <v>330</v>
      </c>
      <c r="T3630" t="s">
        <v>7133</v>
      </c>
    </row>
    <row r="3631" spans="1:20" x14ac:dyDescent="0.25">
      <c r="A3631" t="s">
        <v>29</v>
      </c>
      <c r="B3631" t="s">
        <v>30</v>
      </c>
      <c r="C3631" t="s">
        <v>22</v>
      </c>
      <c r="D3631" t="s">
        <v>23</v>
      </c>
      <c r="E3631" t="s">
        <v>5</v>
      </c>
      <c r="G3631" t="s">
        <v>24</v>
      </c>
      <c r="H3631">
        <v>1971505</v>
      </c>
      <c r="I3631">
        <v>1971834</v>
      </c>
      <c r="J3631" t="s">
        <v>52</v>
      </c>
      <c r="K3631" t="s">
        <v>7134</v>
      </c>
      <c r="L3631" t="s">
        <v>7134</v>
      </c>
      <c r="N3631" t="s">
        <v>7135</v>
      </c>
      <c r="Q3631" t="s">
        <v>7132</v>
      </c>
      <c r="R3631">
        <v>330</v>
      </c>
      <c r="S3631">
        <v>109</v>
      </c>
    </row>
    <row r="3632" spans="1:20" x14ac:dyDescent="0.25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1971917</v>
      </c>
      <c r="I3632">
        <v>1972330</v>
      </c>
      <c r="J3632" t="s">
        <v>52</v>
      </c>
      <c r="Q3632" t="s">
        <v>7136</v>
      </c>
      <c r="R3632">
        <v>414</v>
      </c>
      <c r="T3632" t="s">
        <v>7137</v>
      </c>
    </row>
    <row r="3633" spans="1:20" x14ac:dyDescent="0.25">
      <c r="A3633" t="s">
        <v>29</v>
      </c>
      <c r="B3633" t="s">
        <v>30</v>
      </c>
      <c r="C3633" t="s">
        <v>22</v>
      </c>
      <c r="D3633" t="s">
        <v>23</v>
      </c>
      <c r="E3633" t="s">
        <v>5</v>
      </c>
      <c r="G3633" t="s">
        <v>24</v>
      </c>
      <c r="H3633">
        <v>1971917</v>
      </c>
      <c r="I3633">
        <v>1972330</v>
      </c>
      <c r="J3633" t="s">
        <v>52</v>
      </c>
      <c r="K3633" t="s">
        <v>7138</v>
      </c>
      <c r="L3633" t="s">
        <v>7138</v>
      </c>
      <c r="N3633" t="s">
        <v>56</v>
      </c>
      <c r="Q3633" t="s">
        <v>7136</v>
      </c>
      <c r="R3633">
        <v>414</v>
      </c>
      <c r="S3633">
        <v>137</v>
      </c>
    </row>
    <row r="3634" spans="1:20" x14ac:dyDescent="0.25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1972336</v>
      </c>
      <c r="I3634">
        <v>1972671</v>
      </c>
      <c r="J3634" t="s">
        <v>52</v>
      </c>
      <c r="Q3634" t="s">
        <v>7139</v>
      </c>
      <c r="R3634">
        <v>336</v>
      </c>
      <c r="T3634" t="s">
        <v>7140</v>
      </c>
    </row>
    <row r="3635" spans="1:20" x14ac:dyDescent="0.25">
      <c r="A3635" t="s">
        <v>29</v>
      </c>
      <c r="B3635" t="s">
        <v>30</v>
      </c>
      <c r="C3635" t="s">
        <v>22</v>
      </c>
      <c r="D3635" t="s">
        <v>23</v>
      </c>
      <c r="E3635" t="s">
        <v>5</v>
      </c>
      <c r="G3635" t="s">
        <v>24</v>
      </c>
      <c r="H3635">
        <v>1972336</v>
      </c>
      <c r="I3635">
        <v>1972671</v>
      </c>
      <c r="J3635" t="s">
        <v>52</v>
      </c>
      <c r="K3635" t="s">
        <v>7141</v>
      </c>
      <c r="L3635" t="s">
        <v>7141</v>
      </c>
      <c r="N3635" t="s">
        <v>4074</v>
      </c>
      <c r="Q3635" t="s">
        <v>7139</v>
      </c>
      <c r="R3635">
        <v>336</v>
      </c>
      <c r="S3635">
        <v>111</v>
      </c>
    </row>
    <row r="3636" spans="1:20" x14ac:dyDescent="0.25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1972780</v>
      </c>
      <c r="I3636">
        <v>1973316</v>
      </c>
      <c r="J3636" t="s">
        <v>52</v>
      </c>
      <c r="Q3636" t="s">
        <v>7142</v>
      </c>
      <c r="R3636">
        <v>537</v>
      </c>
      <c r="T3636" t="s">
        <v>7143</v>
      </c>
    </row>
    <row r="3637" spans="1:20" x14ac:dyDescent="0.25">
      <c r="A3637" t="s">
        <v>29</v>
      </c>
      <c r="B3637" t="s">
        <v>30</v>
      </c>
      <c r="C3637" t="s">
        <v>22</v>
      </c>
      <c r="D3637" t="s">
        <v>23</v>
      </c>
      <c r="E3637" t="s">
        <v>5</v>
      </c>
      <c r="G3637" t="s">
        <v>24</v>
      </c>
      <c r="H3637">
        <v>1972780</v>
      </c>
      <c r="I3637">
        <v>1973316</v>
      </c>
      <c r="J3637" t="s">
        <v>52</v>
      </c>
      <c r="K3637" t="s">
        <v>7144</v>
      </c>
      <c r="L3637" t="s">
        <v>7144</v>
      </c>
      <c r="N3637" t="s">
        <v>56</v>
      </c>
      <c r="Q3637" t="s">
        <v>7142</v>
      </c>
      <c r="R3637">
        <v>537</v>
      </c>
      <c r="S3637">
        <v>178</v>
      </c>
    </row>
    <row r="3638" spans="1:20" x14ac:dyDescent="0.25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1973409</v>
      </c>
      <c r="I3638">
        <v>1974110</v>
      </c>
      <c r="J3638" t="s">
        <v>52</v>
      </c>
      <c r="Q3638" t="s">
        <v>7145</v>
      </c>
      <c r="R3638">
        <v>702</v>
      </c>
      <c r="T3638" t="s">
        <v>7146</v>
      </c>
    </row>
    <row r="3639" spans="1:20" x14ac:dyDescent="0.25">
      <c r="A3639" t="s">
        <v>29</v>
      </c>
      <c r="B3639" t="s">
        <v>30</v>
      </c>
      <c r="C3639" t="s">
        <v>22</v>
      </c>
      <c r="D3639" t="s">
        <v>23</v>
      </c>
      <c r="E3639" t="s">
        <v>5</v>
      </c>
      <c r="G3639" t="s">
        <v>24</v>
      </c>
      <c r="H3639">
        <v>1973409</v>
      </c>
      <c r="I3639">
        <v>1974110</v>
      </c>
      <c r="J3639" t="s">
        <v>52</v>
      </c>
      <c r="K3639" t="s">
        <v>7147</v>
      </c>
      <c r="L3639" t="s">
        <v>7147</v>
      </c>
      <c r="N3639" t="s">
        <v>7148</v>
      </c>
      <c r="Q3639" t="s">
        <v>7145</v>
      </c>
      <c r="R3639">
        <v>702</v>
      </c>
      <c r="S3639">
        <v>233</v>
      </c>
    </row>
    <row r="3640" spans="1:20" x14ac:dyDescent="0.25">
      <c r="A3640" t="s">
        <v>20</v>
      </c>
      <c r="B3640" t="s">
        <v>1328</v>
      </c>
      <c r="C3640" t="s">
        <v>22</v>
      </c>
      <c r="D3640" t="s">
        <v>23</v>
      </c>
      <c r="E3640" t="s">
        <v>5</v>
      </c>
      <c r="G3640" t="s">
        <v>24</v>
      </c>
      <c r="H3640">
        <v>1974463</v>
      </c>
      <c r="I3640">
        <v>1974660</v>
      </c>
      <c r="J3640" t="s">
        <v>25</v>
      </c>
      <c r="Q3640" t="s">
        <v>7149</v>
      </c>
      <c r="R3640">
        <v>198</v>
      </c>
      <c r="T3640" t="s">
        <v>7150</v>
      </c>
    </row>
    <row r="3641" spans="1:20" x14ac:dyDescent="0.25">
      <c r="A3641" t="s">
        <v>29</v>
      </c>
      <c r="B3641" t="s">
        <v>1331</v>
      </c>
      <c r="C3641" t="s">
        <v>22</v>
      </c>
      <c r="D3641" t="s">
        <v>23</v>
      </c>
      <c r="E3641" t="s">
        <v>5</v>
      </c>
      <c r="G3641" t="s">
        <v>24</v>
      </c>
      <c r="H3641">
        <v>1974463</v>
      </c>
      <c r="I3641">
        <v>1974660</v>
      </c>
      <c r="J3641" t="s">
        <v>25</v>
      </c>
      <c r="N3641" t="s">
        <v>7151</v>
      </c>
      <c r="Q3641" t="s">
        <v>7149</v>
      </c>
      <c r="R3641">
        <v>198</v>
      </c>
      <c r="T3641" t="s">
        <v>1333</v>
      </c>
    </row>
    <row r="3642" spans="1:20" x14ac:dyDescent="0.25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1974741</v>
      </c>
      <c r="I3642">
        <v>1975948</v>
      </c>
      <c r="J3642" t="s">
        <v>25</v>
      </c>
      <c r="Q3642" t="s">
        <v>7152</v>
      </c>
      <c r="R3642">
        <v>1208</v>
      </c>
      <c r="T3642" t="s">
        <v>7153</v>
      </c>
    </row>
    <row r="3643" spans="1:20" x14ac:dyDescent="0.25">
      <c r="A3643" t="s">
        <v>29</v>
      </c>
      <c r="B3643" t="s">
        <v>30</v>
      </c>
      <c r="C3643" t="s">
        <v>22</v>
      </c>
      <c r="D3643" t="s">
        <v>23</v>
      </c>
      <c r="E3643" t="s">
        <v>5</v>
      </c>
      <c r="G3643" t="s">
        <v>24</v>
      </c>
      <c r="H3643">
        <v>1974741</v>
      </c>
      <c r="I3643">
        <v>1975948</v>
      </c>
      <c r="J3643" t="s">
        <v>25</v>
      </c>
      <c r="K3643" t="s">
        <v>4293</v>
      </c>
      <c r="L3643" t="s">
        <v>4293</v>
      </c>
      <c r="N3643" t="s">
        <v>4294</v>
      </c>
      <c r="Q3643" t="s">
        <v>7152</v>
      </c>
      <c r="R3643">
        <v>1209</v>
      </c>
      <c r="S3643">
        <v>402</v>
      </c>
      <c r="T3643" t="s">
        <v>3688</v>
      </c>
    </row>
    <row r="3644" spans="1:20" x14ac:dyDescent="0.25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1976152</v>
      </c>
      <c r="I3644">
        <v>1976754</v>
      </c>
      <c r="J3644" t="s">
        <v>25</v>
      </c>
      <c r="Q3644" t="s">
        <v>7154</v>
      </c>
      <c r="R3644">
        <v>603</v>
      </c>
      <c r="T3644" t="s">
        <v>7155</v>
      </c>
    </row>
    <row r="3645" spans="1:20" x14ac:dyDescent="0.25">
      <c r="A3645" t="s">
        <v>29</v>
      </c>
      <c r="B3645" t="s">
        <v>30</v>
      </c>
      <c r="C3645" t="s">
        <v>22</v>
      </c>
      <c r="D3645" t="s">
        <v>23</v>
      </c>
      <c r="E3645" t="s">
        <v>5</v>
      </c>
      <c r="G3645" t="s">
        <v>24</v>
      </c>
      <c r="H3645">
        <v>1976152</v>
      </c>
      <c r="I3645">
        <v>1976754</v>
      </c>
      <c r="J3645" t="s">
        <v>25</v>
      </c>
      <c r="K3645" t="s">
        <v>7156</v>
      </c>
      <c r="L3645" t="s">
        <v>7156</v>
      </c>
      <c r="N3645" t="s">
        <v>1922</v>
      </c>
      <c r="Q3645" t="s">
        <v>7154</v>
      </c>
      <c r="R3645">
        <v>603</v>
      </c>
      <c r="S3645">
        <v>200</v>
      </c>
    </row>
    <row r="3646" spans="1:20" x14ac:dyDescent="0.25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1977143</v>
      </c>
      <c r="I3646">
        <v>1977895</v>
      </c>
      <c r="J3646" t="s">
        <v>52</v>
      </c>
      <c r="Q3646" t="s">
        <v>7157</v>
      </c>
      <c r="R3646">
        <v>753</v>
      </c>
      <c r="T3646" t="s">
        <v>7158</v>
      </c>
    </row>
    <row r="3647" spans="1:20" x14ac:dyDescent="0.25">
      <c r="A3647" t="s">
        <v>29</v>
      </c>
      <c r="B3647" t="s">
        <v>30</v>
      </c>
      <c r="C3647" t="s">
        <v>22</v>
      </c>
      <c r="D3647" t="s">
        <v>23</v>
      </c>
      <c r="E3647" t="s">
        <v>5</v>
      </c>
      <c r="G3647" t="s">
        <v>24</v>
      </c>
      <c r="H3647">
        <v>1977143</v>
      </c>
      <c r="I3647">
        <v>1977895</v>
      </c>
      <c r="J3647" t="s">
        <v>52</v>
      </c>
      <c r="K3647" t="s">
        <v>7159</v>
      </c>
      <c r="L3647" t="s">
        <v>7159</v>
      </c>
      <c r="N3647" t="s">
        <v>7160</v>
      </c>
      <c r="Q3647" t="s">
        <v>7157</v>
      </c>
      <c r="R3647">
        <v>753</v>
      </c>
      <c r="S3647">
        <v>250</v>
      </c>
    </row>
    <row r="3648" spans="1:20" x14ac:dyDescent="0.25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1977971</v>
      </c>
      <c r="I3648">
        <v>1980190</v>
      </c>
      <c r="J3648" t="s">
        <v>52</v>
      </c>
      <c r="Q3648" t="s">
        <v>7161</v>
      </c>
      <c r="R3648">
        <v>2220</v>
      </c>
      <c r="T3648" t="s">
        <v>7162</v>
      </c>
    </row>
    <row r="3649" spans="1:20" x14ac:dyDescent="0.25">
      <c r="A3649" t="s">
        <v>29</v>
      </c>
      <c r="B3649" t="s">
        <v>30</v>
      </c>
      <c r="C3649" t="s">
        <v>22</v>
      </c>
      <c r="D3649" t="s">
        <v>23</v>
      </c>
      <c r="E3649" t="s">
        <v>5</v>
      </c>
      <c r="G3649" t="s">
        <v>24</v>
      </c>
      <c r="H3649">
        <v>1977971</v>
      </c>
      <c r="I3649">
        <v>1980190</v>
      </c>
      <c r="J3649" t="s">
        <v>52</v>
      </c>
      <c r="K3649" t="s">
        <v>7163</v>
      </c>
      <c r="L3649" t="s">
        <v>7163</v>
      </c>
      <c r="N3649" t="s">
        <v>7164</v>
      </c>
      <c r="Q3649" t="s">
        <v>7161</v>
      </c>
      <c r="R3649">
        <v>2220</v>
      </c>
      <c r="S3649">
        <v>739</v>
      </c>
    </row>
    <row r="3650" spans="1:20" x14ac:dyDescent="0.25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1980213</v>
      </c>
      <c r="I3650">
        <v>1980686</v>
      </c>
      <c r="J3650" t="s">
        <v>52</v>
      </c>
      <c r="Q3650" t="s">
        <v>7165</v>
      </c>
      <c r="R3650">
        <v>474</v>
      </c>
      <c r="T3650" t="s">
        <v>7166</v>
      </c>
    </row>
    <row r="3651" spans="1:20" x14ac:dyDescent="0.25">
      <c r="A3651" t="s">
        <v>29</v>
      </c>
      <c r="B3651" t="s">
        <v>30</v>
      </c>
      <c r="C3651" t="s">
        <v>22</v>
      </c>
      <c r="D3651" t="s">
        <v>23</v>
      </c>
      <c r="E3651" t="s">
        <v>5</v>
      </c>
      <c r="G3651" t="s">
        <v>24</v>
      </c>
      <c r="H3651">
        <v>1980213</v>
      </c>
      <c r="I3651">
        <v>1980686</v>
      </c>
      <c r="J3651" t="s">
        <v>52</v>
      </c>
      <c r="K3651" t="s">
        <v>7167</v>
      </c>
      <c r="L3651" t="s">
        <v>7167</v>
      </c>
      <c r="N3651" t="s">
        <v>7168</v>
      </c>
      <c r="Q3651" t="s">
        <v>7165</v>
      </c>
      <c r="R3651">
        <v>474</v>
      </c>
      <c r="S3651">
        <v>157</v>
      </c>
    </row>
    <row r="3652" spans="1:20" x14ac:dyDescent="0.25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1980741</v>
      </c>
      <c r="I3652">
        <v>1981121</v>
      </c>
      <c r="J3652" t="s">
        <v>52</v>
      </c>
      <c r="Q3652" t="s">
        <v>7169</v>
      </c>
      <c r="R3652">
        <v>381</v>
      </c>
      <c r="T3652" t="s">
        <v>7170</v>
      </c>
    </row>
    <row r="3653" spans="1:20" x14ac:dyDescent="0.25">
      <c r="A3653" t="s">
        <v>29</v>
      </c>
      <c r="B3653" t="s">
        <v>30</v>
      </c>
      <c r="C3653" t="s">
        <v>22</v>
      </c>
      <c r="D3653" t="s">
        <v>23</v>
      </c>
      <c r="E3653" t="s">
        <v>5</v>
      </c>
      <c r="G3653" t="s">
        <v>24</v>
      </c>
      <c r="H3653">
        <v>1980741</v>
      </c>
      <c r="I3653">
        <v>1981121</v>
      </c>
      <c r="J3653" t="s">
        <v>52</v>
      </c>
      <c r="K3653" t="s">
        <v>7171</v>
      </c>
      <c r="L3653" t="s">
        <v>7171</v>
      </c>
      <c r="N3653" t="s">
        <v>7164</v>
      </c>
      <c r="Q3653" t="s">
        <v>7169</v>
      </c>
      <c r="R3653">
        <v>381</v>
      </c>
      <c r="S3653">
        <v>126</v>
      </c>
    </row>
    <row r="3654" spans="1:20" x14ac:dyDescent="0.25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1981198</v>
      </c>
      <c r="I3654">
        <v>1982514</v>
      </c>
      <c r="J3654" t="s">
        <v>52</v>
      </c>
      <c r="Q3654" t="s">
        <v>7172</v>
      </c>
      <c r="R3654">
        <v>1317</v>
      </c>
      <c r="T3654" t="s">
        <v>7173</v>
      </c>
    </row>
    <row r="3655" spans="1:20" x14ac:dyDescent="0.25">
      <c r="A3655" t="s">
        <v>29</v>
      </c>
      <c r="B3655" t="s">
        <v>30</v>
      </c>
      <c r="C3655" t="s">
        <v>22</v>
      </c>
      <c r="D3655" t="s">
        <v>23</v>
      </c>
      <c r="E3655" t="s">
        <v>5</v>
      </c>
      <c r="G3655" t="s">
        <v>24</v>
      </c>
      <c r="H3655">
        <v>1981198</v>
      </c>
      <c r="I3655">
        <v>1982514</v>
      </c>
      <c r="J3655" t="s">
        <v>52</v>
      </c>
      <c r="K3655" t="s">
        <v>7174</v>
      </c>
      <c r="L3655" t="s">
        <v>7174</v>
      </c>
      <c r="N3655" t="s">
        <v>7175</v>
      </c>
      <c r="Q3655" t="s">
        <v>7172</v>
      </c>
      <c r="R3655">
        <v>1317</v>
      </c>
      <c r="S3655">
        <v>438</v>
      </c>
    </row>
    <row r="3656" spans="1:20" x14ac:dyDescent="0.25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1982682</v>
      </c>
      <c r="I3656">
        <v>1983347</v>
      </c>
      <c r="J3656" t="s">
        <v>25</v>
      </c>
      <c r="Q3656" t="s">
        <v>7176</v>
      </c>
      <c r="R3656">
        <v>666</v>
      </c>
      <c r="T3656" t="s">
        <v>7177</v>
      </c>
    </row>
    <row r="3657" spans="1:20" x14ac:dyDescent="0.25">
      <c r="A3657" t="s">
        <v>29</v>
      </c>
      <c r="B3657" t="s">
        <v>30</v>
      </c>
      <c r="C3657" t="s">
        <v>22</v>
      </c>
      <c r="D3657" t="s">
        <v>23</v>
      </c>
      <c r="E3657" t="s">
        <v>5</v>
      </c>
      <c r="G3657" t="s">
        <v>24</v>
      </c>
      <c r="H3657">
        <v>1982682</v>
      </c>
      <c r="I3657">
        <v>1983347</v>
      </c>
      <c r="J3657" t="s">
        <v>25</v>
      </c>
      <c r="K3657" t="s">
        <v>7178</v>
      </c>
      <c r="L3657" t="s">
        <v>7178</v>
      </c>
      <c r="N3657" t="s">
        <v>480</v>
      </c>
      <c r="Q3657" t="s">
        <v>7176</v>
      </c>
      <c r="R3657">
        <v>666</v>
      </c>
      <c r="S3657">
        <v>221</v>
      </c>
    </row>
    <row r="3658" spans="1:20" x14ac:dyDescent="0.25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1983337</v>
      </c>
      <c r="I3658">
        <v>1984662</v>
      </c>
      <c r="J3658" t="s">
        <v>25</v>
      </c>
      <c r="Q3658" t="s">
        <v>7179</v>
      </c>
      <c r="R3658">
        <v>1326</v>
      </c>
      <c r="T3658" t="s">
        <v>7180</v>
      </c>
    </row>
    <row r="3659" spans="1:20" x14ac:dyDescent="0.25">
      <c r="A3659" t="s">
        <v>29</v>
      </c>
      <c r="B3659" t="s">
        <v>30</v>
      </c>
      <c r="C3659" t="s">
        <v>22</v>
      </c>
      <c r="D3659" t="s">
        <v>23</v>
      </c>
      <c r="E3659" t="s">
        <v>5</v>
      </c>
      <c r="G3659" t="s">
        <v>24</v>
      </c>
      <c r="H3659">
        <v>1983337</v>
      </c>
      <c r="I3659">
        <v>1984662</v>
      </c>
      <c r="J3659" t="s">
        <v>25</v>
      </c>
      <c r="K3659" t="s">
        <v>7181</v>
      </c>
      <c r="L3659" t="s">
        <v>7181</v>
      </c>
      <c r="N3659" t="s">
        <v>7182</v>
      </c>
      <c r="Q3659" t="s">
        <v>7179</v>
      </c>
      <c r="R3659">
        <v>1326</v>
      </c>
      <c r="S3659">
        <v>441</v>
      </c>
    </row>
    <row r="3660" spans="1:20" x14ac:dyDescent="0.25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1984653</v>
      </c>
      <c r="I3660">
        <v>1985792</v>
      </c>
      <c r="J3660" t="s">
        <v>25</v>
      </c>
      <c r="Q3660" t="s">
        <v>7183</v>
      </c>
      <c r="R3660">
        <v>1140</v>
      </c>
      <c r="T3660" t="s">
        <v>7184</v>
      </c>
    </row>
    <row r="3661" spans="1:20" x14ac:dyDescent="0.25">
      <c r="A3661" t="s">
        <v>29</v>
      </c>
      <c r="B3661" t="s">
        <v>30</v>
      </c>
      <c r="C3661" t="s">
        <v>22</v>
      </c>
      <c r="D3661" t="s">
        <v>23</v>
      </c>
      <c r="E3661" t="s">
        <v>5</v>
      </c>
      <c r="G3661" t="s">
        <v>24</v>
      </c>
      <c r="H3661">
        <v>1984653</v>
      </c>
      <c r="I3661">
        <v>1985792</v>
      </c>
      <c r="J3661" t="s">
        <v>25</v>
      </c>
      <c r="K3661" t="s">
        <v>7185</v>
      </c>
      <c r="L3661" t="s">
        <v>7185</v>
      </c>
      <c r="N3661" t="s">
        <v>1063</v>
      </c>
      <c r="Q3661" t="s">
        <v>7183</v>
      </c>
      <c r="R3661">
        <v>1140</v>
      </c>
      <c r="S3661">
        <v>379</v>
      </c>
    </row>
    <row r="3662" spans="1:20" x14ac:dyDescent="0.25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1986008</v>
      </c>
      <c r="I3662">
        <v>1986589</v>
      </c>
      <c r="J3662" t="s">
        <v>25</v>
      </c>
      <c r="Q3662" t="s">
        <v>7186</v>
      </c>
      <c r="R3662">
        <v>582</v>
      </c>
      <c r="T3662" t="s">
        <v>7187</v>
      </c>
    </row>
    <row r="3663" spans="1:20" x14ac:dyDescent="0.25">
      <c r="A3663" t="s">
        <v>29</v>
      </c>
      <c r="B3663" t="s">
        <v>30</v>
      </c>
      <c r="C3663" t="s">
        <v>22</v>
      </c>
      <c r="D3663" t="s">
        <v>23</v>
      </c>
      <c r="E3663" t="s">
        <v>5</v>
      </c>
      <c r="G3663" t="s">
        <v>24</v>
      </c>
      <c r="H3663">
        <v>1986008</v>
      </c>
      <c r="I3663">
        <v>1986589</v>
      </c>
      <c r="J3663" t="s">
        <v>25</v>
      </c>
      <c r="K3663" t="s">
        <v>7188</v>
      </c>
      <c r="L3663" t="s">
        <v>7188</v>
      </c>
      <c r="N3663" t="s">
        <v>56</v>
      </c>
      <c r="Q3663" t="s">
        <v>7186</v>
      </c>
      <c r="R3663">
        <v>582</v>
      </c>
      <c r="S3663">
        <v>193</v>
      </c>
    </row>
    <row r="3664" spans="1:20" x14ac:dyDescent="0.25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1987084</v>
      </c>
      <c r="I3664">
        <v>1987653</v>
      </c>
      <c r="J3664" t="s">
        <v>25</v>
      </c>
      <c r="Q3664" t="s">
        <v>7189</v>
      </c>
      <c r="R3664">
        <v>570</v>
      </c>
      <c r="T3664" t="s">
        <v>7190</v>
      </c>
    </row>
    <row r="3665" spans="1:20" x14ac:dyDescent="0.25">
      <c r="A3665" t="s">
        <v>29</v>
      </c>
      <c r="B3665" t="s">
        <v>30</v>
      </c>
      <c r="C3665" t="s">
        <v>22</v>
      </c>
      <c r="D3665" t="s">
        <v>23</v>
      </c>
      <c r="E3665" t="s">
        <v>5</v>
      </c>
      <c r="G3665" t="s">
        <v>24</v>
      </c>
      <c r="H3665">
        <v>1987084</v>
      </c>
      <c r="I3665">
        <v>1987653</v>
      </c>
      <c r="J3665" t="s">
        <v>25</v>
      </c>
      <c r="K3665" t="s">
        <v>7191</v>
      </c>
      <c r="L3665" t="s">
        <v>7191</v>
      </c>
      <c r="N3665" t="s">
        <v>7192</v>
      </c>
      <c r="Q3665" t="s">
        <v>7189</v>
      </c>
      <c r="R3665">
        <v>570</v>
      </c>
      <c r="S3665">
        <v>189</v>
      </c>
    </row>
    <row r="3666" spans="1:20" x14ac:dyDescent="0.25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1987568</v>
      </c>
      <c r="I3666">
        <v>1988428</v>
      </c>
      <c r="J3666" t="s">
        <v>52</v>
      </c>
      <c r="Q3666" t="s">
        <v>7193</v>
      </c>
      <c r="R3666">
        <v>861</v>
      </c>
      <c r="T3666" t="s">
        <v>7194</v>
      </c>
    </row>
    <row r="3667" spans="1:20" x14ac:dyDescent="0.25">
      <c r="A3667" t="s">
        <v>29</v>
      </c>
      <c r="B3667" t="s">
        <v>30</v>
      </c>
      <c r="C3667" t="s">
        <v>22</v>
      </c>
      <c r="D3667" t="s">
        <v>23</v>
      </c>
      <c r="E3667" t="s">
        <v>5</v>
      </c>
      <c r="G3667" t="s">
        <v>24</v>
      </c>
      <c r="H3667">
        <v>1987568</v>
      </c>
      <c r="I3667">
        <v>1988428</v>
      </c>
      <c r="J3667" t="s">
        <v>52</v>
      </c>
      <c r="K3667" t="s">
        <v>7195</v>
      </c>
      <c r="L3667" t="s">
        <v>7195</v>
      </c>
      <c r="N3667" t="s">
        <v>527</v>
      </c>
      <c r="Q3667" t="s">
        <v>7193</v>
      </c>
      <c r="R3667">
        <v>861</v>
      </c>
      <c r="S3667">
        <v>286</v>
      </c>
    </row>
    <row r="3668" spans="1:20" x14ac:dyDescent="0.25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1988422</v>
      </c>
      <c r="I3668">
        <v>1989432</v>
      </c>
      <c r="J3668" t="s">
        <v>52</v>
      </c>
      <c r="Q3668" t="s">
        <v>7196</v>
      </c>
      <c r="R3668">
        <v>1011</v>
      </c>
      <c r="T3668" t="s">
        <v>7197</v>
      </c>
    </row>
    <row r="3669" spans="1:20" x14ac:dyDescent="0.25">
      <c r="A3669" t="s">
        <v>29</v>
      </c>
      <c r="B3669" t="s">
        <v>30</v>
      </c>
      <c r="C3669" t="s">
        <v>22</v>
      </c>
      <c r="D3669" t="s">
        <v>23</v>
      </c>
      <c r="E3669" t="s">
        <v>5</v>
      </c>
      <c r="G3669" t="s">
        <v>24</v>
      </c>
      <c r="H3669">
        <v>1988422</v>
      </c>
      <c r="I3669">
        <v>1989432</v>
      </c>
      <c r="J3669" t="s">
        <v>52</v>
      </c>
      <c r="K3669" t="s">
        <v>7198</v>
      </c>
      <c r="L3669" t="s">
        <v>7198</v>
      </c>
      <c r="N3669" t="s">
        <v>7199</v>
      </c>
      <c r="Q3669" t="s">
        <v>7196</v>
      </c>
      <c r="R3669">
        <v>1011</v>
      </c>
      <c r="S3669">
        <v>336</v>
      </c>
    </row>
    <row r="3670" spans="1:20" x14ac:dyDescent="0.25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1989442</v>
      </c>
      <c r="I3670">
        <v>1990272</v>
      </c>
      <c r="J3670" t="s">
        <v>52</v>
      </c>
      <c r="O3670" t="s">
        <v>7200</v>
      </c>
      <c r="Q3670" t="s">
        <v>7201</v>
      </c>
      <c r="R3670">
        <v>831</v>
      </c>
      <c r="T3670" t="s">
        <v>7202</v>
      </c>
    </row>
    <row r="3671" spans="1:20" x14ac:dyDescent="0.25">
      <c r="A3671" t="s">
        <v>29</v>
      </c>
      <c r="B3671" t="s">
        <v>30</v>
      </c>
      <c r="C3671" t="s">
        <v>22</v>
      </c>
      <c r="D3671" t="s">
        <v>23</v>
      </c>
      <c r="E3671" t="s">
        <v>5</v>
      </c>
      <c r="G3671" t="s">
        <v>24</v>
      </c>
      <c r="H3671">
        <v>1989442</v>
      </c>
      <c r="I3671">
        <v>1990272</v>
      </c>
      <c r="J3671" t="s">
        <v>52</v>
      </c>
      <c r="K3671" t="s">
        <v>7203</v>
      </c>
      <c r="L3671" t="s">
        <v>7203</v>
      </c>
      <c r="N3671" t="s">
        <v>7204</v>
      </c>
      <c r="O3671" t="s">
        <v>7200</v>
      </c>
      <c r="Q3671" t="s">
        <v>7201</v>
      </c>
      <c r="R3671">
        <v>831</v>
      </c>
      <c r="S3671">
        <v>276</v>
      </c>
    </row>
    <row r="3672" spans="1:20" x14ac:dyDescent="0.25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1990283</v>
      </c>
      <c r="I3672">
        <v>1991146</v>
      </c>
      <c r="J3672" t="s">
        <v>52</v>
      </c>
      <c r="O3672" t="s">
        <v>7205</v>
      </c>
      <c r="Q3672" t="s">
        <v>7206</v>
      </c>
      <c r="R3672">
        <v>864</v>
      </c>
      <c r="T3672" t="s">
        <v>7207</v>
      </c>
    </row>
    <row r="3673" spans="1:20" x14ac:dyDescent="0.25">
      <c r="A3673" t="s">
        <v>29</v>
      </c>
      <c r="B3673" t="s">
        <v>30</v>
      </c>
      <c r="C3673" t="s">
        <v>22</v>
      </c>
      <c r="D3673" t="s">
        <v>23</v>
      </c>
      <c r="E3673" t="s">
        <v>5</v>
      </c>
      <c r="G3673" t="s">
        <v>24</v>
      </c>
      <c r="H3673">
        <v>1990283</v>
      </c>
      <c r="I3673">
        <v>1991146</v>
      </c>
      <c r="J3673" t="s">
        <v>52</v>
      </c>
      <c r="K3673" t="s">
        <v>7208</v>
      </c>
      <c r="L3673" t="s">
        <v>7208</v>
      </c>
      <c r="N3673" t="s">
        <v>7209</v>
      </c>
      <c r="O3673" t="s">
        <v>7205</v>
      </c>
      <c r="Q3673" t="s">
        <v>7206</v>
      </c>
      <c r="R3673">
        <v>864</v>
      </c>
      <c r="S3673">
        <v>287</v>
      </c>
    </row>
    <row r="3674" spans="1:20" x14ac:dyDescent="0.25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1991143</v>
      </c>
      <c r="I3674">
        <v>1991961</v>
      </c>
      <c r="J3674" t="s">
        <v>52</v>
      </c>
      <c r="O3674" t="s">
        <v>7210</v>
      </c>
      <c r="Q3674" t="s">
        <v>7211</v>
      </c>
      <c r="R3674">
        <v>819</v>
      </c>
      <c r="T3674" t="s">
        <v>7212</v>
      </c>
    </row>
    <row r="3675" spans="1:20" x14ac:dyDescent="0.25">
      <c r="A3675" t="s">
        <v>29</v>
      </c>
      <c r="B3675" t="s">
        <v>30</v>
      </c>
      <c r="C3675" t="s">
        <v>22</v>
      </c>
      <c r="D3675" t="s">
        <v>23</v>
      </c>
      <c r="E3675" t="s">
        <v>5</v>
      </c>
      <c r="G3675" t="s">
        <v>24</v>
      </c>
      <c r="H3675">
        <v>1991143</v>
      </c>
      <c r="I3675">
        <v>1991961</v>
      </c>
      <c r="J3675" t="s">
        <v>52</v>
      </c>
      <c r="K3675" t="s">
        <v>7213</v>
      </c>
      <c r="L3675" t="s">
        <v>7213</v>
      </c>
      <c r="N3675" t="s">
        <v>7214</v>
      </c>
      <c r="O3675" t="s">
        <v>7210</v>
      </c>
      <c r="Q3675" t="s">
        <v>7211</v>
      </c>
      <c r="R3675">
        <v>819</v>
      </c>
      <c r="S3675">
        <v>272</v>
      </c>
    </row>
    <row r="3676" spans="1:20" x14ac:dyDescent="0.25">
      <c r="A3676" t="s">
        <v>20</v>
      </c>
      <c r="B3676" t="s">
        <v>1328</v>
      </c>
      <c r="C3676" t="s">
        <v>22</v>
      </c>
      <c r="D3676" t="s">
        <v>23</v>
      </c>
      <c r="E3676" t="s">
        <v>5</v>
      </c>
      <c r="G3676" t="s">
        <v>24</v>
      </c>
      <c r="H3676">
        <v>1992499</v>
      </c>
      <c r="I3676">
        <v>1992864</v>
      </c>
      <c r="J3676" t="s">
        <v>25</v>
      </c>
      <c r="Q3676" t="s">
        <v>7215</v>
      </c>
      <c r="R3676">
        <v>366</v>
      </c>
      <c r="T3676" t="s">
        <v>7216</v>
      </c>
    </row>
    <row r="3677" spans="1:20" x14ac:dyDescent="0.25">
      <c r="A3677" t="s">
        <v>29</v>
      </c>
      <c r="B3677" t="s">
        <v>1331</v>
      </c>
      <c r="C3677" t="s">
        <v>22</v>
      </c>
      <c r="D3677" t="s">
        <v>23</v>
      </c>
      <c r="E3677" t="s">
        <v>5</v>
      </c>
      <c r="G3677" t="s">
        <v>24</v>
      </c>
      <c r="H3677">
        <v>1992499</v>
      </c>
      <c r="I3677">
        <v>1992864</v>
      </c>
      <c r="J3677" t="s">
        <v>25</v>
      </c>
      <c r="N3677" t="s">
        <v>7217</v>
      </c>
      <c r="Q3677" t="s">
        <v>7215</v>
      </c>
      <c r="R3677">
        <v>366</v>
      </c>
      <c r="T3677" t="s">
        <v>1333</v>
      </c>
    </row>
    <row r="3678" spans="1:20" x14ac:dyDescent="0.25">
      <c r="A3678" t="s">
        <v>20</v>
      </c>
      <c r="B3678" t="s">
        <v>21</v>
      </c>
      <c r="C3678" t="s">
        <v>22</v>
      </c>
      <c r="D3678" t="s">
        <v>23</v>
      </c>
      <c r="E3678" t="s">
        <v>5</v>
      </c>
      <c r="G3678" t="s">
        <v>24</v>
      </c>
      <c r="H3678">
        <v>1993158</v>
      </c>
      <c r="I3678">
        <v>1993559</v>
      </c>
      <c r="J3678" t="s">
        <v>25</v>
      </c>
      <c r="Q3678" t="s">
        <v>7218</v>
      </c>
      <c r="R3678">
        <v>402</v>
      </c>
      <c r="T3678" t="s">
        <v>7219</v>
      </c>
    </row>
    <row r="3679" spans="1:20" x14ac:dyDescent="0.25">
      <c r="A3679" t="s">
        <v>29</v>
      </c>
      <c r="B3679" t="s">
        <v>30</v>
      </c>
      <c r="C3679" t="s">
        <v>22</v>
      </c>
      <c r="D3679" t="s">
        <v>23</v>
      </c>
      <c r="E3679" t="s">
        <v>5</v>
      </c>
      <c r="G3679" t="s">
        <v>24</v>
      </c>
      <c r="H3679">
        <v>1993158</v>
      </c>
      <c r="I3679">
        <v>1993559</v>
      </c>
      <c r="J3679" t="s">
        <v>25</v>
      </c>
      <c r="K3679" t="s">
        <v>7220</v>
      </c>
      <c r="L3679" t="s">
        <v>7220</v>
      </c>
      <c r="N3679" t="s">
        <v>56</v>
      </c>
      <c r="Q3679" t="s">
        <v>7218</v>
      </c>
      <c r="R3679">
        <v>402</v>
      </c>
      <c r="S3679">
        <v>133</v>
      </c>
    </row>
    <row r="3680" spans="1:20" x14ac:dyDescent="0.25">
      <c r="A3680" t="s">
        <v>20</v>
      </c>
      <c r="B3680" t="s">
        <v>21</v>
      </c>
      <c r="C3680" t="s">
        <v>22</v>
      </c>
      <c r="D3680" t="s">
        <v>23</v>
      </c>
      <c r="E3680" t="s">
        <v>5</v>
      </c>
      <c r="G3680" t="s">
        <v>24</v>
      </c>
      <c r="H3680">
        <v>1993670</v>
      </c>
      <c r="I3680">
        <v>1993975</v>
      </c>
      <c r="J3680" t="s">
        <v>25</v>
      </c>
      <c r="Q3680" t="s">
        <v>7221</v>
      </c>
      <c r="R3680">
        <v>306</v>
      </c>
      <c r="T3680" t="s">
        <v>7222</v>
      </c>
    </row>
    <row r="3681" spans="1:20" x14ac:dyDescent="0.25">
      <c r="A3681" t="s">
        <v>29</v>
      </c>
      <c r="B3681" t="s">
        <v>30</v>
      </c>
      <c r="C3681" t="s">
        <v>22</v>
      </c>
      <c r="D3681" t="s">
        <v>23</v>
      </c>
      <c r="E3681" t="s">
        <v>5</v>
      </c>
      <c r="G3681" t="s">
        <v>24</v>
      </c>
      <c r="H3681">
        <v>1993670</v>
      </c>
      <c r="I3681">
        <v>1993975</v>
      </c>
      <c r="J3681" t="s">
        <v>25</v>
      </c>
      <c r="K3681" t="s">
        <v>7223</v>
      </c>
      <c r="L3681" t="s">
        <v>7223</v>
      </c>
      <c r="N3681" t="s">
        <v>56</v>
      </c>
      <c r="Q3681" t="s">
        <v>7221</v>
      </c>
      <c r="R3681">
        <v>306</v>
      </c>
      <c r="S3681">
        <v>101</v>
      </c>
    </row>
    <row r="3682" spans="1:20" x14ac:dyDescent="0.25">
      <c r="A3682" t="s">
        <v>20</v>
      </c>
      <c r="B3682" t="s">
        <v>21</v>
      </c>
      <c r="C3682" t="s">
        <v>22</v>
      </c>
      <c r="D3682" t="s">
        <v>23</v>
      </c>
      <c r="E3682" t="s">
        <v>5</v>
      </c>
      <c r="G3682" t="s">
        <v>24</v>
      </c>
      <c r="H3682">
        <v>1994075</v>
      </c>
      <c r="I3682">
        <v>1994587</v>
      </c>
      <c r="J3682" t="s">
        <v>25</v>
      </c>
      <c r="Q3682" t="s">
        <v>7224</v>
      </c>
      <c r="R3682">
        <v>513</v>
      </c>
      <c r="T3682" t="s">
        <v>7225</v>
      </c>
    </row>
    <row r="3683" spans="1:20" x14ac:dyDescent="0.25">
      <c r="A3683" t="s">
        <v>29</v>
      </c>
      <c r="B3683" t="s">
        <v>30</v>
      </c>
      <c r="C3683" t="s">
        <v>22</v>
      </c>
      <c r="D3683" t="s">
        <v>23</v>
      </c>
      <c r="E3683" t="s">
        <v>5</v>
      </c>
      <c r="G3683" t="s">
        <v>24</v>
      </c>
      <c r="H3683">
        <v>1994075</v>
      </c>
      <c r="I3683">
        <v>1994587</v>
      </c>
      <c r="J3683" t="s">
        <v>25</v>
      </c>
      <c r="K3683" t="s">
        <v>7226</v>
      </c>
      <c r="L3683" t="s">
        <v>7226</v>
      </c>
      <c r="N3683" t="s">
        <v>7227</v>
      </c>
      <c r="Q3683" t="s">
        <v>7224</v>
      </c>
      <c r="R3683">
        <v>513</v>
      </c>
      <c r="S3683">
        <v>170</v>
      </c>
    </row>
    <row r="3684" spans="1:20" x14ac:dyDescent="0.25">
      <c r="A3684" t="s">
        <v>20</v>
      </c>
      <c r="B3684" t="s">
        <v>21</v>
      </c>
      <c r="C3684" t="s">
        <v>22</v>
      </c>
      <c r="D3684" t="s">
        <v>23</v>
      </c>
      <c r="E3684" t="s">
        <v>5</v>
      </c>
      <c r="G3684" t="s">
        <v>24</v>
      </c>
      <c r="H3684">
        <v>1994598</v>
      </c>
      <c r="I3684">
        <v>1995452</v>
      </c>
      <c r="J3684" t="s">
        <v>25</v>
      </c>
      <c r="Q3684" t="s">
        <v>7228</v>
      </c>
      <c r="R3684">
        <v>855</v>
      </c>
      <c r="T3684" t="s">
        <v>7229</v>
      </c>
    </row>
    <row r="3685" spans="1:20" x14ac:dyDescent="0.25">
      <c r="A3685" t="s">
        <v>29</v>
      </c>
      <c r="B3685" t="s">
        <v>30</v>
      </c>
      <c r="C3685" t="s">
        <v>22</v>
      </c>
      <c r="D3685" t="s">
        <v>23</v>
      </c>
      <c r="E3685" t="s">
        <v>5</v>
      </c>
      <c r="G3685" t="s">
        <v>24</v>
      </c>
      <c r="H3685">
        <v>1994598</v>
      </c>
      <c r="I3685">
        <v>1995452</v>
      </c>
      <c r="J3685" t="s">
        <v>25</v>
      </c>
      <c r="K3685" t="s">
        <v>7230</v>
      </c>
      <c r="L3685" t="s">
        <v>7230</v>
      </c>
      <c r="N3685" t="s">
        <v>56</v>
      </c>
      <c r="Q3685" t="s">
        <v>7228</v>
      </c>
      <c r="R3685">
        <v>855</v>
      </c>
      <c r="S3685">
        <v>284</v>
      </c>
    </row>
    <row r="3686" spans="1:20" x14ac:dyDescent="0.25">
      <c r="A3686" t="s">
        <v>20</v>
      </c>
      <c r="B3686" t="s">
        <v>21</v>
      </c>
      <c r="C3686" t="s">
        <v>22</v>
      </c>
      <c r="D3686" t="s">
        <v>23</v>
      </c>
      <c r="E3686" t="s">
        <v>5</v>
      </c>
      <c r="G3686" t="s">
        <v>24</v>
      </c>
      <c r="H3686">
        <v>1995445</v>
      </c>
      <c r="I3686">
        <v>1995876</v>
      </c>
      <c r="J3686" t="s">
        <v>25</v>
      </c>
      <c r="Q3686" t="s">
        <v>7231</v>
      </c>
      <c r="R3686">
        <v>432</v>
      </c>
      <c r="T3686" t="s">
        <v>7232</v>
      </c>
    </row>
    <row r="3687" spans="1:20" x14ac:dyDescent="0.25">
      <c r="A3687" t="s">
        <v>29</v>
      </c>
      <c r="B3687" t="s">
        <v>30</v>
      </c>
      <c r="C3687" t="s">
        <v>22</v>
      </c>
      <c r="D3687" t="s">
        <v>23</v>
      </c>
      <c r="E3687" t="s">
        <v>5</v>
      </c>
      <c r="G3687" t="s">
        <v>24</v>
      </c>
      <c r="H3687">
        <v>1995445</v>
      </c>
      <c r="I3687">
        <v>1995876</v>
      </c>
      <c r="J3687" t="s">
        <v>25</v>
      </c>
      <c r="K3687" t="s">
        <v>7233</v>
      </c>
      <c r="L3687" t="s">
        <v>7233</v>
      </c>
      <c r="N3687" t="s">
        <v>1121</v>
      </c>
      <c r="Q3687" t="s">
        <v>7231</v>
      </c>
      <c r="R3687">
        <v>432</v>
      </c>
      <c r="S3687">
        <v>143</v>
      </c>
    </row>
    <row r="3688" spans="1:20" x14ac:dyDescent="0.25">
      <c r="A3688" t="s">
        <v>20</v>
      </c>
      <c r="B3688" t="s">
        <v>21</v>
      </c>
      <c r="C3688" t="s">
        <v>22</v>
      </c>
      <c r="D3688" t="s">
        <v>23</v>
      </c>
      <c r="E3688" t="s">
        <v>5</v>
      </c>
      <c r="G3688" t="s">
        <v>24</v>
      </c>
      <c r="H3688">
        <v>1995913</v>
      </c>
      <c r="I3688">
        <v>1996389</v>
      </c>
      <c r="J3688" t="s">
        <v>25</v>
      </c>
      <c r="Q3688" t="s">
        <v>7234</v>
      </c>
      <c r="R3688">
        <v>477</v>
      </c>
      <c r="T3688" t="s">
        <v>7235</v>
      </c>
    </row>
    <row r="3689" spans="1:20" x14ac:dyDescent="0.25">
      <c r="A3689" t="s">
        <v>29</v>
      </c>
      <c r="B3689" t="s">
        <v>30</v>
      </c>
      <c r="C3689" t="s">
        <v>22</v>
      </c>
      <c r="D3689" t="s">
        <v>23</v>
      </c>
      <c r="E3689" t="s">
        <v>5</v>
      </c>
      <c r="G3689" t="s">
        <v>24</v>
      </c>
      <c r="H3689">
        <v>1995913</v>
      </c>
      <c r="I3689">
        <v>1996389</v>
      </c>
      <c r="J3689" t="s">
        <v>25</v>
      </c>
      <c r="K3689" t="s">
        <v>7236</v>
      </c>
      <c r="L3689" t="s">
        <v>7236</v>
      </c>
      <c r="N3689" t="s">
        <v>56</v>
      </c>
      <c r="Q3689" t="s">
        <v>7234</v>
      </c>
      <c r="R3689">
        <v>477</v>
      </c>
      <c r="S3689">
        <v>158</v>
      </c>
    </row>
    <row r="3690" spans="1:20" x14ac:dyDescent="0.25">
      <c r="A3690" t="s">
        <v>20</v>
      </c>
      <c r="B3690" t="s">
        <v>21</v>
      </c>
      <c r="C3690" t="s">
        <v>22</v>
      </c>
      <c r="D3690" t="s">
        <v>23</v>
      </c>
      <c r="E3690" t="s">
        <v>5</v>
      </c>
      <c r="G3690" t="s">
        <v>24</v>
      </c>
      <c r="H3690">
        <v>1996416</v>
      </c>
      <c r="I3690">
        <v>1997138</v>
      </c>
      <c r="J3690" t="s">
        <v>25</v>
      </c>
      <c r="Q3690" t="s">
        <v>7237</v>
      </c>
      <c r="R3690">
        <v>723</v>
      </c>
      <c r="T3690" t="s">
        <v>7238</v>
      </c>
    </row>
    <row r="3691" spans="1:20" x14ac:dyDescent="0.25">
      <c r="A3691" t="s">
        <v>29</v>
      </c>
      <c r="B3691" t="s">
        <v>30</v>
      </c>
      <c r="C3691" t="s">
        <v>22</v>
      </c>
      <c r="D3691" t="s">
        <v>23</v>
      </c>
      <c r="E3691" t="s">
        <v>5</v>
      </c>
      <c r="G3691" t="s">
        <v>24</v>
      </c>
      <c r="H3691">
        <v>1996416</v>
      </c>
      <c r="I3691">
        <v>1997138</v>
      </c>
      <c r="J3691" t="s">
        <v>25</v>
      </c>
      <c r="K3691" t="s">
        <v>7239</v>
      </c>
      <c r="L3691" t="s">
        <v>7239</v>
      </c>
      <c r="N3691" t="s">
        <v>7240</v>
      </c>
      <c r="Q3691" t="s">
        <v>7237</v>
      </c>
      <c r="R3691">
        <v>723</v>
      </c>
      <c r="S3691">
        <v>240</v>
      </c>
    </row>
    <row r="3692" spans="1:20" x14ac:dyDescent="0.25">
      <c r="A3692" t="s">
        <v>20</v>
      </c>
      <c r="B3692" t="s">
        <v>21</v>
      </c>
      <c r="C3692" t="s">
        <v>22</v>
      </c>
      <c r="D3692" t="s">
        <v>23</v>
      </c>
      <c r="E3692" t="s">
        <v>5</v>
      </c>
      <c r="G3692" t="s">
        <v>24</v>
      </c>
      <c r="H3692">
        <v>1997421</v>
      </c>
      <c r="I3692">
        <v>1998827</v>
      </c>
      <c r="J3692" t="s">
        <v>52</v>
      </c>
      <c r="O3692" t="s">
        <v>7241</v>
      </c>
      <c r="Q3692" t="s">
        <v>7242</v>
      </c>
      <c r="R3692">
        <v>1407</v>
      </c>
      <c r="T3692" t="s">
        <v>7243</v>
      </c>
    </row>
    <row r="3693" spans="1:20" x14ac:dyDescent="0.25">
      <c r="A3693" t="s">
        <v>29</v>
      </c>
      <c r="B3693" t="s">
        <v>30</v>
      </c>
      <c r="C3693" t="s">
        <v>22</v>
      </c>
      <c r="D3693" t="s">
        <v>23</v>
      </c>
      <c r="E3693" t="s">
        <v>5</v>
      </c>
      <c r="G3693" t="s">
        <v>24</v>
      </c>
      <c r="H3693">
        <v>1997421</v>
      </c>
      <c r="I3693">
        <v>1998827</v>
      </c>
      <c r="J3693" t="s">
        <v>52</v>
      </c>
      <c r="K3693" t="s">
        <v>7244</v>
      </c>
      <c r="L3693" t="s">
        <v>7244</v>
      </c>
      <c r="N3693" t="s">
        <v>7245</v>
      </c>
      <c r="O3693" t="s">
        <v>7241</v>
      </c>
      <c r="Q3693" t="s">
        <v>7242</v>
      </c>
      <c r="R3693">
        <v>1407</v>
      </c>
      <c r="S3693">
        <v>468</v>
      </c>
    </row>
    <row r="3694" spans="1:20" x14ac:dyDescent="0.25">
      <c r="A3694" t="s">
        <v>20</v>
      </c>
      <c r="B3694" t="s">
        <v>21</v>
      </c>
      <c r="C3694" t="s">
        <v>22</v>
      </c>
      <c r="D3694" t="s">
        <v>23</v>
      </c>
      <c r="E3694" t="s">
        <v>5</v>
      </c>
      <c r="G3694" t="s">
        <v>24</v>
      </c>
      <c r="H3694">
        <v>1998817</v>
      </c>
      <c r="I3694">
        <v>1999077</v>
      </c>
      <c r="J3694" t="s">
        <v>52</v>
      </c>
      <c r="O3694" t="s">
        <v>7246</v>
      </c>
      <c r="Q3694" t="s">
        <v>7247</v>
      </c>
      <c r="R3694">
        <v>261</v>
      </c>
      <c r="T3694" t="s">
        <v>7248</v>
      </c>
    </row>
    <row r="3695" spans="1:20" x14ac:dyDescent="0.25">
      <c r="A3695" t="s">
        <v>29</v>
      </c>
      <c r="B3695" t="s">
        <v>30</v>
      </c>
      <c r="C3695" t="s">
        <v>22</v>
      </c>
      <c r="D3695" t="s">
        <v>23</v>
      </c>
      <c r="E3695" t="s">
        <v>5</v>
      </c>
      <c r="G3695" t="s">
        <v>24</v>
      </c>
      <c r="H3695">
        <v>1998817</v>
      </c>
      <c r="I3695">
        <v>1999077</v>
      </c>
      <c r="J3695" t="s">
        <v>52</v>
      </c>
      <c r="K3695" t="s">
        <v>7249</v>
      </c>
      <c r="L3695" t="s">
        <v>7249</v>
      </c>
      <c r="N3695" t="s">
        <v>7250</v>
      </c>
      <c r="O3695" t="s">
        <v>7246</v>
      </c>
      <c r="Q3695" t="s">
        <v>7247</v>
      </c>
      <c r="R3695">
        <v>261</v>
      </c>
      <c r="S3695">
        <v>86</v>
      </c>
    </row>
    <row r="3696" spans="1:20" x14ac:dyDescent="0.25">
      <c r="A3696" t="s">
        <v>20</v>
      </c>
      <c r="B3696" t="s">
        <v>21</v>
      </c>
      <c r="C3696" t="s">
        <v>22</v>
      </c>
      <c r="D3696" t="s">
        <v>23</v>
      </c>
      <c r="E3696" t="s">
        <v>5</v>
      </c>
      <c r="G3696" t="s">
        <v>24</v>
      </c>
      <c r="H3696">
        <v>1999074</v>
      </c>
      <c r="I3696">
        <v>1999376</v>
      </c>
      <c r="J3696" t="s">
        <v>52</v>
      </c>
      <c r="O3696" t="s">
        <v>7251</v>
      </c>
      <c r="Q3696" t="s">
        <v>7252</v>
      </c>
      <c r="R3696">
        <v>303</v>
      </c>
      <c r="T3696" t="s">
        <v>7253</v>
      </c>
    </row>
    <row r="3697" spans="1:20" x14ac:dyDescent="0.25">
      <c r="A3697" t="s">
        <v>29</v>
      </c>
      <c r="B3697" t="s">
        <v>30</v>
      </c>
      <c r="C3697" t="s">
        <v>22</v>
      </c>
      <c r="D3697" t="s">
        <v>23</v>
      </c>
      <c r="E3697" t="s">
        <v>5</v>
      </c>
      <c r="G3697" t="s">
        <v>24</v>
      </c>
      <c r="H3697">
        <v>1999074</v>
      </c>
      <c r="I3697">
        <v>1999376</v>
      </c>
      <c r="J3697" t="s">
        <v>52</v>
      </c>
      <c r="K3697" t="s">
        <v>7254</v>
      </c>
      <c r="L3697" t="s">
        <v>7254</v>
      </c>
      <c r="N3697" t="s">
        <v>7255</v>
      </c>
      <c r="O3697" t="s">
        <v>7251</v>
      </c>
      <c r="Q3697" t="s">
        <v>7252</v>
      </c>
      <c r="R3697">
        <v>303</v>
      </c>
      <c r="S3697">
        <v>100</v>
      </c>
    </row>
    <row r="3698" spans="1:20" x14ac:dyDescent="0.25">
      <c r="A3698" t="s">
        <v>20</v>
      </c>
      <c r="B3698" t="s">
        <v>21</v>
      </c>
      <c r="C3698" t="s">
        <v>22</v>
      </c>
      <c r="D3698" t="s">
        <v>23</v>
      </c>
      <c r="E3698" t="s">
        <v>5</v>
      </c>
      <c r="G3698" t="s">
        <v>24</v>
      </c>
      <c r="H3698">
        <v>1999392</v>
      </c>
      <c r="I3698">
        <v>1999748</v>
      </c>
      <c r="J3698" t="s">
        <v>52</v>
      </c>
      <c r="O3698" t="s">
        <v>7256</v>
      </c>
      <c r="Q3698" t="s">
        <v>7257</v>
      </c>
      <c r="R3698">
        <v>357</v>
      </c>
      <c r="T3698" t="s">
        <v>7258</v>
      </c>
    </row>
    <row r="3699" spans="1:20" x14ac:dyDescent="0.25">
      <c r="A3699" t="s">
        <v>29</v>
      </c>
      <c r="B3699" t="s">
        <v>30</v>
      </c>
      <c r="C3699" t="s">
        <v>22</v>
      </c>
      <c r="D3699" t="s">
        <v>23</v>
      </c>
      <c r="E3699" t="s">
        <v>5</v>
      </c>
      <c r="G3699" t="s">
        <v>24</v>
      </c>
      <c r="H3699">
        <v>1999392</v>
      </c>
      <c r="I3699">
        <v>1999748</v>
      </c>
      <c r="J3699" t="s">
        <v>52</v>
      </c>
      <c r="K3699" t="s">
        <v>7259</v>
      </c>
      <c r="L3699" t="s">
        <v>7259</v>
      </c>
      <c r="N3699" t="s">
        <v>7260</v>
      </c>
      <c r="O3699" t="s">
        <v>7256</v>
      </c>
      <c r="Q3699" t="s">
        <v>7257</v>
      </c>
      <c r="R3699">
        <v>357</v>
      </c>
      <c r="S3699">
        <v>118</v>
      </c>
    </row>
    <row r="3700" spans="1:20" x14ac:dyDescent="0.25">
      <c r="A3700" t="s">
        <v>20</v>
      </c>
      <c r="B3700" t="s">
        <v>21</v>
      </c>
      <c r="C3700" t="s">
        <v>22</v>
      </c>
      <c r="D3700" t="s">
        <v>23</v>
      </c>
      <c r="E3700" t="s">
        <v>5</v>
      </c>
      <c r="G3700" t="s">
        <v>24</v>
      </c>
      <c r="H3700">
        <v>1999822</v>
      </c>
      <c r="I3700">
        <v>2000256</v>
      </c>
      <c r="J3700" t="s">
        <v>25</v>
      </c>
      <c r="O3700" t="s">
        <v>7261</v>
      </c>
      <c r="Q3700" t="s">
        <v>7262</v>
      </c>
      <c r="R3700">
        <v>435</v>
      </c>
      <c r="T3700" t="s">
        <v>7263</v>
      </c>
    </row>
    <row r="3701" spans="1:20" x14ac:dyDescent="0.25">
      <c r="A3701" t="s">
        <v>29</v>
      </c>
      <c r="B3701" t="s">
        <v>30</v>
      </c>
      <c r="C3701" t="s">
        <v>22</v>
      </c>
      <c r="D3701" t="s">
        <v>23</v>
      </c>
      <c r="E3701" t="s">
        <v>5</v>
      </c>
      <c r="G3701" t="s">
        <v>24</v>
      </c>
      <c r="H3701">
        <v>1999822</v>
      </c>
      <c r="I3701">
        <v>2000256</v>
      </c>
      <c r="J3701" t="s">
        <v>25</v>
      </c>
      <c r="K3701" t="s">
        <v>7264</v>
      </c>
      <c r="L3701" t="s">
        <v>7264</v>
      </c>
      <c r="N3701" t="s">
        <v>7265</v>
      </c>
      <c r="O3701" t="s">
        <v>7261</v>
      </c>
      <c r="Q3701" t="s">
        <v>7262</v>
      </c>
      <c r="R3701">
        <v>435</v>
      </c>
      <c r="S3701">
        <v>144</v>
      </c>
    </row>
    <row r="3702" spans="1:20" x14ac:dyDescent="0.25">
      <c r="A3702" t="s">
        <v>20</v>
      </c>
      <c r="B3702" t="s">
        <v>21</v>
      </c>
      <c r="C3702" t="s">
        <v>22</v>
      </c>
      <c r="D3702" t="s">
        <v>23</v>
      </c>
      <c r="E3702" t="s">
        <v>5</v>
      </c>
      <c r="G3702" t="s">
        <v>24</v>
      </c>
      <c r="H3702">
        <v>2000378</v>
      </c>
      <c r="I3702">
        <v>2001070</v>
      </c>
      <c r="J3702" t="s">
        <v>52</v>
      </c>
      <c r="Q3702" t="s">
        <v>7266</v>
      </c>
      <c r="R3702">
        <v>693</v>
      </c>
      <c r="T3702" t="s">
        <v>7267</v>
      </c>
    </row>
    <row r="3703" spans="1:20" x14ac:dyDescent="0.25">
      <c r="A3703" t="s">
        <v>29</v>
      </c>
      <c r="B3703" t="s">
        <v>30</v>
      </c>
      <c r="C3703" t="s">
        <v>22</v>
      </c>
      <c r="D3703" t="s">
        <v>23</v>
      </c>
      <c r="E3703" t="s">
        <v>5</v>
      </c>
      <c r="G3703" t="s">
        <v>24</v>
      </c>
      <c r="H3703">
        <v>2000378</v>
      </c>
      <c r="I3703">
        <v>2001070</v>
      </c>
      <c r="J3703" t="s">
        <v>52</v>
      </c>
      <c r="K3703" t="s">
        <v>7268</v>
      </c>
      <c r="L3703" t="s">
        <v>7268</v>
      </c>
      <c r="N3703" t="s">
        <v>4590</v>
      </c>
      <c r="Q3703" t="s">
        <v>7266</v>
      </c>
      <c r="R3703">
        <v>693</v>
      </c>
      <c r="S3703">
        <v>230</v>
      </c>
    </row>
    <row r="3704" spans="1:20" x14ac:dyDescent="0.25">
      <c r="A3704" t="s">
        <v>20</v>
      </c>
      <c r="B3704" t="s">
        <v>1328</v>
      </c>
      <c r="C3704" t="s">
        <v>22</v>
      </c>
      <c r="D3704" t="s">
        <v>23</v>
      </c>
      <c r="E3704" t="s">
        <v>5</v>
      </c>
      <c r="G3704" t="s">
        <v>24</v>
      </c>
      <c r="H3704">
        <v>2001131</v>
      </c>
      <c r="I3704">
        <v>2001626</v>
      </c>
      <c r="J3704" t="s">
        <v>52</v>
      </c>
      <c r="Q3704" t="s">
        <v>7269</v>
      </c>
      <c r="R3704">
        <v>496</v>
      </c>
      <c r="T3704" t="s">
        <v>7270</v>
      </c>
    </row>
    <row r="3705" spans="1:20" x14ac:dyDescent="0.25">
      <c r="A3705" t="s">
        <v>29</v>
      </c>
      <c r="B3705" t="s">
        <v>1331</v>
      </c>
      <c r="C3705" t="s">
        <v>22</v>
      </c>
      <c r="D3705" t="s">
        <v>23</v>
      </c>
      <c r="E3705" t="s">
        <v>5</v>
      </c>
      <c r="G3705" t="s">
        <v>24</v>
      </c>
      <c r="H3705">
        <v>2001131</v>
      </c>
      <c r="I3705">
        <v>2001626</v>
      </c>
      <c r="J3705" t="s">
        <v>52</v>
      </c>
      <c r="N3705" t="s">
        <v>7271</v>
      </c>
      <c r="Q3705" t="s">
        <v>7269</v>
      </c>
      <c r="R3705">
        <v>496</v>
      </c>
      <c r="T3705" t="s">
        <v>4242</v>
      </c>
    </row>
    <row r="3706" spans="1:20" x14ac:dyDescent="0.25">
      <c r="A3706" t="s">
        <v>20</v>
      </c>
      <c r="B3706" t="s">
        <v>21</v>
      </c>
      <c r="C3706" t="s">
        <v>22</v>
      </c>
      <c r="D3706" t="s">
        <v>23</v>
      </c>
      <c r="E3706" t="s">
        <v>5</v>
      </c>
      <c r="G3706" t="s">
        <v>24</v>
      </c>
      <c r="H3706">
        <v>2001775</v>
      </c>
      <c r="I3706">
        <v>2002686</v>
      </c>
      <c r="J3706" t="s">
        <v>52</v>
      </c>
      <c r="Q3706" t="s">
        <v>7272</v>
      </c>
      <c r="R3706">
        <v>912</v>
      </c>
      <c r="T3706" t="s">
        <v>7273</v>
      </c>
    </row>
    <row r="3707" spans="1:20" x14ac:dyDescent="0.25">
      <c r="A3707" t="s">
        <v>29</v>
      </c>
      <c r="B3707" t="s">
        <v>30</v>
      </c>
      <c r="C3707" t="s">
        <v>22</v>
      </c>
      <c r="D3707" t="s">
        <v>23</v>
      </c>
      <c r="E3707" t="s">
        <v>5</v>
      </c>
      <c r="G3707" t="s">
        <v>24</v>
      </c>
      <c r="H3707">
        <v>2001775</v>
      </c>
      <c r="I3707">
        <v>2002686</v>
      </c>
      <c r="J3707" t="s">
        <v>52</v>
      </c>
      <c r="K3707" t="s">
        <v>7274</v>
      </c>
      <c r="L3707" t="s">
        <v>7274</v>
      </c>
      <c r="N3707" t="s">
        <v>527</v>
      </c>
      <c r="Q3707" t="s">
        <v>7272</v>
      </c>
      <c r="R3707">
        <v>912</v>
      </c>
      <c r="S3707">
        <v>303</v>
      </c>
    </row>
    <row r="3708" spans="1:20" x14ac:dyDescent="0.25">
      <c r="A3708" t="s">
        <v>20</v>
      </c>
      <c r="B3708" t="s">
        <v>21</v>
      </c>
      <c r="C3708" t="s">
        <v>22</v>
      </c>
      <c r="D3708" t="s">
        <v>23</v>
      </c>
      <c r="E3708" t="s">
        <v>5</v>
      </c>
      <c r="G3708" t="s">
        <v>24</v>
      </c>
      <c r="H3708">
        <v>2002825</v>
      </c>
      <c r="I3708">
        <v>2003673</v>
      </c>
      <c r="J3708" t="s">
        <v>25</v>
      </c>
      <c r="Q3708" t="s">
        <v>7275</v>
      </c>
      <c r="R3708">
        <v>849</v>
      </c>
      <c r="T3708" t="s">
        <v>7276</v>
      </c>
    </row>
    <row r="3709" spans="1:20" x14ac:dyDescent="0.25">
      <c r="A3709" t="s">
        <v>29</v>
      </c>
      <c r="B3709" t="s">
        <v>30</v>
      </c>
      <c r="C3709" t="s">
        <v>22</v>
      </c>
      <c r="D3709" t="s">
        <v>23</v>
      </c>
      <c r="E3709" t="s">
        <v>5</v>
      </c>
      <c r="G3709" t="s">
        <v>24</v>
      </c>
      <c r="H3709">
        <v>2002825</v>
      </c>
      <c r="I3709">
        <v>2003673</v>
      </c>
      <c r="J3709" t="s">
        <v>25</v>
      </c>
      <c r="K3709" t="s">
        <v>7277</v>
      </c>
      <c r="L3709" t="s">
        <v>7277</v>
      </c>
      <c r="N3709" t="s">
        <v>7278</v>
      </c>
      <c r="Q3709" t="s">
        <v>7275</v>
      </c>
      <c r="R3709">
        <v>849</v>
      </c>
      <c r="S3709">
        <v>282</v>
      </c>
    </row>
    <row r="3710" spans="1:20" x14ac:dyDescent="0.25">
      <c r="A3710" t="s">
        <v>20</v>
      </c>
      <c r="B3710" t="s">
        <v>21</v>
      </c>
      <c r="C3710" t="s">
        <v>22</v>
      </c>
      <c r="D3710" t="s">
        <v>23</v>
      </c>
      <c r="E3710" t="s">
        <v>5</v>
      </c>
      <c r="G3710" t="s">
        <v>24</v>
      </c>
      <c r="H3710">
        <v>2003662</v>
      </c>
      <c r="I3710">
        <v>2003904</v>
      </c>
      <c r="J3710" t="s">
        <v>52</v>
      </c>
      <c r="Q3710" t="s">
        <v>7279</v>
      </c>
      <c r="R3710">
        <v>243</v>
      </c>
      <c r="T3710" t="s">
        <v>7280</v>
      </c>
    </row>
    <row r="3711" spans="1:20" x14ac:dyDescent="0.25">
      <c r="A3711" t="s">
        <v>29</v>
      </c>
      <c r="B3711" t="s">
        <v>30</v>
      </c>
      <c r="C3711" t="s">
        <v>22</v>
      </c>
      <c r="D3711" t="s">
        <v>23</v>
      </c>
      <c r="E3711" t="s">
        <v>5</v>
      </c>
      <c r="G3711" t="s">
        <v>24</v>
      </c>
      <c r="H3711">
        <v>2003662</v>
      </c>
      <c r="I3711">
        <v>2003904</v>
      </c>
      <c r="J3711" t="s">
        <v>52</v>
      </c>
      <c r="K3711" t="s">
        <v>7281</v>
      </c>
      <c r="L3711" t="s">
        <v>7281</v>
      </c>
      <c r="N3711" t="s">
        <v>56</v>
      </c>
      <c r="Q3711" t="s">
        <v>7279</v>
      </c>
      <c r="R3711">
        <v>243</v>
      </c>
      <c r="S3711">
        <v>80</v>
      </c>
    </row>
    <row r="3712" spans="1:20" x14ac:dyDescent="0.25">
      <c r="A3712" t="s">
        <v>20</v>
      </c>
      <c r="B3712" t="s">
        <v>21</v>
      </c>
      <c r="C3712" t="s">
        <v>22</v>
      </c>
      <c r="D3712" t="s">
        <v>23</v>
      </c>
      <c r="E3712" t="s">
        <v>5</v>
      </c>
      <c r="G3712" t="s">
        <v>24</v>
      </c>
      <c r="H3712">
        <v>2004074</v>
      </c>
      <c r="I3712">
        <v>2004925</v>
      </c>
      <c r="J3712" t="s">
        <v>52</v>
      </c>
      <c r="Q3712" t="s">
        <v>7282</v>
      </c>
      <c r="R3712">
        <v>852</v>
      </c>
      <c r="T3712" t="s">
        <v>7283</v>
      </c>
    </row>
    <row r="3713" spans="1:20" x14ac:dyDescent="0.25">
      <c r="A3713" t="s">
        <v>29</v>
      </c>
      <c r="B3713" t="s">
        <v>30</v>
      </c>
      <c r="C3713" t="s">
        <v>22</v>
      </c>
      <c r="D3713" t="s">
        <v>23</v>
      </c>
      <c r="E3713" t="s">
        <v>5</v>
      </c>
      <c r="G3713" t="s">
        <v>24</v>
      </c>
      <c r="H3713">
        <v>2004074</v>
      </c>
      <c r="I3713">
        <v>2004925</v>
      </c>
      <c r="J3713" t="s">
        <v>52</v>
      </c>
      <c r="K3713" t="s">
        <v>7284</v>
      </c>
      <c r="L3713" t="s">
        <v>7284</v>
      </c>
      <c r="N3713" t="s">
        <v>527</v>
      </c>
      <c r="Q3713" t="s">
        <v>7282</v>
      </c>
      <c r="R3713">
        <v>852</v>
      </c>
      <c r="S3713">
        <v>283</v>
      </c>
    </row>
    <row r="3714" spans="1:20" x14ac:dyDescent="0.25">
      <c r="A3714" t="s">
        <v>20</v>
      </c>
      <c r="B3714" t="s">
        <v>21</v>
      </c>
      <c r="C3714" t="s">
        <v>22</v>
      </c>
      <c r="D3714" t="s">
        <v>23</v>
      </c>
      <c r="E3714" t="s">
        <v>5</v>
      </c>
      <c r="G3714" t="s">
        <v>24</v>
      </c>
      <c r="H3714">
        <v>2005065</v>
      </c>
      <c r="I3714">
        <v>2005769</v>
      </c>
      <c r="J3714" t="s">
        <v>25</v>
      </c>
      <c r="Q3714" t="s">
        <v>7285</v>
      </c>
      <c r="R3714">
        <v>705</v>
      </c>
      <c r="T3714" t="s">
        <v>7286</v>
      </c>
    </row>
    <row r="3715" spans="1:20" x14ac:dyDescent="0.25">
      <c r="A3715" t="s">
        <v>29</v>
      </c>
      <c r="B3715" t="s">
        <v>30</v>
      </c>
      <c r="C3715" t="s">
        <v>22</v>
      </c>
      <c r="D3715" t="s">
        <v>23</v>
      </c>
      <c r="E3715" t="s">
        <v>5</v>
      </c>
      <c r="G3715" t="s">
        <v>24</v>
      </c>
      <c r="H3715">
        <v>2005065</v>
      </c>
      <c r="I3715">
        <v>2005769</v>
      </c>
      <c r="J3715" t="s">
        <v>25</v>
      </c>
      <c r="K3715" t="s">
        <v>7287</v>
      </c>
      <c r="L3715" t="s">
        <v>7287</v>
      </c>
      <c r="N3715" t="s">
        <v>7288</v>
      </c>
      <c r="Q3715" t="s">
        <v>7285</v>
      </c>
      <c r="R3715">
        <v>705</v>
      </c>
      <c r="S3715">
        <v>234</v>
      </c>
    </row>
    <row r="3716" spans="1:20" x14ac:dyDescent="0.25">
      <c r="A3716" t="s">
        <v>20</v>
      </c>
      <c r="B3716" t="s">
        <v>21</v>
      </c>
      <c r="C3716" t="s">
        <v>22</v>
      </c>
      <c r="D3716" t="s">
        <v>23</v>
      </c>
      <c r="E3716" t="s">
        <v>5</v>
      </c>
      <c r="G3716" t="s">
        <v>24</v>
      </c>
      <c r="H3716">
        <v>2005762</v>
      </c>
      <c r="I3716">
        <v>2006232</v>
      </c>
      <c r="J3716" t="s">
        <v>25</v>
      </c>
      <c r="Q3716" t="s">
        <v>7289</v>
      </c>
      <c r="R3716">
        <v>471</v>
      </c>
      <c r="T3716" t="s">
        <v>7290</v>
      </c>
    </row>
    <row r="3717" spans="1:20" x14ac:dyDescent="0.25">
      <c r="A3717" t="s">
        <v>29</v>
      </c>
      <c r="B3717" t="s">
        <v>30</v>
      </c>
      <c r="C3717" t="s">
        <v>22</v>
      </c>
      <c r="D3717" t="s">
        <v>23</v>
      </c>
      <c r="E3717" t="s">
        <v>5</v>
      </c>
      <c r="G3717" t="s">
        <v>24</v>
      </c>
      <c r="H3717">
        <v>2005762</v>
      </c>
      <c r="I3717">
        <v>2006232</v>
      </c>
      <c r="J3717" t="s">
        <v>25</v>
      </c>
      <c r="K3717" t="s">
        <v>7291</v>
      </c>
      <c r="L3717" t="s">
        <v>7291</v>
      </c>
      <c r="N3717" t="s">
        <v>7292</v>
      </c>
      <c r="Q3717" t="s">
        <v>7289</v>
      </c>
      <c r="R3717">
        <v>471</v>
      </c>
      <c r="S3717">
        <v>156</v>
      </c>
    </row>
    <row r="3718" spans="1:20" x14ac:dyDescent="0.25">
      <c r="A3718" t="s">
        <v>20</v>
      </c>
      <c r="B3718" t="s">
        <v>21</v>
      </c>
      <c r="C3718" t="s">
        <v>22</v>
      </c>
      <c r="D3718" t="s">
        <v>23</v>
      </c>
      <c r="E3718" t="s">
        <v>5</v>
      </c>
      <c r="G3718" t="s">
        <v>24</v>
      </c>
      <c r="H3718">
        <v>2006229</v>
      </c>
      <c r="I3718">
        <v>2007122</v>
      </c>
      <c r="J3718" t="s">
        <v>52</v>
      </c>
      <c r="Q3718" t="s">
        <v>7293</v>
      </c>
      <c r="R3718">
        <v>894</v>
      </c>
      <c r="T3718" t="s">
        <v>7294</v>
      </c>
    </row>
    <row r="3719" spans="1:20" x14ac:dyDescent="0.25">
      <c r="A3719" t="s">
        <v>29</v>
      </c>
      <c r="B3719" t="s">
        <v>30</v>
      </c>
      <c r="C3719" t="s">
        <v>22</v>
      </c>
      <c r="D3719" t="s">
        <v>23</v>
      </c>
      <c r="E3719" t="s">
        <v>5</v>
      </c>
      <c r="G3719" t="s">
        <v>24</v>
      </c>
      <c r="H3719">
        <v>2006229</v>
      </c>
      <c r="I3719">
        <v>2007122</v>
      </c>
      <c r="J3719" t="s">
        <v>52</v>
      </c>
      <c r="K3719" t="s">
        <v>7295</v>
      </c>
      <c r="L3719" t="s">
        <v>7295</v>
      </c>
      <c r="N3719" t="s">
        <v>527</v>
      </c>
      <c r="Q3719" t="s">
        <v>7293</v>
      </c>
      <c r="R3719">
        <v>894</v>
      </c>
      <c r="S3719">
        <v>297</v>
      </c>
    </row>
    <row r="3720" spans="1:20" x14ac:dyDescent="0.25">
      <c r="A3720" t="s">
        <v>20</v>
      </c>
      <c r="B3720" t="s">
        <v>21</v>
      </c>
      <c r="C3720" t="s">
        <v>22</v>
      </c>
      <c r="D3720" t="s">
        <v>23</v>
      </c>
      <c r="E3720" t="s">
        <v>5</v>
      </c>
      <c r="G3720" t="s">
        <v>24</v>
      </c>
      <c r="H3720">
        <v>2007241</v>
      </c>
      <c r="I3720">
        <v>2008131</v>
      </c>
      <c r="J3720" t="s">
        <v>25</v>
      </c>
      <c r="Q3720" t="s">
        <v>7296</v>
      </c>
      <c r="R3720">
        <v>891</v>
      </c>
      <c r="T3720" t="s">
        <v>7297</v>
      </c>
    </row>
    <row r="3721" spans="1:20" x14ac:dyDescent="0.25">
      <c r="A3721" t="s">
        <v>29</v>
      </c>
      <c r="B3721" t="s">
        <v>30</v>
      </c>
      <c r="C3721" t="s">
        <v>22</v>
      </c>
      <c r="D3721" t="s">
        <v>23</v>
      </c>
      <c r="E3721" t="s">
        <v>5</v>
      </c>
      <c r="G3721" t="s">
        <v>24</v>
      </c>
      <c r="H3721">
        <v>2007241</v>
      </c>
      <c r="I3721">
        <v>2008131</v>
      </c>
      <c r="J3721" t="s">
        <v>25</v>
      </c>
      <c r="K3721" t="s">
        <v>7298</v>
      </c>
      <c r="L3721" t="s">
        <v>7298</v>
      </c>
      <c r="N3721" t="s">
        <v>4520</v>
      </c>
      <c r="Q3721" t="s">
        <v>7296</v>
      </c>
      <c r="R3721">
        <v>891</v>
      </c>
      <c r="S3721">
        <v>296</v>
      </c>
    </row>
    <row r="3722" spans="1:20" x14ac:dyDescent="0.25">
      <c r="A3722" t="s">
        <v>20</v>
      </c>
      <c r="B3722" t="s">
        <v>21</v>
      </c>
      <c r="C3722" t="s">
        <v>22</v>
      </c>
      <c r="D3722" t="s">
        <v>23</v>
      </c>
      <c r="E3722" t="s">
        <v>5</v>
      </c>
      <c r="G3722" t="s">
        <v>24</v>
      </c>
      <c r="H3722">
        <v>2008245</v>
      </c>
      <c r="I3722">
        <v>2008388</v>
      </c>
      <c r="J3722" t="s">
        <v>25</v>
      </c>
      <c r="Q3722" t="s">
        <v>7299</v>
      </c>
      <c r="R3722">
        <v>144</v>
      </c>
      <c r="T3722" t="s">
        <v>7300</v>
      </c>
    </row>
    <row r="3723" spans="1:20" x14ac:dyDescent="0.25">
      <c r="A3723" t="s">
        <v>29</v>
      </c>
      <c r="B3723" t="s">
        <v>30</v>
      </c>
      <c r="C3723" t="s">
        <v>22</v>
      </c>
      <c r="D3723" t="s">
        <v>23</v>
      </c>
      <c r="E3723" t="s">
        <v>5</v>
      </c>
      <c r="G3723" t="s">
        <v>24</v>
      </c>
      <c r="H3723">
        <v>2008245</v>
      </c>
      <c r="I3723">
        <v>2008388</v>
      </c>
      <c r="J3723" t="s">
        <v>25</v>
      </c>
      <c r="K3723" t="s">
        <v>7301</v>
      </c>
      <c r="L3723" t="s">
        <v>7301</v>
      </c>
      <c r="N3723" t="s">
        <v>56</v>
      </c>
      <c r="Q3723" t="s">
        <v>7299</v>
      </c>
      <c r="R3723">
        <v>144</v>
      </c>
      <c r="S3723">
        <v>47</v>
      </c>
    </row>
    <row r="3724" spans="1:20" x14ac:dyDescent="0.25">
      <c r="A3724" t="s">
        <v>20</v>
      </c>
      <c r="B3724" t="s">
        <v>21</v>
      </c>
      <c r="C3724" t="s">
        <v>22</v>
      </c>
      <c r="D3724" t="s">
        <v>23</v>
      </c>
      <c r="E3724" t="s">
        <v>5</v>
      </c>
      <c r="G3724" t="s">
        <v>24</v>
      </c>
      <c r="H3724">
        <v>2008472</v>
      </c>
      <c r="I3724">
        <v>2009233</v>
      </c>
      <c r="J3724" t="s">
        <v>52</v>
      </c>
      <c r="Q3724" t="s">
        <v>7302</v>
      </c>
      <c r="R3724">
        <v>762</v>
      </c>
      <c r="T3724" t="s">
        <v>7303</v>
      </c>
    </row>
    <row r="3725" spans="1:20" x14ac:dyDescent="0.25">
      <c r="A3725" t="s">
        <v>29</v>
      </c>
      <c r="B3725" t="s">
        <v>30</v>
      </c>
      <c r="C3725" t="s">
        <v>22</v>
      </c>
      <c r="D3725" t="s">
        <v>23</v>
      </c>
      <c r="E3725" t="s">
        <v>5</v>
      </c>
      <c r="G3725" t="s">
        <v>24</v>
      </c>
      <c r="H3725">
        <v>2008472</v>
      </c>
      <c r="I3725">
        <v>2009233</v>
      </c>
      <c r="J3725" t="s">
        <v>52</v>
      </c>
      <c r="K3725" t="s">
        <v>7304</v>
      </c>
      <c r="L3725" t="s">
        <v>7304</v>
      </c>
      <c r="N3725" t="s">
        <v>56</v>
      </c>
      <c r="Q3725" t="s">
        <v>7302</v>
      </c>
      <c r="R3725">
        <v>762</v>
      </c>
      <c r="S3725">
        <v>253</v>
      </c>
    </row>
    <row r="3726" spans="1:20" x14ac:dyDescent="0.25">
      <c r="A3726" t="s">
        <v>20</v>
      </c>
      <c r="B3726" t="s">
        <v>21</v>
      </c>
      <c r="C3726" t="s">
        <v>22</v>
      </c>
      <c r="D3726" t="s">
        <v>23</v>
      </c>
      <c r="E3726" t="s">
        <v>5</v>
      </c>
      <c r="G3726" t="s">
        <v>24</v>
      </c>
      <c r="H3726">
        <v>2009422</v>
      </c>
      <c r="I3726">
        <v>2010375</v>
      </c>
      <c r="J3726" t="s">
        <v>52</v>
      </c>
      <c r="Q3726" t="s">
        <v>7305</v>
      </c>
      <c r="R3726">
        <v>954</v>
      </c>
      <c r="T3726" t="s">
        <v>7306</v>
      </c>
    </row>
    <row r="3727" spans="1:20" x14ac:dyDescent="0.25">
      <c r="A3727" t="s">
        <v>29</v>
      </c>
      <c r="B3727" t="s">
        <v>30</v>
      </c>
      <c r="C3727" t="s">
        <v>22</v>
      </c>
      <c r="D3727" t="s">
        <v>23</v>
      </c>
      <c r="E3727" t="s">
        <v>5</v>
      </c>
      <c r="G3727" t="s">
        <v>24</v>
      </c>
      <c r="H3727">
        <v>2009422</v>
      </c>
      <c r="I3727">
        <v>2010375</v>
      </c>
      <c r="J3727" t="s">
        <v>52</v>
      </c>
      <c r="K3727" t="s">
        <v>7307</v>
      </c>
      <c r="L3727" t="s">
        <v>7307</v>
      </c>
      <c r="N3727" t="s">
        <v>527</v>
      </c>
      <c r="Q3727" t="s">
        <v>7305</v>
      </c>
      <c r="R3727">
        <v>954</v>
      </c>
      <c r="S3727">
        <v>317</v>
      </c>
    </row>
    <row r="3728" spans="1:20" x14ac:dyDescent="0.25">
      <c r="A3728" t="s">
        <v>20</v>
      </c>
      <c r="B3728" t="s">
        <v>21</v>
      </c>
      <c r="C3728" t="s">
        <v>22</v>
      </c>
      <c r="D3728" t="s">
        <v>23</v>
      </c>
      <c r="E3728" t="s">
        <v>5</v>
      </c>
      <c r="G3728" t="s">
        <v>24</v>
      </c>
      <c r="H3728">
        <v>2010503</v>
      </c>
      <c r="I3728">
        <v>2010826</v>
      </c>
      <c r="J3728" t="s">
        <v>52</v>
      </c>
      <c r="O3728" t="s">
        <v>1484</v>
      </c>
      <c r="Q3728" t="s">
        <v>7308</v>
      </c>
      <c r="R3728">
        <v>324</v>
      </c>
      <c r="T3728" t="s">
        <v>7309</v>
      </c>
    </row>
    <row r="3729" spans="1:20" x14ac:dyDescent="0.25">
      <c r="A3729" t="s">
        <v>29</v>
      </c>
      <c r="B3729" t="s">
        <v>30</v>
      </c>
      <c r="C3729" t="s">
        <v>22</v>
      </c>
      <c r="D3729" t="s">
        <v>23</v>
      </c>
      <c r="E3729" t="s">
        <v>5</v>
      </c>
      <c r="G3729" t="s">
        <v>24</v>
      </c>
      <c r="H3729">
        <v>2010503</v>
      </c>
      <c r="I3729">
        <v>2010826</v>
      </c>
      <c r="J3729" t="s">
        <v>52</v>
      </c>
      <c r="K3729" t="s">
        <v>7310</v>
      </c>
      <c r="L3729" t="s">
        <v>7310</v>
      </c>
      <c r="N3729" t="s">
        <v>7311</v>
      </c>
      <c r="O3729" t="s">
        <v>1484</v>
      </c>
      <c r="Q3729" t="s">
        <v>7308</v>
      </c>
      <c r="R3729">
        <v>324</v>
      </c>
      <c r="S3729">
        <v>107</v>
      </c>
    </row>
    <row r="3730" spans="1:20" x14ac:dyDescent="0.25">
      <c r="A3730" t="s">
        <v>20</v>
      </c>
      <c r="B3730" t="s">
        <v>21</v>
      </c>
      <c r="C3730" t="s">
        <v>22</v>
      </c>
      <c r="D3730" t="s">
        <v>23</v>
      </c>
      <c r="E3730" t="s">
        <v>5</v>
      </c>
      <c r="G3730" t="s">
        <v>24</v>
      </c>
      <c r="H3730">
        <v>2010944</v>
      </c>
      <c r="I3730">
        <v>2011969</v>
      </c>
      <c r="J3730" t="s">
        <v>52</v>
      </c>
      <c r="Q3730" t="s">
        <v>7312</v>
      </c>
      <c r="R3730">
        <v>1026</v>
      </c>
      <c r="T3730" t="s">
        <v>7313</v>
      </c>
    </row>
    <row r="3731" spans="1:20" x14ac:dyDescent="0.25">
      <c r="A3731" t="s">
        <v>29</v>
      </c>
      <c r="B3731" t="s">
        <v>30</v>
      </c>
      <c r="C3731" t="s">
        <v>22</v>
      </c>
      <c r="D3731" t="s">
        <v>23</v>
      </c>
      <c r="E3731" t="s">
        <v>5</v>
      </c>
      <c r="G3731" t="s">
        <v>24</v>
      </c>
      <c r="H3731">
        <v>2010944</v>
      </c>
      <c r="I3731">
        <v>2011969</v>
      </c>
      <c r="J3731" t="s">
        <v>52</v>
      </c>
      <c r="K3731" t="s">
        <v>7314</v>
      </c>
      <c r="L3731" t="s">
        <v>7314</v>
      </c>
      <c r="N3731" t="s">
        <v>7315</v>
      </c>
      <c r="Q3731" t="s">
        <v>7312</v>
      </c>
      <c r="R3731">
        <v>1026</v>
      </c>
      <c r="S3731">
        <v>341</v>
      </c>
    </row>
    <row r="3732" spans="1:20" x14ac:dyDescent="0.25">
      <c r="A3732" t="s">
        <v>20</v>
      </c>
      <c r="B3732" t="s">
        <v>21</v>
      </c>
      <c r="C3732" t="s">
        <v>22</v>
      </c>
      <c r="D3732" t="s">
        <v>23</v>
      </c>
      <c r="E3732" t="s">
        <v>5</v>
      </c>
      <c r="G3732" t="s">
        <v>24</v>
      </c>
      <c r="H3732">
        <v>2012261</v>
      </c>
      <c r="I3732">
        <v>2012512</v>
      </c>
      <c r="J3732" t="s">
        <v>25</v>
      </c>
      <c r="Q3732" t="s">
        <v>7316</v>
      </c>
      <c r="R3732">
        <v>252</v>
      </c>
      <c r="T3732" t="s">
        <v>7317</v>
      </c>
    </row>
    <row r="3733" spans="1:20" x14ac:dyDescent="0.25">
      <c r="A3733" t="s">
        <v>29</v>
      </c>
      <c r="B3733" t="s">
        <v>30</v>
      </c>
      <c r="C3733" t="s">
        <v>22</v>
      </c>
      <c r="D3733" t="s">
        <v>23</v>
      </c>
      <c r="E3733" t="s">
        <v>5</v>
      </c>
      <c r="G3733" t="s">
        <v>24</v>
      </c>
      <c r="H3733">
        <v>2012261</v>
      </c>
      <c r="I3733">
        <v>2012512</v>
      </c>
      <c r="J3733" t="s">
        <v>25</v>
      </c>
      <c r="K3733" t="s">
        <v>7318</v>
      </c>
      <c r="L3733" t="s">
        <v>7318</v>
      </c>
      <c r="N3733" t="s">
        <v>56</v>
      </c>
      <c r="Q3733" t="s">
        <v>7316</v>
      </c>
      <c r="R3733">
        <v>252</v>
      </c>
      <c r="S3733">
        <v>83</v>
      </c>
    </row>
    <row r="3734" spans="1:20" x14ac:dyDescent="0.25">
      <c r="A3734" t="s">
        <v>20</v>
      </c>
      <c r="B3734" t="s">
        <v>21</v>
      </c>
      <c r="C3734" t="s">
        <v>22</v>
      </c>
      <c r="D3734" t="s">
        <v>23</v>
      </c>
      <c r="E3734" t="s">
        <v>5</v>
      </c>
      <c r="G3734" t="s">
        <v>24</v>
      </c>
      <c r="H3734">
        <v>2012570</v>
      </c>
      <c r="I3734">
        <v>2013223</v>
      </c>
      <c r="J3734" t="s">
        <v>52</v>
      </c>
      <c r="Q3734" t="s">
        <v>7319</v>
      </c>
      <c r="R3734">
        <v>654</v>
      </c>
      <c r="T3734" t="s">
        <v>7320</v>
      </c>
    </row>
    <row r="3735" spans="1:20" x14ac:dyDescent="0.25">
      <c r="A3735" t="s">
        <v>29</v>
      </c>
      <c r="B3735" t="s">
        <v>30</v>
      </c>
      <c r="C3735" t="s">
        <v>22</v>
      </c>
      <c r="D3735" t="s">
        <v>23</v>
      </c>
      <c r="E3735" t="s">
        <v>5</v>
      </c>
      <c r="G3735" t="s">
        <v>24</v>
      </c>
      <c r="H3735">
        <v>2012570</v>
      </c>
      <c r="I3735">
        <v>2013223</v>
      </c>
      <c r="J3735" t="s">
        <v>52</v>
      </c>
      <c r="K3735" t="s">
        <v>7321</v>
      </c>
      <c r="L3735" t="s">
        <v>7321</v>
      </c>
      <c r="N3735" t="s">
        <v>419</v>
      </c>
      <c r="Q3735" t="s">
        <v>7319</v>
      </c>
      <c r="R3735">
        <v>654</v>
      </c>
      <c r="S3735">
        <v>217</v>
      </c>
    </row>
    <row r="3736" spans="1:20" x14ac:dyDescent="0.25">
      <c r="A3736" t="s">
        <v>20</v>
      </c>
      <c r="B3736" t="s">
        <v>21</v>
      </c>
      <c r="C3736" t="s">
        <v>22</v>
      </c>
      <c r="D3736" t="s">
        <v>23</v>
      </c>
      <c r="E3736" t="s">
        <v>5</v>
      </c>
      <c r="G3736" t="s">
        <v>24</v>
      </c>
      <c r="H3736">
        <v>2013647</v>
      </c>
      <c r="I3736">
        <v>2013940</v>
      </c>
      <c r="J3736" t="s">
        <v>25</v>
      </c>
      <c r="Q3736" t="s">
        <v>7322</v>
      </c>
      <c r="R3736">
        <v>294</v>
      </c>
      <c r="T3736" t="s">
        <v>7323</v>
      </c>
    </row>
    <row r="3737" spans="1:20" x14ac:dyDescent="0.25">
      <c r="A3737" t="s">
        <v>29</v>
      </c>
      <c r="B3737" t="s">
        <v>30</v>
      </c>
      <c r="C3737" t="s">
        <v>22</v>
      </c>
      <c r="D3737" t="s">
        <v>23</v>
      </c>
      <c r="E3737" t="s">
        <v>5</v>
      </c>
      <c r="G3737" t="s">
        <v>24</v>
      </c>
      <c r="H3737">
        <v>2013647</v>
      </c>
      <c r="I3737">
        <v>2013940</v>
      </c>
      <c r="J3737" t="s">
        <v>25</v>
      </c>
      <c r="K3737" t="s">
        <v>7324</v>
      </c>
      <c r="L3737" t="s">
        <v>7324</v>
      </c>
      <c r="N3737" t="s">
        <v>3000</v>
      </c>
      <c r="Q3737" t="s">
        <v>7322</v>
      </c>
      <c r="R3737">
        <v>294</v>
      </c>
      <c r="S3737">
        <v>97</v>
      </c>
    </row>
    <row r="3738" spans="1:20" x14ac:dyDescent="0.25">
      <c r="A3738" t="s">
        <v>20</v>
      </c>
      <c r="B3738" t="s">
        <v>21</v>
      </c>
      <c r="C3738" t="s">
        <v>22</v>
      </c>
      <c r="D3738" t="s">
        <v>23</v>
      </c>
      <c r="E3738" t="s">
        <v>5</v>
      </c>
      <c r="G3738" t="s">
        <v>24</v>
      </c>
      <c r="H3738">
        <v>2013971</v>
      </c>
      <c r="I3738">
        <v>2015392</v>
      </c>
      <c r="J3738" t="s">
        <v>25</v>
      </c>
      <c r="Q3738" t="s">
        <v>7325</v>
      </c>
      <c r="R3738">
        <v>1422</v>
      </c>
      <c r="T3738" t="s">
        <v>7326</v>
      </c>
    </row>
    <row r="3739" spans="1:20" x14ac:dyDescent="0.25">
      <c r="A3739" t="s">
        <v>29</v>
      </c>
      <c r="B3739" t="s">
        <v>30</v>
      </c>
      <c r="C3739" t="s">
        <v>22</v>
      </c>
      <c r="D3739" t="s">
        <v>23</v>
      </c>
      <c r="E3739" t="s">
        <v>5</v>
      </c>
      <c r="G3739" t="s">
        <v>24</v>
      </c>
      <c r="H3739">
        <v>2013971</v>
      </c>
      <c r="I3739">
        <v>2015392</v>
      </c>
      <c r="J3739" t="s">
        <v>25</v>
      </c>
      <c r="K3739" t="s">
        <v>7327</v>
      </c>
      <c r="L3739" t="s">
        <v>7327</v>
      </c>
      <c r="N3739" t="s">
        <v>7328</v>
      </c>
      <c r="Q3739" t="s">
        <v>7325</v>
      </c>
      <c r="R3739">
        <v>1422</v>
      </c>
      <c r="S3739">
        <v>473</v>
      </c>
    </row>
    <row r="3740" spans="1:20" x14ac:dyDescent="0.25">
      <c r="A3740" t="s">
        <v>20</v>
      </c>
      <c r="B3740" t="s">
        <v>21</v>
      </c>
      <c r="C3740" t="s">
        <v>22</v>
      </c>
      <c r="D3740" t="s">
        <v>23</v>
      </c>
      <c r="E3740" t="s">
        <v>5</v>
      </c>
      <c r="G3740" t="s">
        <v>24</v>
      </c>
      <c r="H3740">
        <v>2015379</v>
      </c>
      <c r="I3740">
        <v>2015624</v>
      </c>
      <c r="J3740" t="s">
        <v>25</v>
      </c>
      <c r="O3740" t="s">
        <v>7329</v>
      </c>
      <c r="Q3740" t="s">
        <v>7330</v>
      </c>
      <c r="R3740">
        <v>246</v>
      </c>
      <c r="T3740" t="s">
        <v>7331</v>
      </c>
    </row>
    <row r="3741" spans="1:20" x14ac:dyDescent="0.25">
      <c r="A3741" t="s">
        <v>29</v>
      </c>
      <c r="B3741" t="s">
        <v>30</v>
      </c>
      <c r="C3741" t="s">
        <v>22</v>
      </c>
      <c r="D3741" t="s">
        <v>23</v>
      </c>
      <c r="E3741" t="s">
        <v>5</v>
      </c>
      <c r="G3741" t="s">
        <v>24</v>
      </c>
      <c r="H3741">
        <v>2015379</v>
      </c>
      <c r="I3741">
        <v>2015624</v>
      </c>
      <c r="J3741" t="s">
        <v>25</v>
      </c>
      <c r="K3741" t="s">
        <v>7332</v>
      </c>
      <c r="L3741" t="s">
        <v>7332</v>
      </c>
      <c r="N3741" t="s">
        <v>7333</v>
      </c>
      <c r="O3741" t="s">
        <v>7329</v>
      </c>
      <c r="Q3741" t="s">
        <v>7330</v>
      </c>
      <c r="R3741">
        <v>246</v>
      </c>
      <c r="S3741">
        <v>81</v>
      </c>
    </row>
    <row r="3742" spans="1:20" x14ac:dyDescent="0.25">
      <c r="A3742" t="s">
        <v>20</v>
      </c>
      <c r="B3742" t="s">
        <v>21</v>
      </c>
      <c r="C3742" t="s">
        <v>22</v>
      </c>
      <c r="D3742" t="s">
        <v>23</v>
      </c>
      <c r="E3742" t="s">
        <v>5</v>
      </c>
      <c r="G3742" t="s">
        <v>24</v>
      </c>
      <c r="H3742">
        <v>2015650</v>
      </c>
      <c r="I3742">
        <v>2016219</v>
      </c>
      <c r="J3742" t="s">
        <v>52</v>
      </c>
      <c r="Q3742" t="s">
        <v>7334</v>
      </c>
      <c r="R3742">
        <v>570</v>
      </c>
      <c r="T3742" t="s">
        <v>7335</v>
      </c>
    </row>
    <row r="3743" spans="1:20" x14ac:dyDescent="0.25">
      <c r="A3743" t="s">
        <v>29</v>
      </c>
      <c r="B3743" t="s">
        <v>30</v>
      </c>
      <c r="C3743" t="s">
        <v>22</v>
      </c>
      <c r="D3743" t="s">
        <v>23</v>
      </c>
      <c r="E3743" t="s">
        <v>5</v>
      </c>
      <c r="G3743" t="s">
        <v>24</v>
      </c>
      <c r="H3743">
        <v>2015650</v>
      </c>
      <c r="I3743">
        <v>2016219</v>
      </c>
      <c r="J3743" t="s">
        <v>52</v>
      </c>
      <c r="K3743" t="s">
        <v>7336</v>
      </c>
      <c r="L3743" t="s">
        <v>7336</v>
      </c>
      <c r="N3743" t="s">
        <v>554</v>
      </c>
      <c r="Q3743" t="s">
        <v>7334</v>
      </c>
      <c r="R3743">
        <v>570</v>
      </c>
      <c r="S3743">
        <v>189</v>
      </c>
    </row>
    <row r="3744" spans="1:20" x14ac:dyDescent="0.25">
      <c r="A3744" t="s">
        <v>20</v>
      </c>
      <c r="B3744" t="s">
        <v>21</v>
      </c>
      <c r="C3744" t="s">
        <v>22</v>
      </c>
      <c r="D3744" t="s">
        <v>23</v>
      </c>
      <c r="E3744" t="s">
        <v>5</v>
      </c>
      <c r="G3744" t="s">
        <v>24</v>
      </c>
      <c r="H3744">
        <v>2016409</v>
      </c>
      <c r="I3744">
        <v>2017005</v>
      </c>
      <c r="J3744" t="s">
        <v>25</v>
      </c>
      <c r="Q3744" t="s">
        <v>7337</v>
      </c>
      <c r="R3744">
        <v>597</v>
      </c>
      <c r="T3744" t="s">
        <v>7338</v>
      </c>
    </row>
    <row r="3745" spans="1:20" x14ac:dyDescent="0.25">
      <c r="A3745" t="s">
        <v>29</v>
      </c>
      <c r="B3745" t="s">
        <v>30</v>
      </c>
      <c r="C3745" t="s">
        <v>22</v>
      </c>
      <c r="D3745" t="s">
        <v>23</v>
      </c>
      <c r="E3745" t="s">
        <v>5</v>
      </c>
      <c r="G3745" t="s">
        <v>24</v>
      </c>
      <c r="H3745">
        <v>2016409</v>
      </c>
      <c r="I3745">
        <v>2017005</v>
      </c>
      <c r="J3745" t="s">
        <v>25</v>
      </c>
      <c r="K3745" t="s">
        <v>7339</v>
      </c>
      <c r="L3745" t="s">
        <v>7339</v>
      </c>
      <c r="N3745" t="s">
        <v>570</v>
      </c>
      <c r="Q3745" t="s">
        <v>7337</v>
      </c>
      <c r="R3745">
        <v>597</v>
      </c>
      <c r="S3745">
        <v>198</v>
      </c>
    </row>
    <row r="3746" spans="1:20" x14ac:dyDescent="0.25">
      <c r="A3746" t="s">
        <v>20</v>
      </c>
      <c r="B3746" t="s">
        <v>21</v>
      </c>
      <c r="C3746" t="s">
        <v>22</v>
      </c>
      <c r="D3746" t="s">
        <v>23</v>
      </c>
      <c r="E3746" t="s">
        <v>5</v>
      </c>
      <c r="G3746" t="s">
        <v>24</v>
      </c>
      <c r="H3746">
        <v>2017052</v>
      </c>
      <c r="I3746">
        <v>2017522</v>
      </c>
      <c r="J3746" t="s">
        <v>25</v>
      </c>
      <c r="Q3746" t="s">
        <v>7340</v>
      </c>
      <c r="R3746">
        <v>471</v>
      </c>
      <c r="T3746" t="s">
        <v>7341</v>
      </c>
    </row>
    <row r="3747" spans="1:20" x14ac:dyDescent="0.25">
      <c r="A3747" t="s">
        <v>29</v>
      </c>
      <c r="B3747" t="s">
        <v>30</v>
      </c>
      <c r="C3747" t="s">
        <v>22</v>
      </c>
      <c r="D3747" t="s">
        <v>23</v>
      </c>
      <c r="E3747" t="s">
        <v>5</v>
      </c>
      <c r="G3747" t="s">
        <v>24</v>
      </c>
      <c r="H3747">
        <v>2017052</v>
      </c>
      <c r="I3747">
        <v>2017522</v>
      </c>
      <c r="J3747" t="s">
        <v>25</v>
      </c>
      <c r="K3747" t="s">
        <v>7342</v>
      </c>
      <c r="L3747" t="s">
        <v>7342</v>
      </c>
      <c r="N3747" t="s">
        <v>4317</v>
      </c>
      <c r="Q3747" t="s">
        <v>7340</v>
      </c>
      <c r="R3747">
        <v>471</v>
      </c>
      <c r="S3747">
        <v>156</v>
      </c>
    </row>
    <row r="3748" spans="1:20" x14ac:dyDescent="0.25">
      <c r="A3748" t="s">
        <v>20</v>
      </c>
      <c r="B3748" t="s">
        <v>21</v>
      </c>
      <c r="C3748" t="s">
        <v>22</v>
      </c>
      <c r="D3748" t="s">
        <v>23</v>
      </c>
      <c r="E3748" t="s">
        <v>5</v>
      </c>
      <c r="G3748" t="s">
        <v>24</v>
      </c>
      <c r="H3748">
        <v>2017573</v>
      </c>
      <c r="I3748">
        <v>2018175</v>
      </c>
      <c r="J3748" t="s">
        <v>52</v>
      </c>
      <c r="Q3748" t="s">
        <v>7343</v>
      </c>
      <c r="R3748">
        <v>603</v>
      </c>
      <c r="T3748" t="s">
        <v>7344</v>
      </c>
    </row>
    <row r="3749" spans="1:20" x14ac:dyDescent="0.25">
      <c r="A3749" t="s">
        <v>29</v>
      </c>
      <c r="B3749" t="s">
        <v>30</v>
      </c>
      <c r="C3749" t="s">
        <v>22</v>
      </c>
      <c r="D3749" t="s">
        <v>23</v>
      </c>
      <c r="E3749" t="s">
        <v>5</v>
      </c>
      <c r="G3749" t="s">
        <v>24</v>
      </c>
      <c r="H3749">
        <v>2017573</v>
      </c>
      <c r="I3749">
        <v>2018175</v>
      </c>
      <c r="J3749" t="s">
        <v>52</v>
      </c>
      <c r="K3749" t="s">
        <v>7345</v>
      </c>
      <c r="L3749" t="s">
        <v>7345</v>
      </c>
      <c r="N3749" t="s">
        <v>1669</v>
      </c>
      <c r="Q3749" t="s">
        <v>7343</v>
      </c>
      <c r="R3749">
        <v>603</v>
      </c>
      <c r="S3749">
        <v>200</v>
      </c>
    </row>
    <row r="3750" spans="1:20" x14ac:dyDescent="0.25">
      <c r="A3750" t="s">
        <v>20</v>
      </c>
      <c r="B3750" t="s">
        <v>21</v>
      </c>
      <c r="C3750" t="s">
        <v>22</v>
      </c>
      <c r="D3750" t="s">
        <v>23</v>
      </c>
      <c r="E3750" t="s">
        <v>5</v>
      </c>
      <c r="G3750" t="s">
        <v>24</v>
      </c>
      <c r="H3750">
        <v>2018323</v>
      </c>
      <c r="I3750">
        <v>2019276</v>
      </c>
      <c r="J3750" t="s">
        <v>52</v>
      </c>
      <c r="Q3750" t="s">
        <v>7346</v>
      </c>
      <c r="R3750">
        <v>954</v>
      </c>
      <c r="T3750" t="s">
        <v>7347</v>
      </c>
    </row>
    <row r="3751" spans="1:20" x14ac:dyDescent="0.25">
      <c r="A3751" t="s">
        <v>29</v>
      </c>
      <c r="B3751" t="s">
        <v>30</v>
      </c>
      <c r="C3751" t="s">
        <v>22</v>
      </c>
      <c r="D3751" t="s">
        <v>23</v>
      </c>
      <c r="E3751" t="s">
        <v>5</v>
      </c>
      <c r="G3751" t="s">
        <v>24</v>
      </c>
      <c r="H3751">
        <v>2018323</v>
      </c>
      <c r="I3751">
        <v>2019276</v>
      </c>
      <c r="J3751" t="s">
        <v>52</v>
      </c>
      <c r="K3751" t="s">
        <v>7348</v>
      </c>
      <c r="L3751" t="s">
        <v>7348</v>
      </c>
      <c r="N3751" t="s">
        <v>1063</v>
      </c>
      <c r="Q3751" t="s">
        <v>7346</v>
      </c>
      <c r="R3751">
        <v>954</v>
      </c>
      <c r="S3751">
        <v>317</v>
      </c>
    </row>
    <row r="3752" spans="1:20" x14ac:dyDescent="0.25">
      <c r="A3752" t="s">
        <v>20</v>
      </c>
      <c r="B3752" t="s">
        <v>21</v>
      </c>
      <c r="C3752" t="s">
        <v>22</v>
      </c>
      <c r="D3752" t="s">
        <v>23</v>
      </c>
      <c r="E3752" t="s">
        <v>5</v>
      </c>
      <c r="G3752" t="s">
        <v>24</v>
      </c>
      <c r="H3752">
        <v>2019498</v>
      </c>
      <c r="I3752">
        <v>2020253</v>
      </c>
      <c r="J3752" t="s">
        <v>25</v>
      </c>
      <c r="O3752" t="s">
        <v>7349</v>
      </c>
      <c r="Q3752" t="s">
        <v>7350</v>
      </c>
      <c r="R3752">
        <v>756</v>
      </c>
      <c r="T3752" t="s">
        <v>7351</v>
      </c>
    </row>
    <row r="3753" spans="1:20" x14ac:dyDescent="0.25">
      <c r="A3753" t="s">
        <v>29</v>
      </c>
      <c r="B3753" t="s">
        <v>30</v>
      </c>
      <c r="C3753" t="s">
        <v>22</v>
      </c>
      <c r="D3753" t="s">
        <v>23</v>
      </c>
      <c r="E3753" t="s">
        <v>5</v>
      </c>
      <c r="G3753" t="s">
        <v>24</v>
      </c>
      <c r="H3753">
        <v>2019498</v>
      </c>
      <c r="I3753">
        <v>2020253</v>
      </c>
      <c r="J3753" t="s">
        <v>25</v>
      </c>
      <c r="K3753" t="s">
        <v>7352</v>
      </c>
      <c r="L3753" t="s">
        <v>7352</v>
      </c>
      <c r="N3753" t="s">
        <v>7353</v>
      </c>
      <c r="O3753" t="s">
        <v>7349</v>
      </c>
      <c r="Q3753" t="s">
        <v>7350</v>
      </c>
      <c r="R3753">
        <v>756</v>
      </c>
      <c r="S3753">
        <v>251</v>
      </c>
    </row>
    <row r="3754" spans="1:20" x14ac:dyDescent="0.25">
      <c r="A3754" t="s">
        <v>20</v>
      </c>
      <c r="B3754" t="s">
        <v>21</v>
      </c>
      <c r="C3754" t="s">
        <v>22</v>
      </c>
      <c r="D3754" t="s">
        <v>23</v>
      </c>
      <c r="E3754" t="s">
        <v>5</v>
      </c>
      <c r="G3754" t="s">
        <v>24</v>
      </c>
      <c r="H3754">
        <v>2020278</v>
      </c>
      <c r="I3754">
        <v>2020421</v>
      </c>
      <c r="J3754" t="s">
        <v>52</v>
      </c>
      <c r="Q3754" t="s">
        <v>7354</v>
      </c>
      <c r="R3754">
        <v>144</v>
      </c>
    </row>
    <row r="3755" spans="1:20" x14ac:dyDescent="0.25">
      <c r="A3755" t="s">
        <v>29</v>
      </c>
      <c r="B3755" t="s">
        <v>30</v>
      </c>
      <c r="C3755" t="s">
        <v>22</v>
      </c>
      <c r="D3755" t="s">
        <v>23</v>
      </c>
      <c r="E3755" t="s">
        <v>5</v>
      </c>
      <c r="G3755" t="s">
        <v>24</v>
      </c>
      <c r="H3755">
        <v>2020278</v>
      </c>
      <c r="I3755">
        <v>2020421</v>
      </c>
      <c r="J3755" t="s">
        <v>52</v>
      </c>
      <c r="K3755" t="s">
        <v>7355</v>
      </c>
      <c r="L3755" t="s">
        <v>7355</v>
      </c>
      <c r="N3755" t="s">
        <v>56</v>
      </c>
      <c r="Q3755" t="s">
        <v>7354</v>
      </c>
      <c r="R3755">
        <v>144</v>
      </c>
      <c r="S3755">
        <v>47</v>
      </c>
    </row>
    <row r="3756" spans="1:20" x14ac:dyDescent="0.25">
      <c r="A3756" t="s">
        <v>20</v>
      </c>
      <c r="B3756" t="s">
        <v>21</v>
      </c>
      <c r="C3756" t="s">
        <v>22</v>
      </c>
      <c r="D3756" t="s">
        <v>23</v>
      </c>
      <c r="E3756" t="s">
        <v>5</v>
      </c>
      <c r="G3756" t="s">
        <v>24</v>
      </c>
      <c r="H3756">
        <v>2020609</v>
      </c>
      <c r="I3756">
        <v>2020947</v>
      </c>
      <c r="J3756" t="s">
        <v>52</v>
      </c>
      <c r="Q3756" t="s">
        <v>7356</v>
      </c>
      <c r="R3756">
        <v>339</v>
      </c>
      <c r="T3756" t="s">
        <v>7357</v>
      </c>
    </row>
    <row r="3757" spans="1:20" x14ac:dyDescent="0.25">
      <c r="A3757" t="s">
        <v>29</v>
      </c>
      <c r="B3757" t="s">
        <v>30</v>
      </c>
      <c r="C3757" t="s">
        <v>22</v>
      </c>
      <c r="D3757" t="s">
        <v>23</v>
      </c>
      <c r="E3757" t="s">
        <v>5</v>
      </c>
      <c r="G3757" t="s">
        <v>24</v>
      </c>
      <c r="H3757">
        <v>2020609</v>
      </c>
      <c r="I3757">
        <v>2020947</v>
      </c>
      <c r="J3757" t="s">
        <v>52</v>
      </c>
      <c r="K3757" t="s">
        <v>7358</v>
      </c>
      <c r="L3757" t="s">
        <v>7358</v>
      </c>
      <c r="N3757" t="s">
        <v>7359</v>
      </c>
      <c r="Q3757" t="s">
        <v>7356</v>
      </c>
      <c r="R3757">
        <v>339</v>
      </c>
      <c r="S3757">
        <v>112</v>
      </c>
    </row>
    <row r="3758" spans="1:20" x14ac:dyDescent="0.25">
      <c r="A3758" t="s">
        <v>20</v>
      </c>
      <c r="B3758" t="s">
        <v>21</v>
      </c>
      <c r="C3758" t="s">
        <v>22</v>
      </c>
      <c r="D3758" t="s">
        <v>23</v>
      </c>
      <c r="E3758" t="s">
        <v>5</v>
      </c>
      <c r="G3758" t="s">
        <v>24</v>
      </c>
      <c r="H3758">
        <v>2021055</v>
      </c>
      <c r="I3758">
        <v>2021510</v>
      </c>
      <c r="J3758" t="s">
        <v>52</v>
      </c>
      <c r="Q3758" t="s">
        <v>7360</v>
      </c>
      <c r="R3758">
        <v>456</v>
      </c>
      <c r="T3758" t="s">
        <v>7361</v>
      </c>
    </row>
    <row r="3759" spans="1:20" x14ac:dyDescent="0.25">
      <c r="A3759" t="s">
        <v>29</v>
      </c>
      <c r="B3759" t="s">
        <v>30</v>
      </c>
      <c r="C3759" t="s">
        <v>22</v>
      </c>
      <c r="D3759" t="s">
        <v>23</v>
      </c>
      <c r="E3759" t="s">
        <v>5</v>
      </c>
      <c r="G3759" t="s">
        <v>24</v>
      </c>
      <c r="H3759">
        <v>2021055</v>
      </c>
      <c r="I3759">
        <v>2021510</v>
      </c>
      <c r="J3759" t="s">
        <v>52</v>
      </c>
      <c r="K3759" t="s">
        <v>7362</v>
      </c>
      <c r="L3759" t="s">
        <v>7362</v>
      </c>
      <c r="N3759" t="s">
        <v>224</v>
      </c>
      <c r="Q3759" t="s">
        <v>7360</v>
      </c>
      <c r="R3759">
        <v>456</v>
      </c>
      <c r="S3759">
        <v>151</v>
      </c>
    </row>
    <row r="3760" spans="1:20" x14ac:dyDescent="0.25">
      <c r="A3760" t="s">
        <v>20</v>
      </c>
      <c r="B3760" t="s">
        <v>21</v>
      </c>
      <c r="C3760" t="s">
        <v>22</v>
      </c>
      <c r="D3760" t="s">
        <v>23</v>
      </c>
      <c r="E3760" t="s">
        <v>5</v>
      </c>
      <c r="G3760" t="s">
        <v>24</v>
      </c>
      <c r="H3760">
        <v>2021523</v>
      </c>
      <c r="I3760">
        <v>2022272</v>
      </c>
      <c r="J3760" t="s">
        <v>52</v>
      </c>
      <c r="Q3760" t="s">
        <v>7363</v>
      </c>
      <c r="R3760">
        <v>750</v>
      </c>
      <c r="T3760" t="s">
        <v>7364</v>
      </c>
    </row>
    <row r="3761" spans="1:20" x14ac:dyDescent="0.25">
      <c r="A3761" t="s">
        <v>29</v>
      </c>
      <c r="B3761" t="s">
        <v>30</v>
      </c>
      <c r="C3761" t="s">
        <v>22</v>
      </c>
      <c r="D3761" t="s">
        <v>23</v>
      </c>
      <c r="E3761" t="s">
        <v>5</v>
      </c>
      <c r="G3761" t="s">
        <v>24</v>
      </c>
      <c r="H3761">
        <v>2021523</v>
      </c>
      <c r="I3761">
        <v>2022272</v>
      </c>
      <c r="J3761" t="s">
        <v>52</v>
      </c>
      <c r="K3761" t="s">
        <v>7365</v>
      </c>
      <c r="L3761" t="s">
        <v>7365</v>
      </c>
      <c r="N3761" t="s">
        <v>7366</v>
      </c>
      <c r="Q3761" t="s">
        <v>7363</v>
      </c>
      <c r="R3761">
        <v>750</v>
      </c>
      <c r="S3761">
        <v>249</v>
      </c>
    </row>
    <row r="3762" spans="1:20" x14ac:dyDescent="0.25">
      <c r="A3762" t="s">
        <v>20</v>
      </c>
      <c r="B3762" t="s">
        <v>21</v>
      </c>
      <c r="C3762" t="s">
        <v>22</v>
      </c>
      <c r="D3762" t="s">
        <v>23</v>
      </c>
      <c r="E3762" t="s">
        <v>5</v>
      </c>
      <c r="G3762" t="s">
        <v>24</v>
      </c>
      <c r="H3762">
        <v>2022259</v>
      </c>
      <c r="I3762">
        <v>2023170</v>
      </c>
      <c r="J3762" t="s">
        <v>52</v>
      </c>
      <c r="Q3762" t="s">
        <v>7367</v>
      </c>
      <c r="R3762">
        <v>912</v>
      </c>
      <c r="T3762" t="s">
        <v>7368</v>
      </c>
    </row>
    <row r="3763" spans="1:20" x14ac:dyDescent="0.25">
      <c r="A3763" t="s">
        <v>29</v>
      </c>
      <c r="B3763" t="s">
        <v>30</v>
      </c>
      <c r="C3763" t="s">
        <v>22</v>
      </c>
      <c r="D3763" t="s">
        <v>23</v>
      </c>
      <c r="E3763" t="s">
        <v>5</v>
      </c>
      <c r="G3763" t="s">
        <v>24</v>
      </c>
      <c r="H3763">
        <v>2022259</v>
      </c>
      <c r="I3763">
        <v>2023170</v>
      </c>
      <c r="J3763" t="s">
        <v>52</v>
      </c>
      <c r="K3763" t="s">
        <v>7369</v>
      </c>
      <c r="L3763" t="s">
        <v>7369</v>
      </c>
      <c r="N3763" t="s">
        <v>7370</v>
      </c>
      <c r="Q3763" t="s">
        <v>7367</v>
      </c>
      <c r="R3763">
        <v>912</v>
      </c>
      <c r="S3763">
        <v>303</v>
      </c>
    </row>
    <row r="3764" spans="1:20" x14ac:dyDescent="0.25">
      <c r="A3764" t="s">
        <v>20</v>
      </c>
      <c r="B3764" t="s">
        <v>21</v>
      </c>
      <c r="C3764" t="s">
        <v>22</v>
      </c>
      <c r="D3764" t="s">
        <v>23</v>
      </c>
      <c r="E3764" t="s">
        <v>5</v>
      </c>
      <c r="G3764" t="s">
        <v>24</v>
      </c>
      <c r="H3764">
        <v>2023176</v>
      </c>
      <c r="I3764">
        <v>2023460</v>
      </c>
      <c r="J3764" t="s">
        <v>52</v>
      </c>
      <c r="Q3764" t="s">
        <v>7371</v>
      </c>
      <c r="R3764">
        <v>285</v>
      </c>
      <c r="T3764" t="s">
        <v>7372</v>
      </c>
    </row>
    <row r="3765" spans="1:20" x14ac:dyDescent="0.25">
      <c r="A3765" t="s">
        <v>29</v>
      </c>
      <c r="B3765" t="s">
        <v>30</v>
      </c>
      <c r="C3765" t="s">
        <v>22</v>
      </c>
      <c r="D3765" t="s">
        <v>23</v>
      </c>
      <c r="E3765" t="s">
        <v>5</v>
      </c>
      <c r="G3765" t="s">
        <v>24</v>
      </c>
      <c r="H3765">
        <v>2023176</v>
      </c>
      <c r="I3765">
        <v>2023460</v>
      </c>
      <c r="J3765" t="s">
        <v>52</v>
      </c>
      <c r="K3765" t="s">
        <v>7373</v>
      </c>
      <c r="L3765" t="s">
        <v>7373</v>
      </c>
      <c r="N3765" t="s">
        <v>7374</v>
      </c>
      <c r="Q3765" t="s">
        <v>7371</v>
      </c>
      <c r="R3765">
        <v>285</v>
      </c>
      <c r="S3765">
        <v>94</v>
      </c>
    </row>
    <row r="3766" spans="1:20" x14ac:dyDescent="0.25">
      <c r="A3766" t="s">
        <v>20</v>
      </c>
      <c r="B3766" t="s">
        <v>21</v>
      </c>
      <c r="C3766" t="s">
        <v>22</v>
      </c>
      <c r="D3766" t="s">
        <v>23</v>
      </c>
      <c r="E3766" t="s">
        <v>5</v>
      </c>
      <c r="G3766" t="s">
        <v>24</v>
      </c>
      <c r="H3766">
        <v>2023545</v>
      </c>
      <c r="I3766">
        <v>2024015</v>
      </c>
      <c r="J3766" t="s">
        <v>52</v>
      </c>
      <c r="Q3766" t="s">
        <v>7375</v>
      </c>
      <c r="R3766">
        <v>471</v>
      </c>
      <c r="T3766" t="s">
        <v>7376</v>
      </c>
    </row>
    <row r="3767" spans="1:20" x14ac:dyDescent="0.25">
      <c r="A3767" t="s">
        <v>29</v>
      </c>
      <c r="B3767" t="s">
        <v>30</v>
      </c>
      <c r="C3767" t="s">
        <v>22</v>
      </c>
      <c r="D3767" t="s">
        <v>23</v>
      </c>
      <c r="E3767" t="s">
        <v>5</v>
      </c>
      <c r="G3767" t="s">
        <v>24</v>
      </c>
      <c r="H3767">
        <v>2023545</v>
      </c>
      <c r="I3767">
        <v>2024015</v>
      </c>
      <c r="J3767" t="s">
        <v>52</v>
      </c>
      <c r="K3767" t="s">
        <v>7377</v>
      </c>
      <c r="L3767" t="s">
        <v>7377</v>
      </c>
      <c r="N3767" t="s">
        <v>7378</v>
      </c>
      <c r="Q3767" t="s">
        <v>7375</v>
      </c>
      <c r="R3767">
        <v>471</v>
      </c>
      <c r="S3767">
        <v>156</v>
      </c>
    </row>
    <row r="3768" spans="1:20" x14ac:dyDescent="0.25">
      <c r="A3768" t="s">
        <v>20</v>
      </c>
      <c r="B3768" t="s">
        <v>21</v>
      </c>
      <c r="C3768" t="s">
        <v>22</v>
      </c>
      <c r="D3768" t="s">
        <v>23</v>
      </c>
      <c r="E3768" t="s">
        <v>5</v>
      </c>
      <c r="G3768" t="s">
        <v>24</v>
      </c>
      <c r="H3768">
        <v>2024126</v>
      </c>
      <c r="I3768">
        <v>2024995</v>
      </c>
      <c r="J3768" t="s">
        <v>25</v>
      </c>
      <c r="Q3768" t="s">
        <v>7379</v>
      </c>
      <c r="R3768">
        <v>870</v>
      </c>
      <c r="T3768" t="s">
        <v>7380</v>
      </c>
    </row>
    <row r="3769" spans="1:20" x14ac:dyDescent="0.25">
      <c r="A3769" t="s">
        <v>29</v>
      </c>
      <c r="B3769" t="s">
        <v>30</v>
      </c>
      <c r="C3769" t="s">
        <v>22</v>
      </c>
      <c r="D3769" t="s">
        <v>23</v>
      </c>
      <c r="E3769" t="s">
        <v>5</v>
      </c>
      <c r="G3769" t="s">
        <v>24</v>
      </c>
      <c r="H3769">
        <v>2024126</v>
      </c>
      <c r="I3769">
        <v>2024995</v>
      </c>
      <c r="J3769" t="s">
        <v>25</v>
      </c>
      <c r="K3769" t="s">
        <v>7381</v>
      </c>
      <c r="L3769" t="s">
        <v>7381</v>
      </c>
      <c r="N3769" t="s">
        <v>415</v>
      </c>
      <c r="Q3769" t="s">
        <v>7379</v>
      </c>
      <c r="R3769">
        <v>870</v>
      </c>
      <c r="S3769">
        <v>289</v>
      </c>
    </row>
    <row r="3770" spans="1:20" x14ac:dyDescent="0.25">
      <c r="A3770" t="s">
        <v>20</v>
      </c>
      <c r="B3770" t="s">
        <v>21</v>
      </c>
      <c r="C3770" t="s">
        <v>22</v>
      </c>
      <c r="D3770" t="s">
        <v>23</v>
      </c>
      <c r="E3770" t="s">
        <v>5</v>
      </c>
      <c r="G3770" t="s">
        <v>24</v>
      </c>
      <c r="H3770">
        <v>2025061</v>
      </c>
      <c r="I3770">
        <v>2025231</v>
      </c>
      <c r="J3770" t="s">
        <v>52</v>
      </c>
      <c r="Q3770" t="s">
        <v>7382</v>
      </c>
      <c r="R3770">
        <v>171</v>
      </c>
      <c r="T3770" t="s">
        <v>7383</v>
      </c>
    </row>
    <row r="3771" spans="1:20" x14ac:dyDescent="0.25">
      <c r="A3771" t="s">
        <v>29</v>
      </c>
      <c r="B3771" t="s">
        <v>30</v>
      </c>
      <c r="C3771" t="s">
        <v>22</v>
      </c>
      <c r="D3771" t="s">
        <v>23</v>
      </c>
      <c r="E3771" t="s">
        <v>5</v>
      </c>
      <c r="G3771" t="s">
        <v>24</v>
      </c>
      <c r="H3771">
        <v>2025061</v>
      </c>
      <c r="I3771">
        <v>2025231</v>
      </c>
      <c r="J3771" t="s">
        <v>52</v>
      </c>
      <c r="K3771" t="s">
        <v>7384</v>
      </c>
      <c r="L3771" t="s">
        <v>7384</v>
      </c>
      <c r="N3771" t="s">
        <v>56</v>
      </c>
      <c r="Q3771" t="s">
        <v>7382</v>
      </c>
      <c r="R3771">
        <v>171</v>
      </c>
      <c r="S3771">
        <v>56</v>
      </c>
    </row>
    <row r="3772" spans="1:20" x14ac:dyDescent="0.25">
      <c r="A3772" t="s">
        <v>20</v>
      </c>
      <c r="B3772" t="s">
        <v>21</v>
      </c>
      <c r="C3772" t="s">
        <v>22</v>
      </c>
      <c r="D3772" t="s">
        <v>23</v>
      </c>
      <c r="E3772" t="s">
        <v>5</v>
      </c>
      <c r="G3772" t="s">
        <v>24</v>
      </c>
      <c r="H3772">
        <v>2025307</v>
      </c>
      <c r="I3772">
        <v>2026287</v>
      </c>
      <c r="J3772" t="s">
        <v>52</v>
      </c>
      <c r="Q3772" t="s">
        <v>7385</v>
      </c>
      <c r="R3772">
        <v>981</v>
      </c>
      <c r="T3772" t="s">
        <v>7386</v>
      </c>
    </row>
    <row r="3773" spans="1:20" x14ac:dyDescent="0.25">
      <c r="A3773" t="s">
        <v>29</v>
      </c>
      <c r="B3773" t="s">
        <v>30</v>
      </c>
      <c r="C3773" t="s">
        <v>22</v>
      </c>
      <c r="D3773" t="s">
        <v>23</v>
      </c>
      <c r="E3773" t="s">
        <v>5</v>
      </c>
      <c r="G3773" t="s">
        <v>24</v>
      </c>
      <c r="H3773">
        <v>2025307</v>
      </c>
      <c r="I3773">
        <v>2026287</v>
      </c>
      <c r="J3773" t="s">
        <v>52</v>
      </c>
      <c r="K3773" t="s">
        <v>7387</v>
      </c>
      <c r="L3773" t="s">
        <v>7387</v>
      </c>
      <c r="N3773" t="s">
        <v>527</v>
      </c>
      <c r="Q3773" t="s">
        <v>7385</v>
      </c>
      <c r="R3773">
        <v>981</v>
      </c>
      <c r="S3773">
        <v>326</v>
      </c>
    </row>
    <row r="3774" spans="1:20" x14ac:dyDescent="0.25">
      <c r="A3774" t="s">
        <v>20</v>
      </c>
      <c r="B3774" t="s">
        <v>21</v>
      </c>
      <c r="C3774" t="s">
        <v>22</v>
      </c>
      <c r="D3774" t="s">
        <v>23</v>
      </c>
      <c r="E3774" t="s">
        <v>5</v>
      </c>
      <c r="G3774" t="s">
        <v>24</v>
      </c>
      <c r="H3774">
        <v>2026471</v>
      </c>
      <c r="I3774">
        <v>2026935</v>
      </c>
      <c r="J3774" t="s">
        <v>25</v>
      </c>
      <c r="Q3774" t="s">
        <v>7388</v>
      </c>
      <c r="R3774">
        <v>465</v>
      </c>
      <c r="T3774" t="s">
        <v>7389</v>
      </c>
    </row>
    <row r="3775" spans="1:20" x14ac:dyDescent="0.25">
      <c r="A3775" t="s">
        <v>29</v>
      </c>
      <c r="B3775" t="s">
        <v>30</v>
      </c>
      <c r="C3775" t="s">
        <v>22</v>
      </c>
      <c r="D3775" t="s">
        <v>23</v>
      </c>
      <c r="E3775" t="s">
        <v>5</v>
      </c>
      <c r="G3775" t="s">
        <v>24</v>
      </c>
      <c r="H3775">
        <v>2026471</v>
      </c>
      <c r="I3775">
        <v>2026935</v>
      </c>
      <c r="J3775" t="s">
        <v>25</v>
      </c>
      <c r="K3775" t="s">
        <v>7390</v>
      </c>
      <c r="L3775" t="s">
        <v>7390</v>
      </c>
      <c r="N3775" t="s">
        <v>3472</v>
      </c>
      <c r="Q3775" t="s">
        <v>7388</v>
      </c>
      <c r="R3775">
        <v>465</v>
      </c>
      <c r="S3775">
        <v>154</v>
      </c>
    </row>
    <row r="3776" spans="1:20" x14ac:dyDescent="0.25">
      <c r="A3776" t="s">
        <v>20</v>
      </c>
      <c r="B3776" t="s">
        <v>21</v>
      </c>
      <c r="C3776" t="s">
        <v>22</v>
      </c>
      <c r="D3776" t="s">
        <v>23</v>
      </c>
      <c r="E3776" t="s">
        <v>5</v>
      </c>
      <c r="G3776" t="s">
        <v>24</v>
      </c>
      <c r="H3776">
        <v>2026943</v>
      </c>
      <c r="I3776">
        <v>2027512</v>
      </c>
      <c r="J3776" t="s">
        <v>52</v>
      </c>
      <c r="Q3776" t="s">
        <v>7391</v>
      </c>
      <c r="R3776">
        <v>570</v>
      </c>
      <c r="T3776" t="s">
        <v>7392</v>
      </c>
    </row>
    <row r="3777" spans="1:20" x14ac:dyDescent="0.25">
      <c r="A3777" t="s">
        <v>29</v>
      </c>
      <c r="B3777" t="s">
        <v>30</v>
      </c>
      <c r="C3777" t="s">
        <v>22</v>
      </c>
      <c r="D3777" t="s">
        <v>23</v>
      </c>
      <c r="E3777" t="s">
        <v>5</v>
      </c>
      <c r="G3777" t="s">
        <v>24</v>
      </c>
      <c r="H3777">
        <v>2026943</v>
      </c>
      <c r="I3777">
        <v>2027512</v>
      </c>
      <c r="J3777" t="s">
        <v>52</v>
      </c>
      <c r="K3777" t="s">
        <v>7393</v>
      </c>
      <c r="L3777" t="s">
        <v>7393</v>
      </c>
      <c r="N3777" t="s">
        <v>7394</v>
      </c>
      <c r="Q3777" t="s">
        <v>7391</v>
      </c>
      <c r="R3777">
        <v>570</v>
      </c>
      <c r="S3777">
        <v>189</v>
      </c>
    </row>
    <row r="3778" spans="1:20" x14ac:dyDescent="0.25">
      <c r="A3778" t="s">
        <v>20</v>
      </c>
      <c r="B3778" t="s">
        <v>21</v>
      </c>
      <c r="C3778" t="s">
        <v>22</v>
      </c>
      <c r="D3778" t="s">
        <v>23</v>
      </c>
      <c r="E3778" t="s">
        <v>5</v>
      </c>
      <c r="G3778" t="s">
        <v>24</v>
      </c>
      <c r="H3778">
        <v>2027748</v>
      </c>
      <c r="I3778">
        <v>2028026</v>
      </c>
      <c r="J3778" t="s">
        <v>52</v>
      </c>
      <c r="Q3778" t="s">
        <v>7395</v>
      </c>
      <c r="R3778">
        <v>279</v>
      </c>
      <c r="T3778" t="s">
        <v>7396</v>
      </c>
    </row>
    <row r="3779" spans="1:20" x14ac:dyDescent="0.25">
      <c r="A3779" t="s">
        <v>29</v>
      </c>
      <c r="B3779" t="s">
        <v>30</v>
      </c>
      <c r="C3779" t="s">
        <v>22</v>
      </c>
      <c r="D3779" t="s">
        <v>23</v>
      </c>
      <c r="E3779" t="s">
        <v>5</v>
      </c>
      <c r="G3779" t="s">
        <v>24</v>
      </c>
      <c r="H3779">
        <v>2027748</v>
      </c>
      <c r="I3779">
        <v>2028026</v>
      </c>
      <c r="J3779" t="s">
        <v>52</v>
      </c>
      <c r="K3779" t="s">
        <v>7397</v>
      </c>
      <c r="L3779" t="s">
        <v>7397</v>
      </c>
      <c r="N3779" t="s">
        <v>56</v>
      </c>
      <c r="Q3779" t="s">
        <v>7395</v>
      </c>
      <c r="R3779">
        <v>279</v>
      </c>
      <c r="S3779">
        <v>92</v>
      </c>
    </row>
    <row r="3780" spans="1:20" x14ac:dyDescent="0.25">
      <c r="A3780" t="s">
        <v>20</v>
      </c>
      <c r="B3780" t="s">
        <v>21</v>
      </c>
      <c r="C3780" t="s">
        <v>22</v>
      </c>
      <c r="D3780" t="s">
        <v>23</v>
      </c>
      <c r="E3780" t="s">
        <v>5</v>
      </c>
      <c r="G3780" t="s">
        <v>24</v>
      </c>
      <c r="H3780">
        <v>2028124</v>
      </c>
      <c r="I3780">
        <v>2028966</v>
      </c>
      <c r="J3780" t="s">
        <v>52</v>
      </c>
      <c r="Q3780" t="s">
        <v>7398</v>
      </c>
      <c r="R3780">
        <v>843</v>
      </c>
      <c r="T3780" t="s">
        <v>7399</v>
      </c>
    </row>
    <row r="3781" spans="1:20" x14ac:dyDescent="0.25">
      <c r="A3781" t="s">
        <v>29</v>
      </c>
      <c r="B3781" t="s">
        <v>30</v>
      </c>
      <c r="C3781" t="s">
        <v>22</v>
      </c>
      <c r="D3781" t="s">
        <v>23</v>
      </c>
      <c r="E3781" t="s">
        <v>5</v>
      </c>
      <c r="G3781" t="s">
        <v>24</v>
      </c>
      <c r="H3781">
        <v>2028124</v>
      </c>
      <c r="I3781">
        <v>2028966</v>
      </c>
      <c r="J3781" t="s">
        <v>52</v>
      </c>
      <c r="K3781" t="s">
        <v>7400</v>
      </c>
      <c r="L3781" t="s">
        <v>7400</v>
      </c>
      <c r="N3781" t="s">
        <v>7401</v>
      </c>
      <c r="Q3781" t="s">
        <v>7398</v>
      </c>
      <c r="R3781">
        <v>843</v>
      </c>
      <c r="S3781">
        <v>280</v>
      </c>
    </row>
    <row r="3782" spans="1:20" x14ac:dyDescent="0.25">
      <c r="A3782" t="s">
        <v>20</v>
      </c>
      <c r="B3782" t="s">
        <v>1328</v>
      </c>
      <c r="C3782" t="s">
        <v>22</v>
      </c>
      <c r="D3782" t="s">
        <v>23</v>
      </c>
      <c r="E3782" t="s">
        <v>5</v>
      </c>
      <c r="G3782" t="s">
        <v>24</v>
      </c>
      <c r="H3782">
        <v>2029072</v>
      </c>
      <c r="I3782">
        <v>2029964</v>
      </c>
      <c r="J3782" t="s">
        <v>52</v>
      </c>
      <c r="Q3782" t="s">
        <v>7402</v>
      </c>
      <c r="R3782">
        <v>893</v>
      </c>
      <c r="T3782" t="s">
        <v>7403</v>
      </c>
    </row>
    <row r="3783" spans="1:20" x14ac:dyDescent="0.25">
      <c r="A3783" t="s">
        <v>29</v>
      </c>
      <c r="B3783" t="s">
        <v>1331</v>
      </c>
      <c r="C3783" t="s">
        <v>22</v>
      </c>
      <c r="D3783" t="s">
        <v>23</v>
      </c>
      <c r="E3783" t="s">
        <v>5</v>
      </c>
      <c r="G3783" t="s">
        <v>24</v>
      </c>
      <c r="H3783">
        <v>2029072</v>
      </c>
      <c r="I3783">
        <v>2029964</v>
      </c>
      <c r="J3783" t="s">
        <v>52</v>
      </c>
      <c r="N3783" t="s">
        <v>7404</v>
      </c>
      <c r="Q3783" t="s">
        <v>7402</v>
      </c>
      <c r="R3783">
        <v>893</v>
      </c>
      <c r="T3783" t="s">
        <v>4242</v>
      </c>
    </row>
    <row r="3784" spans="1:20" x14ac:dyDescent="0.25">
      <c r="A3784" t="s">
        <v>20</v>
      </c>
      <c r="B3784" t="s">
        <v>1328</v>
      </c>
      <c r="C3784" t="s">
        <v>22</v>
      </c>
      <c r="D3784" t="s">
        <v>23</v>
      </c>
      <c r="E3784" t="s">
        <v>5</v>
      </c>
      <c r="G3784" t="s">
        <v>24</v>
      </c>
      <c r="H3784">
        <v>2030013</v>
      </c>
      <c r="I3784">
        <v>2031116</v>
      </c>
      <c r="J3784" t="s">
        <v>52</v>
      </c>
      <c r="Q3784" t="s">
        <v>7405</v>
      </c>
      <c r="R3784">
        <v>1104</v>
      </c>
      <c r="T3784" t="s">
        <v>4242</v>
      </c>
    </row>
    <row r="3785" spans="1:20" x14ac:dyDescent="0.25">
      <c r="A3785" t="s">
        <v>29</v>
      </c>
      <c r="B3785" t="s">
        <v>1331</v>
      </c>
      <c r="C3785" t="s">
        <v>22</v>
      </c>
      <c r="D3785" t="s">
        <v>23</v>
      </c>
      <c r="E3785" t="s">
        <v>5</v>
      </c>
      <c r="G3785" t="s">
        <v>24</v>
      </c>
      <c r="H3785">
        <v>2030013</v>
      </c>
      <c r="I3785">
        <v>2031116</v>
      </c>
      <c r="J3785" t="s">
        <v>52</v>
      </c>
      <c r="N3785" t="s">
        <v>4294</v>
      </c>
      <c r="Q3785" t="s">
        <v>7405</v>
      </c>
      <c r="R3785">
        <v>1104</v>
      </c>
      <c r="T3785" t="s">
        <v>4242</v>
      </c>
    </row>
    <row r="3786" spans="1:20" x14ac:dyDescent="0.25">
      <c r="A3786" t="s">
        <v>20</v>
      </c>
      <c r="B3786" t="s">
        <v>1328</v>
      </c>
      <c r="C3786" t="s">
        <v>22</v>
      </c>
      <c r="D3786" t="s">
        <v>23</v>
      </c>
      <c r="E3786" t="s">
        <v>5</v>
      </c>
      <c r="G3786" t="s">
        <v>24</v>
      </c>
      <c r="H3786">
        <v>2031566</v>
      </c>
      <c r="I3786">
        <v>2031710</v>
      </c>
      <c r="J3786" t="s">
        <v>25</v>
      </c>
      <c r="Q3786" t="s">
        <v>7406</v>
      </c>
      <c r="R3786">
        <v>145</v>
      </c>
      <c r="T3786" t="s">
        <v>1333</v>
      </c>
    </row>
    <row r="3787" spans="1:20" x14ac:dyDescent="0.25">
      <c r="A3787" t="s">
        <v>29</v>
      </c>
      <c r="B3787" t="s">
        <v>1331</v>
      </c>
      <c r="C3787" t="s">
        <v>22</v>
      </c>
      <c r="D3787" t="s">
        <v>23</v>
      </c>
      <c r="E3787" t="s">
        <v>5</v>
      </c>
      <c r="G3787" t="s">
        <v>24</v>
      </c>
      <c r="H3787">
        <v>2031566</v>
      </c>
      <c r="I3787">
        <v>2031710</v>
      </c>
      <c r="J3787" t="s">
        <v>25</v>
      </c>
      <c r="N3787" t="s">
        <v>7407</v>
      </c>
      <c r="Q3787" t="s">
        <v>7406</v>
      </c>
      <c r="R3787">
        <v>145</v>
      </c>
      <c r="T3787" t="s">
        <v>1333</v>
      </c>
    </row>
    <row r="3788" spans="1:20" x14ac:dyDescent="0.25">
      <c r="A3788" t="s">
        <v>20</v>
      </c>
      <c r="B3788" t="s">
        <v>21</v>
      </c>
      <c r="C3788" t="s">
        <v>22</v>
      </c>
      <c r="D3788" t="s">
        <v>23</v>
      </c>
      <c r="E3788" t="s">
        <v>5</v>
      </c>
      <c r="G3788" t="s">
        <v>24</v>
      </c>
      <c r="H3788">
        <v>2031887</v>
      </c>
      <c r="I3788">
        <v>2032417</v>
      </c>
      <c r="J3788" t="s">
        <v>25</v>
      </c>
      <c r="Q3788" t="s">
        <v>7408</v>
      </c>
      <c r="R3788">
        <v>531</v>
      </c>
      <c r="T3788" t="s">
        <v>7409</v>
      </c>
    </row>
    <row r="3789" spans="1:20" x14ac:dyDescent="0.25">
      <c r="A3789" t="s">
        <v>29</v>
      </c>
      <c r="B3789" t="s">
        <v>30</v>
      </c>
      <c r="C3789" t="s">
        <v>22</v>
      </c>
      <c r="D3789" t="s">
        <v>23</v>
      </c>
      <c r="E3789" t="s">
        <v>5</v>
      </c>
      <c r="G3789" t="s">
        <v>24</v>
      </c>
      <c r="H3789">
        <v>2031887</v>
      </c>
      <c r="I3789">
        <v>2032417</v>
      </c>
      <c r="J3789" t="s">
        <v>25</v>
      </c>
      <c r="K3789" t="s">
        <v>7410</v>
      </c>
      <c r="L3789" t="s">
        <v>7410</v>
      </c>
      <c r="N3789" t="s">
        <v>56</v>
      </c>
      <c r="Q3789" t="s">
        <v>7408</v>
      </c>
      <c r="R3789">
        <v>531</v>
      </c>
      <c r="S3789">
        <v>176</v>
      </c>
    </row>
    <row r="3790" spans="1:20" x14ac:dyDescent="0.25">
      <c r="A3790" t="s">
        <v>20</v>
      </c>
      <c r="B3790" t="s">
        <v>21</v>
      </c>
      <c r="C3790" t="s">
        <v>22</v>
      </c>
      <c r="D3790" t="s">
        <v>23</v>
      </c>
      <c r="E3790" t="s">
        <v>5</v>
      </c>
      <c r="G3790" t="s">
        <v>24</v>
      </c>
      <c r="H3790">
        <v>2032585</v>
      </c>
      <c r="I3790">
        <v>2033688</v>
      </c>
      <c r="J3790" t="s">
        <v>25</v>
      </c>
      <c r="Q3790" t="s">
        <v>7411</v>
      </c>
      <c r="R3790">
        <v>1104</v>
      </c>
      <c r="T3790" t="s">
        <v>7412</v>
      </c>
    </row>
    <row r="3791" spans="1:20" x14ac:dyDescent="0.25">
      <c r="A3791" t="s">
        <v>29</v>
      </c>
      <c r="B3791" t="s">
        <v>30</v>
      </c>
      <c r="C3791" t="s">
        <v>22</v>
      </c>
      <c r="D3791" t="s">
        <v>23</v>
      </c>
      <c r="E3791" t="s">
        <v>5</v>
      </c>
      <c r="G3791" t="s">
        <v>24</v>
      </c>
      <c r="H3791">
        <v>2032585</v>
      </c>
      <c r="I3791">
        <v>2033688</v>
      </c>
      <c r="J3791" t="s">
        <v>25</v>
      </c>
      <c r="K3791" t="s">
        <v>7413</v>
      </c>
      <c r="L3791" t="s">
        <v>7413</v>
      </c>
      <c r="N3791" t="s">
        <v>56</v>
      </c>
      <c r="Q3791" t="s">
        <v>7411</v>
      </c>
      <c r="R3791">
        <v>1104</v>
      </c>
      <c r="S3791">
        <v>367</v>
      </c>
    </row>
    <row r="3792" spans="1:20" x14ac:dyDescent="0.25">
      <c r="A3792" t="s">
        <v>20</v>
      </c>
      <c r="B3792" t="s">
        <v>21</v>
      </c>
      <c r="C3792" t="s">
        <v>22</v>
      </c>
      <c r="D3792" t="s">
        <v>23</v>
      </c>
      <c r="E3792" t="s">
        <v>5</v>
      </c>
      <c r="G3792" t="s">
        <v>24</v>
      </c>
      <c r="H3792">
        <v>2033812</v>
      </c>
      <c r="I3792">
        <v>2034585</v>
      </c>
      <c r="J3792" t="s">
        <v>25</v>
      </c>
      <c r="Q3792" t="s">
        <v>7414</v>
      </c>
      <c r="R3792">
        <v>774</v>
      </c>
      <c r="T3792" t="s">
        <v>7415</v>
      </c>
    </row>
    <row r="3793" spans="1:20" x14ac:dyDescent="0.25">
      <c r="A3793" t="s">
        <v>29</v>
      </c>
      <c r="B3793" t="s">
        <v>30</v>
      </c>
      <c r="C3793" t="s">
        <v>22</v>
      </c>
      <c r="D3793" t="s">
        <v>23</v>
      </c>
      <c r="E3793" t="s">
        <v>5</v>
      </c>
      <c r="G3793" t="s">
        <v>24</v>
      </c>
      <c r="H3793">
        <v>2033812</v>
      </c>
      <c r="I3793">
        <v>2034585</v>
      </c>
      <c r="J3793" t="s">
        <v>25</v>
      </c>
      <c r="K3793" t="s">
        <v>7416</v>
      </c>
      <c r="L3793" t="s">
        <v>7416</v>
      </c>
      <c r="N3793" t="s">
        <v>7417</v>
      </c>
      <c r="Q3793" t="s">
        <v>7414</v>
      </c>
      <c r="R3793">
        <v>774</v>
      </c>
      <c r="S3793">
        <v>257</v>
      </c>
    </row>
    <row r="3794" spans="1:20" x14ac:dyDescent="0.25">
      <c r="A3794" t="s">
        <v>20</v>
      </c>
      <c r="B3794" t="s">
        <v>21</v>
      </c>
      <c r="C3794" t="s">
        <v>22</v>
      </c>
      <c r="D3794" t="s">
        <v>23</v>
      </c>
      <c r="E3794" t="s">
        <v>5</v>
      </c>
      <c r="G3794" t="s">
        <v>24</v>
      </c>
      <c r="H3794">
        <v>2034651</v>
      </c>
      <c r="I3794">
        <v>2035727</v>
      </c>
      <c r="J3794" t="s">
        <v>25</v>
      </c>
      <c r="Q3794" t="s">
        <v>7418</v>
      </c>
      <c r="R3794">
        <v>1077</v>
      </c>
      <c r="T3794" t="s">
        <v>7419</v>
      </c>
    </row>
    <row r="3795" spans="1:20" x14ac:dyDescent="0.25">
      <c r="A3795" t="s">
        <v>29</v>
      </c>
      <c r="B3795" t="s">
        <v>30</v>
      </c>
      <c r="C3795" t="s">
        <v>22</v>
      </c>
      <c r="D3795" t="s">
        <v>23</v>
      </c>
      <c r="E3795" t="s">
        <v>5</v>
      </c>
      <c r="G3795" t="s">
        <v>24</v>
      </c>
      <c r="H3795">
        <v>2034651</v>
      </c>
      <c r="I3795">
        <v>2035727</v>
      </c>
      <c r="J3795" t="s">
        <v>25</v>
      </c>
      <c r="K3795" t="s">
        <v>7420</v>
      </c>
      <c r="L3795" t="s">
        <v>7420</v>
      </c>
      <c r="N3795" t="s">
        <v>7421</v>
      </c>
      <c r="Q3795" t="s">
        <v>7418</v>
      </c>
      <c r="R3795">
        <v>1077</v>
      </c>
      <c r="S3795">
        <v>358</v>
      </c>
    </row>
    <row r="3796" spans="1:20" x14ac:dyDescent="0.25">
      <c r="A3796" t="s">
        <v>20</v>
      </c>
      <c r="B3796" t="s">
        <v>21</v>
      </c>
      <c r="C3796" t="s">
        <v>22</v>
      </c>
      <c r="D3796" t="s">
        <v>23</v>
      </c>
      <c r="E3796" t="s">
        <v>5</v>
      </c>
      <c r="G3796" t="s">
        <v>24</v>
      </c>
      <c r="H3796">
        <v>2035962</v>
      </c>
      <c r="I3796">
        <v>2036720</v>
      </c>
      <c r="J3796" t="s">
        <v>52</v>
      </c>
      <c r="Q3796" t="s">
        <v>7422</v>
      </c>
      <c r="R3796">
        <v>759</v>
      </c>
      <c r="T3796" t="s">
        <v>7423</v>
      </c>
    </row>
    <row r="3797" spans="1:20" x14ac:dyDescent="0.25">
      <c r="A3797" t="s">
        <v>29</v>
      </c>
      <c r="B3797" t="s">
        <v>30</v>
      </c>
      <c r="C3797" t="s">
        <v>22</v>
      </c>
      <c r="D3797" t="s">
        <v>23</v>
      </c>
      <c r="E3797" t="s">
        <v>5</v>
      </c>
      <c r="G3797" t="s">
        <v>24</v>
      </c>
      <c r="H3797">
        <v>2035962</v>
      </c>
      <c r="I3797">
        <v>2036720</v>
      </c>
      <c r="J3797" t="s">
        <v>52</v>
      </c>
      <c r="K3797" t="s">
        <v>7424</v>
      </c>
      <c r="L3797" t="s">
        <v>7424</v>
      </c>
      <c r="N3797" t="s">
        <v>56</v>
      </c>
      <c r="Q3797" t="s">
        <v>7422</v>
      </c>
      <c r="R3797">
        <v>759</v>
      </c>
      <c r="S3797">
        <v>252</v>
      </c>
    </row>
    <row r="3798" spans="1:20" x14ac:dyDescent="0.25">
      <c r="A3798" t="s">
        <v>20</v>
      </c>
      <c r="B3798" t="s">
        <v>21</v>
      </c>
      <c r="C3798" t="s">
        <v>22</v>
      </c>
      <c r="D3798" t="s">
        <v>23</v>
      </c>
      <c r="E3798" t="s">
        <v>5</v>
      </c>
      <c r="G3798" t="s">
        <v>24</v>
      </c>
      <c r="H3798">
        <v>2036912</v>
      </c>
      <c r="I3798">
        <v>2037865</v>
      </c>
      <c r="J3798" t="s">
        <v>52</v>
      </c>
      <c r="Q3798" t="s">
        <v>7425</v>
      </c>
      <c r="R3798">
        <v>954</v>
      </c>
      <c r="T3798" t="s">
        <v>7426</v>
      </c>
    </row>
    <row r="3799" spans="1:20" x14ac:dyDescent="0.25">
      <c r="A3799" t="s">
        <v>29</v>
      </c>
      <c r="B3799" t="s">
        <v>30</v>
      </c>
      <c r="C3799" t="s">
        <v>22</v>
      </c>
      <c r="D3799" t="s">
        <v>23</v>
      </c>
      <c r="E3799" t="s">
        <v>5</v>
      </c>
      <c r="G3799" t="s">
        <v>24</v>
      </c>
      <c r="H3799">
        <v>2036912</v>
      </c>
      <c r="I3799">
        <v>2037865</v>
      </c>
      <c r="J3799" t="s">
        <v>52</v>
      </c>
      <c r="K3799" t="s">
        <v>7427</v>
      </c>
      <c r="L3799" t="s">
        <v>7427</v>
      </c>
      <c r="N3799" t="s">
        <v>527</v>
      </c>
      <c r="Q3799" t="s">
        <v>7425</v>
      </c>
      <c r="R3799">
        <v>954</v>
      </c>
      <c r="S3799">
        <v>317</v>
      </c>
    </row>
    <row r="3800" spans="1:20" x14ac:dyDescent="0.25">
      <c r="A3800" t="s">
        <v>20</v>
      </c>
      <c r="B3800" t="s">
        <v>21</v>
      </c>
      <c r="C3800" t="s">
        <v>22</v>
      </c>
      <c r="D3800" t="s">
        <v>23</v>
      </c>
      <c r="E3800" t="s">
        <v>5</v>
      </c>
      <c r="G3800" t="s">
        <v>24</v>
      </c>
      <c r="H3800">
        <v>2037997</v>
      </c>
      <c r="I3800">
        <v>2038320</v>
      </c>
      <c r="J3800" t="s">
        <v>52</v>
      </c>
      <c r="O3800" t="s">
        <v>1484</v>
      </c>
      <c r="Q3800" t="s">
        <v>7428</v>
      </c>
      <c r="R3800">
        <v>324</v>
      </c>
      <c r="T3800" t="s">
        <v>7429</v>
      </c>
    </row>
    <row r="3801" spans="1:20" x14ac:dyDescent="0.25">
      <c r="A3801" t="s">
        <v>29</v>
      </c>
      <c r="B3801" t="s">
        <v>30</v>
      </c>
      <c r="C3801" t="s">
        <v>22</v>
      </c>
      <c r="D3801" t="s">
        <v>23</v>
      </c>
      <c r="E3801" t="s">
        <v>5</v>
      </c>
      <c r="G3801" t="s">
        <v>24</v>
      </c>
      <c r="H3801">
        <v>2037997</v>
      </c>
      <c r="I3801">
        <v>2038320</v>
      </c>
      <c r="J3801" t="s">
        <v>52</v>
      </c>
      <c r="K3801" t="s">
        <v>7430</v>
      </c>
      <c r="L3801" t="s">
        <v>7430</v>
      </c>
      <c r="N3801" t="s">
        <v>7311</v>
      </c>
      <c r="O3801" t="s">
        <v>1484</v>
      </c>
      <c r="Q3801" t="s">
        <v>7428</v>
      </c>
      <c r="R3801">
        <v>324</v>
      </c>
      <c r="S3801">
        <v>107</v>
      </c>
    </row>
    <row r="3802" spans="1:20" x14ac:dyDescent="0.25">
      <c r="A3802" t="s">
        <v>20</v>
      </c>
      <c r="B3802" t="s">
        <v>21</v>
      </c>
      <c r="C3802" t="s">
        <v>22</v>
      </c>
      <c r="D3802" t="s">
        <v>23</v>
      </c>
      <c r="E3802" t="s">
        <v>5</v>
      </c>
      <c r="G3802" t="s">
        <v>24</v>
      </c>
      <c r="H3802">
        <v>2038775</v>
      </c>
      <c r="I3802">
        <v>2039026</v>
      </c>
      <c r="J3802" t="s">
        <v>25</v>
      </c>
      <c r="Q3802" t="s">
        <v>7431</v>
      </c>
      <c r="R3802">
        <v>252</v>
      </c>
      <c r="T3802" t="s">
        <v>7432</v>
      </c>
    </row>
    <row r="3803" spans="1:20" x14ac:dyDescent="0.25">
      <c r="A3803" t="s">
        <v>29</v>
      </c>
      <c r="B3803" t="s">
        <v>30</v>
      </c>
      <c r="C3803" t="s">
        <v>22</v>
      </c>
      <c r="D3803" t="s">
        <v>23</v>
      </c>
      <c r="E3803" t="s">
        <v>5</v>
      </c>
      <c r="G3803" t="s">
        <v>24</v>
      </c>
      <c r="H3803">
        <v>2038775</v>
      </c>
      <c r="I3803">
        <v>2039026</v>
      </c>
      <c r="J3803" t="s">
        <v>25</v>
      </c>
      <c r="K3803" t="s">
        <v>7433</v>
      </c>
      <c r="L3803" t="s">
        <v>7433</v>
      </c>
      <c r="N3803" t="s">
        <v>56</v>
      </c>
      <c r="Q3803" t="s">
        <v>7431</v>
      </c>
      <c r="R3803">
        <v>252</v>
      </c>
      <c r="S3803">
        <v>83</v>
      </c>
    </row>
    <row r="3804" spans="1:20" x14ac:dyDescent="0.25">
      <c r="A3804" t="s">
        <v>20</v>
      </c>
      <c r="B3804" t="s">
        <v>21</v>
      </c>
      <c r="C3804" t="s">
        <v>22</v>
      </c>
      <c r="D3804" t="s">
        <v>23</v>
      </c>
      <c r="E3804" t="s">
        <v>5</v>
      </c>
      <c r="G3804" t="s">
        <v>24</v>
      </c>
      <c r="H3804">
        <v>2038989</v>
      </c>
      <c r="I3804">
        <v>2039534</v>
      </c>
      <c r="J3804" t="s">
        <v>52</v>
      </c>
      <c r="Q3804" t="s">
        <v>7434</v>
      </c>
      <c r="R3804">
        <v>546</v>
      </c>
      <c r="T3804" t="s">
        <v>7435</v>
      </c>
    </row>
    <row r="3805" spans="1:20" x14ac:dyDescent="0.25">
      <c r="A3805" t="s">
        <v>29</v>
      </c>
      <c r="B3805" t="s">
        <v>30</v>
      </c>
      <c r="C3805" t="s">
        <v>22</v>
      </c>
      <c r="D3805" t="s">
        <v>23</v>
      </c>
      <c r="E3805" t="s">
        <v>5</v>
      </c>
      <c r="G3805" t="s">
        <v>24</v>
      </c>
      <c r="H3805">
        <v>2038989</v>
      </c>
      <c r="I3805">
        <v>2039534</v>
      </c>
      <c r="J3805" t="s">
        <v>52</v>
      </c>
      <c r="K3805" t="s">
        <v>7436</v>
      </c>
      <c r="L3805" t="s">
        <v>7436</v>
      </c>
      <c r="N3805" t="s">
        <v>5883</v>
      </c>
      <c r="Q3805" t="s">
        <v>7434</v>
      </c>
      <c r="R3805">
        <v>546</v>
      </c>
      <c r="S3805">
        <v>181</v>
      </c>
    </row>
    <row r="3806" spans="1:20" x14ac:dyDescent="0.25">
      <c r="A3806" t="s">
        <v>20</v>
      </c>
      <c r="B3806" t="s">
        <v>21</v>
      </c>
      <c r="C3806" t="s">
        <v>22</v>
      </c>
      <c r="D3806" t="s">
        <v>23</v>
      </c>
      <c r="E3806" t="s">
        <v>5</v>
      </c>
      <c r="G3806" t="s">
        <v>24</v>
      </c>
      <c r="H3806">
        <v>2039898</v>
      </c>
      <c r="I3806">
        <v>2040320</v>
      </c>
      <c r="J3806" t="s">
        <v>52</v>
      </c>
      <c r="Q3806" t="s">
        <v>7437</v>
      </c>
      <c r="R3806">
        <v>423</v>
      </c>
      <c r="T3806" t="s">
        <v>7438</v>
      </c>
    </row>
    <row r="3807" spans="1:20" x14ac:dyDescent="0.25">
      <c r="A3807" t="s">
        <v>29</v>
      </c>
      <c r="B3807" t="s">
        <v>30</v>
      </c>
      <c r="C3807" t="s">
        <v>22</v>
      </c>
      <c r="D3807" t="s">
        <v>23</v>
      </c>
      <c r="E3807" t="s">
        <v>5</v>
      </c>
      <c r="G3807" t="s">
        <v>24</v>
      </c>
      <c r="H3807">
        <v>2039898</v>
      </c>
      <c r="I3807">
        <v>2040320</v>
      </c>
      <c r="J3807" t="s">
        <v>52</v>
      </c>
      <c r="K3807" t="s">
        <v>7439</v>
      </c>
      <c r="L3807" t="s">
        <v>7439</v>
      </c>
      <c r="N3807" t="s">
        <v>56</v>
      </c>
      <c r="Q3807" t="s">
        <v>7437</v>
      </c>
      <c r="R3807">
        <v>423</v>
      </c>
      <c r="S3807">
        <v>140</v>
      </c>
    </row>
    <row r="3808" spans="1:20" x14ac:dyDescent="0.25">
      <c r="A3808" t="s">
        <v>20</v>
      </c>
      <c r="B3808" t="s">
        <v>21</v>
      </c>
      <c r="C3808" t="s">
        <v>22</v>
      </c>
      <c r="D3808" t="s">
        <v>23</v>
      </c>
      <c r="E3808" t="s">
        <v>5</v>
      </c>
      <c r="G3808" t="s">
        <v>24</v>
      </c>
      <c r="H3808">
        <v>2040445</v>
      </c>
      <c r="I3808">
        <v>2041833</v>
      </c>
      <c r="J3808" t="s">
        <v>52</v>
      </c>
      <c r="O3808" t="s">
        <v>5773</v>
      </c>
      <c r="Q3808" t="s">
        <v>7440</v>
      </c>
      <c r="R3808">
        <v>1389</v>
      </c>
      <c r="T3808" t="s">
        <v>7441</v>
      </c>
    </row>
    <row r="3809" spans="1:20" x14ac:dyDescent="0.25">
      <c r="A3809" t="s">
        <v>29</v>
      </c>
      <c r="B3809" t="s">
        <v>30</v>
      </c>
      <c r="C3809" t="s">
        <v>22</v>
      </c>
      <c r="D3809" t="s">
        <v>23</v>
      </c>
      <c r="E3809" t="s">
        <v>5</v>
      </c>
      <c r="G3809" t="s">
        <v>24</v>
      </c>
      <c r="H3809">
        <v>2040445</v>
      </c>
      <c r="I3809">
        <v>2041833</v>
      </c>
      <c r="J3809" t="s">
        <v>52</v>
      </c>
      <c r="K3809" t="s">
        <v>7442</v>
      </c>
      <c r="L3809" t="s">
        <v>7442</v>
      </c>
      <c r="N3809" t="s">
        <v>5777</v>
      </c>
      <c r="O3809" t="s">
        <v>5773</v>
      </c>
      <c r="Q3809" t="s">
        <v>7440</v>
      </c>
      <c r="R3809">
        <v>1389</v>
      </c>
      <c r="S3809">
        <v>462</v>
      </c>
    </row>
    <row r="3810" spans="1:20" x14ac:dyDescent="0.25">
      <c r="A3810" t="s">
        <v>20</v>
      </c>
      <c r="B3810" t="s">
        <v>21</v>
      </c>
      <c r="C3810" t="s">
        <v>22</v>
      </c>
      <c r="D3810" t="s">
        <v>23</v>
      </c>
      <c r="E3810" t="s">
        <v>5</v>
      </c>
      <c r="G3810" t="s">
        <v>24</v>
      </c>
      <c r="H3810">
        <v>2041950</v>
      </c>
      <c r="I3810">
        <v>2043350</v>
      </c>
      <c r="J3810" t="s">
        <v>52</v>
      </c>
      <c r="Q3810" t="s">
        <v>7443</v>
      </c>
      <c r="R3810">
        <v>1401</v>
      </c>
      <c r="T3810" t="s">
        <v>7444</v>
      </c>
    </row>
    <row r="3811" spans="1:20" x14ac:dyDescent="0.25">
      <c r="A3811" t="s">
        <v>29</v>
      </c>
      <c r="B3811" t="s">
        <v>30</v>
      </c>
      <c r="C3811" t="s">
        <v>22</v>
      </c>
      <c r="D3811" t="s">
        <v>23</v>
      </c>
      <c r="E3811" t="s">
        <v>5</v>
      </c>
      <c r="G3811" t="s">
        <v>24</v>
      </c>
      <c r="H3811">
        <v>2041950</v>
      </c>
      <c r="I3811">
        <v>2043350</v>
      </c>
      <c r="J3811" t="s">
        <v>52</v>
      </c>
      <c r="K3811" t="s">
        <v>7445</v>
      </c>
      <c r="L3811" t="s">
        <v>7445</v>
      </c>
      <c r="N3811" t="s">
        <v>4527</v>
      </c>
      <c r="Q3811" t="s">
        <v>7443</v>
      </c>
      <c r="R3811">
        <v>1401</v>
      </c>
      <c r="S3811">
        <v>466</v>
      </c>
    </row>
    <row r="3812" spans="1:20" x14ac:dyDescent="0.25">
      <c r="A3812" t="s">
        <v>20</v>
      </c>
      <c r="B3812" t="s">
        <v>21</v>
      </c>
      <c r="C3812" t="s">
        <v>22</v>
      </c>
      <c r="D3812" t="s">
        <v>23</v>
      </c>
      <c r="E3812" t="s">
        <v>5</v>
      </c>
      <c r="G3812" t="s">
        <v>24</v>
      </c>
      <c r="H3812">
        <v>2043509</v>
      </c>
      <c r="I3812">
        <v>2044423</v>
      </c>
      <c r="J3812" t="s">
        <v>25</v>
      </c>
      <c r="Q3812" t="s">
        <v>7446</v>
      </c>
      <c r="R3812">
        <v>915</v>
      </c>
      <c r="T3812" t="s">
        <v>7447</v>
      </c>
    </row>
    <row r="3813" spans="1:20" x14ac:dyDescent="0.25">
      <c r="A3813" t="s">
        <v>29</v>
      </c>
      <c r="B3813" t="s">
        <v>30</v>
      </c>
      <c r="C3813" t="s">
        <v>22</v>
      </c>
      <c r="D3813" t="s">
        <v>23</v>
      </c>
      <c r="E3813" t="s">
        <v>5</v>
      </c>
      <c r="G3813" t="s">
        <v>24</v>
      </c>
      <c r="H3813">
        <v>2043509</v>
      </c>
      <c r="I3813">
        <v>2044423</v>
      </c>
      <c r="J3813" t="s">
        <v>25</v>
      </c>
      <c r="K3813" t="s">
        <v>7448</v>
      </c>
      <c r="L3813" t="s">
        <v>7448</v>
      </c>
      <c r="N3813" t="s">
        <v>7278</v>
      </c>
      <c r="Q3813" t="s">
        <v>7446</v>
      </c>
      <c r="R3813">
        <v>915</v>
      </c>
      <c r="S3813">
        <v>304</v>
      </c>
    </row>
    <row r="3814" spans="1:20" x14ac:dyDescent="0.25">
      <c r="A3814" t="s">
        <v>20</v>
      </c>
      <c r="B3814" t="s">
        <v>21</v>
      </c>
      <c r="C3814" t="s">
        <v>22</v>
      </c>
      <c r="D3814" t="s">
        <v>23</v>
      </c>
      <c r="E3814" t="s">
        <v>5</v>
      </c>
      <c r="G3814" t="s">
        <v>24</v>
      </c>
      <c r="H3814">
        <v>2044420</v>
      </c>
      <c r="I3814">
        <v>2044881</v>
      </c>
      <c r="J3814" t="s">
        <v>52</v>
      </c>
      <c r="Q3814" t="s">
        <v>7449</v>
      </c>
      <c r="R3814">
        <v>462</v>
      </c>
      <c r="T3814" t="s">
        <v>7450</v>
      </c>
    </row>
    <row r="3815" spans="1:20" x14ac:dyDescent="0.25">
      <c r="A3815" t="s">
        <v>29</v>
      </c>
      <c r="B3815" t="s">
        <v>30</v>
      </c>
      <c r="C3815" t="s">
        <v>22</v>
      </c>
      <c r="D3815" t="s">
        <v>23</v>
      </c>
      <c r="E3815" t="s">
        <v>5</v>
      </c>
      <c r="G3815" t="s">
        <v>24</v>
      </c>
      <c r="H3815">
        <v>2044420</v>
      </c>
      <c r="I3815">
        <v>2044881</v>
      </c>
      <c r="J3815" t="s">
        <v>52</v>
      </c>
      <c r="K3815" t="s">
        <v>7451</v>
      </c>
      <c r="L3815" t="s">
        <v>7451</v>
      </c>
      <c r="N3815" t="s">
        <v>4484</v>
      </c>
      <c r="Q3815" t="s">
        <v>7449</v>
      </c>
      <c r="R3815">
        <v>462</v>
      </c>
      <c r="S3815">
        <v>153</v>
      </c>
    </row>
    <row r="3816" spans="1:20" x14ac:dyDescent="0.25">
      <c r="A3816" t="s">
        <v>20</v>
      </c>
      <c r="B3816" t="s">
        <v>21</v>
      </c>
      <c r="C3816" t="s">
        <v>22</v>
      </c>
      <c r="D3816" t="s">
        <v>23</v>
      </c>
      <c r="E3816" t="s">
        <v>5</v>
      </c>
      <c r="G3816" t="s">
        <v>24</v>
      </c>
      <c r="H3816">
        <v>2044911</v>
      </c>
      <c r="I3816">
        <v>2046374</v>
      </c>
      <c r="J3816" t="s">
        <v>52</v>
      </c>
      <c r="Q3816" t="s">
        <v>7452</v>
      </c>
      <c r="R3816">
        <v>1464</v>
      </c>
      <c r="T3816" t="s">
        <v>7453</v>
      </c>
    </row>
    <row r="3817" spans="1:20" x14ac:dyDescent="0.25">
      <c r="A3817" t="s">
        <v>29</v>
      </c>
      <c r="B3817" t="s">
        <v>30</v>
      </c>
      <c r="C3817" t="s">
        <v>22</v>
      </c>
      <c r="D3817" t="s">
        <v>23</v>
      </c>
      <c r="E3817" t="s">
        <v>5</v>
      </c>
      <c r="G3817" t="s">
        <v>24</v>
      </c>
      <c r="H3817">
        <v>2044911</v>
      </c>
      <c r="I3817">
        <v>2046374</v>
      </c>
      <c r="J3817" t="s">
        <v>52</v>
      </c>
      <c r="K3817" t="s">
        <v>7454</v>
      </c>
      <c r="L3817" t="s">
        <v>7454</v>
      </c>
      <c r="N3817" t="s">
        <v>7455</v>
      </c>
      <c r="Q3817" t="s">
        <v>7452</v>
      </c>
      <c r="R3817">
        <v>1464</v>
      </c>
      <c r="S3817">
        <v>487</v>
      </c>
    </row>
    <row r="3818" spans="1:20" x14ac:dyDescent="0.25">
      <c r="A3818" t="s">
        <v>20</v>
      </c>
      <c r="B3818" t="s">
        <v>21</v>
      </c>
      <c r="C3818" t="s">
        <v>22</v>
      </c>
      <c r="D3818" t="s">
        <v>23</v>
      </c>
      <c r="E3818" t="s">
        <v>5</v>
      </c>
      <c r="G3818" t="s">
        <v>24</v>
      </c>
      <c r="H3818">
        <v>2046650</v>
      </c>
      <c r="I3818">
        <v>2047834</v>
      </c>
      <c r="J3818" t="s">
        <v>25</v>
      </c>
      <c r="Q3818" t="s">
        <v>7456</v>
      </c>
      <c r="R3818">
        <v>1185</v>
      </c>
      <c r="T3818" t="s">
        <v>7457</v>
      </c>
    </row>
    <row r="3819" spans="1:20" x14ac:dyDescent="0.25">
      <c r="A3819" t="s">
        <v>29</v>
      </c>
      <c r="B3819" t="s">
        <v>30</v>
      </c>
      <c r="C3819" t="s">
        <v>22</v>
      </c>
      <c r="D3819" t="s">
        <v>23</v>
      </c>
      <c r="E3819" t="s">
        <v>5</v>
      </c>
      <c r="G3819" t="s">
        <v>24</v>
      </c>
      <c r="H3819">
        <v>2046650</v>
      </c>
      <c r="I3819">
        <v>2047834</v>
      </c>
      <c r="J3819" t="s">
        <v>25</v>
      </c>
      <c r="K3819" t="s">
        <v>7458</v>
      </c>
      <c r="L3819" t="s">
        <v>7458</v>
      </c>
      <c r="N3819" t="s">
        <v>7459</v>
      </c>
      <c r="Q3819" t="s">
        <v>7456</v>
      </c>
      <c r="R3819">
        <v>1185</v>
      </c>
      <c r="S3819">
        <v>394</v>
      </c>
    </row>
    <row r="3820" spans="1:20" x14ac:dyDescent="0.25">
      <c r="A3820" t="s">
        <v>20</v>
      </c>
      <c r="B3820" t="s">
        <v>21</v>
      </c>
      <c r="C3820" t="s">
        <v>22</v>
      </c>
      <c r="D3820" t="s">
        <v>23</v>
      </c>
      <c r="E3820" t="s">
        <v>5</v>
      </c>
      <c r="G3820" t="s">
        <v>24</v>
      </c>
      <c r="H3820">
        <v>2047836</v>
      </c>
      <c r="I3820">
        <v>2048813</v>
      </c>
      <c r="J3820" t="s">
        <v>25</v>
      </c>
      <c r="Q3820" t="s">
        <v>7460</v>
      </c>
      <c r="R3820">
        <v>978</v>
      </c>
      <c r="T3820" t="s">
        <v>7461</v>
      </c>
    </row>
    <row r="3821" spans="1:20" x14ac:dyDescent="0.25">
      <c r="A3821" t="s">
        <v>29</v>
      </c>
      <c r="B3821" t="s">
        <v>30</v>
      </c>
      <c r="C3821" t="s">
        <v>22</v>
      </c>
      <c r="D3821" t="s">
        <v>23</v>
      </c>
      <c r="E3821" t="s">
        <v>5</v>
      </c>
      <c r="G3821" t="s">
        <v>24</v>
      </c>
      <c r="H3821">
        <v>2047836</v>
      </c>
      <c r="I3821">
        <v>2048813</v>
      </c>
      <c r="J3821" t="s">
        <v>25</v>
      </c>
      <c r="K3821" t="s">
        <v>7462</v>
      </c>
      <c r="L3821" t="s">
        <v>7462</v>
      </c>
      <c r="N3821" t="s">
        <v>7463</v>
      </c>
      <c r="Q3821" t="s">
        <v>7460</v>
      </c>
      <c r="R3821">
        <v>978</v>
      </c>
      <c r="S3821">
        <v>325</v>
      </c>
    </row>
    <row r="3822" spans="1:20" x14ac:dyDescent="0.25">
      <c r="A3822" t="s">
        <v>20</v>
      </c>
      <c r="B3822" t="s">
        <v>21</v>
      </c>
      <c r="C3822" t="s">
        <v>22</v>
      </c>
      <c r="D3822" t="s">
        <v>23</v>
      </c>
      <c r="E3822" t="s">
        <v>5</v>
      </c>
      <c r="G3822" t="s">
        <v>24</v>
      </c>
      <c r="H3822">
        <v>2048840</v>
      </c>
      <c r="I3822">
        <v>2050426</v>
      </c>
      <c r="J3822" t="s">
        <v>25</v>
      </c>
      <c r="Q3822" t="s">
        <v>7464</v>
      </c>
      <c r="R3822">
        <v>1587</v>
      </c>
      <c r="T3822" t="s">
        <v>7465</v>
      </c>
    </row>
    <row r="3823" spans="1:20" x14ac:dyDescent="0.25">
      <c r="A3823" t="s">
        <v>29</v>
      </c>
      <c r="B3823" t="s">
        <v>30</v>
      </c>
      <c r="C3823" t="s">
        <v>22</v>
      </c>
      <c r="D3823" t="s">
        <v>23</v>
      </c>
      <c r="E3823" t="s">
        <v>5</v>
      </c>
      <c r="G3823" t="s">
        <v>24</v>
      </c>
      <c r="H3823">
        <v>2048840</v>
      </c>
      <c r="I3823">
        <v>2050426</v>
      </c>
      <c r="J3823" t="s">
        <v>25</v>
      </c>
      <c r="K3823" t="s">
        <v>7466</v>
      </c>
      <c r="L3823" t="s">
        <v>7466</v>
      </c>
      <c r="N3823" t="s">
        <v>7467</v>
      </c>
      <c r="Q3823" t="s">
        <v>7464</v>
      </c>
      <c r="R3823">
        <v>1587</v>
      </c>
      <c r="S3823">
        <v>528</v>
      </c>
    </row>
    <row r="3824" spans="1:20" x14ac:dyDescent="0.25">
      <c r="A3824" t="s">
        <v>20</v>
      </c>
      <c r="B3824" t="s">
        <v>21</v>
      </c>
      <c r="C3824" t="s">
        <v>22</v>
      </c>
      <c r="D3824" t="s">
        <v>23</v>
      </c>
      <c r="E3824" t="s">
        <v>5</v>
      </c>
      <c r="G3824" t="s">
        <v>24</v>
      </c>
      <c r="H3824">
        <v>2050436</v>
      </c>
      <c r="I3824">
        <v>2052277</v>
      </c>
      <c r="J3824" t="s">
        <v>25</v>
      </c>
      <c r="Q3824" t="s">
        <v>7468</v>
      </c>
      <c r="R3824">
        <v>1842</v>
      </c>
      <c r="T3824" t="s">
        <v>7469</v>
      </c>
    </row>
    <row r="3825" spans="1:20" x14ac:dyDescent="0.25">
      <c r="A3825" t="s">
        <v>29</v>
      </c>
      <c r="B3825" t="s">
        <v>30</v>
      </c>
      <c r="C3825" t="s">
        <v>22</v>
      </c>
      <c r="D3825" t="s">
        <v>23</v>
      </c>
      <c r="E3825" t="s">
        <v>5</v>
      </c>
      <c r="G3825" t="s">
        <v>24</v>
      </c>
      <c r="H3825">
        <v>2050436</v>
      </c>
      <c r="I3825">
        <v>2052277</v>
      </c>
      <c r="J3825" t="s">
        <v>25</v>
      </c>
      <c r="K3825" t="s">
        <v>7470</v>
      </c>
      <c r="L3825" t="s">
        <v>7470</v>
      </c>
      <c r="N3825" t="s">
        <v>7471</v>
      </c>
      <c r="Q3825" t="s">
        <v>7468</v>
      </c>
      <c r="R3825">
        <v>1842</v>
      </c>
      <c r="S3825">
        <v>613</v>
      </c>
    </row>
    <row r="3826" spans="1:20" x14ac:dyDescent="0.25">
      <c r="A3826" t="s">
        <v>20</v>
      </c>
      <c r="B3826" t="s">
        <v>21</v>
      </c>
      <c r="C3826" t="s">
        <v>22</v>
      </c>
      <c r="D3826" t="s">
        <v>23</v>
      </c>
      <c r="E3826" t="s">
        <v>5</v>
      </c>
      <c r="G3826" t="s">
        <v>24</v>
      </c>
      <c r="H3826">
        <v>2052270</v>
      </c>
      <c r="I3826">
        <v>2053259</v>
      </c>
      <c r="J3826" t="s">
        <v>52</v>
      </c>
      <c r="Q3826" t="s">
        <v>7472</v>
      </c>
      <c r="R3826">
        <v>990</v>
      </c>
      <c r="T3826" t="s">
        <v>7473</v>
      </c>
    </row>
    <row r="3827" spans="1:20" x14ac:dyDescent="0.25">
      <c r="A3827" t="s">
        <v>29</v>
      </c>
      <c r="B3827" t="s">
        <v>30</v>
      </c>
      <c r="C3827" t="s">
        <v>22</v>
      </c>
      <c r="D3827" t="s">
        <v>23</v>
      </c>
      <c r="E3827" t="s">
        <v>5</v>
      </c>
      <c r="G3827" t="s">
        <v>24</v>
      </c>
      <c r="H3827">
        <v>2052270</v>
      </c>
      <c r="I3827">
        <v>2053259</v>
      </c>
      <c r="J3827" t="s">
        <v>52</v>
      </c>
      <c r="K3827" t="s">
        <v>7474</v>
      </c>
      <c r="L3827" t="s">
        <v>7474</v>
      </c>
      <c r="N3827" t="s">
        <v>7475</v>
      </c>
      <c r="Q3827" t="s">
        <v>7472</v>
      </c>
      <c r="R3827">
        <v>990</v>
      </c>
      <c r="S3827">
        <v>329</v>
      </c>
    </row>
    <row r="3828" spans="1:20" x14ac:dyDescent="0.25">
      <c r="A3828" t="s">
        <v>20</v>
      </c>
      <c r="B3828" t="s">
        <v>21</v>
      </c>
      <c r="C3828" t="s">
        <v>22</v>
      </c>
      <c r="D3828" t="s">
        <v>23</v>
      </c>
      <c r="E3828" t="s">
        <v>5</v>
      </c>
      <c r="G3828" t="s">
        <v>24</v>
      </c>
      <c r="H3828">
        <v>2053469</v>
      </c>
      <c r="I3828">
        <v>2054368</v>
      </c>
      <c r="J3828" t="s">
        <v>25</v>
      </c>
      <c r="Q3828" t="s">
        <v>7476</v>
      </c>
      <c r="R3828">
        <v>900</v>
      </c>
      <c r="T3828" t="s">
        <v>7477</v>
      </c>
    </row>
    <row r="3829" spans="1:20" x14ac:dyDescent="0.25">
      <c r="A3829" t="s">
        <v>29</v>
      </c>
      <c r="B3829" t="s">
        <v>30</v>
      </c>
      <c r="C3829" t="s">
        <v>22</v>
      </c>
      <c r="D3829" t="s">
        <v>23</v>
      </c>
      <c r="E3829" t="s">
        <v>5</v>
      </c>
      <c r="G3829" t="s">
        <v>24</v>
      </c>
      <c r="H3829">
        <v>2053469</v>
      </c>
      <c r="I3829">
        <v>2054368</v>
      </c>
      <c r="J3829" t="s">
        <v>25</v>
      </c>
      <c r="K3829" t="s">
        <v>7478</v>
      </c>
      <c r="L3829" t="s">
        <v>7478</v>
      </c>
      <c r="N3829" t="s">
        <v>3189</v>
      </c>
      <c r="Q3829" t="s">
        <v>7476</v>
      </c>
      <c r="R3829">
        <v>900</v>
      </c>
      <c r="S3829">
        <v>299</v>
      </c>
    </row>
    <row r="3830" spans="1:20" x14ac:dyDescent="0.25">
      <c r="A3830" t="s">
        <v>20</v>
      </c>
      <c r="B3830" t="s">
        <v>21</v>
      </c>
      <c r="C3830" t="s">
        <v>22</v>
      </c>
      <c r="D3830" t="s">
        <v>23</v>
      </c>
      <c r="E3830" t="s">
        <v>5</v>
      </c>
      <c r="G3830" t="s">
        <v>24</v>
      </c>
      <c r="H3830">
        <v>2054386</v>
      </c>
      <c r="I3830">
        <v>2054967</v>
      </c>
      <c r="J3830" t="s">
        <v>52</v>
      </c>
      <c r="Q3830" t="s">
        <v>7479</v>
      </c>
      <c r="R3830">
        <v>582</v>
      </c>
      <c r="T3830" t="s">
        <v>7480</v>
      </c>
    </row>
    <row r="3831" spans="1:20" x14ac:dyDescent="0.25">
      <c r="A3831" t="s">
        <v>29</v>
      </c>
      <c r="B3831" t="s">
        <v>30</v>
      </c>
      <c r="C3831" t="s">
        <v>22</v>
      </c>
      <c r="D3831" t="s">
        <v>23</v>
      </c>
      <c r="E3831" t="s">
        <v>5</v>
      </c>
      <c r="G3831" t="s">
        <v>24</v>
      </c>
      <c r="H3831">
        <v>2054386</v>
      </c>
      <c r="I3831">
        <v>2054967</v>
      </c>
      <c r="J3831" t="s">
        <v>52</v>
      </c>
      <c r="K3831" t="s">
        <v>7481</v>
      </c>
      <c r="L3831" t="s">
        <v>7481</v>
      </c>
      <c r="N3831" t="s">
        <v>56</v>
      </c>
      <c r="Q3831" t="s">
        <v>7479</v>
      </c>
      <c r="R3831">
        <v>582</v>
      </c>
      <c r="S3831">
        <v>193</v>
      </c>
    </row>
    <row r="3832" spans="1:20" x14ac:dyDescent="0.25">
      <c r="A3832" t="s">
        <v>20</v>
      </c>
      <c r="B3832" t="s">
        <v>21</v>
      </c>
      <c r="C3832" t="s">
        <v>22</v>
      </c>
      <c r="D3832" t="s">
        <v>23</v>
      </c>
      <c r="E3832" t="s">
        <v>5</v>
      </c>
      <c r="G3832" t="s">
        <v>24</v>
      </c>
      <c r="H3832">
        <v>2055091</v>
      </c>
      <c r="I3832">
        <v>2056146</v>
      </c>
      <c r="J3832" t="s">
        <v>25</v>
      </c>
      <c r="Q3832" t="s">
        <v>7482</v>
      </c>
      <c r="R3832">
        <v>1056</v>
      </c>
      <c r="T3832" t="s">
        <v>7483</v>
      </c>
    </row>
    <row r="3833" spans="1:20" x14ac:dyDescent="0.25">
      <c r="A3833" t="s">
        <v>29</v>
      </c>
      <c r="B3833" t="s">
        <v>30</v>
      </c>
      <c r="C3833" t="s">
        <v>22</v>
      </c>
      <c r="D3833" t="s">
        <v>23</v>
      </c>
      <c r="E3833" t="s">
        <v>5</v>
      </c>
      <c r="G3833" t="s">
        <v>24</v>
      </c>
      <c r="H3833">
        <v>2055091</v>
      </c>
      <c r="I3833">
        <v>2056146</v>
      </c>
      <c r="J3833" t="s">
        <v>25</v>
      </c>
      <c r="K3833" t="s">
        <v>7484</v>
      </c>
      <c r="L3833" t="s">
        <v>7484</v>
      </c>
      <c r="N3833" t="s">
        <v>7485</v>
      </c>
      <c r="Q3833" t="s">
        <v>7482</v>
      </c>
      <c r="R3833">
        <v>1056</v>
      </c>
      <c r="S3833">
        <v>351</v>
      </c>
    </row>
    <row r="3834" spans="1:20" x14ac:dyDescent="0.25">
      <c r="A3834" t="s">
        <v>20</v>
      </c>
      <c r="B3834" t="s">
        <v>21</v>
      </c>
      <c r="C3834" t="s">
        <v>22</v>
      </c>
      <c r="D3834" t="s">
        <v>23</v>
      </c>
      <c r="E3834" t="s">
        <v>5</v>
      </c>
      <c r="G3834" t="s">
        <v>24</v>
      </c>
      <c r="H3834">
        <v>2056275</v>
      </c>
      <c r="I3834">
        <v>2057243</v>
      </c>
      <c r="J3834" t="s">
        <v>25</v>
      </c>
      <c r="Q3834" t="s">
        <v>7486</v>
      </c>
      <c r="R3834">
        <v>969</v>
      </c>
      <c r="T3834" t="s">
        <v>7487</v>
      </c>
    </row>
    <row r="3835" spans="1:20" x14ac:dyDescent="0.25">
      <c r="A3835" t="s">
        <v>29</v>
      </c>
      <c r="B3835" t="s">
        <v>30</v>
      </c>
      <c r="C3835" t="s">
        <v>22</v>
      </c>
      <c r="D3835" t="s">
        <v>23</v>
      </c>
      <c r="E3835" t="s">
        <v>5</v>
      </c>
      <c r="G3835" t="s">
        <v>24</v>
      </c>
      <c r="H3835">
        <v>2056275</v>
      </c>
      <c r="I3835">
        <v>2057243</v>
      </c>
      <c r="J3835" t="s">
        <v>25</v>
      </c>
      <c r="K3835" t="s">
        <v>7488</v>
      </c>
      <c r="L3835" t="s">
        <v>7488</v>
      </c>
      <c r="N3835" t="s">
        <v>7489</v>
      </c>
      <c r="Q3835" t="s">
        <v>7486</v>
      </c>
      <c r="R3835">
        <v>969</v>
      </c>
      <c r="S3835">
        <v>322</v>
      </c>
    </row>
    <row r="3836" spans="1:20" x14ac:dyDescent="0.25">
      <c r="A3836" t="s">
        <v>20</v>
      </c>
      <c r="B3836" t="s">
        <v>21</v>
      </c>
      <c r="C3836" t="s">
        <v>22</v>
      </c>
      <c r="D3836" t="s">
        <v>23</v>
      </c>
      <c r="E3836" t="s">
        <v>5</v>
      </c>
      <c r="G3836" t="s">
        <v>24</v>
      </c>
      <c r="H3836">
        <v>2057361</v>
      </c>
      <c r="I3836">
        <v>2058365</v>
      </c>
      <c r="J3836" t="s">
        <v>25</v>
      </c>
      <c r="O3836" t="s">
        <v>7490</v>
      </c>
      <c r="Q3836" t="s">
        <v>7491</v>
      </c>
      <c r="R3836">
        <v>1005</v>
      </c>
      <c r="T3836" t="s">
        <v>7492</v>
      </c>
    </row>
    <row r="3837" spans="1:20" x14ac:dyDescent="0.25">
      <c r="A3837" t="s">
        <v>29</v>
      </c>
      <c r="B3837" t="s">
        <v>30</v>
      </c>
      <c r="C3837" t="s">
        <v>22</v>
      </c>
      <c r="D3837" t="s">
        <v>23</v>
      </c>
      <c r="E3837" t="s">
        <v>5</v>
      </c>
      <c r="G3837" t="s">
        <v>24</v>
      </c>
      <c r="H3837">
        <v>2057361</v>
      </c>
      <c r="I3837">
        <v>2058365</v>
      </c>
      <c r="J3837" t="s">
        <v>25</v>
      </c>
      <c r="K3837" t="s">
        <v>7493</v>
      </c>
      <c r="L3837" t="s">
        <v>7493</v>
      </c>
      <c r="N3837" t="s">
        <v>7494</v>
      </c>
      <c r="O3837" t="s">
        <v>7490</v>
      </c>
      <c r="Q3837" t="s">
        <v>7491</v>
      </c>
      <c r="R3837">
        <v>1005</v>
      </c>
      <c r="S3837">
        <v>334</v>
      </c>
    </row>
    <row r="3838" spans="1:20" x14ac:dyDescent="0.25">
      <c r="A3838" t="s">
        <v>20</v>
      </c>
      <c r="B3838" t="s">
        <v>21</v>
      </c>
      <c r="C3838" t="s">
        <v>22</v>
      </c>
      <c r="D3838" t="s">
        <v>23</v>
      </c>
      <c r="E3838" t="s">
        <v>5</v>
      </c>
      <c r="G3838" t="s">
        <v>24</v>
      </c>
      <c r="H3838">
        <v>2058375</v>
      </c>
      <c r="I3838">
        <v>2059247</v>
      </c>
      <c r="J3838" t="s">
        <v>25</v>
      </c>
      <c r="O3838" t="s">
        <v>7495</v>
      </c>
      <c r="Q3838" t="s">
        <v>7496</v>
      </c>
      <c r="R3838">
        <v>873</v>
      </c>
      <c r="T3838" t="s">
        <v>7497</v>
      </c>
    </row>
    <row r="3839" spans="1:20" x14ac:dyDescent="0.25">
      <c r="A3839" t="s">
        <v>29</v>
      </c>
      <c r="B3839" t="s">
        <v>30</v>
      </c>
      <c r="C3839" t="s">
        <v>22</v>
      </c>
      <c r="D3839" t="s">
        <v>23</v>
      </c>
      <c r="E3839" t="s">
        <v>5</v>
      </c>
      <c r="G3839" t="s">
        <v>24</v>
      </c>
      <c r="H3839">
        <v>2058375</v>
      </c>
      <c r="I3839">
        <v>2059247</v>
      </c>
      <c r="J3839" t="s">
        <v>25</v>
      </c>
      <c r="K3839" t="s">
        <v>7498</v>
      </c>
      <c r="L3839" t="s">
        <v>7498</v>
      </c>
      <c r="N3839" t="s">
        <v>7499</v>
      </c>
      <c r="O3839" t="s">
        <v>7495</v>
      </c>
      <c r="Q3839" t="s">
        <v>7496</v>
      </c>
      <c r="R3839">
        <v>873</v>
      </c>
      <c r="S3839">
        <v>290</v>
      </c>
    </row>
    <row r="3840" spans="1:20" x14ac:dyDescent="0.25">
      <c r="A3840" t="s">
        <v>20</v>
      </c>
      <c r="B3840" t="s">
        <v>21</v>
      </c>
      <c r="C3840" t="s">
        <v>22</v>
      </c>
      <c r="D3840" t="s">
        <v>23</v>
      </c>
      <c r="E3840" t="s">
        <v>5</v>
      </c>
      <c r="G3840" t="s">
        <v>24</v>
      </c>
      <c r="H3840">
        <v>2059248</v>
      </c>
      <c r="I3840">
        <v>2060105</v>
      </c>
      <c r="J3840" t="s">
        <v>25</v>
      </c>
      <c r="O3840" t="s">
        <v>7500</v>
      </c>
      <c r="Q3840" t="s">
        <v>7501</v>
      </c>
      <c r="R3840">
        <v>858</v>
      </c>
      <c r="T3840" t="s">
        <v>7502</v>
      </c>
    </row>
    <row r="3841" spans="1:20" x14ac:dyDescent="0.25">
      <c r="A3841" t="s">
        <v>29</v>
      </c>
      <c r="B3841" t="s">
        <v>30</v>
      </c>
      <c r="C3841" t="s">
        <v>22</v>
      </c>
      <c r="D3841" t="s">
        <v>23</v>
      </c>
      <c r="E3841" t="s">
        <v>5</v>
      </c>
      <c r="G3841" t="s">
        <v>24</v>
      </c>
      <c r="H3841">
        <v>2059248</v>
      </c>
      <c r="I3841">
        <v>2060105</v>
      </c>
      <c r="J3841" t="s">
        <v>25</v>
      </c>
      <c r="K3841" t="s">
        <v>7503</v>
      </c>
      <c r="L3841" t="s">
        <v>7503</v>
      </c>
      <c r="N3841" t="s">
        <v>7504</v>
      </c>
      <c r="O3841" t="s">
        <v>7500</v>
      </c>
      <c r="Q3841" t="s">
        <v>7501</v>
      </c>
      <c r="R3841">
        <v>858</v>
      </c>
      <c r="S3841">
        <v>285</v>
      </c>
    </row>
    <row r="3842" spans="1:20" x14ac:dyDescent="0.25">
      <c r="A3842" t="s">
        <v>20</v>
      </c>
      <c r="B3842" t="s">
        <v>21</v>
      </c>
      <c r="C3842" t="s">
        <v>22</v>
      </c>
      <c r="D3842" t="s">
        <v>23</v>
      </c>
      <c r="E3842" t="s">
        <v>5</v>
      </c>
      <c r="G3842" t="s">
        <v>24</v>
      </c>
      <c r="H3842">
        <v>2060107</v>
      </c>
      <c r="I3842">
        <v>2061228</v>
      </c>
      <c r="J3842" t="s">
        <v>25</v>
      </c>
      <c r="Q3842" t="s">
        <v>7505</v>
      </c>
      <c r="R3842">
        <v>1122</v>
      </c>
      <c r="T3842" t="s">
        <v>7506</v>
      </c>
    </row>
    <row r="3843" spans="1:20" x14ac:dyDescent="0.25">
      <c r="A3843" t="s">
        <v>29</v>
      </c>
      <c r="B3843" t="s">
        <v>30</v>
      </c>
      <c r="C3843" t="s">
        <v>22</v>
      </c>
      <c r="D3843" t="s">
        <v>23</v>
      </c>
      <c r="E3843" t="s">
        <v>5</v>
      </c>
      <c r="G3843" t="s">
        <v>24</v>
      </c>
      <c r="H3843">
        <v>2060107</v>
      </c>
      <c r="I3843">
        <v>2061228</v>
      </c>
      <c r="J3843" t="s">
        <v>25</v>
      </c>
      <c r="K3843" t="s">
        <v>7507</v>
      </c>
      <c r="L3843" t="s">
        <v>7507</v>
      </c>
      <c r="N3843" t="s">
        <v>7508</v>
      </c>
      <c r="Q3843" t="s">
        <v>7505</v>
      </c>
      <c r="R3843">
        <v>1122</v>
      </c>
      <c r="S3843">
        <v>373</v>
      </c>
    </row>
    <row r="3844" spans="1:20" x14ac:dyDescent="0.25">
      <c r="A3844" t="s">
        <v>20</v>
      </c>
      <c r="B3844" t="s">
        <v>21</v>
      </c>
      <c r="C3844" t="s">
        <v>22</v>
      </c>
      <c r="D3844" t="s">
        <v>23</v>
      </c>
      <c r="E3844" t="s">
        <v>5</v>
      </c>
      <c r="G3844" t="s">
        <v>24</v>
      </c>
      <c r="H3844">
        <v>2061236</v>
      </c>
      <c r="I3844">
        <v>2063641</v>
      </c>
      <c r="J3844" t="s">
        <v>52</v>
      </c>
      <c r="Q3844" t="s">
        <v>7509</v>
      </c>
      <c r="R3844">
        <v>2406</v>
      </c>
      <c r="T3844" t="s">
        <v>7510</v>
      </c>
    </row>
    <row r="3845" spans="1:20" x14ac:dyDescent="0.25">
      <c r="A3845" t="s">
        <v>29</v>
      </c>
      <c r="B3845" t="s">
        <v>30</v>
      </c>
      <c r="C3845" t="s">
        <v>22</v>
      </c>
      <c r="D3845" t="s">
        <v>23</v>
      </c>
      <c r="E3845" t="s">
        <v>5</v>
      </c>
      <c r="G3845" t="s">
        <v>24</v>
      </c>
      <c r="H3845">
        <v>2061236</v>
      </c>
      <c r="I3845">
        <v>2063641</v>
      </c>
      <c r="J3845" t="s">
        <v>52</v>
      </c>
      <c r="K3845" t="s">
        <v>7511</v>
      </c>
      <c r="L3845" t="s">
        <v>7511</v>
      </c>
      <c r="N3845" t="s">
        <v>7512</v>
      </c>
      <c r="Q3845" t="s">
        <v>7509</v>
      </c>
      <c r="R3845">
        <v>2406</v>
      </c>
      <c r="S3845">
        <v>801</v>
      </c>
    </row>
    <row r="3846" spans="1:20" x14ac:dyDescent="0.25">
      <c r="A3846" t="s">
        <v>20</v>
      </c>
      <c r="B3846" t="s">
        <v>21</v>
      </c>
      <c r="C3846" t="s">
        <v>22</v>
      </c>
      <c r="D3846" t="s">
        <v>23</v>
      </c>
      <c r="E3846" t="s">
        <v>5</v>
      </c>
      <c r="G3846" t="s">
        <v>24</v>
      </c>
      <c r="H3846">
        <v>2063638</v>
      </c>
      <c r="I3846">
        <v>2065302</v>
      </c>
      <c r="J3846" t="s">
        <v>52</v>
      </c>
      <c r="Q3846" t="s">
        <v>7513</v>
      </c>
      <c r="R3846">
        <v>1665</v>
      </c>
      <c r="T3846" t="s">
        <v>7514</v>
      </c>
    </row>
    <row r="3847" spans="1:20" x14ac:dyDescent="0.25">
      <c r="A3847" t="s">
        <v>29</v>
      </c>
      <c r="B3847" t="s">
        <v>30</v>
      </c>
      <c r="C3847" t="s">
        <v>22</v>
      </c>
      <c r="D3847" t="s">
        <v>23</v>
      </c>
      <c r="E3847" t="s">
        <v>5</v>
      </c>
      <c r="G3847" t="s">
        <v>24</v>
      </c>
      <c r="H3847">
        <v>2063638</v>
      </c>
      <c r="I3847">
        <v>2065302</v>
      </c>
      <c r="J3847" t="s">
        <v>52</v>
      </c>
      <c r="K3847" t="s">
        <v>7515</v>
      </c>
      <c r="L3847" t="s">
        <v>7515</v>
      </c>
      <c r="N3847" t="s">
        <v>7516</v>
      </c>
      <c r="Q3847" t="s">
        <v>7513</v>
      </c>
      <c r="R3847">
        <v>1665</v>
      </c>
      <c r="S3847">
        <v>554</v>
      </c>
    </row>
    <row r="3848" spans="1:20" x14ac:dyDescent="0.25">
      <c r="A3848" t="s">
        <v>20</v>
      </c>
      <c r="B3848" t="s">
        <v>21</v>
      </c>
      <c r="C3848" t="s">
        <v>22</v>
      </c>
      <c r="D3848" t="s">
        <v>23</v>
      </c>
      <c r="E3848" t="s">
        <v>5</v>
      </c>
      <c r="G3848" t="s">
        <v>24</v>
      </c>
      <c r="H3848">
        <v>2065359</v>
      </c>
      <c r="I3848">
        <v>2066267</v>
      </c>
      <c r="J3848" t="s">
        <v>25</v>
      </c>
      <c r="Q3848" t="s">
        <v>7517</v>
      </c>
      <c r="R3848">
        <v>909</v>
      </c>
      <c r="T3848" t="s">
        <v>7518</v>
      </c>
    </row>
    <row r="3849" spans="1:20" x14ac:dyDescent="0.25">
      <c r="A3849" t="s">
        <v>29</v>
      </c>
      <c r="B3849" t="s">
        <v>30</v>
      </c>
      <c r="C3849" t="s">
        <v>22</v>
      </c>
      <c r="D3849" t="s">
        <v>23</v>
      </c>
      <c r="E3849" t="s">
        <v>5</v>
      </c>
      <c r="G3849" t="s">
        <v>24</v>
      </c>
      <c r="H3849">
        <v>2065359</v>
      </c>
      <c r="I3849">
        <v>2066267</v>
      </c>
      <c r="J3849" t="s">
        <v>25</v>
      </c>
      <c r="K3849" t="s">
        <v>7519</v>
      </c>
      <c r="L3849" t="s">
        <v>7519</v>
      </c>
      <c r="N3849" t="s">
        <v>527</v>
      </c>
      <c r="Q3849" t="s">
        <v>7517</v>
      </c>
      <c r="R3849">
        <v>909</v>
      </c>
      <c r="S3849">
        <v>302</v>
      </c>
    </row>
    <row r="3850" spans="1:20" x14ac:dyDescent="0.25">
      <c r="A3850" t="s">
        <v>20</v>
      </c>
      <c r="B3850" t="s">
        <v>21</v>
      </c>
      <c r="C3850" t="s">
        <v>22</v>
      </c>
      <c r="D3850" t="s">
        <v>23</v>
      </c>
      <c r="E3850" t="s">
        <v>5</v>
      </c>
      <c r="G3850" t="s">
        <v>24</v>
      </c>
      <c r="H3850">
        <v>2066335</v>
      </c>
      <c r="I3850">
        <v>2067816</v>
      </c>
      <c r="J3850" t="s">
        <v>25</v>
      </c>
      <c r="Q3850" t="s">
        <v>7520</v>
      </c>
      <c r="R3850">
        <v>1482</v>
      </c>
      <c r="T3850" t="s">
        <v>7521</v>
      </c>
    </row>
    <row r="3851" spans="1:20" x14ac:dyDescent="0.25">
      <c r="A3851" t="s">
        <v>29</v>
      </c>
      <c r="B3851" t="s">
        <v>30</v>
      </c>
      <c r="C3851" t="s">
        <v>22</v>
      </c>
      <c r="D3851" t="s">
        <v>23</v>
      </c>
      <c r="E3851" t="s">
        <v>5</v>
      </c>
      <c r="G3851" t="s">
        <v>24</v>
      </c>
      <c r="H3851">
        <v>2066335</v>
      </c>
      <c r="I3851">
        <v>2067816</v>
      </c>
      <c r="J3851" t="s">
        <v>25</v>
      </c>
      <c r="K3851" t="s">
        <v>7522</v>
      </c>
      <c r="L3851" t="s">
        <v>7522</v>
      </c>
      <c r="N3851" t="s">
        <v>538</v>
      </c>
      <c r="Q3851" t="s">
        <v>7520</v>
      </c>
      <c r="R3851">
        <v>1482</v>
      </c>
      <c r="S3851">
        <v>493</v>
      </c>
    </row>
    <row r="3852" spans="1:20" x14ac:dyDescent="0.25">
      <c r="A3852" t="s">
        <v>20</v>
      </c>
      <c r="B3852" t="s">
        <v>21</v>
      </c>
      <c r="C3852" t="s">
        <v>22</v>
      </c>
      <c r="D3852" t="s">
        <v>23</v>
      </c>
      <c r="E3852" t="s">
        <v>5</v>
      </c>
      <c r="G3852" t="s">
        <v>24</v>
      </c>
      <c r="H3852">
        <v>2067931</v>
      </c>
      <c r="I3852">
        <v>2068605</v>
      </c>
      <c r="J3852" t="s">
        <v>25</v>
      </c>
      <c r="Q3852" t="s">
        <v>7523</v>
      </c>
      <c r="R3852">
        <v>675</v>
      </c>
      <c r="T3852" t="s">
        <v>7524</v>
      </c>
    </row>
    <row r="3853" spans="1:20" x14ac:dyDescent="0.25">
      <c r="A3853" t="s">
        <v>29</v>
      </c>
      <c r="B3853" t="s">
        <v>30</v>
      </c>
      <c r="C3853" t="s">
        <v>22</v>
      </c>
      <c r="D3853" t="s">
        <v>23</v>
      </c>
      <c r="E3853" t="s">
        <v>5</v>
      </c>
      <c r="G3853" t="s">
        <v>24</v>
      </c>
      <c r="H3853">
        <v>2067931</v>
      </c>
      <c r="I3853">
        <v>2068605</v>
      </c>
      <c r="J3853" t="s">
        <v>25</v>
      </c>
      <c r="K3853" t="s">
        <v>7525</v>
      </c>
      <c r="L3853" t="s">
        <v>7525</v>
      </c>
      <c r="N3853" t="s">
        <v>7526</v>
      </c>
      <c r="Q3853" t="s">
        <v>7523</v>
      </c>
      <c r="R3853">
        <v>675</v>
      </c>
      <c r="S3853">
        <v>224</v>
      </c>
    </row>
    <row r="3854" spans="1:20" x14ac:dyDescent="0.25">
      <c r="A3854" t="s">
        <v>20</v>
      </c>
      <c r="B3854" t="s">
        <v>21</v>
      </c>
      <c r="C3854" t="s">
        <v>22</v>
      </c>
      <c r="D3854" t="s">
        <v>23</v>
      </c>
      <c r="E3854" t="s">
        <v>5</v>
      </c>
      <c r="G3854" t="s">
        <v>24</v>
      </c>
      <c r="H3854">
        <v>2068609</v>
      </c>
      <c r="I3854">
        <v>2069631</v>
      </c>
      <c r="J3854" t="s">
        <v>25</v>
      </c>
      <c r="Q3854" t="s">
        <v>7527</v>
      </c>
      <c r="R3854">
        <v>1023</v>
      </c>
      <c r="T3854" t="s">
        <v>7528</v>
      </c>
    </row>
    <row r="3855" spans="1:20" x14ac:dyDescent="0.25">
      <c r="A3855" t="s">
        <v>29</v>
      </c>
      <c r="B3855" t="s">
        <v>30</v>
      </c>
      <c r="C3855" t="s">
        <v>22</v>
      </c>
      <c r="D3855" t="s">
        <v>23</v>
      </c>
      <c r="E3855" t="s">
        <v>5</v>
      </c>
      <c r="G3855" t="s">
        <v>24</v>
      </c>
      <c r="H3855">
        <v>2068609</v>
      </c>
      <c r="I3855">
        <v>2069631</v>
      </c>
      <c r="J3855" t="s">
        <v>25</v>
      </c>
      <c r="K3855" t="s">
        <v>7529</v>
      </c>
      <c r="L3855" t="s">
        <v>7529</v>
      </c>
      <c r="N3855" t="s">
        <v>7530</v>
      </c>
      <c r="Q3855" t="s">
        <v>7527</v>
      </c>
      <c r="R3855">
        <v>1023</v>
      </c>
      <c r="S3855">
        <v>340</v>
      </c>
    </row>
    <row r="3856" spans="1:20" x14ac:dyDescent="0.25">
      <c r="A3856" t="s">
        <v>20</v>
      </c>
      <c r="B3856" t="s">
        <v>21</v>
      </c>
      <c r="C3856" t="s">
        <v>22</v>
      </c>
      <c r="D3856" t="s">
        <v>23</v>
      </c>
      <c r="E3856" t="s">
        <v>5</v>
      </c>
      <c r="G3856" t="s">
        <v>24</v>
      </c>
      <c r="H3856">
        <v>2069587</v>
      </c>
      <c r="I3856">
        <v>2070279</v>
      </c>
      <c r="J3856" t="s">
        <v>52</v>
      </c>
      <c r="Q3856" t="s">
        <v>7531</v>
      </c>
      <c r="R3856">
        <v>693</v>
      </c>
      <c r="T3856" t="s">
        <v>7532</v>
      </c>
    </row>
    <row r="3857" spans="1:20" x14ac:dyDescent="0.25">
      <c r="A3857" t="s">
        <v>29</v>
      </c>
      <c r="B3857" t="s">
        <v>30</v>
      </c>
      <c r="C3857" t="s">
        <v>22</v>
      </c>
      <c r="D3857" t="s">
        <v>23</v>
      </c>
      <c r="E3857" t="s">
        <v>5</v>
      </c>
      <c r="G3857" t="s">
        <v>24</v>
      </c>
      <c r="H3857">
        <v>2069587</v>
      </c>
      <c r="I3857">
        <v>2070279</v>
      </c>
      <c r="J3857" t="s">
        <v>52</v>
      </c>
      <c r="K3857" t="s">
        <v>7533</v>
      </c>
      <c r="L3857" t="s">
        <v>7533</v>
      </c>
      <c r="N3857" t="s">
        <v>7534</v>
      </c>
      <c r="Q3857" t="s">
        <v>7531</v>
      </c>
      <c r="R3857">
        <v>693</v>
      </c>
      <c r="S3857">
        <v>230</v>
      </c>
    </row>
    <row r="3858" spans="1:20" x14ac:dyDescent="0.25">
      <c r="A3858" t="s">
        <v>20</v>
      </c>
      <c r="B3858" t="s">
        <v>21</v>
      </c>
      <c r="C3858" t="s">
        <v>22</v>
      </c>
      <c r="D3858" t="s">
        <v>23</v>
      </c>
      <c r="E3858" t="s">
        <v>5</v>
      </c>
      <c r="G3858" t="s">
        <v>24</v>
      </c>
      <c r="H3858">
        <v>2070403</v>
      </c>
      <c r="I3858">
        <v>2072616</v>
      </c>
      <c r="J3858" t="s">
        <v>25</v>
      </c>
      <c r="Q3858" t="s">
        <v>7535</v>
      </c>
      <c r="R3858">
        <v>2214</v>
      </c>
      <c r="T3858" t="s">
        <v>7536</v>
      </c>
    </row>
    <row r="3859" spans="1:20" x14ac:dyDescent="0.25">
      <c r="A3859" t="s">
        <v>29</v>
      </c>
      <c r="B3859" t="s">
        <v>30</v>
      </c>
      <c r="C3859" t="s">
        <v>22</v>
      </c>
      <c r="D3859" t="s">
        <v>23</v>
      </c>
      <c r="E3859" t="s">
        <v>5</v>
      </c>
      <c r="G3859" t="s">
        <v>24</v>
      </c>
      <c r="H3859">
        <v>2070403</v>
      </c>
      <c r="I3859">
        <v>2072616</v>
      </c>
      <c r="J3859" t="s">
        <v>25</v>
      </c>
      <c r="K3859" t="s">
        <v>7537</v>
      </c>
      <c r="L3859" t="s">
        <v>7537</v>
      </c>
      <c r="N3859" t="s">
        <v>853</v>
      </c>
      <c r="Q3859" t="s">
        <v>7535</v>
      </c>
      <c r="R3859">
        <v>2214</v>
      </c>
      <c r="S3859">
        <v>737</v>
      </c>
    </row>
    <row r="3860" spans="1:20" x14ac:dyDescent="0.25">
      <c r="A3860" t="s">
        <v>20</v>
      </c>
      <c r="B3860" t="s">
        <v>21</v>
      </c>
      <c r="C3860" t="s">
        <v>22</v>
      </c>
      <c r="D3860" t="s">
        <v>23</v>
      </c>
      <c r="E3860" t="s">
        <v>5</v>
      </c>
      <c r="G3860" t="s">
        <v>24</v>
      </c>
      <c r="H3860">
        <v>2072647</v>
      </c>
      <c r="I3860">
        <v>2073648</v>
      </c>
      <c r="J3860" t="s">
        <v>25</v>
      </c>
      <c r="Q3860" t="s">
        <v>7538</v>
      </c>
      <c r="R3860">
        <v>1002</v>
      </c>
      <c r="T3860" t="s">
        <v>7539</v>
      </c>
    </row>
    <row r="3861" spans="1:20" x14ac:dyDescent="0.25">
      <c r="A3861" t="s">
        <v>29</v>
      </c>
      <c r="B3861" t="s">
        <v>30</v>
      </c>
      <c r="C3861" t="s">
        <v>22</v>
      </c>
      <c r="D3861" t="s">
        <v>23</v>
      </c>
      <c r="E3861" t="s">
        <v>5</v>
      </c>
      <c r="G3861" t="s">
        <v>24</v>
      </c>
      <c r="H3861">
        <v>2072647</v>
      </c>
      <c r="I3861">
        <v>2073648</v>
      </c>
      <c r="J3861" t="s">
        <v>25</v>
      </c>
      <c r="K3861" t="s">
        <v>7540</v>
      </c>
      <c r="L3861" t="s">
        <v>7540</v>
      </c>
      <c r="N3861" t="s">
        <v>702</v>
      </c>
      <c r="Q3861" t="s">
        <v>7538</v>
      </c>
      <c r="R3861">
        <v>1002</v>
      </c>
      <c r="S3861">
        <v>333</v>
      </c>
    </row>
    <row r="3862" spans="1:20" x14ac:dyDescent="0.25">
      <c r="A3862" t="s">
        <v>20</v>
      </c>
      <c r="B3862" t="s">
        <v>21</v>
      </c>
      <c r="C3862" t="s">
        <v>22</v>
      </c>
      <c r="D3862" t="s">
        <v>23</v>
      </c>
      <c r="E3862" t="s">
        <v>5</v>
      </c>
      <c r="G3862" t="s">
        <v>24</v>
      </c>
      <c r="H3862">
        <v>2073645</v>
      </c>
      <c r="I3862">
        <v>2075579</v>
      </c>
      <c r="J3862" t="s">
        <v>25</v>
      </c>
      <c r="Q3862" t="s">
        <v>7541</v>
      </c>
      <c r="R3862">
        <v>1935</v>
      </c>
      <c r="T3862" t="s">
        <v>7542</v>
      </c>
    </row>
    <row r="3863" spans="1:20" x14ac:dyDescent="0.25">
      <c r="A3863" t="s">
        <v>29</v>
      </c>
      <c r="B3863" t="s">
        <v>30</v>
      </c>
      <c r="C3863" t="s">
        <v>22</v>
      </c>
      <c r="D3863" t="s">
        <v>23</v>
      </c>
      <c r="E3863" t="s">
        <v>5</v>
      </c>
      <c r="G3863" t="s">
        <v>24</v>
      </c>
      <c r="H3863">
        <v>2073645</v>
      </c>
      <c r="I3863">
        <v>2075579</v>
      </c>
      <c r="J3863" t="s">
        <v>25</v>
      </c>
      <c r="K3863" t="s">
        <v>7543</v>
      </c>
      <c r="L3863" t="s">
        <v>7543</v>
      </c>
      <c r="N3863" t="s">
        <v>386</v>
      </c>
      <c r="Q3863" t="s">
        <v>7541</v>
      </c>
      <c r="R3863">
        <v>1935</v>
      </c>
      <c r="S3863">
        <v>644</v>
      </c>
    </row>
    <row r="3864" spans="1:20" x14ac:dyDescent="0.25">
      <c r="A3864" t="s">
        <v>20</v>
      </c>
      <c r="B3864" t="s">
        <v>21</v>
      </c>
      <c r="C3864" t="s">
        <v>22</v>
      </c>
      <c r="D3864" t="s">
        <v>23</v>
      </c>
      <c r="E3864" t="s">
        <v>5</v>
      </c>
      <c r="G3864" t="s">
        <v>24</v>
      </c>
      <c r="H3864">
        <v>2075630</v>
      </c>
      <c r="I3864">
        <v>2076991</v>
      </c>
      <c r="J3864" t="s">
        <v>52</v>
      </c>
      <c r="O3864" t="s">
        <v>7544</v>
      </c>
      <c r="Q3864" t="s">
        <v>7545</v>
      </c>
      <c r="R3864">
        <v>1362</v>
      </c>
      <c r="T3864" t="s">
        <v>7546</v>
      </c>
    </row>
    <row r="3865" spans="1:20" x14ac:dyDescent="0.25">
      <c r="A3865" t="s">
        <v>29</v>
      </c>
      <c r="B3865" t="s">
        <v>30</v>
      </c>
      <c r="C3865" t="s">
        <v>22</v>
      </c>
      <c r="D3865" t="s">
        <v>23</v>
      </c>
      <c r="E3865" t="s">
        <v>5</v>
      </c>
      <c r="G3865" t="s">
        <v>24</v>
      </c>
      <c r="H3865">
        <v>2075630</v>
      </c>
      <c r="I3865">
        <v>2076991</v>
      </c>
      <c r="J3865" t="s">
        <v>52</v>
      </c>
      <c r="K3865" t="s">
        <v>7547</v>
      </c>
      <c r="L3865" t="s">
        <v>7547</v>
      </c>
      <c r="N3865" t="s">
        <v>7548</v>
      </c>
      <c r="O3865" t="s">
        <v>7544</v>
      </c>
      <c r="Q3865" t="s">
        <v>7545</v>
      </c>
      <c r="R3865">
        <v>1362</v>
      </c>
      <c r="S3865">
        <v>453</v>
      </c>
    </row>
    <row r="3866" spans="1:20" x14ac:dyDescent="0.25">
      <c r="A3866" t="s">
        <v>20</v>
      </c>
      <c r="B3866" t="s">
        <v>21</v>
      </c>
      <c r="C3866" t="s">
        <v>22</v>
      </c>
      <c r="D3866" t="s">
        <v>23</v>
      </c>
      <c r="E3866" t="s">
        <v>5</v>
      </c>
      <c r="G3866" t="s">
        <v>24</v>
      </c>
      <c r="H3866">
        <v>2077009</v>
      </c>
      <c r="I3866">
        <v>2077680</v>
      </c>
      <c r="J3866" t="s">
        <v>52</v>
      </c>
      <c r="Q3866" t="s">
        <v>7549</v>
      </c>
      <c r="R3866">
        <v>672</v>
      </c>
      <c r="T3866" t="s">
        <v>7550</v>
      </c>
    </row>
    <row r="3867" spans="1:20" x14ac:dyDescent="0.25">
      <c r="A3867" t="s">
        <v>29</v>
      </c>
      <c r="B3867" t="s">
        <v>30</v>
      </c>
      <c r="C3867" t="s">
        <v>22</v>
      </c>
      <c r="D3867" t="s">
        <v>23</v>
      </c>
      <c r="E3867" t="s">
        <v>5</v>
      </c>
      <c r="G3867" t="s">
        <v>24</v>
      </c>
      <c r="H3867">
        <v>2077009</v>
      </c>
      <c r="I3867">
        <v>2077680</v>
      </c>
      <c r="J3867" t="s">
        <v>52</v>
      </c>
      <c r="K3867" t="s">
        <v>7551</v>
      </c>
      <c r="L3867" t="s">
        <v>7551</v>
      </c>
      <c r="N3867" t="s">
        <v>3594</v>
      </c>
      <c r="Q3867" t="s">
        <v>7549</v>
      </c>
      <c r="R3867">
        <v>672</v>
      </c>
      <c r="S3867">
        <v>223</v>
      </c>
    </row>
    <row r="3868" spans="1:20" x14ac:dyDescent="0.25">
      <c r="A3868" t="s">
        <v>20</v>
      </c>
      <c r="B3868" t="s">
        <v>21</v>
      </c>
      <c r="C3868" t="s">
        <v>22</v>
      </c>
      <c r="D3868" t="s">
        <v>23</v>
      </c>
      <c r="E3868" t="s">
        <v>5</v>
      </c>
      <c r="G3868" t="s">
        <v>24</v>
      </c>
      <c r="H3868">
        <v>2077720</v>
      </c>
      <c r="I3868">
        <v>2078253</v>
      </c>
      <c r="J3868" t="s">
        <v>52</v>
      </c>
      <c r="Q3868" t="s">
        <v>7552</v>
      </c>
      <c r="R3868">
        <v>534</v>
      </c>
      <c r="T3868" t="s">
        <v>7553</v>
      </c>
    </row>
    <row r="3869" spans="1:20" x14ac:dyDescent="0.25">
      <c r="A3869" t="s">
        <v>29</v>
      </c>
      <c r="B3869" t="s">
        <v>30</v>
      </c>
      <c r="C3869" t="s">
        <v>22</v>
      </c>
      <c r="D3869" t="s">
        <v>23</v>
      </c>
      <c r="E3869" t="s">
        <v>5</v>
      </c>
      <c r="G3869" t="s">
        <v>24</v>
      </c>
      <c r="H3869">
        <v>2077720</v>
      </c>
      <c r="I3869">
        <v>2078253</v>
      </c>
      <c r="J3869" t="s">
        <v>52</v>
      </c>
      <c r="K3869" t="s">
        <v>7554</v>
      </c>
      <c r="L3869" t="s">
        <v>7554</v>
      </c>
      <c r="N3869" t="s">
        <v>2384</v>
      </c>
      <c r="Q3869" t="s">
        <v>7552</v>
      </c>
      <c r="R3869">
        <v>534</v>
      </c>
      <c r="S3869">
        <v>177</v>
      </c>
    </row>
    <row r="3870" spans="1:20" x14ac:dyDescent="0.25">
      <c r="A3870" t="s">
        <v>20</v>
      </c>
      <c r="B3870" t="s">
        <v>21</v>
      </c>
      <c r="C3870" t="s">
        <v>22</v>
      </c>
      <c r="D3870" t="s">
        <v>23</v>
      </c>
      <c r="E3870" t="s">
        <v>5</v>
      </c>
      <c r="G3870" t="s">
        <v>24</v>
      </c>
      <c r="H3870">
        <v>2078258</v>
      </c>
      <c r="I3870">
        <v>2079565</v>
      </c>
      <c r="J3870" t="s">
        <v>52</v>
      </c>
      <c r="O3870" t="s">
        <v>7555</v>
      </c>
      <c r="Q3870" t="s">
        <v>7556</v>
      </c>
      <c r="R3870">
        <v>1308</v>
      </c>
      <c r="T3870" t="s">
        <v>7557</v>
      </c>
    </row>
    <row r="3871" spans="1:20" x14ac:dyDescent="0.25">
      <c r="A3871" t="s">
        <v>29</v>
      </c>
      <c r="B3871" t="s">
        <v>30</v>
      </c>
      <c r="C3871" t="s">
        <v>22</v>
      </c>
      <c r="D3871" t="s">
        <v>23</v>
      </c>
      <c r="E3871" t="s">
        <v>5</v>
      </c>
      <c r="G3871" t="s">
        <v>24</v>
      </c>
      <c r="H3871">
        <v>2078258</v>
      </c>
      <c r="I3871">
        <v>2079565</v>
      </c>
      <c r="J3871" t="s">
        <v>52</v>
      </c>
      <c r="K3871" t="s">
        <v>7558</v>
      </c>
      <c r="L3871" t="s">
        <v>7558</v>
      </c>
      <c r="N3871" t="s">
        <v>7559</v>
      </c>
      <c r="O3871" t="s">
        <v>7555</v>
      </c>
      <c r="Q3871" t="s">
        <v>7556</v>
      </c>
      <c r="R3871">
        <v>1308</v>
      </c>
      <c r="S3871">
        <v>435</v>
      </c>
    </row>
    <row r="3872" spans="1:20" x14ac:dyDescent="0.25">
      <c r="A3872" t="s">
        <v>20</v>
      </c>
      <c r="B3872" t="s">
        <v>21</v>
      </c>
      <c r="C3872" t="s">
        <v>22</v>
      </c>
      <c r="D3872" t="s">
        <v>23</v>
      </c>
      <c r="E3872" t="s">
        <v>5</v>
      </c>
      <c r="G3872" t="s">
        <v>24</v>
      </c>
      <c r="H3872">
        <v>2079568</v>
      </c>
      <c r="I3872">
        <v>2080566</v>
      </c>
      <c r="J3872" t="s">
        <v>52</v>
      </c>
      <c r="O3872" t="s">
        <v>7560</v>
      </c>
      <c r="Q3872" t="s">
        <v>7561</v>
      </c>
      <c r="R3872">
        <v>999</v>
      </c>
      <c r="T3872" t="s">
        <v>7562</v>
      </c>
    </row>
    <row r="3873" spans="1:20" x14ac:dyDescent="0.25">
      <c r="A3873" t="s">
        <v>29</v>
      </c>
      <c r="B3873" t="s">
        <v>30</v>
      </c>
      <c r="C3873" t="s">
        <v>22</v>
      </c>
      <c r="D3873" t="s">
        <v>23</v>
      </c>
      <c r="E3873" t="s">
        <v>5</v>
      </c>
      <c r="G3873" t="s">
        <v>24</v>
      </c>
      <c r="H3873">
        <v>2079568</v>
      </c>
      <c r="I3873">
        <v>2080566</v>
      </c>
      <c r="J3873" t="s">
        <v>52</v>
      </c>
      <c r="K3873" t="s">
        <v>7563</v>
      </c>
      <c r="L3873" t="s">
        <v>7563</v>
      </c>
      <c r="N3873" t="s">
        <v>7564</v>
      </c>
      <c r="O3873" t="s">
        <v>7560</v>
      </c>
      <c r="Q3873" t="s">
        <v>7561</v>
      </c>
      <c r="R3873">
        <v>999</v>
      </c>
      <c r="S3873">
        <v>332</v>
      </c>
    </row>
    <row r="3874" spans="1:20" x14ac:dyDescent="0.25">
      <c r="A3874" t="s">
        <v>20</v>
      </c>
      <c r="B3874" t="s">
        <v>21</v>
      </c>
      <c r="C3874" t="s">
        <v>22</v>
      </c>
      <c r="D3874" t="s">
        <v>23</v>
      </c>
      <c r="E3874" t="s">
        <v>5</v>
      </c>
      <c r="G3874" t="s">
        <v>24</v>
      </c>
      <c r="H3874">
        <v>2080559</v>
      </c>
      <c r="I3874">
        <v>2081323</v>
      </c>
      <c r="J3874" t="s">
        <v>52</v>
      </c>
      <c r="O3874" t="s">
        <v>7565</v>
      </c>
      <c r="Q3874" t="s">
        <v>7566</v>
      </c>
      <c r="R3874">
        <v>765</v>
      </c>
      <c r="T3874" t="s">
        <v>7567</v>
      </c>
    </row>
    <row r="3875" spans="1:20" x14ac:dyDescent="0.25">
      <c r="A3875" t="s">
        <v>29</v>
      </c>
      <c r="B3875" t="s">
        <v>30</v>
      </c>
      <c r="C3875" t="s">
        <v>22</v>
      </c>
      <c r="D3875" t="s">
        <v>23</v>
      </c>
      <c r="E3875" t="s">
        <v>5</v>
      </c>
      <c r="G3875" t="s">
        <v>24</v>
      </c>
      <c r="H3875">
        <v>2080559</v>
      </c>
      <c r="I3875">
        <v>2081323</v>
      </c>
      <c r="J3875" t="s">
        <v>52</v>
      </c>
      <c r="K3875" t="s">
        <v>7568</v>
      </c>
      <c r="L3875" t="s">
        <v>7568</v>
      </c>
      <c r="N3875" t="s">
        <v>7569</v>
      </c>
      <c r="O3875" t="s">
        <v>7565</v>
      </c>
      <c r="Q3875" t="s">
        <v>7566</v>
      </c>
      <c r="R3875">
        <v>765</v>
      </c>
      <c r="S3875">
        <v>254</v>
      </c>
    </row>
    <row r="3876" spans="1:20" x14ac:dyDescent="0.25">
      <c r="A3876" t="s">
        <v>20</v>
      </c>
      <c r="B3876" t="s">
        <v>21</v>
      </c>
      <c r="C3876" t="s">
        <v>22</v>
      </c>
      <c r="D3876" t="s">
        <v>23</v>
      </c>
      <c r="E3876" t="s">
        <v>5</v>
      </c>
      <c r="G3876" t="s">
        <v>24</v>
      </c>
      <c r="H3876">
        <v>2081323</v>
      </c>
      <c r="I3876">
        <v>2081700</v>
      </c>
      <c r="J3876" t="s">
        <v>52</v>
      </c>
      <c r="O3876" t="s">
        <v>7570</v>
      </c>
      <c r="Q3876" t="s">
        <v>7571</v>
      </c>
      <c r="R3876">
        <v>378</v>
      </c>
      <c r="T3876" t="s">
        <v>7572</v>
      </c>
    </row>
    <row r="3877" spans="1:20" x14ac:dyDescent="0.25">
      <c r="A3877" t="s">
        <v>29</v>
      </c>
      <c r="B3877" t="s">
        <v>30</v>
      </c>
      <c r="C3877" t="s">
        <v>22</v>
      </c>
      <c r="D3877" t="s">
        <v>23</v>
      </c>
      <c r="E3877" t="s">
        <v>5</v>
      </c>
      <c r="G3877" t="s">
        <v>24</v>
      </c>
      <c r="H3877">
        <v>2081323</v>
      </c>
      <c r="I3877">
        <v>2081700</v>
      </c>
      <c r="J3877" t="s">
        <v>52</v>
      </c>
      <c r="K3877" t="s">
        <v>7573</v>
      </c>
      <c r="L3877" t="s">
        <v>7573</v>
      </c>
      <c r="N3877" t="s">
        <v>7574</v>
      </c>
      <c r="O3877" t="s">
        <v>7570</v>
      </c>
      <c r="Q3877" t="s">
        <v>7571</v>
      </c>
      <c r="R3877">
        <v>378</v>
      </c>
      <c r="S3877">
        <v>125</v>
      </c>
    </row>
    <row r="3878" spans="1:20" x14ac:dyDescent="0.25">
      <c r="A3878" t="s">
        <v>20</v>
      </c>
      <c r="B3878" t="s">
        <v>21</v>
      </c>
      <c r="C3878" t="s">
        <v>22</v>
      </c>
      <c r="D3878" t="s">
        <v>23</v>
      </c>
      <c r="E3878" t="s">
        <v>5</v>
      </c>
      <c r="G3878" t="s">
        <v>24</v>
      </c>
      <c r="H3878">
        <v>2081697</v>
      </c>
      <c r="I3878">
        <v>2082224</v>
      </c>
      <c r="J3878" t="s">
        <v>52</v>
      </c>
      <c r="O3878" t="s">
        <v>7575</v>
      </c>
      <c r="Q3878" t="s">
        <v>7576</v>
      </c>
      <c r="R3878">
        <v>528</v>
      </c>
      <c r="T3878" t="s">
        <v>7577</v>
      </c>
    </row>
    <row r="3879" spans="1:20" x14ac:dyDescent="0.25">
      <c r="A3879" t="s">
        <v>29</v>
      </c>
      <c r="B3879" t="s">
        <v>30</v>
      </c>
      <c r="C3879" t="s">
        <v>22</v>
      </c>
      <c r="D3879" t="s">
        <v>23</v>
      </c>
      <c r="E3879" t="s">
        <v>5</v>
      </c>
      <c r="G3879" t="s">
        <v>24</v>
      </c>
      <c r="H3879">
        <v>2081697</v>
      </c>
      <c r="I3879">
        <v>2082224</v>
      </c>
      <c r="J3879" t="s">
        <v>52</v>
      </c>
      <c r="K3879" t="s">
        <v>7578</v>
      </c>
      <c r="L3879" t="s">
        <v>7578</v>
      </c>
      <c r="N3879" t="s">
        <v>7579</v>
      </c>
      <c r="O3879" t="s">
        <v>7575</v>
      </c>
      <c r="Q3879" t="s">
        <v>7576</v>
      </c>
      <c r="R3879">
        <v>528</v>
      </c>
      <c r="S3879">
        <v>175</v>
      </c>
    </row>
    <row r="3880" spans="1:20" x14ac:dyDescent="0.25">
      <c r="A3880" t="s">
        <v>20</v>
      </c>
      <c r="B3880" t="s">
        <v>21</v>
      </c>
      <c r="C3880" t="s">
        <v>22</v>
      </c>
      <c r="D3880" t="s">
        <v>23</v>
      </c>
      <c r="E3880" t="s">
        <v>5</v>
      </c>
      <c r="G3880" t="s">
        <v>24</v>
      </c>
      <c r="H3880">
        <v>2082231</v>
      </c>
      <c r="I3880">
        <v>2082677</v>
      </c>
      <c r="J3880" t="s">
        <v>52</v>
      </c>
      <c r="O3880" t="s">
        <v>7580</v>
      </c>
      <c r="Q3880" t="s">
        <v>7581</v>
      </c>
      <c r="R3880">
        <v>447</v>
      </c>
      <c r="T3880" t="s">
        <v>7582</v>
      </c>
    </row>
    <row r="3881" spans="1:20" x14ac:dyDescent="0.25">
      <c r="A3881" t="s">
        <v>29</v>
      </c>
      <c r="B3881" t="s">
        <v>30</v>
      </c>
      <c r="C3881" t="s">
        <v>22</v>
      </c>
      <c r="D3881" t="s">
        <v>23</v>
      </c>
      <c r="E3881" t="s">
        <v>5</v>
      </c>
      <c r="G3881" t="s">
        <v>24</v>
      </c>
      <c r="H3881">
        <v>2082231</v>
      </c>
      <c r="I3881">
        <v>2082677</v>
      </c>
      <c r="J3881" t="s">
        <v>52</v>
      </c>
      <c r="K3881" t="s">
        <v>7583</v>
      </c>
      <c r="L3881" t="s">
        <v>7583</v>
      </c>
      <c r="N3881" t="s">
        <v>7584</v>
      </c>
      <c r="O3881" t="s">
        <v>7580</v>
      </c>
      <c r="Q3881" t="s">
        <v>7581</v>
      </c>
      <c r="R3881">
        <v>447</v>
      </c>
      <c r="S3881">
        <v>148</v>
      </c>
    </row>
    <row r="3882" spans="1:20" x14ac:dyDescent="0.25">
      <c r="A3882" t="s">
        <v>20</v>
      </c>
      <c r="B3882" t="s">
        <v>21</v>
      </c>
      <c r="C3882" t="s">
        <v>22</v>
      </c>
      <c r="D3882" t="s">
        <v>23</v>
      </c>
      <c r="E3882" t="s">
        <v>5</v>
      </c>
      <c r="G3882" t="s">
        <v>24</v>
      </c>
      <c r="H3882">
        <v>2082766</v>
      </c>
      <c r="I3882">
        <v>2083977</v>
      </c>
      <c r="J3882" t="s">
        <v>52</v>
      </c>
      <c r="O3882" t="s">
        <v>7585</v>
      </c>
      <c r="Q3882" t="s">
        <v>7586</v>
      </c>
      <c r="R3882">
        <v>1212</v>
      </c>
      <c r="T3882" t="s">
        <v>7587</v>
      </c>
    </row>
    <row r="3883" spans="1:20" x14ac:dyDescent="0.25">
      <c r="A3883" t="s">
        <v>29</v>
      </c>
      <c r="B3883" t="s">
        <v>30</v>
      </c>
      <c r="C3883" t="s">
        <v>22</v>
      </c>
      <c r="D3883" t="s">
        <v>23</v>
      </c>
      <c r="E3883" t="s">
        <v>5</v>
      </c>
      <c r="G3883" t="s">
        <v>24</v>
      </c>
      <c r="H3883">
        <v>2082766</v>
      </c>
      <c r="I3883">
        <v>2083977</v>
      </c>
      <c r="J3883" t="s">
        <v>52</v>
      </c>
      <c r="K3883" t="s">
        <v>7588</v>
      </c>
      <c r="L3883" t="s">
        <v>7588</v>
      </c>
      <c r="N3883" t="s">
        <v>7589</v>
      </c>
      <c r="O3883" t="s">
        <v>7585</v>
      </c>
      <c r="Q3883" t="s">
        <v>7586</v>
      </c>
      <c r="R3883">
        <v>1212</v>
      </c>
      <c r="S3883">
        <v>403</v>
      </c>
    </row>
    <row r="3884" spans="1:20" x14ac:dyDescent="0.25">
      <c r="A3884" t="s">
        <v>20</v>
      </c>
      <c r="B3884" t="s">
        <v>21</v>
      </c>
      <c r="C3884" t="s">
        <v>22</v>
      </c>
      <c r="D3884" t="s">
        <v>23</v>
      </c>
      <c r="E3884" t="s">
        <v>5</v>
      </c>
      <c r="G3884" t="s">
        <v>24</v>
      </c>
      <c r="H3884">
        <v>2083981</v>
      </c>
      <c r="I3884">
        <v>2085471</v>
      </c>
      <c r="J3884" t="s">
        <v>52</v>
      </c>
      <c r="O3884" t="s">
        <v>7590</v>
      </c>
      <c r="Q3884" t="s">
        <v>7591</v>
      </c>
      <c r="R3884">
        <v>1491</v>
      </c>
      <c r="T3884" t="s">
        <v>7592</v>
      </c>
    </row>
    <row r="3885" spans="1:20" x14ac:dyDescent="0.25">
      <c r="A3885" t="s">
        <v>29</v>
      </c>
      <c r="B3885" t="s">
        <v>30</v>
      </c>
      <c r="C3885" t="s">
        <v>22</v>
      </c>
      <c r="D3885" t="s">
        <v>23</v>
      </c>
      <c r="E3885" t="s">
        <v>5</v>
      </c>
      <c r="G3885" t="s">
        <v>24</v>
      </c>
      <c r="H3885">
        <v>2083981</v>
      </c>
      <c r="I3885">
        <v>2085471</v>
      </c>
      <c r="J3885" t="s">
        <v>52</v>
      </c>
      <c r="K3885" t="s">
        <v>7593</v>
      </c>
      <c r="L3885" t="s">
        <v>7593</v>
      </c>
      <c r="N3885" t="s">
        <v>7594</v>
      </c>
      <c r="O3885" t="s">
        <v>7590</v>
      </c>
      <c r="Q3885" t="s">
        <v>7591</v>
      </c>
      <c r="R3885">
        <v>1491</v>
      </c>
      <c r="S3885">
        <v>496</v>
      </c>
    </row>
    <row r="3886" spans="1:20" x14ac:dyDescent="0.25">
      <c r="A3886" t="s">
        <v>20</v>
      </c>
      <c r="B3886" t="s">
        <v>21</v>
      </c>
      <c r="C3886" t="s">
        <v>22</v>
      </c>
      <c r="D3886" t="s">
        <v>23</v>
      </c>
      <c r="E3886" t="s">
        <v>5</v>
      </c>
      <c r="G3886" t="s">
        <v>24</v>
      </c>
      <c r="H3886">
        <v>2085696</v>
      </c>
      <c r="I3886">
        <v>2086352</v>
      </c>
      <c r="J3886" t="s">
        <v>25</v>
      </c>
      <c r="Q3886" t="s">
        <v>7595</v>
      </c>
      <c r="R3886">
        <v>657</v>
      </c>
      <c r="T3886" t="s">
        <v>7596</v>
      </c>
    </row>
    <row r="3887" spans="1:20" x14ac:dyDescent="0.25">
      <c r="A3887" t="s">
        <v>29</v>
      </c>
      <c r="B3887" t="s">
        <v>30</v>
      </c>
      <c r="C3887" t="s">
        <v>22</v>
      </c>
      <c r="D3887" t="s">
        <v>23</v>
      </c>
      <c r="E3887" t="s">
        <v>5</v>
      </c>
      <c r="G3887" t="s">
        <v>24</v>
      </c>
      <c r="H3887">
        <v>2085696</v>
      </c>
      <c r="I3887">
        <v>2086352</v>
      </c>
      <c r="J3887" t="s">
        <v>25</v>
      </c>
      <c r="K3887" t="s">
        <v>7597</v>
      </c>
      <c r="L3887" t="s">
        <v>7597</v>
      </c>
      <c r="N3887" t="s">
        <v>4802</v>
      </c>
      <c r="Q3887" t="s">
        <v>7595</v>
      </c>
      <c r="R3887">
        <v>657</v>
      </c>
      <c r="S3887">
        <v>218</v>
      </c>
    </row>
    <row r="3888" spans="1:20" x14ac:dyDescent="0.25">
      <c r="A3888" t="s">
        <v>20</v>
      </c>
      <c r="B3888" t="s">
        <v>21</v>
      </c>
      <c r="C3888" t="s">
        <v>22</v>
      </c>
      <c r="D3888" t="s">
        <v>23</v>
      </c>
      <c r="E3888" t="s">
        <v>5</v>
      </c>
      <c r="G3888" t="s">
        <v>24</v>
      </c>
      <c r="H3888">
        <v>2086361</v>
      </c>
      <c r="I3888">
        <v>2087020</v>
      </c>
      <c r="J3888" t="s">
        <v>25</v>
      </c>
      <c r="Q3888" t="s">
        <v>7598</v>
      </c>
      <c r="R3888">
        <v>660</v>
      </c>
      <c r="T3888" t="s">
        <v>7599</v>
      </c>
    </row>
    <row r="3889" spans="1:20" x14ac:dyDescent="0.25">
      <c r="A3889" t="s">
        <v>29</v>
      </c>
      <c r="B3889" t="s">
        <v>30</v>
      </c>
      <c r="C3889" t="s">
        <v>22</v>
      </c>
      <c r="D3889" t="s">
        <v>23</v>
      </c>
      <c r="E3889" t="s">
        <v>5</v>
      </c>
      <c r="G3889" t="s">
        <v>24</v>
      </c>
      <c r="H3889">
        <v>2086361</v>
      </c>
      <c r="I3889">
        <v>2087020</v>
      </c>
      <c r="J3889" t="s">
        <v>25</v>
      </c>
      <c r="K3889" t="s">
        <v>7600</v>
      </c>
      <c r="L3889" t="s">
        <v>7600</v>
      </c>
      <c r="N3889" t="s">
        <v>7601</v>
      </c>
      <c r="Q3889" t="s">
        <v>7598</v>
      </c>
      <c r="R3889">
        <v>660</v>
      </c>
      <c r="S3889">
        <v>219</v>
      </c>
    </row>
    <row r="3890" spans="1:20" x14ac:dyDescent="0.25">
      <c r="A3890" t="s">
        <v>20</v>
      </c>
      <c r="B3890" t="s">
        <v>21</v>
      </c>
      <c r="C3890" t="s">
        <v>22</v>
      </c>
      <c r="D3890" t="s">
        <v>23</v>
      </c>
      <c r="E3890" t="s">
        <v>5</v>
      </c>
      <c r="G3890" t="s">
        <v>24</v>
      </c>
      <c r="H3890">
        <v>2087144</v>
      </c>
      <c r="I3890">
        <v>2088748</v>
      </c>
      <c r="J3890" t="s">
        <v>25</v>
      </c>
      <c r="Q3890" t="s">
        <v>7602</v>
      </c>
      <c r="R3890">
        <v>1605</v>
      </c>
      <c r="T3890" t="s">
        <v>7603</v>
      </c>
    </row>
    <row r="3891" spans="1:20" x14ac:dyDescent="0.25">
      <c r="A3891" t="s">
        <v>29</v>
      </c>
      <c r="B3891" t="s">
        <v>30</v>
      </c>
      <c r="C3891" t="s">
        <v>22</v>
      </c>
      <c r="D3891" t="s">
        <v>23</v>
      </c>
      <c r="E3891" t="s">
        <v>5</v>
      </c>
      <c r="G3891" t="s">
        <v>24</v>
      </c>
      <c r="H3891">
        <v>2087144</v>
      </c>
      <c r="I3891">
        <v>2088748</v>
      </c>
      <c r="J3891" t="s">
        <v>25</v>
      </c>
      <c r="K3891" t="s">
        <v>7604</v>
      </c>
      <c r="L3891" t="s">
        <v>7604</v>
      </c>
      <c r="N3891" t="s">
        <v>4362</v>
      </c>
      <c r="Q3891" t="s">
        <v>7602</v>
      </c>
      <c r="R3891">
        <v>1605</v>
      </c>
      <c r="S3891">
        <v>534</v>
      </c>
    </row>
    <row r="3892" spans="1:20" x14ac:dyDescent="0.25">
      <c r="A3892" t="s">
        <v>20</v>
      </c>
      <c r="B3892" t="s">
        <v>21</v>
      </c>
      <c r="C3892" t="s">
        <v>22</v>
      </c>
      <c r="D3892" t="s">
        <v>23</v>
      </c>
      <c r="E3892" t="s">
        <v>5</v>
      </c>
      <c r="G3892" t="s">
        <v>24</v>
      </c>
      <c r="H3892">
        <v>2088756</v>
      </c>
      <c r="I3892">
        <v>2090354</v>
      </c>
      <c r="J3892" t="s">
        <v>25</v>
      </c>
      <c r="Q3892" t="s">
        <v>7605</v>
      </c>
      <c r="R3892">
        <v>1599</v>
      </c>
      <c r="T3892" t="s">
        <v>7606</v>
      </c>
    </row>
    <row r="3893" spans="1:20" x14ac:dyDescent="0.25">
      <c r="A3893" t="s">
        <v>29</v>
      </c>
      <c r="B3893" t="s">
        <v>30</v>
      </c>
      <c r="C3893" t="s">
        <v>22</v>
      </c>
      <c r="D3893" t="s">
        <v>23</v>
      </c>
      <c r="E3893" t="s">
        <v>5</v>
      </c>
      <c r="G3893" t="s">
        <v>24</v>
      </c>
      <c r="H3893">
        <v>2088756</v>
      </c>
      <c r="I3893">
        <v>2090354</v>
      </c>
      <c r="J3893" t="s">
        <v>25</v>
      </c>
      <c r="K3893" t="s">
        <v>7607</v>
      </c>
      <c r="L3893" t="s">
        <v>7607</v>
      </c>
      <c r="N3893" t="s">
        <v>7608</v>
      </c>
      <c r="Q3893" t="s">
        <v>7605</v>
      </c>
      <c r="R3893">
        <v>1599</v>
      </c>
      <c r="S3893">
        <v>532</v>
      </c>
    </row>
    <row r="3894" spans="1:20" x14ac:dyDescent="0.25">
      <c r="A3894" t="s">
        <v>20</v>
      </c>
      <c r="B3894" t="s">
        <v>21</v>
      </c>
      <c r="C3894" t="s">
        <v>22</v>
      </c>
      <c r="D3894" t="s">
        <v>23</v>
      </c>
      <c r="E3894" t="s">
        <v>5</v>
      </c>
      <c r="G3894" t="s">
        <v>24</v>
      </c>
      <c r="H3894">
        <v>2090347</v>
      </c>
      <c r="I3894">
        <v>2091906</v>
      </c>
      <c r="J3894" t="s">
        <v>25</v>
      </c>
      <c r="Q3894" t="s">
        <v>7609</v>
      </c>
      <c r="R3894">
        <v>1560</v>
      </c>
      <c r="T3894" t="s">
        <v>7610</v>
      </c>
    </row>
    <row r="3895" spans="1:20" x14ac:dyDescent="0.25">
      <c r="A3895" t="s">
        <v>29</v>
      </c>
      <c r="B3895" t="s">
        <v>30</v>
      </c>
      <c r="C3895" t="s">
        <v>22</v>
      </c>
      <c r="D3895" t="s">
        <v>23</v>
      </c>
      <c r="E3895" t="s">
        <v>5</v>
      </c>
      <c r="G3895" t="s">
        <v>24</v>
      </c>
      <c r="H3895">
        <v>2090347</v>
      </c>
      <c r="I3895">
        <v>2091906</v>
      </c>
      <c r="J3895" t="s">
        <v>25</v>
      </c>
      <c r="K3895" t="s">
        <v>7611</v>
      </c>
      <c r="L3895" t="s">
        <v>7611</v>
      </c>
      <c r="N3895" t="s">
        <v>7612</v>
      </c>
      <c r="Q3895" t="s">
        <v>7609</v>
      </c>
      <c r="R3895">
        <v>1560</v>
      </c>
      <c r="S3895">
        <v>519</v>
      </c>
    </row>
    <row r="3896" spans="1:20" x14ac:dyDescent="0.25">
      <c r="A3896" t="s">
        <v>20</v>
      </c>
      <c r="B3896" t="s">
        <v>21</v>
      </c>
      <c r="C3896" t="s">
        <v>22</v>
      </c>
      <c r="D3896" t="s">
        <v>23</v>
      </c>
      <c r="E3896" t="s">
        <v>5</v>
      </c>
      <c r="G3896" t="s">
        <v>24</v>
      </c>
      <c r="H3896">
        <v>2091973</v>
      </c>
      <c r="I3896">
        <v>2092338</v>
      </c>
      <c r="J3896" t="s">
        <v>25</v>
      </c>
      <c r="Q3896" t="s">
        <v>7613</v>
      </c>
      <c r="R3896">
        <v>366</v>
      </c>
      <c r="T3896" t="s">
        <v>7614</v>
      </c>
    </row>
    <row r="3897" spans="1:20" x14ac:dyDescent="0.25">
      <c r="A3897" t="s">
        <v>29</v>
      </c>
      <c r="B3897" t="s">
        <v>30</v>
      </c>
      <c r="C3897" t="s">
        <v>22</v>
      </c>
      <c r="D3897" t="s">
        <v>23</v>
      </c>
      <c r="E3897" t="s">
        <v>5</v>
      </c>
      <c r="G3897" t="s">
        <v>24</v>
      </c>
      <c r="H3897">
        <v>2091973</v>
      </c>
      <c r="I3897">
        <v>2092338</v>
      </c>
      <c r="J3897" t="s">
        <v>25</v>
      </c>
      <c r="K3897" t="s">
        <v>7615</v>
      </c>
      <c r="L3897" t="s">
        <v>7615</v>
      </c>
      <c r="N3897" t="s">
        <v>7616</v>
      </c>
      <c r="Q3897" t="s">
        <v>7613</v>
      </c>
      <c r="R3897">
        <v>366</v>
      </c>
      <c r="S3897">
        <v>121</v>
      </c>
    </row>
    <row r="3898" spans="1:20" x14ac:dyDescent="0.25">
      <c r="A3898" t="s">
        <v>20</v>
      </c>
      <c r="B3898" t="s">
        <v>21</v>
      </c>
      <c r="C3898" t="s">
        <v>22</v>
      </c>
      <c r="D3898" t="s">
        <v>23</v>
      </c>
      <c r="E3898" t="s">
        <v>5</v>
      </c>
      <c r="G3898" t="s">
        <v>24</v>
      </c>
      <c r="H3898">
        <v>2092335</v>
      </c>
      <c r="I3898">
        <v>2093129</v>
      </c>
      <c r="J3898" t="s">
        <v>25</v>
      </c>
      <c r="Q3898" t="s">
        <v>7617</v>
      </c>
      <c r="R3898">
        <v>795</v>
      </c>
      <c r="T3898" t="s">
        <v>7618</v>
      </c>
    </row>
    <row r="3899" spans="1:20" x14ac:dyDescent="0.25">
      <c r="A3899" t="s">
        <v>29</v>
      </c>
      <c r="B3899" t="s">
        <v>30</v>
      </c>
      <c r="C3899" t="s">
        <v>22</v>
      </c>
      <c r="D3899" t="s">
        <v>23</v>
      </c>
      <c r="E3899" t="s">
        <v>5</v>
      </c>
      <c r="G3899" t="s">
        <v>24</v>
      </c>
      <c r="H3899">
        <v>2092335</v>
      </c>
      <c r="I3899">
        <v>2093129</v>
      </c>
      <c r="J3899" t="s">
        <v>25</v>
      </c>
      <c r="K3899" t="s">
        <v>7619</v>
      </c>
      <c r="L3899" t="s">
        <v>7619</v>
      </c>
      <c r="N3899" t="s">
        <v>7620</v>
      </c>
      <c r="Q3899" t="s">
        <v>7617</v>
      </c>
      <c r="R3899">
        <v>795</v>
      </c>
      <c r="S3899">
        <v>264</v>
      </c>
    </row>
    <row r="3900" spans="1:20" x14ac:dyDescent="0.25">
      <c r="A3900" t="s">
        <v>20</v>
      </c>
      <c r="B3900" t="s">
        <v>21</v>
      </c>
      <c r="C3900" t="s">
        <v>22</v>
      </c>
      <c r="D3900" t="s">
        <v>23</v>
      </c>
      <c r="E3900" t="s">
        <v>5</v>
      </c>
      <c r="G3900" t="s">
        <v>24</v>
      </c>
      <c r="H3900">
        <v>2093077</v>
      </c>
      <c r="I3900">
        <v>2094510</v>
      </c>
      <c r="J3900" t="s">
        <v>52</v>
      </c>
      <c r="Q3900" t="s">
        <v>7621</v>
      </c>
      <c r="R3900">
        <v>1434</v>
      </c>
      <c r="T3900" t="s">
        <v>7622</v>
      </c>
    </row>
    <row r="3901" spans="1:20" x14ac:dyDescent="0.25">
      <c r="A3901" t="s">
        <v>29</v>
      </c>
      <c r="B3901" t="s">
        <v>30</v>
      </c>
      <c r="C3901" t="s">
        <v>22</v>
      </c>
      <c r="D3901" t="s">
        <v>23</v>
      </c>
      <c r="E3901" t="s">
        <v>5</v>
      </c>
      <c r="G3901" t="s">
        <v>24</v>
      </c>
      <c r="H3901">
        <v>2093077</v>
      </c>
      <c r="I3901">
        <v>2094510</v>
      </c>
      <c r="J3901" t="s">
        <v>52</v>
      </c>
      <c r="K3901" t="s">
        <v>7623</v>
      </c>
      <c r="L3901" t="s">
        <v>7623</v>
      </c>
      <c r="N3901" t="s">
        <v>515</v>
      </c>
      <c r="Q3901" t="s">
        <v>7621</v>
      </c>
      <c r="R3901">
        <v>1434</v>
      </c>
      <c r="S3901">
        <v>477</v>
      </c>
    </row>
    <row r="3902" spans="1:20" x14ac:dyDescent="0.25">
      <c r="A3902" t="s">
        <v>20</v>
      </c>
      <c r="B3902" t="s">
        <v>21</v>
      </c>
      <c r="C3902" t="s">
        <v>22</v>
      </c>
      <c r="D3902" t="s">
        <v>23</v>
      </c>
      <c r="E3902" t="s">
        <v>5</v>
      </c>
      <c r="G3902" t="s">
        <v>24</v>
      </c>
      <c r="H3902">
        <v>2094515</v>
      </c>
      <c r="I3902">
        <v>2096449</v>
      </c>
      <c r="J3902" t="s">
        <v>52</v>
      </c>
      <c r="O3902" t="s">
        <v>7624</v>
      </c>
      <c r="Q3902" t="s">
        <v>7625</v>
      </c>
      <c r="R3902">
        <v>1935</v>
      </c>
      <c r="T3902" t="s">
        <v>7626</v>
      </c>
    </row>
    <row r="3903" spans="1:20" x14ac:dyDescent="0.25">
      <c r="A3903" t="s">
        <v>29</v>
      </c>
      <c r="B3903" t="s">
        <v>30</v>
      </c>
      <c r="C3903" t="s">
        <v>22</v>
      </c>
      <c r="D3903" t="s">
        <v>23</v>
      </c>
      <c r="E3903" t="s">
        <v>5</v>
      </c>
      <c r="G3903" t="s">
        <v>24</v>
      </c>
      <c r="H3903">
        <v>2094515</v>
      </c>
      <c r="I3903">
        <v>2096449</v>
      </c>
      <c r="J3903" t="s">
        <v>52</v>
      </c>
      <c r="K3903" t="s">
        <v>7627</v>
      </c>
      <c r="L3903" t="s">
        <v>7627</v>
      </c>
      <c r="N3903" t="s">
        <v>7628</v>
      </c>
      <c r="O3903" t="s">
        <v>7624</v>
      </c>
      <c r="Q3903" t="s">
        <v>7625</v>
      </c>
      <c r="R3903">
        <v>1935</v>
      </c>
      <c r="S3903">
        <v>644</v>
      </c>
    </row>
    <row r="3904" spans="1:20" x14ac:dyDescent="0.25">
      <c r="A3904" t="s">
        <v>20</v>
      </c>
      <c r="B3904" t="s">
        <v>21</v>
      </c>
      <c r="C3904" t="s">
        <v>22</v>
      </c>
      <c r="D3904" t="s">
        <v>23</v>
      </c>
      <c r="E3904" t="s">
        <v>5</v>
      </c>
      <c r="G3904" t="s">
        <v>24</v>
      </c>
      <c r="H3904">
        <v>2096446</v>
      </c>
      <c r="I3904">
        <v>2097600</v>
      </c>
      <c r="J3904" t="s">
        <v>52</v>
      </c>
      <c r="Q3904" t="s">
        <v>7629</v>
      </c>
      <c r="R3904">
        <v>1155</v>
      </c>
      <c r="T3904" t="s">
        <v>7630</v>
      </c>
    </row>
    <row r="3905" spans="1:20" x14ac:dyDescent="0.25">
      <c r="A3905" t="s">
        <v>29</v>
      </c>
      <c r="B3905" t="s">
        <v>30</v>
      </c>
      <c r="C3905" t="s">
        <v>22</v>
      </c>
      <c r="D3905" t="s">
        <v>23</v>
      </c>
      <c r="E3905" t="s">
        <v>5</v>
      </c>
      <c r="G3905" t="s">
        <v>24</v>
      </c>
      <c r="H3905">
        <v>2096446</v>
      </c>
      <c r="I3905">
        <v>2097600</v>
      </c>
      <c r="J3905" t="s">
        <v>52</v>
      </c>
      <c r="K3905" t="s">
        <v>7631</v>
      </c>
      <c r="L3905" t="s">
        <v>7631</v>
      </c>
      <c r="N3905" t="s">
        <v>519</v>
      </c>
      <c r="Q3905" t="s">
        <v>7629</v>
      </c>
      <c r="R3905">
        <v>1155</v>
      </c>
      <c r="S3905">
        <v>384</v>
      </c>
    </row>
    <row r="3906" spans="1:20" x14ac:dyDescent="0.25">
      <c r="A3906" t="s">
        <v>20</v>
      </c>
      <c r="B3906" t="s">
        <v>21</v>
      </c>
      <c r="C3906" t="s">
        <v>22</v>
      </c>
      <c r="D3906" t="s">
        <v>23</v>
      </c>
      <c r="E3906" t="s">
        <v>5</v>
      </c>
      <c r="G3906" t="s">
        <v>24</v>
      </c>
      <c r="H3906">
        <v>2097726</v>
      </c>
      <c r="I3906">
        <v>2098331</v>
      </c>
      <c r="J3906" t="s">
        <v>52</v>
      </c>
      <c r="Q3906" t="s">
        <v>7632</v>
      </c>
      <c r="R3906">
        <v>606</v>
      </c>
      <c r="T3906" t="s">
        <v>7633</v>
      </c>
    </row>
    <row r="3907" spans="1:20" x14ac:dyDescent="0.25">
      <c r="A3907" t="s">
        <v>29</v>
      </c>
      <c r="B3907" t="s">
        <v>30</v>
      </c>
      <c r="C3907" t="s">
        <v>22</v>
      </c>
      <c r="D3907" t="s">
        <v>23</v>
      </c>
      <c r="E3907" t="s">
        <v>5</v>
      </c>
      <c r="G3907" t="s">
        <v>24</v>
      </c>
      <c r="H3907">
        <v>2097726</v>
      </c>
      <c r="I3907">
        <v>2098331</v>
      </c>
      <c r="J3907" t="s">
        <v>52</v>
      </c>
      <c r="K3907" t="s">
        <v>7634</v>
      </c>
      <c r="L3907" t="s">
        <v>7634</v>
      </c>
      <c r="N3907" t="s">
        <v>7635</v>
      </c>
      <c r="Q3907" t="s">
        <v>7632</v>
      </c>
      <c r="R3907">
        <v>606</v>
      </c>
      <c r="S3907">
        <v>201</v>
      </c>
    </row>
    <row r="3908" spans="1:20" x14ac:dyDescent="0.25">
      <c r="A3908" t="s">
        <v>20</v>
      </c>
      <c r="B3908" t="s">
        <v>21</v>
      </c>
      <c r="C3908" t="s">
        <v>22</v>
      </c>
      <c r="D3908" t="s">
        <v>23</v>
      </c>
      <c r="E3908" t="s">
        <v>5</v>
      </c>
      <c r="G3908" t="s">
        <v>24</v>
      </c>
      <c r="H3908">
        <v>2098421</v>
      </c>
      <c r="I3908">
        <v>2099293</v>
      </c>
      <c r="J3908" t="s">
        <v>25</v>
      </c>
      <c r="Q3908" t="s">
        <v>7636</v>
      </c>
      <c r="R3908">
        <v>873</v>
      </c>
      <c r="T3908" t="s">
        <v>7637</v>
      </c>
    </row>
    <row r="3909" spans="1:20" x14ac:dyDescent="0.25">
      <c r="A3909" t="s">
        <v>29</v>
      </c>
      <c r="B3909" t="s">
        <v>30</v>
      </c>
      <c r="C3909" t="s">
        <v>22</v>
      </c>
      <c r="D3909" t="s">
        <v>23</v>
      </c>
      <c r="E3909" t="s">
        <v>5</v>
      </c>
      <c r="G3909" t="s">
        <v>24</v>
      </c>
      <c r="H3909">
        <v>2098421</v>
      </c>
      <c r="I3909">
        <v>2099293</v>
      </c>
      <c r="J3909" t="s">
        <v>25</v>
      </c>
      <c r="K3909" t="s">
        <v>7638</v>
      </c>
      <c r="L3909" t="s">
        <v>7638</v>
      </c>
      <c r="N3909" t="s">
        <v>7639</v>
      </c>
      <c r="Q3909" t="s">
        <v>7636</v>
      </c>
      <c r="R3909">
        <v>873</v>
      </c>
      <c r="S3909">
        <v>290</v>
      </c>
    </row>
    <row r="3910" spans="1:20" x14ac:dyDescent="0.25">
      <c r="A3910" t="s">
        <v>20</v>
      </c>
      <c r="B3910" t="s">
        <v>21</v>
      </c>
      <c r="C3910" t="s">
        <v>22</v>
      </c>
      <c r="D3910" t="s">
        <v>23</v>
      </c>
      <c r="E3910" t="s">
        <v>5</v>
      </c>
      <c r="G3910" t="s">
        <v>24</v>
      </c>
      <c r="H3910">
        <v>2099540</v>
      </c>
      <c r="I3910">
        <v>2099746</v>
      </c>
      <c r="J3910" t="s">
        <v>25</v>
      </c>
      <c r="Q3910" t="s">
        <v>7640</v>
      </c>
      <c r="R3910">
        <v>207</v>
      </c>
      <c r="T3910" t="s">
        <v>7641</v>
      </c>
    </row>
    <row r="3911" spans="1:20" x14ac:dyDescent="0.25">
      <c r="A3911" t="s">
        <v>29</v>
      </c>
      <c r="B3911" t="s">
        <v>30</v>
      </c>
      <c r="C3911" t="s">
        <v>22</v>
      </c>
      <c r="D3911" t="s">
        <v>23</v>
      </c>
      <c r="E3911" t="s">
        <v>5</v>
      </c>
      <c r="G3911" t="s">
        <v>24</v>
      </c>
      <c r="H3911">
        <v>2099540</v>
      </c>
      <c r="I3911">
        <v>2099746</v>
      </c>
      <c r="J3911" t="s">
        <v>25</v>
      </c>
      <c r="K3911" t="s">
        <v>7642</v>
      </c>
      <c r="L3911" t="s">
        <v>7642</v>
      </c>
      <c r="N3911" t="s">
        <v>7643</v>
      </c>
      <c r="Q3911" t="s">
        <v>7640</v>
      </c>
      <c r="R3911">
        <v>207</v>
      </c>
      <c r="S3911">
        <v>68</v>
      </c>
    </row>
    <row r="3912" spans="1:20" x14ac:dyDescent="0.25">
      <c r="A3912" t="s">
        <v>20</v>
      </c>
      <c r="B3912" t="s">
        <v>21</v>
      </c>
      <c r="C3912" t="s">
        <v>22</v>
      </c>
      <c r="D3912" t="s">
        <v>23</v>
      </c>
      <c r="E3912" t="s">
        <v>5</v>
      </c>
      <c r="G3912" t="s">
        <v>24</v>
      </c>
      <c r="H3912">
        <v>2099940</v>
      </c>
      <c r="I3912">
        <v>2100686</v>
      </c>
      <c r="J3912" t="s">
        <v>25</v>
      </c>
      <c r="Q3912" t="s">
        <v>7644</v>
      </c>
      <c r="R3912">
        <v>747</v>
      </c>
      <c r="T3912" t="s">
        <v>7645</v>
      </c>
    </row>
    <row r="3913" spans="1:20" x14ac:dyDescent="0.25">
      <c r="A3913" t="s">
        <v>29</v>
      </c>
      <c r="B3913" t="s">
        <v>30</v>
      </c>
      <c r="C3913" t="s">
        <v>22</v>
      </c>
      <c r="D3913" t="s">
        <v>23</v>
      </c>
      <c r="E3913" t="s">
        <v>5</v>
      </c>
      <c r="G3913" t="s">
        <v>24</v>
      </c>
      <c r="H3913">
        <v>2099940</v>
      </c>
      <c r="I3913">
        <v>2100686</v>
      </c>
      <c r="J3913" t="s">
        <v>25</v>
      </c>
      <c r="K3913" t="s">
        <v>7646</v>
      </c>
      <c r="L3913" t="s">
        <v>7646</v>
      </c>
      <c r="N3913" t="s">
        <v>7647</v>
      </c>
      <c r="Q3913" t="s">
        <v>7644</v>
      </c>
      <c r="R3913">
        <v>747</v>
      </c>
      <c r="S3913">
        <v>248</v>
      </c>
    </row>
    <row r="3914" spans="1:20" x14ac:dyDescent="0.25">
      <c r="A3914" t="s">
        <v>20</v>
      </c>
      <c r="B3914" t="s">
        <v>21</v>
      </c>
      <c r="C3914" t="s">
        <v>22</v>
      </c>
      <c r="D3914" t="s">
        <v>23</v>
      </c>
      <c r="E3914" t="s">
        <v>5</v>
      </c>
      <c r="G3914" t="s">
        <v>24</v>
      </c>
      <c r="H3914">
        <v>2100668</v>
      </c>
      <c r="I3914">
        <v>2101519</v>
      </c>
      <c r="J3914" t="s">
        <v>52</v>
      </c>
      <c r="Q3914" t="s">
        <v>7648</v>
      </c>
      <c r="R3914">
        <v>852</v>
      </c>
      <c r="T3914" t="s">
        <v>7649</v>
      </c>
    </row>
    <row r="3915" spans="1:20" x14ac:dyDescent="0.25">
      <c r="A3915" t="s">
        <v>29</v>
      </c>
      <c r="B3915" t="s">
        <v>30</v>
      </c>
      <c r="C3915" t="s">
        <v>22</v>
      </c>
      <c r="D3915" t="s">
        <v>23</v>
      </c>
      <c r="E3915" t="s">
        <v>5</v>
      </c>
      <c r="G3915" t="s">
        <v>24</v>
      </c>
      <c r="H3915">
        <v>2100668</v>
      </c>
      <c r="I3915">
        <v>2101519</v>
      </c>
      <c r="J3915" t="s">
        <v>52</v>
      </c>
      <c r="K3915" t="s">
        <v>7650</v>
      </c>
      <c r="L3915" t="s">
        <v>7650</v>
      </c>
      <c r="N3915" t="s">
        <v>6673</v>
      </c>
      <c r="Q3915" t="s">
        <v>7648</v>
      </c>
      <c r="R3915">
        <v>852</v>
      </c>
      <c r="S3915">
        <v>283</v>
      </c>
    </row>
    <row r="3916" spans="1:20" x14ac:dyDescent="0.25">
      <c r="A3916" t="s">
        <v>20</v>
      </c>
      <c r="B3916" t="s">
        <v>21</v>
      </c>
      <c r="C3916" t="s">
        <v>22</v>
      </c>
      <c r="D3916" t="s">
        <v>23</v>
      </c>
      <c r="E3916" t="s">
        <v>5</v>
      </c>
      <c r="G3916" t="s">
        <v>24</v>
      </c>
      <c r="H3916">
        <v>2101670</v>
      </c>
      <c r="I3916">
        <v>2103397</v>
      </c>
      <c r="J3916" t="s">
        <v>25</v>
      </c>
      <c r="Q3916" t="s">
        <v>7651</v>
      </c>
      <c r="R3916">
        <v>1728</v>
      </c>
      <c r="T3916" t="s">
        <v>7652</v>
      </c>
    </row>
    <row r="3917" spans="1:20" x14ac:dyDescent="0.25">
      <c r="A3917" t="s">
        <v>29</v>
      </c>
      <c r="B3917" t="s">
        <v>30</v>
      </c>
      <c r="C3917" t="s">
        <v>22</v>
      </c>
      <c r="D3917" t="s">
        <v>23</v>
      </c>
      <c r="E3917" t="s">
        <v>5</v>
      </c>
      <c r="G3917" t="s">
        <v>24</v>
      </c>
      <c r="H3917">
        <v>2101670</v>
      </c>
      <c r="I3917">
        <v>2103397</v>
      </c>
      <c r="J3917" t="s">
        <v>25</v>
      </c>
      <c r="K3917" t="s">
        <v>7653</v>
      </c>
      <c r="L3917" t="s">
        <v>7653</v>
      </c>
      <c r="N3917" t="s">
        <v>640</v>
      </c>
      <c r="Q3917" t="s">
        <v>7651</v>
      </c>
      <c r="R3917">
        <v>1728</v>
      </c>
      <c r="S3917">
        <v>575</v>
      </c>
    </row>
    <row r="3918" spans="1:20" x14ac:dyDescent="0.25">
      <c r="A3918" t="s">
        <v>20</v>
      </c>
      <c r="B3918" t="s">
        <v>124</v>
      </c>
      <c r="C3918" t="s">
        <v>22</v>
      </c>
      <c r="D3918" t="s">
        <v>23</v>
      </c>
      <c r="E3918" t="s">
        <v>5</v>
      </c>
      <c r="G3918" t="s">
        <v>24</v>
      </c>
      <c r="H3918">
        <v>2103636</v>
      </c>
      <c r="I3918">
        <v>2103709</v>
      </c>
      <c r="J3918" t="s">
        <v>52</v>
      </c>
      <c r="Q3918" t="s">
        <v>7654</v>
      </c>
      <c r="R3918">
        <v>74</v>
      </c>
      <c r="T3918" t="s">
        <v>7655</v>
      </c>
    </row>
    <row r="3919" spans="1:20" x14ac:dyDescent="0.25">
      <c r="A3919" t="s">
        <v>124</v>
      </c>
      <c r="C3919" t="s">
        <v>22</v>
      </c>
      <c r="D3919" t="s">
        <v>23</v>
      </c>
      <c r="E3919" t="s">
        <v>5</v>
      </c>
      <c r="G3919" t="s">
        <v>24</v>
      </c>
      <c r="H3919">
        <v>2103636</v>
      </c>
      <c r="I3919">
        <v>2103709</v>
      </c>
      <c r="J3919" t="s">
        <v>52</v>
      </c>
      <c r="N3919" t="s">
        <v>7656</v>
      </c>
      <c r="Q3919" t="s">
        <v>7654</v>
      </c>
      <c r="R3919">
        <v>74</v>
      </c>
      <c r="T3919" t="s">
        <v>7657</v>
      </c>
    </row>
    <row r="3920" spans="1:20" x14ac:dyDescent="0.25">
      <c r="A3920" t="s">
        <v>20</v>
      </c>
      <c r="B3920" t="s">
        <v>124</v>
      </c>
      <c r="C3920" t="s">
        <v>22</v>
      </c>
      <c r="D3920" t="s">
        <v>23</v>
      </c>
      <c r="E3920" t="s">
        <v>5</v>
      </c>
      <c r="G3920" t="s">
        <v>24</v>
      </c>
      <c r="H3920">
        <v>2103767</v>
      </c>
      <c r="I3920">
        <v>2103842</v>
      </c>
      <c r="J3920" t="s">
        <v>52</v>
      </c>
      <c r="Q3920" t="s">
        <v>7658</v>
      </c>
      <c r="R3920">
        <v>76</v>
      </c>
      <c r="T3920" t="s">
        <v>7659</v>
      </c>
    </row>
    <row r="3921" spans="1:20" x14ac:dyDescent="0.25">
      <c r="A3921" t="s">
        <v>124</v>
      </c>
      <c r="C3921" t="s">
        <v>22</v>
      </c>
      <c r="D3921" t="s">
        <v>23</v>
      </c>
      <c r="E3921" t="s">
        <v>5</v>
      </c>
      <c r="G3921" t="s">
        <v>24</v>
      </c>
      <c r="H3921">
        <v>2103767</v>
      </c>
      <c r="I3921">
        <v>2103842</v>
      </c>
      <c r="J3921" t="s">
        <v>52</v>
      </c>
      <c r="N3921" t="s">
        <v>471</v>
      </c>
      <c r="Q3921" t="s">
        <v>7658</v>
      </c>
      <c r="R3921">
        <v>76</v>
      </c>
      <c r="T3921" t="s">
        <v>7660</v>
      </c>
    </row>
    <row r="3922" spans="1:20" x14ac:dyDescent="0.25">
      <c r="A3922" t="s">
        <v>20</v>
      </c>
      <c r="B3922" t="s">
        <v>21</v>
      </c>
      <c r="C3922" t="s">
        <v>22</v>
      </c>
      <c r="D3922" t="s">
        <v>23</v>
      </c>
      <c r="E3922" t="s">
        <v>5</v>
      </c>
      <c r="G3922" t="s">
        <v>24</v>
      </c>
      <c r="H3922">
        <v>2103971</v>
      </c>
      <c r="I3922">
        <v>2104714</v>
      </c>
      <c r="J3922" t="s">
        <v>52</v>
      </c>
      <c r="Q3922" t="s">
        <v>7661</v>
      </c>
      <c r="R3922">
        <v>744</v>
      </c>
      <c r="T3922" t="s">
        <v>7662</v>
      </c>
    </row>
    <row r="3923" spans="1:20" x14ac:dyDescent="0.25">
      <c r="A3923" t="s">
        <v>29</v>
      </c>
      <c r="B3923" t="s">
        <v>30</v>
      </c>
      <c r="C3923" t="s">
        <v>22</v>
      </c>
      <c r="D3923" t="s">
        <v>23</v>
      </c>
      <c r="E3923" t="s">
        <v>5</v>
      </c>
      <c r="G3923" t="s">
        <v>24</v>
      </c>
      <c r="H3923">
        <v>2103971</v>
      </c>
      <c r="I3923">
        <v>2104714</v>
      </c>
      <c r="J3923" t="s">
        <v>52</v>
      </c>
      <c r="K3923" t="s">
        <v>7663</v>
      </c>
      <c r="L3923" t="s">
        <v>7663</v>
      </c>
      <c r="N3923" t="s">
        <v>7664</v>
      </c>
      <c r="Q3923" t="s">
        <v>7661</v>
      </c>
      <c r="R3923">
        <v>744</v>
      </c>
      <c r="S3923">
        <v>247</v>
      </c>
    </row>
    <row r="3924" spans="1:20" x14ac:dyDescent="0.25">
      <c r="A3924" t="s">
        <v>20</v>
      </c>
      <c r="B3924" t="s">
        <v>21</v>
      </c>
      <c r="C3924" t="s">
        <v>22</v>
      </c>
      <c r="D3924" t="s">
        <v>23</v>
      </c>
      <c r="E3924" t="s">
        <v>5</v>
      </c>
      <c r="G3924" t="s">
        <v>24</v>
      </c>
      <c r="H3924">
        <v>2105019</v>
      </c>
      <c r="I3924">
        <v>2106023</v>
      </c>
      <c r="J3924" t="s">
        <v>25</v>
      </c>
      <c r="Q3924" t="s">
        <v>7665</v>
      </c>
      <c r="R3924">
        <v>1005</v>
      </c>
      <c r="T3924" t="s">
        <v>7666</v>
      </c>
    </row>
    <row r="3925" spans="1:20" x14ac:dyDescent="0.25">
      <c r="A3925" t="s">
        <v>29</v>
      </c>
      <c r="B3925" t="s">
        <v>30</v>
      </c>
      <c r="C3925" t="s">
        <v>22</v>
      </c>
      <c r="D3925" t="s">
        <v>23</v>
      </c>
      <c r="E3925" t="s">
        <v>5</v>
      </c>
      <c r="G3925" t="s">
        <v>24</v>
      </c>
      <c r="H3925">
        <v>2105019</v>
      </c>
      <c r="I3925">
        <v>2106023</v>
      </c>
      <c r="J3925" t="s">
        <v>25</v>
      </c>
      <c r="K3925" t="s">
        <v>7667</v>
      </c>
      <c r="L3925" t="s">
        <v>7667</v>
      </c>
      <c r="N3925" t="s">
        <v>7668</v>
      </c>
      <c r="Q3925" t="s">
        <v>7665</v>
      </c>
      <c r="R3925">
        <v>1005</v>
      </c>
      <c r="S3925">
        <v>334</v>
      </c>
    </row>
    <row r="3926" spans="1:20" x14ac:dyDescent="0.25">
      <c r="A3926" t="s">
        <v>20</v>
      </c>
      <c r="B3926" t="s">
        <v>21</v>
      </c>
      <c r="C3926" t="s">
        <v>22</v>
      </c>
      <c r="D3926" t="s">
        <v>23</v>
      </c>
      <c r="E3926" t="s">
        <v>5</v>
      </c>
      <c r="G3926" t="s">
        <v>24</v>
      </c>
      <c r="H3926">
        <v>2106028</v>
      </c>
      <c r="I3926">
        <v>2107695</v>
      </c>
      <c r="J3926" t="s">
        <v>25</v>
      </c>
      <c r="Q3926" t="s">
        <v>7669</v>
      </c>
      <c r="R3926">
        <v>1668</v>
      </c>
      <c r="T3926" t="s">
        <v>7670</v>
      </c>
    </row>
    <row r="3927" spans="1:20" x14ac:dyDescent="0.25">
      <c r="A3927" t="s">
        <v>29</v>
      </c>
      <c r="B3927" t="s">
        <v>30</v>
      </c>
      <c r="C3927" t="s">
        <v>22</v>
      </c>
      <c r="D3927" t="s">
        <v>23</v>
      </c>
      <c r="E3927" t="s">
        <v>5</v>
      </c>
      <c r="G3927" t="s">
        <v>24</v>
      </c>
      <c r="H3927">
        <v>2106028</v>
      </c>
      <c r="I3927">
        <v>2107695</v>
      </c>
      <c r="J3927" t="s">
        <v>25</v>
      </c>
      <c r="K3927" t="s">
        <v>7671</v>
      </c>
      <c r="L3927" t="s">
        <v>7671</v>
      </c>
      <c r="N3927" t="s">
        <v>4193</v>
      </c>
      <c r="Q3927" t="s">
        <v>7669</v>
      </c>
      <c r="R3927">
        <v>1668</v>
      </c>
      <c r="S3927">
        <v>555</v>
      </c>
    </row>
    <row r="3928" spans="1:20" x14ac:dyDescent="0.25">
      <c r="A3928" t="s">
        <v>20</v>
      </c>
      <c r="B3928" t="s">
        <v>21</v>
      </c>
      <c r="C3928" t="s">
        <v>22</v>
      </c>
      <c r="D3928" t="s">
        <v>23</v>
      </c>
      <c r="E3928" t="s">
        <v>5</v>
      </c>
      <c r="G3928" t="s">
        <v>24</v>
      </c>
      <c r="H3928">
        <v>2107688</v>
      </c>
      <c r="I3928">
        <v>2108302</v>
      </c>
      <c r="J3928" t="s">
        <v>25</v>
      </c>
      <c r="Q3928" t="s">
        <v>7672</v>
      </c>
      <c r="R3928">
        <v>615</v>
      </c>
      <c r="T3928" t="s">
        <v>7673</v>
      </c>
    </row>
    <row r="3929" spans="1:20" x14ac:dyDescent="0.25">
      <c r="A3929" t="s">
        <v>29</v>
      </c>
      <c r="B3929" t="s">
        <v>30</v>
      </c>
      <c r="C3929" t="s">
        <v>22</v>
      </c>
      <c r="D3929" t="s">
        <v>23</v>
      </c>
      <c r="E3929" t="s">
        <v>5</v>
      </c>
      <c r="G3929" t="s">
        <v>24</v>
      </c>
      <c r="H3929">
        <v>2107688</v>
      </c>
      <c r="I3929">
        <v>2108302</v>
      </c>
      <c r="J3929" t="s">
        <v>25</v>
      </c>
      <c r="K3929" t="s">
        <v>7674</v>
      </c>
      <c r="L3929" t="s">
        <v>7674</v>
      </c>
      <c r="N3929" t="s">
        <v>65</v>
      </c>
      <c r="Q3929" t="s">
        <v>7672</v>
      </c>
      <c r="R3929">
        <v>615</v>
      </c>
      <c r="S3929">
        <v>204</v>
      </c>
    </row>
    <row r="3930" spans="1:20" x14ac:dyDescent="0.25">
      <c r="A3930" t="s">
        <v>20</v>
      </c>
      <c r="B3930" t="s">
        <v>21</v>
      </c>
      <c r="C3930" t="s">
        <v>22</v>
      </c>
      <c r="D3930" t="s">
        <v>23</v>
      </c>
      <c r="E3930" t="s">
        <v>5</v>
      </c>
      <c r="G3930" t="s">
        <v>24</v>
      </c>
      <c r="H3930">
        <v>2108339</v>
      </c>
      <c r="I3930">
        <v>2109487</v>
      </c>
      <c r="J3930" t="s">
        <v>25</v>
      </c>
      <c r="Q3930" t="s">
        <v>7675</v>
      </c>
      <c r="R3930">
        <v>1149</v>
      </c>
      <c r="T3930" t="s">
        <v>7676</v>
      </c>
    </row>
    <row r="3931" spans="1:20" x14ac:dyDescent="0.25">
      <c r="A3931" t="s">
        <v>29</v>
      </c>
      <c r="B3931" t="s">
        <v>30</v>
      </c>
      <c r="C3931" t="s">
        <v>22</v>
      </c>
      <c r="D3931" t="s">
        <v>23</v>
      </c>
      <c r="E3931" t="s">
        <v>5</v>
      </c>
      <c r="G3931" t="s">
        <v>24</v>
      </c>
      <c r="H3931">
        <v>2108339</v>
      </c>
      <c r="I3931">
        <v>2109487</v>
      </c>
      <c r="J3931" t="s">
        <v>25</v>
      </c>
      <c r="K3931" t="s">
        <v>7677</v>
      </c>
      <c r="L3931" t="s">
        <v>7677</v>
      </c>
      <c r="N3931" t="s">
        <v>115</v>
      </c>
      <c r="Q3931" t="s">
        <v>7675</v>
      </c>
      <c r="R3931">
        <v>1149</v>
      </c>
      <c r="S3931">
        <v>382</v>
      </c>
    </row>
    <row r="3932" spans="1:20" x14ac:dyDescent="0.25">
      <c r="A3932" t="s">
        <v>20</v>
      </c>
      <c r="B3932" t="s">
        <v>21</v>
      </c>
      <c r="C3932" t="s">
        <v>22</v>
      </c>
      <c r="D3932" t="s">
        <v>23</v>
      </c>
      <c r="E3932" t="s">
        <v>5</v>
      </c>
      <c r="G3932" t="s">
        <v>24</v>
      </c>
      <c r="H3932">
        <v>2109491</v>
      </c>
      <c r="I3932">
        <v>2110285</v>
      </c>
      <c r="J3932" t="s">
        <v>25</v>
      </c>
      <c r="Q3932" t="s">
        <v>7678</v>
      </c>
      <c r="R3932">
        <v>795</v>
      </c>
      <c r="T3932" t="s">
        <v>7679</v>
      </c>
    </row>
    <row r="3933" spans="1:20" x14ac:dyDescent="0.25">
      <c r="A3933" t="s">
        <v>29</v>
      </c>
      <c r="B3933" t="s">
        <v>30</v>
      </c>
      <c r="C3933" t="s">
        <v>22</v>
      </c>
      <c r="D3933" t="s">
        <v>23</v>
      </c>
      <c r="E3933" t="s">
        <v>5</v>
      </c>
      <c r="G3933" t="s">
        <v>24</v>
      </c>
      <c r="H3933">
        <v>2109491</v>
      </c>
      <c r="I3933">
        <v>2110285</v>
      </c>
      <c r="J3933" t="s">
        <v>25</v>
      </c>
      <c r="K3933" t="s">
        <v>7680</v>
      </c>
      <c r="L3933" t="s">
        <v>7680</v>
      </c>
      <c r="N3933" t="s">
        <v>65</v>
      </c>
      <c r="Q3933" t="s">
        <v>7678</v>
      </c>
      <c r="R3933">
        <v>795</v>
      </c>
      <c r="S3933">
        <v>264</v>
      </c>
    </row>
    <row r="3934" spans="1:20" x14ac:dyDescent="0.25">
      <c r="A3934" t="s">
        <v>20</v>
      </c>
      <c r="B3934" t="s">
        <v>21</v>
      </c>
      <c r="C3934" t="s">
        <v>22</v>
      </c>
      <c r="D3934" t="s">
        <v>23</v>
      </c>
      <c r="E3934" t="s">
        <v>5</v>
      </c>
      <c r="G3934" t="s">
        <v>24</v>
      </c>
      <c r="H3934">
        <v>2110285</v>
      </c>
      <c r="I3934">
        <v>2111223</v>
      </c>
      <c r="J3934" t="s">
        <v>25</v>
      </c>
      <c r="Q3934" t="s">
        <v>7681</v>
      </c>
      <c r="R3934">
        <v>939</v>
      </c>
      <c r="T3934" t="s">
        <v>7682</v>
      </c>
    </row>
    <row r="3935" spans="1:20" x14ac:dyDescent="0.25">
      <c r="A3935" t="s">
        <v>29</v>
      </c>
      <c r="B3935" t="s">
        <v>30</v>
      </c>
      <c r="C3935" t="s">
        <v>22</v>
      </c>
      <c r="D3935" t="s">
        <v>23</v>
      </c>
      <c r="E3935" t="s">
        <v>5</v>
      </c>
      <c r="G3935" t="s">
        <v>24</v>
      </c>
      <c r="H3935">
        <v>2110285</v>
      </c>
      <c r="I3935">
        <v>2111223</v>
      </c>
      <c r="J3935" t="s">
        <v>25</v>
      </c>
      <c r="K3935" t="s">
        <v>7683</v>
      </c>
      <c r="L3935" t="s">
        <v>7683</v>
      </c>
      <c r="N3935" t="s">
        <v>7684</v>
      </c>
      <c r="Q3935" t="s">
        <v>7681</v>
      </c>
      <c r="R3935">
        <v>939</v>
      </c>
      <c r="S3935">
        <v>312</v>
      </c>
    </row>
    <row r="3936" spans="1:20" x14ac:dyDescent="0.25">
      <c r="A3936" t="s">
        <v>20</v>
      </c>
      <c r="B3936" t="s">
        <v>21</v>
      </c>
      <c r="C3936" t="s">
        <v>22</v>
      </c>
      <c r="D3936" t="s">
        <v>23</v>
      </c>
      <c r="E3936" t="s">
        <v>5</v>
      </c>
      <c r="G3936" t="s">
        <v>24</v>
      </c>
      <c r="H3936">
        <v>2111220</v>
      </c>
      <c r="I3936">
        <v>2111828</v>
      </c>
      <c r="J3936" t="s">
        <v>25</v>
      </c>
      <c r="Q3936" t="s">
        <v>7685</v>
      </c>
      <c r="R3936">
        <v>609</v>
      </c>
      <c r="T3936" t="s">
        <v>7686</v>
      </c>
    </row>
    <row r="3937" spans="1:20" x14ac:dyDescent="0.25">
      <c r="A3937" t="s">
        <v>29</v>
      </c>
      <c r="B3937" t="s">
        <v>30</v>
      </c>
      <c r="C3937" t="s">
        <v>22</v>
      </c>
      <c r="D3937" t="s">
        <v>23</v>
      </c>
      <c r="E3937" t="s">
        <v>5</v>
      </c>
      <c r="G3937" t="s">
        <v>24</v>
      </c>
      <c r="H3937">
        <v>2111220</v>
      </c>
      <c r="I3937">
        <v>2111828</v>
      </c>
      <c r="J3937" t="s">
        <v>25</v>
      </c>
      <c r="K3937" t="s">
        <v>7687</v>
      </c>
      <c r="L3937" t="s">
        <v>7687</v>
      </c>
      <c r="N3937" t="s">
        <v>7688</v>
      </c>
      <c r="Q3937" t="s">
        <v>7685</v>
      </c>
      <c r="R3937">
        <v>609</v>
      </c>
      <c r="S3937">
        <v>202</v>
      </c>
    </row>
    <row r="3938" spans="1:20" x14ac:dyDescent="0.25">
      <c r="A3938" t="s">
        <v>20</v>
      </c>
      <c r="B3938" t="s">
        <v>21</v>
      </c>
      <c r="C3938" t="s">
        <v>22</v>
      </c>
      <c r="D3938" t="s">
        <v>23</v>
      </c>
      <c r="E3938" t="s">
        <v>5</v>
      </c>
      <c r="G3938" t="s">
        <v>24</v>
      </c>
      <c r="H3938">
        <v>2111825</v>
      </c>
      <c r="I3938">
        <v>2112379</v>
      </c>
      <c r="J3938" t="s">
        <v>52</v>
      </c>
      <c r="O3938" t="s">
        <v>7689</v>
      </c>
      <c r="Q3938" t="s">
        <v>7690</v>
      </c>
      <c r="R3938">
        <v>555</v>
      </c>
      <c r="T3938" t="s">
        <v>7691</v>
      </c>
    </row>
    <row r="3939" spans="1:20" x14ac:dyDescent="0.25">
      <c r="A3939" t="s">
        <v>29</v>
      </c>
      <c r="B3939" t="s">
        <v>30</v>
      </c>
      <c r="C3939" t="s">
        <v>22</v>
      </c>
      <c r="D3939" t="s">
        <v>23</v>
      </c>
      <c r="E3939" t="s">
        <v>5</v>
      </c>
      <c r="G3939" t="s">
        <v>24</v>
      </c>
      <c r="H3939">
        <v>2111825</v>
      </c>
      <c r="I3939">
        <v>2112379</v>
      </c>
      <c r="J3939" t="s">
        <v>52</v>
      </c>
      <c r="K3939" t="s">
        <v>7692</v>
      </c>
      <c r="L3939" t="s">
        <v>7692</v>
      </c>
      <c r="N3939" t="s">
        <v>7693</v>
      </c>
      <c r="O3939" t="s">
        <v>7689</v>
      </c>
      <c r="Q3939" t="s">
        <v>7690</v>
      </c>
      <c r="R3939">
        <v>555</v>
      </c>
      <c r="S3939">
        <v>184</v>
      </c>
    </row>
    <row r="3940" spans="1:20" x14ac:dyDescent="0.25">
      <c r="A3940" t="s">
        <v>20</v>
      </c>
      <c r="B3940" t="s">
        <v>21</v>
      </c>
      <c r="C3940" t="s">
        <v>22</v>
      </c>
      <c r="D3940" t="s">
        <v>23</v>
      </c>
      <c r="E3940" t="s">
        <v>5</v>
      </c>
      <c r="G3940" t="s">
        <v>24</v>
      </c>
      <c r="H3940">
        <v>2112387</v>
      </c>
      <c r="I3940">
        <v>2114246</v>
      </c>
      <c r="J3940" t="s">
        <v>52</v>
      </c>
      <c r="O3940" t="s">
        <v>7694</v>
      </c>
      <c r="Q3940" t="s">
        <v>7695</v>
      </c>
      <c r="R3940">
        <v>1860</v>
      </c>
      <c r="T3940" t="s">
        <v>7696</v>
      </c>
    </row>
    <row r="3941" spans="1:20" x14ac:dyDescent="0.25">
      <c r="A3941" t="s">
        <v>29</v>
      </c>
      <c r="B3941" t="s">
        <v>30</v>
      </c>
      <c r="C3941" t="s">
        <v>22</v>
      </c>
      <c r="D3941" t="s">
        <v>23</v>
      </c>
      <c r="E3941" t="s">
        <v>5</v>
      </c>
      <c r="G3941" t="s">
        <v>24</v>
      </c>
      <c r="H3941">
        <v>2112387</v>
      </c>
      <c r="I3941">
        <v>2114246</v>
      </c>
      <c r="J3941" t="s">
        <v>52</v>
      </c>
      <c r="K3941" t="s">
        <v>7697</v>
      </c>
      <c r="L3941" t="s">
        <v>7697</v>
      </c>
      <c r="N3941" t="s">
        <v>7698</v>
      </c>
      <c r="O3941" t="s">
        <v>7694</v>
      </c>
      <c r="Q3941" t="s">
        <v>7695</v>
      </c>
      <c r="R3941">
        <v>1860</v>
      </c>
      <c r="S3941">
        <v>619</v>
      </c>
    </row>
    <row r="3942" spans="1:20" x14ac:dyDescent="0.25">
      <c r="A3942" t="s">
        <v>20</v>
      </c>
      <c r="B3942" t="s">
        <v>21</v>
      </c>
      <c r="C3942" t="s">
        <v>22</v>
      </c>
      <c r="D3942" t="s">
        <v>23</v>
      </c>
      <c r="E3942" t="s">
        <v>5</v>
      </c>
      <c r="G3942" t="s">
        <v>24</v>
      </c>
      <c r="H3942">
        <v>2114230</v>
      </c>
      <c r="I3942">
        <v>2114889</v>
      </c>
      <c r="J3942" t="s">
        <v>52</v>
      </c>
      <c r="O3942" t="s">
        <v>7699</v>
      </c>
      <c r="Q3942" t="s">
        <v>7700</v>
      </c>
      <c r="R3942">
        <v>660</v>
      </c>
      <c r="T3942" t="s">
        <v>7701</v>
      </c>
    </row>
    <row r="3943" spans="1:20" x14ac:dyDescent="0.25">
      <c r="A3943" t="s">
        <v>29</v>
      </c>
      <c r="B3943" t="s">
        <v>30</v>
      </c>
      <c r="C3943" t="s">
        <v>22</v>
      </c>
      <c r="D3943" t="s">
        <v>23</v>
      </c>
      <c r="E3943" t="s">
        <v>5</v>
      </c>
      <c r="G3943" t="s">
        <v>24</v>
      </c>
      <c r="H3943">
        <v>2114230</v>
      </c>
      <c r="I3943">
        <v>2114889</v>
      </c>
      <c r="J3943" t="s">
        <v>52</v>
      </c>
      <c r="K3943" t="s">
        <v>7702</v>
      </c>
      <c r="L3943" t="s">
        <v>7702</v>
      </c>
      <c r="N3943" t="s">
        <v>7703</v>
      </c>
      <c r="O3943" t="s">
        <v>7699</v>
      </c>
      <c r="Q3943" t="s">
        <v>7700</v>
      </c>
      <c r="R3943">
        <v>660</v>
      </c>
      <c r="S3943">
        <v>219</v>
      </c>
    </row>
    <row r="3944" spans="1:20" x14ac:dyDescent="0.25">
      <c r="A3944" t="s">
        <v>20</v>
      </c>
      <c r="B3944" t="s">
        <v>21</v>
      </c>
      <c r="C3944" t="s">
        <v>22</v>
      </c>
      <c r="D3944" t="s">
        <v>23</v>
      </c>
      <c r="E3944" t="s">
        <v>5</v>
      </c>
      <c r="G3944" t="s">
        <v>24</v>
      </c>
      <c r="H3944">
        <v>2114992</v>
      </c>
      <c r="I3944">
        <v>2115255</v>
      </c>
      <c r="J3944" t="s">
        <v>52</v>
      </c>
      <c r="Q3944" t="s">
        <v>7704</v>
      </c>
      <c r="R3944">
        <v>264</v>
      </c>
      <c r="T3944" t="s">
        <v>7705</v>
      </c>
    </row>
    <row r="3945" spans="1:20" x14ac:dyDescent="0.25">
      <c r="A3945" t="s">
        <v>29</v>
      </c>
      <c r="B3945" t="s">
        <v>30</v>
      </c>
      <c r="C3945" t="s">
        <v>22</v>
      </c>
      <c r="D3945" t="s">
        <v>23</v>
      </c>
      <c r="E3945" t="s">
        <v>5</v>
      </c>
      <c r="G3945" t="s">
        <v>24</v>
      </c>
      <c r="H3945">
        <v>2114992</v>
      </c>
      <c r="I3945">
        <v>2115255</v>
      </c>
      <c r="J3945" t="s">
        <v>52</v>
      </c>
      <c r="K3945" t="s">
        <v>7706</v>
      </c>
      <c r="L3945" t="s">
        <v>7706</v>
      </c>
      <c r="N3945" t="s">
        <v>56</v>
      </c>
      <c r="Q3945" t="s">
        <v>7704</v>
      </c>
      <c r="R3945">
        <v>264</v>
      </c>
      <c r="S3945">
        <v>87</v>
      </c>
    </row>
    <row r="3946" spans="1:20" x14ac:dyDescent="0.25">
      <c r="A3946" t="s">
        <v>20</v>
      </c>
      <c r="B3946" t="s">
        <v>21</v>
      </c>
      <c r="C3946" t="s">
        <v>22</v>
      </c>
      <c r="D3946" t="s">
        <v>23</v>
      </c>
      <c r="E3946" t="s">
        <v>5</v>
      </c>
      <c r="G3946" t="s">
        <v>24</v>
      </c>
      <c r="H3946">
        <v>2115330</v>
      </c>
      <c r="I3946">
        <v>2116949</v>
      </c>
      <c r="J3946" t="s">
        <v>52</v>
      </c>
      <c r="Q3946" t="s">
        <v>7707</v>
      </c>
      <c r="R3946">
        <v>1620</v>
      </c>
      <c r="T3946" t="s">
        <v>7708</v>
      </c>
    </row>
    <row r="3947" spans="1:20" x14ac:dyDescent="0.25">
      <c r="A3947" t="s">
        <v>29</v>
      </c>
      <c r="B3947" t="s">
        <v>30</v>
      </c>
      <c r="C3947" t="s">
        <v>22</v>
      </c>
      <c r="D3947" t="s">
        <v>23</v>
      </c>
      <c r="E3947" t="s">
        <v>5</v>
      </c>
      <c r="G3947" t="s">
        <v>24</v>
      </c>
      <c r="H3947">
        <v>2115330</v>
      </c>
      <c r="I3947">
        <v>2116949</v>
      </c>
      <c r="J3947" t="s">
        <v>52</v>
      </c>
      <c r="K3947" t="s">
        <v>7709</v>
      </c>
      <c r="L3947" t="s">
        <v>7709</v>
      </c>
      <c r="N3947" t="s">
        <v>809</v>
      </c>
      <c r="Q3947" t="s">
        <v>7707</v>
      </c>
      <c r="R3947">
        <v>1620</v>
      </c>
      <c r="S3947">
        <v>539</v>
      </c>
    </row>
    <row r="3948" spans="1:20" x14ac:dyDescent="0.25">
      <c r="A3948" t="s">
        <v>20</v>
      </c>
      <c r="B3948" t="s">
        <v>21</v>
      </c>
      <c r="C3948" t="s">
        <v>22</v>
      </c>
      <c r="D3948" t="s">
        <v>23</v>
      </c>
      <c r="E3948" t="s">
        <v>5</v>
      </c>
      <c r="G3948" t="s">
        <v>24</v>
      </c>
      <c r="H3948">
        <v>2117106</v>
      </c>
      <c r="I3948">
        <v>2117810</v>
      </c>
      <c r="J3948" t="s">
        <v>25</v>
      </c>
      <c r="Q3948" t="s">
        <v>7710</v>
      </c>
      <c r="R3948">
        <v>705</v>
      </c>
      <c r="T3948" t="s">
        <v>7711</v>
      </c>
    </row>
    <row r="3949" spans="1:20" x14ac:dyDescent="0.25">
      <c r="A3949" t="s">
        <v>29</v>
      </c>
      <c r="B3949" t="s">
        <v>30</v>
      </c>
      <c r="C3949" t="s">
        <v>22</v>
      </c>
      <c r="D3949" t="s">
        <v>23</v>
      </c>
      <c r="E3949" t="s">
        <v>5</v>
      </c>
      <c r="G3949" t="s">
        <v>24</v>
      </c>
      <c r="H3949">
        <v>2117106</v>
      </c>
      <c r="I3949">
        <v>2117810</v>
      </c>
      <c r="J3949" t="s">
        <v>25</v>
      </c>
      <c r="K3949" t="s">
        <v>7712</v>
      </c>
      <c r="L3949" t="s">
        <v>7712</v>
      </c>
      <c r="N3949" t="s">
        <v>7713</v>
      </c>
      <c r="Q3949" t="s">
        <v>7710</v>
      </c>
      <c r="R3949">
        <v>705</v>
      </c>
      <c r="S3949">
        <v>234</v>
      </c>
    </row>
    <row r="3950" spans="1:20" x14ac:dyDescent="0.25">
      <c r="A3950" t="s">
        <v>20</v>
      </c>
      <c r="B3950" t="s">
        <v>21</v>
      </c>
      <c r="C3950" t="s">
        <v>22</v>
      </c>
      <c r="D3950" t="s">
        <v>23</v>
      </c>
      <c r="E3950" t="s">
        <v>5</v>
      </c>
      <c r="G3950" t="s">
        <v>24</v>
      </c>
      <c r="H3950">
        <v>2117803</v>
      </c>
      <c r="I3950">
        <v>2118135</v>
      </c>
      <c r="J3950" t="s">
        <v>25</v>
      </c>
      <c r="Q3950" t="s">
        <v>7714</v>
      </c>
      <c r="R3950">
        <v>333</v>
      </c>
      <c r="T3950" t="s">
        <v>7715</v>
      </c>
    </row>
    <row r="3951" spans="1:20" x14ac:dyDescent="0.25">
      <c r="A3951" t="s">
        <v>29</v>
      </c>
      <c r="B3951" t="s">
        <v>30</v>
      </c>
      <c r="C3951" t="s">
        <v>22</v>
      </c>
      <c r="D3951" t="s">
        <v>23</v>
      </c>
      <c r="E3951" t="s">
        <v>5</v>
      </c>
      <c r="G3951" t="s">
        <v>24</v>
      </c>
      <c r="H3951">
        <v>2117803</v>
      </c>
      <c r="I3951">
        <v>2118135</v>
      </c>
      <c r="J3951" t="s">
        <v>25</v>
      </c>
      <c r="K3951" t="s">
        <v>7716</v>
      </c>
      <c r="L3951" t="s">
        <v>7716</v>
      </c>
      <c r="N3951" t="s">
        <v>7717</v>
      </c>
      <c r="Q3951" t="s">
        <v>7714</v>
      </c>
      <c r="R3951">
        <v>333</v>
      </c>
      <c r="S3951">
        <v>110</v>
      </c>
    </row>
    <row r="3952" spans="1:20" x14ac:dyDescent="0.25">
      <c r="A3952" t="s">
        <v>20</v>
      </c>
      <c r="B3952" t="s">
        <v>21</v>
      </c>
      <c r="C3952" t="s">
        <v>22</v>
      </c>
      <c r="D3952" t="s">
        <v>23</v>
      </c>
      <c r="E3952" t="s">
        <v>5</v>
      </c>
      <c r="G3952" t="s">
        <v>24</v>
      </c>
      <c r="H3952">
        <v>2118148</v>
      </c>
      <c r="I3952">
        <v>2118552</v>
      </c>
      <c r="J3952" t="s">
        <v>52</v>
      </c>
      <c r="Q3952" t="s">
        <v>7718</v>
      </c>
      <c r="R3952">
        <v>405</v>
      </c>
      <c r="T3952" t="s">
        <v>7719</v>
      </c>
    </row>
    <row r="3953" spans="1:20" x14ac:dyDescent="0.25">
      <c r="A3953" t="s">
        <v>29</v>
      </c>
      <c r="B3953" t="s">
        <v>30</v>
      </c>
      <c r="C3953" t="s">
        <v>22</v>
      </c>
      <c r="D3953" t="s">
        <v>23</v>
      </c>
      <c r="E3953" t="s">
        <v>5</v>
      </c>
      <c r="G3953" t="s">
        <v>24</v>
      </c>
      <c r="H3953">
        <v>2118148</v>
      </c>
      <c r="I3953">
        <v>2118552</v>
      </c>
      <c r="J3953" t="s">
        <v>52</v>
      </c>
      <c r="K3953" t="s">
        <v>7720</v>
      </c>
      <c r="L3953" t="s">
        <v>7720</v>
      </c>
      <c r="N3953" t="s">
        <v>7721</v>
      </c>
      <c r="Q3953" t="s">
        <v>7718</v>
      </c>
      <c r="R3953">
        <v>405</v>
      </c>
      <c r="S3953">
        <v>134</v>
      </c>
    </row>
    <row r="3954" spans="1:20" x14ac:dyDescent="0.25">
      <c r="A3954" t="s">
        <v>20</v>
      </c>
      <c r="B3954" t="s">
        <v>21</v>
      </c>
      <c r="C3954" t="s">
        <v>22</v>
      </c>
      <c r="D3954" t="s">
        <v>23</v>
      </c>
      <c r="E3954" t="s">
        <v>5</v>
      </c>
      <c r="G3954" t="s">
        <v>24</v>
      </c>
      <c r="H3954">
        <v>2118778</v>
      </c>
      <c r="I3954">
        <v>2119425</v>
      </c>
      <c r="J3954" t="s">
        <v>25</v>
      </c>
      <c r="Q3954" t="s">
        <v>7722</v>
      </c>
      <c r="R3954">
        <v>648</v>
      </c>
      <c r="T3954" t="s">
        <v>7723</v>
      </c>
    </row>
    <row r="3955" spans="1:20" x14ac:dyDescent="0.25">
      <c r="A3955" t="s">
        <v>29</v>
      </c>
      <c r="B3955" t="s">
        <v>30</v>
      </c>
      <c r="C3955" t="s">
        <v>22</v>
      </c>
      <c r="D3955" t="s">
        <v>23</v>
      </c>
      <c r="E3955" t="s">
        <v>5</v>
      </c>
      <c r="G3955" t="s">
        <v>24</v>
      </c>
      <c r="H3955">
        <v>2118778</v>
      </c>
      <c r="I3955">
        <v>2119425</v>
      </c>
      <c r="J3955" t="s">
        <v>25</v>
      </c>
      <c r="K3955" t="s">
        <v>7724</v>
      </c>
      <c r="L3955" t="s">
        <v>7724</v>
      </c>
      <c r="N3955" t="s">
        <v>7725</v>
      </c>
      <c r="Q3955" t="s">
        <v>7722</v>
      </c>
      <c r="R3955">
        <v>648</v>
      </c>
      <c r="S3955">
        <v>215</v>
      </c>
    </row>
    <row r="3956" spans="1:20" x14ac:dyDescent="0.25">
      <c r="A3956" t="s">
        <v>20</v>
      </c>
      <c r="B3956" t="s">
        <v>21</v>
      </c>
      <c r="C3956" t="s">
        <v>22</v>
      </c>
      <c r="D3956" t="s">
        <v>23</v>
      </c>
      <c r="E3956" t="s">
        <v>5</v>
      </c>
      <c r="G3956" t="s">
        <v>24</v>
      </c>
      <c r="H3956">
        <v>2119438</v>
      </c>
      <c r="I3956">
        <v>2120451</v>
      </c>
      <c r="J3956" t="s">
        <v>25</v>
      </c>
      <c r="Q3956" t="s">
        <v>7726</v>
      </c>
      <c r="R3956">
        <v>1014</v>
      </c>
      <c r="T3956" t="s">
        <v>7727</v>
      </c>
    </row>
    <row r="3957" spans="1:20" x14ac:dyDescent="0.25">
      <c r="A3957" t="s">
        <v>29</v>
      </c>
      <c r="B3957" t="s">
        <v>30</v>
      </c>
      <c r="C3957" t="s">
        <v>22</v>
      </c>
      <c r="D3957" t="s">
        <v>23</v>
      </c>
      <c r="E3957" t="s">
        <v>5</v>
      </c>
      <c r="G3957" t="s">
        <v>24</v>
      </c>
      <c r="H3957">
        <v>2119438</v>
      </c>
      <c r="I3957">
        <v>2120451</v>
      </c>
      <c r="J3957" t="s">
        <v>25</v>
      </c>
      <c r="K3957" t="s">
        <v>7728</v>
      </c>
      <c r="L3957" t="s">
        <v>7728</v>
      </c>
      <c r="N3957" t="s">
        <v>7729</v>
      </c>
      <c r="Q3957" t="s">
        <v>7726</v>
      </c>
      <c r="R3957">
        <v>1014</v>
      </c>
      <c r="S3957">
        <v>337</v>
      </c>
    </row>
    <row r="3958" spans="1:20" x14ac:dyDescent="0.25">
      <c r="A3958" t="s">
        <v>20</v>
      </c>
      <c r="B3958" t="s">
        <v>21</v>
      </c>
      <c r="C3958" t="s">
        <v>22</v>
      </c>
      <c r="D3958" t="s">
        <v>23</v>
      </c>
      <c r="E3958" t="s">
        <v>5</v>
      </c>
      <c r="G3958" t="s">
        <v>24</v>
      </c>
      <c r="H3958">
        <v>2120528</v>
      </c>
      <c r="I3958">
        <v>2120806</v>
      </c>
      <c r="J3958" t="s">
        <v>25</v>
      </c>
      <c r="Q3958" t="s">
        <v>7730</v>
      </c>
      <c r="R3958">
        <v>279</v>
      </c>
      <c r="T3958" t="s">
        <v>7731</v>
      </c>
    </row>
    <row r="3959" spans="1:20" x14ac:dyDescent="0.25">
      <c r="A3959" t="s">
        <v>29</v>
      </c>
      <c r="B3959" t="s">
        <v>30</v>
      </c>
      <c r="C3959" t="s">
        <v>22</v>
      </c>
      <c r="D3959" t="s">
        <v>23</v>
      </c>
      <c r="E3959" t="s">
        <v>5</v>
      </c>
      <c r="G3959" t="s">
        <v>24</v>
      </c>
      <c r="H3959">
        <v>2120528</v>
      </c>
      <c r="I3959">
        <v>2120806</v>
      </c>
      <c r="J3959" t="s">
        <v>25</v>
      </c>
      <c r="K3959" t="s">
        <v>7732</v>
      </c>
      <c r="L3959" t="s">
        <v>7732</v>
      </c>
      <c r="N3959" t="s">
        <v>7733</v>
      </c>
      <c r="Q3959" t="s">
        <v>7730</v>
      </c>
      <c r="R3959">
        <v>279</v>
      </c>
      <c r="S3959">
        <v>92</v>
      </c>
    </row>
    <row r="3960" spans="1:20" x14ac:dyDescent="0.25">
      <c r="A3960" t="s">
        <v>20</v>
      </c>
      <c r="B3960" t="s">
        <v>21</v>
      </c>
      <c r="C3960" t="s">
        <v>22</v>
      </c>
      <c r="D3960" t="s">
        <v>23</v>
      </c>
      <c r="E3960" t="s">
        <v>5</v>
      </c>
      <c r="G3960" t="s">
        <v>24</v>
      </c>
      <c r="H3960">
        <v>2120803</v>
      </c>
      <c r="I3960">
        <v>2121753</v>
      </c>
      <c r="J3960" t="s">
        <v>25</v>
      </c>
      <c r="Q3960" t="s">
        <v>7734</v>
      </c>
      <c r="R3960">
        <v>951</v>
      </c>
      <c r="T3960" t="s">
        <v>7735</v>
      </c>
    </row>
    <row r="3961" spans="1:20" x14ac:dyDescent="0.25">
      <c r="A3961" t="s">
        <v>29</v>
      </c>
      <c r="B3961" t="s">
        <v>30</v>
      </c>
      <c r="C3961" t="s">
        <v>22</v>
      </c>
      <c r="D3961" t="s">
        <v>23</v>
      </c>
      <c r="E3961" t="s">
        <v>5</v>
      </c>
      <c r="G3961" t="s">
        <v>24</v>
      </c>
      <c r="H3961">
        <v>2120803</v>
      </c>
      <c r="I3961">
        <v>2121753</v>
      </c>
      <c r="J3961" t="s">
        <v>25</v>
      </c>
      <c r="K3961" t="s">
        <v>7736</v>
      </c>
      <c r="L3961" t="s">
        <v>7736</v>
      </c>
      <c r="N3961" t="s">
        <v>5346</v>
      </c>
      <c r="Q3961" t="s">
        <v>7734</v>
      </c>
      <c r="R3961">
        <v>951</v>
      </c>
      <c r="S3961">
        <v>316</v>
      </c>
    </row>
    <row r="3962" spans="1:20" x14ac:dyDescent="0.25">
      <c r="A3962" t="s">
        <v>20</v>
      </c>
      <c r="B3962" t="s">
        <v>21</v>
      </c>
      <c r="C3962" t="s">
        <v>22</v>
      </c>
      <c r="D3962" t="s">
        <v>23</v>
      </c>
      <c r="E3962" t="s">
        <v>5</v>
      </c>
      <c r="G3962" t="s">
        <v>24</v>
      </c>
      <c r="H3962">
        <v>2121837</v>
      </c>
      <c r="I3962">
        <v>2123315</v>
      </c>
      <c r="J3962" t="s">
        <v>52</v>
      </c>
      <c r="Q3962" t="s">
        <v>7737</v>
      </c>
      <c r="R3962">
        <v>1479</v>
      </c>
      <c r="T3962" t="s">
        <v>7738</v>
      </c>
    </row>
    <row r="3963" spans="1:20" x14ac:dyDescent="0.25">
      <c r="A3963" t="s">
        <v>29</v>
      </c>
      <c r="B3963" t="s">
        <v>30</v>
      </c>
      <c r="C3963" t="s">
        <v>22</v>
      </c>
      <c r="D3963" t="s">
        <v>23</v>
      </c>
      <c r="E3963" t="s">
        <v>5</v>
      </c>
      <c r="G3963" t="s">
        <v>24</v>
      </c>
      <c r="H3963">
        <v>2121837</v>
      </c>
      <c r="I3963">
        <v>2123315</v>
      </c>
      <c r="J3963" t="s">
        <v>52</v>
      </c>
      <c r="K3963" t="s">
        <v>7739</v>
      </c>
      <c r="L3963" t="s">
        <v>7739</v>
      </c>
      <c r="N3963" t="s">
        <v>7740</v>
      </c>
      <c r="Q3963" t="s">
        <v>7737</v>
      </c>
      <c r="R3963">
        <v>1479</v>
      </c>
      <c r="S3963">
        <v>492</v>
      </c>
    </row>
    <row r="3964" spans="1:20" x14ac:dyDescent="0.25">
      <c r="A3964" t="s">
        <v>20</v>
      </c>
      <c r="B3964" t="s">
        <v>21</v>
      </c>
      <c r="C3964" t="s">
        <v>22</v>
      </c>
      <c r="D3964" t="s">
        <v>23</v>
      </c>
      <c r="E3964" t="s">
        <v>5</v>
      </c>
      <c r="G3964" t="s">
        <v>24</v>
      </c>
      <c r="H3964">
        <v>2123402</v>
      </c>
      <c r="I3964">
        <v>2123938</v>
      </c>
      <c r="J3964" t="s">
        <v>52</v>
      </c>
      <c r="Q3964" t="s">
        <v>7741</v>
      </c>
      <c r="R3964">
        <v>537</v>
      </c>
      <c r="T3964" t="s">
        <v>7742</v>
      </c>
    </row>
    <row r="3965" spans="1:20" x14ac:dyDescent="0.25">
      <c r="A3965" t="s">
        <v>29</v>
      </c>
      <c r="B3965" t="s">
        <v>30</v>
      </c>
      <c r="C3965" t="s">
        <v>22</v>
      </c>
      <c r="D3965" t="s">
        <v>23</v>
      </c>
      <c r="E3965" t="s">
        <v>5</v>
      </c>
      <c r="G3965" t="s">
        <v>24</v>
      </c>
      <c r="H3965">
        <v>2123402</v>
      </c>
      <c r="I3965">
        <v>2123938</v>
      </c>
      <c r="J3965" t="s">
        <v>52</v>
      </c>
      <c r="K3965" t="s">
        <v>7743</v>
      </c>
      <c r="L3965" t="s">
        <v>7743</v>
      </c>
      <c r="N3965" t="s">
        <v>7744</v>
      </c>
      <c r="Q3965" t="s">
        <v>7741</v>
      </c>
      <c r="R3965">
        <v>537</v>
      </c>
      <c r="S3965">
        <v>178</v>
      </c>
    </row>
    <row r="3966" spans="1:20" x14ac:dyDescent="0.25">
      <c r="A3966" t="s">
        <v>20</v>
      </c>
      <c r="B3966" t="s">
        <v>21</v>
      </c>
      <c r="C3966" t="s">
        <v>22</v>
      </c>
      <c r="D3966" t="s">
        <v>23</v>
      </c>
      <c r="E3966" t="s">
        <v>5</v>
      </c>
      <c r="G3966" t="s">
        <v>24</v>
      </c>
      <c r="H3966">
        <v>2124019</v>
      </c>
      <c r="I3966">
        <v>2125011</v>
      </c>
      <c r="J3966" t="s">
        <v>52</v>
      </c>
      <c r="Q3966" t="s">
        <v>7745</v>
      </c>
      <c r="R3966">
        <v>993</v>
      </c>
      <c r="T3966" t="s">
        <v>7746</v>
      </c>
    </row>
    <row r="3967" spans="1:20" x14ac:dyDescent="0.25">
      <c r="A3967" t="s">
        <v>29</v>
      </c>
      <c r="B3967" t="s">
        <v>30</v>
      </c>
      <c r="C3967" t="s">
        <v>22</v>
      </c>
      <c r="D3967" t="s">
        <v>23</v>
      </c>
      <c r="E3967" t="s">
        <v>5</v>
      </c>
      <c r="G3967" t="s">
        <v>24</v>
      </c>
      <c r="H3967">
        <v>2124019</v>
      </c>
      <c r="I3967">
        <v>2125011</v>
      </c>
      <c r="J3967" t="s">
        <v>52</v>
      </c>
      <c r="K3967" t="s">
        <v>7747</v>
      </c>
      <c r="L3967" t="s">
        <v>7747</v>
      </c>
      <c r="N3967" t="s">
        <v>56</v>
      </c>
      <c r="Q3967" t="s">
        <v>7745</v>
      </c>
      <c r="R3967">
        <v>993</v>
      </c>
      <c r="S3967">
        <v>330</v>
      </c>
    </row>
    <row r="3968" spans="1:20" x14ac:dyDescent="0.25">
      <c r="A3968" t="s">
        <v>20</v>
      </c>
      <c r="B3968" t="s">
        <v>21</v>
      </c>
      <c r="C3968" t="s">
        <v>22</v>
      </c>
      <c r="D3968" t="s">
        <v>23</v>
      </c>
      <c r="E3968" t="s">
        <v>5</v>
      </c>
      <c r="G3968" t="s">
        <v>24</v>
      </c>
      <c r="H3968">
        <v>2125283</v>
      </c>
      <c r="I3968">
        <v>2126071</v>
      </c>
      <c r="J3968" t="s">
        <v>52</v>
      </c>
      <c r="Q3968" t="s">
        <v>7748</v>
      </c>
      <c r="R3968">
        <v>789</v>
      </c>
      <c r="T3968" t="s">
        <v>7749</v>
      </c>
    </row>
    <row r="3969" spans="1:20" x14ac:dyDescent="0.25">
      <c r="A3969" t="s">
        <v>29</v>
      </c>
      <c r="B3969" t="s">
        <v>30</v>
      </c>
      <c r="C3969" t="s">
        <v>22</v>
      </c>
      <c r="D3969" t="s">
        <v>23</v>
      </c>
      <c r="E3969" t="s">
        <v>5</v>
      </c>
      <c r="G3969" t="s">
        <v>24</v>
      </c>
      <c r="H3969">
        <v>2125283</v>
      </c>
      <c r="I3969">
        <v>2126071</v>
      </c>
      <c r="J3969" t="s">
        <v>52</v>
      </c>
      <c r="K3969" t="s">
        <v>7750</v>
      </c>
      <c r="L3969" t="s">
        <v>7750</v>
      </c>
      <c r="N3969" t="s">
        <v>1063</v>
      </c>
      <c r="Q3969" t="s">
        <v>7748</v>
      </c>
      <c r="R3969">
        <v>789</v>
      </c>
      <c r="S3969">
        <v>262</v>
      </c>
    </row>
    <row r="3970" spans="1:20" x14ac:dyDescent="0.25">
      <c r="A3970" t="s">
        <v>20</v>
      </c>
      <c r="B3970" t="s">
        <v>21</v>
      </c>
      <c r="C3970" t="s">
        <v>22</v>
      </c>
      <c r="D3970" t="s">
        <v>23</v>
      </c>
      <c r="E3970" t="s">
        <v>5</v>
      </c>
      <c r="G3970" t="s">
        <v>24</v>
      </c>
      <c r="H3970">
        <v>2126226</v>
      </c>
      <c r="I3970">
        <v>2128325</v>
      </c>
      <c r="J3970" t="s">
        <v>52</v>
      </c>
      <c r="Q3970" t="s">
        <v>7751</v>
      </c>
      <c r="R3970">
        <v>2100</v>
      </c>
      <c r="T3970" t="s">
        <v>7752</v>
      </c>
    </row>
    <row r="3971" spans="1:20" x14ac:dyDescent="0.25">
      <c r="A3971" t="s">
        <v>29</v>
      </c>
      <c r="B3971" t="s">
        <v>30</v>
      </c>
      <c r="C3971" t="s">
        <v>22</v>
      </c>
      <c r="D3971" t="s">
        <v>23</v>
      </c>
      <c r="E3971" t="s">
        <v>5</v>
      </c>
      <c r="G3971" t="s">
        <v>24</v>
      </c>
      <c r="H3971">
        <v>2126226</v>
      </c>
      <c r="I3971">
        <v>2128325</v>
      </c>
      <c r="J3971" t="s">
        <v>52</v>
      </c>
      <c r="K3971" t="s">
        <v>7753</v>
      </c>
      <c r="L3971" t="s">
        <v>7753</v>
      </c>
      <c r="N3971" t="s">
        <v>4234</v>
      </c>
      <c r="Q3971" t="s">
        <v>7751</v>
      </c>
      <c r="R3971">
        <v>2100</v>
      </c>
      <c r="S3971">
        <v>699</v>
      </c>
    </row>
    <row r="3972" spans="1:20" x14ac:dyDescent="0.25">
      <c r="A3972" t="s">
        <v>20</v>
      </c>
      <c r="B3972" t="s">
        <v>21</v>
      </c>
      <c r="C3972" t="s">
        <v>22</v>
      </c>
      <c r="D3972" t="s">
        <v>23</v>
      </c>
      <c r="E3972" t="s">
        <v>5</v>
      </c>
      <c r="G3972" t="s">
        <v>24</v>
      </c>
      <c r="H3972">
        <v>2128408</v>
      </c>
      <c r="I3972">
        <v>2129631</v>
      </c>
      <c r="J3972" t="s">
        <v>52</v>
      </c>
      <c r="Q3972" t="s">
        <v>7754</v>
      </c>
      <c r="R3972">
        <v>1224</v>
      </c>
      <c r="T3972" t="s">
        <v>7755</v>
      </c>
    </row>
    <row r="3973" spans="1:20" x14ac:dyDescent="0.25">
      <c r="A3973" t="s">
        <v>29</v>
      </c>
      <c r="B3973" t="s">
        <v>30</v>
      </c>
      <c r="C3973" t="s">
        <v>22</v>
      </c>
      <c r="D3973" t="s">
        <v>23</v>
      </c>
      <c r="E3973" t="s">
        <v>5</v>
      </c>
      <c r="G3973" t="s">
        <v>24</v>
      </c>
      <c r="H3973">
        <v>2128408</v>
      </c>
      <c r="I3973">
        <v>2129631</v>
      </c>
      <c r="J3973" t="s">
        <v>52</v>
      </c>
      <c r="K3973" t="s">
        <v>7756</v>
      </c>
      <c r="L3973" t="s">
        <v>7756</v>
      </c>
      <c r="N3973" t="s">
        <v>4765</v>
      </c>
      <c r="Q3973" t="s">
        <v>7754</v>
      </c>
      <c r="R3973">
        <v>1224</v>
      </c>
      <c r="S3973">
        <v>407</v>
      </c>
    </row>
    <row r="3974" spans="1:20" x14ac:dyDescent="0.25">
      <c r="A3974" t="s">
        <v>20</v>
      </c>
      <c r="B3974" t="s">
        <v>21</v>
      </c>
      <c r="C3974" t="s">
        <v>22</v>
      </c>
      <c r="D3974" t="s">
        <v>23</v>
      </c>
      <c r="E3974" t="s">
        <v>5</v>
      </c>
      <c r="G3974" t="s">
        <v>24</v>
      </c>
      <c r="H3974">
        <v>2129646</v>
      </c>
      <c r="I3974">
        <v>2130806</v>
      </c>
      <c r="J3974" t="s">
        <v>52</v>
      </c>
      <c r="Q3974" t="s">
        <v>7757</v>
      </c>
      <c r="R3974">
        <v>1161</v>
      </c>
      <c r="T3974" t="s">
        <v>7758</v>
      </c>
    </row>
    <row r="3975" spans="1:20" x14ac:dyDescent="0.25">
      <c r="A3975" t="s">
        <v>29</v>
      </c>
      <c r="B3975" t="s">
        <v>30</v>
      </c>
      <c r="C3975" t="s">
        <v>22</v>
      </c>
      <c r="D3975" t="s">
        <v>23</v>
      </c>
      <c r="E3975" t="s">
        <v>5</v>
      </c>
      <c r="G3975" t="s">
        <v>24</v>
      </c>
      <c r="H3975">
        <v>2129646</v>
      </c>
      <c r="I3975">
        <v>2130806</v>
      </c>
      <c r="J3975" t="s">
        <v>52</v>
      </c>
      <c r="K3975" t="s">
        <v>7759</v>
      </c>
      <c r="L3975" t="s">
        <v>7759</v>
      </c>
      <c r="N3975" t="s">
        <v>3291</v>
      </c>
      <c r="Q3975" t="s">
        <v>7757</v>
      </c>
      <c r="R3975">
        <v>1161</v>
      </c>
      <c r="S3975">
        <v>386</v>
      </c>
    </row>
    <row r="3976" spans="1:20" x14ac:dyDescent="0.25">
      <c r="A3976" t="s">
        <v>20</v>
      </c>
      <c r="B3976" t="s">
        <v>21</v>
      </c>
      <c r="C3976" t="s">
        <v>22</v>
      </c>
      <c r="D3976" t="s">
        <v>23</v>
      </c>
      <c r="E3976" t="s">
        <v>5</v>
      </c>
      <c r="G3976" t="s">
        <v>24</v>
      </c>
      <c r="H3976">
        <v>2130846</v>
      </c>
      <c r="I3976">
        <v>2132192</v>
      </c>
      <c r="J3976" t="s">
        <v>52</v>
      </c>
      <c r="Q3976" t="s">
        <v>7760</v>
      </c>
      <c r="R3976">
        <v>1347</v>
      </c>
      <c r="T3976" t="s">
        <v>7761</v>
      </c>
    </row>
    <row r="3977" spans="1:20" x14ac:dyDescent="0.25">
      <c r="A3977" t="s">
        <v>29</v>
      </c>
      <c r="B3977" t="s">
        <v>30</v>
      </c>
      <c r="C3977" t="s">
        <v>22</v>
      </c>
      <c r="D3977" t="s">
        <v>23</v>
      </c>
      <c r="E3977" t="s">
        <v>5</v>
      </c>
      <c r="G3977" t="s">
        <v>24</v>
      </c>
      <c r="H3977">
        <v>2130846</v>
      </c>
      <c r="I3977">
        <v>2132192</v>
      </c>
      <c r="J3977" t="s">
        <v>52</v>
      </c>
      <c r="K3977" t="s">
        <v>7762</v>
      </c>
      <c r="L3977" t="s">
        <v>7762</v>
      </c>
      <c r="N3977" t="s">
        <v>56</v>
      </c>
      <c r="Q3977" t="s">
        <v>7760</v>
      </c>
      <c r="R3977">
        <v>1347</v>
      </c>
      <c r="S3977">
        <v>448</v>
      </c>
    </row>
    <row r="3978" spans="1:20" x14ac:dyDescent="0.25">
      <c r="A3978" t="s">
        <v>20</v>
      </c>
      <c r="B3978" t="s">
        <v>21</v>
      </c>
      <c r="C3978" t="s">
        <v>22</v>
      </c>
      <c r="D3978" t="s">
        <v>23</v>
      </c>
      <c r="E3978" t="s">
        <v>5</v>
      </c>
      <c r="G3978" t="s">
        <v>24</v>
      </c>
      <c r="H3978">
        <v>2132220</v>
      </c>
      <c r="I3978">
        <v>2132657</v>
      </c>
      <c r="J3978" t="s">
        <v>52</v>
      </c>
      <c r="Q3978" t="s">
        <v>7763</v>
      </c>
      <c r="R3978">
        <v>438</v>
      </c>
      <c r="T3978" t="s">
        <v>7764</v>
      </c>
    </row>
    <row r="3979" spans="1:20" x14ac:dyDescent="0.25">
      <c r="A3979" t="s">
        <v>29</v>
      </c>
      <c r="B3979" t="s">
        <v>30</v>
      </c>
      <c r="C3979" t="s">
        <v>22</v>
      </c>
      <c r="D3979" t="s">
        <v>23</v>
      </c>
      <c r="E3979" t="s">
        <v>5</v>
      </c>
      <c r="G3979" t="s">
        <v>24</v>
      </c>
      <c r="H3979">
        <v>2132220</v>
      </c>
      <c r="I3979">
        <v>2132657</v>
      </c>
      <c r="J3979" t="s">
        <v>52</v>
      </c>
      <c r="K3979" t="s">
        <v>7765</v>
      </c>
      <c r="L3979" t="s">
        <v>7765</v>
      </c>
      <c r="N3979" t="s">
        <v>4246</v>
      </c>
      <c r="Q3979" t="s">
        <v>7763</v>
      </c>
      <c r="R3979">
        <v>438</v>
      </c>
      <c r="S3979">
        <v>145</v>
      </c>
    </row>
    <row r="3980" spans="1:20" x14ac:dyDescent="0.25">
      <c r="A3980" t="s">
        <v>20</v>
      </c>
      <c r="B3980" t="s">
        <v>21</v>
      </c>
      <c r="C3980" t="s">
        <v>22</v>
      </c>
      <c r="D3980" t="s">
        <v>23</v>
      </c>
      <c r="E3980" t="s">
        <v>5</v>
      </c>
      <c r="G3980" t="s">
        <v>24</v>
      </c>
      <c r="H3980">
        <v>2132802</v>
      </c>
      <c r="I3980">
        <v>2133803</v>
      </c>
      <c r="J3980" t="s">
        <v>25</v>
      </c>
      <c r="Q3980" t="s">
        <v>7766</v>
      </c>
      <c r="R3980">
        <v>1002</v>
      </c>
      <c r="T3980" t="s">
        <v>7767</v>
      </c>
    </row>
    <row r="3981" spans="1:20" x14ac:dyDescent="0.25">
      <c r="A3981" t="s">
        <v>29</v>
      </c>
      <c r="B3981" t="s">
        <v>30</v>
      </c>
      <c r="C3981" t="s">
        <v>22</v>
      </c>
      <c r="D3981" t="s">
        <v>23</v>
      </c>
      <c r="E3981" t="s">
        <v>5</v>
      </c>
      <c r="G3981" t="s">
        <v>24</v>
      </c>
      <c r="H3981">
        <v>2132802</v>
      </c>
      <c r="I3981">
        <v>2133803</v>
      </c>
      <c r="J3981" t="s">
        <v>25</v>
      </c>
      <c r="K3981" t="s">
        <v>7768</v>
      </c>
      <c r="L3981" t="s">
        <v>7768</v>
      </c>
      <c r="N3981" t="s">
        <v>527</v>
      </c>
      <c r="Q3981" t="s">
        <v>7766</v>
      </c>
      <c r="R3981">
        <v>1002</v>
      </c>
      <c r="S3981">
        <v>333</v>
      </c>
    </row>
    <row r="3982" spans="1:20" x14ac:dyDescent="0.25">
      <c r="A3982" t="s">
        <v>20</v>
      </c>
      <c r="B3982" t="s">
        <v>21</v>
      </c>
      <c r="C3982" t="s">
        <v>22</v>
      </c>
      <c r="D3982" t="s">
        <v>23</v>
      </c>
      <c r="E3982" t="s">
        <v>5</v>
      </c>
      <c r="G3982" t="s">
        <v>24</v>
      </c>
      <c r="H3982">
        <v>2133972</v>
      </c>
      <c r="I3982">
        <v>2135111</v>
      </c>
      <c r="J3982" t="s">
        <v>25</v>
      </c>
      <c r="Q3982" t="s">
        <v>7769</v>
      </c>
      <c r="R3982">
        <v>1140</v>
      </c>
      <c r="T3982" t="s">
        <v>7770</v>
      </c>
    </row>
    <row r="3983" spans="1:20" x14ac:dyDescent="0.25">
      <c r="A3983" t="s">
        <v>29</v>
      </c>
      <c r="B3983" t="s">
        <v>30</v>
      </c>
      <c r="C3983" t="s">
        <v>22</v>
      </c>
      <c r="D3983" t="s">
        <v>23</v>
      </c>
      <c r="E3983" t="s">
        <v>5</v>
      </c>
      <c r="G3983" t="s">
        <v>24</v>
      </c>
      <c r="H3983">
        <v>2133972</v>
      </c>
      <c r="I3983">
        <v>2135111</v>
      </c>
      <c r="J3983" t="s">
        <v>25</v>
      </c>
      <c r="K3983" t="s">
        <v>7771</v>
      </c>
      <c r="L3983" t="s">
        <v>7771</v>
      </c>
      <c r="N3983" t="s">
        <v>56</v>
      </c>
      <c r="Q3983" t="s">
        <v>7769</v>
      </c>
      <c r="R3983">
        <v>1140</v>
      </c>
      <c r="S3983">
        <v>379</v>
      </c>
    </row>
    <row r="3984" spans="1:20" x14ac:dyDescent="0.25">
      <c r="A3984" t="s">
        <v>20</v>
      </c>
      <c r="B3984" t="s">
        <v>124</v>
      </c>
      <c r="C3984" t="s">
        <v>22</v>
      </c>
      <c r="D3984" t="s">
        <v>23</v>
      </c>
      <c r="E3984" t="s">
        <v>5</v>
      </c>
      <c r="G3984" t="s">
        <v>24</v>
      </c>
      <c r="H3984">
        <v>2135223</v>
      </c>
      <c r="I3984">
        <v>2135313</v>
      </c>
      <c r="J3984" t="s">
        <v>52</v>
      </c>
      <c r="Q3984" t="s">
        <v>7772</v>
      </c>
      <c r="R3984">
        <v>91</v>
      </c>
      <c r="T3984" t="s">
        <v>7773</v>
      </c>
    </row>
    <row r="3985" spans="1:20" x14ac:dyDescent="0.25">
      <c r="A3985" t="s">
        <v>124</v>
      </c>
      <c r="C3985" t="s">
        <v>22</v>
      </c>
      <c r="D3985" t="s">
        <v>23</v>
      </c>
      <c r="E3985" t="s">
        <v>5</v>
      </c>
      <c r="G3985" t="s">
        <v>24</v>
      </c>
      <c r="H3985">
        <v>2135223</v>
      </c>
      <c r="I3985">
        <v>2135313</v>
      </c>
      <c r="J3985" t="s">
        <v>52</v>
      </c>
      <c r="N3985" t="s">
        <v>6748</v>
      </c>
      <c r="Q3985" t="s">
        <v>7772</v>
      </c>
      <c r="R3985">
        <v>91</v>
      </c>
      <c r="T3985" t="s">
        <v>7774</v>
      </c>
    </row>
    <row r="3986" spans="1:20" x14ac:dyDescent="0.25">
      <c r="A3986" t="s">
        <v>20</v>
      </c>
      <c r="B3986" t="s">
        <v>21</v>
      </c>
      <c r="C3986" t="s">
        <v>22</v>
      </c>
      <c r="D3986" t="s">
        <v>23</v>
      </c>
      <c r="E3986" t="s">
        <v>5</v>
      </c>
      <c r="G3986" t="s">
        <v>24</v>
      </c>
      <c r="H3986">
        <v>2135516</v>
      </c>
      <c r="I3986">
        <v>2136046</v>
      </c>
      <c r="J3986" t="s">
        <v>25</v>
      </c>
      <c r="Q3986" t="s">
        <v>7775</v>
      </c>
      <c r="R3986">
        <v>531</v>
      </c>
      <c r="T3986" t="s">
        <v>7776</v>
      </c>
    </row>
    <row r="3987" spans="1:20" x14ac:dyDescent="0.25">
      <c r="A3987" t="s">
        <v>29</v>
      </c>
      <c r="B3987" t="s">
        <v>30</v>
      </c>
      <c r="C3987" t="s">
        <v>22</v>
      </c>
      <c r="D3987" t="s">
        <v>23</v>
      </c>
      <c r="E3987" t="s">
        <v>5</v>
      </c>
      <c r="G3987" t="s">
        <v>24</v>
      </c>
      <c r="H3987">
        <v>2135516</v>
      </c>
      <c r="I3987">
        <v>2136046</v>
      </c>
      <c r="J3987" t="s">
        <v>25</v>
      </c>
      <c r="K3987" t="s">
        <v>7777</v>
      </c>
      <c r="L3987" t="s">
        <v>7777</v>
      </c>
      <c r="N3987" t="s">
        <v>7778</v>
      </c>
      <c r="Q3987" t="s">
        <v>7775</v>
      </c>
      <c r="R3987">
        <v>531</v>
      </c>
      <c r="S3987">
        <v>176</v>
      </c>
    </row>
    <row r="3988" spans="1:20" x14ac:dyDescent="0.25">
      <c r="A3988" t="s">
        <v>20</v>
      </c>
      <c r="B3988" t="s">
        <v>21</v>
      </c>
      <c r="C3988" t="s">
        <v>22</v>
      </c>
      <c r="D3988" t="s">
        <v>23</v>
      </c>
      <c r="E3988" t="s">
        <v>5</v>
      </c>
      <c r="G3988" t="s">
        <v>24</v>
      </c>
      <c r="H3988">
        <v>2136068</v>
      </c>
      <c r="I3988">
        <v>2136736</v>
      </c>
      <c r="J3988" t="s">
        <v>25</v>
      </c>
      <c r="Q3988" t="s">
        <v>7779</v>
      </c>
      <c r="R3988">
        <v>669</v>
      </c>
      <c r="T3988" t="s">
        <v>7780</v>
      </c>
    </row>
    <row r="3989" spans="1:20" x14ac:dyDescent="0.25">
      <c r="A3989" t="s">
        <v>29</v>
      </c>
      <c r="B3989" t="s">
        <v>30</v>
      </c>
      <c r="C3989" t="s">
        <v>22</v>
      </c>
      <c r="D3989" t="s">
        <v>23</v>
      </c>
      <c r="E3989" t="s">
        <v>5</v>
      </c>
      <c r="G3989" t="s">
        <v>24</v>
      </c>
      <c r="H3989">
        <v>2136068</v>
      </c>
      <c r="I3989">
        <v>2136736</v>
      </c>
      <c r="J3989" t="s">
        <v>25</v>
      </c>
      <c r="K3989" t="s">
        <v>7781</v>
      </c>
      <c r="L3989" t="s">
        <v>7781</v>
      </c>
      <c r="N3989" t="s">
        <v>1665</v>
      </c>
      <c r="Q3989" t="s">
        <v>7779</v>
      </c>
      <c r="R3989">
        <v>669</v>
      </c>
      <c r="S3989">
        <v>222</v>
      </c>
    </row>
    <row r="3990" spans="1:20" x14ac:dyDescent="0.25">
      <c r="A3990" t="s">
        <v>20</v>
      </c>
      <c r="B3990" t="s">
        <v>21</v>
      </c>
      <c r="C3990" t="s">
        <v>22</v>
      </c>
      <c r="D3990" t="s">
        <v>23</v>
      </c>
      <c r="E3990" t="s">
        <v>5</v>
      </c>
      <c r="G3990" t="s">
        <v>24</v>
      </c>
      <c r="H3990">
        <v>2136794</v>
      </c>
      <c r="I3990">
        <v>2137159</v>
      </c>
      <c r="J3990" t="s">
        <v>52</v>
      </c>
      <c r="Q3990" t="s">
        <v>7782</v>
      </c>
      <c r="R3990">
        <v>366</v>
      </c>
      <c r="T3990" t="s">
        <v>7783</v>
      </c>
    </row>
    <row r="3991" spans="1:20" x14ac:dyDescent="0.25">
      <c r="A3991" t="s">
        <v>29</v>
      </c>
      <c r="B3991" t="s">
        <v>30</v>
      </c>
      <c r="C3991" t="s">
        <v>22</v>
      </c>
      <c r="D3991" t="s">
        <v>23</v>
      </c>
      <c r="E3991" t="s">
        <v>5</v>
      </c>
      <c r="G3991" t="s">
        <v>24</v>
      </c>
      <c r="H3991">
        <v>2136794</v>
      </c>
      <c r="I3991">
        <v>2137159</v>
      </c>
      <c r="J3991" t="s">
        <v>52</v>
      </c>
      <c r="K3991" t="s">
        <v>7784</v>
      </c>
      <c r="L3991" t="s">
        <v>7784</v>
      </c>
      <c r="N3991" t="s">
        <v>56</v>
      </c>
      <c r="Q3991" t="s">
        <v>7782</v>
      </c>
      <c r="R3991">
        <v>366</v>
      </c>
      <c r="S3991">
        <v>121</v>
      </c>
    </row>
    <row r="3992" spans="1:20" x14ac:dyDescent="0.25">
      <c r="A3992" t="s">
        <v>20</v>
      </c>
      <c r="B3992" t="s">
        <v>21</v>
      </c>
      <c r="C3992" t="s">
        <v>22</v>
      </c>
      <c r="D3992" t="s">
        <v>23</v>
      </c>
      <c r="E3992" t="s">
        <v>5</v>
      </c>
      <c r="G3992" t="s">
        <v>24</v>
      </c>
      <c r="H3992">
        <v>2137280</v>
      </c>
      <c r="I3992">
        <v>2138179</v>
      </c>
      <c r="J3992" t="s">
        <v>52</v>
      </c>
      <c r="Q3992" t="s">
        <v>7785</v>
      </c>
      <c r="R3992">
        <v>900</v>
      </c>
      <c r="T3992" t="s">
        <v>7786</v>
      </c>
    </row>
    <row r="3993" spans="1:20" x14ac:dyDescent="0.25">
      <c r="A3993" t="s">
        <v>29</v>
      </c>
      <c r="B3993" t="s">
        <v>30</v>
      </c>
      <c r="C3993" t="s">
        <v>22</v>
      </c>
      <c r="D3993" t="s">
        <v>23</v>
      </c>
      <c r="E3993" t="s">
        <v>5</v>
      </c>
      <c r="G3993" t="s">
        <v>24</v>
      </c>
      <c r="H3993">
        <v>2137280</v>
      </c>
      <c r="I3993">
        <v>2138179</v>
      </c>
      <c r="J3993" t="s">
        <v>52</v>
      </c>
      <c r="K3993" t="s">
        <v>7787</v>
      </c>
      <c r="L3993" t="s">
        <v>7787</v>
      </c>
      <c r="N3993" t="s">
        <v>527</v>
      </c>
      <c r="Q3993" t="s">
        <v>7785</v>
      </c>
      <c r="R3993">
        <v>900</v>
      </c>
      <c r="S3993">
        <v>299</v>
      </c>
    </row>
    <row r="3994" spans="1:20" x14ac:dyDescent="0.25">
      <c r="A3994" t="s">
        <v>20</v>
      </c>
      <c r="B3994" t="s">
        <v>21</v>
      </c>
      <c r="C3994" t="s">
        <v>22</v>
      </c>
      <c r="D3994" t="s">
        <v>23</v>
      </c>
      <c r="E3994" t="s">
        <v>5</v>
      </c>
      <c r="G3994" t="s">
        <v>24</v>
      </c>
      <c r="H3994">
        <v>2138214</v>
      </c>
      <c r="I3994">
        <v>2139041</v>
      </c>
      <c r="J3994" t="s">
        <v>52</v>
      </c>
      <c r="Q3994" t="s">
        <v>7788</v>
      </c>
      <c r="R3994">
        <v>828</v>
      </c>
      <c r="T3994" t="s">
        <v>7789</v>
      </c>
    </row>
    <row r="3995" spans="1:20" x14ac:dyDescent="0.25">
      <c r="A3995" t="s">
        <v>29</v>
      </c>
      <c r="B3995" t="s">
        <v>30</v>
      </c>
      <c r="C3995" t="s">
        <v>22</v>
      </c>
      <c r="D3995" t="s">
        <v>23</v>
      </c>
      <c r="E3995" t="s">
        <v>5</v>
      </c>
      <c r="G3995" t="s">
        <v>24</v>
      </c>
      <c r="H3995">
        <v>2138214</v>
      </c>
      <c r="I3995">
        <v>2139041</v>
      </c>
      <c r="J3995" t="s">
        <v>52</v>
      </c>
      <c r="K3995" t="s">
        <v>7790</v>
      </c>
      <c r="L3995" t="s">
        <v>7790</v>
      </c>
      <c r="N3995" t="s">
        <v>7791</v>
      </c>
      <c r="Q3995" t="s">
        <v>7788</v>
      </c>
      <c r="R3995">
        <v>828</v>
      </c>
      <c r="S3995">
        <v>275</v>
      </c>
    </row>
    <row r="3996" spans="1:20" x14ac:dyDescent="0.25">
      <c r="A3996" t="s">
        <v>20</v>
      </c>
      <c r="B3996" t="s">
        <v>21</v>
      </c>
      <c r="C3996" t="s">
        <v>22</v>
      </c>
      <c r="D3996" t="s">
        <v>23</v>
      </c>
      <c r="E3996" t="s">
        <v>5</v>
      </c>
      <c r="G3996" t="s">
        <v>24</v>
      </c>
      <c r="H3996">
        <v>2139077</v>
      </c>
      <c r="I3996">
        <v>2140006</v>
      </c>
      <c r="J3996" t="s">
        <v>52</v>
      </c>
      <c r="Q3996" t="s">
        <v>7792</v>
      </c>
      <c r="R3996">
        <v>930</v>
      </c>
      <c r="T3996" t="s">
        <v>7793</v>
      </c>
    </row>
    <row r="3997" spans="1:20" x14ac:dyDescent="0.25">
      <c r="A3997" t="s">
        <v>29</v>
      </c>
      <c r="B3997" t="s">
        <v>30</v>
      </c>
      <c r="C3997" t="s">
        <v>22</v>
      </c>
      <c r="D3997" t="s">
        <v>23</v>
      </c>
      <c r="E3997" t="s">
        <v>5</v>
      </c>
      <c r="G3997" t="s">
        <v>24</v>
      </c>
      <c r="H3997">
        <v>2139077</v>
      </c>
      <c r="I3997">
        <v>2140006</v>
      </c>
      <c r="J3997" t="s">
        <v>52</v>
      </c>
      <c r="K3997" t="s">
        <v>7794</v>
      </c>
      <c r="L3997" t="s">
        <v>7794</v>
      </c>
      <c r="N3997" t="s">
        <v>7795</v>
      </c>
      <c r="Q3997" t="s">
        <v>7792</v>
      </c>
      <c r="R3997">
        <v>930</v>
      </c>
      <c r="S3997">
        <v>309</v>
      </c>
    </row>
    <row r="3998" spans="1:20" x14ac:dyDescent="0.25">
      <c r="A3998" t="s">
        <v>20</v>
      </c>
      <c r="B3998" t="s">
        <v>21</v>
      </c>
      <c r="C3998" t="s">
        <v>22</v>
      </c>
      <c r="D3998" t="s">
        <v>23</v>
      </c>
      <c r="E3998" t="s">
        <v>5</v>
      </c>
      <c r="G3998" t="s">
        <v>24</v>
      </c>
      <c r="H3998">
        <v>2140192</v>
      </c>
      <c r="I3998">
        <v>2140899</v>
      </c>
      <c r="J3998" t="s">
        <v>25</v>
      </c>
      <c r="O3998" t="s">
        <v>7796</v>
      </c>
      <c r="Q3998" t="s">
        <v>7797</v>
      </c>
      <c r="R3998">
        <v>708</v>
      </c>
      <c r="T3998" t="s">
        <v>7798</v>
      </c>
    </row>
    <row r="3999" spans="1:20" x14ac:dyDescent="0.25">
      <c r="A3999" t="s">
        <v>29</v>
      </c>
      <c r="B3999" t="s">
        <v>30</v>
      </c>
      <c r="C3999" t="s">
        <v>22</v>
      </c>
      <c r="D3999" t="s">
        <v>23</v>
      </c>
      <c r="E3999" t="s">
        <v>5</v>
      </c>
      <c r="G3999" t="s">
        <v>24</v>
      </c>
      <c r="H3999">
        <v>2140192</v>
      </c>
      <c r="I3999">
        <v>2140899</v>
      </c>
      <c r="J3999" t="s">
        <v>25</v>
      </c>
      <c r="K3999" t="s">
        <v>7799</v>
      </c>
      <c r="L3999" t="s">
        <v>7799</v>
      </c>
      <c r="N3999" t="s">
        <v>7800</v>
      </c>
      <c r="O3999" t="s">
        <v>7796</v>
      </c>
      <c r="Q3999" t="s">
        <v>7797</v>
      </c>
      <c r="R3999">
        <v>708</v>
      </c>
      <c r="S3999">
        <v>235</v>
      </c>
    </row>
    <row r="4000" spans="1:20" x14ac:dyDescent="0.25">
      <c r="A4000" t="s">
        <v>20</v>
      </c>
      <c r="B4000" t="s">
        <v>21</v>
      </c>
      <c r="C4000" t="s">
        <v>22</v>
      </c>
      <c r="D4000" t="s">
        <v>23</v>
      </c>
      <c r="E4000" t="s">
        <v>5</v>
      </c>
      <c r="G4000" t="s">
        <v>24</v>
      </c>
      <c r="H4000">
        <v>2141027</v>
      </c>
      <c r="I4000">
        <v>2141353</v>
      </c>
      <c r="J4000" t="s">
        <v>25</v>
      </c>
      <c r="O4000" t="s">
        <v>7801</v>
      </c>
      <c r="Q4000" t="s">
        <v>7802</v>
      </c>
      <c r="R4000">
        <v>327</v>
      </c>
      <c r="T4000" t="s">
        <v>7803</v>
      </c>
    </row>
    <row r="4001" spans="1:20" x14ac:dyDescent="0.25">
      <c r="A4001" t="s">
        <v>29</v>
      </c>
      <c r="B4001" t="s">
        <v>30</v>
      </c>
      <c r="C4001" t="s">
        <v>22</v>
      </c>
      <c r="D4001" t="s">
        <v>23</v>
      </c>
      <c r="E4001" t="s">
        <v>5</v>
      </c>
      <c r="G4001" t="s">
        <v>24</v>
      </c>
      <c r="H4001">
        <v>2141027</v>
      </c>
      <c r="I4001">
        <v>2141353</v>
      </c>
      <c r="J4001" t="s">
        <v>25</v>
      </c>
      <c r="K4001" t="s">
        <v>7804</v>
      </c>
      <c r="L4001" t="s">
        <v>7804</v>
      </c>
      <c r="N4001" t="s">
        <v>7805</v>
      </c>
      <c r="O4001" t="s">
        <v>7801</v>
      </c>
      <c r="Q4001" t="s">
        <v>7802</v>
      </c>
      <c r="R4001">
        <v>327</v>
      </c>
      <c r="S4001">
        <v>108</v>
      </c>
    </row>
    <row r="4002" spans="1:20" x14ac:dyDescent="0.25">
      <c r="A4002" t="s">
        <v>20</v>
      </c>
      <c r="B4002" t="s">
        <v>21</v>
      </c>
      <c r="C4002" t="s">
        <v>22</v>
      </c>
      <c r="D4002" t="s">
        <v>23</v>
      </c>
      <c r="E4002" t="s">
        <v>5</v>
      </c>
      <c r="G4002" t="s">
        <v>24</v>
      </c>
      <c r="H4002">
        <v>2141361</v>
      </c>
      <c r="I4002">
        <v>2141831</v>
      </c>
      <c r="J4002" t="s">
        <v>25</v>
      </c>
      <c r="Q4002" t="s">
        <v>7806</v>
      </c>
      <c r="R4002">
        <v>471</v>
      </c>
      <c r="T4002" t="s">
        <v>7807</v>
      </c>
    </row>
    <row r="4003" spans="1:20" x14ac:dyDescent="0.25">
      <c r="A4003" t="s">
        <v>29</v>
      </c>
      <c r="B4003" t="s">
        <v>30</v>
      </c>
      <c r="C4003" t="s">
        <v>22</v>
      </c>
      <c r="D4003" t="s">
        <v>23</v>
      </c>
      <c r="E4003" t="s">
        <v>5</v>
      </c>
      <c r="G4003" t="s">
        <v>24</v>
      </c>
      <c r="H4003">
        <v>2141361</v>
      </c>
      <c r="I4003">
        <v>2141831</v>
      </c>
      <c r="J4003" t="s">
        <v>25</v>
      </c>
      <c r="K4003" t="s">
        <v>7808</v>
      </c>
      <c r="L4003" t="s">
        <v>7808</v>
      </c>
      <c r="N4003" t="s">
        <v>7809</v>
      </c>
      <c r="Q4003" t="s">
        <v>7806</v>
      </c>
      <c r="R4003">
        <v>471</v>
      </c>
      <c r="S4003">
        <v>156</v>
      </c>
    </row>
    <row r="4004" spans="1:20" x14ac:dyDescent="0.25">
      <c r="A4004" t="s">
        <v>20</v>
      </c>
      <c r="B4004" t="s">
        <v>21</v>
      </c>
      <c r="C4004" t="s">
        <v>22</v>
      </c>
      <c r="D4004" t="s">
        <v>23</v>
      </c>
      <c r="E4004" t="s">
        <v>5</v>
      </c>
      <c r="G4004" t="s">
        <v>24</v>
      </c>
      <c r="H4004">
        <v>2141903</v>
      </c>
      <c r="I4004">
        <v>2142646</v>
      </c>
      <c r="J4004" t="s">
        <v>52</v>
      </c>
      <c r="Q4004" t="s">
        <v>7810</v>
      </c>
      <c r="R4004">
        <v>744</v>
      </c>
      <c r="T4004" t="s">
        <v>7811</v>
      </c>
    </row>
    <row r="4005" spans="1:20" x14ac:dyDescent="0.25">
      <c r="A4005" t="s">
        <v>29</v>
      </c>
      <c r="B4005" t="s">
        <v>30</v>
      </c>
      <c r="C4005" t="s">
        <v>22</v>
      </c>
      <c r="D4005" t="s">
        <v>23</v>
      </c>
      <c r="E4005" t="s">
        <v>5</v>
      </c>
      <c r="G4005" t="s">
        <v>24</v>
      </c>
      <c r="H4005">
        <v>2141903</v>
      </c>
      <c r="I4005">
        <v>2142646</v>
      </c>
      <c r="J4005" t="s">
        <v>52</v>
      </c>
      <c r="K4005" t="s">
        <v>7812</v>
      </c>
      <c r="L4005" t="s">
        <v>7812</v>
      </c>
      <c r="N4005" t="s">
        <v>56</v>
      </c>
      <c r="Q4005" t="s">
        <v>7810</v>
      </c>
      <c r="R4005">
        <v>744</v>
      </c>
      <c r="S4005">
        <v>247</v>
      </c>
    </row>
    <row r="4006" spans="1:20" x14ac:dyDescent="0.25">
      <c r="A4006" t="s">
        <v>20</v>
      </c>
      <c r="B4006" t="s">
        <v>21</v>
      </c>
      <c r="C4006" t="s">
        <v>22</v>
      </c>
      <c r="D4006" t="s">
        <v>23</v>
      </c>
      <c r="E4006" t="s">
        <v>5</v>
      </c>
      <c r="G4006" t="s">
        <v>24</v>
      </c>
      <c r="H4006">
        <v>2142851</v>
      </c>
      <c r="I4006">
        <v>2143459</v>
      </c>
      <c r="J4006" t="s">
        <v>25</v>
      </c>
      <c r="Q4006" t="s">
        <v>7813</v>
      </c>
      <c r="R4006">
        <v>609</v>
      </c>
      <c r="T4006" t="s">
        <v>7814</v>
      </c>
    </row>
    <row r="4007" spans="1:20" x14ac:dyDescent="0.25">
      <c r="A4007" t="s">
        <v>29</v>
      </c>
      <c r="B4007" t="s">
        <v>30</v>
      </c>
      <c r="C4007" t="s">
        <v>22</v>
      </c>
      <c r="D4007" t="s">
        <v>23</v>
      </c>
      <c r="E4007" t="s">
        <v>5</v>
      </c>
      <c r="G4007" t="s">
        <v>24</v>
      </c>
      <c r="H4007">
        <v>2142851</v>
      </c>
      <c r="I4007">
        <v>2143459</v>
      </c>
      <c r="J4007" t="s">
        <v>25</v>
      </c>
      <c r="K4007" t="s">
        <v>7815</v>
      </c>
      <c r="L4007" t="s">
        <v>7815</v>
      </c>
      <c r="N4007" t="s">
        <v>3586</v>
      </c>
      <c r="Q4007" t="s">
        <v>7813</v>
      </c>
      <c r="R4007">
        <v>609</v>
      </c>
      <c r="S4007">
        <v>202</v>
      </c>
    </row>
    <row r="4008" spans="1:20" x14ac:dyDescent="0.25">
      <c r="A4008" t="s">
        <v>20</v>
      </c>
      <c r="B4008" t="s">
        <v>21</v>
      </c>
      <c r="C4008" t="s">
        <v>22</v>
      </c>
      <c r="D4008" t="s">
        <v>23</v>
      </c>
      <c r="E4008" t="s">
        <v>5</v>
      </c>
      <c r="G4008" t="s">
        <v>24</v>
      </c>
      <c r="H4008">
        <v>2143465</v>
      </c>
      <c r="I4008">
        <v>2145360</v>
      </c>
      <c r="J4008" t="s">
        <v>25</v>
      </c>
      <c r="O4008" t="s">
        <v>7816</v>
      </c>
      <c r="Q4008" t="s">
        <v>7817</v>
      </c>
      <c r="R4008">
        <v>1896</v>
      </c>
      <c r="T4008" t="s">
        <v>7818</v>
      </c>
    </row>
    <row r="4009" spans="1:20" x14ac:dyDescent="0.25">
      <c r="A4009" t="s">
        <v>29</v>
      </c>
      <c r="B4009" t="s">
        <v>30</v>
      </c>
      <c r="C4009" t="s">
        <v>22</v>
      </c>
      <c r="D4009" t="s">
        <v>23</v>
      </c>
      <c r="E4009" t="s">
        <v>5</v>
      </c>
      <c r="G4009" t="s">
        <v>24</v>
      </c>
      <c r="H4009">
        <v>2143465</v>
      </c>
      <c r="I4009">
        <v>2145360</v>
      </c>
      <c r="J4009" t="s">
        <v>25</v>
      </c>
      <c r="K4009" t="s">
        <v>7819</v>
      </c>
      <c r="L4009" t="s">
        <v>7819</v>
      </c>
      <c r="N4009" t="s">
        <v>7820</v>
      </c>
      <c r="O4009" t="s">
        <v>7816</v>
      </c>
      <c r="Q4009" t="s">
        <v>7817</v>
      </c>
      <c r="R4009">
        <v>1896</v>
      </c>
      <c r="S4009">
        <v>631</v>
      </c>
    </row>
    <row r="4010" spans="1:20" x14ac:dyDescent="0.25">
      <c r="A4010" t="s">
        <v>20</v>
      </c>
      <c r="B4010" t="s">
        <v>21</v>
      </c>
      <c r="C4010" t="s">
        <v>22</v>
      </c>
      <c r="D4010" t="s">
        <v>23</v>
      </c>
      <c r="E4010" t="s">
        <v>5</v>
      </c>
      <c r="G4010" t="s">
        <v>24</v>
      </c>
      <c r="H4010">
        <v>2145451</v>
      </c>
      <c r="I4010">
        <v>2146095</v>
      </c>
      <c r="J4010" t="s">
        <v>25</v>
      </c>
      <c r="Q4010" t="s">
        <v>7821</v>
      </c>
      <c r="R4010">
        <v>645</v>
      </c>
      <c r="T4010" t="s">
        <v>7822</v>
      </c>
    </row>
    <row r="4011" spans="1:20" x14ac:dyDescent="0.25">
      <c r="A4011" t="s">
        <v>29</v>
      </c>
      <c r="B4011" t="s">
        <v>30</v>
      </c>
      <c r="C4011" t="s">
        <v>22</v>
      </c>
      <c r="D4011" t="s">
        <v>23</v>
      </c>
      <c r="E4011" t="s">
        <v>5</v>
      </c>
      <c r="G4011" t="s">
        <v>24</v>
      </c>
      <c r="H4011">
        <v>2145451</v>
      </c>
      <c r="I4011">
        <v>2146095</v>
      </c>
      <c r="J4011" t="s">
        <v>25</v>
      </c>
      <c r="K4011" t="s">
        <v>7823</v>
      </c>
      <c r="L4011" t="s">
        <v>7823</v>
      </c>
      <c r="N4011" t="s">
        <v>786</v>
      </c>
      <c r="Q4011" t="s">
        <v>7821</v>
      </c>
      <c r="R4011">
        <v>645</v>
      </c>
      <c r="S4011">
        <v>214</v>
      </c>
    </row>
    <row r="4012" spans="1:20" x14ac:dyDescent="0.25">
      <c r="A4012" t="s">
        <v>20</v>
      </c>
      <c r="B4012" t="s">
        <v>21</v>
      </c>
      <c r="C4012" t="s">
        <v>22</v>
      </c>
      <c r="D4012" t="s">
        <v>23</v>
      </c>
      <c r="E4012" t="s">
        <v>5</v>
      </c>
      <c r="G4012" t="s">
        <v>24</v>
      </c>
      <c r="H4012">
        <v>2146123</v>
      </c>
      <c r="I4012">
        <v>2148861</v>
      </c>
      <c r="J4012" t="s">
        <v>52</v>
      </c>
      <c r="Q4012" t="s">
        <v>7824</v>
      </c>
      <c r="R4012">
        <v>2739</v>
      </c>
      <c r="T4012" t="s">
        <v>7825</v>
      </c>
    </row>
    <row r="4013" spans="1:20" x14ac:dyDescent="0.25">
      <c r="A4013" t="s">
        <v>29</v>
      </c>
      <c r="B4013" t="s">
        <v>30</v>
      </c>
      <c r="C4013" t="s">
        <v>22</v>
      </c>
      <c r="D4013" t="s">
        <v>23</v>
      </c>
      <c r="E4013" t="s">
        <v>5</v>
      </c>
      <c r="G4013" t="s">
        <v>24</v>
      </c>
      <c r="H4013">
        <v>2146123</v>
      </c>
      <c r="I4013">
        <v>2148861</v>
      </c>
      <c r="J4013" t="s">
        <v>52</v>
      </c>
      <c r="K4013" t="s">
        <v>7826</v>
      </c>
      <c r="L4013" t="s">
        <v>7826</v>
      </c>
      <c r="N4013" t="s">
        <v>56</v>
      </c>
      <c r="Q4013" t="s">
        <v>7824</v>
      </c>
      <c r="R4013">
        <v>2739</v>
      </c>
      <c r="S4013">
        <v>912</v>
      </c>
    </row>
    <row r="4014" spans="1:20" x14ac:dyDescent="0.25">
      <c r="A4014" t="s">
        <v>20</v>
      </c>
      <c r="B4014" t="s">
        <v>21</v>
      </c>
      <c r="C4014" t="s">
        <v>22</v>
      </c>
      <c r="D4014" t="s">
        <v>23</v>
      </c>
      <c r="E4014" t="s">
        <v>5</v>
      </c>
      <c r="G4014" t="s">
        <v>24</v>
      </c>
      <c r="H4014">
        <v>2149009</v>
      </c>
      <c r="I4014">
        <v>2151045</v>
      </c>
      <c r="J4014" t="s">
        <v>52</v>
      </c>
      <c r="O4014" t="s">
        <v>7827</v>
      </c>
      <c r="Q4014" t="s">
        <v>7828</v>
      </c>
      <c r="R4014">
        <v>2037</v>
      </c>
      <c r="T4014" t="s">
        <v>7829</v>
      </c>
    </row>
    <row r="4015" spans="1:20" x14ac:dyDescent="0.25">
      <c r="A4015" t="s">
        <v>29</v>
      </c>
      <c r="B4015" t="s">
        <v>30</v>
      </c>
      <c r="C4015" t="s">
        <v>22</v>
      </c>
      <c r="D4015" t="s">
        <v>23</v>
      </c>
      <c r="E4015" t="s">
        <v>5</v>
      </c>
      <c r="G4015" t="s">
        <v>24</v>
      </c>
      <c r="H4015">
        <v>2149009</v>
      </c>
      <c r="I4015">
        <v>2151045</v>
      </c>
      <c r="J4015" t="s">
        <v>52</v>
      </c>
      <c r="K4015" t="s">
        <v>7830</v>
      </c>
      <c r="L4015" t="s">
        <v>7830</v>
      </c>
      <c r="N4015" t="s">
        <v>7831</v>
      </c>
      <c r="O4015" t="s">
        <v>7827</v>
      </c>
      <c r="Q4015" t="s">
        <v>7828</v>
      </c>
      <c r="R4015">
        <v>2037</v>
      </c>
      <c r="S4015">
        <v>678</v>
      </c>
    </row>
    <row r="4016" spans="1:20" x14ac:dyDescent="0.25">
      <c r="A4016" t="s">
        <v>20</v>
      </c>
      <c r="B4016" t="s">
        <v>21</v>
      </c>
      <c r="C4016" t="s">
        <v>22</v>
      </c>
      <c r="D4016" t="s">
        <v>23</v>
      </c>
      <c r="E4016" t="s">
        <v>5</v>
      </c>
      <c r="G4016" t="s">
        <v>24</v>
      </c>
      <c r="H4016">
        <v>2151070</v>
      </c>
      <c r="I4016">
        <v>2152086</v>
      </c>
      <c r="J4016" t="s">
        <v>52</v>
      </c>
      <c r="O4016" t="s">
        <v>7832</v>
      </c>
      <c r="Q4016" t="s">
        <v>7833</v>
      </c>
      <c r="R4016">
        <v>1017</v>
      </c>
      <c r="T4016" t="s">
        <v>7834</v>
      </c>
    </row>
    <row r="4017" spans="1:20" x14ac:dyDescent="0.25">
      <c r="A4017" t="s">
        <v>29</v>
      </c>
      <c r="B4017" t="s">
        <v>30</v>
      </c>
      <c r="C4017" t="s">
        <v>22</v>
      </c>
      <c r="D4017" t="s">
        <v>23</v>
      </c>
      <c r="E4017" t="s">
        <v>5</v>
      </c>
      <c r="G4017" t="s">
        <v>24</v>
      </c>
      <c r="H4017">
        <v>2151070</v>
      </c>
      <c r="I4017">
        <v>2152086</v>
      </c>
      <c r="J4017" t="s">
        <v>52</v>
      </c>
      <c r="K4017" t="s">
        <v>7835</v>
      </c>
      <c r="L4017" t="s">
        <v>7835</v>
      </c>
      <c r="N4017" t="s">
        <v>7836</v>
      </c>
      <c r="O4017" t="s">
        <v>7832</v>
      </c>
      <c r="Q4017" t="s">
        <v>7833</v>
      </c>
      <c r="R4017">
        <v>1017</v>
      </c>
      <c r="S4017">
        <v>338</v>
      </c>
    </row>
    <row r="4018" spans="1:20" x14ac:dyDescent="0.25">
      <c r="A4018" t="s">
        <v>20</v>
      </c>
      <c r="B4018" t="s">
        <v>21</v>
      </c>
      <c r="C4018" t="s">
        <v>22</v>
      </c>
      <c r="D4018" t="s">
        <v>23</v>
      </c>
      <c r="E4018" t="s">
        <v>5</v>
      </c>
      <c r="G4018" t="s">
        <v>24</v>
      </c>
      <c r="H4018">
        <v>2152217</v>
      </c>
      <c r="I4018">
        <v>2155708</v>
      </c>
      <c r="J4018" t="s">
        <v>52</v>
      </c>
      <c r="O4018" t="s">
        <v>7837</v>
      </c>
      <c r="Q4018" t="s">
        <v>7838</v>
      </c>
      <c r="R4018">
        <v>3492</v>
      </c>
      <c r="T4018" t="s">
        <v>7839</v>
      </c>
    </row>
    <row r="4019" spans="1:20" x14ac:dyDescent="0.25">
      <c r="A4019" t="s">
        <v>29</v>
      </c>
      <c r="B4019" t="s">
        <v>30</v>
      </c>
      <c r="C4019" t="s">
        <v>22</v>
      </c>
      <c r="D4019" t="s">
        <v>23</v>
      </c>
      <c r="E4019" t="s">
        <v>5</v>
      </c>
      <c r="G4019" t="s">
        <v>24</v>
      </c>
      <c r="H4019">
        <v>2152217</v>
      </c>
      <c r="I4019">
        <v>2155708</v>
      </c>
      <c r="J4019" t="s">
        <v>52</v>
      </c>
      <c r="K4019" t="s">
        <v>7840</v>
      </c>
      <c r="L4019" t="s">
        <v>7840</v>
      </c>
      <c r="N4019" t="s">
        <v>7841</v>
      </c>
      <c r="O4019" t="s">
        <v>7837</v>
      </c>
      <c r="Q4019" t="s">
        <v>7838</v>
      </c>
      <c r="R4019">
        <v>3492</v>
      </c>
      <c r="S4019">
        <v>1163</v>
      </c>
    </row>
    <row r="4020" spans="1:20" x14ac:dyDescent="0.25">
      <c r="A4020" t="s">
        <v>20</v>
      </c>
      <c r="B4020" t="s">
        <v>21</v>
      </c>
      <c r="C4020" t="s">
        <v>22</v>
      </c>
      <c r="D4020" t="s">
        <v>23</v>
      </c>
      <c r="E4020" t="s">
        <v>5</v>
      </c>
      <c r="G4020" t="s">
        <v>24</v>
      </c>
      <c r="H4020">
        <v>2155710</v>
      </c>
      <c r="I4020">
        <v>2156390</v>
      </c>
      <c r="J4020" t="s">
        <v>52</v>
      </c>
      <c r="Q4020" t="s">
        <v>7842</v>
      </c>
      <c r="R4020">
        <v>681</v>
      </c>
      <c r="T4020" t="s">
        <v>7843</v>
      </c>
    </row>
    <row r="4021" spans="1:20" x14ac:dyDescent="0.25">
      <c r="A4021" t="s">
        <v>29</v>
      </c>
      <c r="B4021" t="s">
        <v>30</v>
      </c>
      <c r="C4021" t="s">
        <v>22</v>
      </c>
      <c r="D4021" t="s">
        <v>23</v>
      </c>
      <c r="E4021" t="s">
        <v>5</v>
      </c>
      <c r="G4021" t="s">
        <v>24</v>
      </c>
      <c r="H4021">
        <v>2155710</v>
      </c>
      <c r="I4021">
        <v>2156390</v>
      </c>
      <c r="J4021" t="s">
        <v>52</v>
      </c>
      <c r="K4021" t="s">
        <v>7844</v>
      </c>
      <c r="L4021" t="s">
        <v>7844</v>
      </c>
      <c r="N4021" t="s">
        <v>1615</v>
      </c>
      <c r="Q4021" t="s">
        <v>7842</v>
      </c>
      <c r="R4021">
        <v>681</v>
      </c>
      <c r="S4021">
        <v>226</v>
      </c>
    </row>
    <row r="4022" spans="1:20" x14ac:dyDescent="0.25">
      <c r="A4022" t="s">
        <v>20</v>
      </c>
      <c r="B4022" t="s">
        <v>21</v>
      </c>
      <c r="C4022" t="s">
        <v>22</v>
      </c>
      <c r="D4022" t="s">
        <v>23</v>
      </c>
      <c r="E4022" t="s">
        <v>5</v>
      </c>
      <c r="G4022" t="s">
        <v>24</v>
      </c>
      <c r="H4022">
        <v>2156663</v>
      </c>
      <c r="I4022">
        <v>2157589</v>
      </c>
      <c r="J4022" t="s">
        <v>25</v>
      </c>
      <c r="Q4022" t="s">
        <v>7845</v>
      </c>
      <c r="R4022">
        <v>927</v>
      </c>
      <c r="T4022" t="s">
        <v>7846</v>
      </c>
    </row>
    <row r="4023" spans="1:20" x14ac:dyDescent="0.25">
      <c r="A4023" t="s">
        <v>29</v>
      </c>
      <c r="B4023" t="s">
        <v>30</v>
      </c>
      <c r="C4023" t="s">
        <v>22</v>
      </c>
      <c r="D4023" t="s">
        <v>23</v>
      </c>
      <c r="E4023" t="s">
        <v>5</v>
      </c>
      <c r="G4023" t="s">
        <v>24</v>
      </c>
      <c r="H4023">
        <v>2156663</v>
      </c>
      <c r="I4023">
        <v>2157589</v>
      </c>
      <c r="J4023" t="s">
        <v>25</v>
      </c>
      <c r="K4023" t="s">
        <v>7847</v>
      </c>
      <c r="L4023" t="s">
        <v>7847</v>
      </c>
      <c r="N4023" t="s">
        <v>640</v>
      </c>
      <c r="Q4023" t="s">
        <v>7845</v>
      </c>
      <c r="R4023">
        <v>927</v>
      </c>
      <c r="S4023">
        <v>308</v>
      </c>
    </row>
    <row r="4024" spans="1:20" x14ac:dyDescent="0.25">
      <c r="A4024" t="s">
        <v>20</v>
      </c>
      <c r="B4024" t="s">
        <v>21</v>
      </c>
      <c r="C4024" t="s">
        <v>22</v>
      </c>
      <c r="D4024" t="s">
        <v>23</v>
      </c>
      <c r="E4024" t="s">
        <v>5</v>
      </c>
      <c r="G4024" t="s">
        <v>24</v>
      </c>
      <c r="H4024">
        <v>2157599</v>
      </c>
      <c r="I4024">
        <v>2158585</v>
      </c>
      <c r="J4024" t="s">
        <v>52</v>
      </c>
      <c r="O4024" t="s">
        <v>7848</v>
      </c>
      <c r="Q4024" t="s">
        <v>7849</v>
      </c>
      <c r="R4024">
        <v>987</v>
      </c>
      <c r="T4024" t="s">
        <v>7850</v>
      </c>
    </row>
    <row r="4025" spans="1:20" x14ac:dyDescent="0.25">
      <c r="A4025" t="s">
        <v>29</v>
      </c>
      <c r="B4025" t="s">
        <v>30</v>
      </c>
      <c r="C4025" t="s">
        <v>22</v>
      </c>
      <c r="D4025" t="s">
        <v>23</v>
      </c>
      <c r="E4025" t="s">
        <v>5</v>
      </c>
      <c r="G4025" t="s">
        <v>24</v>
      </c>
      <c r="H4025">
        <v>2157599</v>
      </c>
      <c r="I4025">
        <v>2158585</v>
      </c>
      <c r="J4025" t="s">
        <v>52</v>
      </c>
      <c r="K4025" t="s">
        <v>7851</v>
      </c>
      <c r="L4025" t="s">
        <v>7851</v>
      </c>
      <c r="N4025" t="s">
        <v>7852</v>
      </c>
      <c r="O4025" t="s">
        <v>7848</v>
      </c>
      <c r="Q4025" t="s">
        <v>7849</v>
      </c>
      <c r="R4025">
        <v>987</v>
      </c>
      <c r="S4025">
        <v>328</v>
      </c>
    </row>
    <row r="4026" spans="1:20" x14ac:dyDescent="0.25">
      <c r="A4026" t="s">
        <v>20</v>
      </c>
      <c r="B4026" t="s">
        <v>21</v>
      </c>
      <c r="C4026" t="s">
        <v>22</v>
      </c>
      <c r="D4026" t="s">
        <v>23</v>
      </c>
      <c r="E4026" t="s">
        <v>5</v>
      </c>
      <c r="G4026" t="s">
        <v>24</v>
      </c>
      <c r="H4026">
        <v>2158627</v>
      </c>
      <c r="I4026">
        <v>2159292</v>
      </c>
      <c r="J4026" t="s">
        <v>52</v>
      </c>
      <c r="O4026" t="s">
        <v>7853</v>
      </c>
      <c r="Q4026" t="s">
        <v>7854</v>
      </c>
      <c r="R4026">
        <v>666</v>
      </c>
      <c r="T4026" t="s">
        <v>7855</v>
      </c>
    </row>
    <row r="4027" spans="1:20" x14ac:dyDescent="0.25">
      <c r="A4027" t="s">
        <v>29</v>
      </c>
      <c r="B4027" t="s">
        <v>30</v>
      </c>
      <c r="C4027" t="s">
        <v>22</v>
      </c>
      <c r="D4027" t="s">
        <v>23</v>
      </c>
      <c r="E4027" t="s">
        <v>5</v>
      </c>
      <c r="G4027" t="s">
        <v>24</v>
      </c>
      <c r="H4027">
        <v>2158627</v>
      </c>
      <c r="I4027">
        <v>2159292</v>
      </c>
      <c r="J4027" t="s">
        <v>52</v>
      </c>
      <c r="K4027" t="s">
        <v>7856</v>
      </c>
      <c r="L4027" t="s">
        <v>7856</v>
      </c>
      <c r="N4027" t="s">
        <v>7857</v>
      </c>
      <c r="O4027" t="s">
        <v>7853</v>
      </c>
      <c r="Q4027" t="s">
        <v>7854</v>
      </c>
      <c r="R4027">
        <v>666</v>
      </c>
      <c r="S4027">
        <v>221</v>
      </c>
    </row>
    <row r="4028" spans="1:20" x14ac:dyDescent="0.25">
      <c r="A4028" t="s">
        <v>20</v>
      </c>
      <c r="B4028" t="s">
        <v>21</v>
      </c>
      <c r="C4028" t="s">
        <v>22</v>
      </c>
      <c r="D4028" t="s">
        <v>23</v>
      </c>
      <c r="E4028" t="s">
        <v>5</v>
      </c>
      <c r="G4028" t="s">
        <v>24</v>
      </c>
      <c r="H4028">
        <v>2159309</v>
      </c>
      <c r="I4028">
        <v>2160136</v>
      </c>
      <c r="J4028" t="s">
        <v>52</v>
      </c>
      <c r="Q4028" t="s">
        <v>7858</v>
      </c>
      <c r="R4028">
        <v>828</v>
      </c>
      <c r="T4028" t="s">
        <v>7859</v>
      </c>
    </row>
    <row r="4029" spans="1:20" x14ac:dyDescent="0.25">
      <c r="A4029" t="s">
        <v>29</v>
      </c>
      <c r="B4029" t="s">
        <v>30</v>
      </c>
      <c r="C4029" t="s">
        <v>22</v>
      </c>
      <c r="D4029" t="s">
        <v>23</v>
      </c>
      <c r="E4029" t="s">
        <v>5</v>
      </c>
      <c r="G4029" t="s">
        <v>24</v>
      </c>
      <c r="H4029">
        <v>2159309</v>
      </c>
      <c r="I4029">
        <v>2160136</v>
      </c>
      <c r="J4029" t="s">
        <v>52</v>
      </c>
      <c r="K4029" t="s">
        <v>7860</v>
      </c>
      <c r="L4029" t="s">
        <v>7860</v>
      </c>
      <c r="N4029" t="s">
        <v>7861</v>
      </c>
      <c r="Q4029" t="s">
        <v>7858</v>
      </c>
      <c r="R4029">
        <v>828</v>
      </c>
      <c r="S4029">
        <v>275</v>
      </c>
    </row>
    <row r="4030" spans="1:20" x14ac:dyDescent="0.25">
      <c r="A4030" t="s">
        <v>20</v>
      </c>
      <c r="B4030" t="s">
        <v>21</v>
      </c>
      <c r="C4030" t="s">
        <v>22</v>
      </c>
      <c r="D4030" t="s">
        <v>23</v>
      </c>
      <c r="E4030" t="s">
        <v>5</v>
      </c>
      <c r="G4030" t="s">
        <v>24</v>
      </c>
      <c r="H4030">
        <v>2160174</v>
      </c>
      <c r="I4030">
        <v>2161388</v>
      </c>
      <c r="J4030" t="s">
        <v>52</v>
      </c>
      <c r="Q4030" t="s">
        <v>7862</v>
      </c>
      <c r="R4030">
        <v>1215</v>
      </c>
      <c r="T4030" t="s">
        <v>7863</v>
      </c>
    </row>
    <row r="4031" spans="1:20" x14ac:dyDescent="0.25">
      <c r="A4031" t="s">
        <v>29</v>
      </c>
      <c r="B4031" t="s">
        <v>30</v>
      </c>
      <c r="C4031" t="s">
        <v>22</v>
      </c>
      <c r="D4031" t="s">
        <v>23</v>
      </c>
      <c r="E4031" t="s">
        <v>5</v>
      </c>
      <c r="G4031" t="s">
        <v>24</v>
      </c>
      <c r="H4031">
        <v>2160174</v>
      </c>
      <c r="I4031">
        <v>2161388</v>
      </c>
      <c r="J4031" t="s">
        <v>52</v>
      </c>
      <c r="K4031" t="s">
        <v>7864</v>
      </c>
      <c r="L4031" t="s">
        <v>7864</v>
      </c>
      <c r="N4031" t="s">
        <v>7865</v>
      </c>
      <c r="Q4031" t="s">
        <v>7862</v>
      </c>
      <c r="R4031">
        <v>1215</v>
      </c>
      <c r="S4031">
        <v>404</v>
      </c>
    </row>
    <row r="4032" spans="1:20" x14ac:dyDescent="0.25">
      <c r="A4032" t="s">
        <v>20</v>
      </c>
      <c r="B4032" t="s">
        <v>21</v>
      </c>
      <c r="C4032" t="s">
        <v>22</v>
      </c>
      <c r="D4032" t="s">
        <v>23</v>
      </c>
      <c r="E4032" t="s">
        <v>5</v>
      </c>
      <c r="G4032" t="s">
        <v>24</v>
      </c>
      <c r="H4032">
        <v>2161584</v>
      </c>
      <c r="I4032">
        <v>2162456</v>
      </c>
      <c r="J4032" t="s">
        <v>52</v>
      </c>
      <c r="O4032" t="s">
        <v>7866</v>
      </c>
      <c r="Q4032" t="s">
        <v>7867</v>
      </c>
      <c r="R4032">
        <v>873</v>
      </c>
      <c r="T4032" t="s">
        <v>7868</v>
      </c>
    </row>
    <row r="4033" spans="1:20" x14ac:dyDescent="0.25">
      <c r="A4033" t="s">
        <v>29</v>
      </c>
      <c r="B4033" t="s">
        <v>30</v>
      </c>
      <c r="C4033" t="s">
        <v>22</v>
      </c>
      <c r="D4033" t="s">
        <v>23</v>
      </c>
      <c r="E4033" t="s">
        <v>5</v>
      </c>
      <c r="G4033" t="s">
        <v>24</v>
      </c>
      <c r="H4033">
        <v>2161584</v>
      </c>
      <c r="I4033">
        <v>2162456</v>
      </c>
      <c r="J4033" t="s">
        <v>52</v>
      </c>
      <c r="K4033" t="s">
        <v>7869</v>
      </c>
      <c r="L4033" t="s">
        <v>7869</v>
      </c>
      <c r="N4033" t="s">
        <v>7870</v>
      </c>
      <c r="O4033" t="s">
        <v>7866</v>
      </c>
      <c r="Q4033" t="s">
        <v>7867</v>
      </c>
      <c r="R4033">
        <v>873</v>
      </c>
      <c r="S4033">
        <v>290</v>
      </c>
    </row>
    <row r="4034" spans="1:20" x14ac:dyDescent="0.25">
      <c r="A4034" t="s">
        <v>20</v>
      </c>
      <c r="B4034" t="s">
        <v>21</v>
      </c>
      <c r="C4034" t="s">
        <v>22</v>
      </c>
      <c r="D4034" t="s">
        <v>23</v>
      </c>
      <c r="E4034" t="s">
        <v>5</v>
      </c>
      <c r="G4034" t="s">
        <v>24</v>
      </c>
      <c r="H4034">
        <v>2162456</v>
      </c>
      <c r="I4034">
        <v>2163622</v>
      </c>
      <c r="J4034" t="s">
        <v>52</v>
      </c>
      <c r="O4034" t="s">
        <v>7871</v>
      </c>
      <c r="Q4034" t="s">
        <v>7872</v>
      </c>
      <c r="R4034">
        <v>1167</v>
      </c>
      <c r="T4034" t="s">
        <v>7873</v>
      </c>
    </row>
    <row r="4035" spans="1:20" x14ac:dyDescent="0.25">
      <c r="A4035" t="s">
        <v>29</v>
      </c>
      <c r="B4035" t="s">
        <v>30</v>
      </c>
      <c r="C4035" t="s">
        <v>22</v>
      </c>
      <c r="D4035" t="s">
        <v>23</v>
      </c>
      <c r="E4035" t="s">
        <v>5</v>
      </c>
      <c r="G4035" t="s">
        <v>24</v>
      </c>
      <c r="H4035">
        <v>2162456</v>
      </c>
      <c r="I4035">
        <v>2163622</v>
      </c>
      <c r="J4035" t="s">
        <v>52</v>
      </c>
      <c r="K4035" t="s">
        <v>7874</v>
      </c>
      <c r="L4035" t="s">
        <v>7874</v>
      </c>
      <c r="N4035" t="s">
        <v>7875</v>
      </c>
      <c r="O4035" t="s">
        <v>7871</v>
      </c>
      <c r="Q4035" t="s">
        <v>7872</v>
      </c>
      <c r="R4035">
        <v>1167</v>
      </c>
      <c r="S4035">
        <v>388</v>
      </c>
    </row>
    <row r="4036" spans="1:20" x14ac:dyDescent="0.25">
      <c r="A4036" t="s">
        <v>20</v>
      </c>
      <c r="B4036" t="s">
        <v>21</v>
      </c>
      <c r="C4036" t="s">
        <v>22</v>
      </c>
      <c r="D4036" t="s">
        <v>23</v>
      </c>
      <c r="E4036" t="s">
        <v>5</v>
      </c>
      <c r="G4036" t="s">
        <v>24</v>
      </c>
      <c r="H4036">
        <v>2163819</v>
      </c>
      <c r="I4036">
        <v>2165261</v>
      </c>
      <c r="J4036" t="s">
        <v>52</v>
      </c>
      <c r="O4036" t="s">
        <v>7876</v>
      </c>
      <c r="Q4036" t="s">
        <v>7877</v>
      </c>
      <c r="R4036">
        <v>1443</v>
      </c>
      <c r="T4036" t="s">
        <v>7878</v>
      </c>
    </row>
    <row r="4037" spans="1:20" x14ac:dyDescent="0.25">
      <c r="A4037" t="s">
        <v>29</v>
      </c>
      <c r="B4037" t="s">
        <v>30</v>
      </c>
      <c r="C4037" t="s">
        <v>22</v>
      </c>
      <c r="D4037" t="s">
        <v>23</v>
      </c>
      <c r="E4037" t="s">
        <v>5</v>
      </c>
      <c r="G4037" t="s">
        <v>24</v>
      </c>
      <c r="H4037">
        <v>2163819</v>
      </c>
      <c r="I4037">
        <v>2165261</v>
      </c>
      <c r="J4037" t="s">
        <v>52</v>
      </c>
      <c r="K4037" t="s">
        <v>7879</v>
      </c>
      <c r="L4037" t="s">
        <v>7879</v>
      </c>
      <c r="N4037" t="s">
        <v>7328</v>
      </c>
      <c r="O4037" t="s">
        <v>7876</v>
      </c>
      <c r="Q4037" t="s">
        <v>7877</v>
      </c>
      <c r="R4037">
        <v>1443</v>
      </c>
      <c r="S4037">
        <v>480</v>
      </c>
    </row>
    <row r="4038" spans="1:20" x14ac:dyDescent="0.25">
      <c r="A4038" t="s">
        <v>20</v>
      </c>
      <c r="B4038" t="s">
        <v>21</v>
      </c>
      <c r="C4038" t="s">
        <v>22</v>
      </c>
      <c r="D4038" t="s">
        <v>23</v>
      </c>
      <c r="E4038" t="s">
        <v>5</v>
      </c>
      <c r="G4038" t="s">
        <v>24</v>
      </c>
      <c r="H4038">
        <v>2165297</v>
      </c>
      <c r="I4038">
        <v>2166520</v>
      </c>
      <c r="J4038" t="s">
        <v>52</v>
      </c>
      <c r="O4038" t="s">
        <v>7880</v>
      </c>
      <c r="Q4038" t="s">
        <v>7881</v>
      </c>
      <c r="R4038">
        <v>1224</v>
      </c>
      <c r="T4038" t="s">
        <v>7882</v>
      </c>
    </row>
    <row r="4039" spans="1:20" x14ac:dyDescent="0.25">
      <c r="A4039" t="s">
        <v>29</v>
      </c>
      <c r="B4039" t="s">
        <v>30</v>
      </c>
      <c r="C4039" t="s">
        <v>22</v>
      </c>
      <c r="D4039" t="s">
        <v>23</v>
      </c>
      <c r="E4039" t="s">
        <v>5</v>
      </c>
      <c r="G4039" t="s">
        <v>24</v>
      </c>
      <c r="H4039">
        <v>2165297</v>
      </c>
      <c r="I4039">
        <v>2166520</v>
      </c>
      <c r="J4039" t="s">
        <v>52</v>
      </c>
      <c r="K4039" t="s">
        <v>7883</v>
      </c>
      <c r="L4039" t="s">
        <v>7883</v>
      </c>
      <c r="N4039" t="s">
        <v>7884</v>
      </c>
      <c r="O4039" t="s">
        <v>7880</v>
      </c>
      <c r="Q4039" t="s">
        <v>7881</v>
      </c>
      <c r="R4039">
        <v>1224</v>
      </c>
      <c r="S4039">
        <v>407</v>
      </c>
    </row>
    <row r="4040" spans="1:20" x14ac:dyDescent="0.25">
      <c r="A4040" t="s">
        <v>20</v>
      </c>
      <c r="B4040" t="s">
        <v>21</v>
      </c>
      <c r="C4040" t="s">
        <v>22</v>
      </c>
      <c r="D4040" t="s">
        <v>23</v>
      </c>
      <c r="E4040" t="s">
        <v>5</v>
      </c>
      <c r="G4040" t="s">
        <v>24</v>
      </c>
      <c r="H4040">
        <v>2166546</v>
      </c>
      <c r="I4040">
        <v>2169383</v>
      </c>
      <c r="J4040" t="s">
        <v>52</v>
      </c>
      <c r="Q4040" t="s">
        <v>7885</v>
      </c>
      <c r="R4040">
        <v>2838</v>
      </c>
      <c r="T4040" t="s">
        <v>7886</v>
      </c>
    </row>
    <row r="4041" spans="1:20" x14ac:dyDescent="0.25">
      <c r="A4041" t="s">
        <v>29</v>
      </c>
      <c r="B4041" t="s">
        <v>30</v>
      </c>
      <c r="C4041" t="s">
        <v>22</v>
      </c>
      <c r="D4041" t="s">
        <v>23</v>
      </c>
      <c r="E4041" t="s">
        <v>5</v>
      </c>
      <c r="G4041" t="s">
        <v>24</v>
      </c>
      <c r="H4041">
        <v>2166546</v>
      </c>
      <c r="I4041">
        <v>2169383</v>
      </c>
      <c r="J4041" t="s">
        <v>52</v>
      </c>
      <c r="K4041" t="s">
        <v>7887</v>
      </c>
      <c r="L4041" t="s">
        <v>7887</v>
      </c>
      <c r="N4041" t="s">
        <v>7888</v>
      </c>
      <c r="Q4041" t="s">
        <v>7885</v>
      </c>
      <c r="R4041">
        <v>2838</v>
      </c>
      <c r="S4041">
        <v>945</v>
      </c>
    </row>
    <row r="4042" spans="1:20" x14ac:dyDescent="0.25">
      <c r="A4042" t="s">
        <v>20</v>
      </c>
      <c r="B4042" t="s">
        <v>21</v>
      </c>
      <c r="C4042" t="s">
        <v>22</v>
      </c>
      <c r="D4042" t="s">
        <v>23</v>
      </c>
      <c r="E4042" t="s">
        <v>5</v>
      </c>
      <c r="G4042" t="s">
        <v>24</v>
      </c>
      <c r="H4042">
        <v>2169700</v>
      </c>
      <c r="I4042">
        <v>2170404</v>
      </c>
      <c r="J4042" t="s">
        <v>52</v>
      </c>
      <c r="Q4042" t="s">
        <v>7889</v>
      </c>
      <c r="R4042">
        <v>705</v>
      </c>
      <c r="T4042" t="s">
        <v>7890</v>
      </c>
    </row>
    <row r="4043" spans="1:20" x14ac:dyDescent="0.25">
      <c r="A4043" t="s">
        <v>29</v>
      </c>
      <c r="B4043" t="s">
        <v>30</v>
      </c>
      <c r="C4043" t="s">
        <v>22</v>
      </c>
      <c r="D4043" t="s">
        <v>23</v>
      </c>
      <c r="E4043" t="s">
        <v>5</v>
      </c>
      <c r="G4043" t="s">
        <v>24</v>
      </c>
      <c r="H4043">
        <v>2169700</v>
      </c>
      <c r="I4043">
        <v>2170404</v>
      </c>
      <c r="J4043" t="s">
        <v>52</v>
      </c>
      <c r="K4043" t="s">
        <v>7891</v>
      </c>
      <c r="L4043" t="s">
        <v>7891</v>
      </c>
      <c r="N4043" t="s">
        <v>7892</v>
      </c>
      <c r="Q4043" t="s">
        <v>7889</v>
      </c>
      <c r="R4043">
        <v>705</v>
      </c>
      <c r="S4043">
        <v>234</v>
      </c>
    </row>
    <row r="4044" spans="1:20" x14ac:dyDescent="0.25">
      <c r="A4044" t="s">
        <v>20</v>
      </c>
      <c r="B4044" t="s">
        <v>21</v>
      </c>
      <c r="C4044" t="s">
        <v>22</v>
      </c>
      <c r="D4044" t="s">
        <v>23</v>
      </c>
      <c r="E4044" t="s">
        <v>5</v>
      </c>
      <c r="G4044" t="s">
        <v>24</v>
      </c>
      <c r="H4044">
        <v>2170420</v>
      </c>
      <c r="I4044">
        <v>2172192</v>
      </c>
      <c r="J4044" t="s">
        <v>52</v>
      </c>
      <c r="Q4044" t="s">
        <v>7893</v>
      </c>
      <c r="R4044">
        <v>1773</v>
      </c>
      <c r="T4044" t="s">
        <v>7894</v>
      </c>
    </row>
    <row r="4045" spans="1:20" x14ac:dyDescent="0.25">
      <c r="A4045" t="s">
        <v>29</v>
      </c>
      <c r="B4045" t="s">
        <v>30</v>
      </c>
      <c r="C4045" t="s">
        <v>22</v>
      </c>
      <c r="D4045" t="s">
        <v>23</v>
      </c>
      <c r="E4045" t="s">
        <v>5</v>
      </c>
      <c r="G4045" t="s">
        <v>24</v>
      </c>
      <c r="H4045">
        <v>2170420</v>
      </c>
      <c r="I4045">
        <v>2172192</v>
      </c>
      <c r="J4045" t="s">
        <v>52</v>
      </c>
      <c r="K4045" t="s">
        <v>7895</v>
      </c>
      <c r="L4045" t="s">
        <v>7895</v>
      </c>
      <c r="N4045" t="s">
        <v>7896</v>
      </c>
      <c r="Q4045" t="s">
        <v>7893</v>
      </c>
      <c r="R4045">
        <v>1773</v>
      </c>
      <c r="S4045">
        <v>590</v>
      </c>
    </row>
    <row r="4046" spans="1:20" x14ac:dyDescent="0.25">
      <c r="A4046" t="s">
        <v>20</v>
      </c>
      <c r="B4046" t="s">
        <v>21</v>
      </c>
      <c r="C4046" t="s">
        <v>22</v>
      </c>
      <c r="D4046" t="s">
        <v>23</v>
      </c>
      <c r="E4046" t="s">
        <v>5</v>
      </c>
      <c r="G4046" t="s">
        <v>24</v>
      </c>
      <c r="H4046">
        <v>2172196</v>
      </c>
      <c r="I4046">
        <v>2172537</v>
      </c>
      <c r="J4046" t="s">
        <v>52</v>
      </c>
      <c r="O4046" t="s">
        <v>7897</v>
      </c>
      <c r="Q4046" t="s">
        <v>7898</v>
      </c>
      <c r="R4046">
        <v>342</v>
      </c>
      <c r="T4046" t="s">
        <v>7899</v>
      </c>
    </row>
    <row r="4047" spans="1:20" x14ac:dyDescent="0.25">
      <c r="A4047" t="s">
        <v>29</v>
      </c>
      <c r="B4047" t="s">
        <v>30</v>
      </c>
      <c r="C4047" t="s">
        <v>22</v>
      </c>
      <c r="D4047" t="s">
        <v>23</v>
      </c>
      <c r="E4047" t="s">
        <v>5</v>
      </c>
      <c r="G4047" t="s">
        <v>24</v>
      </c>
      <c r="H4047">
        <v>2172196</v>
      </c>
      <c r="I4047">
        <v>2172537</v>
      </c>
      <c r="J4047" t="s">
        <v>52</v>
      </c>
      <c r="K4047" t="s">
        <v>7900</v>
      </c>
      <c r="L4047" t="s">
        <v>7900</v>
      </c>
      <c r="N4047" t="s">
        <v>7901</v>
      </c>
      <c r="O4047" t="s">
        <v>7897</v>
      </c>
      <c r="Q4047" t="s">
        <v>7898</v>
      </c>
      <c r="R4047">
        <v>342</v>
      </c>
      <c r="S4047">
        <v>113</v>
      </c>
    </row>
    <row r="4048" spans="1:20" x14ac:dyDescent="0.25">
      <c r="A4048" t="s">
        <v>20</v>
      </c>
      <c r="B4048" t="s">
        <v>21</v>
      </c>
      <c r="C4048" t="s">
        <v>22</v>
      </c>
      <c r="D4048" t="s">
        <v>23</v>
      </c>
      <c r="E4048" t="s">
        <v>5</v>
      </c>
      <c r="G4048" t="s">
        <v>24</v>
      </c>
      <c r="H4048">
        <v>2172534</v>
      </c>
      <c r="I4048">
        <v>2172911</v>
      </c>
      <c r="J4048" t="s">
        <v>52</v>
      </c>
      <c r="O4048" t="s">
        <v>7902</v>
      </c>
      <c r="Q4048" t="s">
        <v>7903</v>
      </c>
      <c r="R4048">
        <v>378</v>
      </c>
      <c r="T4048" t="s">
        <v>7904</v>
      </c>
    </row>
    <row r="4049" spans="1:20" x14ac:dyDescent="0.25">
      <c r="A4049" t="s">
        <v>29</v>
      </c>
      <c r="B4049" t="s">
        <v>30</v>
      </c>
      <c r="C4049" t="s">
        <v>22</v>
      </c>
      <c r="D4049" t="s">
        <v>23</v>
      </c>
      <c r="E4049" t="s">
        <v>5</v>
      </c>
      <c r="G4049" t="s">
        <v>24</v>
      </c>
      <c r="H4049">
        <v>2172534</v>
      </c>
      <c r="I4049">
        <v>2172911</v>
      </c>
      <c r="J4049" t="s">
        <v>52</v>
      </c>
      <c r="K4049" t="s">
        <v>7905</v>
      </c>
      <c r="L4049" t="s">
        <v>7905</v>
      </c>
      <c r="N4049" t="s">
        <v>7906</v>
      </c>
      <c r="O4049" t="s">
        <v>7902</v>
      </c>
      <c r="Q4049" t="s">
        <v>7903</v>
      </c>
      <c r="R4049">
        <v>378</v>
      </c>
      <c r="S4049">
        <v>125</v>
      </c>
    </row>
    <row r="4050" spans="1:20" x14ac:dyDescent="0.25">
      <c r="A4050" t="s">
        <v>20</v>
      </c>
      <c r="B4050" t="s">
        <v>21</v>
      </c>
      <c r="C4050" t="s">
        <v>22</v>
      </c>
      <c r="D4050" t="s">
        <v>23</v>
      </c>
      <c r="E4050" t="s">
        <v>5</v>
      </c>
      <c r="G4050" t="s">
        <v>24</v>
      </c>
      <c r="H4050">
        <v>2173116</v>
      </c>
      <c r="I4050">
        <v>2173340</v>
      </c>
      <c r="J4050" t="s">
        <v>52</v>
      </c>
      <c r="Q4050" t="s">
        <v>7907</v>
      </c>
      <c r="R4050">
        <v>225</v>
      </c>
      <c r="T4050" t="s">
        <v>7908</v>
      </c>
    </row>
    <row r="4051" spans="1:20" x14ac:dyDescent="0.25">
      <c r="A4051" t="s">
        <v>29</v>
      </c>
      <c r="B4051" t="s">
        <v>30</v>
      </c>
      <c r="C4051" t="s">
        <v>22</v>
      </c>
      <c r="D4051" t="s">
        <v>23</v>
      </c>
      <c r="E4051" t="s">
        <v>5</v>
      </c>
      <c r="G4051" t="s">
        <v>24</v>
      </c>
      <c r="H4051">
        <v>2173116</v>
      </c>
      <c r="I4051">
        <v>2173340</v>
      </c>
      <c r="J4051" t="s">
        <v>52</v>
      </c>
      <c r="K4051" t="s">
        <v>7909</v>
      </c>
      <c r="L4051" t="s">
        <v>7909</v>
      </c>
      <c r="N4051" t="s">
        <v>56</v>
      </c>
      <c r="Q4051" t="s">
        <v>7907</v>
      </c>
      <c r="R4051">
        <v>225</v>
      </c>
      <c r="S4051">
        <v>74</v>
      </c>
    </row>
    <row r="4052" spans="1:20" x14ac:dyDescent="0.25">
      <c r="A4052" t="s">
        <v>20</v>
      </c>
      <c r="B4052" t="s">
        <v>21</v>
      </c>
      <c r="C4052" t="s">
        <v>22</v>
      </c>
      <c r="D4052" t="s">
        <v>23</v>
      </c>
      <c r="E4052" t="s">
        <v>5</v>
      </c>
      <c r="G4052" t="s">
        <v>24</v>
      </c>
      <c r="H4052">
        <v>2173388</v>
      </c>
      <c r="I4052">
        <v>2174662</v>
      </c>
      <c r="J4052" t="s">
        <v>25</v>
      </c>
      <c r="O4052" t="s">
        <v>7910</v>
      </c>
      <c r="Q4052" t="s">
        <v>7911</v>
      </c>
      <c r="R4052">
        <v>1275</v>
      </c>
      <c r="T4052" t="s">
        <v>7912</v>
      </c>
    </row>
    <row r="4053" spans="1:20" x14ac:dyDescent="0.25">
      <c r="A4053" t="s">
        <v>29</v>
      </c>
      <c r="B4053" t="s">
        <v>30</v>
      </c>
      <c r="C4053" t="s">
        <v>22</v>
      </c>
      <c r="D4053" t="s">
        <v>23</v>
      </c>
      <c r="E4053" t="s">
        <v>5</v>
      </c>
      <c r="G4053" t="s">
        <v>24</v>
      </c>
      <c r="H4053">
        <v>2173388</v>
      </c>
      <c r="I4053">
        <v>2174662</v>
      </c>
      <c r="J4053" t="s">
        <v>25</v>
      </c>
      <c r="K4053" t="s">
        <v>7913</v>
      </c>
      <c r="L4053" t="s">
        <v>7913</v>
      </c>
      <c r="N4053" t="s">
        <v>7914</v>
      </c>
      <c r="O4053" t="s">
        <v>7910</v>
      </c>
      <c r="Q4053" t="s">
        <v>7911</v>
      </c>
      <c r="R4053">
        <v>1275</v>
      </c>
      <c r="S4053">
        <v>424</v>
      </c>
    </row>
    <row r="4054" spans="1:20" x14ac:dyDescent="0.25">
      <c r="A4054" t="s">
        <v>20</v>
      </c>
      <c r="B4054" t="s">
        <v>21</v>
      </c>
      <c r="C4054" t="s">
        <v>22</v>
      </c>
      <c r="D4054" t="s">
        <v>23</v>
      </c>
      <c r="E4054" t="s">
        <v>5</v>
      </c>
      <c r="G4054" t="s">
        <v>24</v>
      </c>
      <c r="H4054">
        <v>2174742</v>
      </c>
      <c r="I4054">
        <v>2175947</v>
      </c>
      <c r="J4054" t="s">
        <v>52</v>
      </c>
      <c r="Q4054" t="s">
        <v>7915</v>
      </c>
      <c r="R4054">
        <v>1206</v>
      </c>
      <c r="T4054" t="s">
        <v>7916</v>
      </c>
    </row>
    <row r="4055" spans="1:20" x14ac:dyDescent="0.25">
      <c r="A4055" t="s">
        <v>29</v>
      </c>
      <c r="B4055" t="s">
        <v>30</v>
      </c>
      <c r="C4055" t="s">
        <v>22</v>
      </c>
      <c r="D4055" t="s">
        <v>23</v>
      </c>
      <c r="E4055" t="s">
        <v>5</v>
      </c>
      <c r="G4055" t="s">
        <v>24</v>
      </c>
      <c r="H4055">
        <v>2174742</v>
      </c>
      <c r="I4055">
        <v>2175947</v>
      </c>
      <c r="J4055" t="s">
        <v>52</v>
      </c>
      <c r="K4055" t="s">
        <v>7917</v>
      </c>
      <c r="L4055" t="s">
        <v>7917</v>
      </c>
      <c r="N4055" t="s">
        <v>7918</v>
      </c>
      <c r="Q4055" t="s">
        <v>7915</v>
      </c>
      <c r="R4055">
        <v>1206</v>
      </c>
      <c r="S4055">
        <v>401</v>
      </c>
    </row>
    <row r="4056" spans="1:20" x14ac:dyDescent="0.25">
      <c r="A4056" t="s">
        <v>20</v>
      </c>
      <c r="B4056" t="s">
        <v>21</v>
      </c>
      <c r="C4056" t="s">
        <v>22</v>
      </c>
      <c r="D4056" t="s">
        <v>23</v>
      </c>
      <c r="E4056" t="s">
        <v>5</v>
      </c>
      <c r="G4056" t="s">
        <v>24</v>
      </c>
      <c r="H4056">
        <v>2176289</v>
      </c>
      <c r="I4056">
        <v>2177164</v>
      </c>
      <c r="J4056" t="s">
        <v>25</v>
      </c>
      <c r="Q4056" t="s">
        <v>7919</v>
      </c>
      <c r="R4056">
        <v>876</v>
      </c>
      <c r="T4056" t="s">
        <v>7920</v>
      </c>
    </row>
    <row r="4057" spans="1:20" x14ac:dyDescent="0.25">
      <c r="A4057" t="s">
        <v>29</v>
      </c>
      <c r="B4057" t="s">
        <v>30</v>
      </c>
      <c r="C4057" t="s">
        <v>22</v>
      </c>
      <c r="D4057" t="s">
        <v>23</v>
      </c>
      <c r="E4057" t="s">
        <v>5</v>
      </c>
      <c r="G4057" t="s">
        <v>24</v>
      </c>
      <c r="H4057">
        <v>2176289</v>
      </c>
      <c r="I4057">
        <v>2177164</v>
      </c>
      <c r="J4057" t="s">
        <v>25</v>
      </c>
      <c r="K4057" t="s">
        <v>7921</v>
      </c>
      <c r="L4057" t="s">
        <v>7921</v>
      </c>
      <c r="N4057" t="s">
        <v>7922</v>
      </c>
      <c r="Q4057" t="s">
        <v>7919</v>
      </c>
      <c r="R4057">
        <v>876</v>
      </c>
      <c r="S4057">
        <v>291</v>
      </c>
    </row>
    <row r="4058" spans="1:20" x14ac:dyDescent="0.25">
      <c r="A4058" t="s">
        <v>20</v>
      </c>
      <c r="B4058" t="s">
        <v>21</v>
      </c>
      <c r="C4058" t="s">
        <v>22</v>
      </c>
      <c r="D4058" t="s">
        <v>23</v>
      </c>
      <c r="E4058" t="s">
        <v>5</v>
      </c>
      <c r="G4058" t="s">
        <v>24</v>
      </c>
      <c r="H4058">
        <v>2177232</v>
      </c>
      <c r="I4058">
        <v>2179871</v>
      </c>
      <c r="J4058" t="s">
        <v>52</v>
      </c>
      <c r="O4058" t="s">
        <v>7923</v>
      </c>
      <c r="Q4058" t="s">
        <v>7924</v>
      </c>
      <c r="R4058">
        <v>2640</v>
      </c>
      <c r="T4058" t="s">
        <v>7925</v>
      </c>
    </row>
    <row r="4059" spans="1:20" x14ac:dyDescent="0.25">
      <c r="A4059" t="s">
        <v>29</v>
      </c>
      <c r="B4059" t="s">
        <v>30</v>
      </c>
      <c r="C4059" t="s">
        <v>22</v>
      </c>
      <c r="D4059" t="s">
        <v>23</v>
      </c>
      <c r="E4059" t="s">
        <v>5</v>
      </c>
      <c r="G4059" t="s">
        <v>24</v>
      </c>
      <c r="H4059">
        <v>2177232</v>
      </c>
      <c r="I4059">
        <v>2179871</v>
      </c>
      <c r="J4059" t="s">
        <v>52</v>
      </c>
      <c r="K4059" t="s">
        <v>7926</v>
      </c>
      <c r="L4059" t="s">
        <v>7926</v>
      </c>
      <c r="N4059" t="s">
        <v>7927</v>
      </c>
      <c r="O4059" t="s">
        <v>7923</v>
      </c>
      <c r="Q4059" t="s">
        <v>7924</v>
      </c>
      <c r="R4059">
        <v>2640</v>
      </c>
      <c r="S4059">
        <v>879</v>
      </c>
    </row>
    <row r="4060" spans="1:20" x14ac:dyDescent="0.25">
      <c r="A4060" t="s">
        <v>20</v>
      </c>
      <c r="B4060" t="s">
        <v>21</v>
      </c>
      <c r="C4060" t="s">
        <v>22</v>
      </c>
      <c r="D4060" t="s">
        <v>23</v>
      </c>
      <c r="E4060" t="s">
        <v>5</v>
      </c>
      <c r="G4060" t="s">
        <v>24</v>
      </c>
      <c r="H4060">
        <v>2180137</v>
      </c>
      <c r="I4060">
        <v>2181312</v>
      </c>
      <c r="J4060" t="s">
        <v>52</v>
      </c>
      <c r="O4060" t="s">
        <v>7928</v>
      </c>
      <c r="Q4060" t="s">
        <v>7929</v>
      </c>
      <c r="R4060">
        <v>1176</v>
      </c>
      <c r="T4060" t="s">
        <v>7930</v>
      </c>
    </row>
    <row r="4061" spans="1:20" x14ac:dyDescent="0.25">
      <c r="A4061" t="s">
        <v>29</v>
      </c>
      <c r="B4061" t="s">
        <v>30</v>
      </c>
      <c r="C4061" t="s">
        <v>22</v>
      </c>
      <c r="D4061" t="s">
        <v>23</v>
      </c>
      <c r="E4061" t="s">
        <v>5</v>
      </c>
      <c r="G4061" t="s">
        <v>24</v>
      </c>
      <c r="H4061">
        <v>2180137</v>
      </c>
      <c r="I4061">
        <v>2181312</v>
      </c>
      <c r="J4061" t="s">
        <v>52</v>
      </c>
      <c r="K4061" t="s">
        <v>7931</v>
      </c>
      <c r="L4061" t="s">
        <v>7931</v>
      </c>
      <c r="N4061" t="s">
        <v>7932</v>
      </c>
      <c r="O4061" t="s">
        <v>7928</v>
      </c>
      <c r="Q4061" t="s">
        <v>7929</v>
      </c>
      <c r="R4061">
        <v>1176</v>
      </c>
      <c r="S4061">
        <v>391</v>
      </c>
    </row>
    <row r="4062" spans="1:20" x14ac:dyDescent="0.25">
      <c r="A4062" t="s">
        <v>20</v>
      </c>
      <c r="B4062" t="s">
        <v>21</v>
      </c>
      <c r="C4062" t="s">
        <v>22</v>
      </c>
      <c r="D4062" t="s">
        <v>23</v>
      </c>
      <c r="E4062" t="s">
        <v>5</v>
      </c>
      <c r="G4062" t="s">
        <v>24</v>
      </c>
      <c r="H4062">
        <v>2181345</v>
      </c>
      <c r="I4062">
        <v>2183492</v>
      </c>
      <c r="J4062" t="s">
        <v>52</v>
      </c>
      <c r="O4062" t="s">
        <v>7933</v>
      </c>
      <c r="Q4062" t="s">
        <v>7934</v>
      </c>
      <c r="R4062">
        <v>2148</v>
      </c>
      <c r="T4062" t="s">
        <v>7935</v>
      </c>
    </row>
    <row r="4063" spans="1:20" x14ac:dyDescent="0.25">
      <c r="A4063" t="s">
        <v>29</v>
      </c>
      <c r="B4063" t="s">
        <v>30</v>
      </c>
      <c r="C4063" t="s">
        <v>22</v>
      </c>
      <c r="D4063" t="s">
        <v>23</v>
      </c>
      <c r="E4063" t="s">
        <v>5</v>
      </c>
      <c r="G4063" t="s">
        <v>24</v>
      </c>
      <c r="H4063">
        <v>2181345</v>
      </c>
      <c r="I4063">
        <v>2183492</v>
      </c>
      <c r="J4063" t="s">
        <v>52</v>
      </c>
      <c r="K4063" t="s">
        <v>7936</v>
      </c>
      <c r="L4063" t="s">
        <v>7936</v>
      </c>
      <c r="N4063" t="s">
        <v>7937</v>
      </c>
      <c r="O4063" t="s">
        <v>7933</v>
      </c>
      <c r="Q4063" t="s">
        <v>7934</v>
      </c>
      <c r="R4063">
        <v>2148</v>
      </c>
      <c r="S4063">
        <v>715</v>
      </c>
    </row>
    <row r="4064" spans="1:20" x14ac:dyDescent="0.25">
      <c r="A4064" t="s">
        <v>20</v>
      </c>
      <c r="B4064" t="s">
        <v>21</v>
      </c>
      <c r="C4064" t="s">
        <v>22</v>
      </c>
      <c r="D4064" t="s">
        <v>23</v>
      </c>
      <c r="E4064" t="s">
        <v>5</v>
      </c>
      <c r="G4064" t="s">
        <v>24</v>
      </c>
      <c r="H4064">
        <v>2183808</v>
      </c>
      <c r="I4064">
        <v>2184626</v>
      </c>
      <c r="J4064" t="s">
        <v>25</v>
      </c>
      <c r="Q4064" t="s">
        <v>7938</v>
      </c>
      <c r="R4064">
        <v>819</v>
      </c>
      <c r="T4064" t="s">
        <v>7939</v>
      </c>
    </row>
    <row r="4065" spans="1:20" x14ac:dyDescent="0.25">
      <c r="A4065" t="s">
        <v>29</v>
      </c>
      <c r="B4065" t="s">
        <v>30</v>
      </c>
      <c r="C4065" t="s">
        <v>22</v>
      </c>
      <c r="D4065" t="s">
        <v>23</v>
      </c>
      <c r="E4065" t="s">
        <v>5</v>
      </c>
      <c r="G4065" t="s">
        <v>24</v>
      </c>
      <c r="H4065">
        <v>2183808</v>
      </c>
      <c r="I4065">
        <v>2184626</v>
      </c>
      <c r="J4065" t="s">
        <v>25</v>
      </c>
      <c r="K4065" t="s">
        <v>7940</v>
      </c>
      <c r="L4065" t="s">
        <v>7940</v>
      </c>
      <c r="N4065" t="s">
        <v>56</v>
      </c>
      <c r="Q4065" t="s">
        <v>7938</v>
      </c>
      <c r="R4065">
        <v>819</v>
      </c>
      <c r="S4065">
        <v>272</v>
      </c>
    </row>
    <row r="4066" spans="1:20" x14ac:dyDescent="0.25">
      <c r="A4066" t="s">
        <v>20</v>
      </c>
      <c r="B4066" t="s">
        <v>21</v>
      </c>
      <c r="C4066" t="s">
        <v>22</v>
      </c>
      <c r="D4066" t="s">
        <v>23</v>
      </c>
      <c r="E4066" t="s">
        <v>5</v>
      </c>
      <c r="G4066" t="s">
        <v>24</v>
      </c>
      <c r="H4066">
        <v>2184769</v>
      </c>
      <c r="I4066">
        <v>2185200</v>
      </c>
      <c r="J4066" t="s">
        <v>25</v>
      </c>
      <c r="Q4066" t="s">
        <v>7941</v>
      </c>
      <c r="R4066">
        <v>432</v>
      </c>
      <c r="T4066" t="s">
        <v>7942</v>
      </c>
    </row>
    <row r="4067" spans="1:20" x14ac:dyDescent="0.25">
      <c r="A4067" t="s">
        <v>29</v>
      </c>
      <c r="B4067" t="s">
        <v>30</v>
      </c>
      <c r="C4067" t="s">
        <v>22</v>
      </c>
      <c r="D4067" t="s">
        <v>23</v>
      </c>
      <c r="E4067" t="s">
        <v>5</v>
      </c>
      <c r="G4067" t="s">
        <v>24</v>
      </c>
      <c r="H4067">
        <v>2184769</v>
      </c>
      <c r="I4067">
        <v>2185200</v>
      </c>
      <c r="J4067" t="s">
        <v>25</v>
      </c>
      <c r="K4067" t="s">
        <v>7943</v>
      </c>
      <c r="L4067" t="s">
        <v>7943</v>
      </c>
      <c r="N4067" t="s">
        <v>1208</v>
      </c>
      <c r="Q4067" t="s">
        <v>7941</v>
      </c>
      <c r="R4067">
        <v>432</v>
      </c>
      <c r="S4067">
        <v>143</v>
      </c>
    </row>
    <row r="4068" spans="1:20" x14ac:dyDescent="0.25">
      <c r="A4068" t="s">
        <v>20</v>
      </c>
      <c r="B4068" t="s">
        <v>21</v>
      </c>
      <c r="C4068" t="s">
        <v>22</v>
      </c>
      <c r="D4068" t="s">
        <v>23</v>
      </c>
      <c r="E4068" t="s">
        <v>5</v>
      </c>
      <c r="G4068" t="s">
        <v>24</v>
      </c>
      <c r="H4068">
        <v>2185226</v>
      </c>
      <c r="I4068">
        <v>2185897</v>
      </c>
      <c r="J4068" t="s">
        <v>52</v>
      </c>
      <c r="Q4068" t="s">
        <v>7944</v>
      </c>
      <c r="R4068">
        <v>672</v>
      </c>
      <c r="T4068" t="s">
        <v>7945</v>
      </c>
    </row>
    <row r="4069" spans="1:20" x14ac:dyDescent="0.25">
      <c r="A4069" t="s">
        <v>29</v>
      </c>
      <c r="B4069" t="s">
        <v>30</v>
      </c>
      <c r="C4069" t="s">
        <v>22</v>
      </c>
      <c r="D4069" t="s">
        <v>23</v>
      </c>
      <c r="E4069" t="s">
        <v>5</v>
      </c>
      <c r="G4069" t="s">
        <v>24</v>
      </c>
      <c r="H4069">
        <v>2185226</v>
      </c>
      <c r="I4069">
        <v>2185897</v>
      </c>
      <c r="J4069" t="s">
        <v>52</v>
      </c>
      <c r="K4069" t="s">
        <v>7946</v>
      </c>
      <c r="L4069" t="s">
        <v>7946</v>
      </c>
      <c r="N4069" t="s">
        <v>56</v>
      </c>
      <c r="Q4069" t="s">
        <v>7944</v>
      </c>
      <c r="R4069">
        <v>672</v>
      </c>
      <c r="S4069">
        <v>223</v>
      </c>
    </row>
    <row r="4070" spans="1:20" x14ac:dyDescent="0.25">
      <c r="A4070" t="s">
        <v>20</v>
      </c>
      <c r="B4070" t="s">
        <v>21</v>
      </c>
      <c r="C4070" t="s">
        <v>22</v>
      </c>
      <c r="D4070" t="s">
        <v>23</v>
      </c>
      <c r="E4070" t="s">
        <v>5</v>
      </c>
      <c r="G4070" t="s">
        <v>24</v>
      </c>
      <c r="H4070">
        <v>2185894</v>
      </c>
      <c r="I4070">
        <v>2187831</v>
      </c>
      <c r="J4070" t="s">
        <v>52</v>
      </c>
      <c r="Q4070" t="s">
        <v>7947</v>
      </c>
      <c r="R4070">
        <v>1938</v>
      </c>
      <c r="T4070" t="s">
        <v>7948</v>
      </c>
    </row>
    <row r="4071" spans="1:20" x14ac:dyDescent="0.25">
      <c r="A4071" t="s">
        <v>29</v>
      </c>
      <c r="B4071" t="s">
        <v>30</v>
      </c>
      <c r="C4071" t="s">
        <v>22</v>
      </c>
      <c r="D4071" t="s">
        <v>23</v>
      </c>
      <c r="E4071" t="s">
        <v>5</v>
      </c>
      <c r="G4071" t="s">
        <v>24</v>
      </c>
      <c r="H4071">
        <v>2185894</v>
      </c>
      <c r="I4071">
        <v>2187831</v>
      </c>
      <c r="J4071" t="s">
        <v>52</v>
      </c>
      <c r="K4071" t="s">
        <v>7949</v>
      </c>
      <c r="L4071" t="s">
        <v>7949</v>
      </c>
      <c r="N4071" t="s">
        <v>65</v>
      </c>
      <c r="Q4071" t="s">
        <v>7947</v>
      </c>
      <c r="R4071">
        <v>1938</v>
      </c>
      <c r="S4071">
        <v>645</v>
      </c>
    </row>
    <row r="4072" spans="1:20" x14ac:dyDescent="0.25">
      <c r="A4072" t="s">
        <v>20</v>
      </c>
      <c r="B4072" t="s">
        <v>21</v>
      </c>
      <c r="C4072" t="s">
        <v>22</v>
      </c>
      <c r="D4072" t="s">
        <v>23</v>
      </c>
      <c r="E4072" t="s">
        <v>5</v>
      </c>
      <c r="G4072" t="s">
        <v>24</v>
      </c>
      <c r="H4072">
        <v>2187836</v>
      </c>
      <c r="I4072">
        <v>2188633</v>
      </c>
      <c r="J4072" t="s">
        <v>52</v>
      </c>
      <c r="Q4072" t="s">
        <v>7950</v>
      </c>
      <c r="R4072">
        <v>798</v>
      </c>
      <c r="T4072" t="s">
        <v>7951</v>
      </c>
    </row>
    <row r="4073" spans="1:20" x14ac:dyDescent="0.25">
      <c r="A4073" t="s">
        <v>29</v>
      </c>
      <c r="B4073" t="s">
        <v>30</v>
      </c>
      <c r="C4073" t="s">
        <v>22</v>
      </c>
      <c r="D4073" t="s">
        <v>23</v>
      </c>
      <c r="E4073" t="s">
        <v>5</v>
      </c>
      <c r="G4073" t="s">
        <v>24</v>
      </c>
      <c r="H4073">
        <v>2187836</v>
      </c>
      <c r="I4073">
        <v>2188633</v>
      </c>
      <c r="J4073" t="s">
        <v>52</v>
      </c>
      <c r="K4073" t="s">
        <v>7952</v>
      </c>
      <c r="L4073" t="s">
        <v>7952</v>
      </c>
      <c r="N4073" t="s">
        <v>7953</v>
      </c>
      <c r="Q4073" t="s">
        <v>7950</v>
      </c>
      <c r="R4073">
        <v>798</v>
      </c>
      <c r="S4073">
        <v>265</v>
      </c>
    </row>
    <row r="4074" spans="1:20" x14ac:dyDescent="0.25">
      <c r="A4074" t="s">
        <v>20</v>
      </c>
      <c r="B4074" t="s">
        <v>124</v>
      </c>
      <c r="C4074" t="s">
        <v>22</v>
      </c>
      <c r="D4074" t="s">
        <v>23</v>
      </c>
      <c r="E4074" t="s">
        <v>5</v>
      </c>
      <c r="G4074" t="s">
        <v>24</v>
      </c>
      <c r="H4074">
        <v>2188765</v>
      </c>
      <c r="I4074">
        <v>2188840</v>
      </c>
      <c r="J4074" t="s">
        <v>52</v>
      </c>
      <c r="Q4074" t="s">
        <v>7954</v>
      </c>
      <c r="R4074">
        <v>76</v>
      </c>
      <c r="T4074" t="s">
        <v>7955</v>
      </c>
    </row>
    <row r="4075" spans="1:20" x14ac:dyDescent="0.25">
      <c r="A4075" t="s">
        <v>124</v>
      </c>
      <c r="C4075" t="s">
        <v>22</v>
      </c>
      <c r="D4075" t="s">
        <v>23</v>
      </c>
      <c r="E4075" t="s">
        <v>5</v>
      </c>
      <c r="G4075" t="s">
        <v>24</v>
      </c>
      <c r="H4075">
        <v>2188765</v>
      </c>
      <c r="I4075">
        <v>2188840</v>
      </c>
      <c r="J4075" t="s">
        <v>52</v>
      </c>
      <c r="N4075" t="s">
        <v>471</v>
      </c>
      <c r="Q4075" t="s">
        <v>7954</v>
      </c>
      <c r="R4075">
        <v>76</v>
      </c>
      <c r="T4075" t="s">
        <v>7660</v>
      </c>
    </row>
    <row r="4076" spans="1:20" x14ac:dyDescent="0.25">
      <c r="A4076" t="s">
        <v>20</v>
      </c>
      <c r="B4076" t="s">
        <v>21</v>
      </c>
      <c r="C4076" t="s">
        <v>22</v>
      </c>
      <c r="D4076" t="s">
        <v>23</v>
      </c>
      <c r="E4076" t="s">
        <v>5</v>
      </c>
      <c r="G4076" t="s">
        <v>24</v>
      </c>
      <c r="H4076">
        <v>2188939</v>
      </c>
      <c r="I4076">
        <v>2189685</v>
      </c>
      <c r="J4076" t="s">
        <v>52</v>
      </c>
      <c r="Q4076" t="s">
        <v>7956</v>
      </c>
      <c r="R4076">
        <v>747</v>
      </c>
      <c r="T4076" t="s">
        <v>7957</v>
      </c>
    </row>
    <row r="4077" spans="1:20" x14ac:dyDescent="0.25">
      <c r="A4077" t="s">
        <v>29</v>
      </c>
      <c r="B4077" t="s">
        <v>30</v>
      </c>
      <c r="C4077" t="s">
        <v>22</v>
      </c>
      <c r="D4077" t="s">
        <v>23</v>
      </c>
      <c r="E4077" t="s">
        <v>5</v>
      </c>
      <c r="G4077" t="s">
        <v>24</v>
      </c>
      <c r="H4077">
        <v>2188939</v>
      </c>
      <c r="I4077">
        <v>2189685</v>
      </c>
      <c r="J4077" t="s">
        <v>52</v>
      </c>
      <c r="K4077" t="s">
        <v>7958</v>
      </c>
      <c r="L4077" t="s">
        <v>7958</v>
      </c>
      <c r="N4077" t="s">
        <v>5181</v>
      </c>
      <c r="Q4077" t="s">
        <v>7956</v>
      </c>
      <c r="R4077">
        <v>747</v>
      </c>
      <c r="S4077">
        <v>248</v>
      </c>
    </row>
    <row r="4078" spans="1:20" x14ac:dyDescent="0.25">
      <c r="A4078" t="s">
        <v>20</v>
      </c>
      <c r="B4078" t="s">
        <v>21</v>
      </c>
      <c r="C4078" t="s">
        <v>22</v>
      </c>
      <c r="D4078" t="s">
        <v>23</v>
      </c>
      <c r="E4078" t="s">
        <v>5</v>
      </c>
      <c r="G4078" t="s">
        <v>24</v>
      </c>
      <c r="H4078">
        <v>2189783</v>
      </c>
      <c r="I4078">
        <v>2190385</v>
      </c>
      <c r="J4078" t="s">
        <v>52</v>
      </c>
      <c r="Q4078" t="s">
        <v>7959</v>
      </c>
      <c r="R4078">
        <v>603</v>
      </c>
      <c r="T4078" t="s">
        <v>7960</v>
      </c>
    </row>
    <row r="4079" spans="1:20" x14ac:dyDescent="0.25">
      <c r="A4079" t="s">
        <v>29</v>
      </c>
      <c r="B4079" t="s">
        <v>30</v>
      </c>
      <c r="C4079" t="s">
        <v>22</v>
      </c>
      <c r="D4079" t="s">
        <v>23</v>
      </c>
      <c r="E4079" t="s">
        <v>5</v>
      </c>
      <c r="G4079" t="s">
        <v>24</v>
      </c>
      <c r="H4079">
        <v>2189783</v>
      </c>
      <c r="I4079">
        <v>2190385</v>
      </c>
      <c r="J4079" t="s">
        <v>52</v>
      </c>
      <c r="K4079" t="s">
        <v>7961</v>
      </c>
      <c r="L4079" t="s">
        <v>7961</v>
      </c>
      <c r="N4079" t="s">
        <v>7962</v>
      </c>
      <c r="Q4079" t="s">
        <v>7959</v>
      </c>
      <c r="R4079">
        <v>603</v>
      </c>
      <c r="S4079">
        <v>200</v>
      </c>
    </row>
    <row r="4080" spans="1:20" x14ac:dyDescent="0.25">
      <c r="A4080" t="s">
        <v>20</v>
      </c>
      <c r="B4080" t="s">
        <v>21</v>
      </c>
      <c r="C4080" t="s">
        <v>22</v>
      </c>
      <c r="D4080" t="s">
        <v>23</v>
      </c>
      <c r="E4080" t="s">
        <v>5</v>
      </c>
      <c r="G4080" t="s">
        <v>24</v>
      </c>
      <c r="H4080">
        <v>2190487</v>
      </c>
      <c r="I4080">
        <v>2190864</v>
      </c>
      <c r="J4080" t="s">
        <v>25</v>
      </c>
      <c r="Q4080" t="s">
        <v>7963</v>
      </c>
      <c r="R4080">
        <v>378</v>
      </c>
      <c r="T4080" t="s">
        <v>7964</v>
      </c>
    </row>
    <row r="4081" spans="1:20" x14ac:dyDescent="0.25">
      <c r="A4081" t="s">
        <v>29</v>
      </c>
      <c r="B4081" t="s">
        <v>30</v>
      </c>
      <c r="C4081" t="s">
        <v>22</v>
      </c>
      <c r="D4081" t="s">
        <v>23</v>
      </c>
      <c r="E4081" t="s">
        <v>5</v>
      </c>
      <c r="G4081" t="s">
        <v>24</v>
      </c>
      <c r="H4081">
        <v>2190487</v>
      </c>
      <c r="I4081">
        <v>2190864</v>
      </c>
      <c r="J4081" t="s">
        <v>25</v>
      </c>
      <c r="K4081" t="s">
        <v>7965</v>
      </c>
      <c r="L4081" t="s">
        <v>7965</v>
      </c>
      <c r="N4081" t="s">
        <v>7966</v>
      </c>
      <c r="Q4081" t="s">
        <v>7963</v>
      </c>
      <c r="R4081">
        <v>378</v>
      </c>
      <c r="S4081">
        <v>125</v>
      </c>
    </row>
    <row r="4082" spans="1:20" x14ac:dyDescent="0.25">
      <c r="A4082" t="s">
        <v>20</v>
      </c>
      <c r="B4082" t="s">
        <v>21</v>
      </c>
      <c r="C4082" t="s">
        <v>22</v>
      </c>
      <c r="D4082" t="s">
        <v>23</v>
      </c>
      <c r="E4082" t="s">
        <v>5</v>
      </c>
      <c r="G4082" t="s">
        <v>24</v>
      </c>
      <c r="H4082">
        <v>2190905</v>
      </c>
      <c r="I4082">
        <v>2191810</v>
      </c>
      <c r="J4082" t="s">
        <v>25</v>
      </c>
      <c r="Q4082" t="s">
        <v>7967</v>
      </c>
      <c r="R4082">
        <v>906</v>
      </c>
      <c r="T4082" t="s">
        <v>7968</v>
      </c>
    </row>
    <row r="4083" spans="1:20" x14ac:dyDescent="0.25">
      <c r="A4083" t="s">
        <v>29</v>
      </c>
      <c r="B4083" t="s">
        <v>30</v>
      </c>
      <c r="C4083" t="s">
        <v>22</v>
      </c>
      <c r="D4083" t="s">
        <v>23</v>
      </c>
      <c r="E4083" t="s">
        <v>5</v>
      </c>
      <c r="G4083" t="s">
        <v>24</v>
      </c>
      <c r="H4083">
        <v>2190905</v>
      </c>
      <c r="I4083">
        <v>2191810</v>
      </c>
      <c r="J4083" t="s">
        <v>25</v>
      </c>
      <c r="K4083" t="s">
        <v>7969</v>
      </c>
      <c r="L4083" t="s">
        <v>7969</v>
      </c>
      <c r="N4083" t="s">
        <v>7970</v>
      </c>
      <c r="Q4083" t="s">
        <v>7967</v>
      </c>
      <c r="R4083">
        <v>906</v>
      </c>
      <c r="S4083">
        <v>301</v>
      </c>
    </row>
    <row r="4084" spans="1:20" x14ac:dyDescent="0.25">
      <c r="A4084" t="s">
        <v>20</v>
      </c>
      <c r="B4084" t="s">
        <v>124</v>
      </c>
      <c r="C4084" t="s">
        <v>22</v>
      </c>
      <c r="D4084" t="s">
        <v>23</v>
      </c>
      <c r="E4084" t="s">
        <v>5</v>
      </c>
      <c r="G4084" t="s">
        <v>24</v>
      </c>
      <c r="H4084">
        <v>2191897</v>
      </c>
      <c r="I4084">
        <v>2191972</v>
      </c>
      <c r="J4084" t="s">
        <v>25</v>
      </c>
      <c r="Q4084" t="s">
        <v>7971</v>
      </c>
      <c r="R4084">
        <v>76</v>
      </c>
      <c r="T4084" t="s">
        <v>7972</v>
      </c>
    </row>
    <row r="4085" spans="1:20" x14ac:dyDescent="0.25">
      <c r="A4085" t="s">
        <v>124</v>
      </c>
      <c r="C4085" t="s">
        <v>22</v>
      </c>
      <c r="D4085" t="s">
        <v>23</v>
      </c>
      <c r="E4085" t="s">
        <v>5</v>
      </c>
      <c r="G4085" t="s">
        <v>24</v>
      </c>
      <c r="H4085">
        <v>2191897</v>
      </c>
      <c r="I4085">
        <v>2191972</v>
      </c>
      <c r="J4085" t="s">
        <v>25</v>
      </c>
      <c r="N4085" t="s">
        <v>5360</v>
      </c>
      <c r="Q4085" t="s">
        <v>7971</v>
      </c>
      <c r="R4085">
        <v>76</v>
      </c>
      <c r="T4085" t="s">
        <v>5361</v>
      </c>
    </row>
    <row r="4086" spans="1:20" x14ac:dyDescent="0.25">
      <c r="A4086" t="s">
        <v>20</v>
      </c>
      <c r="B4086" t="s">
        <v>21</v>
      </c>
      <c r="C4086" t="s">
        <v>22</v>
      </c>
      <c r="D4086" t="s">
        <v>23</v>
      </c>
      <c r="E4086" t="s">
        <v>5</v>
      </c>
      <c r="G4086" t="s">
        <v>24</v>
      </c>
      <c r="H4086">
        <v>2191993</v>
      </c>
      <c r="I4086">
        <v>2192142</v>
      </c>
      <c r="J4086" t="s">
        <v>52</v>
      </c>
      <c r="Q4086" t="s">
        <v>7973</v>
      </c>
      <c r="R4086">
        <v>150</v>
      </c>
    </row>
    <row r="4087" spans="1:20" x14ac:dyDescent="0.25">
      <c r="A4087" t="s">
        <v>29</v>
      </c>
      <c r="B4087" t="s">
        <v>30</v>
      </c>
      <c r="C4087" t="s">
        <v>22</v>
      </c>
      <c r="D4087" t="s">
        <v>23</v>
      </c>
      <c r="E4087" t="s">
        <v>5</v>
      </c>
      <c r="G4087" t="s">
        <v>24</v>
      </c>
      <c r="H4087">
        <v>2191993</v>
      </c>
      <c r="I4087">
        <v>2192142</v>
      </c>
      <c r="J4087" t="s">
        <v>52</v>
      </c>
      <c r="K4087" t="s">
        <v>7974</v>
      </c>
      <c r="L4087" t="s">
        <v>7974</v>
      </c>
      <c r="N4087" t="s">
        <v>56</v>
      </c>
      <c r="Q4087" t="s">
        <v>7973</v>
      </c>
      <c r="R4087">
        <v>150</v>
      </c>
      <c r="S4087">
        <v>49</v>
      </c>
    </row>
    <row r="4088" spans="1:20" x14ac:dyDescent="0.25">
      <c r="A4088" t="s">
        <v>20</v>
      </c>
      <c r="B4088" t="s">
        <v>21</v>
      </c>
      <c r="C4088" t="s">
        <v>22</v>
      </c>
      <c r="D4088" t="s">
        <v>23</v>
      </c>
      <c r="E4088" t="s">
        <v>5</v>
      </c>
      <c r="G4088" t="s">
        <v>24</v>
      </c>
      <c r="H4088">
        <v>2192418</v>
      </c>
      <c r="I4088">
        <v>2194838</v>
      </c>
      <c r="J4088" t="s">
        <v>25</v>
      </c>
      <c r="Q4088" t="s">
        <v>7975</v>
      </c>
      <c r="R4088">
        <v>2421</v>
      </c>
      <c r="T4088" t="s">
        <v>7976</v>
      </c>
    </row>
    <row r="4089" spans="1:20" x14ac:dyDescent="0.25">
      <c r="A4089" t="s">
        <v>29</v>
      </c>
      <c r="B4089" t="s">
        <v>30</v>
      </c>
      <c r="C4089" t="s">
        <v>22</v>
      </c>
      <c r="D4089" t="s">
        <v>23</v>
      </c>
      <c r="E4089" t="s">
        <v>5</v>
      </c>
      <c r="G4089" t="s">
        <v>24</v>
      </c>
      <c r="H4089">
        <v>2192418</v>
      </c>
      <c r="I4089">
        <v>2194838</v>
      </c>
      <c r="J4089" t="s">
        <v>25</v>
      </c>
      <c r="K4089" t="s">
        <v>7977</v>
      </c>
      <c r="L4089" t="s">
        <v>7977</v>
      </c>
      <c r="N4089" t="s">
        <v>753</v>
      </c>
      <c r="Q4089" t="s">
        <v>7975</v>
      </c>
      <c r="R4089">
        <v>2421</v>
      </c>
      <c r="S4089">
        <v>806</v>
      </c>
    </row>
    <row r="4090" spans="1:20" x14ac:dyDescent="0.25">
      <c r="A4090" t="s">
        <v>20</v>
      </c>
      <c r="B4090" t="s">
        <v>21</v>
      </c>
      <c r="C4090" t="s">
        <v>22</v>
      </c>
      <c r="D4090" t="s">
        <v>23</v>
      </c>
      <c r="E4090" t="s">
        <v>5</v>
      </c>
      <c r="G4090" t="s">
        <v>24</v>
      </c>
      <c r="H4090">
        <v>2194855</v>
      </c>
      <c r="I4090">
        <v>2196060</v>
      </c>
      <c r="J4090" t="s">
        <v>25</v>
      </c>
      <c r="Q4090" t="s">
        <v>7978</v>
      </c>
      <c r="R4090">
        <v>1206</v>
      </c>
      <c r="T4090" t="s">
        <v>7979</v>
      </c>
    </row>
    <row r="4091" spans="1:20" x14ac:dyDescent="0.25">
      <c r="A4091" t="s">
        <v>29</v>
      </c>
      <c r="B4091" t="s">
        <v>30</v>
      </c>
      <c r="C4091" t="s">
        <v>22</v>
      </c>
      <c r="D4091" t="s">
        <v>23</v>
      </c>
      <c r="E4091" t="s">
        <v>5</v>
      </c>
      <c r="G4091" t="s">
        <v>24</v>
      </c>
      <c r="H4091">
        <v>2194855</v>
      </c>
      <c r="I4091">
        <v>2196060</v>
      </c>
      <c r="J4091" t="s">
        <v>25</v>
      </c>
      <c r="K4091" t="s">
        <v>7980</v>
      </c>
      <c r="L4091" t="s">
        <v>7980</v>
      </c>
      <c r="N4091" t="s">
        <v>7981</v>
      </c>
      <c r="Q4091" t="s">
        <v>7978</v>
      </c>
      <c r="R4091">
        <v>1206</v>
      </c>
      <c r="S4091">
        <v>401</v>
      </c>
    </row>
    <row r="4092" spans="1:20" x14ac:dyDescent="0.25">
      <c r="A4092" t="s">
        <v>20</v>
      </c>
      <c r="B4092" t="s">
        <v>21</v>
      </c>
      <c r="C4092" t="s">
        <v>22</v>
      </c>
      <c r="D4092" t="s">
        <v>23</v>
      </c>
      <c r="E4092" t="s">
        <v>5</v>
      </c>
      <c r="G4092" t="s">
        <v>24</v>
      </c>
      <c r="H4092">
        <v>2196075</v>
      </c>
      <c r="I4092">
        <v>2198228</v>
      </c>
      <c r="J4092" t="s">
        <v>25</v>
      </c>
      <c r="O4092" t="s">
        <v>7982</v>
      </c>
      <c r="Q4092" t="s">
        <v>7983</v>
      </c>
      <c r="R4092">
        <v>2154</v>
      </c>
      <c r="T4092" t="s">
        <v>7984</v>
      </c>
    </row>
    <row r="4093" spans="1:20" x14ac:dyDescent="0.25">
      <c r="A4093" t="s">
        <v>29</v>
      </c>
      <c r="B4093" t="s">
        <v>30</v>
      </c>
      <c r="C4093" t="s">
        <v>22</v>
      </c>
      <c r="D4093" t="s">
        <v>23</v>
      </c>
      <c r="E4093" t="s">
        <v>5</v>
      </c>
      <c r="G4093" t="s">
        <v>24</v>
      </c>
      <c r="H4093">
        <v>2196075</v>
      </c>
      <c r="I4093">
        <v>2198228</v>
      </c>
      <c r="J4093" t="s">
        <v>25</v>
      </c>
      <c r="K4093" t="s">
        <v>7985</v>
      </c>
      <c r="L4093" t="s">
        <v>7985</v>
      </c>
      <c r="N4093" t="s">
        <v>7986</v>
      </c>
      <c r="O4093" t="s">
        <v>7982</v>
      </c>
      <c r="Q4093" t="s">
        <v>7983</v>
      </c>
      <c r="R4093">
        <v>2154</v>
      </c>
      <c r="S4093">
        <v>717</v>
      </c>
    </row>
    <row r="4094" spans="1:20" x14ac:dyDescent="0.25">
      <c r="A4094" t="s">
        <v>20</v>
      </c>
      <c r="B4094" t="s">
        <v>21</v>
      </c>
      <c r="C4094" t="s">
        <v>22</v>
      </c>
      <c r="D4094" t="s">
        <v>23</v>
      </c>
      <c r="E4094" t="s">
        <v>5</v>
      </c>
      <c r="G4094" t="s">
        <v>24</v>
      </c>
      <c r="H4094">
        <v>2198262</v>
      </c>
      <c r="I4094">
        <v>2199683</v>
      </c>
      <c r="J4094" t="s">
        <v>52</v>
      </c>
      <c r="O4094" t="s">
        <v>7987</v>
      </c>
      <c r="Q4094" t="s">
        <v>7988</v>
      </c>
      <c r="R4094">
        <v>1422</v>
      </c>
      <c r="T4094" t="s">
        <v>7989</v>
      </c>
    </row>
    <row r="4095" spans="1:20" x14ac:dyDescent="0.25">
      <c r="A4095" t="s">
        <v>29</v>
      </c>
      <c r="B4095" t="s">
        <v>30</v>
      </c>
      <c r="C4095" t="s">
        <v>22</v>
      </c>
      <c r="D4095" t="s">
        <v>23</v>
      </c>
      <c r="E4095" t="s">
        <v>5</v>
      </c>
      <c r="G4095" t="s">
        <v>24</v>
      </c>
      <c r="H4095">
        <v>2198262</v>
      </c>
      <c r="I4095">
        <v>2199683</v>
      </c>
      <c r="J4095" t="s">
        <v>52</v>
      </c>
      <c r="K4095" t="s">
        <v>7990</v>
      </c>
      <c r="L4095" t="s">
        <v>7990</v>
      </c>
      <c r="N4095" t="s">
        <v>7991</v>
      </c>
      <c r="O4095" t="s">
        <v>7987</v>
      </c>
      <c r="Q4095" t="s">
        <v>7988</v>
      </c>
      <c r="R4095">
        <v>1422</v>
      </c>
      <c r="S4095">
        <v>473</v>
      </c>
    </row>
    <row r="4096" spans="1:20" x14ac:dyDescent="0.25">
      <c r="A4096" t="s">
        <v>20</v>
      </c>
      <c r="B4096" t="s">
        <v>21</v>
      </c>
      <c r="C4096" t="s">
        <v>22</v>
      </c>
      <c r="D4096" t="s">
        <v>23</v>
      </c>
      <c r="E4096" t="s">
        <v>5</v>
      </c>
      <c r="G4096" t="s">
        <v>24</v>
      </c>
      <c r="H4096">
        <v>2199763</v>
      </c>
      <c r="I4096">
        <v>2200932</v>
      </c>
      <c r="J4096" t="s">
        <v>52</v>
      </c>
      <c r="O4096" t="s">
        <v>7992</v>
      </c>
      <c r="Q4096" t="s">
        <v>7993</v>
      </c>
      <c r="R4096">
        <v>1170</v>
      </c>
      <c r="T4096" t="s">
        <v>7994</v>
      </c>
    </row>
    <row r="4097" spans="1:20" x14ac:dyDescent="0.25">
      <c r="A4097" t="s">
        <v>29</v>
      </c>
      <c r="B4097" t="s">
        <v>30</v>
      </c>
      <c r="C4097" t="s">
        <v>22</v>
      </c>
      <c r="D4097" t="s">
        <v>23</v>
      </c>
      <c r="E4097" t="s">
        <v>5</v>
      </c>
      <c r="G4097" t="s">
        <v>24</v>
      </c>
      <c r="H4097">
        <v>2199763</v>
      </c>
      <c r="I4097">
        <v>2200932</v>
      </c>
      <c r="J4097" t="s">
        <v>52</v>
      </c>
      <c r="K4097" t="s">
        <v>7995</v>
      </c>
      <c r="L4097" t="s">
        <v>7995</v>
      </c>
      <c r="N4097" t="s">
        <v>7996</v>
      </c>
      <c r="O4097" t="s">
        <v>7992</v>
      </c>
      <c r="Q4097" t="s">
        <v>7993</v>
      </c>
      <c r="R4097">
        <v>1170</v>
      </c>
      <c r="S4097">
        <v>389</v>
      </c>
    </row>
    <row r="4098" spans="1:20" x14ac:dyDescent="0.25">
      <c r="A4098" t="s">
        <v>20</v>
      </c>
      <c r="B4098" t="s">
        <v>21</v>
      </c>
      <c r="C4098" t="s">
        <v>22</v>
      </c>
      <c r="D4098" t="s">
        <v>23</v>
      </c>
      <c r="E4098" t="s">
        <v>5</v>
      </c>
      <c r="G4098" t="s">
        <v>24</v>
      </c>
      <c r="H4098">
        <v>2200932</v>
      </c>
      <c r="I4098">
        <v>2201585</v>
      </c>
      <c r="J4098" t="s">
        <v>52</v>
      </c>
      <c r="Q4098" t="s">
        <v>7997</v>
      </c>
      <c r="R4098">
        <v>654</v>
      </c>
      <c r="T4098" t="s">
        <v>7998</v>
      </c>
    </row>
    <row r="4099" spans="1:20" x14ac:dyDescent="0.25">
      <c r="A4099" t="s">
        <v>29</v>
      </c>
      <c r="B4099" t="s">
        <v>30</v>
      </c>
      <c r="C4099" t="s">
        <v>22</v>
      </c>
      <c r="D4099" t="s">
        <v>23</v>
      </c>
      <c r="E4099" t="s">
        <v>5</v>
      </c>
      <c r="G4099" t="s">
        <v>24</v>
      </c>
      <c r="H4099">
        <v>2200932</v>
      </c>
      <c r="I4099">
        <v>2201585</v>
      </c>
      <c r="J4099" t="s">
        <v>52</v>
      </c>
      <c r="K4099" t="s">
        <v>7999</v>
      </c>
      <c r="L4099" t="s">
        <v>7999</v>
      </c>
      <c r="N4099" t="s">
        <v>2032</v>
      </c>
      <c r="Q4099" t="s">
        <v>7997</v>
      </c>
      <c r="R4099">
        <v>654</v>
      </c>
      <c r="S4099">
        <v>217</v>
      </c>
    </row>
    <row r="4100" spans="1:20" x14ac:dyDescent="0.25">
      <c r="A4100" t="s">
        <v>20</v>
      </c>
      <c r="B4100" t="s">
        <v>21</v>
      </c>
      <c r="C4100" t="s">
        <v>22</v>
      </c>
      <c r="D4100" t="s">
        <v>23</v>
      </c>
      <c r="E4100" t="s">
        <v>5</v>
      </c>
      <c r="G4100" t="s">
        <v>24</v>
      </c>
      <c r="H4100">
        <v>2201633</v>
      </c>
      <c r="I4100">
        <v>2202907</v>
      </c>
      <c r="J4100" t="s">
        <v>52</v>
      </c>
      <c r="O4100" t="s">
        <v>8000</v>
      </c>
      <c r="Q4100" t="s">
        <v>8001</v>
      </c>
      <c r="R4100">
        <v>1275</v>
      </c>
      <c r="T4100" t="s">
        <v>8002</v>
      </c>
    </row>
    <row r="4101" spans="1:20" x14ac:dyDescent="0.25">
      <c r="A4101" t="s">
        <v>29</v>
      </c>
      <c r="B4101" t="s">
        <v>30</v>
      </c>
      <c r="C4101" t="s">
        <v>22</v>
      </c>
      <c r="D4101" t="s">
        <v>23</v>
      </c>
      <c r="E4101" t="s">
        <v>5</v>
      </c>
      <c r="G4101" t="s">
        <v>24</v>
      </c>
      <c r="H4101">
        <v>2201633</v>
      </c>
      <c r="I4101">
        <v>2202907</v>
      </c>
      <c r="J4101" t="s">
        <v>52</v>
      </c>
      <c r="K4101" t="s">
        <v>8003</v>
      </c>
      <c r="L4101" t="s">
        <v>8003</v>
      </c>
      <c r="N4101" t="s">
        <v>8004</v>
      </c>
      <c r="O4101" t="s">
        <v>8000</v>
      </c>
      <c r="Q4101" t="s">
        <v>8001</v>
      </c>
      <c r="R4101">
        <v>1275</v>
      </c>
      <c r="S4101">
        <v>424</v>
      </c>
    </row>
    <row r="4102" spans="1:20" x14ac:dyDescent="0.25">
      <c r="A4102" t="s">
        <v>20</v>
      </c>
      <c r="B4102" t="s">
        <v>21</v>
      </c>
      <c r="C4102" t="s">
        <v>22</v>
      </c>
      <c r="D4102" t="s">
        <v>23</v>
      </c>
      <c r="E4102" t="s">
        <v>5</v>
      </c>
      <c r="G4102" t="s">
        <v>24</v>
      </c>
      <c r="H4102">
        <v>2202944</v>
      </c>
      <c r="I4102">
        <v>2204062</v>
      </c>
      <c r="J4102" t="s">
        <v>52</v>
      </c>
      <c r="O4102" t="s">
        <v>8005</v>
      </c>
      <c r="Q4102" t="s">
        <v>8006</v>
      </c>
      <c r="R4102">
        <v>1119</v>
      </c>
      <c r="T4102" t="s">
        <v>8007</v>
      </c>
    </row>
    <row r="4103" spans="1:20" x14ac:dyDescent="0.25">
      <c r="A4103" t="s">
        <v>29</v>
      </c>
      <c r="B4103" t="s">
        <v>30</v>
      </c>
      <c r="C4103" t="s">
        <v>22</v>
      </c>
      <c r="D4103" t="s">
        <v>23</v>
      </c>
      <c r="E4103" t="s">
        <v>5</v>
      </c>
      <c r="G4103" t="s">
        <v>24</v>
      </c>
      <c r="H4103">
        <v>2202944</v>
      </c>
      <c r="I4103">
        <v>2204062</v>
      </c>
      <c r="J4103" t="s">
        <v>52</v>
      </c>
      <c r="K4103" t="s">
        <v>8008</v>
      </c>
      <c r="L4103" t="s">
        <v>8008</v>
      </c>
      <c r="N4103" t="s">
        <v>8009</v>
      </c>
      <c r="O4103" t="s">
        <v>8005</v>
      </c>
      <c r="Q4103" t="s">
        <v>8006</v>
      </c>
      <c r="R4103">
        <v>1119</v>
      </c>
      <c r="S4103">
        <v>372</v>
      </c>
    </row>
    <row r="4104" spans="1:20" x14ac:dyDescent="0.25">
      <c r="A4104" t="s">
        <v>20</v>
      </c>
      <c r="B4104" t="s">
        <v>21</v>
      </c>
      <c r="C4104" t="s">
        <v>22</v>
      </c>
      <c r="D4104" t="s">
        <v>23</v>
      </c>
      <c r="E4104" t="s">
        <v>5</v>
      </c>
      <c r="G4104" t="s">
        <v>24</v>
      </c>
      <c r="H4104">
        <v>2204100</v>
      </c>
      <c r="I4104">
        <v>2205122</v>
      </c>
      <c r="J4104" t="s">
        <v>52</v>
      </c>
      <c r="Q4104" t="s">
        <v>8010</v>
      </c>
      <c r="R4104">
        <v>1023</v>
      </c>
      <c r="T4104" t="s">
        <v>8011</v>
      </c>
    </row>
    <row r="4105" spans="1:20" x14ac:dyDescent="0.25">
      <c r="A4105" t="s">
        <v>29</v>
      </c>
      <c r="B4105" t="s">
        <v>30</v>
      </c>
      <c r="C4105" t="s">
        <v>22</v>
      </c>
      <c r="D4105" t="s">
        <v>23</v>
      </c>
      <c r="E4105" t="s">
        <v>5</v>
      </c>
      <c r="G4105" t="s">
        <v>24</v>
      </c>
      <c r="H4105">
        <v>2204100</v>
      </c>
      <c r="I4105">
        <v>2205122</v>
      </c>
      <c r="J4105" t="s">
        <v>52</v>
      </c>
      <c r="K4105" t="s">
        <v>8012</v>
      </c>
      <c r="L4105" t="s">
        <v>8012</v>
      </c>
      <c r="N4105" t="s">
        <v>8013</v>
      </c>
      <c r="Q4105" t="s">
        <v>8010</v>
      </c>
      <c r="R4105">
        <v>1023</v>
      </c>
      <c r="S4105">
        <v>340</v>
      </c>
    </row>
    <row r="4106" spans="1:20" x14ac:dyDescent="0.25">
      <c r="A4106" t="s">
        <v>20</v>
      </c>
      <c r="B4106" t="s">
        <v>21</v>
      </c>
      <c r="C4106" t="s">
        <v>22</v>
      </c>
      <c r="D4106" t="s">
        <v>23</v>
      </c>
      <c r="E4106" t="s">
        <v>5</v>
      </c>
      <c r="G4106" t="s">
        <v>24</v>
      </c>
      <c r="H4106">
        <v>2205112</v>
      </c>
      <c r="I4106">
        <v>2205915</v>
      </c>
      <c r="J4106" t="s">
        <v>52</v>
      </c>
      <c r="O4106" t="s">
        <v>8014</v>
      </c>
      <c r="Q4106" t="s">
        <v>8015</v>
      </c>
      <c r="R4106">
        <v>804</v>
      </c>
      <c r="T4106" t="s">
        <v>8016</v>
      </c>
    </row>
    <row r="4107" spans="1:20" x14ac:dyDescent="0.25">
      <c r="A4107" t="s">
        <v>29</v>
      </c>
      <c r="B4107" t="s">
        <v>30</v>
      </c>
      <c r="C4107" t="s">
        <v>22</v>
      </c>
      <c r="D4107" t="s">
        <v>23</v>
      </c>
      <c r="E4107" t="s">
        <v>5</v>
      </c>
      <c r="G4107" t="s">
        <v>24</v>
      </c>
      <c r="H4107">
        <v>2205112</v>
      </c>
      <c r="I4107">
        <v>2205915</v>
      </c>
      <c r="J4107" t="s">
        <v>52</v>
      </c>
      <c r="K4107" t="s">
        <v>8017</v>
      </c>
      <c r="L4107" t="s">
        <v>8017</v>
      </c>
      <c r="N4107" t="s">
        <v>8018</v>
      </c>
      <c r="O4107" t="s">
        <v>8014</v>
      </c>
      <c r="Q4107" t="s">
        <v>8015</v>
      </c>
      <c r="R4107">
        <v>804</v>
      </c>
      <c r="S4107">
        <v>267</v>
      </c>
    </row>
    <row r="4108" spans="1:20" x14ac:dyDescent="0.25">
      <c r="A4108" t="s">
        <v>20</v>
      </c>
      <c r="B4108" t="s">
        <v>21</v>
      </c>
      <c r="C4108" t="s">
        <v>22</v>
      </c>
      <c r="D4108" t="s">
        <v>23</v>
      </c>
      <c r="E4108" t="s">
        <v>5</v>
      </c>
      <c r="G4108" t="s">
        <v>24</v>
      </c>
      <c r="H4108">
        <v>2205955</v>
      </c>
      <c r="I4108">
        <v>2207064</v>
      </c>
      <c r="J4108" t="s">
        <v>52</v>
      </c>
      <c r="O4108" t="s">
        <v>8019</v>
      </c>
      <c r="Q4108" t="s">
        <v>8020</v>
      </c>
      <c r="R4108">
        <v>1110</v>
      </c>
      <c r="T4108" t="s">
        <v>8021</v>
      </c>
    </row>
    <row r="4109" spans="1:20" x14ac:dyDescent="0.25">
      <c r="A4109" t="s">
        <v>29</v>
      </c>
      <c r="B4109" t="s">
        <v>30</v>
      </c>
      <c r="C4109" t="s">
        <v>22</v>
      </c>
      <c r="D4109" t="s">
        <v>23</v>
      </c>
      <c r="E4109" t="s">
        <v>5</v>
      </c>
      <c r="G4109" t="s">
        <v>24</v>
      </c>
      <c r="H4109">
        <v>2205955</v>
      </c>
      <c r="I4109">
        <v>2207064</v>
      </c>
      <c r="J4109" t="s">
        <v>52</v>
      </c>
      <c r="K4109" t="s">
        <v>8022</v>
      </c>
      <c r="L4109" t="s">
        <v>8022</v>
      </c>
      <c r="N4109" t="s">
        <v>8023</v>
      </c>
      <c r="O4109" t="s">
        <v>8019</v>
      </c>
      <c r="Q4109" t="s">
        <v>8020</v>
      </c>
      <c r="R4109">
        <v>1110</v>
      </c>
      <c r="S4109">
        <v>369</v>
      </c>
    </row>
    <row r="4110" spans="1:20" x14ac:dyDescent="0.25">
      <c r="A4110" t="s">
        <v>20</v>
      </c>
      <c r="B4110" t="s">
        <v>21</v>
      </c>
      <c r="C4110" t="s">
        <v>22</v>
      </c>
      <c r="D4110" t="s">
        <v>23</v>
      </c>
      <c r="E4110" t="s">
        <v>5</v>
      </c>
      <c r="G4110" t="s">
        <v>24</v>
      </c>
      <c r="H4110">
        <v>2207129</v>
      </c>
      <c r="I4110">
        <v>2207557</v>
      </c>
      <c r="J4110" t="s">
        <v>52</v>
      </c>
      <c r="O4110" t="s">
        <v>8024</v>
      </c>
      <c r="Q4110" t="s">
        <v>8025</v>
      </c>
      <c r="R4110">
        <v>429</v>
      </c>
      <c r="T4110" t="s">
        <v>8026</v>
      </c>
    </row>
    <row r="4111" spans="1:20" x14ac:dyDescent="0.25">
      <c r="A4111" t="s">
        <v>29</v>
      </c>
      <c r="B4111" t="s">
        <v>30</v>
      </c>
      <c r="C4111" t="s">
        <v>22</v>
      </c>
      <c r="D4111" t="s">
        <v>23</v>
      </c>
      <c r="E4111" t="s">
        <v>5</v>
      </c>
      <c r="G4111" t="s">
        <v>24</v>
      </c>
      <c r="H4111">
        <v>2207129</v>
      </c>
      <c r="I4111">
        <v>2207557</v>
      </c>
      <c r="J4111" t="s">
        <v>52</v>
      </c>
      <c r="K4111" t="s">
        <v>8027</v>
      </c>
      <c r="L4111" t="s">
        <v>8027</v>
      </c>
      <c r="N4111" t="s">
        <v>8028</v>
      </c>
      <c r="O4111" t="s">
        <v>8024</v>
      </c>
      <c r="Q4111" t="s">
        <v>8025</v>
      </c>
      <c r="R4111">
        <v>429</v>
      </c>
      <c r="S4111">
        <v>142</v>
      </c>
    </row>
    <row r="4112" spans="1:20" x14ac:dyDescent="0.25">
      <c r="A4112" t="s">
        <v>20</v>
      </c>
      <c r="B4112" t="s">
        <v>21</v>
      </c>
      <c r="C4112" t="s">
        <v>22</v>
      </c>
      <c r="D4112" t="s">
        <v>23</v>
      </c>
      <c r="E4112" t="s">
        <v>5</v>
      </c>
      <c r="G4112" t="s">
        <v>24</v>
      </c>
      <c r="H4112">
        <v>2207627</v>
      </c>
      <c r="I4112">
        <v>2208775</v>
      </c>
      <c r="J4112" t="s">
        <v>52</v>
      </c>
      <c r="Q4112" t="s">
        <v>8029</v>
      </c>
      <c r="R4112">
        <v>1149</v>
      </c>
      <c r="T4112" t="s">
        <v>8030</v>
      </c>
    </row>
    <row r="4113" spans="1:20" x14ac:dyDescent="0.25">
      <c r="A4113" t="s">
        <v>29</v>
      </c>
      <c r="B4113" t="s">
        <v>30</v>
      </c>
      <c r="C4113" t="s">
        <v>22</v>
      </c>
      <c r="D4113" t="s">
        <v>23</v>
      </c>
      <c r="E4113" t="s">
        <v>5</v>
      </c>
      <c r="G4113" t="s">
        <v>24</v>
      </c>
      <c r="H4113">
        <v>2207627</v>
      </c>
      <c r="I4113">
        <v>2208775</v>
      </c>
      <c r="J4113" t="s">
        <v>52</v>
      </c>
      <c r="K4113" t="s">
        <v>8031</v>
      </c>
      <c r="L4113" t="s">
        <v>8031</v>
      </c>
      <c r="N4113" t="s">
        <v>8032</v>
      </c>
      <c r="Q4113" t="s">
        <v>8029</v>
      </c>
      <c r="R4113">
        <v>1149</v>
      </c>
      <c r="S4113">
        <v>382</v>
      </c>
    </row>
    <row r="4114" spans="1:20" x14ac:dyDescent="0.25">
      <c r="A4114" t="s">
        <v>20</v>
      </c>
      <c r="B4114" t="s">
        <v>21</v>
      </c>
      <c r="C4114" t="s">
        <v>22</v>
      </c>
      <c r="D4114" t="s">
        <v>23</v>
      </c>
      <c r="E4114" t="s">
        <v>5</v>
      </c>
      <c r="G4114" t="s">
        <v>24</v>
      </c>
      <c r="H4114">
        <v>2208796</v>
      </c>
      <c r="I4114">
        <v>2209293</v>
      </c>
      <c r="J4114" t="s">
        <v>52</v>
      </c>
      <c r="O4114" t="s">
        <v>8033</v>
      </c>
      <c r="Q4114" t="s">
        <v>8034</v>
      </c>
      <c r="R4114">
        <v>498</v>
      </c>
      <c r="T4114" t="s">
        <v>8035</v>
      </c>
    </row>
    <row r="4115" spans="1:20" x14ac:dyDescent="0.25">
      <c r="A4115" t="s">
        <v>29</v>
      </c>
      <c r="B4115" t="s">
        <v>30</v>
      </c>
      <c r="C4115" t="s">
        <v>22</v>
      </c>
      <c r="D4115" t="s">
        <v>23</v>
      </c>
      <c r="E4115" t="s">
        <v>5</v>
      </c>
      <c r="G4115" t="s">
        <v>24</v>
      </c>
      <c r="H4115">
        <v>2208796</v>
      </c>
      <c r="I4115">
        <v>2209293</v>
      </c>
      <c r="J4115" t="s">
        <v>52</v>
      </c>
      <c r="K4115" t="s">
        <v>8036</v>
      </c>
      <c r="L4115" t="s">
        <v>8036</v>
      </c>
      <c r="N4115" t="s">
        <v>8037</v>
      </c>
      <c r="O4115" t="s">
        <v>8033</v>
      </c>
      <c r="Q4115" t="s">
        <v>8034</v>
      </c>
      <c r="R4115">
        <v>498</v>
      </c>
      <c r="S4115">
        <v>165</v>
      </c>
    </row>
    <row r="4116" spans="1:20" x14ac:dyDescent="0.25">
      <c r="A4116" t="s">
        <v>20</v>
      </c>
      <c r="B4116" t="s">
        <v>21</v>
      </c>
      <c r="C4116" t="s">
        <v>22</v>
      </c>
      <c r="D4116" t="s">
        <v>23</v>
      </c>
      <c r="E4116" t="s">
        <v>5</v>
      </c>
      <c r="G4116" t="s">
        <v>24</v>
      </c>
      <c r="H4116">
        <v>2209372</v>
      </c>
      <c r="I4116">
        <v>2210151</v>
      </c>
      <c r="J4116" t="s">
        <v>52</v>
      </c>
      <c r="O4116" t="s">
        <v>8038</v>
      </c>
      <c r="Q4116" t="s">
        <v>8039</v>
      </c>
      <c r="R4116">
        <v>780</v>
      </c>
      <c r="T4116" t="s">
        <v>8040</v>
      </c>
    </row>
    <row r="4117" spans="1:20" x14ac:dyDescent="0.25">
      <c r="A4117" t="s">
        <v>29</v>
      </c>
      <c r="B4117" t="s">
        <v>30</v>
      </c>
      <c r="C4117" t="s">
        <v>22</v>
      </c>
      <c r="D4117" t="s">
        <v>23</v>
      </c>
      <c r="E4117" t="s">
        <v>5</v>
      </c>
      <c r="G4117" t="s">
        <v>24</v>
      </c>
      <c r="H4117">
        <v>2209372</v>
      </c>
      <c r="I4117">
        <v>2210151</v>
      </c>
      <c r="J4117" t="s">
        <v>52</v>
      </c>
      <c r="K4117" t="s">
        <v>8041</v>
      </c>
      <c r="L4117" t="s">
        <v>8041</v>
      </c>
      <c r="N4117" t="s">
        <v>8042</v>
      </c>
      <c r="O4117" t="s">
        <v>8038</v>
      </c>
      <c r="Q4117" t="s">
        <v>8039</v>
      </c>
      <c r="R4117">
        <v>780</v>
      </c>
      <c r="S4117">
        <v>259</v>
      </c>
    </row>
    <row r="4118" spans="1:20" x14ac:dyDescent="0.25">
      <c r="A4118" t="s">
        <v>20</v>
      </c>
      <c r="B4118" t="s">
        <v>21</v>
      </c>
      <c r="C4118" t="s">
        <v>22</v>
      </c>
      <c r="D4118" t="s">
        <v>23</v>
      </c>
      <c r="E4118" t="s">
        <v>5</v>
      </c>
      <c r="G4118" t="s">
        <v>24</v>
      </c>
      <c r="H4118">
        <v>2210156</v>
      </c>
      <c r="I4118">
        <v>2211013</v>
      </c>
      <c r="J4118" t="s">
        <v>52</v>
      </c>
      <c r="O4118" t="s">
        <v>8043</v>
      </c>
      <c r="Q4118" t="s">
        <v>8044</v>
      </c>
      <c r="R4118">
        <v>858</v>
      </c>
      <c r="T4118" t="s">
        <v>8045</v>
      </c>
    </row>
    <row r="4119" spans="1:20" x14ac:dyDescent="0.25">
      <c r="A4119" t="s">
        <v>29</v>
      </c>
      <c r="B4119" t="s">
        <v>30</v>
      </c>
      <c r="C4119" t="s">
        <v>22</v>
      </c>
      <c r="D4119" t="s">
        <v>23</v>
      </c>
      <c r="E4119" t="s">
        <v>5</v>
      </c>
      <c r="G4119" t="s">
        <v>24</v>
      </c>
      <c r="H4119">
        <v>2210156</v>
      </c>
      <c r="I4119">
        <v>2211013</v>
      </c>
      <c r="J4119" t="s">
        <v>52</v>
      </c>
      <c r="K4119" t="s">
        <v>8046</v>
      </c>
      <c r="L4119" t="s">
        <v>8046</v>
      </c>
      <c r="N4119" t="s">
        <v>8047</v>
      </c>
      <c r="O4119" t="s">
        <v>8043</v>
      </c>
      <c r="Q4119" t="s">
        <v>8044</v>
      </c>
      <c r="R4119">
        <v>858</v>
      </c>
      <c r="S4119">
        <v>285</v>
      </c>
    </row>
    <row r="4120" spans="1:20" x14ac:dyDescent="0.25">
      <c r="A4120" t="s">
        <v>20</v>
      </c>
      <c r="B4120" t="s">
        <v>21</v>
      </c>
      <c r="C4120" t="s">
        <v>22</v>
      </c>
      <c r="D4120" t="s">
        <v>23</v>
      </c>
      <c r="E4120" t="s">
        <v>5</v>
      </c>
      <c r="G4120" t="s">
        <v>24</v>
      </c>
      <c r="H4120">
        <v>2211205</v>
      </c>
      <c r="I4120">
        <v>2212005</v>
      </c>
      <c r="J4120" t="s">
        <v>25</v>
      </c>
      <c r="Q4120" t="s">
        <v>8048</v>
      </c>
      <c r="R4120">
        <v>801</v>
      </c>
      <c r="T4120" t="s">
        <v>8049</v>
      </c>
    </row>
    <row r="4121" spans="1:20" x14ac:dyDescent="0.25">
      <c r="A4121" t="s">
        <v>29</v>
      </c>
      <c r="B4121" t="s">
        <v>30</v>
      </c>
      <c r="C4121" t="s">
        <v>22</v>
      </c>
      <c r="D4121" t="s">
        <v>23</v>
      </c>
      <c r="E4121" t="s">
        <v>5</v>
      </c>
      <c r="G4121" t="s">
        <v>24</v>
      </c>
      <c r="H4121">
        <v>2211205</v>
      </c>
      <c r="I4121">
        <v>2212005</v>
      </c>
      <c r="J4121" t="s">
        <v>25</v>
      </c>
      <c r="K4121" t="s">
        <v>8050</v>
      </c>
      <c r="L4121" t="s">
        <v>8050</v>
      </c>
      <c r="N4121" t="s">
        <v>8051</v>
      </c>
      <c r="Q4121" t="s">
        <v>8048</v>
      </c>
      <c r="R4121">
        <v>801</v>
      </c>
      <c r="S4121">
        <v>266</v>
      </c>
    </row>
    <row r="4122" spans="1:20" x14ac:dyDescent="0.25">
      <c r="A4122" t="s">
        <v>20</v>
      </c>
      <c r="B4122" t="s">
        <v>21</v>
      </c>
      <c r="C4122" t="s">
        <v>22</v>
      </c>
      <c r="D4122" t="s">
        <v>23</v>
      </c>
      <c r="E4122" t="s">
        <v>5</v>
      </c>
      <c r="G4122" t="s">
        <v>24</v>
      </c>
      <c r="H4122">
        <v>2212081</v>
      </c>
      <c r="I4122">
        <v>2213031</v>
      </c>
      <c r="J4122" t="s">
        <v>52</v>
      </c>
      <c r="O4122" t="s">
        <v>8052</v>
      </c>
      <c r="Q4122" t="s">
        <v>8053</v>
      </c>
      <c r="R4122">
        <v>951</v>
      </c>
      <c r="T4122" t="s">
        <v>8054</v>
      </c>
    </row>
    <row r="4123" spans="1:20" x14ac:dyDescent="0.25">
      <c r="A4123" t="s">
        <v>29</v>
      </c>
      <c r="B4123" t="s">
        <v>30</v>
      </c>
      <c r="C4123" t="s">
        <v>22</v>
      </c>
      <c r="D4123" t="s">
        <v>23</v>
      </c>
      <c r="E4123" t="s">
        <v>5</v>
      </c>
      <c r="G4123" t="s">
        <v>24</v>
      </c>
      <c r="H4123">
        <v>2212081</v>
      </c>
      <c r="I4123">
        <v>2213031</v>
      </c>
      <c r="J4123" t="s">
        <v>52</v>
      </c>
      <c r="K4123" t="s">
        <v>8055</v>
      </c>
      <c r="L4123" t="s">
        <v>8055</v>
      </c>
      <c r="N4123" t="s">
        <v>8056</v>
      </c>
      <c r="O4123" t="s">
        <v>8052</v>
      </c>
      <c r="Q4123" t="s">
        <v>8053</v>
      </c>
      <c r="R4123">
        <v>951</v>
      </c>
      <c r="S4123">
        <v>316</v>
      </c>
    </row>
    <row r="4124" spans="1:20" x14ac:dyDescent="0.25">
      <c r="A4124" t="s">
        <v>20</v>
      </c>
      <c r="B4124" t="s">
        <v>21</v>
      </c>
      <c r="C4124" t="s">
        <v>22</v>
      </c>
      <c r="D4124" t="s">
        <v>23</v>
      </c>
      <c r="E4124" t="s">
        <v>5</v>
      </c>
      <c r="G4124" t="s">
        <v>24</v>
      </c>
      <c r="H4124">
        <v>2213024</v>
      </c>
      <c r="I4124">
        <v>2214898</v>
      </c>
      <c r="J4124" t="s">
        <v>52</v>
      </c>
      <c r="O4124" t="s">
        <v>8057</v>
      </c>
      <c r="Q4124" t="s">
        <v>8058</v>
      </c>
      <c r="R4124">
        <v>1875</v>
      </c>
      <c r="T4124" t="s">
        <v>8059</v>
      </c>
    </row>
    <row r="4125" spans="1:20" x14ac:dyDescent="0.25">
      <c r="A4125" t="s">
        <v>29</v>
      </c>
      <c r="B4125" t="s">
        <v>30</v>
      </c>
      <c r="C4125" t="s">
        <v>22</v>
      </c>
      <c r="D4125" t="s">
        <v>23</v>
      </c>
      <c r="E4125" t="s">
        <v>5</v>
      </c>
      <c r="G4125" t="s">
        <v>24</v>
      </c>
      <c r="H4125">
        <v>2213024</v>
      </c>
      <c r="I4125">
        <v>2214898</v>
      </c>
      <c r="J4125" t="s">
        <v>52</v>
      </c>
      <c r="K4125" t="s">
        <v>8060</v>
      </c>
      <c r="L4125" t="s">
        <v>8060</v>
      </c>
      <c r="N4125" t="s">
        <v>8061</v>
      </c>
      <c r="O4125" t="s">
        <v>8057</v>
      </c>
      <c r="Q4125" t="s">
        <v>8058</v>
      </c>
      <c r="R4125">
        <v>1875</v>
      </c>
      <c r="S4125">
        <v>624</v>
      </c>
    </row>
    <row r="4126" spans="1:20" x14ac:dyDescent="0.25">
      <c r="A4126" t="s">
        <v>20</v>
      </c>
      <c r="B4126" t="s">
        <v>21</v>
      </c>
      <c r="C4126" t="s">
        <v>22</v>
      </c>
      <c r="D4126" t="s">
        <v>23</v>
      </c>
      <c r="E4126" t="s">
        <v>5</v>
      </c>
      <c r="G4126" t="s">
        <v>24</v>
      </c>
      <c r="H4126">
        <v>2214991</v>
      </c>
      <c r="I4126">
        <v>2215353</v>
      </c>
      <c r="J4126" t="s">
        <v>52</v>
      </c>
      <c r="O4126" t="s">
        <v>8062</v>
      </c>
      <c r="Q4126" t="s">
        <v>8063</v>
      </c>
      <c r="R4126">
        <v>363</v>
      </c>
      <c r="T4126" t="s">
        <v>8064</v>
      </c>
    </row>
    <row r="4127" spans="1:20" x14ac:dyDescent="0.25">
      <c r="A4127" t="s">
        <v>29</v>
      </c>
      <c r="B4127" t="s">
        <v>30</v>
      </c>
      <c r="C4127" t="s">
        <v>22</v>
      </c>
      <c r="D4127" t="s">
        <v>23</v>
      </c>
      <c r="E4127" t="s">
        <v>5</v>
      </c>
      <c r="G4127" t="s">
        <v>24</v>
      </c>
      <c r="H4127">
        <v>2214991</v>
      </c>
      <c r="I4127">
        <v>2215353</v>
      </c>
      <c r="J4127" t="s">
        <v>52</v>
      </c>
      <c r="K4127" t="s">
        <v>8065</v>
      </c>
      <c r="L4127" t="s">
        <v>8065</v>
      </c>
      <c r="N4127" t="s">
        <v>8066</v>
      </c>
      <c r="O4127" t="s">
        <v>8062</v>
      </c>
      <c r="Q4127" t="s">
        <v>8063</v>
      </c>
      <c r="R4127">
        <v>363</v>
      </c>
      <c r="S4127">
        <v>120</v>
      </c>
    </row>
    <row r="4128" spans="1:20" x14ac:dyDescent="0.25">
      <c r="A4128" t="s">
        <v>20</v>
      </c>
      <c r="B4128" t="s">
        <v>21</v>
      </c>
      <c r="C4128" t="s">
        <v>22</v>
      </c>
      <c r="D4128" t="s">
        <v>23</v>
      </c>
      <c r="E4128" t="s">
        <v>5</v>
      </c>
      <c r="G4128" t="s">
        <v>24</v>
      </c>
      <c r="H4128">
        <v>2215395</v>
      </c>
      <c r="I4128">
        <v>2216516</v>
      </c>
      <c r="J4128" t="s">
        <v>52</v>
      </c>
      <c r="O4128" t="s">
        <v>8067</v>
      </c>
      <c r="Q4128" t="s">
        <v>8068</v>
      </c>
      <c r="R4128">
        <v>1122</v>
      </c>
      <c r="T4128" t="s">
        <v>8069</v>
      </c>
    </row>
    <row r="4129" spans="1:20" x14ac:dyDescent="0.25">
      <c r="A4129" t="s">
        <v>29</v>
      </c>
      <c r="B4129" t="s">
        <v>30</v>
      </c>
      <c r="C4129" t="s">
        <v>22</v>
      </c>
      <c r="D4129" t="s">
        <v>23</v>
      </c>
      <c r="E4129" t="s">
        <v>5</v>
      </c>
      <c r="G4129" t="s">
        <v>24</v>
      </c>
      <c r="H4129">
        <v>2215395</v>
      </c>
      <c r="I4129">
        <v>2216516</v>
      </c>
      <c r="J4129" t="s">
        <v>52</v>
      </c>
      <c r="K4129" t="s">
        <v>8070</v>
      </c>
      <c r="L4129" t="s">
        <v>8070</v>
      </c>
      <c r="N4129" t="s">
        <v>8071</v>
      </c>
      <c r="O4129" t="s">
        <v>8067</v>
      </c>
      <c r="Q4129" t="s">
        <v>8068</v>
      </c>
      <c r="R4129">
        <v>1122</v>
      </c>
      <c r="S4129">
        <v>373</v>
      </c>
    </row>
    <row r="4130" spans="1:20" x14ac:dyDescent="0.25">
      <c r="A4130" t="s">
        <v>20</v>
      </c>
      <c r="B4130" t="s">
        <v>21</v>
      </c>
      <c r="C4130" t="s">
        <v>22</v>
      </c>
      <c r="D4130" t="s">
        <v>23</v>
      </c>
      <c r="E4130" t="s">
        <v>5</v>
      </c>
      <c r="G4130" t="s">
        <v>24</v>
      </c>
      <c r="H4130">
        <v>2216531</v>
      </c>
      <c r="I4130">
        <v>2217631</v>
      </c>
      <c r="J4130" t="s">
        <v>52</v>
      </c>
      <c r="O4130" t="s">
        <v>8072</v>
      </c>
      <c r="Q4130" t="s">
        <v>8073</v>
      </c>
      <c r="R4130">
        <v>1101</v>
      </c>
      <c r="T4130" t="s">
        <v>8074</v>
      </c>
    </row>
    <row r="4131" spans="1:20" x14ac:dyDescent="0.25">
      <c r="A4131" t="s">
        <v>29</v>
      </c>
      <c r="B4131" t="s">
        <v>30</v>
      </c>
      <c r="C4131" t="s">
        <v>22</v>
      </c>
      <c r="D4131" t="s">
        <v>23</v>
      </c>
      <c r="E4131" t="s">
        <v>5</v>
      </c>
      <c r="G4131" t="s">
        <v>24</v>
      </c>
      <c r="H4131">
        <v>2216531</v>
      </c>
      <c r="I4131">
        <v>2217631</v>
      </c>
      <c r="J4131" t="s">
        <v>52</v>
      </c>
      <c r="K4131" t="s">
        <v>8075</v>
      </c>
      <c r="L4131" t="s">
        <v>8075</v>
      </c>
      <c r="N4131" t="s">
        <v>8076</v>
      </c>
      <c r="O4131" t="s">
        <v>8072</v>
      </c>
      <c r="Q4131" t="s">
        <v>8073</v>
      </c>
      <c r="R4131">
        <v>1101</v>
      </c>
      <c r="S4131">
        <v>366</v>
      </c>
    </row>
    <row r="4132" spans="1:20" x14ac:dyDescent="0.25">
      <c r="A4132" t="s">
        <v>20</v>
      </c>
      <c r="B4132" t="s">
        <v>124</v>
      </c>
      <c r="C4132" t="s">
        <v>22</v>
      </c>
      <c r="D4132" t="s">
        <v>23</v>
      </c>
      <c r="E4132" t="s">
        <v>5</v>
      </c>
      <c r="G4132" t="s">
        <v>24</v>
      </c>
      <c r="H4132">
        <v>2217673</v>
      </c>
      <c r="I4132">
        <v>2217759</v>
      </c>
      <c r="J4132" t="s">
        <v>52</v>
      </c>
      <c r="Q4132" t="s">
        <v>8077</v>
      </c>
      <c r="R4132">
        <v>87</v>
      </c>
      <c r="T4132" t="s">
        <v>8078</v>
      </c>
    </row>
    <row r="4133" spans="1:20" x14ac:dyDescent="0.25">
      <c r="A4133" t="s">
        <v>124</v>
      </c>
      <c r="C4133" t="s">
        <v>22</v>
      </c>
      <c r="D4133" t="s">
        <v>23</v>
      </c>
      <c r="E4133" t="s">
        <v>5</v>
      </c>
      <c r="G4133" t="s">
        <v>24</v>
      </c>
      <c r="H4133">
        <v>2217673</v>
      </c>
      <c r="I4133">
        <v>2217759</v>
      </c>
      <c r="J4133" t="s">
        <v>52</v>
      </c>
      <c r="N4133" t="s">
        <v>3297</v>
      </c>
      <c r="Q4133" t="s">
        <v>8077</v>
      </c>
      <c r="R4133">
        <v>87</v>
      </c>
      <c r="T4133" t="s">
        <v>8079</v>
      </c>
    </row>
    <row r="4134" spans="1:20" x14ac:dyDescent="0.25">
      <c r="A4134" t="s">
        <v>20</v>
      </c>
      <c r="B4134" t="s">
        <v>21</v>
      </c>
      <c r="C4134" t="s">
        <v>22</v>
      </c>
      <c r="D4134" t="s">
        <v>23</v>
      </c>
      <c r="E4134" t="s">
        <v>5</v>
      </c>
      <c r="G4134" t="s">
        <v>24</v>
      </c>
      <c r="H4134">
        <v>2217843</v>
      </c>
      <c r="I4134">
        <v>2219075</v>
      </c>
      <c r="J4134" t="s">
        <v>52</v>
      </c>
      <c r="O4134" t="s">
        <v>8080</v>
      </c>
      <c r="Q4134" t="s">
        <v>8081</v>
      </c>
      <c r="R4134">
        <v>1233</v>
      </c>
      <c r="T4134" t="s">
        <v>8082</v>
      </c>
    </row>
    <row r="4135" spans="1:20" x14ac:dyDescent="0.25">
      <c r="A4135" t="s">
        <v>29</v>
      </c>
      <c r="B4135" t="s">
        <v>30</v>
      </c>
      <c r="C4135" t="s">
        <v>22</v>
      </c>
      <c r="D4135" t="s">
        <v>23</v>
      </c>
      <c r="E4135" t="s">
        <v>5</v>
      </c>
      <c r="G4135" t="s">
        <v>24</v>
      </c>
      <c r="H4135">
        <v>2217843</v>
      </c>
      <c r="I4135">
        <v>2219075</v>
      </c>
      <c r="J4135" t="s">
        <v>52</v>
      </c>
      <c r="K4135" t="s">
        <v>8083</v>
      </c>
      <c r="L4135" t="s">
        <v>8083</v>
      </c>
      <c r="N4135" t="s">
        <v>8084</v>
      </c>
      <c r="O4135" t="s">
        <v>8080</v>
      </c>
      <c r="Q4135" t="s">
        <v>8081</v>
      </c>
      <c r="R4135">
        <v>1233</v>
      </c>
      <c r="S4135">
        <v>410</v>
      </c>
    </row>
    <row r="4136" spans="1:20" x14ac:dyDescent="0.25">
      <c r="A4136" t="s">
        <v>20</v>
      </c>
      <c r="B4136" t="s">
        <v>21</v>
      </c>
      <c r="C4136" t="s">
        <v>22</v>
      </c>
      <c r="D4136" t="s">
        <v>23</v>
      </c>
      <c r="E4136" t="s">
        <v>5</v>
      </c>
      <c r="G4136" t="s">
        <v>24</v>
      </c>
      <c r="H4136">
        <v>2219092</v>
      </c>
      <c r="I4136">
        <v>2221158</v>
      </c>
      <c r="J4136" t="s">
        <v>52</v>
      </c>
      <c r="O4136" t="s">
        <v>8085</v>
      </c>
      <c r="Q4136" t="s">
        <v>8086</v>
      </c>
      <c r="R4136">
        <v>2067</v>
      </c>
      <c r="T4136" t="s">
        <v>8087</v>
      </c>
    </row>
    <row r="4137" spans="1:20" x14ac:dyDescent="0.25">
      <c r="A4137" t="s">
        <v>29</v>
      </c>
      <c r="B4137" t="s">
        <v>30</v>
      </c>
      <c r="C4137" t="s">
        <v>22</v>
      </c>
      <c r="D4137" t="s">
        <v>23</v>
      </c>
      <c r="E4137" t="s">
        <v>5</v>
      </c>
      <c r="G4137" t="s">
        <v>24</v>
      </c>
      <c r="H4137">
        <v>2219092</v>
      </c>
      <c r="I4137">
        <v>2221158</v>
      </c>
      <c r="J4137" t="s">
        <v>52</v>
      </c>
      <c r="K4137" t="s">
        <v>8088</v>
      </c>
      <c r="L4137" t="s">
        <v>8088</v>
      </c>
      <c r="N4137" t="s">
        <v>8089</v>
      </c>
      <c r="O4137" t="s">
        <v>8085</v>
      </c>
      <c r="Q4137" t="s">
        <v>8086</v>
      </c>
      <c r="R4137">
        <v>2067</v>
      </c>
      <c r="S4137">
        <v>688</v>
      </c>
    </row>
    <row r="4138" spans="1:20" x14ac:dyDescent="0.25">
      <c r="A4138" t="s">
        <v>20</v>
      </c>
      <c r="B4138" t="s">
        <v>21</v>
      </c>
      <c r="C4138" t="s">
        <v>22</v>
      </c>
      <c r="D4138" t="s">
        <v>23</v>
      </c>
      <c r="E4138" t="s">
        <v>5</v>
      </c>
      <c r="G4138" t="s">
        <v>24</v>
      </c>
      <c r="H4138">
        <v>2221165</v>
      </c>
      <c r="I4138">
        <v>2222151</v>
      </c>
      <c r="J4138" t="s">
        <v>52</v>
      </c>
      <c r="O4138" t="s">
        <v>8090</v>
      </c>
      <c r="Q4138" t="s">
        <v>8091</v>
      </c>
      <c r="R4138">
        <v>987</v>
      </c>
      <c r="T4138" t="s">
        <v>8092</v>
      </c>
    </row>
    <row r="4139" spans="1:20" x14ac:dyDescent="0.25">
      <c r="A4139" t="s">
        <v>29</v>
      </c>
      <c r="B4139" t="s">
        <v>30</v>
      </c>
      <c r="C4139" t="s">
        <v>22</v>
      </c>
      <c r="D4139" t="s">
        <v>23</v>
      </c>
      <c r="E4139" t="s">
        <v>5</v>
      </c>
      <c r="G4139" t="s">
        <v>24</v>
      </c>
      <c r="H4139">
        <v>2221165</v>
      </c>
      <c r="I4139">
        <v>2222151</v>
      </c>
      <c r="J4139" t="s">
        <v>52</v>
      </c>
      <c r="K4139" t="s">
        <v>8093</v>
      </c>
      <c r="L4139" t="s">
        <v>8093</v>
      </c>
      <c r="N4139" t="s">
        <v>8094</v>
      </c>
      <c r="O4139" t="s">
        <v>8090</v>
      </c>
      <c r="Q4139" t="s">
        <v>8091</v>
      </c>
      <c r="R4139">
        <v>987</v>
      </c>
      <c r="S4139">
        <v>328</v>
      </c>
    </row>
    <row r="4140" spans="1:20" x14ac:dyDescent="0.25">
      <c r="A4140" t="s">
        <v>20</v>
      </c>
      <c r="B4140" t="s">
        <v>21</v>
      </c>
      <c r="C4140" t="s">
        <v>22</v>
      </c>
      <c r="D4140" t="s">
        <v>23</v>
      </c>
      <c r="E4140" t="s">
        <v>5</v>
      </c>
      <c r="G4140" t="s">
        <v>24</v>
      </c>
      <c r="H4140">
        <v>2222160</v>
      </c>
      <c r="I4140">
        <v>2223254</v>
      </c>
      <c r="J4140" t="s">
        <v>52</v>
      </c>
      <c r="Q4140" t="s">
        <v>8095</v>
      </c>
      <c r="R4140">
        <v>1095</v>
      </c>
      <c r="T4140" t="s">
        <v>8096</v>
      </c>
    </row>
    <row r="4141" spans="1:20" x14ac:dyDescent="0.25">
      <c r="A4141" t="s">
        <v>29</v>
      </c>
      <c r="B4141" t="s">
        <v>30</v>
      </c>
      <c r="C4141" t="s">
        <v>22</v>
      </c>
      <c r="D4141" t="s">
        <v>23</v>
      </c>
      <c r="E4141" t="s">
        <v>5</v>
      </c>
      <c r="G4141" t="s">
        <v>24</v>
      </c>
      <c r="H4141">
        <v>2222160</v>
      </c>
      <c r="I4141">
        <v>2223254</v>
      </c>
      <c r="J4141" t="s">
        <v>52</v>
      </c>
      <c r="K4141" t="s">
        <v>8097</v>
      </c>
      <c r="L4141" t="s">
        <v>8097</v>
      </c>
      <c r="N4141" t="s">
        <v>8098</v>
      </c>
      <c r="Q4141" t="s">
        <v>8095</v>
      </c>
      <c r="R4141">
        <v>1095</v>
      </c>
      <c r="S4141">
        <v>364</v>
      </c>
    </row>
    <row r="4142" spans="1:20" x14ac:dyDescent="0.25">
      <c r="A4142" t="s">
        <v>20</v>
      </c>
      <c r="B4142" t="s">
        <v>21</v>
      </c>
      <c r="C4142" t="s">
        <v>22</v>
      </c>
      <c r="D4142" t="s">
        <v>23</v>
      </c>
      <c r="E4142" t="s">
        <v>5</v>
      </c>
      <c r="G4142" t="s">
        <v>24</v>
      </c>
      <c r="H4142">
        <v>2223251</v>
      </c>
      <c r="I4142">
        <v>2223952</v>
      </c>
      <c r="J4142" t="s">
        <v>52</v>
      </c>
      <c r="O4142" t="s">
        <v>8099</v>
      </c>
      <c r="Q4142" t="s">
        <v>8100</v>
      </c>
      <c r="R4142">
        <v>702</v>
      </c>
      <c r="T4142" t="s">
        <v>8101</v>
      </c>
    </row>
    <row r="4143" spans="1:20" x14ac:dyDescent="0.25">
      <c r="A4143" t="s">
        <v>29</v>
      </c>
      <c r="B4143" t="s">
        <v>30</v>
      </c>
      <c r="C4143" t="s">
        <v>22</v>
      </c>
      <c r="D4143" t="s">
        <v>23</v>
      </c>
      <c r="E4143" t="s">
        <v>5</v>
      </c>
      <c r="G4143" t="s">
        <v>24</v>
      </c>
      <c r="H4143">
        <v>2223251</v>
      </c>
      <c r="I4143">
        <v>2223952</v>
      </c>
      <c r="J4143" t="s">
        <v>52</v>
      </c>
      <c r="K4143" t="s">
        <v>8102</v>
      </c>
      <c r="L4143" t="s">
        <v>8102</v>
      </c>
      <c r="N4143" t="s">
        <v>8103</v>
      </c>
      <c r="O4143" t="s">
        <v>8099</v>
      </c>
      <c r="Q4143" t="s">
        <v>8100</v>
      </c>
      <c r="R4143">
        <v>702</v>
      </c>
      <c r="S4143">
        <v>233</v>
      </c>
    </row>
    <row r="4144" spans="1:20" x14ac:dyDescent="0.25">
      <c r="A4144" t="s">
        <v>20</v>
      </c>
      <c r="B4144" t="s">
        <v>1328</v>
      </c>
      <c r="C4144" t="s">
        <v>22</v>
      </c>
      <c r="D4144" t="s">
        <v>23</v>
      </c>
      <c r="E4144" t="s">
        <v>5</v>
      </c>
      <c r="G4144" t="s">
        <v>24</v>
      </c>
      <c r="H4144">
        <v>2223956</v>
      </c>
      <c r="I4144">
        <v>2224743</v>
      </c>
      <c r="J4144" t="s">
        <v>52</v>
      </c>
      <c r="O4144" t="s">
        <v>8104</v>
      </c>
      <c r="Q4144" t="s">
        <v>8105</v>
      </c>
      <c r="R4144">
        <v>788</v>
      </c>
      <c r="T4144" t="s">
        <v>8106</v>
      </c>
    </row>
    <row r="4145" spans="1:20" x14ac:dyDescent="0.25">
      <c r="A4145" t="s">
        <v>29</v>
      </c>
      <c r="B4145" t="s">
        <v>1331</v>
      </c>
      <c r="C4145" t="s">
        <v>22</v>
      </c>
      <c r="D4145" t="s">
        <v>23</v>
      </c>
      <c r="E4145" t="s">
        <v>5</v>
      </c>
      <c r="G4145" t="s">
        <v>24</v>
      </c>
      <c r="H4145">
        <v>2223956</v>
      </c>
      <c r="I4145">
        <v>2224743</v>
      </c>
      <c r="J4145" t="s">
        <v>52</v>
      </c>
      <c r="N4145" t="s">
        <v>8107</v>
      </c>
      <c r="O4145" t="s">
        <v>8104</v>
      </c>
      <c r="Q4145" t="s">
        <v>8105</v>
      </c>
      <c r="R4145">
        <v>788</v>
      </c>
      <c r="T4145" t="s">
        <v>4242</v>
      </c>
    </row>
    <row r="4146" spans="1:20" x14ac:dyDescent="0.25">
      <c r="A4146" t="s">
        <v>20</v>
      </c>
      <c r="B4146" t="s">
        <v>21</v>
      </c>
      <c r="C4146" t="s">
        <v>22</v>
      </c>
      <c r="D4146" t="s">
        <v>23</v>
      </c>
      <c r="E4146" t="s">
        <v>5</v>
      </c>
      <c r="G4146" t="s">
        <v>24</v>
      </c>
      <c r="H4146">
        <v>2224825</v>
      </c>
      <c r="I4146">
        <v>2225577</v>
      </c>
      <c r="J4146" t="s">
        <v>52</v>
      </c>
      <c r="Q4146" t="s">
        <v>8108</v>
      </c>
      <c r="R4146">
        <v>753</v>
      </c>
      <c r="T4146" t="s">
        <v>8109</v>
      </c>
    </row>
    <row r="4147" spans="1:20" x14ac:dyDescent="0.25">
      <c r="A4147" t="s">
        <v>29</v>
      </c>
      <c r="B4147" t="s">
        <v>30</v>
      </c>
      <c r="C4147" t="s">
        <v>22</v>
      </c>
      <c r="D4147" t="s">
        <v>23</v>
      </c>
      <c r="E4147" t="s">
        <v>5</v>
      </c>
      <c r="G4147" t="s">
        <v>24</v>
      </c>
      <c r="H4147">
        <v>2224825</v>
      </c>
      <c r="I4147">
        <v>2225577</v>
      </c>
      <c r="J4147" t="s">
        <v>52</v>
      </c>
      <c r="K4147" t="s">
        <v>8110</v>
      </c>
      <c r="L4147" t="s">
        <v>8110</v>
      </c>
      <c r="N4147" t="s">
        <v>8111</v>
      </c>
      <c r="Q4147" t="s">
        <v>8108</v>
      </c>
      <c r="R4147">
        <v>753</v>
      </c>
      <c r="S4147">
        <v>250</v>
      </c>
    </row>
    <row r="4148" spans="1:20" x14ac:dyDescent="0.25">
      <c r="A4148" t="s">
        <v>20</v>
      </c>
      <c r="B4148" t="s">
        <v>21</v>
      </c>
      <c r="C4148" t="s">
        <v>22</v>
      </c>
      <c r="D4148" t="s">
        <v>23</v>
      </c>
      <c r="E4148" t="s">
        <v>5</v>
      </c>
      <c r="G4148" t="s">
        <v>24</v>
      </c>
      <c r="H4148">
        <v>2225654</v>
      </c>
      <c r="I4148">
        <v>2227567</v>
      </c>
      <c r="J4148" t="s">
        <v>52</v>
      </c>
      <c r="Q4148" t="s">
        <v>8112</v>
      </c>
      <c r="R4148">
        <v>1914</v>
      </c>
      <c r="T4148" t="s">
        <v>8113</v>
      </c>
    </row>
    <row r="4149" spans="1:20" x14ac:dyDescent="0.25">
      <c r="A4149" t="s">
        <v>29</v>
      </c>
      <c r="B4149" t="s">
        <v>30</v>
      </c>
      <c r="C4149" t="s">
        <v>22</v>
      </c>
      <c r="D4149" t="s">
        <v>23</v>
      </c>
      <c r="E4149" t="s">
        <v>5</v>
      </c>
      <c r="G4149" t="s">
        <v>24</v>
      </c>
      <c r="H4149">
        <v>2225654</v>
      </c>
      <c r="I4149">
        <v>2227567</v>
      </c>
      <c r="J4149" t="s">
        <v>52</v>
      </c>
      <c r="K4149" t="s">
        <v>8114</v>
      </c>
      <c r="L4149" t="s">
        <v>8114</v>
      </c>
      <c r="N4149" t="s">
        <v>8115</v>
      </c>
      <c r="Q4149" t="s">
        <v>8112</v>
      </c>
      <c r="R4149">
        <v>1914</v>
      </c>
      <c r="S4149">
        <v>637</v>
      </c>
    </row>
    <row r="4150" spans="1:20" x14ac:dyDescent="0.25">
      <c r="A4150" t="s">
        <v>20</v>
      </c>
      <c r="B4150" t="s">
        <v>21</v>
      </c>
      <c r="C4150" t="s">
        <v>22</v>
      </c>
      <c r="D4150" t="s">
        <v>23</v>
      </c>
      <c r="E4150" t="s">
        <v>5</v>
      </c>
      <c r="G4150" t="s">
        <v>24</v>
      </c>
      <c r="H4150">
        <v>2227596</v>
      </c>
      <c r="I4150">
        <v>2228273</v>
      </c>
      <c r="J4150" t="s">
        <v>52</v>
      </c>
      <c r="Q4150" t="s">
        <v>8116</v>
      </c>
      <c r="R4150">
        <v>678</v>
      </c>
      <c r="T4150" t="s">
        <v>8117</v>
      </c>
    </row>
    <row r="4151" spans="1:20" x14ac:dyDescent="0.25">
      <c r="A4151" t="s">
        <v>29</v>
      </c>
      <c r="B4151" t="s">
        <v>30</v>
      </c>
      <c r="C4151" t="s">
        <v>22</v>
      </c>
      <c r="D4151" t="s">
        <v>23</v>
      </c>
      <c r="E4151" t="s">
        <v>5</v>
      </c>
      <c r="G4151" t="s">
        <v>24</v>
      </c>
      <c r="H4151">
        <v>2227596</v>
      </c>
      <c r="I4151">
        <v>2228273</v>
      </c>
      <c r="J4151" t="s">
        <v>52</v>
      </c>
      <c r="K4151" t="s">
        <v>8118</v>
      </c>
      <c r="L4151" t="s">
        <v>8118</v>
      </c>
      <c r="N4151" t="s">
        <v>8119</v>
      </c>
      <c r="Q4151" t="s">
        <v>8116</v>
      </c>
      <c r="R4151">
        <v>678</v>
      </c>
      <c r="S4151">
        <v>225</v>
      </c>
    </row>
    <row r="4152" spans="1:20" x14ac:dyDescent="0.25">
      <c r="A4152" t="s">
        <v>20</v>
      </c>
      <c r="B4152" t="s">
        <v>21</v>
      </c>
      <c r="C4152" t="s">
        <v>22</v>
      </c>
      <c r="D4152" t="s">
        <v>23</v>
      </c>
      <c r="E4152" t="s">
        <v>5</v>
      </c>
      <c r="G4152" t="s">
        <v>24</v>
      </c>
      <c r="H4152">
        <v>2228291</v>
      </c>
      <c r="I4152">
        <v>2228740</v>
      </c>
      <c r="J4152" t="s">
        <v>52</v>
      </c>
      <c r="O4152" t="s">
        <v>8120</v>
      </c>
      <c r="Q4152" t="s">
        <v>8121</v>
      </c>
      <c r="R4152">
        <v>450</v>
      </c>
      <c r="T4152" t="s">
        <v>8122</v>
      </c>
    </row>
    <row r="4153" spans="1:20" x14ac:dyDescent="0.25">
      <c r="A4153" t="s">
        <v>29</v>
      </c>
      <c r="B4153" t="s">
        <v>30</v>
      </c>
      <c r="C4153" t="s">
        <v>22</v>
      </c>
      <c r="D4153" t="s">
        <v>23</v>
      </c>
      <c r="E4153" t="s">
        <v>5</v>
      </c>
      <c r="G4153" t="s">
        <v>24</v>
      </c>
      <c r="H4153">
        <v>2228291</v>
      </c>
      <c r="I4153">
        <v>2228740</v>
      </c>
      <c r="J4153" t="s">
        <v>52</v>
      </c>
      <c r="K4153" t="s">
        <v>8123</v>
      </c>
      <c r="L4153" t="s">
        <v>8123</v>
      </c>
      <c r="N4153" t="s">
        <v>8124</v>
      </c>
      <c r="O4153" t="s">
        <v>8120</v>
      </c>
      <c r="Q4153" t="s">
        <v>8121</v>
      </c>
      <c r="R4153">
        <v>450</v>
      </c>
      <c r="S4153">
        <v>149</v>
      </c>
    </row>
    <row r="4154" spans="1:20" x14ac:dyDescent="0.25">
      <c r="A4154" t="s">
        <v>20</v>
      </c>
      <c r="B4154" t="s">
        <v>21</v>
      </c>
      <c r="C4154" t="s">
        <v>22</v>
      </c>
      <c r="D4154" t="s">
        <v>23</v>
      </c>
      <c r="E4154" t="s">
        <v>5</v>
      </c>
      <c r="G4154" t="s">
        <v>24</v>
      </c>
      <c r="H4154">
        <v>2228774</v>
      </c>
      <c r="I4154">
        <v>2229172</v>
      </c>
      <c r="J4154" t="s">
        <v>52</v>
      </c>
      <c r="O4154" t="s">
        <v>8125</v>
      </c>
      <c r="Q4154" t="s">
        <v>8126</v>
      </c>
      <c r="R4154">
        <v>399</v>
      </c>
      <c r="T4154" t="s">
        <v>8127</v>
      </c>
    </row>
    <row r="4155" spans="1:20" x14ac:dyDescent="0.25">
      <c r="A4155" t="s">
        <v>29</v>
      </c>
      <c r="B4155" t="s">
        <v>30</v>
      </c>
      <c r="C4155" t="s">
        <v>22</v>
      </c>
      <c r="D4155" t="s">
        <v>23</v>
      </c>
      <c r="E4155" t="s">
        <v>5</v>
      </c>
      <c r="G4155" t="s">
        <v>24</v>
      </c>
      <c r="H4155">
        <v>2228774</v>
      </c>
      <c r="I4155">
        <v>2229172</v>
      </c>
      <c r="J4155" t="s">
        <v>52</v>
      </c>
      <c r="K4155" t="s">
        <v>8128</v>
      </c>
      <c r="L4155" t="s">
        <v>8128</v>
      </c>
      <c r="N4155" t="s">
        <v>8129</v>
      </c>
      <c r="O4155" t="s">
        <v>8125</v>
      </c>
      <c r="Q4155" t="s">
        <v>8126</v>
      </c>
      <c r="R4155">
        <v>399</v>
      </c>
      <c r="S4155">
        <v>132</v>
      </c>
    </row>
    <row r="4156" spans="1:20" x14ac:dyDescent="0.25">
      <c r="A4156" t="s">
        <v>20</v>
      </c>
      <c r="B4156" t="s">
        <v>21</v>
      </c>
      <c r="C4156" t="s">
        <v>22</v>
      </c>
      <c r="D4156" t="s">
        <v>23</v>
      </c>
      <c r="E4156" t="s">
        <v>5</v>
      </c>
      <c r="G4156" t="s">
        <v>24</v>
      </c>
      <c r="H4156">
        <v>2229389</v>
      </c>
      <c r="I4156">
        <v>2229970</v>
      </c>
      <c r="J4156" t="s">
        <v>52</v>
      </c>
      <c r="Q4156" t="s">
        <v>8130</v>
      </c>
      <c r="R4156">
        <v>582</v>
      </c>
      <c r="T4156" t="s">
        <v>8131</v>
      </c>
    </row>
    <row r="4157" spans="1:20" x14ac:dyDescent="0.25">
      <c r="A4157" t="s">
        <v>29</v>
      </c>
      <c r="B4157" t="s">
        <v>30</v>
      </c>
      <c r="C4157" t="s">
        <v>22</v>
      </c>
      <c r="D4157" t="s">
        <v>23</v>
      </c>
      <c r="E4157" t="s">
        <v>5</v>
      </c>
      <c r="G4157" t="s">
        <v>24</v>
      </c>
      <c r="H4157">
        <v>2229389</v>
      </c>
      <c r="I4157">
        <v>2229970</v>
      </c>
      <c r="J4157" t="s">
        <v>52</v>
      </c>
      <c r="K4157" t="s">
        <v>8132</v>
      </c>
      <c r="L4157" t="s">
        <v>8132</v>
      </c>
      <c r="N4157" t="s">
        <v>674</v>
      </c>
      <c r="Q4157" t="s">
        <v>8130</v>
      </c>
      <c r="R4157">
        <v>582</v>
      </c>
      <c r="S4157">
        <v>193</v>
      </c>
    </row>
    <row r="4158" spans="1:20" x14ac:dyDescent="0.25">
      <c r="A4158" t="s">
        <v>20</v>
      </c>
      <c r="B4158" t="s">
        <v>21</v>
      </c>
      <c r="C4158" t="s">
        <v>22</v>
      </c>
      <c r="D4158" t="s">
        <v>23</v>
      </c>
      <c r="E4158" t="s">
        <v>5</v>
      </c>
      <c r="G4158" t="s">
        <v>24</v>
      </c>
      <c r="H4158">
        <v>2230306</v>
      </c>
      <c r="I4158">
        <v>2231745</v>
      </c>
      <c r="J4158" t="s">
        <v>25</v>
      </c>
      <c r="Q4158" t="s">
        <v>8133</v>
      </c>
      <c r="R4158">
        <v>1440</v>
      </c>
      <c r="T4158" t="s">
        <v>8134</v>
      </c>
    </row>
    <row r="4159" spans="1:20" x14ac:dyDescent="0.25">
      <c r="A4159" t="s">
        <v>29</v>
      </c>
      <c r="B4159" t="s">
        <v>30</v>
      </c>
      <c r="C4159" t="s">
        <v>22</v>
      </c>
      <c r="D4159" t="s">
        <v>23</v>
      </c>
      <c r="E4159" t="s">
        <v>5</v>
      </c>
      <c r="G4159" t="s">
        <v>24</v>
      </c>
      <c r="H4159">
        <v>2230306</v>
      </c>
      <c r="I4159">
        <v>2231745</v>
      </c>
      <c r="J4159" t="s">
        <v>25</v>
      </c>
      <c r="K4159" t="s">
        <v>8135</v>
      </c>
      <c r="L4159" t="s">
        <v>8135</v>
      </c>
      <c r="N4159" t="s">
        <v>8136</v>
      </c>
      <c r="Q4159" t="s">
        <v>8133</v>
      </c>
      <c r="R4159">
        <v>1440</v>
      </c>
      <c r="S4159">
        <v>479</v>
      </c>
    </row>
    <row r="4160" spans="1:20" x14ac:dyDescent="0.25">
      <c r="A4160" t="s">
        <v>20</v>
      </c>
      <c r="B4160" t="s">
        <v>21</v>
      </c>
      <c r="C4160" t="s">
        <v>22</v>
      </c>
      <c r="D4160" t="s">
        <v>23</v>
      </c>
      <c r="E4160" t="s">
        <v>5</v>
      </c>
      <c r="G4160" t="s">
        <v>24</v>
      </c>
      <c r="H4160">
        <v>2231755</v>
      </c>
      <c r="I4160">
        <v>2232573</v>
      </c>
      <c r="J4160" t="s">
        <v>52</v>
      </c>
      <c r="O4160" t="s">
        <v>8137</v>
      </c>
      <c r="Q4160" t="s">
        <v>8138</v>
      </c>
      <c r="R4160">
        <v>819</v>
      </c>
      <c r="T4160" t="s">
        <v>8139</v>
      </c>
    </row>
    <row r="4161" spans="1:20" x14ac:dyDescent="0.25">
      <c r="A4161" t="s">
        <v>29</v>
      </c>
      <c r="B4161" t="s">
        <v>30</v>
      </c>
      <c r="C4161" t="s">
        <v>22</v>
      </c>
      <c r="D4161" t="s">
        <v>23</v>
      </c>
      <c r="E4161" t="s">
        <v>5</v>
      </c>
      <c r="G4161" t="s">
        <v>24</v>
      </c>
      <c r="H4161">
        <v>2231755</v>
      </c>
      <c r="I4161">
        <v>2232573</v>
      </c>
      <c r="J4161" t="s">
        <v>52</v>
      </c>
      <c r="K4161" t="s">
        <v>8140</v>
      </c>
      <c r="L4161" t="s">
        <v>8140</v>
      </c>
      <c r="N4161" t="s">
        <v>8141</v>
      </c>
      <c r="O4161" t="s">
        <v>8137</v>
      </c>
      <c r="Q4161" t="s">
        <v>8138</v>
      </c>
      <c r="R4161">
        <v>819</v>
      </c>
      <c r="S4161">
        <v>272</v>
      </c>
    </row>
    <row r="4162" spans="1:20" x14ac:dyDescent="0.25">
      <c r="A4162" t="s">
        <v>20</v>
      </c>
      <c r="B4162" t="s">
        <v>21</v>
      </c>
      <c r="C4162" t="s">
        <v>22</v>
      </c>
      <c r="D4162" t="s">
        <v>23</v>
      </c>
      <c r="E4162" t="s">
        <v>5</v>
      </c>
      <c r="G4162" t="s">
        <v>24</v>
      </c>
      <c r="H4162">
        <v>2232592</v>
      </c>
      <c r="I4162">
        <v>2233365</v>
      </c>
      <c r="J4162" t="s">
        <v>52</v>
      </c>
      <c r="Q4162" t="s">
        <v>8142</v>
      </c>
      <c r="R4162">
        <v>774</v>
      </c>
      <c r="T4162" t="s">
        <v>8143</v>
      </c>
    </row>
    <row r="4163" spans="1:20" x14ac:dyDescent="0.25">
      <c r="A4163" t="s">
        <v>29</v>
      </c>
      <c r="B4163" t="s">
        <v>30</v>
      </c>
      <c r="C4163" t="s">
        <v>22</v>
      </c>
      <c r="D4163" t="s">
        <v>23</v>
      </c>
      <c r="E4163" t="s">
        <v>5</v>
      </c>
      <c r="G4163" t="s">
        <v>24</v>
      </c>
      <c r="H4163">
        <v>2232592</v>
      </c>
      <c r="I4163">
        <v>2233365</v>
      </c>
      <c r="J4163" t="s">
        <v>52</v>
      </c>
      <c r="K4163" t="s">
        <v>8144</v>
      </c>
      <c r="L4163" t="s">
        <v>8144</v>
      </c>
      <c r="N4163" t="s">
        <v>115</v>
      </c>
      <c r="Q4163" t="s">
        <v>8142</v>
      </c>
      <c r="R4163">
        <v>774</v>
      </c>
      <c r="S4163">
        <v>257</v>
      </c>
    </row>
    <row r="4164" spans="1:20" x14ac:dyDescent="0.25">
      <c r="A4164" t="s">
        <v>20</v>
      </c>
      <c r="B4164" t="s">
        <v>21</v>
      </c>
      <c r="C4164" t="s">
        <v>22</v>
      </c>
      <c r="D4164" t="s">
        <v>23</v>
      </c>
      <c r="E4164" t="s">
        <v>5</v>
      </c>
      <c r="G4164" t="s">
        <v>24</v>
      </c>
      <c r="H4164">
        <v>2233362</v>
      </c>
      <c r="I4164">
        <v>2234312</v>
      </c>
      <c r="J4164" t="s">
        <v>52</v>
      </c>
      <c r="Q4164" t="s">
        <v>8145</v>
      </c>
      <c r="R4164">
        <v>951</v>
      </c>
      <c r="T4164" t="s">
        <v>8146</v>
      </c>
    </row>
    <row r="4165" spans="1:20" x14ac:dyDescent="0.25">
      <c r="A4165" t="s">
        <v>29</v>
      </c>
      <c r="B4165" t="s">
        <v>30</v>
      </c>
      <c r="C4165" t="s">
        <v>22</v>
      </c>
      <c r="D4165" t="s">
        <v>23</v>
      </c>
      <c r="E4165" t="s">
        <v>5</v>
      </c>
      <c r="G4165" t="s">
        <v>24</v>
      </c>
      <c r="H4165">
        <v>2233362</v>
      </c>
      <c r="I4165">
        <v>2234312</v>
      </c>
      <c r="J4165" t="s">
        <v>52</v>
      </c>
      <c r="K4165" t="s">
        <v>8147</v>
      </c>
      <c r="L4165" t="s">
        <v>8147</v>
      </c>
      <c r="N4165" t="s">
        <v>695</v>
      </c>
      <c r="Q4165" t="s">
        <v>8145</v>
      </c>
      <c r="R4165">
        <v>951</v>
      </c>
      <c r="S4165">
        <v>316</v>
      </c>
    </row>
    <row r="4166" spans="1:20" x14ac:dyDescent="0.25">
      <c r="A4166" t="s">
        <v>20</v>
      </c>
      <c r="B4166" t="s">
        <v>21</v>
      </c>
      <c r="C4166" t="s">
        <v>22</v>
      </c>
      <c r="D4166" t="s">
        <v>23</v>
      </c>
      <c r="E4166" t="s">
        <v>5</v>
      </c>
      <c r="G4166" t="s">
        <v>24</v>
      </c>
      <c r="H4166">
        <v>2234561</v>
      </c>
      <c r="I4166">
        <v>2235676</v>
      </c>
      <c r="J4166" t="s">
        <v>25</v>
      </c>
      <c r="Q4166" t="s">
        <v>8148</v>
      </c>
      <c r="R4166">
        <v>1116</v>
      </c>
      <c r="T4166" t="s">
        <v>8149</v>
      </c>
    </row>
    <row r="4167" spans="1:20" x14ac:dyDescent="0.25">
      <c r="A4167" t="s">
        <v>29</v>
      </c>
      <c r="B4167" t="s">
        <v>30</v>
      </c>
      <c r="C4167" t="s">
        <v>22</v>
      </c>
      <c r="D4167" t="s">
        <v>23</v>
      </c>
      <c r="E4167" t="s">
        <v>5</v>
      </c>
      <c r="G4167" t="s">
        <v>24</v>
      </c>
      <c r="H4167">
        <v>2234561</v>
      </c>
      <c r="I4167">
        <v>2235676</v>
      </c>
      <c r="J4167" t="s">
        <v>25</v>
      </c>
      <c r="K4167" t="s">
        <v>8150</v>
      </c>
      <c r="L4167" t="s">
        <v>8150</v>
      </c>
      <c r="N4167" t="s">
        <v>56</v>
      </c>
      <c r="Q4167" t="s">
        <v>8148</v>
      </c>
      <c r="R4167">
        <v>1116</v>
      </c>
      <c r="S4167">
        <v>371</v>
      </c>
    </row>
    <row r="4168" spans="1:20" x14ac:dyDescent="0.25">
      <c r="A4168" t="s">
        <v>20</v>
      </c>
      <c r="B4168" t="s">
        <v>21</v>
      </c>
      <c r="C4168" t="s">
        <v>22</v>
      </c>
      <c r="D4168" t="s">
        <v>23</v>
      </c>
      <c r="E4168" t="s">
        <v>5</v>
      </c>
      <c r="G4168" t="s">
        <v>24</v>
      </c>
      <c r="H4168">
        <v>2235666</v>
      </c>
      <c r="I4168">
        <v>2236973</v>
      </c>
      <c r="J4168" t="s">
        <v>52</v>
      </c>
      <c r="Q4168" t="s">
        <v>8151</v>
      </c>
      <c r="R4168">
        <v>1308</v>
      </c>
      <c r="T4168" t="s">
        <v>8152</v>
      </c>
    </row>
    <row r="4169" spans="1:20" x14ac:dyDescent="0.25">
      <c r="A4169" t="s">
        <v>29</v>
      </c>
      <c r="B4169" t="s">
        <v>30</v>
      </c>
      <c r="C4169" t="s">
        <v>22</v>
      </c>
      <c r="D4169" t="s">
        <v>23</v>
      </c>
      <c r="E4169" t="s">
        <v>5</v>
      </c>
      <c r="G4169" t="s">
        <v>24</v>
      </c>
      <c r="H4169">
        <v>2235666</v>
      </c>
      <c r="I4169">
        <v>2236973</v>
      </c>
      <c r="J4169" t="s">
        <v>52</v>
      </c>
      <c r="K4169" t="s">
        <v>8153</v>
      </c>
      <c r="L4169" t="s">
        <v>8153</v>
      </c>
      <c r="N4169" t="s">
        <v>8154</v>
      </c>
      <c r="Q4169" t="s">
        <v>8151</v>
      </c>
      <c r="R4169">
        <v>1308</v>
      </c>
      <c r="S4169">
        <v>435</v>
      </c>
    </row>
    <row r="4170" spans="1:20" x14ac:dyDescent="0.25">
      <c r="A4170" t="s">
        <v>20</v>
      </c>
      <c r="B4170" t="s">
        <v>21</v>
      </c>
      <c r="C4170" t="s">
        <v>22</v>
      </c>
      <c r="D4170" t="s">
        <v>23</v>
      </c>
      <c r="E4170" t="s">
        <v>5</v>
      </c>
      <c r="G4170" t="s">
        <v>24</v>
      </c>
      <c r="H4170">
        <v>2237151</v>
      </c>
      <c r="I4170">
        <v>2237747</v>
      </c>
      <c r="J4170" t="s">
        <v>52</v>
      </c>
      <c r="Q4170" t="s">
        <v>8155</v>
      </c>
      <c r="R4170">
        <v>597</v>
      </c>
      <c r="T4170" t="s">
        <v>8156</v>
      </c>
    </row>
    <row r="4171" spans="1:20" x14ac:dyDescent="0.25">
      <c r="A4171" t="s">
        <v>29</v>
      </c>
      <c r="B4171" t="s">
        <v>30</v>
      </c>
      <c r="C4171" t="s">
        <v>22</v>
      </c>
      <c r="D4171" t="s">
        <v>23</v>
      </c>
      <c r="E4171" t="s">
        <v>5</v>
      </c>
      <c r="G4171" t="s">
        <v>24</v>
      </c>
      <c r="H4171">
        <v>2237151</v>
      </c>
      <c r="I4171">
        <v>2237747</v>
      </c>
      <c r="J4171" t="s">
        <v>52</v>
      </c>
      <c r="K4171" t="s">
        <v>8157</v>
      </c>
      <c r="L4171" t="s">
        <v>8157</v>
      </c>
      <c r="N4171" t="s">
        <v>56</v>
      </c>
      <c r="Q4171" t="s">
        <v>8155</v>
      </c>
      <c r="R4171">
        <v>597</v>
      </c>
      <c r="S4171">
        <v>198</v>
      </c>
    </row>
    <row r="4172" spans="1:20" x14ac:dyDescent="0.25">
      <c r="A4172" t="s">
        <v>20</v>
      </c>
      <c r="B4172" t="s">
        <v>21</v>
      </c>
      <c r="C4172" t="s">
        <v>22</v>
      </c>
      <c r="D4172" t="s">
        <v>23</v>
      </c>
      <c r="E4172" t="s">
        <v>5</v>
      </c>
      <c r="G4172" t="s">
        <v>24</v>
      </c>
      <c r="H4172">
        <v>2237810</v>
      </c>
      <c r="I4172">
        <v>2238088</v>
      </c>
      <c r="J4172" t="s">
        <v>52</v>
      </c>
      <c r="Q4172" t="s">
        <v>8158</v>
      </c>
      <c r="R4172">
        <v>279</v>
      </c>
      <c r="T4172" t="s">
        <v>8159</v>
      </c>
    </row>
    <row r="4173" spans="1:20" x14ac:dyDescent="0.25">
      <c r="A4173" t="s">
        <v>29</v>
      </c>
      <c r="B4173" t="s">
        <v>30</v>
      </c>
      <c r="C4173" t="s">
        <v>22</v>
      </c>
      <c r="D4173" t="s">
        <v>23</v>
      </c>
      <c r="E4173" t="s">
        <v>5</v>
      </c>
      <c r="G4173" t="s">
        <v>24</v>
      </c>
      <c r="H4173">
        <v>2237810</v>
      </c>
      <c r="I4173">
        <v>2238088</v>
      </c>
      <c r="J4173" t="s">
        <v>52</v>
      </c>
      <c r="K4173" t="s">
        <v>8160</v>
      </c>
      <c r="L4173" t="s">
        <v>8160</v>
      </c>
      <c r="N4173" t="s">
        <v>2735</v>
      </c>
      <c r="Q4173" t="s">
        <v>8158</v>
      </c>
      <c r="R4173">
        <v>279</v>
      </c>
      <c r="S4173">
        <v>92</v>
      </c>
    </row>
    <row r="4174" spans="1:20" x14ac:dyDescent="0.25">
      <c r="A4174" t="s">
        <v>20</v>
      </c>
      <c r="B4174" t="s">
        <v>21</v>
      </c>
      <c r="C4174" t="s">
        <v>22</v>
      </c>
      <c r="D4174" t="s">
        <v>23</v>
      </c>
      <c r="E4174" t="s">
        <v>5</v>
      </c>
      <c r="G4174" t="s">
        <v>24</v>
      </c>
      <c r="H4174">
        <v>2238283</v>
      </c>
      <c r="I4174">
        <v>2239296</v>
      </c>
      <c r="J4174" t="s">
        <v>25</v>
      </c>
      <c r="Q4174" t="s">
        <v>8161</v>
      </c>
      <c r="R4174">
        <v>1014</v>
      </c>
      <c r="T4174" t="s">
        <v>8162</v>
      </c>
    </row>
    <row r="4175" spans="1:20" x14ac:dyDescent="0.25">
      <c r="A4175" t="s">
        <v>29</v>
      </c>
      <c r="B4175" t="s">
        <v>30</v>
      </c>
      <c r="C4175" t="s">
        <v>22</v>
      </c>
      <c r="D4175" t="s">
        <v>23</v>
      </c>
      <c r="E4175" t="s">
        <v>5</v>
      </c>
      <c r="G4175" t="s">
        <v>24</v>
      </c>
      <c r="H4175">
        <v>2238283</v>
      </c>
      <c r="I4175">
        <v>2239296</v>
      </c>
      <c r="J4175" t="s">
        <v>25</v>
      </c>
      <c r="K4175" t="s">
        <v>8163</v>
      </c>
      <c r="L4175" t="s">
        <v>8163</v>
      </c>
      <c r="N4175" t="s">
        <v>8164</v>
      </c>
      <c r="Q4175" t="s">
        <v>8161</v>
      </c>
      <c r="R4175">
        <v>1014</v>
      </c>
      <c r="S4175">
        <v>337</v>
      </c>
    </row>
    <row r="4176" spans="1:20" x14ac:dyDescent="0.25">
      <c r="A4176" t="s">
        <v>20</v>
      </c>
      <c r="B4176" t="s">
        <v>21</v>
      </c>
      <c r="C4176" t="s">
        <v>22</v>
      </c>
      <c r="D4176" t="s">
        <v>23</v>
      </c>
      <c r="E4176" t="s">
        <v>5</v>
      </c>
      <c r="G4176" t="s">
        <v>24</v>
      </c>
      <c r="H4176">
        <v>2239447</v>
      </c>
      <c r="I4176">
        <v>2241135</v>
      </c>
      <c r="J4176" t="s">
        <v>25</v>
      </c>
      <c r="Q4176" t="s">
        <v>8165</v>
      </c>
      <c r="R4176">
        <v>1689</v>
      </c>
      <c r="T4176" t="s">
        <v>8166</v>
      </c>
    </row>
    <row r="4177" spans="1:20" x14ac:dyDescent="0.25">
      <c r="A4177" t="s">
        <v>29</v>
      </c>
      <c r="B4177" t="s">
        <v>30</v>
      </c>
      <c r="C4177" t="s">
        <v>22</v>
      </c>
      <c r="D4177" t="s">
        <v>23</v>
      </c>
      <c r="E4177" t="s">
        <v>5</v>
      </c>
      <c r="G4177" t="s">
        <v>24</v>
      </c>
      <c r="H4177">
        <v>2239447</v>
      </c>
      <c r="I4177">
        <v>2241135</v>
      </c>
      <c r="J4177" t="s">
        <v>25</v>
      </c>
      <c r="K4177" t="s">
        <v>8167</v>
      </c>
      <c r="L4177" t="s">
        <v>8167</v>
      </c>
      <c r="N4177" t="s">
        <v>861</v>
      </c>
      <c r="Q4177" t="s">
        <v>8165</v>
      </c>
      <c r="R4177">
        <v>1689</v>
      </c>
      <c r="S4177">
        <v>562</v>
      </c>
    </row>
    <row r="4178" spans="1:20" x14ac:dyDescent="0.25">
      <c r="A4178" t="s">
        <v>20</v>
      </c>
      <c r="B4178" t="s">
        <v>21</v>
      </c>
      <c r="C4178" t="s">
        <v>22</v>
      </c>
      <c r="D4178" t="s">
        <v>23</v>
      </c>
      <c r="E4178" t="s">
        <v>5</v>
      </c>
      <c r="G4178" t="s">
        <v>24</v>
      </c>
      <c r="H4178">
        <v>2241220</v>
      </c>
      <c r="I4178">
        <v>2242887</v>
      </c>
      <c r="J4178" t="s">
        <v>52</v>
      </c>
      <c r="Q4178" t="s">
        <v>8168</v>
      </c>
      <c r="R4178">
        <v>1668</v>
      </c>
      <c r="T4178" t="s">
        <v>8169</v>
      </c>
    </row>
    <row r="4179" spans="1:20" x14ac:dyDescent="0.25">
      <c r="A4179" t="s">
        <v>29</v>
      </c>
      <c r="B4179" t="s">
        <v>30</v>
      </c>
      <c r="C4179" t="s">
        <v>22</v>
      </c>
      <c r="D4179" t="s">
        <v>23</v>
      </c>
      <c r="E4179" t="s">
        <v>5</v>
      </c>
      <c r="G4179" t="s">
        <v>24</v>
      </c>
      <c r="H4179">
        <v>2241220</v>
      </c>
      <c r="I4179">
        <v>2242887</v>
      </c>
      <c r="J4179" t="s">
        <v>52</v>
      </c>
      <c r="K4179" t="s">
        <v>8170</v>
      </c>
      <c r="L4179" t="s">
        <v>8170</v>
      </c>
      <c r="N4179" t="s">
        <v>934</v>
      </c>
      <c r="Q4179" t="s">
        <v>8168</v>
      </c>
      <c r="R4179">
        <v>1668</v>
      </c>
      <c r="S4179">
        <v>555</v>
      </c>
    </row>
    <row r="4180" spans="1:20" x14ac:dyDescent="0.25">
      <c r="A4180" t="s">
        <v>20</v>
      </c>
      <c r="B4180" t="s">
        <v>21</v>
      </c>
      <c r="C4180" t="s">
        <v>22</v>
      </c>
      <c r="D4180" t="s">
        <v>23</v>
      </c>
      <c r="E4180" t="s">
        <v>5</v>
      </c>
      <c r="G4180" t="s">
        <v>24</v>
      </c>
      <c r="H4180">
        <v>2243156</v>
      </c>
      <c r="I4180">
        <v>2244130</v>
      </c>
      <c r="J4180" t="s">
        <v>25</v>
      </c>
      <c r="Q4180" t="s">
        <v>8171</v>
      </c>
      <c r="R4180">
        <v>975</v>
      </c>
      <c r="T4180" t="s">
        <v>8172</v>
      </c>
    </row>
    <row r="4181" spans="1:20" x14ac:dyDescent="0.25">
      <c r="A4181" t="s">
        <v>29</v>
      </c>
      <c r="B4181" t="s">
        <v>30</v>
      </c>
      <c r="C4181" t="s">
        <v>22</v>
      </c>
      <c r="D4181" t="s">
        <v>23</v>
      </c>
      <c r="E4181" t="s">
        <v>5</v>
      </c>
      <c r="G4181" t="s">
        <v>24</v>
      </c>
      <c r="H4181">
        <v>2243156</v>
      </c>
      <c r="I4181">
        <v>2244130</v>
      </c>
      <c r="J4181" t="s">
        <v>25</v>
      </c>
      <c r="K4181" t="s">
        <v>8173</v>
      </c>
      <c r="L4181" t="s">
        <v>8173</v>
      </c>
      <c r="N4181" t="s">
        <v>702</v>
      </c>
      <c r="Q4181" t="s">
        <v>8171</v>
      </c>
      <c r="R4181">
        <v>975</v>
      </c>
      <c r="S4181">
        <v>324</v>
      </c>
    </row>
    <row r="4182" spans="1:20" x14ac:dyDescent="0.25">
      <c r="A4182" t="s">
        <v>20</v>
      </c>
      <c r="B4182" t="s">
        <v>21</v>
      </c>
      <c r="C4182" t="s">
        <v>22</v>
      </c>
      <c r="D4182" t="s">
        <v>23</v>
      </c>
      <c r="E4182" t="s">
        <v>5</v>
      </c>
      <c r="G4182" t="s">
        <v>24</v>
      </c>
      <c r="H4182">
        <v>2244197</v>
      </c>
      <c r="I4182">
        <v>2245099</v>
      </c>
      <c r="J4182" t="s">
        <v>25</v>
      </c>
      <c r="Q4182" t="s">
        <v>8174</v>
      </c>
      <c r="R4182">
        <v>903</v>
      </c>
      <c r="T4182" t="s">
        <v>8175</v>
      </c>
    </row>
    <row r="4183" spans="1:20" x14ac:dyDescent="0.25">
      <c r="A4183" t="s">
        <v>29</v>
      </c>
      <c r="B4183" t="s">
        <v>30</v>
      </c>
      <c r="C4183" t="s">
        <v>22</v>
      </c>
      <c r="D4183" t="s">
        <v>23</v>
      </c>
      <c r="E4183" t="s">
        <v>5</v>
      </c>
      <c r="G4183" t="s">
        <v>24</v>
      </c>
      <c r="H4183">
        <v>2244197</v>
      </c>
      <c r="I4183">
        <v>2245099</v>
      </c>
      <c r="J4183" t="s">
        <v>25</v>
      </c>
      <c r="K4183" t="s">
        <v>8176</v>
      </c>
      <c r="L4183" t="s">
        <v>8176</v>
      </c>
      <c r="N4183" t="s">
        <v>115</v>
      </c>
      <c r="Q4183" t="s">
        <v>8174</v>
      </c>
      <c r="R4183">
        <v>903</v>
      </c>
      <c r="S4183">
        <v>300</v>
      </c>
    </row>
    <row r="4184" spans="1:20" x14ac:dyDescent="0.25">
      <c r="A4184" t="s">
        <v>20</v>
      </c>
      <c r="B4184" t="s">
        <v>21</v>
      </c>
      <c r="C4184" t="s">
        <v>22</v>
      </c>
      <c r="D4184" t="s">
        <v>23</v>
      </c>
      <c r="E4184" t="s">
        <v>5</v>
      </c>
      <c r="G4184" t="s">
        <v>24</v>
      </c>
      <c r="H4184">
        <v>2245109</v>
      </c>
      <c r="I4184">
        <v>2245903</v>
      </c>
      <c r="J4184" t="s">
        <v>25</v>
      </c>
      <c r="Q4184" t="s">
        <v>8177</v>
      </c>
      <c r="R4184">
        <v>795</v>
      </c>
      <c r="T4184" t="s">
        <v>8178</v>
      </c>
    </row>
    <row r="4185" spans="1:20" x14ac:dyDescent="0.25">
      <c r="A4185" t="s">
        <v>29</v>
      </c>
      <c r="B4185" t="s">
        <v>30</v>
      </c>
      <c r="C4185" t="s">
        <v>22</v>
      </c>
      <c r="D4185" t="s">
        <v>23</v>
      </c>
      <c r="E4185" t="s">
        <v>5</v>
      </c>
      <c r="G4185" t="s">
        <v>24</v>
      </c>
      <c r="H4185">
        <v>2245109</v>
      </c>
      <c r="I4185">
        <v>2245903</v>
      </c>
      <c r="J4185" t="s">
        <v>25</v>
      </c>
      <c r="K4185" t="s">
        <v>8179</v>
      </c>
      <c r="L4185" t="s">
        <v>8179</v>
      </c>
      <c r="N4185" t="s">
        <v>695</v>
      </c>
      <c r="Q4185" t="s">
        <v>8177</v>
      </c>
      <c r="R4185">
        <v>795</v>
      </c>
      <c r="S4185">
        <v>264</v>
      </c>
    </row>
    <row r="4186" spans="1:20" x14ac:dyDescent="0.25">
      <c r="A4186" t="s">
        <v>20</v>
      </c>
      <c r="B4186" t="s">
        <v>21</v>
      </c>
      <c r="C4186" t="s">
        <v>22</v>
      </c>
      <c r="D4186" t="s">
        <v>23</v>
      </c>
      <c r="E4186" t="s">
        <v>5</v>
      </c>
      <c r="G4186" t="s">
        <v>24</v>
      </c>
      <c r="H4186">
        <v>2245964</v>
      </c>
      <c r="I4186">
        <v>2246782</v>
      </c>
      <c r="J4186" t="s">
        <v>52</v>
      </c>
      <c r="Q4186" t="s">
        <v>8180</v>
      </c>
      <c r="R4186">
        <v>819</v>
      </c>
      <c r="T4186" t="s">
        <v>8181</v>
      </c>
    </row>
    <row r="4187" spans="1:20" x14ac:dyDescent="0.25">
      <c r="A4187" t="s">
        <v>29</v>
      </c>
      <c r="B4187" t="s">
        <v>30</v>
      </c>
      <c r="C4187" t="s">
        <v>22</v>
      </c>
      <c r="D4187" t="s">
        <v>23</v>
      </c>
      <c r="E4187" t="s">
        <v>5</v>
      </c>
      <c r="G4187" t="s">
        <v>24</v>
      </c>
      <c r="H4187">
        <v>2245964</v>
      </c>
      <c r="I4187">
        <v>2246782</v>
      </c>
      <c r="J4187" t="s">
        <v>52</v>
      </c>
      <c r="K4187" t="s">
        <v>8182</v>
      </c>
      <c r="L4187" t="s">
        <v>8182</v>
      </c>
      <c r="N4187" t="s">
        <v>56</v>
      </c>
      <c r="Q4187" t="s">
        <v>8180</v>
      </c>
      <c r="R4187">
        <v>819</v>
      </c>
      <c r="S4187">
        <v>272</v>
      </c>
    </row>
    <row r="4188" spans="1:20" x14ac:dyDescent="0.25">
      <c r="A4188" t="s">
        <v>20</v>
      </c>
      <c r="B4188" t="s">
        <v>21</v>
      </c>
      <c r="C4188" t="s">
        <v>22</v>
      </c>
      <c r="D4188" t="s">
        <v>23</v>
      </c>
      <c r="E4188" t="s">
        <v>5</v>
      </c>
      <c r="G4188" t="s">
        <v>24</v>
      </c>
      <c r="H4188">
        <v>2246847</v>
      </c>
      <c r="I4188">
        <v>2247053</v>
      </c>
      <c r="J4188" t="s">
        <v>52</v>
      </c>
      <c r="Q4188" t="s">
        <v>8183</v>
      </c>
      <c r="R4188">
        <v>207</v>
      </c>
      <c r="T4188" t="s">
        <v>8184</v>
      </c>
    </row>
    <row r="4189" spans="1:20" x14ac:dyDescent="0.25">
      <c r="A4189" t="s">
        <v>29</v>
      </c>
      <c r="B4189" t="s">
        <v>30</v>
      </c>
      <c r="C4189" t="s">
        <v>22</v>
      </c>
      <c r="D4189" t="s">
        <v>23</v>
      </c>
      <c r="E4189" t="s">
        <v>5</v>
      </c>
      <c r="G4189" t="s">
        <v>24</v>
      </c>
      <c r="H4189">
        <v>2246847</v>
      </c>
      <c r="I4189">
        <v>2247053</v>
      </c>
      <c r="J4189" t="s">
        <v>52</v>
      </c>
      <c r="K4189" t="s">
        <v>8185</v>
      </c>
      <c r="L4189" t="s">
        <v>8185</v>
      </c>
      <c r="N4189" t="s">
        <v>56</v>
      </c>
      <c r="Q4189" t="s">
        <v>8183</v>
      </c>
      <c r="R4189">
        <v>207</v>
      </c>
      <c r="S4189">
        <v>68</v>
      </c>
    </row>
    <row r="4190" spans="1:20" x14ac:dyDescent="0.25">
      <c r="A4190" t="s">
        <v>20</v>
      </c>
      <c r="B4190" t="s">
        <v>21</v>
      </c>
      <c r="C4190" t="s">
        <v>22</v>
      </c>
      <c r="D4190" t="s">
        <v>23</v>
      </c>
      <c r="E4190" t="s">
        <v>5</v>
      </c>
      <c r="G4190" t="s">
        <v>24</v>
      </c>
      <c r="H4190">
        <v>2247341</v>
      </c>
      <c r="I4190">
        <v>2249479</v>
      </c>
      <c r="J4190" t="s">
        <v>25</v>
      </c>
      <c r="Q4190" t="s">
        <v>8186</v>
      </c>
      <c r="R4190">
        <v>2139</v>
      </c>
      <c r="T4190" t="s">
        <v>8187</v>
      </c>
    </row>
    <row r="4191" spans="1:20" x14ac:dyDescent="0.25">
      <c r="A4191" t="s">
        <v>29</v>
      </c>
      <c r="B4191" t="s">
        <v>30</v>
      </c>
      <c r="C4191" t="s">
        <v>22</v>
      </c>
      <c r="D4191" t="s">
        <v>23</v>
      </c>
      <c r="E4191" t="s">
        <v>5</v>
      </c>
      <c r="G4191" t="s">
        <v>24</v>
      </c>
      <c r="H4191">
        <v>2247341</v>
      </c>
      <c r="I4191">
        <v>2249479</v>
      </c>
      <c r="J4191" t="s">
        <v>25</v>
      </c>
      <c r="K4191" t="s">
        <v>8188</v>
      </c>
      <c r="L4191" t="s">
        <v>8188</v>
      </c>
      <c r="N4191" t="s">
        <v>8189</v>
      </c>
      <c r="Q4191" t="s">
        <v>8186</v>
      </c>
      <c r="R4191">
        <v>2139</v>
      </c>
      <c r="S4191">
        <v>712</v>
      </c>
    </row>
    <row r="4192" spans="1:20" x14ac:dyDescent="0.25">
      <c r="A4192" t="s">
        <v>20</v>
      </c>
      <c r="B4192" t="s">
        <v>21</v>
      </c>
      <c r="C4192" t="s">
        <v>22</v>
      </c>
      <c r="D4192" t="s">
        <v>23</v>
      </c>
      <c r="E4192" t="s">
        <v>5</v>
      </c>
      <c r="G4192" t="s">
        <v>24</v>
      </c>
      <c r="H4192">
        <v>2249510</v>
      </c>
      <c r="I4192">
        <v>2250208</v>
      </c>
      <c r="J4192" t="s">
        <v>25</v>
      </c>
      <c r="Q4192" t="s">
        <v>8190</v>
      </c>
      <c r="R4192">
        <v>699</v>
      </c>
      <c r="T4192" t="s">
        <v>8191</v>
      </c>
    </row>
    <row r="4193" spans="1:20" x14ac:dyDescent="0.25">
      <c r="A4193" t="s">
        <v>29</v>
      </c>
      <c r="B4193" t="s">
        <v>30</v>
      </c>
      <c r="C4193" t="s">
        <v>22</v>
      </c>
      <c r="D4193" t="s">
        <v>23</v>
      </c>
      <c r="E4193" t="s">
        <v>5</v>
      </c>
      <c r="G4193" t="s">
        <v>24</v>
      </c>
      <c r="H4193">
        <v>2249510</v>
      </c>
      <c r="I4193">
        <v>2250208</v>
      </c>
      <c r="J4193" t="s">
        <v>25</v>
      </c>
      <c r="K4193" t="s">
        <v>8192</v>
      </c>
      <c r="L4193" t="s">
        <v>8192</v>
      </c>
      <c r="N4193" t="s">
        <v>56</v>
      </c>
      <c r="Q4193" t="s">
        <v>8190</v>
      </c>
      <c r="R4193">
        <v>699</v>
      </c>
      <c r="S4193">
        <v>232</v>
      </c>
    </row>
    <row r="4194" spans="1:20" x14ac:dyDescent="0.25">
      <c r="A4194" t="s">
        <v>20</v>
      </c>
      <c r="B4194" t="s">
        <v>21</v>
      </c>
      <c r="C4194" t="s">
        <v>22</v>
      </c>
      <c r="D4194" t="s">
        <v>23</v>
      </c>
      <c r="E4194" t="s">
        <v>5</v>
      </c>
      <c r="G4194" t="s">
        <v>24</v>
      </c>
      <c r="H4194">
        <v>2250598</v>
      </c>
      <c r="I4194">
        <v>2251149</v>
      </c>
      <c r="J4194" t="s">
        <v>25</v>
      </c>
      <c r="Q4194" t="s">
        <v>8193</v>
      </c>
      <c r="R4194">
        <v>552</v>
      </c>
      <c r="T4194" t="s">
        <v>8194</v>
      </c>
    </row>
    <row r="4195" spans="1:20" x14ac:dyDescent="0.25">
      <c r="A4195" t="s">
        <v>29</v>
      </c>
      <c r="B4195" t="s">
        <v>30</v>
      </c>
      <c r="C4195" t="s">
        <v>22</v>
      </c>
      <c r="D4195" t="s">
        <v>23</v>
      </c>
      <c r="E4195" t="s">
        <v>5</v>
      </c>
      <c r="G4195" t="s">
        <v>24</v>
      </c>
      <c r="H4195">
        <v>2250598</v>
      </c>
      <c r="I4195">
        <v>2251149</v>
      </c>
      <c r="J4195" t="s">
        <v>25</v>
      </c>
      <c r="K4195" t="s">
        <v>8195</v>
      </c>
      <c r="L4195" t="s">
        <v>8195</v>
      </c>
      <c r="N4195" t="s">
        <v>56</v>
      </c>
      <c r="Q4195" t="s">
        <v>8193</v>
      </c>
      <c r="R4195">
        <v>552</v>
      </c>
      <c r="S4195">
        <v>183</v>
      </c>
    </row>
    <row r="4196" spans="1:20" x14ac:dyDescent="0.25">
      <c r="A4196" t="s">
        <v>20</v>
      </c>
      <c r="B4196" t="s">
        <v>21</v>
      </c>
      <c r="C4196" t="s">
        <v>22</v>
      </c>
      <c r="D4196" t="s">
        <v>23</v>
      </c>
      <c r="E4196" t="s">
        <v>5</v>
      </c>
      <c r="G4196" t="s">
        <v>24</v>
      </c>
      <c r="H4196">
        <v>2251203</v>
      </c>
      <c r="I4196">
        <v>2252096</v>
      </c>
      <c r="J4196" t="s">
        <v>25</v>
      </c>
      <c r="Q4196" t="s">
        <v>8196</v>
      </c>
      <c r="R4196">
        <v>894</v>
      </c>
      <c r="T4196" t="s">
        <v>8197</v>
      </c>
    </row>
    <row r="4197" spans="1:20" x14ac:dyDescent="0.25">
      <c r="A4197" t="s">
        <v>29</v>
      </c>
      <c r="B4197" t="s">
        <v>30</v>
      </c>
      <c r="C4197" t="s">
        <v>22</v>
      </c>
      <c r="D4197" t="s">
        <v>23</v>
      </c>
      <c r="E4197" t="s">
        <v>5</v>
      </c>
      <c r="G4197" t="s">
        <v>24</v>
      </c>
      <c r="H4197">
        <v>2251203</v>
      </c>
      <c r="I4197">
        <v>2252096</v>
      </c>
      <c r="J4197" t="s">
        <v>25</v>
      </c>
      <c r="K4197" t="s">
        <v>8198</v>
      </c>
      <c r="L4197" t="s">
        <v>8198</v>
      </c>
      <c r="N4197" t="s">
        <v>2522</v>
      </c>
      <c r="Q4197" t="s">
        <v>8196</v>
      </c>
      <c r="R4197">
        <v>894</v>
      </c>
      <c r="S4197">
        <v>297</v>
      </c>
    </row>
    <row r="4198" spans="1:20" x14ac:dyDescent="0.25">
      <c r="A4198" t="s">
        <v>20</v>
      </c>
      <c r="B4198" t="s">
        <v>21</v>
      </c>
      <c r="C4198" t="s">
        <v>22</v>
      </c>
      <c r="D4198" t="s">
        <v>23</v>
      </c>
      <c r="E4198" t="s">
        <v>5</v>
      </c>
      <c r="G4198" t="s">
        <v>24</v>
      </c>
      <c r="H4198">
        <v>2252089</v>
      </c>
      <c r="I4198">
        <v>2252709</v>
      </c>
      <c r="J4198" t="s">
        <v>25</v>
      </c>
      <c r="Q4198" t="s">
        <v>8199</v>
      </c>
      <c r="R4198">
        <v>621</v>
      </c>
      <c r="T4198" t="s">
        <v>8200</v>
      </c>
    </row>
    <row r="4199" spans="1:20" x14ac:dyDescent="0.25">
      <c r="A4199" t="s">
        <v>29</v>
      </c>
      <c r="B4199" t="s">
        <v>30</v>
      </c>
      <c r="C4199" t="s">
        <v>22</v>
      </c>
      <c r="D4199" t="s">
        <v>23</v>
      </c>
      <c r="E4199" t="s">
        <v>5</v>
      </c>
      <c r="G4199" t="s">
        <v>24</v>
      </c>
      <c r="H4199">
        <v>2252089</v>
      </c>
      <c r="I4199">
        <v>2252709</v>
      </c>
      <c r="J4199" t="s">
        <v>25</v>
      </c>
      <c r="K4199" t="s">
        <v>8201</v>
      </c>
      <c r="L4199" t="s">
        <v>8201</v>
      </c>
      <c r="N4199" t="s">
        <v>56</v>
      </c>
      <c r="Q4199" t="s">
        <v>8199</v>
      </c>
      <c r="R4199">
        <v>621</v>
      </c>
      <c r="S4199">
        <v>206</v>
      </c>
    </row>
    <row r="4200" spans="1:20" x14ac:dyDescent="0.25">
      <c r="A4200" t="s">
        <v>20</v>
      </c>
      <c r="B4200" t="s">
        <v>21</v>
      </c>
      <c r="C4200" t="s">
        <v>22</v>
      </c>
      <c r="D4200" t="s">
        <v>23</v>
      </c>
      <c r="E4200" t="s">
        <v>5</v>
      </c>
      <c r="G4200" t="s">
        <v>24</v>
      </c>
      <c r="H4200">
        <v>2252747</v>
      </c>
      <c r="I4200">
        <v>2253049</v>
      </c>
      <c r="J4200" t="s">
        <v>25</v>
      </c>
      <c r="Q4200" t="s">
        <v>8202</v>
      </c>
      <c r="R4200">
        <v>303</v>
      </c>
      <c r="T4200" t="s">
        <v>8203</v>
      </c>
    </row>
    <row r="4201" spans="1:20" x14ac:dyDescent="0.25">
      <c r="A4201" t="s">
        <v>29</v>
      </c>
      <c r="B4201" t="s">
        <v>30</v>
      </c>
      <c r="C4201" t="s">
        <v>22</v>
      </c>
      <c r="D4201" t="s">
        <v>23</v>
      </c>
      <c r="E4201" t="s">
        <v>5</v>
      </c>
      <c r="G4201" t="s">
        <v>24</v>
      </c>
      <c r="H4201">
        <v>2252747</v>
      </c>
      <c r="I4201">
        <v>2253049</v>
      </c>
      <c r="J4201" t="s">
        <v>25</v>
      </c>
      <c r="K4201" t="s">
        <v>8204</v>
      </c>
      <c r="L4201" t="s">
        <v>8204</v>
      </c>
      <c r="N4201" t="s">
        <v>56</v>
      </c>
      <c r="Q4201" t="s">
        <v>8202</v>
      </c>
      <c r="R4201">
        <v>303</v>
      </c>
      <c r="S4201">
        <v>100</v>
      </c>
    </row>
    <row r="4202" spans="1:20" x14ac:dyDescent="0.25">
      <c r="A4202" t="s">
        <v>20</v>
      </c>
      <c r="B4202" t="s">
        <v>21</v>
      </c>
      <c r="C4202" t="s">
        <v>22</v>
      </c>
      <c r="D4202" t="s">
        <v>23</v>
      </c>
      <c r="E4202" t="s">
        <v>5</v>
      </c>
      <c r="G4202" t="s">
        <v>24</v>
      </c>
      <c r="H4202">
        <v>2253133</v>
      </c>
      <c r="I4202">
        <v>2253594</v>
      </c>
      <c r="J4202" t="s">
        <v>25</v>
      </c>
      <c r="Q4202" t="s">
        <v>8205</v>
      </c>
      <c r="R4202">
        <v>462</v>
      </c>
      <c r="T4202" t="s">
        <v>8206</v>
      </c>
    </row>
    <row r="4203" spans="1:20" x14ac:dyDescent="0.25">
      <c r="A4203" t="s">
        <v>29</v>
      </c>
      <c r="B4203" t="s">
        <v>30</v>
      </c>
      <c r="C4203" t="s">
        <v>22</v>
      </c>
      <c r="D4203" t="s">
        <v>23</v>
      </c>
      <c r="E4203" t="s">
        <v>5</v>
      </c>
      <c r="G4203" t="s">
        <v>24</v>
      </c>
      <c r="H4203">
        <v>2253133</v>
      </c>
      <c r="I4203">
        <v>2253594</v>
      </c>
      <c r="J4203" t="s">
        <v>25</v>
      </c>
      <c r="K4203" t="s">
        <v>8207</v>
      </c>
      <c r="L4203" t="s">
        <v>8207</v>
      </c>
      <c r="N4203" t="s">
        <v>558</v>
      </c>
      <c r="Q4203" t="s">
        <v>8205</v>
      </c>
      <c r="R4203">
        <v>462</v>
      </c>
      <c r="S4203">
        <v>153</v>
      </c>
    </row>
    <row r="4204" spans="1:20" x14ac:dyDescent="0.25">
      <c r="A4204" t="s">
        <v>20</v>
      </c>
      <c r="B4204" t="s">
        <v>21</v>
      </c>
      <c r="C4204" t="s">
        <v>22</v>
      </c>
      <c r="D4204" t="s">
        <v>23</v>
      </c>
      <c r="E4204" t="s">
        <v>5</v>
      </c>
      <c r="G4204" t="s">
        <v>24</v>
      </c>
      <c r="H4204">
        <v>2253623</v>
      </c>
      <c r="I4204">
        <v>2254357</v>
      </c>
      <c r="J4204" t="s">
        <v>25</v>
      </c>
      <c r="Q4204" t="s">
        <v>8208</v>
      </c>
      <c r="R4204">
        <v>735</v>
      </c>
      <c r="T4204" t="s">
        <v>8209</v>
      </c>
    </row>
    <row r="4205" spans="1:20" x14ac:dyDescent="0.25">
      <c r="A4205" t="s">
        <v>29</v>
      </c>
      <c r="B4205" t="s">
        <v>30</v>
      </c>
      <c r="C4205" t="s">
        <v>22</v>
      </c>
      <c r="D4205" t="s">
        <v>23</v>
      </c>
      <c r="E4205" t="s">
        <v>5</v>
      </c>
      <c r="G4205" t="s">
        <v>24</v>
      </c>
      <c r="H4205">
        <v>2253623</v>
      </c>
      <c r="I4205">
        <v>2254357</v>
      </c>
      <c r="J4205" t="s">
        <v>25</v>
      </c>
      <c r="K4205" t="s">
        <v>8210</v>
      </c>
      <c r="L4205" t="s">
        <v>8210</v>
      </c>
      <c r="N4205" t="s">
        <v>1063</v>
      </c>
      <c r="Q4205" t="s">
        <v>8208</v>
      </c>
      <c r="R4205">
        <v>735</v>
      </c>
      <c r="S4205">
        <v>244</v>
      </c>
    </row>
    <row r="4206" spans="1:20" x14ac:dyDescent="0.25">
      <c r="A4206" t="s">
        <v>20</v>
      </c>
      <c r="B4206" t="s">
        <v>21</v>
      </c>
      <c r="C4206" t="s">
        <v>22</v>
      </c>
      <c r="D4206" t="s">
        <v>23</v>
      </c>
      <c r="E4206" t="s">
        <v>5</v>
      </c>
      <c r="G4206" t="s">
        <v>24</v>
      </c>
      <c r="H4206">
        <v>2254474</v>
      </c>
      <c r="I4206">
        <v>2255280</v>
      </c>
      <c r="J4206" t="s">
        <v>25</v>
      </c>
      <c r="Q4206" t="s">
        <v>8211</v>
      </c>
      <c r="R4206">
        <v>807</v>
      </c>
      <c r="T4206" t="s">
        <v>8212</v>
      </c>
    </row>
    <row r="4207" spans="1:20" x14ac:dyDescent="0.25">
      <c r="A4207" t="s">
        <v>29</v>
      </c>
      <c r="B4207" t="s">
        <v>30</v>
      </c>
      <c r="C4207" t="s">
        <v>22</v>
      </c>
      <c r="D4207" t="s">
        <v>23</v>
      </c>
      <c r="E4207" t="s">
        <v>5</v>
      </c>
      <c r="G4207" t="s">
        <v>24</v>
      </c>
      <c r="H4207">
        <v>2254474</v>
      </c>
      <c r="I4207">
        <v>2255280</v>
      </c>
      <c r="J4207" t="s">
        <v>25</v>
      </c>
      <c r="K4207" t="s">
        <v>8213</v>
      </c>
      <c r="L4207" t="s">
        <v>8213</v>
      </c>
      <c r="N4207" t="s">
        <v>56</v>
      </c>
      <c r="Q4207" t="s">
        <v>8211</v>
      </c>
      <c r="R4207">
        <v>807</v>
      </c>
      <c r="S4207">
        <v>268</v>
      </c>
    </row>
    <row r="4208" spans="1:20" x14ac:dyDescent="0.25">
      <c r="A4208" t="s">
        <v>20</v>
      </c>
      <c r="B4208" t="s">
        <v>21</v>
      </c>
      <c r="C4208" t="s">
        <v>22</v>
      </c>
      <c r="D4208" t="s">
        <v>23</v>
      </c>
      <c r="E4208" t="s">
        <v>5</v>
      </c>
      <c r="G4208" t="s">
        <v>24</v>
      </c>
      <c r="H4208">
        <v>2255287</v>
      </c>
      <c r="I4208">
        <v>2255913</v>
      </c>
      <c r="J4208" t="s">
        <v>52</v>
      </c>
      <c r="Q4208" t="s">
        <v>8214</v>
      </c>
      <c r="R4208">
        <v>627</v>
      </c>
      <c r="T4208" t="s">
        <v>8215</v>
      </c>
    </row>
    <row r="4209" spans="1:20" x14ac:dyDescent="0.25">
      <c r="A4209" t="s">
        <v>29</v>
      </c>
      <c r="B4209" t="s">
        <v>30</v>
      </c>
      <c r="C4209" t="s">
        <v>22</v>
      </c>
      <c r="D4209" t="s">
        <v>23</v>
      </c>
      <c r="E4209" t="s">
        <v>5</v>
      </c>
      <c r="G4209" t="s">
        <v>24</v>
      </c>
      <c r="H4209">
        <v>2255287</v>
      </c>
      <c r="I4209">
        <v>2255913</v>
      </c>
      <c r="J4209" t="s">
        <v>52</v>
      </c>
      <c r="K4209" t="s">
        <v>8216</v>
      </c>
      <c r="L4209" t="s">
        <v>8216</v>
      </c>
      <c r="N4209" t="s">
        <v>7288</v>
      </c>
      <c r="Q4209" t="s">
        <v>8214</v>
      </c>
      <c r="R4209">
        <v>627</v>
      </c>
      <c r="S4209">
        <v>208</v>
      </c>
    </row>
    <row r="4210" spans="1:20" x14ac:dyDescent="0.25">
      <c r="A4210" t="s">
        <v>20</v>
      </c>
      <c r="B4210" t="s">
        <v>21</v>
      </c>
      <c r="C4210" t="s">
        <v>22</v>
      </c>
      <c r="D4210" t="s">
        <v>23</v>
      </c>
      <c r="E4210" t="s">
        <v>5</v>
      </c>
      <c r="G4210" t="s">
        <v>24</v>
      </c>
      <c r="H4210">
        <v>2256054</v>
      </c>
      <c r="I4210">
        <v>2256950</v>
      </c>
      <c r="J4210" t="s">
        <v>52</v>
      </c>
      <c r="Q4210" t="s">
        <v>8217</v>
      </c>
      <c r="R4210">
        <v>897</v>
      </c>
      <c r="T4210" t="s">
        <v>8218</v>
      </c>
    </row>
    <row r="4211" spans="1:20" x14ac:dyDescent="0.25">
      <c r="A4211" t="s">
        <v>29</v>
      </c>
      <c r="B4211" t="s">
        <v>30</v>
      </c>
      <c r="C4211" t="s">
        <v>22</v>
      </c>
      <c r="D4211" t="s">
        <v>23</v>
      </c>
      <c r="E4211" t="s">
        <v>5</v>
      </c>
      <c r="G4211" t="s">
        <v>24</v>
      </c>
      <c r="H4211">
        <v>2256054</v>
      </c>
      <c r="I4211">
        <v>2256950</v>
      </c>
      <c r="J4211" t="s">
        <v>52</v>
      </c>
      <c r="K4211" t="s">
        <v>8219</v>
      </c>
      <c r="L4211" t="s">
        <v>8219</v>
      </c>
      <c r="N4211" t="s">
        <v>527</v>
      </c>
      <c r="Q4211" t="s">
        <v>8217</v>
      </c>
      <c r="R4211">
        <v>897</v>
      </c>
      <c r="S4211">
        <v>298</v>
      </c>
    </row>
    <row r="4212" spans="1:20" x14ac:dyDescent="0.25">
      <c r="A4212" t="s">
        <v>20</v>
      </c>
      <c r="B4212" t="s">
        <v>21</v>
      </c>
      <c r="C4212" t="s">
        <v>22</v>
      </c>
      <c r="D4212" t="s">
        <v>23</v>
      </c>
      <c r="E4212" t="s">
        <v>5</v>
      </c>
      <c r="G4212" t="s">
        <v>24</v>
      </c>
      <c r="H4212">
        <v>2257073</v>
      </c>
      <c r="I4212">
        <v>2257987</v>
      </c>
      <c r="J4212" t="s">
        <v>25</v>
      </c>
      <c r="Q4212" t="s">
        <v>8220</v>
      </c>
      <c r="R4212">
        <v>915</v>
      </c>
      <c r="T4212" t="s">
        <v>8221</v>
      </c>
    </row>
    <row r="4213" spans="1:20" x14ac:dyDescent="0.25">
      <c r="A4213" t="s">
        <v>29</v>
      </c>
      <c r="B4213" t="s">
        <v>30</v>
      </c>
      <c r="C4213" t="s">
        <v>22</v>
      </c>
      <c r="D4213" t="s">
        <v>23</v>
      </c>
      <c r="E4213" t="s">
        <v>5</v>
      </c>
      <c r="G4213" t="s">
        <v>24</v>
      </c>
      <c r="H4213">
        <v>2257073</v>
      </c>
      <c r="I4213">
        <v>2257987</v>
      </c>
      <c r="J4213" t="s">
        <v>25</v>
      </c>
      <c r="K4213" t="s">
        <v>8222</v>
      </c>
      <c r="L4213" t="s">
        <v>8222</v>
      </c>
      <c r="N4213" t="s">
        <v>805</v>
      </c>
      <c r="Q4213" t="s">
        <v>8220</v>
      </c>
      <c r="R4213">
        <v>915</v>
      </c>
      <c r="S4213">
        <v>304</v>
      </c>
    </row>
    <row r="4214" spans="1:20" x14ac:dyDescent="0.25">
      <c r="A4214" t="s">
        <v>20</v>
      </c>
      <c r="B4214" t="s">
        <v>21</v>
      </c>
      <c r="C4214" t="s">
        <v>22</v>
      </c>
      <c r="D4214" t="s">
        <v>23</v>
      </c>
      <c r="E4214" t="s">
        <v>5</v>
      </c>
      <c r="G4214" t="s">
        <v>24</v>
      </c>
      <c r="H4214">
        <v>2258101</v>
      </c>
      <c r="I4214">
        <v>2258586</v>
      </c>
      <c r="J4214" t="s">
        <v>25</v>
      </c>
      <c r="Q4214" t="s">
        <v>8223</v>
      </c>
      <c r="R4214">
        <v>486</v>
      </c>
      <c r="T4214" t="s">
        <v>8224</v>
      </c>
    </row>
    <row r="4215" spans="1:20" x14ac:dyDescent="0.25">
      <c r="A4215" t="s">
        <v>29</v>
      </c>
      <c r="B4215" t="s">
        <v>30</v>
      </c>
      <c r="C4215" t="s">
        <v>22</v>
      </c>
      <c r="D4215" t="s">
        <v>23</v>
      </c>
      <c r="E4215" t="s">
        <v>5</v>
      </c>
      <c r="G4215" t="s">
        <v>24</v>
      </c>
      <c r="H4215">
        <v>2258101</v>
      </c>
      <c r="I4215">
        <v>2258586</v>
      </c>
      <c r="J4215" t="s">
        <v>25</v>
      </c>
      <c r="K4215" t="s">
        <v>8225</v>
      </c>
      <c r="L4215" t="s">
        <v>8225</v>
      </c>
      <c r="N4215" t="s">
        <v>56</v>
      </c>
      <c r="Q4215" t="s">
        <v>8223</v>
      </c>
      <c r="R4215">
        <v>486</v>
      </c>
      <c r="S4215">
        <v>161</v>
      </c>
    </row>
    <row r="4216" spans="1:20" x14ac:dyDescent="0.25">
      <c r="A4216" t="s">
        <v>20</v>
      </c>
      <c r="B4216" t="s">
        <v>21</v>
      </c>
      <c r="C4216" t="s">
        <v>22</v>
      </c>
      <c r="D4216" t="s">
        <v>23</v>
      </c>
      <c r="E4216" t="s">
        <v>5</v>
      </c>
      <c r="G4216" t="s">
        <v>24</v>
      </c>
      <c r="H4216">
        <v>2258656</v>
      </c>
      <c r="I4216">
        <v>2259063</v>
      </c>
      <c r="J4216" t="s">
        <v>25</v>
      </c>
      <c r="Q4216" t="s">
        <v>8226</v>
      </c>
      <c r="R4216">
        <v>408</v>
      </c>
      <c r="T4216" t="s">
        <v>8227</v>
      </c>
    </row>
    <row r="4217" spans="1:20" x14ac:dyDescent="0.25">
      <c r="A4217" t="s">
        <v>29</v>
      </c>
      <c r="B4217" t="s">
        <v>30</v>
      </c>
      <c r="C4217" t="s">
        <v>22</v>
      </c>
      <c r="D4217" t="s">
        <v>23</v>
      </c>
      <c r="E4217" t="s">
        <v>5</v>
      </c>
      <c r="G4217" t="s">
        <v>24</v>
      </c>
      <c r="H4217">
        <v>2258656</v>
      </c>
      <c r="I4217">
        <v>2259063</v>
      </c>
      <c r="J4217" t="s">
        <v>25</v>
      </c>
      <c r="K4217" t="s">
        <v>8228</v>
      </c>
      <c r="L4217" t="s">
        <v>8228</v>
      </c>
      <c r="N4217" t="s">
        <v>56</v>
      </c>
      <c r="Q4217" t="s">
        <v>8226</v>
      </c>
      <c r="R4217">
        <v>408</v>
      </c>
      <c r="S4217">
        <v>135</v>
      </c>
    </row>
    <row r="4218" spans="1:20" x14ac:dyDescent="0.25">
      <c r="A4218" t="s">
        <v>20</v>
      </c>
      <c r="B4218" t="s">
        <v>21</v>
      </c>
      <c r="C4218" t="s">
        <v>22</v>
      </c>
      <c r="D4218" t="s">
        <v>23</v>
      </c>
      <c r="E4218" t="s">
        <v>5</v>
      </c>
      <c r="G4218" t="s">
        <v>24</v>
      </c>
      <c r="H4218">
        <v>2259102</v>
      </c>
      <c r="I4218">
        <v>2259263</v>
      </c>
      <c r="J4218" t="s">
        <v>52</v>
      </c>
      <c r="Q4218" t="s">
        <v>8229</v>
      </c>
      <c r="R4218">
        <v>162</v>
      </c>
      <c r="T4218" t="s">
        <v>8230</v>
      </c>
    </row>
    <row r="4219" spans="1:20" x14ac:dyDescent="0.25">
      <c r="A4219" t="s">
        <v>29</v>
      </c>
      <c r="B4219" t="s">
        <v>30</v>
      </c>
      <c r="C4219" t="s">
        <v>22</v>
      </c>
      <c r="D4219" t="s">
        <v>23</v>
      </c>
      <c r="E4219" t="s">
        <v>5</v>
      </c>
      <c r="G4219" t="s">
        <v>24</v>
      </c>
      <c r="H4219">
        <v>2259102</v>
      </c>
      <c r="I4219">
        <v>2259263</v>
      </c>
      <c r="J4219" t="s">
        <v>52</v>
      </c>
      <c r="K4219" t="s">
        <v>8231</v>
      </c>
      <c r="L4219" t="s">
        <v>8231</v>
      </c>
      <c r="N4219" t="s">
        <v>8232</v>
      </c>
      <c r="Q4219" t="s">
        <v>8229</v>
      </c>
      <c r="R4219">
        <v>162</v>
      </c>
      <c r="S4219">
        <v>53</v>
      </c>
    </row>
    <row r="4220" spans="1:20" x14ac:dyDescent="0.25">
      <c r="A4220" t="s">
        <v>20</v>
      </c>
      <c r="B4220" t="s">
        <v>21</v>
      </c>
      <c r="C4220" t="s">
        <v>22</v>
      </c>
      <c r="D4220" t="s">
        <v>23</v>
      </c>
      <c r="E4220" t="s">
        <v>5</v>
      </c>
      <c r="G4220" t="s">
        <v>24</v>
      </c>
      <c r="H4220">
        <v>2259516</v>
      </c>
      <c r="I4220">
        <v>2260205</v>
      </c>
      <c r="J4220" t="s">
        <v>25</v>
      </c>
      <c r="Q4220" t="s">
        <v>8233</v>
      </c>
      <c r="R4220">
        <v>690</v>
      </c>
      <c r="T4220" t="s">
        <v>8234</v>
      </c>
    </row>
    <row r="4221" spans="1:20" x14ac:dyDescent="0.25">
      <c r="A4221" t="s">
        <v>29</v>
      </c>
      <c r="B4221" t="s">
        <v>30</v>
      </c>
      <c r="C4221" t="s">
        <v>22</v>
      </c>
      <c r="D4221" t="s">
        <v>23</v>
      </c>
      <c r="E4221" t="s">
        <v>5</v>
      </c>
      <c r="G4221" t="s">
        <v>24</v>
      </c>
      <c r="H4221">
        <v>2259516</v>
      </c>
      <c r="I4221">
        <v>2260205</v>
      </c>
      <c r="J4221" t="s">
        <v>25</v>
      </c>
      <c r="K4221" t="s">
        <v>8235</v>
      </c>
      <c r="L4221" t="s">
        <v>8235</v>
      </c>
      <c r="N4221" t="s">
        <v>8236</v>
      </c>
      <c r="Q4221" t="s">
        <v>8233</v>
      </c>
      <c r="R4221">
        <v>690</v>
      </c>
      <c r="S4221">
        <v>229</v>
      </c>
    </row>
    <row r="4222" spans="1:20" x14ac:dyDescent="0.25">
      <c r="A4222" t="s">
        <v>20</v>
      </c>
      <c r="B4222" t="s">
        <v>21</v>
      </c>
      <c r="C4222" t="s">
        <v>22</v>
      </c>
      <c r="D4222" t="s">
        <v>23</v>
      </c>
      <c r="E4222" t="s">
        <v>5</v>
      </c>
      <c r="G4222" t="s">
        <v>24</v>
      </c>
      <c r="H4222">
        <v>2260278</v>
      </c>
      <c r="I4222">
        <v>2260610</v>
      </c>
      <c r="J4222" t="s">
        <v>25</v>
      </c>
      <c r="Q4222" t="s">
        <v>8237</v>
      </c>
      <c r="R4222">
        <v>333</v>
      </c>
      <c r="T4222" t="s">
        <v>8238</v>
      </c>
    </row>
    <row r="4223" spans="1:20" x14ac:dyDescent="0.25">
      <c r="A4223" t="s">
        <v>29</v>
      </c>
      <c r="B4223" t="s">
        <v>30</v>
      </c>
      <c r="C4223" t="s">
        <v>22</v>
      </c>
      <c r="D4223" t="s">
        <v>23</v>
      </c>
      <c r="E4223" t="s">
        <v>5</v>
      </c>
      <c r="G4223" t="s">
        <v>24</v>
      </c>
      <c r="H4223">
        <v>2260278</v>
      </c>
      <c r="I4223">
        <v>2260610</v>
      </c>
      <c r="J4223" t="s">
        <v>25</v>
      </c>
      <c r="K4223" t="s">
        <v>8239</v>
      </c>
      <c r="L4223" t="s">
        <v>8239</v>
      </c>
      <c r="N4223" t="s">
        <v>8240</v>
      </c>
      <c r="Q4223" t="s">
        <v>8237</v>
      </c>
      <c r="R4223">
        <v>333</v>
      </c>
      <c r="S4223">
        <v>110</v>
      </c>
    </row>
    <row r="4224" spans="1:20" x14ac:dyDescent="0.25">
      <c r="A4224" t="s">
        <v>20</v>
      </c>
      <c r="B4224" t="s">
        <v>21</v>
      </c>
      <c r="C4224" t="s">
        <v>22</v>
      </c>
      <c r="D4224" t="s">
        <v>23</v>
      </c>
      <c r="E4224" t="s">
        <v>5</v>
      </c>
      <c r="G4224" t="s">
        <v>24</v>
      </c>
      <c r="H4224">
        <v>2260617</v>
      </c>
      <c r="I4224">
        <v>2261102</v>
      </c>
      <c r="J4224" t="s">
        <v>25</v>
      </c>
      <c r="Q4224" t="s">
        <v>8241</v>
      </c>
      <c r="R4224">
        <v>486</v>
      </c>
      <c r="T4224" t="s">
        <v>8242</v>
      </c>
    </row>
    <row r="4225" spans="1:20" x14ac:dyDescent="0.25">
      <c r="A4225" t="s">
        <v>29</v>
      </c>
      <c r="B4225" t="s">
        <v>30</v>
      </c>
      <c r="C4225" t="s">
        <v>22</v>
      </c>
      <c r="D4225" t="s">
        <v>23</v>
      </c>
      <c r="E4225" t="s">
        <v>5</v>
      </c>
      <c r="G4225" t="s">
        <v>24</v>
      </c>
      <c r="H4225">
        <v>2260617</v>
      </c>
      <c r="I4225">
        <v>2261102</v>
      </c>
      <c r="J4225" t="s">
        <v>25</v>
      </c>
      <c r="K4225" t="s">
        <v>8243</v>
      </c>
      <c r="L4225" t="s">
        <v>8243</v>
      </c>
      <c r="N4225" t="s">
        <v>3594</v>
      </c>
      <c r="Q4225" t="s">
        <v>8241</v>
      </c>
      <c r="R4225">
        <v>486</v>
      </c>
      <c r="S4225">
        <v>161</v>
      </c>
    </row>
    <row r="4226" spans="1:20" x14ac:dyDescent="0.25">
      <c r="A4226" t="s">
        <v>20</v>
      </c>
      <c r="B4226" t="s">
        <v>21</v>
      </c>
      <c r="C4226" t="s">
        <v>22</v>
      </c>
      <c r="D4226" t="s">
        <v>23</v>
      </c>
      <c r="E4226" t="s">
        <v>5</v>
      </c>
      <c r="G4226" t="s">
        <v>24</v>
      </c>
      <c r="H4226">
        <v>2261110</v>
      </c>
      <c r="I4226">
        <v>2263164</v>
      </c>
      <c r="J4226" t="s">
        <v>52</v>
      </c>
      <c r="Q4226" t="s">
        <v>8244</v>
      </c>
      <c r="R4226">
        <v>2055</v>
      </c>
      <c r="T4226" t="s">
        <v>8245</v>
      </c>
    </row>
    <row r="4227" spans="1:20" x14ac:dyDescent="0.25">
      <c r="A4227" t="s">
        <v>29</v>
      </c>
      <c r="B4227" t="s">
        <v>30</v>
      </c>
      <c r="C4227" t="s">
        <v>22</v>
      </c>
      <c r="D4227" t="s">
        <v>23</v>
      </c>
      <c r="E4227" t="s">
        <v>5</v>
      </c>
      <c r="G4227" t="s">
        <v>24</v>
      </c>
      <c r="H4227">
        <v>2261110</v>
      </c>
      <c r="I4227">
        <v>2263164</v>
      </c>
      <c r="J4227" t="s">
        <v>52</v>
      </c>
      <c r="K4227" t="s">
        <v>8246</v>
      </c>
      <c r="L4227" t="s">
        <v>8246</v>
      </c>
      <c r="N4227" t="s">
        <v>6181</v>
      </c>
      <c r="Q4227" t="s">
        <v>8244</v>
      </c>
      <c r="R4227">
        <v>2055</v>
      </c>
      <c r="S4227">
        <v>684</v>
      </c>
    </row>
    <row r="4228" spans="1:20" x14ac:dyDescent="0.25">
      <c r="A4228" t="s">
        <v>20</v>
      </c>
      <c r="B4228" t="s">
        <v>21</v>
      </c>
      <c r="C4228" t="s">
        <v>22</v>
      </c>
      <c r="D4228" t="s">
        <v>23</v>
      </c>
      <c r="E4228" t="s">
        <v>5</v>
      </c>
      <c r="G4228" t="s">
        <v>24</v>
      </c>
      <c r="H4228">
        <v>2263317</v>
      </c>
      <c r="I4228">
        <v>2264336</v>
      </c>
      <c r="J4228" t="s">
        <v>25</v>
      </c>
      <c r="Q4228" t="s">
        <v>8247</v>
      </c>
      <c r="R4228">
        <v>1020</v>
      </c>
      <c r="T4228" t="s">
        <v>8248</v>
      </c>
    </row>
    <row r="4229" spans="1:20" x14ac:dyDescent="0.25">
      <c r="A4229" t="s">
        <v>29</v>
      </c>
      <c r="B4229" t="s">
        <v>30</v>
      </c>
      <c r="C4229" t="s">
        <v>22</v>
      </c>
      <c r="D4229" t="s">
        <v>23</v>
      </c>
      <c r="E4229" t="s">
        <v>5</v>
      </c>
      <c r="G4229" t="s">
        <v>24</v>
      </c>
      <c r="H4229">
        <v>2263317</v>
      </c>
      <c r="I4229">
        <v>2264336</v>
      </c>
      <c r="J4229" t="s">
        <v>25</v>
      </c>
      <c r="K4229" t="s">
        <v>8249</v>
      </c>
      <c r="L4229" t="s">
        <v>8249</v>
      </c>
      <c r="N4229" t="s">
        <v>8250</v>
      </c>
      <c r="Q4229" t="s">
        <v>8247</v>
      </c>
      <c r="R4229">
        <v>1020</v>
      </c>
      <c r="S4229">
        <v>339</v>
      </c>
    </row>
    <row r="4230" spans="1:20" x14ac:dyDescent="0.25">
      <c r="A4230" t="s">
        <v>20</v>
      </c>
      <c r="B4230" t="s">
        <v>21</v>
      </c>
      <c r="C4230" t="s">
        <v>22</v>
      </c>
      <c r="D4230" t="s">
        <v>23</v>
      </c>
      <c r="E4230" t="s">
        <v>5</v>
      </c>
      <c r="G4230" t="s">
        <v>24</v>
      </c>
      <c r="H4230">
        <v>2264333</v>
      </c>
      <c r="I4230">
        <v>2265310</v>
      </c>
      <c r="J4230" t="s">
        <v>52</v>
      </c>
      <c r="Q4230" t="s">
        <v>8251</v>
      </c>
      <c r="R4230">
        <v>978</v>
      </c>
      <c r="T4230" t="s">
        <v>8252</v>
      </c>
    </row>
    <row r="4231" spans="1:20" x14ac:dyDescent="0.25">
      <c r="A4231" t="s">
        <v>29</v>
      </c>
      <c r="B4231" t="s">
        <v>30</v>
      </c>
      <c r="C4231" t="s">
        <v>22</v>
      </c>
      <c r="D4231" t="s">
        <v>23</v>
      </c>
      <c r="E4231" t="s">
        <v>5</v>
      </c>
      <c r="G4231" t="s">
        <v>24</v>
      </c>
      <c r="H4231">
        <v>2264333</v>
      </c>
      <c r="I4231">
        <v>2265310</v>
      </c>
      <c r="J4231" t="s">
        <v>52</v>
      </c>
      <c r="K4231" t="s">
        <v>8253</v>
      </c>
      <c r="L4231" t="s">
        <v>8253</v>
      </c>
      <c r="N4231" t="s">
        <v>8254</v>
      </c>
      <c r="Q4231" t="s">
        <v>8251</v>
      </c>
      <c r="R4231">
        <v>978</v>
      </c>
      <c r="S4231">
        <v>325</v>
      </c>
    </row>
    <row r="4232" spans="1:20" x14ac:dyDescent="0.25">
      <c r="A4232" t="s">
        <v>20</v>
      </c>
      <c r="B4232" t="s">
        <v>21</v>
      </c>
      <c r="C4232" t="s">
        <v>22</v>
      </c>
      <c r="D4232" t="s">
        <v>23</v>
      </c>
      <c r="E4232" t="s">
        <v>5</v>
      </c>
      <c r="G4232" t="s">
        <v>24</v>
      </c>
      <c r="H4232">
        <v>2265446</v>
      </c>
      <c r="I4232">
        <v>2267617</v>
      </c>
      <c r="J4232" t="s">
        <v>52</v>
      </c>
      <c r="O4232" t="s">
        <v>8255</v>
      </c>
      <c r="Q4232" t="s">
        <v>8256</v>
      </c>
      <c r="R4232">
        <v>2172</v>
      </c>
      <c r="T4232" t="s">
        <v>8257</v>
      </c>
    </row>
    <row r="4233" spans="1:20" x14ac:dyDescent="0.25">
      <c r="A4233" t="s">
        <v>29</v>
      </c>
      <c r="B4233" t="s">
        <v>30</v>
      </c>
      <c r="C4233" t="s">
        <v>22</v>
      </c>
      <c r="D4233" t="s">
        <v>23</v>
      </c>
      <c r="E4233" t="s">
        <v>5</v>
      </c>
      <c r="G4233" t="s">
        <v>24</v>
      </c>
      <c r="H4233">
        <v>2265446</v>
      </c>
      <c r="I4233">
        <v>2267617</v>
      </c>
      <c r="J4233" t="s">
        <v>52</v>
      </c>
      <c r="K4233" t="s">
        <v>8258</v>
      </c>
      <c r="L4233" t="s">
        <v>8258</v>
      </c>
      <c r="N4233" t="s">
        <v>8259</v>
      </c>
      <c r="O4233" t="s">
        <v>8255</v>
      </c>
      <c r="Q4233" t="s">
        <v>8256</v>
      </c>
      <c r="R4233">
        <v>2172</v>
      </c>
      <c r="S4233">
        <v>723</v>
      </c>
    </row>
    <row r="4234" spans="1:20" x14ac:dyDescent="0.25">
      <c r="A4234" t="s">
        <v>20</v>
      </c>
      <c r="B4234" t="s">
        <v>21</v>
      </c>
      <c r="C4234" t="s">
        <v>22</v>
      </c>
      <c r="D4234" t="s">
        <v>23</v>
      </c>
      <c r="E4234" t="s">
        <v>5</v>
      </c>
      <c r="G4234" t="s">
        <v>24</v>
      </c>
      <c r="H4234">
        <v>2267967</v>
      </c>
      <c r="I4234">
        <v>2268185</v>
      </c>
      <c r="J4234" t="s">
        <v>52</v>
      </c>
      <c r="Q4234" t="s">
        <v>8260</v>
      </c>
      <c r="R4234">
        <v>219</v>
      </c>
      <c r="T4234" t="s">
        <v>8261</v>
      </c>
    </row>
    <row r="4235" spans="1:20" x14ac:dyDescent="0.25">
      <c r="A4235" t="s">
        <v>29</v>
      </c>
      <c r="B4235" t="s">
        <v>30</v>
      </c>
      <c r="C4235" t="s">
        <v>22</v>
      </c>
      <c r="D4235" t="s">
        <v>23</v>
      </c>
      <c r="E4235" t="s">
        <v>5</v>
      </c>
      <c r="G4235" t="s">
        <v>24</v>
      </c>
      <c r="H4235">
        <v>2267967</v>
      </c>
      <c r="I4235">
        <v>2268185</v>
      </c>
      <c r="J4235" t="s">
        <v>52</v>
      </c>
      <c r="K4235" t="s">
        <v>8262</v>
      </c>
      <c r="L4235" t="s">
        <v>8262</v>
      </c>
      <c r="N4235" t="s">
        <v>8263</v>
      </c>
      <c r="Q4235" t="s">
        <v>8260</v>
      </c>
      <c r="R4235">
        <v>219</v>
      </c>
      <c r="S4235">
        <v>72</v>
      </c>
    </row>
    <row r="4236" spans="1:20" x14ac:dyDescent="0.25">
      <c r="A4236" t="s">
        <v>20</v>
      </c>
      <c r="B4236" t="s">
        <v>21</v>
      </c>
      <c r="C4236" t="s">
        <v>22</v>
      </c>
      <c r="D4236" t="s">
        <v>23</v>
      </c>
      <c r="E4236" t="s">
        <v>5</v>
      </c>
      <c r="G4236" t="s">
        <v>24</v>
      </c>
      <c r="H4236">
        <v>2268199</v>
      </c>
      <c r="I4236">
        <v>2270091</v>
      </c>
      <c r="J4236" t="s">
        <v>52</v>
      </c>
      <c r="O4236" t="s">
        <v>8264</v>
      </c>
      <c r="Q4236" t="s">
        <v>8265</v>
      </c>
      <c r="R4236">
        <v>1893</v>
      </c>
      <c r="T4236" t="s">
        <v>8266</v>
      </c>
    </row>
    <row r="4237" spans="1:20" x14ac:dyDescent="0.25">
      <c r="A4237" t="s">
        <v>29</v>
      </c>
      <c r="B4237" t="s">
        <v>30</v>
      </c>
      <c r="C4237" t="s">
        <v>22</v>
      </c>
      <c r="D4237" t="s">
        <v>23</v>
      </c>
      <c r="E4237" t="s">
        <v>5</v>
      </c>
      <c r="G4237" t="s">
        <v>24</v>
      </c>
      <c r="H4237">
        <v>2268199</v>
      </c>
      <c r="I4237">
        <v>2270091</v>
      </c>
      <c r="J4237" t="s">
        <v>52</v>
      </c>
      <c r="K4237" t="s">
        <v>8267</v>
      </c>
      <c r="L4237" t="s">
        <v>8267</v>
      </c>
      <c r="N4237" t="s">
        <v>8268</v>
      </c>
      <c r="O4237" t="s">
        <v>8264</v>
      </c>
      <c r="Q4237" t="s">
        <v>8265</v>
      </c>
      <c r="R4237">
        <v>1893</v>
      </c>
      <c r="S4237">
        <v>630</v>
      </c>
    </row>
    <row r="4238" spans="1:20" x14ac:dyDescent="0.25">
      <c r="A4238" t="s">
        <v>20</v>
      </c>
      <c r="B4238" t="s">
        <v>21</v>
      </c>
      <c r="C4238" t="s">
        <v>22</v>
      </c>
      <c r="D4238" t="s">
        <v>23</v>
      </c>
      <c r="E4238" t="s">
        <v>5</v>
      </c>
      <c r="G4238" t="s">
        <v>24</v>
      </c>
      <c r="H4238">
        <v>2270193</v>
      </c>
      <c r="I4238">
        <v>2270627</v>
      </c>
      <c r="J4238" t="s">
        <v>52</v>
      </c>
      <c r="Q4238" t="s">
        <v>8269</v>
      </c>
      <c r="R4238">
        <v>435</v>
      </c>
      <c r="T4238" t="s">
        <v>8270</v>
      </c>
    </row>
    <row r="4239" spans="1:20" x14ac:dyDescent="0.25">
      <c r="A4239" t="s">
        <v>29</v>
      </c>
      <c r="B4239" t="s">
        <v>30</v>
      </c>
      <c r="C4239" t="s">
        <v>22</v>
      </c>
      <c r="D4239" t="s">
        <v>23</v>
      </c>
      <c r="E4239" t="s">
        <v>5</v>
      </c>
      <c r="G4239" t="s">
        <v>24</v>
      </c>
      <c r="H4239">
        <v>2270193</v>
      </c>
      <c r="I4239">
        <v>2270627</v>
      </c>
      <c r="J4239" t="s">
        <v>52</v>
      </c>
      <c r="K4239" t="s">
        <v>8271</v>
      </c>
      <c r="L4239" t="s">
        <v>8271</v>
      </c>
      <c r="N4239" t="s">
        <v>4246</v>
      </c>
      <c r="Q4239" t="s">
        <v>8269</v>
      </c>
      <c r="R4239">
        <v>435</v>
      </c>
      <c r="S4239">
        <v>144</v>
      </c>
    </row>
    <row r="4240" spans="1:20" x14ac:dyDescent="0.25">
      <c r="A4240" t="s">
        <v>20</v>
      </c>
      <c r="B4240" t="s">
        <v>21</v>
      </c>
      <c r="C4240" t="s">
        <v>22</v>
      </c>
      <c r="D4240" t="s">
        <v>23</v>
      </c>
      <c r="E4240" t="s">
        <v>5</v>
      </c>
      <c r="G4240" t="s">
        <v>24</v>
      </c>
      <c r="H4240">
        <v>2270624</v>
      </c>
      <c r="I4240">
        <v>2271094</v>
      </c>
      <c r="J4240" t="s">
        <v>52</v>
      </c>
      <c r="Q4240" t="s">
        <v>8272</v>
      </c>
      <c r="R4240">
        <v>471</v>
      </c>
      <c r="T4240" t="s">
        <v>8273</v>
      </c>
    </row>
    <row r="4241" spans="1:20" x14ac:dyDescent="0.25">
      <c r="A4241" t="s">
        <v>29</v>
      </c>
      <c r="B4241" t="s">
        <v>30</v>
      </c>
      <c r="C4241" t="s">
        <v>22</v>
      </c>
      <c r="D4241" t="s">
        <v>23</v>
      </c>
      <c r="E4241" t="s">
        <v>5</v>
      </c>
      <c r="G4241" t="s">
        <v>24</v>
      </c>
      <c r="H4241">
        <v>2270624</v>
      </c>
      <c r="I4241">
        <v>2271094</v>
      </c>
      <c r="J4241" t="s">
        <v>52</v>
      </c>
      <c r="K4241" t="s">
        <v>8274</v>
      </c>
      <c r="L4241" t="s">
        <v>8274</v>
      </c>
      <c r="N4241" t="s">
        <v>4246</v>
      </c>
      <c r="Q4241" t="s">
        <v>8272</v>
      </c>
      <c r="R4241">
        <v>471</v>
      </c>
      <c r="S4241">
        <v>156</v>
      </c>
    </row>
    <row r="4242" spans="1:20" x14ac:dyDescent="0.25">
      <c r="A4242" t="s">
        <v>20</v>
      </c>
      <c r="B4242" t="s">
        <v>21</v>
      </c>
      <c r="C4242" t="s">
        <v>22</v>
      </c>
      <c r="D4242" t="s">
        <v>23</v>
      </c>
      <c r="E4242" t="s">
        <v>5</v>
      </c>
      <c r="G4242" t="s">
        <v>24</v>
      </c>
      <c r="H4242">
        <v>2271113</v>
      </c>
      <c r="I4242">
        <v>2271853</v>
      </c>
      <c r="J4242" t="s">
        <v>52</v>
      </c>
      <c r="Q4242" t="s">
        <v>8275</v>
      </c>
      <c r="R4242">
        <v>741</v>
      </c>
      <c r="T4242" t="s">
        <v>8276</v>
      </c>
    </row>
    <row r="4243" spans="1:20" x14ac:dyDescent="0.25">
      <c r="A4243" t="s">
        <v>29</v>
      </c>
      <c r="B4243" t="s">
        <v>30</v>
      </c>
      <c r="C4243" t="s">
        <v>22</v>
      </c>
      <c r="D4243" t="s">
        <v>23</v>
      </c>
      <c r="E4243" t="s">
        <v>5</v>
      </c>
      <c r="G4243" t="s">
        <v>24</v>
      </c>
      <c r="H4243">
        <v>2271113</v>
      </c>
      <c r="I4243">
        <v>2271853</v>
      </c>
      <c r="J4243" t="s">
        <v>52</v>
      </c>
      <c r="K4243" t="s">
        <v>8277</v>
      </c>
      <c r="L4243" t="s">
        <v>8277</v>
      </c>
      <c r="N4243" t="s">
        <v>8278</v>
      </c>
      <c r="Q4243" t="s">
        <v>8275</v>
      </c>
      <c r="R4243">
        <v>741</v>
      </c>
      <c r="S4243">
        <v>246</v>
      </c>
    </row>
    <row r="4244" spans="1:20" x14ac:dyDescent="0.25">
      <c r="A4244" t="s">
        <v>20</v>
      </c>
      <c r="B4244" t="s">
        <v>21</v>
      </c>
      <c r="C4244" t="s">
        <v>22</v>
      </c>
      <c r="D4244" t="s">
        <v>23</v>
      </c>
      <c r="E4244" t="s">
        <v>5</v>
      </c>
      <c r="G4244" t="s">
        <v>24</v>
      </c>
      <c r="H4244">
        <v>2272021</v>
      </c>
      <c r="I4244">
        <v>2273295</v>
      </c>
      <c r="J4244" t="s">
        <v>25</v>
      </c>
      <c r="Q4244" t="s">
        <v>8279</v>
      </c>
      <c r="R4244">
        <v>1275</v>
      </c>
      <c r="T4244" t="s">
        <v>8280</v>
      </c>
    </row>
    <row r="4245" spans="1:20" x14ac:dyDescent="0.25">
      <c r="A4245" t="s">
        <v>29</v>
      </c>
      <c r="B4245" t="s">
        <v>30</v>
      </c>
      <c r="C4245" t="s">
        <v>22</v>
      </c>
      <c r="D4245" t="s">
        <v>23</v>
      </c>
      <c r="E4245" t="s">
        <v>5</v>
      </c>
      <c r="G4245" t="s">
        <v>24</v>
      </c>
      <c r="H4245">
        <v>2272021</v>
      </c>
      <c r="I4245">
        <v>2273295</v>
      </c>
      <c r="J4245" t="s">
        <v>25</v>
      </c>
      <c r="K4245" t="s">
        <v>8281</v>
      </c>
      <c r="L4245" t="s">
        <v>8281</v>
      </c>
      <c r="N4245" t="s">
        <v>7918</v>
      </c>
      <c r="Q4245" t="s">
        <v>8279</v>
      </c>
      <c r="R4245">
        <v>1275</v>
      </c>
      <c r="S4245">
        <v>424</v>
      </c>
    </row>
    <row r="4246" spans="1:20" x14ac:dyDescent="0.25">
      <c r="A4246" t="s">
        <v>20</v>
      </c>
      <c r="B4246" t="s">
        <v>21</v>
      </c>
      <c r="C4246" t="s">
        <v>22</v>
      </c>
      <c r="D4246" t="s">
        <v>23</v>
      </c>
      <c r="E4246" t="s">
        <v>5</v>
      </c>
      <c r="G4246" t="s">
        <v>24</v>
      </c>
      <c r="H4246">
        <v>2273455</v>
      </c>
      <c r="I4246">
        <v>2274000</v>
      </c>
      <c r="J4246" t="s">
        <v>25</v>
      </c>
      <c r="Q4246" t="s">
        <v>8282</v>
      </c>
      <c r="R4246">
        <v>546</v>
      </c>
      <c r="T4246" t="s">
        <v>8283</v>
      </c>
    </row>
    <row r="4247" spans="1:20" x14ac:dyDescent="0.25">
      <c r="A4247" t="s">
        <v>29</v>
      </c>
      <c r="B4247" t="s">
        <v>30</v>
      </c>
      <c r="C4247" t="s">
        <v>22</v>
      </c>
      <c r="D4247" t="s">
        <v>23</v>
      </c>
      <c r="E4247" t="s">
        <v>5</v>
      </c>
      <c r="G4247" t="s">
        <v>24</v>
      </c>
      <c r="H4247">
        <v>2273455</v>
      </c>
      <c r="I4247">
        <v>2274000</v>
      </c>
      <c r="J4247" t="s">
        <v>25</v>
      </c>
      <c r="K4247" t="s">
        <v>8284</v>
      </c>
      <c r="L4247" t="s">
        <v>8284</v>
      </c>
      <c r="N4247" t="s">
        <v>56</v>
      </c>
      <c r="Q4247" t="s">
        <v>8282</v>
      </c>
      <c r="R4247">
        <v>546</v>
      </c>
      <c r="S4247">
        <v>181</v>
      </c>
    </row>
    <row r="4248" spans="1:20" x14ac:dyDescent="0.25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2274000</v>
      </c>
      <c r="I4248">
        <v>2275187</v>
      </c>
      <c r="J4248" t="s">
        <v>25</v>
      </c>
      <c r="Q4248" t="s">
        <v>8285</v>
      </c>
      <c r="R4248">
        <v>1188</v>
      </c>
      <c r="T4248" t="s">
        <v>8286</v>
      </c>
    </row>
    <row r="4249" spans="1:20" x14ac:dyDescent="0.25">
      <c r="A4249" t="s">
        <v>29</v>
      </c>
      <c r="B4249" t="s">
        <v>30</v>
      </c>
      <c r="C4249" t="s">
        <v>22</v>
      </c>
      <c r="D4249" t="s">
        <v>23</v>
      </c>
      <c r="E4249" t="s">
        <v>5</v>
      </c>
      <c r="G4249" t="s">
        <v>24</v>
      </c>
      <c r="H4249">
        <v>2274000</v>
      </c>
      <c r="I4249">
        <v>2275187</v>
      </c>
      <c r="J4249" t="s">
        <v>25</v>
      </c>
      <c r="K4249" t="s">
        <v>8287</v>
      </c>
      <c r="L4249" t="s">
        <v>8287</v>
      </c>
      <c r="N4249" t="s">
        <v>8288</v>
      </c>
      <c r="Q4249" t="s">
        <v>8285</v>
      </c>
      <c r="R4249">
        <v>1188</v>
      </c>
      <c r="S4249">
        <v>395</v>
      </c>
    </row>
    <row r="4250" spans="1:20" x14ac:dyDescent="0.25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2275362</v>
      </c>
      <c r="I4250">
        <v>2276132</v>
      </c>
      <c r="J4250" t="s">
        <v>25</v>
      </c>
      <c r="Q4250" t="s">
        <v>8289</v>
      </c>
      <c r="R4250">
        <v>771</v>
      </c>
      <c r="T4250" t="s">
        <v>8290</v>
      </c>
    </row>
    <row r="4251" spans="1:20" x14ac:dyDescent="0.25">
      <c r="A4251" t="s">
        <v>29</v>
      </c>
      <c r="B4251" t="s">
        <v>30</v>
      </c>
      <c r="C4251" t="s">
        <v>22</v>
      </c>
      <c r="D4251" t="s">
        <v>23</v>
      </c>
      <c r="E4251" t="s">
        <v>5</v>
      </c>
      <c r="G4251" t="s">
        <v>24</v>
      </c>
      <c r="H4251">
        <v>2275362</v>
      </c>
      <c r="I4251">
        <v>2276132</v>
      </c>
      <c r="J4251" t="s">
        <v>25</v>
      </c>
      <c r="K4251" t="s">
        <v>8291</v>
      </c>
      <c r="L4251" t="s">
        <v>8291</v>
      </c>
      <c r="N4251" t="s">
        <v>1113</v>
      </c>
      <c r="Q4251" t="s">
        <v>8289</v>
      </c>
      <c r="R4251">
        <v>771</v>
      </c>
      <c r="S4251">
        <v>256</v>
      </c>
    </row>
    <row r="4252" spans="1:20" x14ac:dyDescent="0.25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2276140</v>
      </c>
      <c r="I4252">
        <v>2278626</v>
      </c>
      <c r="J4252" t="s">
        <v>52</v>
      </c>
      <c r="Q4252" t="s">
        <v>8292</v>
      </c>
      <c r="R4252">
        <v>2487</v>
      </c>
      <c r="T4252" t="s">
        <v>8293</v>
      </c>
    </row>
    <row r="4253" spans="1:20" x14ac:dyDescent="0.25">
      <c r="A4253" t="s">
        <v>29</v>
      </c>
      <c r="B4253" t="s">
        <v>30</v>
      </c>
      <c r="C4253" t="s">
        <v>22</v>
      </c>
      <c r="D4253" t="s">
        <v>23</v>
      </c>
      <c r="E4253" t="s">
        <v>5</v>
      </c>
      <c r="G4253" t="s">
        <v>24</v>
      </c>
      <c r="H4253">
        <v>2276140</v>
      </c>
      <c r="I4253">
        <v>2278626</v>
      </c>
      <c r="J4253" t="s">
        <v>52</v>
      </c>
      <c r="K4253" t="s">
        <v>8294</v>
      </c>
      <c r="L4253" t="s">
        <v>8294</v>
      </c>
      <c r="N4253" t="s">
        <v>8295</v>
      </c>
      <c r="Q4253" t="s">
        <v>8292</v>
      </c>
      <c r="R4253">
        <v>2487</v>
      </c>
      <c r="S4253">
        <v>828</v>
      </c>
    </row>
    <row r="4254" spans="1:20" x14ac:dyDescent="0.25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2278626</v>
      </c>
      <c r="I4254">
        <v>2279345</v>
      </c>
      <c r="J4254" t="s">
        <v>52</v>
      </c>
      <c r="Q4254" t="s">
        <v>8296</v>
      </c>
      <c r="R4254">
        <v>720</v>
      </c>
      <c r="T4254" t="s">
        <v>8297</v>
      </c>
    </row>
    <row r="4255" spans="1:20" x14ac:dyDescent="0.25">
      <c r="A4255" t="s">
        <v>29</v>
      </c>
      <c r="B4255" t="s">
        <v>30</v>
      </c>
      <c r="C4255" t="s">
        <v>22</v>
      </c>
      <c r="D4255" t="s">
        <v>23</v>
      </c>
      <c r="E4255" t="s">
        <v>5</v>
      </c>
      <c r="G4255" t="s">
        <v>24</v>
      </c>
      <c r="H4255">
        <v>2278626</v>
      </c>
      <c r="I4255">
        <v>2279345</v>
      </c>
      <c r="J4255" t="s">
        <v>52</v>
      </c>
      <c r="K4255" t="s">
        <v>8298</v>
      </c>
      <c r="L4255" t="s">
        <v>8298</v>
      </c>
      <c r="N4255" t="s">
        <v>695</v>
      </c>
      <c r="Q4255" t="s">
        <v>8296</v>
      </c>
      <c r="R4255">
        <v>720</v>
      </c>
      <c r="S4255">
        <v>239</v>
      </c>
    </row>
    <row r="4256" spans="1:20" x14ac:dyDescent="0.25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2279407</v>
      </c>
      <c r="I4256">
        <v>2280048</v>
      </c>
      <c r="J4256" t="s">
        <v>25</v>
      </c>
      <c r="Q4256" t="s">
        <v>8299</v>
      </c>
      <c r="R4256">
        <v>642</v>
      </c>
      <c r="T4256" t="s">
        <v>8300</v>
      </c>
    </row>
    <row r="4257" spans="1:20" x14ac:dyDescent="0.25">
      <c r="A4257" t="s">
        <v>29</v>
      </c>
      <c r="B4257" t="s">
        <v>30</v>
      </c>
      <c r="C4257" t="s">
        <v>22</v>
      </c>
      <c r="D4257" t="s">
        <v>23</v>
      </c>
      <c r="E4257" t="s">
        <v>5</v>
      </c>
      <c r="G4257" t="s">
        <v>24</v>
      </c>
      <c r="H4257">
        <v>2279407</v>
      </c>
      <c r="I4257">
        <v>2280048</v>
      </c>
      <c r="J4257" t="s">
        <v>25</v>
      </c>
      <c r="K4257" t="s">
        <v>8301</v>
      </c>
      <c r="L4257" t="s">
        <v>8301</v>
      </c>
      <c r="N4257" t="s">
        <v>8302</v>
      </c>
      <c r="Q4257" t="s">
        <v>8299</v>
      </c>
      <c r="R4257">
        <v>642</v>
      </c>
      <c r="S4257">
        <v>213</v>
      </c>
    </row>
    <row r="4258" spans="1:20" x14ac:dyDescent="0.25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2280053</v>
      </c>
      <c r="I4258">
        <v>2281033</v>
      </c>
      <c r="J4258" t="s">
        <v>52</v>
      </c>
      <c r="Q4258" t="s">
        <v>8303</v>
      </c>
      <c r="R4258">
        <v>981</v>
      </c>
      <c r="T4258" t="s">
        <v>8304</v>
      </c>
    </row>
    <row r="4259" spans="1:20" x14ac:dyDescent="0.25">
      <c r="A4259" t="s">
        <v>29</v>
      </c>
      <c r="B4259" t="s">
        <v>30</v>
      </c>
      <c r="C4259" t="s">
        <v>22</v>
      </c>
      <c r="D4259" t="s">
        <v>23</v>
      </c>
      <c r="E4259" t="s">
        <v>5</v>
      </c>
      <c r="G4259" t="s">
        <v>24</v>
      </c>
      <c r="H4259">
        <v>2280053</v>
      </c>
      <c r="I4259">
        <v>2281033</v>
      </c>
      <c r="J4259" t="s">
        <v>52</v>
      </c>
      <c r="K4259" t="s">
        <v>8305</v>
      </c>
      <c r="L4259" t="s">
        <v>8305</v>
      </c>
      <c r="N4259" t="s">
        <v>419</v>
      </c>
      <c r="Q4259" t="s">
        <v>8303</v>
      </c>
      <c r="R4259">
        <v>981</v>
      </c>
      <c r="S4259">
        <v>326</v>
      </c>
    </row>
    <row r="4260" spans="1:20" x14ac:dyDescent="0.25">
      <c r="A4260" t="s">
        <v>20</v>
      </c>
      <c r="B4260" t="s">
        <v>124</v>
      </c>
      <c r="C4260" t="s">
        <v>22</v>
      </c>
      <c r="D4260" t="s">
        <v>23</v>
      </c>
      <c r="E4260" t="s">
        <v>5</v>
      </c>
      <c r="G4260" t="s">
        <v>24</v>
      </c>
      <c r="H4260">
        <v>2281092</v>
      </c>
      <c r="I4260">
        <v>2281167</v>
      </c>
      <c r="J4260" t="s">
        <v>25</v>
      </c>
      <c r="Q4260" t="s">
        <v>8306</v>
      </c>
      <c r="R4260">
        <v>76</v>
      </c>
      <c r="T4260" t="s">
        <v>8307</v>
      </c>
    </row>
    <row r="4261" spans="1:20" x14ac:dyDescent="0.25">
      <c r="A4261" t="s">
        <v>124</v>
      </c>
      <c r="C4261" t="s">
        <v>22</v>
      </c>
      <c r="D4261" t="s">
        <v>23</v>
      </c>
      <c r="E4261" t="s">
        <v>5</v>
      </c>
      <c r="G4261" t="s">
        <v>24</v>
      </c>
      <c r="H4261">
        <v>2281092</v>
      </c>
      <c r="I4261">
        <v>2281167</v>
      </c>
      <c r="J4261" t="s">
        <v>25</v>
      </c>
      <c r="N4261" t="s">
        <v>8308</v>
      </c>
      <c r="Q4261" t="s">
        <v>8306</v>
      </c>
      <c r="R4261">
        <v>76</v>
      </c>
      <c r="T4261" t="s">
        <v>8309</v>
      </c>
    </row>
    <row r="4262" spans="1:20" x14ac:dyDescent="0.25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2281219</v>
      </c>
      <c r="I4262">
        <v>2282508</v>
      </c>
      <c r="J4262" t="s">
        <v>52</v>
      </c>
      <c r="Q4262" t="s">
        <v>8310</v>
      </c>
      <c r="R4262">
        <v>1290</v>
      </c>
      <c r="T4262" t="s">
        <v>8311</v>
      </c>
    </row>
    <row r="4263" spans="1:20" x14ac:dyDescent="0.25">
      <c r="A4263" t="s">
        <v>29</v>
      </c>
      <c r="B4263" t="s">
        <v>30</v>
      </c>
      <c r="C4263" t="s">
        <v>22</v>
      </c>
      <c r="D4263" t="s">
        <v>23</v>
      </c>
      <c r="E4263" t="s">
        <v>5</v>
      </c>
      <c r="G4263" t="s">
        <v>24</v>
      </c>
      <c r="H4263">
        <v>2281219</v>
      </c>
      <c r="I4263">
        <v>2282508</v>
      </c>
      <c r="J4263" t="s">
        <v>52</v>
      </c>
      <c r="K4263" t="s">
        <v>8312</v>
      </c>
      <c r="L4263" t="s">
        <v>8312</v>
      </c>
      <c r="N4263" t="s">
        <v>8313</v>
      </c>
      <c r="Q4263" t="s">
        <v>8310</v>
      </c>
      <c r="R4263">
        <v>1290</v>
      </c>
      <c r="S4263">
        <v>429</v>
      </c>
    </row>
    <row r="4264" spans="1:20" x14ac:dyDescent="0.25">
      <c r="A4264" t="s">
        <v>20</v>
      </c>
      <c r="B4264" t="s">
        <v>21</v>
      </c>
      <c r="C4264" t="s">
        <v>22</v>
      </c>
      <c r="D4264" t="s">
        <v>23</v>
      </c>
      <c r="E4264" t="s">
        <v>5</v>
      </c>
      <c r="G4264" t="s">
        <v>24</v>
      </c>
      <c r="H4264">
        <v>2282623</v>
      </c>
      <c r="I4264">
        <v>2283105</v>
      </c>
      <c r="J4264" t="s">
        <v>25</v>
      </c>
      <c r="Q4264" t="s">
        <v>8314</v>
      </c>
      <c r="R4264">
        <v>483</v>
      </c>
      <c r="T4264" t="s">
        <v>8315</v>
      </c>
    </row>
    <row r="4265" spans="1:20" x14ac:dyDescent="0.25">
      <c r="A4265" t="s">
        <v>29</v>
      </c>
      <c r="B4265" t="s">
        <v>30</v>
      </c>
      <c r="C4265" t="s">
        <v>22</v>
      </c>
      <c r="D4265" t="s">
        <v>23</v>
      </c>
      <c r="E4265" t="s">
        <v>5</v>
      </c>
      <c r="G4265" t="s">
        <v>24</v>
      </c>
      <c r="H4265">
        <v>2282623</v>
      </c>
      <c r="I4265">
        <v>2283105</v>
      </c>
      <c r="J4265" t="s">
        <v>25</v>
      </c>
      <c r="K4265" t="s">
        <v>8316</v>
      </c>
      <c r="L4265" t="s">
        <v>8316</v>
      </c>
      <c r="N4265" t="s">
        <v>56</v>
      </c>
      <c r="Q4265" t="s">
        <v>8314</v>
      </c>
      <c r="R4265">
        <v>483</v>
      </c>
      <c r="S4265">
        <v>160</v>
      </c>
    </row>
    <row r="4266" spans="1:20" x14ac:dyDescent="0.25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2283213</v>
      </c>
      <c r="I4266">
        <v>2283815</v>
      </c>
      <c r="J4266" t="s">
        <v>25</v>
      </c>
      <c r="Q4266" t="s">
        <v>8317</v>
      </c>
      <c r="R4266">
        <v>603</v>
      </c>
      <c r="T4266" t="s">
        <v>8318</v>
      </c>
    </row>
    <row r="4267" spans="1:20" x14ac:dyDescent="0.25">
      <c r="A4267" t="s">
        <v>29</v>
      </c>
      <c r="B4267" t="s">
        <v>30</v>
      </c>
      <c r="C4267" t="s">
        <v>22</v>
      </c>
      <c r="D4267" t="s">
        <v>23</v>
      </c>
      <c r="E4267" t="s">
        <v>5</v>
      </c>
      <c r="G4267" t="s">
        <v>24</v>
      </c>
      <c r="H4267">
        <v>2283213</v>
      </c>
      <c r="I4267">
        <v>2283815</v>
      </c>
      <c r="J4267" t="s">
        <v>25</v>
      </c>
      <c r="K4267" t="s">
        <v>8319</v>
      </c>
      <c r="L4267" t="s">
        <v>8319</v>
      </c>
      <c r="N4267" t="s">
        <v>6265</v>
      </c>
      <c r="Q4267" t="s">
        <v>8317</v>
      </c>
      <c r="R4267">
        <v>603</v>
      </c>
      <c r="S4267">
        <v>200</v>
      </c>
    </row>
    <row r="4268" spans="1:20" x14ac:dyDescent="0.25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2283803</v>
      </c>
      <c r="I4268">
        <v>2285980</v>
      </c>
      <c r="J4268" t="s">
        <v>52</v>
      </c>
      <c r="O4268" t="s">
        <v>8320</v>
      </c>
      <c r="Q4268" t="s">
        <v>8321</v>
      </c>
      <c r="R4268">
        <v>2178</v>
      </c>
      <c r="T4268" t="s">
        <v>8322</v>
      </c>
    </row>
    <row r="4269" spans="1:20" x14ac:dyDescent="0.25">
      <c r="A4269" t="s">
        <v>29</v>
      </c>
      <c r="B4269" t="s">
        <v>30</v>
      </c>
      <c r="C4269" t="s">
        <v>22</v>
      </c>
      <c r="D4269" t="s">
        <v>23</v>
      </c>
      <c r="E4269" t="s">
        <v>5</v>
      </c>
      <c r="G4269" t="s">
        <v>24</v>
      </c>
      <c r="H4269">
        <v>2283803</v>
      </c>
      <c r="I4269">
        <v>2285980</v>
      </c>
      <c r="J4269" t="s">
        <v>52</v>
      </c>
      <c r="K4269" t="s">
        <v>8323</v>
      </c>
      <c r="L4269" t="s">
        <v>8323</v>
      </c>
      <c r="N4269" t="s">
        <v>8324</v>
      </c>
      <c r="O4269" t="s">
        <v>8320</v>
      </c>
      <c r="Q4269" t="s">
        <v>8321</v>
      </c>
      <c r="R4269">
        <v>2178</v>
      </c>
      <c r="S4269">
        <v>725</v>
      </c>
    </row>
    <row r="4270" spans="1:20" x14ac:dyDescent="0.25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2286302</v>
      </c>
      <c r="I4270">
        <v>2286514</v>
      </c>
      <c r="J4270" t="s">
        <v>25</v>
      </c>
      <c r="O4270" t="s">
        <v>8325</v>
      </c>
      <c r="Q4270" t="s">
        <v>8326</v>
      </c>
      <c r="R4270">
        <v>213</v>
      </c>
      <c r="T4270" t="s">
        <v>8327</v>
      </c>
    </row>
    <row r="4271" spans="1:20" x14ac:dyDescent="0.25">
      <c r="A4271" t="s">
        <v>29</v>
      </c>
      <c r="B4271" t="s">
        <v>30</v>
      </c>
      <c r="C4271" t="s">
        <v>22</v>
      </c>
      <c r="D4271" t="s">
        <v>23</v>
      </c>
      <c r="E4271" t="s">
        <v>5</v>
      </c>
      <c r="G4271" t="s">
        <v>24</v>
      </c>
      <c r="H4271">
        <v>2286302</v>
      </c>
      <c r="I4271">
        <v>2286514</v>
      </c>
      <c r="J4271" t="s">
        <v>25</v>
      </c>
      <c r="K4271" t="s">
        <v>8328</v>
      </c>
      <c r="L4271" t="s">
        <v>8328</v>
      </c>
      <c r="N4271" t="s">
        <v>8329</v>
      </c>
      <c r="O4271" t="s">
        <v>8325</v>
      </c>
      <c r="Q4271" t="s">
        <v>8326</v>
      </c>
      <c r="R4271">
        <v>213</v>
      </c>
      <c r="S4271">
        <v>70</v>
      </c>
    </row>
    <row r="4272" spans="1:20" x14ac:dyDescent="0.25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2286688</v>
      </c>
      <c r="I4272">
        <v>2287710</v>
      </c>
      <c r="J4272" t="s">
        <v>52</v>
      </c>
      <c r="Q4272" t="s">
        <v>8330</v>
      </c>
      <c r="R4272">
        <v>1023</v>
      </c>
      <c r="T4272" t="s">
        <v>8331</v>
      </c>
    </row>
    <row r="4273" spans="1:20" x14ac:dyDescent="0.25">
      <c r="A4273" t="s">
        <v>29</v>
      </c>
      <c r="B4273" t="s">
        <v>30</v>
      </c>
      <c r="C4273" t="s">
        <v>22</v>
      </c>
      <c r="D4273" t="s">
        <v>23</v>
      </c>
      <c r="E4273" t="s">
        <v>5</v>
      </c>
      <c r="G4273" t="s">
        <v>24</v>
      </c>
      <c r="H4273">
        <v>2286688</v>
      </c>
      <c r="I4273">
        <v>2287710</v>
      </c>
      <c r="J4273" t="s">
        <v>52</v>
      </c>
      <c r="K4273" t="s">
        <v>8332</v>
      </c>
      <c r="L4273" t="s">
        <v>8332</v>
      </c>
      <c r="N4273" t="s">
        <v>8333</v>
      </c>
      <c r="Q4273" t="s">
        <v>8330</v>
      </c>
      <c r="R4273">
        <v>1023</v>
      </c>
      <c r="S4273">
        <v>340</v>
      </c>
    </row>
    <row r="4274" spans="1:20" x14ac:dyDescent="0.25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2288115</v>
      </c>
      <c r="I4274">
        <v>2289278</v>
      </c>
      <c r="J4274" t="s">
        <v>25</v>
      </c>
      <c r="Q4274" t="s">
        <v>8334</v>
      </c>
      <c r="R4274">
        <v>1164</v>
      </c>
      <c r="T4274" t="s">
        <v>8335</v>
      </c>
    </row>
    <row r="4275" spans="1:20" x14ac:dyDescent="0.25">
      <c r="A4275" t="s">
        <v>29</v>
      </c>
      <c r="B4275" t="s">
        <v>30</v>
      </c>
      <c r="C4275" t="s">
        <v>22</v>
      </c>
      <c r="D4275" t="s">
        <v>23</v>
      </c>
      <c r="E4275" t="s">
        <v>5</v>
      </c>
      <c r="G4275" t="s">
        <v>24</v>
      </c>
      <c r="H4275">
        <v>2288115</v>
      </c>
      <c r="I4275">
        <v>2289278</v>
      </c>
      <c r="J4275" t="s">
        <v>25</v>
      </c>
      <c r="K4275" t="s">
        <v>8336</v>
      </c>
      <c r="L4275" t="s">
        <v>8336</v>
      </c>
      <c r="N4275" t="s">
        <v>3770</v>
      </c>
      <c r="Q4275" t="s">
        <v>8334</v>
      </c>
      <c r="R4275">
        <v>1164</v>
      </c>
      <c r="S4275">
        <v>387</v>
      </c>
    </row>
    <row r="4276" spans="1:20" x14ac:dyDescent="0.25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2289288</v>
      </c>
      <c r="I4276">
        <v>2290787</v>
      </c>
      <c r="J4276" t="s">
        <v>52</v>
      </c>
      <c r="Q4276" t="s">
        <v>8337</v>
      </c>
      <c r="R4276">
        <v>1500</v>
      </c>
      <c r="T4276" t="s">
        <v>8338</v>
      </c>
    </row>
    <row r="4277" spans="1:20" x14ac:dyDescent="0.25">
      <c r="A4277" t="s">
        <v>29</v>
      </c>
      <c r="B4277" t="s">
        <v>30</v>
      </c>
      <c r="C4277" t="s">
        <v>22</v>
      </c>
      <c r="D4277" t="s">
        <v>23</v>
      </c>
      <c r="E4277" t="s">
        <v>5</v>
      </c>
      <c r="G4277" t="s">
        <v>24</v>
      </c>
      <c r="H4277">
        <v>2289288</v>
      </c>
      <c r="I4277">
        <v>2290787</v>
      </c>
      <c r="J4277" t="s">
        <v>52</v>
      </c>
      <c r="K4277" t="s">
        <v>8339</v>
      </c>
      <c r="L4277" t="s">
        <v>8339</v>
      </c>
      <c r="N4277" t="s">
        <v>8340</v>
      </c>
      <c r="Q4277" t="s">
        <v>8337</v>
      </c>
      <c r="R4277">
        <v>1500</v>
      </c>
      <c r="S4277">
        <v>499</v>
      </c>
    </row>
    <row r="4278" spans="1:20" x14ac:dyDescent="0.25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2290990</v>
      </c>
      <c r="I4278">
        <v>2292105</v>
      </c>
      <c r="J4278" t="s">
        <v>25</v>
      </c>
      <c r="O4278" t="s">
        <v>2960</v>
      </c>
      <c r="Q4278" t="s">
        <v>8341</v>
      </c>
      <c r="R4278">
        <v>1116</v>
      </c>
      <c r="T4278" t="s">
        <v>8342</v>
      </c>
    </row>
    <row r="4279" spans="1:20" x14ac:dyDescent="0.25">
      <c r="A4279" t="s">
        <v>29</v>
      </c>
      <c r="B4279" t="s">
        <v>30</v>
      </c>
      <c r="C4279" t="s">
        <v>22</v>
      </c>
      <c r="D4279" t="s">
        <v>23</v>
      </c>
      <c r="E4279" t="s">
        <v>5</v>
      </c>
      <c r="G4279" t="s">
        <v>24</v>
      </c>
      <c r="H4279">
        <v>2290990</v>
      </c>
      <c r="I4279">
        <v>2292105</v>
      </c>
      <c r="J4279" t="s">
        <v>25</v>
      </c>
      <c r="K4279" t="s">
        <v>8343</v>
      </c>
      <c r="L4279" t="s">
        <v>8343</v>
      </c>
      <c r="N4279" t="s">
        <v>2964</v>
      </c>
      <c r="O4279" t="s">
        <v>2960</v>
      </c>
      <c r="Q4279" t="s">
        <v>8341</v>
      </c>
      <c r="R4279">
        <v>1116</v>
      </c>
      <c r="S4279">
        <v>371</v>
      </c>
    </row>
    <row r="4280" spans="1:20" x14ac:dyDescent="0.25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2292106</v>
      </c>
      <c r="I4280">
        <v>2294163</v>
      </c>
      <c r="J4280" t="s">
        <v>52</v>
      </c>
      <c r="O4280" t="s">
        <v>8344</v>
      </c>
      <c r="Q4280" t="s">
        <v>8345</v>
      </c>
      <c r="R4280">
        <v>2058</v>
      </c>
      <c r="T4280" t="s">
        <v>8346</v>
      </c>
    </row>
    <row r="4281" spans="1:20" x14ac:dyDescent="0.25">
      <c r="A4281" t="s">
        <v>29</v>
      </c>
      <c r="B4281" t="s">
        <v>30</v>
      </c>
      <c r="C4281" t="s">
        <v>22</v>
      </c>
      <c r="D4281" t="s">
        <v>23</v>
      </c>
      <c r="E4281" t="s">
        <v>5</v>
      </c>
      <c r="G4281" t="s">
        <v>24</v>
      </c>
      <c r="H4281">
        <v>2292106</v>
      </c>
      <c r="I4281">
        <v>2294163</v>
      </c>
      <c r="J4281" t="s">
        <v>52</v>
      </c>
      <c r="K4281" t="s">
        <v>8347</v>
      </c>
      <c r="L4281" t="s">
        <v>8347</v>
      </c>
      <c r="N4281" t="s">
        <v>8348</v>
      </c>
      <c r="O4281" t="s">
        <v>8344</v>
      </c>
      <c r="Q4281" t="s">
        <v>8345</v>
      </c>
      <c r="R4281">
        <v>2058</v>
      </c>
      <c r="S4281">
        <v>685</v>
      </c>
    </row>
    <row r="4282" spans="1:20" x14ac:dyDescent="0.25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2294357</v>
      </c>
      <c r="I4282">
        <v>2295541</v>
      </c>
      <c r="J4282" t="s">
        <v>25</v>
      </c>
      <c r="Q4282" t="s">
        <v>8349</v>
      </c>
      <c r="R4282">
        <v>1185</v>
      </c>
      <c r="T4282" t="s">
        <v>8350</v>
      </c>
    </row>
    <row r="4283" spans="1:20" x14ac:dyDescent="0.25">
      <c r="A4283" t="s">
        <v>29</v>
      </c>
      <c r="B4283" t="s">
        <v>30</v>
      </c>
      <c r="C4283" t="s">
        <v>22</v>
      </c>
      <c r="D4283" t="s">
        <v>23</v>
      </c>
      <c r="E4283" t="s">
        <v>5</v>
      </c>
      <c r="G4283" t="s">
        <v>24</v>
      </c>
      <c r="H4283">
        <v>2294357</v>
      </c>
      <c r="I4283">
        <v>2295541</v>
      </c>
      <c r="J4283" t="s">
        <v>25</v>
      </c>
      <c r="K4283" t="s">
        <v>8351</v>
      </c>
      <c r="L4283" t="s">
        <v>8351</v>
      </c>
      <c r="N4283" t="s">
        <v>3932</v>
      </c>
      <c r="Q4283" t="s">
        <v>8349</v>
      </c>
      <c r="R4283">
        <v>1185</v>
      </c>
      <c r="S4283">
        <v>394</v>
      </c>
    </row>
    <row r="4284" spans="1:20" x14ac:dyDescent="0.25">
      <c r="A4284" t="s">
        <v>20</v>
      </c>
      <c r="B4284" t="s">
        <v>124</v>
      </c>
      <c r="C4284" t="s">
        <v>22</v>
      </c>
      <c r="D4284" t="s">
        <v>23</v>
      </c>
      <c r="E4284" t="s">
        <v>5</v>
      </c>
      <c r="G4284" t="s">
        <v>24</v>
      </c>
      <c r="H4284">
        <v>2295612</v>
      </c>
      <c r="I4284">
        <v>2295687</v>
      </c>
      <c r="J4284" t="s">
        <v>25</v>
      </c>
      <c r="Q4284" t="s">
        <v>8352</v>
      </c>
      <c r="R4284">
        <v>76</v>
      </c>
      <c r="T4284" t="s">
        <v>8353</v>
      </c>
    </row>
    <row r="4285" spans="1:20" x14ac:dyDescent="0.25">
      <c r="A4285" t="s">
        <v>124</v>
      </c>
      <c r="C4285" t="s">
        <v>22</v>
      </c>
      <c r="D4285" t="s">
        <v>23</v>
      </c>
      <c r="E4285" t="s">
        <v>5</v>
      </c>
      <c r="G4285" t="s">
        <v>24</v>
      </c>
      <c r="H4285">
        <v>2295612</v>
      </c>
      <c r="I4285">
        <v>2295687</v>
      </c>
      <c r="J4285" t="s">
        <v>25</v>
      </c>
      <c r="N4285" t="s">
        <v>8308</v>
      </c>
      <c r="Q4285" t="s">
        <v>8352</v>
      </c>
      <c r="R4285">
        <v>76</v>
      </c>
      <c r="T4285" t="s">
        <v>8309</v>
      </c>
    </row>
    <row r="4286" spans="1:20" x14ac:dyDescent="0.25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2296198</v>
      </c>
      <c r="I4286">
        <v>2296908</v>
      </c>
      <c r="J4286" t="s">
        <v>52</v>
      </c>
      <c r="O4286" t="s">
        <v>8354</v>
      </c>
      <c r="Q4286" t="s">
        <v>8355</v>
      </c>
      <c r="R4286">
        <v>711</v>
      </c>
      <c r="T4286" t="s">
        <v>8356</v>
      </c>
    </row>
    <row r="4287" spans="1:20" x14ac:dyDescent="0.25">
      <c r="A4287" t="s">
        <v>29</v>
      </c>
      <c r="B4287" t="s">
        <v>30</v>
      </c>
      <c r="C4287" t="s">
        <v>22</v>
      </c>
      <c r="D4287" t="s">
        <v>23</v>
      </c>
      <c r="E4287" t="s">
        <v>5</v>
      </c>
      <c r="G4287" t="s">
        <v>24</v>
      </c>
      <c r="H4287">
        <v>2296198</v>
      </c>
      <c r="I4287">
        <v>2296908</v>
      </c>
      <c r="J4287" t="s">
        <v>52</v>
      </c>
      <c r="K4287" t="s">
        <v>8357</v>
      </c>
      <c r="L4287" t="s">
        <v>8357</v>
      </c>
      <c r="N4287" t="s">
        <v>8358</v>
      </c>
      <c r="O4287" t="s">
        <v>8354</v>
      </c>
      <c r="Q4287" t="s">
        <v>8355</v>
      </c>
      <c r="R4287">
        <v>711</v>
      </c>
      <c r="S4287">
        <v>236</v>
      </c>
    </row>
    <row r="4288" spans="1:20" x14ac:dyDescent="0.25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2296956</v>
      </c>
      <c r="I4288">
        <v>2298128</v>
      </c>
      <c r="J4288" t="s">
        <v>52</v>
      </c>
      <c r="O4288" t="s">
        <v>8359</v>
      </c>
      <c r="Q4288" t="s">
        <v>8360</v>
      </c>
      <c r="R4288">
        <v>1173</v>
      </c>
      <c r="T4288" t="s">
        <v>8361</v>
      </c>
    </row>
    <row r="4289" spans="1:20" x14ac:dyDescent="0.25">
      <c r="A4289" t="s">
        <v>29</v>
      </c>
      <c r="B4289" t="s">
        <v>30</v>
      </c>
      <c r="C4289" t="s">
        <v>22</v>
      </c>
      <c r="D4289" t="s">
        <v>23</v>
      </c>
      <c r="E4289" t="s">
        <v>5</v>
      </c>
      <c r="G4289" t="s">
        <v>24</v>
      </c>
      <c r="H4289">
        <v>2296956</v>
      </c>
      <c r="I4289">
        <v>2298128</v>
      </c>
      <c r="J4289" t="s">
        <v>52</v>
      </c>
      <c r="K4289" t="s">
        <v>8362</v>
      </c>
      <c r="L4289" t="s">
        <v>8362</v>
      </c>
      <c r="N4289" t="s">
        <v>8363</v>
      </c>
      <c r="O4289" t="s">
        <v>8359</v>
      </c>
      <c r="Q4289" t="s">
        <v>8360</v>
      </c>
      <c r="R4289">
        <v>1173</v>
      </c>
      <c r="S4289">
        <v>390</v>
      </c>
    </row>
    <row r="4290" spans="1:20" x14ac:dyDescent="0.25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2298128</v>
      </c>
      <c r="I4290">
        <v>2298430</v>
      </c>
      <c r="J4290" t="s">
        <v>52</v>
      </c>
      <c r="Q4290" t="s">
        <v>8364</v>
      </c>
      <c r="R4290">
        <v>303</v>
      </c>
      <c r="T4290" t="s">
        <v>8365</v>
      </c>
    </row>
    <row r="4291" spans="1:20" x14ac:dyDescent="0.25">
      <c r="A4291" t="s">
        <v>29</v>
      </c>
      <c r="B4291" t="s">
        <v>30</v>
      </c>
      <c r="C4291" t="s">
        <v>22</v>
      </c>
      <c r="D4291" t="s">
        <v>23</v>
      </c>
      <c r="E4291" t="s">
        <v>5</v>
      </c>
      <c r="G4291" t="s">
        <v>24</v>
      </c>
      <c r="H4291">
        <v>2298128</v>
      </c>
      <c r="I4291">
        <v>2298430</v>
      </c>
      <c r="J4291" t="s">
        <v>52</v>
      </c>
      <c r="K4291" t="s">
        <v>8366</v>
      </c>
      <c r="L4291" t="s">
        <v>8366</v>
      </c>
      <c r="N4291" t="s">
        <v>8367</v>
      </c>
      <c r="Q4291" t="s">
        <v>8364</v>
      </c>
      <c r="R4291">
        <v>303</v>
      </c>
      <c r="S4291">
        <v>100</v>
      </c>
    </row>
    <row r="4292" spans="1:20" x14ac:dyDescent="0.25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2298502</v>
      </c>
      <c r="I4292">
        <v>2298798</v>
      </c>
      <c r="J4292" t="s">
        <v>52</v>
      </c>
      <c r="Q4292" t="s">
        <v>8368</v>
      </c>
      <c r="R4292">
        <v>297</v>
      </c>
      <c r="T4292" t="s">
        <v>8369</v>
      </c>
    </row>
    <row r="4293" spans="1:20" x14ac:dyDescent="0.25">
      <c r="A4293" t="s">
        <v>29</v>
      </c>
      <c r="B4293" t="s">
        <v>30</v>
      </c>
      <c r="C4293" t="s">
        <v>22</v>
      </c>
      <c r="D4293" t="s">
        <v>23</v>
      </c>
      <c r="E4293" t="s">
        <v>5</v>
      </c>
      <c r="G4293" t="s">
        <v>24</v>
      </c>
      <c r="H4293">
        <v>2298502</v>
      </c>
      <c r="I4293">
        <v>2298798</v>
      </c>
      <c r="J4293" t="s">
        <v>52</v>
      </c>
      <c r="K4293" t="s">
        <v>8370</v>
      </c>
      <c r="L4293" t="s">
        <v>8370</v>
      </c>
      <c r="N4293" t="s">
        <v>8371</v>
      </c>
      <c r="Q4293" t="s">
        <v>8368</v>
      </c>
      <c r="R4293">
        <v>297</v>
      </c>
      <c r="S4293">
        <v>98</v>
      </c>
    </row>
    <row r="4294" spans="1:20" x14ac:dyDescent="0.25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2298931</v>
      </c>
      <c r="I4294">
        <v>2300622</v>
      </c>
      <c r="J4294" t="s">
        <v>52</v>
      </c>
      <c r="O4294" t="s">
        <v>8372</v>
      </c>
      <c r="Q4294" t="s">
        <v>8373</v>
      </c>
      <c r="R4294">
        <v>1692</v>
      </c>
      <c r="T4294" t="s">
        <v>8374</v>
      </c>
    </row>
    <row r="4295" spans="1:20" x14ac:dyDescent="0.25">
      <c r="A4295" t="s">
        <v>29</v>
      </c>
      <c r="B4295" t="s">
        <v>30</v>
      </c>
      <c r="C4295" t="s">
        <v>22</v>
      </c>
      <c r="D4295" t="s">
        <v>23</v>
      </c>
      <c r="E4295" t="s">
        <v>5</v>
      </c>
      <c r="G4295" t="s">
        <v>24</v>
      </c>
      <c r="H4295">
        <v>2298931</v>
      </c>
      <c r="I4295">
        <v>2300622</v>
      </c>
      <c r="J4295" t="s">
        <v>52</v>
      </c>
      <c r="K4295" t="s">
        <v>8375</v>
      </c>
      <c r="L4295" t="s">
        <v>8375</v>
      </c>
      <c r="N4295" t="s">
        <v>8376</v>
      </c>
      <c r="O4295" t="s">
        <v>8372</v>
      </c>
      <c r="Q4295" t="s">
        <v>8373</v>
      </c>
      <c r="R4295">
        <v>1692</v>
      </c>
      <c r="S4295">
        <v>563</v>
      </c>
    </row>
    <row r="4296" spans="1:20" x14ac:dyDescent="0.25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2300752</v>
      </c>
      <c r="I4296">
        <v>2301432</v>
      </c>
      <c r="J4296" t="s">
        <v>52</v>
      </c>
      <c r="O4296" t="s">
        <v>8377</v>
      </c>
      <c r="Q4296" t="s">
        <v>8378</v>
      </c>
      <c r="R4296">
        <v>681</v>
      </c>
      <c r="T4296" t="s">
        <v>8379</v>
      </c>
    </row>
    <row r="4297" spans="1:20" x14ac:dyDescent="0.25">
      <c r="A4297" t="s">
        <v>29</v>
      </c>
      <c r="B4297" t="s">
        <v>30</v>
      </c>
      <c r="C4297" t="s">
        <v>22</v>
      </c>
      <c r="D4297" t="s">
        <v>23</v>
      </c>
      <c r="E4297" t="s">
        <v>5</v>
      </c>
      <c r="G4297" t="s">
        <v>24</v>
      </c>
      <c r="H4297">
        <v>2300752</v>
      </c>
      <c r="I4297">
        <v>2301432</v>
      </c>
      <c r="J4297" t="s">
        <v>52</v>
      </c>
      <c r="K4297" t="s">
        <v>8380</v>
      </c>
      <c r="L4297" t="s">
        <v>8380</v>
      </c>
      <c r="N4297" t="s">
        <v>8381</v>
      </c>
      <c r="O4297" t="s">
        <v>8377</v>
      </c>
      <c r="Q4297" t="s">
        <v>8378</v>
      </c>
      <c r="R4297">
        <v>681</v>
      </c>
      <c r="S4297">
        <v>226</v>
      </c>
    </row>
    <row r="4298" spans="1:20" x14ac:dyDescent="0.25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2301432</v>
      </c>
      <c r="I4298">
        <v>2303660</v>
      </c>
      <c r="J4298" t="s">
        <v>52</v>
      </c>
      <c r="Q4298" t="s">
        <v>8382</v>
      </c>
      <c r="R4298">
        <v>2229</v>
      </c>
      <c r="T4298" t="s">
        <v>8383</v>
      </c>
    </row>
    <row r="4299" spans="1:20" x14ac:dyDescent="0.25">
      <c r="A4299" t="s">
        <v>29</v>
      </c>
      <c r="B4299" t="s">
        <v>30</v>
      </c>
      <c r="C4299" t="s">
        <v>22</v>
      </c>
      <c r="D4299" t="s">
        <v>23</v>
      </c>
      <c r="E4299" t="s">
        <v>5</v>
      </c>
      <c r="G4299" t="s">
        <v>24</v>
      </c>
      <c r="H4299">
        <v>2301432</v>
      </c>
      <c r="I4299">
        <v>2303660</v>
      </c>
      <c r="J4299" t="s">
        <v>52</v>
      </c>
      <c r="K4299" t="s">
        <v>8384</v>
      </c>
      <c r="L4299" t="s">
        <v>8384</v>
      </c>
      <c r="N4299" t="s">
        <v>8385</v>
      </c>
      <c r="Q4299" t="s">
        <v>8382</v>
      </c>
      <c r="R4299">
        <v>2229</v>
      </c>
      <c r="S4299">
        <v>742</v>
      </c>
    </row>
    <row r="4300" spans="1:20" x14ac:dyDescent="0.25">
      <c r="A4300" t="s">
        <v>20</v>
      </c>
      <c r="B4300" t="s">
        <v>21</v>
      </c>
      <c r="C4300" t="s">
        <v>22</v>
      </c>
      <c r="D4300" t="s">
        <v>23</v>
      </c>
      <c r="E4300" t="s">
        <v>5</v>
      </c>
      <c r="G4300" t="s">
        <v>24</v>
      </c>
      <c r="H4300">
        <v>2303662</v>
      </c>
      <c r="I4300">
        <v>2304786</v>
      </c>
      <c r="J4300" t="s">
        <v>52</v>
      </c>
      <c r="Q4300" t="s">
        <v>8386</v>
      </c>
      <c r="R4300">
        <v>1125</v>
      </c>
      <c r="T4300" t="s">
        <v>8387</v>
      </c>
    </row>
    <row r="4301" spans="1:20" x14ac:dyDescent="0.25">
      <c r="A4301" t="s">
        <v>29</v>
      </c>
      <c r="B4301" t="s">
        <v>30</v>
      </c>
      <c r="C4301" t="s">
        <v>22</v>
      </c>
      <c r="D4301" t="s">
        <v>23</v>
      </c>
      <c r="E4301" t="s">
        <v>5</v>
      </c>
      <c r="G4301" t="s">
        <v>24</v>
      </c>
      <c r="H4301">
        <v>2303662</v>
      </c>
      <c r="I4301">
        <v>2304786</v>
      </c>
      <c r="J4301" t="s">
        <v>52</v>
      </c>
      <c r="K4301" t="s">
        <v>8388</v>
      </c>
      <c r="L4301" t="s">
        <v>8388</v>
      </c>
      <c r="N4301" t="s">
        <v>8389</v>
      </c>
      <c r="Q4301" t="s">
        <v>8386</v>
      </c>
      <c r="R4301">
        <v>1125</v>
      </c>
      <c r="S4301">
        <v>374</v>
      </c>
    </row>
    <row r="4302" spans="1:20" x14ac:dyDescent="0.25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2304816</v>
      </c>
      <c r="I4302">
        <v>2305913</v>
      </c>
      <c r="J4302" t="s">
        <v>52</v>
      </c>
      <c r="O4302" t="s">
        <v>8390</v>
      </c>
      <c r="Q4302" t="s">
        <v>8391</v>
      </c>
      <c r="R4302">
        <v>1098</v>
      </c>
      <c r="T4302" t="s">
        <v>8392</v>
      </c>
    </row>
    <row r="4303" spans="1:20" x14ac:dyDescent="0.25">
      <c r="A4303" t="s">
        <v>29</v>
      </c>
      <c r="B4303" t="s">
        <v>30</v>
      </c>
      <c r="C4303" t="s">
        <v>22</v>
      </c>
      <c r="D4303" t="s">
        <v>23</v>
      </c>
      <c r="E4303" t="s">
        <v>5</v>
      </c>
      <c r="G4303" t="s">
        <v>24</v>
      </c>
      <c r="H4303">
        <v>2304816</v>
      </c>
      <c r="I4303">
        <v>2305913</v>
      </c>
      <c r="J4303" t="s">
        <v>52</v>
      </c>
      <c r="K4303" t="s">
        <v>8393</v>
      </c>
      <c r="L4303" t="s">
        <v>8393</v>
      </c>
      <c r="N4303" t="s">
        <v>8394</v>
      </c>
      <c r="O4303" t="s">
        <v>8390</v>
      </c>
      <c r="Q4303" t="s">
        <v>8391</v>
      </c>
      <c r="R4303">
        <v>1098</v>
      </c>
      <c r="S4303">
        <v>365</v>
      </c>
    </row>
    <row r="4304" spans="1:20" x14ac:dyDescent="0.25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2305916</v>
      </c>
      <c r="I4304">
        <v>2306998</v>
      </c>
      <c r="J4304" t="s">
        <v>52</v>
      </c>
      <c r="O4304" t="s">
        <v>8395</v>
      </c>
      <c r="Q4304" t="s">
        <v>8396</v>
      </c>
      <c r="R4304">
        <v>1083</v>
      </c>
      <c r="T4304" t="s">
        <v>8397</v>
      </c>
    </row>
    <row r="4305" spans="1:20" x14ac:dyDescent="0.25">
      <c r="A4305" t="s">
        <v>29</v>
      </c>
      <c r="B4305" t="s">
        <v>30</v>
      </c>
      <c r="C4305" t="s">
        <v>22</v>
      </c>
      <c r="D4305" t="s">
        <v>23</v>
      </c>
      <c r="E4305" t="s">
        <v>5</v>
      </c>
      <c r="G4305" t="s">
        <v>24</v>
      </c>
      <c r="H4305">
        <v>2305916</v>
      </c>
      <c r="I4305">
        <v>2306998</v>
      </c>
      <c r="J4305" t="s">
        <v>52</v>
      </c>
      <c r="K4305" t="s">
        <v>8398</v>
      </c>
      <c r="L4305" t="s">
        <v>8398</v>
      </c>
      <c r="N4305" t="s">
        <v>8399</v>
      </c>
      <c r="O4305" t="s">
        <v>8395</v>
      </c>
      <c r="Q4305" t="s">
        <v>8396</v>
      </c>
      <c r="R4305">
        <v>1083</v>
      </c>
      <c r="S4305">
        <v>360</v>
      </c>
    </row>
    <row r="4306" spans="1:20" x14ac:dyDescent="0.25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2306995</v>
      </c>
      <c r="I4306">
        <v>2309565</v>
      </c>
      <c r="J4306" t="s">
        <v>52</v>
      </c>
      <c r="O4306" t="s">
        <v>8400</v>
      </c>
      <c r="Q4306" t="s">
        <v>8401</v>
      </c>
      <c r="R4306">
        <v>2571</v>
      </c>
      <c r="T4306" t="s">
        <v>8402</v>
      </c>
    </row>
    <row r="4307" spans="1:20" x14ac:dyDescent="0.25">
      <c r="A4307" t="s">
        <v>29</v>
      </c>
      <c r="B4307" t="s">
        <v>30</v>
      </c>
      <c r="C4307" t="s">
        <v>22</v>
      </c>
      <c r="D4307" t="s">
        <v>23</v>
      </c>
      <c r="E4307" t="s">
        <v>5</v>
      </c>
      <c r="G4307" t="s">
        <v>24</v>
      </c>
      <c r="H4307">
        <v>2306995</v>
      </c>
      <c r="I4307">
        <v>2309565</v>
      </c>
      <c r="J4307" t="s">
        <v>52</v>
      </c>
      <c r="K4307" t="s">
        <v>8403</v>
      </c>
      <c r="L4307" t="s">
        <v>8403</v>
      </c>
      <c r="N4307" t="s">
        <v>8404</v>
      </c>
      <c r="O4307" t="s">
        <v>8400</v>
      </c>
      <c r="Q4307" t="s">
        <v>8401</v>
      </c>
      <c r="R4307">
        <v>2571</v>
      </c>
      <c r="S4307">
        <v>856</v>
      </c>
    </row>
    <row r="4308" spans="1:20" x14ac:dyDescent="0.25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2309692</v>
      </c>
      <c r="I4308">
        <v>2310546</v>
      </c>
      <c r="J4308" t="s">
        <v>52</v>
      </c>
      <c r="O4308" t="s">
        <v>8405</v>
      </c>
      <c r="Q4308" t="s">
        <v>8406</v>
      </c>
      <c r="R4308">
        <v>855</v>
      </c>
      <c r="T4308" t="s">
        <v>8407</v>
      </c>
    </row>
    <row r="4309" spans="1:20" x14ac:dyDescent="0.25">
      <c r="A4309" t="s">
        <v>29</v>
      </c>
      <c r="B4309" t="s">
        <v>30</v>
      </c>
      <c r="C4309" t="s">
        <v>22</v>
      </c>
      <c r="D4309" t="s">
        <v>23</v>
      </c>
      <c r="E4309" t="s">
        <v>5</v>
      </c>
      <c r="G4309" t="s">
        <v>24</v>
      </c>
      <c r="H4309">
        <v>2309692</v>
      </c>
      <c r="I4309">
        <v>2310546</v>
      </c>
      <c r="J4309" t="s">
        <v>52</v>
      </c>
      <c r="K4309" t="s">
        <v>8408</v>
      </c>
      <c r="L4309" t="s">
        <v>8408</v>
      </c>
      <c r="N4309" t="s">
        <v>8409</v>
      </c>
      <c r="O4309" t="s">
        <v>8405</v>
      </c>
      <c r="Q4309" t="s">
        <v>8406</v>
      </c>
      <c r="R4309">
        <v>855</v>
      </c>
      <c r="S4309">
        <v>284</v>
      </c>
    </row>
    <row r="4310" spans="1:20" x14ac:dyDescent="0.25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2310691</v>
      </c>
      <c r="I4310">
        <v>2312451</v>
      </c>
      <c r="J4310" t="s">
        <v>25</v>
      </c>
      <c r="O4310" t="s">
        <v>8410</v>
      </c>
      <c r="Q4310" t="s">
        <v>8411</v>
      </c>
      <c r="R4310">
        <v>1761</v>
      </c>
      <c r="T4310" t="s">
        <v>8412</v>
      </c>
    </row>
    <row r="4311" spans="1:20" x14ac:dyDescent="0.25">
      <c r="A4311" t="s">
        <v>29</v>
      </c>
      <c r="B4311" t="s">
        <v>30</v>
      </c>
      <c r="C4311" t="s">
        <v>22</v>
      </c>
      <c r="D4311" t="s">
        <v>23</v>
      </c>
      <c r="E4311" t="s">
        <v>5</v>
      </c>
      <c r="G4311" t="s">
        <v>24</v>
      </c>
      <c r="H4311">
        <v>2310691</v>
      </c>
      <c r="I4311">
        <v>2312451</v>
      </c>
      <c r="J4311" t="s">
        <v>25</v>
      </c>
      <c r="K4311" t="s">
        <v>8413</v>
      </c>
      <c r="L4311" t="s">
        <v>8413</v>
      </c>
      <c r="N4311" t="s">
        <v>8414</v>
      </c>
      <c r="O4311" t="s">
        <v>8410</v>
      </c>
      <c r="Q4311" t="s">
        <v>8411</v>
      </c>
      <c r="R4311">
        <v>1761</v>
      </c>
      <c r="S4311">
        <v>586</v>
      </c>
    </row>
    <row r="4312" spans="1:20" x14ac:dyDescent="0.25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2312496</v>
      </c>
      <c r="I4312">
        <v>2312744</v>
      </c>
      <c r="J4312" t="s">
        <v>25</v>
      </c>
      <c r="Q4312" t="s">
        <v>8415</v>
      </c>
      <c r="R4312">
        <v>249</v>
      </c>
      <c r="T4312" t="s">
        <v>8416</v>
      </c>
    </row>
    <row r="4313" spans="1:20" x14ac:dyDescent="0.25">
      <c r="A4313" t="s">
        <v>29</v>
      </c>
      <c r="B4313" t="s">
        <v>30</v>
      </c>
      <c r="C4313" t="s">
        <v>22</v>
      </c>
      <c r="D4313" t="s">
        <v>23</v>
      </c>
      <c r="E4313" t="s">
        <v>5</v>
      </c>
      <c r="G4313" t="s">
        <v>24</v>
      </c>
      <c r="H4313">
        <v>2312496</v>
      </c>
      <c r="I4313">
        <v>2312744</v>
      </c>
      <c r="J4313" t="s">
        <v>25</v>
      </c>
      <c r="K4313" t="s">
        <v>8417</v>
      </c>
      <c r="L4313" t="s">
        <v>8417</v>
      </c>
      <c r="N4313" t="s">
        <v>8418</v>
      </c>
      <c r="Q4313" t="s">
        <v>8415</v>
      </c>
      <c r="R4313">
        <v>249</v>
      </c>
      <c r="S4313">
        <v>82</v>
      </c>
    </row>
    <row r="4314" spans="1:20" x14ac:dyDescent="0.25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2312741</v>
      </c>
      <c r="I4314">
        <v>2314642</v>
      </c>
      <c r="J4314" t="s">
        <v>25</v>
      </c>
      <c r="O4314" t="s">
        <v>8419</v>
      </c>
      <c r="Q4314" t="s">
        <v>8420</v>
      </c>
      <c r="R4314">
        <v>1902</v>
      </c>
      <c r="T4314" t="s">
        <v>8421</v>
      </c>
    </row>
    <row r="4315" spans="1:20" x14ac:dyDescent="0.25">
      <c r="A4315" t="s">
        <v>29</v>
      </c>
      <c r="B4315" t="s">
        <v>30</v>
      </c>
      <c r="C4315" t="s">
        <v>22</v>
      </c>
      <c r="D4315" t="s">
        <v>23</v>
      </c>
      <c r="E4315" t="s">
        <v>5</v>
      </c>
      <c r="G4315" t="s">
        <v>24</v>
      </c>
      <c r="H4315">
        <v>2312741</v>
      </c>
      <c r="I4315">
        <v>2314642</v>
      </c>
      <c r="J4315" t="s">
        <v>25</v>
      </c>
      <c r="K4315" t="s">
        <v>8422</v>
      </c>
      <c r="L4315" t="s">
        <v>8422</v>
      </c>
      <c r="N4315" t="s">
        <v>8423</v>
      </c>
      <c r="O4315" t="s">
        <v>8419</v>
      </c>
      <c r="Q4315" t="s">
        <v>8420</v>
      </c>
      <c r="R4315">
        <v>1902</v>
      </c>
      <c r="S4315">
        <v>633</v>
      </c>
    </row>
    <row r="4316" spans="1:20" x14ac:dyDescent="0.25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2314670</v>
      </c>
      <c r="I4316">
        <v>2315551</v>
      </c>
      <c r="J4316" t="s">
        <v>52</v>
      </c>
      <c r="Q4316" t="s">
        <v>8424</v>
      </c>
      <c r="R4316">
        <v>882</v>
      </c>
      <c r="T4316" t="s">
        <v>8425</v>
      </c>
    </row>
    <row r="4317" spans="1:20" x14ac:dyDescent="0.25">
      <c r="A4317" t="s">
        <v>29</v>
      </c>
      <c r="B4317" t="s">
        <v>30</v>
      </c>
      <c r="C4317" t="s">
        <v>22</v>
      </c>
      <c r="D4317" t="s">
        <v>23</v>
      </c>
      <c r="E4317" t="s">
        <v>5</v>
      </c>
      <c r="G4317" t="s">
        <v>24</v>
      </c>
      <c r="H4317">
        <v>2314670</v>
      </c>
      <c r="I4317">
        <v>2315551</v>
      </c>
      <c r="J4317" t="s">
        <v>52</v>
      </c>
      <c r="K4317" t="s">
        <v>8426</v>
      </c>
      <c r="L4317" t="s">
        <v>8426</v>
      </c>
      <c r="N4317" t="s">
        <v>1208</v>
      </c>
      <c r="Q4317" t="s">
        <v>8424</v>
      </c>
      <c r="R4317">
        <v>882</v>
      </c>
      <c r="S4317">
        <v>293</v>
      </c>
    </row>
    <row r="4318" spans="1:20" x14ac:dyDescent="0.25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2315520</v>
      </c>
      <c r="I4318">
        <v>2317925</v>
      </c>
      <c r="J4318" t="s">
        <v>52</v>
      </c>
      <c r="Q4318" t="s">
        <v>8427</v>
      </c>
      <c r="R4318">
        <v>2406</v>
      </c>
      <c r="T4318" t="s">
        <v>8428</v>
      </c>
    </row>
    <row r="4319" spans="1:20" x14ac:dyDescent="0.25">
      <c r="A4319" t="s">
        <v>29</v>
      </c>
      <c r="B4319" t="s">
        <v>30</v>
      </c>
      <c r="C4319" t="s">
        <v>22</v>
      </c>
      <c r="D4319" t="s">
        <v>23</v>
      </c>
      <c r="E4319" t="s">
        <v>5</v>
      </c>
      <c r="G4319" t="s">
        <v>24</v>
      </c>
      <c r="H4319">
        <v>2315520</v>
      </c>
      <c r="I4319">
        <v>2317925</v>
      </c>
      <c r="J4319" t="s">
        <v>52</v>
      </c>
      <c r="K4319" t="s">
        <v>8429</v>
      </c>
      <c r="L4319" t="s">
        <v>8429</v>
      </c>
      <c r="N4319" t="s">
        <v>652</v>
      </c>
      <c r="Q4319" t="s">
        <v>8427</v>
      </c>
      <c r="R4319">
        <v>2406</v>
      </c>
      <c r="S4319">
        <v>801</v>
      </c>
    </row>
    <row r="4320" spans="1:20" x14ac:dyDescent="0.25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2317942</v>
      </c>
      <c r="I4320">
        <v>2318814</v>
      </c>
      <c r="J4320" t="s">
        <v>52</v>
      </c>
      <c r="O4320" t="s">
        <v>8430</v>
      </c>
      <c r="Q4320" t="s">
        <v>8431</v>
      </c>
      <c r="R4320">
        <v>873</v>
      </c>
      <c r="T4320" t="s">
        <v>8432</v>
      </c>
    </row>
    <row r="4321" spans="1:20" x14ac:dyDescent="0.25">
      <c r="A4321" t="s">
        <v>29</v>
      </c>
      <c r="B4321" t="s">
        <v>30</v>
      </c>
      <c r="C4321" t="s">
        <v>22</v>
      </c>
      <c r="D4321" t="s">
        <v>23</v>
      </c>
      <c r="E4321" t="s">
        <v>5</v>
      </c>
      <c r="G4321" t="s">
        <v>24</v>
      </c>
      <c r="H4321">
        <v>2317942</v>
      </c>
      <c r="I4321">
        <v>2318814</v>
      </c>
      <c r="J4321" t="s">
        <v>52</v>
      </c>
      <c r="K4321" t="s">
        <v>8433</v>
      </c>
      <c r="L4321" t="s">
        <v>8433</v>
      </c>
      <c r="N4321" t="s">
        <v>8434</v>
      </c>
      <c r="O4321" t="s">
        <v>8430</v>
      </c>
      <c r="Q4321" t="s">
        <v>8431</v>
      </c>
      <c r="R4321">
        <v>873</v>
      </c>
      <c r="S4321">
        <v>290</v>
      </c>
    </row>
    <row r="4322" spans="1:20" x14ac:dyDescent="0.25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2318946</v>
      </c>
      <c r="I4322">
        <v>2319698</v>
      </c>
      <c r="J4322" t="s">
        <v>25</v>
      </c>
      <c r="Q4322" t="s">
        <v>8435</v>
      </c>
      <c r="R4322">
        <v>753</v>
      </c>
      <c r="T4322" t="s">
        <v>8436</v>
      </c>
    </row>
    <row r="4323" spans="1:20" x14ac:dyDescent="0.25">
      <c r="A4323" t="s">
        <v>29</v>
      </c>
      <c r="B4323" t="s">
        <v>30</v>
      </c>
      <c r="C4323" t="s">
        <v>22</v>
      </c>
      <c r="D4323" t="s">
        <v>23</v>
      </c>
      <c r="E4323" t="s">
        <v>5</v>
      </c>
      <c r="G4323" t="s">
        <v>24</v>
      </c>
      <c r="H4323">
        <v>2318946</v>
      </c>
      <c r="I4323">
        <v>2319698</v>
      </c>
      <c r="J4323" t="s">
        <v>25</v>
      </c>
      <c r="K4323" t="s">
        <v>8437</v>
      </c>
      <c r="L4323" t="s">
        <v>8437</v>
      </c>
      <c r="N4323" t="s">
        <v>65</v>
      </c>
      <c r="Q4323" t="s">
        <v>8435</v>
      </c>
      <c r="R4323">
        <v>753</v>
      </c>
      <c r="S4323">
        <v>250</v>
      </c>
    </row>
    <row r="4324" spans="1:20" x14ac:dyDescent="0.25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2319703</v>
      </c>
      <c r="I4324">
        <v>2322078</v>
      </c>
      <c r="J4324" t="s">
        <v>25</v>
      </c>
      <c r="Q4324" t="s">
        <v>8438</v>
      </c>
      <c r="R4324">
        <v>2376</v>
      </c>
      <c r="T4324" t="s">
        <v>8439</v>
      </c>
    </row>
    <row r="4325" spans="1:20" x14ac:dyDescent="0.25">
      <c r="A4325" t="s">
        <v>29</v>
      </c>
      <c r="B4325" t="s">
        <v>30</v>
      </c>
      <c r="C4325" t="s">
        <v>22</v>
      </c>
      <c r="D4325" t="s">
        <v>23</v>
      </c>
      <c r="E4325" t="s">
        <v>5</v>
      </c>
      <c r="G4325" t="s">
        <v>24</v>
      </c>
      <c r="H4325">
        <v>2319703</v>
      </c>
      <c r="I4325">
        <v>2322078</v>
      </c>
      <c r="J4325" t="s">
        <v>25</v>
      </c>
      <c r="K4325" t="s">
        <v>8440</v>
      </c>
      <c r="L4325" t="s">
        <v>8440</v>
      </c>
      <c r="N4325" t="s">
        <v>8295</v>
      </c>
      <c r="Q4325" t="s">
        <v>8438</v>
      </c>
      <c r="R4325">
        <v>2376</v>
      </c>
      <c r="S4325">
        <v>791</v>
      </c>
    </row>
    <row r="4326" spans="1:20" x14ac:dyDescent="0.25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2322106</v>
      </c>
      <c r="I4326">
        <v>2323314</v>
      </c>
      <c r="J4326" t="s">
        <v>25</v>
      </c>
      <c r="Q4326" t="s">
        <v>8441</v>
      </c>
      <c r="R4326">
        <v>1209</v>
      </c>
      <c r="T4326" t="s">
        <v>8442</v>
      </c>
    </row>
    <row r="4327" spans="1:20" x14ac:dyDescent="0.25">
      <c r="A4327" t="s">
        <v>29</v>
      </c>
      <c r="B4327" t="s">
        <v>30</v>
      </c>
      <c r="C4327" t="s">
        <v>22</v>
      </c>
      <c r="D4327" t="s">
        <v>23</v>
      </c>
      <c r="E4327" t="s">
        <v>5</v>
      </c>
      <c r="G4327" t="s">
        <v>24</v>
      </c>
      <c r="H4327">
        <v>2322106</v>
      </c>
      <c r="I4327">
        <v>2323314</v>
      </c>
      <c r="J4327" t="s">
        <v>25</v>
      </c>
      <c r="K4327" t="s">
        <v>8443</v>
      </c>
      <c r="L4327" t="s">
        <v>8443</v>
      </c>
      <c r="N4327" t="s">
        <v>106</v>
      </c>
      <c r="Q4327" t="s">
        <v>8441</v>
      </c>
      <c r="R4327">
        <v>1209</v>
      </c>
      <c r="S4327">
        <v>402</v>
      </c>
    </row>
    <row r="4328" spans="1:20" x14ac:dyDescent="0.25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2323376</v>
      </c>
      <c r="I4328">
        <v>2324062</v>
      </c>
      <c r="J4328" t="s">
        <v>52</v>
      </c>
      <c r="Q4328" t="s">
        <v>8444</v>
      </c>
      <c r="R4328">
        <v>687</v>
      </c>
      <c r="T4328" t="s">
        <v>8445</v>
      </c>
    </row>
    <row r="4329" spans="1:20" x14ac:dyDescent="0.25">
      <c r="A4329" t="s">
        <v>29</v>
      </c>
      <c r="B4329" t="s">
        <v>30</v>
      </c>
      <c r="C4329" t="s">
        <v>22</v>
      </c>
      <c r="D4329" t="s">
        <v>23</v>
      </c>
      <c r="E4329" t="s">
        <v>5</v>
      </c>
      <c r="G4329" t="s">
        <v>24</v>
      </c>
      <c r="H4329">
        <v>2323376</v>
      </c>
      <c r="I4329">
        <v>2324062</v>
      </c>
      <c r="J4329" t="s">
        <v>52</v>
      </c>
      <c r="K4329" t="s">
        <v>8446</v>
      </c>
      <c r="L4329" t="s">
        <v>8446</v>
      </c>
      <c r="N4329" t="s">
        <v>1853</v>
      </c>
      <c r="Q4329" t="s">
        <v>8444</v>
      </c>
      <c r="R4329">
        <v>687</v>
      </c>
      <c r="S4329">
        <v>228</v>
      </c>
    </row>
    <row r="4330" spans="1:20" x14ac:dyDescent="0.25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2324214</v>
      </c>
      <c r="I4330">
        <v>2325407</v>
      </c>
      <c r="J4330" t="s">
        <v>52</v>
      </c>
      <c r="O4330" t="s">
        <v>8447</v>
      </c>
      <c r="Q4330" t="s">
        <v>8448</v>
      </c>
      <c r="R4330">
        <v>1194</v>
      </c>
      <c r="T4330" t="s">
        <v>8449</v>
      </c>
    </row>
    <row r="4331" spans="1:20" x14ac:dyDescent="0.25">
      <c r="A4331" t="s">
        <v>29</v>
      </c>
      <c r="B4331" t="s">
        <v>30</v>
      </c>
      <c r="C4331" t="s">
        <v>22</v>
      </c>
      <c r="D4331" t="s">
        <v>23</v>
      </c>
      <c r="E4331" t="s">
        <v>5</v>
      </c>
      <c r="G4331" t="s">
        <v>24</v>
      </c>
      <c r="H4331">
        <v>2324214</v>
      </c>
      <c r="I4331">
        <v>2325407</v>
      </c>
      <c r="J4331" t="s">
        <v>52</v>
      </c>
      <c r="K4331" t="s">
        <v>8450</v>
      </c>
      <c r="L4331" t="s">
        <v>8450</v>
      </c>
      <c r="N4331" t="s">
        <v>8451</v>
      </c>
      <c r="O4331" t="s">
        <v>8447</v>
      </c>
      <c r="Q4331" t="s">
        <v>8448</v>
      </c>
      <c r="R4331">
        <v>1194</v>
      </c>
      <c r="S4331">
        <v>397</v>
      </c>
    </row>
    <row r="4332" spans="1:20" x14ac:dyDescent="0.25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2325504</v>
      </c>
      <c r="I4332">
        <v>2326970</v>
      </c>
      <c r="J4332" t="s">
        <v>52</v>
      </c>
      <c r="Q4332" t="s">
        <v>8452</v>
      </c>
      <c r="R4332">
        <v>1467</v>
      </c>
      <c r="T4332" t="s">
        <v>8453</v>
      </c>
    </row>
    <row r="4333" spans="1:20" x14ac:dyDescent="0.25">
      <c r="A4333" t="s">
        <v>29</v>
      </c>
      <c r="B4333" t="s">
        <v>30</v>
      </c>
      <c r="C4333" t="s">
        <v>22</v>
      </c>
      <c r="D4333" t="s">
        <v>23</v>
      </c>
      <c r="E4333" t="s">
        <v>5</v>
      </c>
      <c r="G4333" t="s">
        <v>24</v>
      </c>
      <c r="H4333">
        <v>2325504</v>
      </c>
      <c r="I4333">
        <v>2326970</v>
      </c>
      <c r="J4333" t="s">
        <v>52</v>
      </c>
      <c r="K4333" t="s">
        <v>8454</v>
      </c>
      <c r="L4333" t="s">
        <v>8454</v>
      </c>
      <c r="N4333" t="s">
        <v>1548</v>
      </c>
      <c r="Q4333" t="s">
        <v>8452</v>
      </c>
      <c r="R4333">
        <v>1467</v>
      </c>
      <c r="S4333">
        <v>488</v>
      </c>
    </row>
    <row r="4334" spans="1:20" x14ac:dyDescent="0.25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2326973</v>
      </c>
      <c r="I4334">
        <v>2327674</v>
      </c>
      <c r="J4334" t="s">
        <v>52</v>
      </c>
      <c r="Q4334" t="s">
        <v>8455</v>
      </c>
      <c r="R4334">
        <v>702</v>
      </c>
      <c r="T4334" t="s">
        <v>8456</v>
      </c>
    </row>
    <row r="4335" spans="1:20" x14ac:dyDescent="0.25">
      <c r="A4335" t="s">
        <v>29</v>
      </c>
      <c r="B4335" t="s">
        <v>30</v>
      </c>
      <c r="C4335" t="s">
        <v>22</v>
      </c>
      <c r="D4335" t="s">
        <v>23</v>
      </c>
      <c r="E4335" t="s">
        <v>5</v>
      </c>
      <c r="G4335" t="s">
        <v>24</v>
      </c>
      <c r="H4335">
        <v>2326973</v>
      </c>
      <c r="I4335">
        <v>2327674</v>
      </c>
      <c r="J4335" t="s">
        <v>52</v>
      </c>
      <c r="K4335" t="s">
        <v>8457</v>
      </c>
      <c r="L4335" t="s">
        <v>8457</v>
      </c>
      <c r="N4335" t="s">
        <v>480</v>
      </c>
      <c r="Q4335" t="s">
        <v>8455</v>
      </c>
      <c r="R4335">
        <v>702</v>
      </c>
      <c r="S4335">
        <v>233</v>
      </c>
    </row>
    <row r="4336" spans="1:20" x14ac:dyDescent="0.25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2327826</v>
      </c>
      <c r="I4336">
        <v>2328644</v>
      </c>
      <c r="J4336" t="s">
        <v>52</v>
      </c>
      <c r="Q4336" t="s">
        <v>8458</v>
      </c>
      <c r="R4336">
        <v>819</v>
      </c>
      <c r="T4336" t="s">
        <v>8459</v>
      </c>
    </row>
    <row r="4337" spans="1:20" x14ac:dyDescent="0.25">
      <c r="A4337" t="s">
        <v>29</v>
      </c>
      <c r="B4337" t="s">
        <v>30</v>
      </c>
      <c r="C4337" t="s">
        <v>22</v>
      </c>
      <c r="D4337" t="s">
        <v>23</v>
      </c>
      <c r="E4337" t="s">
        <v>5</v>
      </c>
      <c r="G4337" t="s">
        <v>24</v>
      </c>
      <c r="H4337">
        <v>2327826</v>
      </c>
      <c r="I4337">
        <v>2328644</v>
      </c>
      <c r="J4337" t="s">
        <v>52</v>
      </c>
      <c r="K4337" t="s">
        <v>8460</v>
      </c>
      <c r="L4337" t="s">
        <v>8460</v>
      </c>
      <c r="N4337" t="s">
        <v>1821</v>
      </c>
      <c r="Q4337" t="s">
        <v>8458</v>
      </c>
      <c r="R4337">
        <v>819</v>
      </c>
      <c r="S4337">
        <v>272</v>
      </c>
    </row>
    <row r="4338" spans="1:20" x14ac:dyDescent="0.25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2328760</v>
      </c>
      <c r="I4338">
        <v>2329743</v>
      </c>
      <c r="J4338" t="s">
        <v>25</v>
      </c>
      <c r="Q4338" t="s">
        <v>8461</v>
      </c>
      <c r="R4338">
        <v>984</v>
      </c>
      <c r="T4338" t="s">
        <v>8462</v>
      </c>
    </row>
    <row r="4339" spans="1:20" x14ac:dyDescent="0.25">
      <c r="A4339" t="s">
        <v>29</v>
      </c>
      <c r="B4339" t="s">
        <v>30</v>
      </c>
      <c r="C4339" t="s">
        <v>22</v>
      </c>
      <c r="D4339" t="s">
        <v>23</v>
      </c>
      <c r="E4339" t="s">
        <v>5</v>
      </c>
      <c r="G4339" t="s">
        <v>24</v>
      </c>
      <c r="H4339">
        <v>2328760</v>
      </c>
      <c r="I4339">
        <v>2329743</v>
      </c>
      <c r="J4339" t="s">
        <v>25</v>
      </c>
      <c r="K4339" t="s">
        <v>8463</v>
      </c>
      <c r="L4339" t="s">
        <v>8463</v>
      </c>
      <c r="N4339" t="s">
        <v>415</v>
      </c>
      <c r="Q4339" t="s">
        <v>8461</v>
      </c>
      <c r="R4339">
        <v>984</v>
      </c>
      <c r="S4339">
        <v>327</v>
      </c>
    </row>
    <row r="4340" spans="1:20" x14ac:dyDescent="0.25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2330677</v>
      </c>
      <c r="I4340">
        <v>2331210</v>
      </c>
      <c r="J4340" t="s">
        <v>52</v>
      </c>
      <c r="Q4340" t="s">
        <v>8464</v>
      </c>
      <c r="R4340">
        <v>534</v>
      </c>
      <c r="T4340" t="s">
        <v>8465</v>
      </c>
    </row>
    <row r="4341" spans="1:20" x14ac:dyDescent="0.25">
      <c r="A4341" t="s">
        <v>29</v>
      </c>
      <c r="B4341" t="s">
        <v>30</v>
      </c>
      <c r="C4341" t="s">
        <v>22</v>
      </c>
      <c r="D4341" t="s">
        <v>23</v>
      </c>
      <c r="E4341" t="s">
        <v>5</v>
      </c>
      <c r="G4341" t="s">
        <v>24</v>
      </c>
      <c r="H4341">
        <v>2330677</v>
      </c>
      <c r="I4341">
        <v>2331210</v>
      </c>
      <c r="J4341" t="s">
        <v>52</v>
      </c>
      <c r="K4341" t="s">
        <v>8466</v>
      </c>
      <c r="L4341" t="s">
        <v>8466</v>
      </c>
      <c r="N4341" t="s">
        <v>3594</v>
      </c>
      <c r="Q4341" t="s">
        <v>8464</v>
      </c>
      <c r="R4341">
        <v>534</v>
      </c>
      <c r="S4341">
        <v>177</v>
      </c>
    </row>
    <row r="4342" spans="1:20" x14ac:dyDescent="0.25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2331306</v>
      </c>
      <c r="I4342">
        <v>2331692</v>
      </c>
      <c r="J4342" t="s">
        <v>52</v>
      </c>
      <c r="Q4342" t="s">
        <v>8467</v>
      </c>
      <c r="R4342">
        <v>387</v>
      </c>
      <c r="T4342" t="s">
        <v>8468</v>
      </c>
    </row>
    <row r="4343" spans="1:20" x14ac:dyDescent="0.25">
      <c r="A4343" t="s">
        <v>29</v>
      </c>
      <c r="B4343" t="s">
        <v>30</v>
      </c>
      <c r="C4343" t="s">
        <v>22</v>
      </c>
      <c r="D4343" t="s">
        <v>23</v>
      </c>
      <c r="E4343" t="s">
        <v>5</v>
      </c>
      <c r="G4343" t="s">
        <v>24</v>
      </c>
      <c r="H4343">
        <v>2331306</v>
      </c>
      <c r="I4343">
        <v>2331692</v>
      </c>
      <c r="J4343" t="s">
        <v>52</v>
      </c>
      <c r="K4343" t="s">
        <v>8469</v>
      </c>
      <c r="L4343" t="s">
        <v>8469</v>
      </c>
      <c r="N4343" t="s">
        <v>8470</v>
      </c>
      <c r="Q4343" t="s">
        <v>8467</v>
      </c>
      <c r="R4343">
        <v>387</v>
      </c>
      <c r="S4343">
        <v>128</v>
      </c>
    </row>
    <row r="4344" spans="1:20" x14ac:dyDescent="0.25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2331789</v>
      </c>
      <c r="I4344">
        <v>2332229</v>
      </c>
      <c r="J4344" t="s">
        <v>52</v>
      </c>
      <c r="Q4344" t="s">
        <v>8471</v>
      </c>
      <c r="R4344">
        <v>441</v>
      </c>
      <c r="T4344" t="s">
        <v>8472</v>
      </c>
    </row>
    <row r="4345" spans="1:20" x14ac:dyDescent="0.25">
      <c r="A4345" t="s">
        <v>29</v>
      </c>
      <c r="B4345" t="s">
        <v>30</v>
      </c>
      <c r="C4345" t="s">
        <v>22</v>
      </c>
      <c r="D4345" t="s">
        <v>23</v>
      </c>
      <c r="E4345" t="s">
        <v>5</v>
      </c>
      <c r="G4345" t="s">
        <v>24</v>
      </c>
      <c r="H4345">
        <v>2331789</v>
      </c>
      <c r="I4345">
        <v>2332229</v>
      </c>
      <c r="J4345" t="s">
        <v>52</v>
      </c>
      <c r="K4345" t="s">
        <v>8473</v>
      </c>
      <c r="L4345" t="s">
        <v>8473</v>
      </c>
      <c r="N4345" t="s">
        <v>56</v>
      </c>
      <c r="Q4345" t="s">
        <v>8471</v>
      </c>
      <c r="R4345">
        <v>441</v>
      </c>
      <c r="S4345">
        <v>146</v>
      </c>
    </row>
    <row r="4346" spans="1:20" x14ac:dyDescent="0.25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2332686</v>
      </c>
      <c r="I4346">
        <v>2333708</v>
      </c>
      <c r="J4346" t="s">
        <v>52</v>
      </c>
      <c r="Q4346" t="s">
        <v>8474</v>
      </c>
      <c r="R4346">
        <v>1023</v>
      </c>
      <c r="T4346" t="s">
        <v>8475</v>
      </c>
    </row>
    <row r="4347" spans="1:20" x14ac:dyDescent="0.25">
      <c r="A4347" t="s">
        <v>29</v>
      </c>
      <c r="B4347" t="s">
        <v>30</v>
      </c>
      <c r="C4347" t="s">
        <v>22</v>
      </c>
      <c r="D4347" t="s">
        <v>23</v>
      </c>
      <c r="E4347" t="s">
        <v>5</v>
      </c>
      <c r="G4347" t="s">
        <v>24</v>
      </c>
      <c r="H4347">
        <v>2332686</v>
      </c>
      <c r="I4347">
        <v>2333708</v>
      </c>
      <c r="J4347" t="s">
        <v>52</v>
      </c>
      <c r="K4347" t="s">
        <v>8476</v>
      </c>
      <c r="L4347" t="s">
        <v>8476</v>
      </c>
      <c r="N4347" t="s">
        <v>56</v>
      </c>
      <c r="Q4347" t="s">
        <v>8474</v>
      </c>
      <c r="R4347">
        <v>1023</v>
      </c>
      <c r="S4347">
        <v>340</v>
      </c>
    </row>
    <row r="4348" spans="1:20" x14ac:dyDescent="0.25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2333776</v>
      </c>
      <c r="I4348">
        <v>2334177</v>
      </c>
      <c r="J4348" t="s">
        <v>52</v>
      </c>
      <c r="Q4348" t="s">
        <v>8477</v>
      </c>
      <c r="R4348">
        <v>402</v>
      </c>
      <c r="T4348" t="s">
        <v>8478</v>
      </c>
    </row>
    <row r="4349" spans="1:20" x14ac:dyDescent="0.25">
      <c r="A4349" t="s">
        <v>29</v>
      </c>
      <c r="B4349" t="s">
        <v>30</v>
      </c>
      <c r="C4349" t="s">
        <v>22</v>
      </c>
      <c r="D4349" t="s">
        <v>23</v>
      </c>
      <c r="E4349" t="s">
        <v>5</v>
      </c>
      <c r="G4349" t="s">
        <v>24</v>
      </c>
      <c r="H4349">
        <v>2333776</v>
      </c>
      <c r="I4349">
        <v>2334177</v>
      </c>
      <c r="J4349" t="s">
        <v>52</v>
      </c>
      <c r="K4349" t="s">
        <v>8479</v>
      </c>
      <c r="L4349" t="s">
        <v>8479</v>
      </c>
      <c r="N4349" t="s">
        <v>56</v>
      </c>
      <c r="Q4349" t="s">
        <v>8477</v>
      </c>
      <c r="R4349">
        <v>402</v>
      </c>
      <c r="S4349">
        <v>133</v>
      </c>
    </row>
    <row r="4350" spans="1:20" x14ac:dyDescent="0.25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2334254</v>
      </c>
      <c r="I4350">
        <v>2334799</v>
      </c>
      <c r="J4350" t="s">
        <v>52</v>
      </c>
      <c r="Q4350" t="s">
        <v>8480</v>
      </c>
      <c r="R4350">
        <v>546</v>
      </c>
    </row>
    <row r="4351" spans="1:20" x14ac:dyDescent="0.25">
      <c r="A4351" t="s">
        <v>29</v>
      </c>
      <c r="B4351" t="s">
        <v>30</v>
      </c>
      <c r="C4351" t="s">
        <v>22</v>
      </c>
      <c r="D4351" t="s">
        <v>23</v>
      </c>
      <c r="E4351" t="s">
        <v>5</v>
      </c>
      <c r="G4351" t="s">
        <v>24</v>
      </c>
      <c r="H4351">
        <v>2334254</v>
      </c>
      <c r="I4351">
        <v>2334799</v>
      </c>
      <c r="J4351" t="s">
        <v>52</v>
      </c>
      <c r="K4351" t="s">
        <v>8481</v>
      </c>
      <c r="L4351" t="s">
        <v>8481</v>
      </c>
      <c r="N4351" t="s">
        <v>3698</v>
      </c>
      <c r="Q4351" t="s">
        <v>8480</v>
      </c>
      <c r="R4351">
        <v>546</v>
      </c>
      <c r="S4351">
        <v>181</v>
      </c>
    </row>
    <row r="4352" spans="1:20" x14ac:dyDescent="0.25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2335371</v>
      </c>
      <c r="I4352">
        <v>2335829</v>
      </c>
      <c r="J4352" t="s">
        <v>52</v>
      </c>
      <c r="Q4352" t="s">
        <v>8482</v>
      </c>
      <c r="R4352">
        <v>459</v>
      </c>
    </row>
    <row r="4353" spans="1:20" x14ac:dyDescent="0.25">
      <c r="A4353" t="s">
        <v>29</v>
      </c>
      <c r="B4353" t="s">
        <v>30</v>
      </c>
      <c r="C4353" t="s">
        <v>22</v>
      </c>
      <c r="D4353" t="s">
        <v>23</v>
      </c>
      <c r="E4353" t="s">
        <v>5</v>
      </c>
      <c r="G4353" t="s">
        <v>24</v>
      </c>
      <c r="H4353">
        <v>2335371</v>
      </c>
      <c r="I4353">
        <v>2335829</v>
      </c>
      <c r="J4353" t="s">
        <v>52</v>
      </c>
      <c r="K4353" t="s">
        <v>8483</v>
      </c>
      <c r="L4353" t="s">
        <v>8483</v>
      </c>
      <c r="N4353" t="s">
        <v>56</v>
      </c>
      <c r="Q4353" t="s">
        <v>8482</v>
      </c>
      <c r="R4353">
        <v>459</v>
      </c>
      <c r="S4353">
        <v>152</v>
      </c>
    </row>
    <row r="4354" spans="1:20" x14ac:dyDescent="0.25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2335927</v>
      </c>
      <c r="I4354">
        <v>2336214</v>
      </c>
      <c r="J4354" t="s">
        <v>52</v>
      </c>
      <c r="Q4354" t="s">
        <v>8484</v>
      </c>
      <c r="R4354">
        <v>288</v>
      </c>
      <c r="T4354" t="s">
        <v>8485</v>
      </c>
    </row>
    <row r="4355" spans="1:20" x14ac:dyDescent="0.25">
      <c r="A4355" t="s">
        <v>29</v>
      </c>
      <c r="B4355" t="s">
        <v>30</v>
      </c>
      <c r="C4355" t="s">
        <v>22</v>
      </c>
      <c r="D4355" t="s">
        <v>23</v>
      </c>
      <c r="E4355" t="s">
        <v>5</v>
      </c>
      <c r="G4355" t="s">
        <v>24</v>
      </c>
      <c r="H4355">
        <v>2335927</v>
      </c>
      <c r="I4355">
        <v>2336214</v>
      </c>
      <c r="J4355" t="s">
        <v>52</v>
      </c>
      <c r="K4355" t="s">
        <v>8486</v>
      </c>
      <c r="L4355" t="s">
        <v>8486</v>
      </c>
      <c r="N4355" t="s">
        <v>56</v>
      </c>
      <c r="Q4355" t="s">
        <v>8484</v>
      </c>
      <c r="R4355">
        <v>288</v>
      </c>
      <c r="S4355">
        <v>95</v>
      </c>
    </row>
    <row r="4356" spans="1:20" x14ac:dyDescent="0.25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2336325</v>
      </c>
      <c r="I4356">
        <v>2337125</v>
      </c>
      <c r="J4356" t="s">
        <v>52</v>
      </c>
      <c r="Q4356" t="s">
        <v>8487</v>
      </c>
      <c r="R4356">
        <v>801</v>
      </c>
      <c r="T4356" t="s">
        <v>8488</v>
      </c>
    </row>
    <row r="4357" spans="1:20" x14ac:dyDescent="0.25">
      <c r="A4357" t="s">
        <v>29</v>
      </c>
      <c r="B4357" t="s">
        <v>30</v>
      </c>
      <c r="C4357" t="s">
        <v>22</v>
      </c>
      <c r="D4357" t="s">
        <v>23</v>
      </c>
      <c r="E4357" t="s">
        <v>5</v>
      </c>
      <c r="G4357" t="s">
        <v>24</v>
      </c>
      <c r="H4357">
        <v>2336325</v>
      </c>
      <c r="I4357">
        <v>2337125</v>
      </c>
      <c r="J4357" t="s">
        <v>52</v>
      </c>
      <c r="K4357" t="s">
        <v>8489</v>
      </c>
      <c r="L4357" t="s">
        <v>8489</v>
      </c>
      <c r="N4357" t="s">
        <v>56</v>
      </c>
      <c r="Q4357" t="s">
        <v>8487</v>
      </c>
      <c r="R4357">
        <v>801</v>
      </c>
      <c r="S4357">
        <v>266</v>
      </c>
    </row>
    <row r="4358" spans="1:20" x14ac:dyDescent="0.25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2337221</v>
      </c>
      <c r="I4358">
        <v>2337505</v>
      </c>
      <c r="J4358" t="s">
        <v>52</v>
      </c>
      <c r="Q4358" t="s">
        <v>8490</v>
      </c>
      <c r="R4358">
        <v>285</v>
      </c>
      <c r="T4358" t="s">
        <v>8491</v>
      </c>
    </row>
    <row r="4359" spans="1:20" x14ac:dyDescent="0.25">
      <c r="A4359" t="s">
        <v>29</v>
      </c>
      <c r="B4359" t="s">
        <v>30</v>
      </c>
      <c r="C4359" t="s">
        <v>22</v>
      </c>
      <c r="D4359" t="s">
        <v>23</v>
      </c>
      <c r="E4359" t="s">
        <v>5</v>
      </c>
      <c r="G4359" t="s">
        <v>24</v>
      </c>
      <c r="H4359">
        <v>2337221</v>
      </c>
      <c r="I4359">
        <v>2337505</v>
      </c>
      <c r="J4359" t="s">
        <v>52</v>
      </c>
      <c r="K4359" t="s">
        <v>8492</v>
      </c>
      <c r="L4359" t="s">
        <v>8492</v>
      </c>
      <c r="N4359" t="s">
        <v>56</v>
      </c>
      <c r="Q4359" t="s">
        <v>8490</v>
      </c>
      <c r="R4359">
        <v>285</v>
      </c>
      <c r="S4359">
        <v>94</v>
      </c>
    </row>
    <row r="4360" spans="1:20" x14ac:dyDescent="0.25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2337999</v>
      </c>
      <c r="I4360">
        <v>2338277</v>
      </c>
      <c r="J4360" t="s">
        <v>52</v>
      </c>
      <c r="Q4360" t="s">
        <v>8493</v>
      </c>
      <c r="R4360">
        <v>279</v>
      </c>
      <c r="T4360" t="s">
        <v>8494</v>
      </c>
    </row>
    <row r="4361" spans="1:20" x14ac:dyDescent="0.25">
      <c r="A4361" t="s">
        <v>29</v>
      </c>
      <c r="B4361" t="s">
        <v>30</v>
      </c>
      <c r="C4361" t="s">
        <v>22</v>
      </c>
      <c r="D4361" t="s">
        <v>23</v>
      </c>
      <c r="E4361" t="s">
        <v>5</v>
      </c>
      <c r="G4361" t="s">
        <v>24</v>
      </c>
      <c r="H4361">
        <v>2337999</v>
      </c>
      <c r="I4361">
        <v>2338277</v>
      </c>
      <c r="J4361" t="s">
        <v>52</v>
      </c>
      <c r="K4361" t="s">
        <v>8495</v>
      </c>
      <c r="L4361" t="s">
        <v>8495</v>
      </c>
      <c r="N4361" t="s">
        <v>8496</v>
      </c>
      <c r="Q4361" t="s">
        <v>8493</v>
      </c>
      <c r="R4361">
        <v>279</v>
      </c>
      <c r="S4361">
        <v>92</v>
      </c>
    </row>
    <row r="4362" spans="1:20" x14ac:dyDescent="0.25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2338375</v>
      </c>
      <c r="I4362">
        <v>2338839</v>
      </c>
      <c r="J4362" t="s">
        <v>52</v>
      </c>
      <c r="Q4362" t="s">
        <v>8497</v>
      </c>
      <c r="R4362">
        <v>465</v>
      </c>
      <c r="T4362" t="s">
        <v>8498</v>
      </c>
    </row>
    <row r="4363" spans="1:20" x14ac:dyDescent="0.25">
      <c r="A4363" t="s">
        <v>29</v>
      </c>
      <c r="B4363" t="s">
        <v>30</v>
      </c>
      <c r="C4363" t="s">
        <v>22</v>
      </c>
      <c r="D4363" t="s">
        <v>23</v>
      </c>
      <c r="E4363" t="s">
        <v>5</v>
      </c>
      <c r="G4363" t="s">
        <v>24</v>
      </c>
      <c r="H4363">
        <v>2338375</v>
      </c>
      <c r="I4363">
        <v>2338839</v>
      </c>
      <c r="J4363" t="s">
        <v>52</v>
      </c>
      <c r="K4363" t="s">
        <v>8499</v>
      </c>
      <c r="L4363" t="s">
        <v>8499</v>
      </c>
      <c r="N4363" t="s">
        <v>3594</v>
      </c>
      <c r="Q4363" t="s">
        <v>8497</v>
      </c>
      <c r="R4363">
        <v>465</v>
      </c>
      <c r="S4363">
        <v>154</v>
      </c>
    </row>
    <row r="4364" spans="1:20" x14ac:dyDescent="0.25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2338947</v>
      </c>
      <c r="I4364">
        <v>2339303</v>
      </c>
      <c r="J4364" t="s">
        <v>52</v>
      </c>
      <c r="Q4364" t="s">
        <v>8500</v>
      </c>
      <c r="R4364">
        <v>357</v>
      </c>
      <c r="T4364" t="s">
        <v>8501</v>
      </c>
    </row>
    <row r="4365" spans="1:20" x14ac:dyDescent="0.25">
      <c r="A4365" t="s">
        <v>29</v>
      </c>
      <c r="B4365" t="s">
        <v>30</v>
      </c>
      <c r="C4365" t="s">
        <v>22</v>
      </c>
      <c r="D4365" t="s">
        <v>23</v>
      </c>
      <c r="E4365" t="s">
        <v>5</v>
      </c>
      <c r="G4365" t="s">
        <v>24</v>
      </c>
      <c r="H4365">
        <v>2338947</v>
      </c>
      <c r="I4365">
        <v>2339303</v>
      </c>
      <c r="J4365" t="s">
        <v>52</v>
      </c>
      <c r="K4365" t="s">
        <v>8502</v>
      </c>
      <c r="L4365" t="s">
        <v>8502</v>
      </c>
      <c r="N4365" t="s">
        <v>56</v>
      </c>
      <c r="Q4365" t="s">
        <v>8500</v>
      </c>
      <c r="R4365">
        <v>357</v>
      </c>
      <c r="S4365">
        <v>118</v>
      </c>
    </row>
    <row r="4366" spans="1:20" x14ac:dyDescent="0.25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2339431</v>
      </c>
      <c r="I4366">
        <v>2339808</v>
      </c>
      <c r="J4366" t="s">
        <v>52</v>
      </c>
      <c r="Q4366" t="s">
        <v>8503</v>
      </c>
      <c r="R4366">
        <v>378</v>
      </c>
      <c r="T4366" t="s">
        <v>8504</v>
      </c>
    </row>
    <row r="4367" spans="1:20" x14ac:dyDescent="0.25">
      <c r="A4367" t="s">
        <v>29</v>
      </c>
      <c r="B4367" t="s">
        <v>30</v>
      </c>
      <c r="C4367" t="s">
        <v>22</v>
      </c>
      <c r="D4367" t="s">
        <v>23</v>
      </c>
      <c r="E4367" t="s">
        <v>5</v>
      </c>
      <c r="G4367" t="s">
        <v>24</v>
      </c>
      <c r="H4367">
        <v>2339431</v>
      </c>
      <c r="I4367">
        <v>2339808</v>
      </c>
      <c r="J4367" t="s">
        <v>52</v>
      </c>
      <c r="K4367" t="s">
        <v>8505</v>
      </c>
      <c r="L4367" t="s">
        <v>8505</v>
      </c>
      <c r="N4367" t="s">
        <v>56</v>
      </c>
      <c r="Q4367" t="s">
        <v>8503</v>
      </c>
      <c r="R4367">
        <v>378</v>
      </c>
      <c r="S4367">
        <v>125</v>
      </c>
    </row>
    <row r="4368" spans="1:20" x14ac:dyDescent="0.25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2339894</v>
      </c>
      <c r="I4368">
        <v>2340580</v>
      </c>
      <c r="J4368" t="s">
        <v>52</v>
      </c>
      <c r="Q4368" t="s">
        <v>8506</v>
      </c>
      <c r="R4368">
        <v>687</v>
      </c>
      <c r="T4368" t="s">
        <v>8507</v>
      </c>
    </row>
    <row r="4369" spans="1:20" x14ac:dyDescent="0.25">
      <c r="A4369" t="s">
        <v>29</v>
      </c>
      <c r="B4369" t="s">
        <v>30</v>
      </c>
      <c r="C4369" t="s">
        <v>22</v>
      </c>
      <c r="D4369" t="s">
        <v>23</v>
      </c>
      <c r="E4369" t="s">
        <v>5</v>
      </c>
      <c r="G4369" t="s">
        <v>24</v>
      </c>
      <c r="H4369">
        <v>2339894</v>
      </c>
      <c r="I4369">
        <v>2340580</v>
      </c>
      <c r="J4369" t="s">
        <v>52</v>
      </c>
      <c r="K4369" t="s">
        <v>8508</v>
      </c>
      <c r="L4369" t="s">
        <v>8508</v>
      </c>
      <c r="N4369" t="s">
        <v>56</v>
      </c>
      <c r="Q4369" t="s">
        <v>8506</v>
      </c>
      <c r="R4369">
        <v>687</v>
      </c>
      <c r="S4369">
        <v>228</v>
      </c>
    </row>
    <row r="4370" spans="1:20" x14ac:dyDescent="0.25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2340678</v>
      </c>
      <c r="I4370">
        <v>2341331</v>
      </c>
      <c r="J4370" t="s">
        <v>52</v>
      </c>
      <c r="Q4370" t="s">
        <v>8509</v>
      </c>
      <c r="R4370">
        <v>654</v>
      </c>
      <c r="T4370" t="s">
        <v>8510</v>
      </c>
    </row>
    <row r="4371" spans="1:20" x14ac:dyDescent="0.25">
      <c r="A4371" t="s">
        <v>29</v>
      </c>
      <c r="B4371" t="s">
        <v>30</v>
      </c>
      <c r="C4371" t="s">
        <v>22</v>
      </c>
      <c r="D4371" t="s">
        <v>23</v>
      </c>
      <c r="E4371" t="s">
        <v>5</v>
      </c>
      <c r="G4371" t="s">
        <v>24</v>
      </c>
      <c r="H4371">
        <v>2340678</v>
      </c>
      <c r="I4371">
        <v>2341331</v>
      </c>
      <c r="J4371" t="s">
        <v>52</v>
      </c>
      <c r="K4371" t="s">
        <v>8511</v>
      </c>
      <c r="L4371" t="s">
        <v>8511</v>
      </c>
      <c r="N4371" t="s">
        <v>8512</v>
      </c>
      <c r="Q4371" t="s">
        <v>8509</v>
      </c>
      <c r="R4371">
        <v>654</v>
      </c>
      <c r="S4371">
        <v>217</v>
      </c>
    </row>
    <row r="4372" spans="1:20" x14ac:dyDescent="0.25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2341427</v>
      </c>
      <c r="I4372">
        <v>2342380</v>
      </c>
      <c r="J4372" t="s">
        <v>52</v>
      </c>
      <c r="Q4372" t="s">
        <v>8513</v>
      </c>
      <c r="R4372">
        <v>954</v>
      </c>
      <c r="T4372" t="s">
        <v>8514</v>
      </c>
    </row>
    <row r="4373" spans="1:20" x14ac:dyDescent="0.25">
      <c r="A4373" t="s">
        <v>29</v>
      </c>
      <c r="B4373" t="s">
        <v>30</v>
      </c>
      <c r="C4373" t="s">
        <v>22</v>
      </c>
      <c r="D4373" t="s">
        <v>23</v>
      </c>
      <c r="E4373" t="s">
        <v>5</v>
      </c>
      <c r="G4373" t="s">
        <v>24</v>
      </c>
      <c r="H4373">
        <v>2341427</v>
      </c>
      <c r="I4373">
        <v>2342380</v>
      </c>
      <c r="J4373" t="s">
        <v>52</v>
      </c>
      <c r="K4373" t="s">
        <v>8515</v>
      </c>
      <c r="L4373" t="s">
        <v>8515</v>
      </c>
      <c r="N4373" t="s">
        <v>56</v>
      </c>
      <c r="Q4373" t="s">
        <v>8513</v>
      </c>
      <c r="R4373">
        <v>954</v>
      </c>
      <c r="S4373">
        <v>317</v>
      </c>
    </row>
    <row r="4374" spans="1:20" x14ac:dyDescent="0.25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2342471</v>
      </c>
      <c r="I4374">
        <v>2342833</v>
      </c>
      <c r="J4374" t="s">
        <v>52</v>
      </c>
      <c r="Q4374" t="s">
        <v>8516</v>
      </c>
      <c r="R4374">
        <v>363</v>
      </c>
      <c r="T4374" t="s">
        <v>8517</v>
      </c>
    </row>
    <row r="4375" spans="1:20" x14ac:dyDescent="0.25">
      <c r="A4375" t="s">
        <v>29</v>
      </c>
      <c r="B4375" t="s">
        <v>30</v>
      </c>
      <c r="C4375" t="s">
        <v>22</v>
      </c>
      <c r="D4375" t="s">
        <v>23</v>
      </c>
      <c r="E4375" t="s">
        <v>5</v>
      </c>
      <c r="G4375" t="s">
        <v>24</v>
      </c>
      <c r="H4375">
        <v>2342471</v>
      </c>
      <c r="I4375">
        <v>2342833</v>
      </c>
      <c r="J4375" t="s">
        <v>52</v>
      </c>
      <c r="K4375" t="s">
        <v>8518</v>
      </c>
      <c r="L4375" t="s">
        <v>8518</v>
      </c>
      <c r="N4375" t="s">
        <v>56</v>
      </c>
      <c r="Q4375" t="s">
        <v>8516</v>
      </c>
      <c r="R4375">
        <v>363</v>
      </c>
      <c r="S4375">
        <v>120</v>
      </c>
    </row>
    <row r="4376" spans="1:20" x14ac:dyDescent="0.25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2342918</v>
      </c>
      <c r="I4376">
        <v>2343388</v>
      </c>
      <c r="J4376" t="s">
        <v>52</v>
      </c>
      <c r="Q4376" t="s">
        <v>8519</v>
      </c>
      <c r="R4376">
        <v>471</v>
      </c>
      <c r="T4376" t="s">
        <v>8520</v>
      </c>
    </row>
    <row r="4377" spans="1:20" x14ac:dyDescent="0.25">
      <c r="A4377" t="s">
        <v>29</v>
      </c>
      <c r="B4377" t="s">
        <v>30</v>
      </c>
      <c r="C4377" t="s">
        <v>22</v>
      </c>
      <c r="D4377" t="s">
        <v>23</v>
      </c>
      <c r="E4377" t="s">
        <v>5</v>
      </c>
      <c r="G4377" t="s">
        <v>24</v>
      </c>
      <c r="H4377">
        <v>2342918</v>
      </c>
      <c r="I4377">
        <v>2343388</v>
      </c>
      <c r="J4377" t="s">
        <v>52</v>
      </c>
      <c r="K4377" t="s">
        <v>8521</v>
      </c>
      <c r="L4377" t="s">
        <v>8521</v>
      </c>
      <c r="N4377" t="s">
        <v>56</v>
      </c>
      <c r="Q4377" t="s">
        <v>8519</v>
      </c>
      <c r="R4377">
        <v>471</v>
      </c>
      <c r="S4377">
        <v>156</v>
      </c>
    </row>
    <row r="4378" spans="1:20" x14ac:dyDescent="0.25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2343488</v>
      </c>
      <c r="I4378">
        <v>2344015</v>
      </c>
      <c r="J4378" t="s">
        <v>52</v>
      </c>
      <c r="Q4378" t="s">
        <v>8522</v>
      </c>
      <c r="R4378">
        <v>528</v>
      </c>
      <c r="T4378" t="s">
        <v>8523</v>
      </c>
    </row>
    <row r="4379" spans="1:20" x14ac:dyDescent="0.25">
      <c r="A4379" t="s">
        <v>29</v>
      </c>
      <c r="B4379" t="s">
        <v>30</v>
      </c>
      <c r="C4379" t="s">
        <v>22</v>
      </c>
      <c r="D4379" t="s">
        <v>23</v>
      </c>
      <c r="E4379" t="s">
        <v>5</v>
      </c>
      <c r="G4379" t="s">
        <v>24</v>
      </c>
      <c r="H4379">
        <v>2343488</v>
      </c>
      <c r="I4379">
        <v>2344015</v>
      </c>
      <c r="J4379" t="s">
        <v>52</v>
      </c>
      <c r="K4379" t="s">
        <v>8524</v>
      </c>
      <c r="L4379" t="s">
        <v>8524</v>
      </c>
      <c r="N4379" t="s">
        <v>56</v>
      </c>
      <c r="Q4379" t="s">
        <v>8522</v>
      </c>
      <c r="R4379">
        <v>528</v>
      </c>
      <c r="S4379">
        <v>175</v>
      </c>
    </row>
    <row r="4380" spans="1:20" x14ac:dyDescent="0.25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2344390</v>
      </c>
      <c r="I4380">
        <v>2344908</v>
      </c>
      <c r="J4380" t="s">
        <v>52</v>
      </c>
      <c r="Q4380" t="s">
        <v>8525</v>
      </c>
      <c r="R4380">
        <v>519</v>
      </c>
      <c r="T4380" t="s">
        <v>8526</v>
      </c>
    </row>
    <row r="4381" spans="1:20" x14ac:dyDescent="0.25">
      <c r="A4381" t="s">
        <v>29</v>
      </c>
      <c r="B4381" t="s">
        <v>30</v>
      </c>
      <c r="C4381" t="s">
        <v>22</v>
      </c>
      <c r="D4381" t="s">
        <v>23</v>
      </c>
      <c r="E4381" t="s">
        <v>5</v>
      </c>
      <c r="G4381" t="s">
        <v>24</v>
      </c>
      <c r="H4381">
        <v>2344390</v>
      </c>
      <c r="I4381">
        <v>2344908</v>
      </c>
      <c r="J4381" t="s">
        <v>52</v>
      </c>
      <c r="K4381" t="s">
        <v>8527</v>
      </c>
      <c r="L4381" t="s">
        <v>8527</v>
      </c>
      <c r="N4381" t="s">
        <v>56</v>
      </c>
      <c r="Q4381" t="s">
        <v>8525</v>
      </c>
      <c r="R4381">
        <v>519</v>
      </c>
      <c r="S4381">
        <v>172</v>
      </c>
    </row>
    <row r="4382" spans="1:20" x14ac:dyDescent="0.25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2345002</v>
      </c>
      <c r="I4382">
        <v>2345439</v>
      </c>
      <c r="J4382" t="s">
        <v>52</v>
      </c>
      <c r="Q4382" t="s">
        <v>8528</v>
      </c>
      <c r="R4382">
        <v>438</v>
      </c>
      <c r="T4382" t="s">
        <v>8529</v>
      </c>
    </row>
    <row r="4383" spans="1:20" x14ac:dyDescent="0.25">
      <c r="A4383" t="s">
        <v>29</v>
      </c>
      <c r="B4383" t="s">
        <v>30</v>
      </c>
      <c r="C4383" t="s">
        <v>22</v>
      </c>
      <c r="D4383" t="s">
        <v>23</v>
      </c>
      <c r="E4383" t="s">
        <v>5</v>
      </c>
      <c r="G4383" t="s">
        <v>24</v>
      </c>
      <c r="H4383">
        <v>2345002</v>
      </c>
      <c r="I4383">
        <v>2345439</v>
      </c>
      <c r="J4383" t="s">
        <v>52</v>
      </c>
      <c r="K4383" t="s">
        <v>8530</v>
      </c>
      <c r="L4383" t="s">
        <v>8530</v>
      </c>
      <c r="N4383" t="s">
        <v>56</v>
      </c>
      <c r="Q4383" t="s">
        <v>8528</v>
      </c>
      <c r="R4383">
        <v>438</v>
      </c>
      <c r="S4383">
        <v>145</v>
      </c>
    </row>
    <row r="4384" spans="1:20" x14ac:dyDescent="0.25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2345524</v>
      </c>
      <c r="I4384">
        <v>2345751</v>
      </c>
      <c r="J4384" t="s">
        <v>52</v>
      </c>
      <c r="Q4384" t="s">
        <v>8531</v>
      </c>
      <c r="R4384">
        <v>228</v>
      </c>
      <c r="T4384" t="s">
        <v>8532</v>
      </c>
    </row>
    <row r="4385" spans="1:20" x14ac:dyDescent="0.25">
      <c r="A4385" t="s">
        <v>29</v>
      </c>
      <c r="B4385" t="s">
        <v>30</v>
      </c>
      <c r="C4385" t="s">
        <v>22</v>
      </c>
      <c r="D4385" t="s">
        <v>23</v>
      </c>
      <c r="E4385" t="s">
        <v>5</v>
      </c>
      <c r="G4385" t="s">
        <v>24</v>
      </c>
      <c r="H4385">
        <v>2345524</v>
      </c>
      <c r="I4385">
        <v>2345751</v>
      </c>
      <c r="J4385" t="s">
        <v>52</v>
      </c>
      <c r="K4385" t="s">
        <v>8533</v>
      </c>
      <c r="L4385" t="s">
        <v>8533</v>
      </c>
      <c r="N4385" t="s">
        <v>56</v>
      </c>
      <c r="Q4385" t="s">
        <v>8531</v>
      </c>
      <c r="R4385">
        <v>228</v>
      </c>
      <c r="S4385">
        <v>75</v>
      </c>
    </row>
    <row r="4386" spans="1:20" x14ac:dyDescent="0.25">
      <c r="A4386" t="s">
        <v>20</v>
      </c>
      <c r="B4386" t="s">
        <v>1328</v>
      </c>
      <c r="C4386" t="s">
        <v>22</v>
      </c>
      <c r="D4386" t="s">
        <v>23</v>
      </c>
      <c r="E4386" t="s">
        <v>5</v>
      </c>
      <c r="G4386" t="s">
        <v>24</v>
      </c>
      <c r="H4386">
        <v>2346120</v>
      </c>
      <c r="I4386">
        <v>2346438</v>
      </c>
      <c r="J4386" t="s">
        <v>25</v>
      </c>
      <c r="Q4386" t="s">
        <v>8534</v>
      </c>
      <c r="R4386">
        <v>319</v>
      </c>
      <c r="T4386" t="s">
        <v>8535</v>
      </c>
    </row>
    <row r="4387" spans="1:20" x14ac:dyDescent="0.25">
      <c r="A4387" t="s">
        <v>29</v>
      </c>
      <c r="B4387" t="s">
        <v>1331</v>
      </c>
      <c r="C4387" t="s">
        <v>22</v>
      </c>
      <c r="D4387" t="s">
        <v>23</v>
      </c>
      <c r="E4387" t="s">
        <v>5</v>
      </c>
      <c r="G4387" t="s">
        <v>24</v>
      </c>
      <c r="H4387">
        <v>2346120</v>
      </c>
      <c r="I4387">
        <v>2346438</v>
      </c>
      <c r="J4387" t="s">
        <v>25</v>
      </c>
      <c r="N4387" t="s">
        <v>1922</v>
      </c>
      <c r="Q4387" t="s">
        <v>8534</v>
      </c>
      <c r="R4387">
        <v>319</v>
      </c>
      <c r="T4387" t="s">
        <v>1333</v>
      </c>
    </row>
    <row r="4388" spans="1:20" x14ac:dyDescent="0.25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2346452</v>
      </c>
      <c r="I4388">
        <v>2346727</v>
      </c>
      <c r="J4388" t="s">
        <v>52</v>
      </c>
      <c r="Q4388" t="s">
        <v>8536</v>
      </c>
      <c r="R4388">
        <v>276</v>
      </c>
      <c r="T4388" t="s">
        <v>8537</v>
      </c>
    </row>
    <row r="4389" spans="1:20" x14ac:dyDescent="0.25">
      <c r="A4389" t="s">
        <v>29</v>
      </c>
      <c r="B4389" t="s">
        <v>30</v>
      </c>
      <c r="C4389" t="s">
        <v>22</v>
      </c>
      <c r="D4389" t="s">
        <v>23</v>
      </c>
      <c r="E4389" t="s">
        <v>5</v>
      </c>
      <c r="G4389" t="s">
        <v>24</v>
      </c>
      <c r="H4389">
        <v>2346452</v>
      </c>
      <c r="I4389">
        <v>2346727</v>
      </c>
      <c r="J4389" t="s">
        <v>52</v>
      </c>
      <c r="K4389" t="s">
        <v>8538</v>
      </c>
      <c r="L4389" t="s">
        <v>8538</v>
      </c>
      <c r="N4389" t="s">
        <v>8539</v>
      </c>
      <c r="Q4389" t="s">
        <v>8536</v>
      </c>
      <c r="R4389">
        <v>276</v>
      </c>
      <c r="S4389">
        <v>91</v>
      </c>
    </row>
    <row r="4390" spans="1:20" x14ac:dyDescent="0.25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2346760</v>
      </c>
      <c r="I4390">
        <v>2347098</v>
      </c>
      <c r="J4390" t="s">
        <v>52</v>
      </c>
      <c r="Q4390" t="s">
        <v>8540</v>
      </c>
      <c r="R4390">
        <v>339</v>
      </c>
      <c r="T4390" t="s">
        <v>8541</v>
      </c>
    </row>
    <row r="4391" spans="1:20" x14ac:dyDescent="0.25">
      <c r="A4391" t="s">
        <v>29</v>
      </c>
      <c r="B4391" t="s">
        <v>30</v>
      </c>
      <c r="C4391" t="s">
        <v>22</v>
      </c>
      <c r="D4391" t="s">
        <v>23</v>
      </c>
      <c r="E4391" t="s">
        <v>5</v>
      </c>
      <c r="G4391" t="s">
        <v>24</v>
      </c>
      <c r="H4391">
        <v>2346760</v>
      </c>
      <c r="I4391">
        <v>2347098</v>
      </c>
      <c r="J4391" t="s">
        <v>52</v>
      </c>
      <c r="K4391" t="s">
        <v>8542</v>
      </c>
      <c r="L4391" t="s">
        <v>8542</v>
      </c>
      <c r="N4391" t="s">
        <v>8543</v>
      </c>
      <c r="Q4391" t="s">
        <v>8540</v>
      </c>
      <c r="R4391">
        <v>339</v>
      </c>
      <c r="S4391">
        <v>112</v>
      </c>
    </row>
    <row r="4392" spans="1:20" x14ac:dyDescent="0.25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2347226</v>
      </c>
      <c r="I4392">
        <v>2347918</v>
      </c>
      <c r="J4392" t="s">
        <v>25</v>
      </c>
      <c r="O4392" t="s">
        <v>8544</v>
      </c>
      <c r="Q4392" t="s">
        <v>8545</v>
      </c>
      <c r="R4392">
        <v>693</v>
      </c>
      <c r="T4392" t="s">
        <v>8546</v>
      </c>
    </row>
    <row r="4393" spans="1:20" x14ac:dyDescent="0.25">
      <c r="A4393" t="s">
        <v>29</v>
      </c>
      <c r="B4393" t="s">
        <v>30</v>
      </c>
      <c r="C4393" t="s">
        <v>22</v>
      </c>
      <c r="D4393" t="s">
        <v>23</v>
      </c>
      <c r="E4393" t="s">
        <v>5</v>
      </c>
      <c r="G4393" t="s">
        <v>24</v>
      </c>
      <c r="H4393">
        <v>2347226</v>
      </c>
      <c r="I4393">
        <v>2347918</v>
      </c>
      <c r="J4393" t="s">
        <v>25</v>
      </c>
      <c r="K4393" t="s">
        <v>8547</v>
      </c>
      <c r="L4393" t="s">
        <v>8547</v>
      </c>
      <c r="N4393" t="s">
        <v>8548</v>
      </c>
      <c r="O4393" t="s">
        <v>8544</v>
      </c>
      <c r="Q4393" t="s">
        <v>8545</v>
      </c>
      <c r="R4393">
        <v>693</v>
      </c>
      <c r="S4393">
        <v>230</v>
      </c>
    </row>
    <row r="4394" spans="1:20" x14ac:dyDescent="0.25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2347922</v>
      </c>
      <c r="I4394">
        <v>2349343</v>
      </c>
      <c r="J4394" t="s">
        <v>25</v>
      </c>
      <c r="Q4394" t="s">
        <v>8549</v>
      </c>
      <c r="R4394">
        <v>1422</v>
      </c>
      <c r="T4394" t="s">
        <v>8550</v>
      </c>
    </row>
    <row r="4395" spans="1:20" x14ac:dyDescent="0.25">
      <c r="A4395" t="s">
        <v>29</v>
      </c>
      <c r="B4395" t="s">
        <v>30</v>
      </c>
      <c r="C4395" t="s">
        <v>22</v>
      </c>
      <c r="D4395" t="s">
        <v>23</v>
      </c>
      <c r="E4395" t="s">
        <v>5</v>
      </c>
      <c r="G4395" t="s">
        <v>24</v>
      </c>
      <c r="H4395">
        <v>2347922</v>
      </c>
      <c r="I4395">
        <v>2349343</v>
      </c>
      <c r="J4395" t="s">
        <v>25</v>
      </c>
      <c r="K4395" t="s">
        <v>8551</v>
      </c>
      <c r="L4395" t="s">
        <v>8551</v>
      </c>
      <c r="N4395" t="s">
        <v>8552</v>
      </c>
      <c r="Q4395" t="s">
        <v>8549</v>
      </c>
      <c r="R4395">
        <v>1422</v>
      </c>
      <c r="S4395">
        <v>473</v>
      </c>
    </row>
    <row r="4396" spans="1:20" x14ac:dyDescent="0.25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2349343</v>
      </c>
      <c r="I4396">
        <v>2352462</v>
      </c>
      <c r="J4396" t="s">
        <v>25</v>
      </c>
      <c r="Q4396" t="s">
        <v>8553</v>
      </c>
      <c r="R4396">
        <v>3120</v>
      </c>
      <c r="T4396" t="s">
        <v>8554</v>
      </c>
    </row>
    <row r="4397" spans="1:20" x14ac:dyDescent="0.25">
      <c r="A4397" t="s">
        <v>29</v>
      </c>
      <c r="B4397" t="s">
        <v>30</v>
      </c>
      <c r="C4397" t="s">
        <v>22</v>
      </c>
      <c r="D4397" t="s">
        <v>23</v>
      </c>
      <c r="E4397" t="s">
        <v>5</v>
      </c>
      <c r="G4397" t="s">
        <v>24</v>
      </c>
      <c r="H4397">
        <v>2349343</v>
      </c>
      <c r="I4397">
        <v>2352462</v>
      </c>
      <c r="J4397" t="s">
        <v>25</v>
      </c>
      <c r="K4397" t="s">
        <v>8555</v>
      </c>
      <c r="L4397" t="s">
        <v>8555</v>
      </c>
      <c r="N4397" t="s">
        <v>8556</v>
      </c>
      <c r="Q4397" t="s">
        <v>8553</v>
      </c>
      <c r="R4397">
        <v>3120</v>
      </c>
      <c r="S4397">
        <v>1039</v>
      </c>
    </row>
    <row r="4398" spans="1:20" x14ac:dyDescent="0.25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2352519</v>
      </c>
      <c r="I4398">
        <v>2353853</v>
      </c>
      <c r="J4398" t="s">
        <v>52</v>
      </c>
      <c r="Q4398" t="s">
        <v>8557</v>
      </c>
      <c r="R4398">
        <v>1335</v>
      </c>
      <c r="T4398" t="s">
        <v>8558</v>
      </c>
    </row>
    <row r="4399" spans="1:20" x14ac:dyDescent="0.25">
      <c r="A4399" t="s">
        <v>29</v>
      </c>
      <c r="B4399" t="s">
        <v>30</v>
      </c>
      <c r="C4399" t="s">
        <v>22</v>
      </c>
      <c r="D4399" t="s">
        <v>23</v>
      </c>
      <c r="E4399" t="s">
        <v>5</v>
      </c>
      <c r="G4399" t="s">
        <v>24</v>
      </c>
      <c r="H4399">
        <v>2352519</v>
      </c>
      <c r="I4399">
        <v>2353853</v>
      </c>
      <c r="J4399" t="s">
        <v>52</v>
      </c>
      <c r="K4399" t="s">
        <v>8559</v>
      </c>
      <c r="L4399" t="s">
        <v>8559</v>
      </c>
      <c r="N4399" t="s">
        <v>8560</v>
      </c>
      <c r="Q4399" t="s">
        <v>8557</v>
      </c>
      <c r="R4399">
        <v>1335</v>
      </c>
      <c r="S4399">
        <v>444</v>
      </c>
    </row>
    <row r="4400" spans="1:20" x14ac:dyDescent="0.25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2353867</v>
      </c>
      <c r="I4400">
        <v>2355654</v>
      </c>
      <c r="J4400" t="s">
        <v>52</v>
      </c>
      <c r="O4400" t="s">
        <v>8561</v>
      </c>
      <c r="Q4400" t="s">
        <v>8562</v>
      </c>
      <c r="R4400">
        <v>1788</v>
      </c>
      <c r="T4400" t="s">
        <v>8563</v>
      </c>
    </row>
    <row r="4401" spans="1:20" x14ac:dyDescent="0.25">
      <c r="A4401" t="s">
        <v>29</v>
      </c>
      <c r="B4401" t="s">
        <v>30</v>
      </c>
      <c r="C4401" t="s">
        <v>22</v>
      </c>
      <c r="D4401" t="s">
        <v>23</v>
      </c>
      <c r="E4401" t="s">
        <v>5</v>
      </c>
      <c r="G4401" t="s">
        <v>24</v>
      </c>
      <c r="H4401">
        <v>2353867</v>
      </c>
      <c r="I4401">
        <v>2355654</v>
      </c>
      <c r="J4401" t="s">
        <v>52</v>
      </c>
      <c r="K4401" t="s">
        <v>8564</v>
      </c>
      <c r="L4401" t="s">
        <v>8564</v>
      </c>
      <c r="N4401" t="s">
        <v>8565</v>
      </c>
      <c r="O4401" t="s">
        <v>8561</v>
      </c>
      <c r="Q4401" t="s">
        <v>8562</v>
      </c>
      <c r="R4401">
        <v>1788</v>
      </c>
      <c r="S4401">
        <v>595</v>
      </c>
    </row>
    <row r="4402" spans="1:20" x14ac:dyDescent="0.25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2355697</v>
      </c>
      <c r="I4402">
        <v>2355948</v>
      </c>
      <c r="J4402" t="s">
        <v>52</v>
      </c>
      <c r="Q4402" t="s">
        <v>8566</v>
      </c>
      <c r="R4402">
        <v>252</v>
      </c>
      <c r="T4402" t="s">
        <v>8567</v>
      </c>
    </row>
    <row r="4403" spans="1:20" x14ac:dyDescent="0.25">
      <c r="A4403" t="s">
        <v>29</v>
      </c>
      <c r="B4403" t="s">
        <v>30</v>
      </c>
      <c r="C4403" t="s">
        <v>22</v>
      </c>
      <c r="D4403" t="s">
        <v>23</v>
      </c>
      <c r="E4403" t="s">
        <v>5</v>
      </c>
      <c r="G4403" t="s">
        <v>24</v>
      </c>
      <c r="H4403">
        <v>2355697</v>
      </c>
      <c r="I4403">
        <v>2355948</v>
      </c>
      <c r="J4403" t="s">
        <v>52</v>
      </c>
      <c r="K4403" t="s">
        <v>8568</v>
      </c>
      <c r="L4403" t="s">
        <v>8568</v>
      </c>
      <c r="N4403" t="s">
        <v>8569</v>
      </c>
      <c r="Q4403" t="s">
        <v>8566</v>
      </c>
      <c r="R4403">
        <v>252</v>
      </c>
      <c r="S4403">
        <v>83</v>
      </c>
    </row>
    <row r="4404" spans="1:20" x14ac:dyDescent="0.25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2356174</v>
      </c>
      <c r="I4404">
        <v>2357547</v>
      </c>
      <c r="J4404" t="s">
        <v>52</v>
      </c>
      <c r="O4404" t="s">
        <v>8570</v>
      </c>
      <c r="Q4404" t="s">
        <v>8571</v>
      </c>
      <c r="R4404">
        <v>1374</v>
      </c>
      <c r="T4404" t="s">
        <v>8572</v>
      </c>
    </row>
    <row r="4405" spans="1:20" x14ac:dyDescent="0.25">
      <c r="A4405" t="s">
        <v>29</v>
      </c>
      <c r="B4405" t="s">
        <v>30</v>
      </c>
      <c r="C4405" t="s">
        <v>22</v>
      </c>
      <c r="D4405" t="s">
        <v>23</v>
      </c>
      <c r="E4405" t="s">
        <v>5</v>
      </c>
      <c r="G4405" t="s">
        <v>24</v>
      </c>
      <c r="H4405">
        <v>2356174</v>
      </c>
      <c r="I4405">
        <v>2357547</v>
      </c>
      <c r="J4405" t="s">
        <v>52</v>
      </c>
      <c r="K4405" t="s">
        <v>8573</v>
      </c>
      <c r="L4405" t="s">
        <v>8573</v>
      </c>
      <c r="N4405" t="s">
        <v>8574</v>
      </c>
      <c r="O4405" t="s">
        <v>8570</v>
      </c>
      <c r="Q4405" t="s">
        <v>8571</v>
      </c>
      <c r="R4405">
        <v>1374</v>
      </c>
      <c r="S4405">
        <v>457</v>
      </c>
    </row>
    <row r="4406" spans="1:20" x14ac:dyDescent="0.25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2357652</v>
      </c>
      <c r="I4406">
        <v>2358188</v>
      </c>
      <c r="J4406" t="s">
        <v>25</v>
      </c>
      <c r="Q4406" t="s">
        <v>8575</v>
      </c>
      <c r="R4406">
        <v>537</v>
      </c>
      <c r="T4406" t="s">
        <v>8576</v>
      </c>
    </row>
    <row r="4407" spans="1:20" x14ac:dyDescent="0.25">
      <c r="A4407" t="s">
        <v>29</v>
      </c>
      <c r="B4407" t="s">
        <v>30</v>
      </c>
      <c r="C4407" t="s">
        <v>22</v>
      </c>
      <c r="D4407" t="s">
        <v>23</v>
      </c>
      <c r="E4407" t="s">
        <v>5</v>
      </c>
      <c r="G4407" t="s">
        <v>24</v>
      </c>
      <c r="H4407">
        <v>2357652</v>
      </c>
      <c r="I4407">
        <v>2358188</v>
      </c>
      <c r="J4407" t="s">
        <v>25</v>
      </c>
      <c r="K4407" t="s">
        <v>8577</v>
      </c>
      <c r="L4407" t="s">
        <v>8577</v>
      </c>
      <c r="N4407" t="s">
        <v>8578</v>
      </c>
      <c r="Q4407" t="s">
        <v>8575</v>
      </c>
      <c r="R4407">
        <v>537</v>
      </c>
      <c r="S4407">
        <v>178</v>
      </c>
    </row>
    <row r="4408" spans="1:20" x14ac:dyDescent="0.25">
      <c r="A4408" t="s">
        <v>20</v>
      </c>
      <c r="B4408" t="s">
        <v>124</v>
      </c>
      <c r="C4408" t="s">
        <v>22</v>
      </c>
      <c r="D4408" t="s">
        <v>23</v>
      </c>
      <c r="E4408" t="s">
        <v>5</v>
      </c>
      <c r="G4408" t="s">
        <v>24</v>
      </c>
      <c r="H4408">
        <v>2358288</v>
      </c>
      <c r="I4408">
        <v>2358364</v>
      </c>
      <c r="J4408" t="s">
        <v>52</v>
      </c>
      <c r="Q4408" t="s">
        <v>8579</v>
      </c>
      <c r="R4408">
        <v>77</v>
      </c>
      <c r="T4408" t="s">
        <v>8580</v>
      </c>
    </row>
    <row r="4409" spans="1:20" x14ac:dyDescent="0.25">
      <c r="A4409" t="s">
        <v>124</v>
      </c>
      <c r="C4409" t="s">
        <v>22</v>
      </c>
      <c r="D4409" t="s">
        <v>23</v>
      </c>
      <c r="E4409" t="s">
        <v>5</v>
      </c>
      <c r="G4409" t="s">
        <v>24</v>
      </c>
      <c r="H4409">
        <v>2358288</v>
      </c>
      <c r="I4409">
        <v>2358364</v>
      </c>
      <c r="J4409" t="s">
        <v>52</v>
      </c>
      <c r="N4409" t="s">
        <v>1373</v>
      </c>
      <c r="Q4409" t="s">
        <v>8579</v>
      </c>
      <c r="R4409">
        <v>77</v>
      </c>
      <c r="T4409" t="s">
        <v>8581</v>
      </c>
    </row>
    <row r="4410" spans="1:20" x14ac:dyDescent="0.25">
      <c r="A4410" t="s">
        <v>20</v>
      </c>
      <c r="B4410" t="s">
        <v>124</v>
      </c>
      <c r="C4410" t="s">
        <v>22</v>
      </c>
      <c r="D4410" t="s">
        <v>23</v>
      </c>
      <c r="E4410" t="s">
        <v>5</v>
      </c>
      <c r="G4410" t="s">
        <v>24</v>
      </c>
      <c r="H4410">
        <v>2358385</v>
      </c>
      <c r="I4410">
        <v>2358461</v>
      </c>
      <c r="J4410" t="s">
        <v>52</v>
      </c>
      <c r="Q4410" t="s">
        <v>8582</v>
      </c>
      <c r="R4410">
        <v>77</v>
      </c>
      <c r="T4410" t="s">
        <v>8583</v>
      </c>
    </row>
    <row r="4411" spans="1:20" x14ac:dyDescent="0.25">
      <c r="A4411" t="s">
        <v>124</v>
      </c>
      <c r="C4411" t="s">
        <v>22</v>
      </c>
      <c r="D4411" t="s">
        <v>23</v>
      </c>
      <c r="E4411" t="s">
        <v>5</v>
      </c>
      <c r="G4411" t="s">
        <v>24</v>
      </c>
      <c r="H4411">
        <v>2358385</v>
      </c>
      <c r="I4411">
        <v>2358461</v>
      </c>
      <c r="J4411" t="s">
        <v>52</v>
      </c>
      <c r="N4411" t="s">
        <v>1373</v>
      </c>
      <c r="Q4411" t="s">
        <v>8582</v>
      </c>
      <c r="R4411">
        <v>77</v>
      </c>
      <c r="T4411" t="s">
        <v>8581</v>
      </c>
    </row>
    <row r="4412" spans="1:20" x14ac:dyDescent="0.25">
      <c r="A4412" t="s">
        <v>20</v>
      </c>
      <c r="B4412" t="s">
        <v>124</v>
      </c>
      <c r="C4412" t="s">
        <v>22</v>
      </c>
      <c r="D4412" t="s">
        <v>23</v>
      </c>
      <c r="E4412" t="s">
        <v>5</v>
      </c>
      <c r="G4412" t="s">
        <v>24</v>
      </c>
      <c r="H4412">
        <v>2358517</v>
      </c>
      <c r="I4412">
        <v>2358606</v>
      </c>
      <c r="J4412" t="s">
        <v>52</v>
      </c>
      <c r="Q4412" t="s">
        <v>8584</v>
      </c>
      <c r="R4412">
        <v>90</v>
      </c>
      <c r="T4412" t="s">
        <v>8585</v>
      </c>
    </row>
    <row r="4413" spans="1:20" x14ac:dyDescent="0.25">
      <c r="A4413" t="s">
        <v>124</v>
      </c>
      <c r="C4413" t="s">
        <v>22</v>
      </c>
      <c r="D4413" t="s">
        <v>23</v>
      </c>
      <c r="E4413" t="s">
        <v>5</v>
      </c>
      <c r="G4413" t="s">
        <v>24</v>
      </c>
      <c r="H4413">
        <v>2358517</v>
      </c>
      <c r="I4413">
        <v>2358606</v>
      </c>
      <c r="J4413" t="s">
        <v>52</v>
      </c>
      <c r="N4413" t="s">
        <v>6748</v>
      </c>
      <c r="Q4413" t="s">
        <v>8584</v>
      </c>
      <c r="R4413">
        <v>90</v>
      </c>
      <c r="T4413" t="s">
        <v>8586</v>
      </c>
    </row>
    <row r="4414" spans="1:20" x14ac:dyDescent="0.25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2358733</v>
      </c>
      <c r="I4414">
        <v>2358930</v>
      </c>
      <c r="J4414" t="s">
        <v>52</v>
      </c>
      <c r="O4414" t="s">
        <v>8587</v>
      </c>
      <c r="Q4414" t="s">
        <v>8588</v>
      </c>
      <c r="R4414">
        <v>198</v>
      </c>
      <c r="T4414" t="s">
        <v>8589</v>
      </c>
    </row>
    <row r="4415" spans="1:20" x14ac:dyDescent="0.25">
      <c r="A4415" t="s">
        <v>29</v>
      </c>
      <c r="B4415" t="s">
        <v>30</v>
      </c>
      <c r="C4415" t="s">
        <v>22</v>
      </c>
      <c r="D4415" t="s">
        <v>23</v>
      </c>
      <c r="E4415" t="s">
        <v>5</v>
      </c>
      <c r="G4415" t="s">
        <v>24</v>
      </c>
      <c r="H4415">
        <v>2358733</v>
      </c>
      <c r="I4415">
        <v>2358930</v>
      </c>
      <c r="J4415" t="s">
        <v>52</v>
      </c>
      <c r="K4415" t="s">
        <v>8590</v>
      </c>
      <c r="L4415" t="s">
        <v>8590</v>
      </c>
      <c r="N4415" t="s">
        <v>8591</v>
      </c>
      <c r="O4415" t="s">
        <v>8587</v>
      </c>
      <c r="Q4415" t="s">
        <v>8588</v>
      </c>
      <c r="R4415">
        <v>198</v>
      </c>
      <c r="S4415">
        <v>65</v>
      </c>
    </row>
    <row r="4416" spans="1:20" x14ac:dyDescent="0.25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2359103</v>
      </c>
      <c r="I4416">
        <v>2360341</v>
      </c>
      <c r="J4416" t="s">
        <v>52</v>
      </c>
      <c r="Q4416" t="s">
        <v>8592</v>
      </c>
      <c r="R4416">
        <v>1239</v>
      </c>
      <c r="T4416" t="s">
        <v>8593</v>
      </c>
    </row>
    <row r="4417" spans="1:20" x14ac:dyDescent="0.25">
      <c r="A4417" t="s">
        <v>29</v>
      </c>
      <c r="B4417" t="s">
        <v>30</v>
      </c>
      <c r="C4417" t="s">
        <v>22</v>
      </c>
      <c r="D4417" t="s">
        <v>23</v>
      </c>
      <c r="E4417" t="s">
        <v>5</v>
      </c>
      <c r="G4417" t="s">
        <v>24</v>
      </c>
      <c r="H4417">
        <v>2359103</v>
      </c>
      <c r="I4417">
        <v>2360341</v>
      </c>
      <c r="J4417" t="s">
        <v>52</v>
      </c>
      <c r="K4417" t="s">
        <v>8594</v>
      </c>
      <c r="L4417" t="s">
        <v>8594</v>
      </c>
      <c r="N4417" t="s">
        <v>599</v>
      </c>
      <c r="Q4417" t="s">
        <v>8592</v>
      </c>
      <c r="R4417">
        <v>1239</v>
      </c>
      <c r="S4417">
        <v>412</v>
      </c>
    </row>
    <row r="4418" spans="1:20" x14ac:dyDescent="0.25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2360447</v>
      </c>
      <c r="I4418">
        <v>2363077</v>
      </c>
      <c r="J4418" t="s">
        <v>52</v>
      </c>
      <c r="O4418" t="s">
        <v>8595</v>
      </c>
      <c r="Q4418" t="s">
        <v>8596</v>
      </c>
      <c r="R4418">
        <v>2631</v>
      </c>
      <c r="T4418" t="s">
        <v>8597</v>
      </c>
    </row>
    <row r="4419" spans="1:20" x14ac:dyDescent="0.25">
      <c r="A4419" t="s">
        <v>29</v>
      </c>
      <c r="B4419" t="s">
        <v>30</v>
      </c>
      <c r="C4419" t="s">
        <v>22</v>
      </c>
      <c r="D4419" t="s">
        <v>23</v>
      </c>
      <c r="E4419" t="s">
        <v>5</v>
      </c>
      <c r="G4419" t="s">
        <v>24</v>
      </c>
      <c r="H4419">
        <v>2360447</v>
      </c>
      <c r="I4419">
        <v>2363077</v>
      </c>
      <c r="J4419" t="s">
        <v>52</v>
      </c>
      <c r="K4419" t="s">
        <v>8598</v>
      </c>
      <c r="L4419" t="s">
        <v>8598</v>
      </c>
      <c r="N4419" t="s">
        <v>8599</v>
      </c>
      <c r="O4419" t="s">
        <v>8595</v>
      </c>
      <c r="Q4419" t="s">
        <v>8596</v>
      </c>
      <c r="R4419">
        <v>2631</v>
      </c>
      <c r="S4419">
        <v>876</v>
      </c>
    </row>
    <row r="4420" spans="1:20" x14ac:dyDescent="0.25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2363236</v>
      </c>
      <c r="I4420">
        <v>2363772</v>
      </c>
      <c r="J4420" t="s">
        <v>25</v>
      </c>
      <c r="Q4420" t="s">
        <v>8600</v>
      </c>
      <c r="R4420">
        <v>537</v>
      </c>
      <c r="T4420" t="s">
        <v>8601</v>
      </c>
    </row>
    <row r="4421" spans="1:20" x14ac:dyDescent="0.25">
      <c r="A4421" t="s">
        <v>29</v>
      </c>
      <c r="B4421" t="s">
        <v>30</v>
      </c>
      <c r="C4421" t="s">
        <v>22</v>
      </c>
      <c r="D4421" t="s">
        <v>23</v>
      </c>
      <c r="E4421" t="s">
        <v>5</v>
      </c>
      <c r="G4421" t="s">
        <v>24</v>
      </c>
      <c r="H4421">
        <v>2363236</v>
      </c>
      <c r="I4421">
        <v>2363772</v>
      </c>
      <c r="J4421" t="s">
        <v>25</v>
      </c>
      <c r="K4421" t="s">
        <v>8602</v>
      </c>
      <c r="L4421" t="s">
        <v>8602</v>
      </c>
      <c r="N4421" t="s">
        <v>8603</v>
      </c>
      <c r="Q4421" t="s">
        <v>8600</v>
      </c>
      <c r="R4421">
        <v>537</v>
      </c>
      <c r="S4421">
        <v>178</v>
      </c>
    </row>
    <row r="4422" spans="1:20" x14ac:dyDescent="0.25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2363781</v>
      </c>
      <c r="I4422">
        <v>2364842</v>
      </c>
      <c r="J4422" t="s">
        <v>52</v>
      </c>
      <c r="O4422" t="s">
        <v>8604</v>
      </c>
      <c r="Q4422" t="s">
        <v>8605</v>
      </c>
      <c r="R4422">
        <v>1062</v>
      </c>
      <c r="T4422" t="s">
        <v>8606</v>
      </c>
    </row>
    <row r="4423" spans="1:20" x14ac:dyDescent="0.25">
      <c r="A4423" t="s">
        <v>29</v>
      </c>
      <c r="B4423" t="s">
        <v>30</v>
      </c>
      <c r="C4423" t="s">
        <v>22</v>
      </c>
      <c r="D4423" t="s">
        <v>23</v>
      </c>
      <c r="E4423" t="s">
        <v>5</v>
      </c>
      <c r="G4423" t="s">
        <v>24</v>
      </c>
      <c r="H4423">
        <v>2363781</v>
      </c>
      <c r="I4423">
        <v>2364842</v>
      </c>
      <c r="J4423" t="s">
        <v>52</v>
      </c>
      <c r="K4423" t="s">
        <v>8607</v>
      </c>
      <c r="L4423" t="s">
        <v>8607</v>
      </c>
      <c r="N4423" t="s">
        <v>8608</v>
      </c>
      <c r="O4423" t="s">
        <v>8604</v>
      </c>
      <c r="Q4423" t="s">
        <v>8605</v>
      </c>
      <c r="R4423">
        <v>1062</v>
      </c>
      <c r="S4423">
        <v>353</v>
      </c>
    </row>
    <row r="4424" spans="1:20" x14ac:dyDescent="0.25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2364835</v>
      </c>
      <c r="I4424">
        <v>2365938</v>
      </c>
      <c r="J4424" t="s">
        <v>52</v>
      </c>
      <c r="O4424" t="s">
        <v>8609</v>
      </c>
      <c r="Q4424" t="s">
        <v>8610</v>
      </c>
      <c r="R4424">
        <v>1104</v>
      </c>
      <c r="T4424" t="s">
        <v>8611</v>
      </c>
    </row>
    <row r="4425" spans="1:20" x14ac:dyDescent="0.25">
      <c r="A4425" t="s">
        <v>29</v>
      </c>
      <c r="B4425" t="s">
        <v>30</v>
      </c>
      <c r="C4425" t="s">
        <v>22</v>
      </c>
      <c r="D4425" t="s">
        <v>23</v>
      </c>
      <c r="E4425" t="s">
        <v>5</v>
      </c>
      <c r="G4425" t="s">
        <v>24</v>
      </c>
      <c r="H4425">
        <v>2364835</v>
      </c>
      <c r="I4425">
        <v>2365938</v>
      </c>
      <c r="J4425" t="s">
        <v>52</v>
      </c>
      <c r="K4425" t="s">
        <v>8612</v>
      </c>
      <c r="L4425" t="s">
        <v>8612</v>
      </c>
      <c r="N4425" t="s">
        <v>8613</v>
      </c>
      <c r="O4425" t="s">
        <v>8609</v>
      </c>
      <c r="Q4425" t="s">
        <v>8610</v>
      </c>
      <c r="R4425">
        <v>1104</v>
      </c>
      <c r="S4425">
        <v>367</v>
      </c>
    </row>
    <row r="4426" spans="1:20" x14ac:dyDescent="0.25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2366176</v>
      </c>
      <c r="I4426">
        <v>2367657</v>
      </c>
      <c r="J4426" t="s">
        <v>25</v>
      </c>
      <c r="Q4426" t="s">
        <v>8614</v>
      </c>
      <c r="R4426">
        <v>1482</v>
      </c>
      <c r="T4426" t="s">
        <v>8615</v>
      </c>
    </row>
    <row r="4427" spans="1:20" x14ac:dyDescent="0.25">
      <c r="A4427" t="s">
        <v>29</v>
      </c>
      <c r="B4427" t="s">
        <v>30</v>
      </c>
      <c r="C4427" t="s">
        <v>22</v>
      </c>
      <c r="D4427" t="s">
        <v>23</v>
      </c>
      <c r="E4427" t="s">
        <v>5</v>
      </c>
      <c r="G4427" t="s">
        <v>24</v>
      </c>
      <c r="H4427">
        <v>2366176</v>
      </c>
      <c r="I4427">
        <v>2367657</v>
      </c>
      <c r="J4427" t="s">
        <v>25</v>
      </c>
      <c r="K4427" t="s">
        <v>8616</v>
      </c>
      <c r="L4427" t="s">
        <v>8616</v>
      </c>
      <c r="N4427" t="s">
        <v>8617</v>
      </c>
      <c r="Q4427" t="s">
        <v>8614</v>
      </c>
      <c r="R4427">
        <v>1482</v>
      </c>
      <c r="S4427">
        <v>493</v>
      </c>
    </row>
    <row r="4428" spans="1:20" x14ac:dyDescent="0.25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2367647</v>
      </c>
      <c r="I4428">
        <v>2368159</v>
      </c>
      <c r="J4428" t="s">
        <v>25</v>
      </c>
      <c r="Q4428" t="s">
        <v>8618</v>
      </c>
      <c r="R4428">
        <v>513</v>
      </c>
      <c r="T4428" t="s">
        <v>8619</v>
      </c>
    </row>
    <row r="4429" spans="1:20" x14ac:dyDescent="0.25">
      <c r="A4429" t="s">
        <v>29</v>
      </c>
      <c r="B4429" t="s">
        <v>30</v>
      </c>
      <c r="C4429" t="s">
        <v>22</v>
      </c>
      <c r="D4429" t="s">
        <v>23</v>
      </c>
      <c r="E4429" t="s">
        <v>5</v>
      </c>
      <c r="G4429" t="s">
        <v>24</v>
      </c>
      <c r="H4429">
        <v>2367647</v>
      </c>
      <c r="I4429">
        <v>2368159</v>
      </c>
      <c r="J4429" t="s">
        <v>25</v>
      </c>
      <c r="K4429" t="s">
        <v>8620</v>
      </c>
      <c r="L4429" t="s">
        <v>8620</v>
      </c>
      <c r="N4429" t="s">
        <v>8621</v>
      </c>
      <c r="Q4429" t="s">
        <v>8618</v>
      </c>
      <c r="R4429">
        <v>513</v>
      </c>
      <c r="S4429">
        <v>170</v>
      </c>
    </row>
    <row r="4430" spans="1:20" x14ac:dyDescent="0.25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2368251</v>
      </c>
      <c r="I4430">
        <v>2371103</v>
      </c>
      <c r="J4430" t="s">
        <v>25</v>
      </c>
      <c r="Q4430" t="s">
        <v>8622</v>
      </c>
      <c r="R4430">
        <v>2853</v>
      </c>
      <c r="T4430" t="s">
        <v>8623</v>
      </c>
    </row>
    <row r="4431" spans="1:20" x14ac:dyDescent="0.25">
      <c r="A4431" t="s">
        <v>29</v>
      </c>
      <c r="B4431" t="s">
        <v>30</v>
      </c>
      <c r="C4431" t="s">
        <v>22</v>
      </c>
      <c r="D4431" t="s">
        <v>23</v>
      </c>
      <c r="E4431" t="s">
        <v>5</v>
      </c>
      <c r="G4431" t="s">
        <v>24</v>
      </c>
      <c r="H4431">
        <v>2368251</v>
      </c>
      <c r="I4431">
        <v>2371103</v>
      </c>
      <c r="J4431" t="s">
        <v>25</v>
      </c>
      <c r="K4431" t="s">
        <v>8624</v>
      </c>
      <c r="L4431" t="s">
        <v>8624</v>
      </c>
      <c r="N4431" t="s">
        <v>8625</v>
      </c>
      <c r="Q4431" t="s">
        <v>8622</v>
      </c>
      <c r="R4431">
        <v>2853</v>
      </c>
      <c r="S4431">
        <v>950</v>
      </c>
    </row>
    <row r="4432" spans="1:20" x14ac:dyDescent="0.25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2371108</v>
      </c>
      <c r="I4432">
        <v>2371992</v>
      </c>
      <c r="J4432" t="s">
        <v>25</v>
      </c>
      <c r="Q4432" t="s">
        <v>8626</v>
      </c>
      <c r="R4432">
        <v>885</v>
      </c>
      <c r="T4432" t="s">
        <v>8627</v>
      </c>
    </row>
    <row r="4433" spans="1:20" x14ac:dyDescent="0.25">
      <c r="A4433" t="s">
        <v>29</v>
      </c>
      <c r="B4433" t="s">
        <v>30</v>
      </c>
      <c r="C4433" t="s">
        <v>22</v>
      </c>
      <c r="D4433" t="s">
        <v>23</v>
      </c>
      <c r="E4433" t="s">
        <v>5</v>
      </c>
      <c r="G4433" t="s">
        <v>24</v>
      </c>
      <c r="H4433">
        <v>2371108</v>
      </c>
      <c r="I4433">
        <v>2371992</v>
      </c>
      <c r="J4433" t="s">
        <v>25</v>
      </c>
      <c r="K4433" t="s">
        <v>8628</v>
      </c>
      <c r="L4433" t="s">
        <v>8628</v>
      </c>
      <c r="N4433" t="s">
        <v>8629</v>
      </c>
      <c r="Q4433" t="s">
        <v>8626</v>
      </c>
      <c r="R4433">
        <v>885</v>
      </c>
      <c r="S4433">
        <v>294</v>
      </c>
    </row>
    <row r="4434" spans="1:20" x14ac:dyDescent="0.25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2372016</v>
      </c>
      <c r="I4434">
        <v>2372573</v>
      </c>
      <c r="J4434" t="s">
        <v>25</v>
      </c>
      <c r="Q4434" t="s">
        <v>8630</v>
      </c>
      <c r="R4434">
        <v>558</v>
      </c>
      <c r="T4434" t="s">
        <v>8631</v>
      </c>
    </row>
    <row r="4435" spans="1:20" x14ac:dyDescent="0.25">
      <c r="A4435" t="s">
        <v>29</v>
      </c>
      <c r="B4435" t="s">
        <v>30</v>
      </c>
      <c r="C4435" t="s">
        <v>22</v>
      </c>
      <c r="D4435" t="s">
        <v>23</v>
      </c>
      <c r="E4435" t="s">
        <v>5</v>
      </c>
      <c r="G4435" t="s">
        <v>24</v>
      </c>
      <c r="H4435">
        <v>2372016</v>
      </c>
      <c r="I4435">
        <v>2372573</v>
      </c>
      <c r="J4435" t="s">
        <v>25</v>
      </c>
      <c r="K4435" t="s">
        <v>8632</v>
      </c>
      <c r="L4435" t="s">
        <v>8632</v>
      </c>
      <c r="N4435" t="s">
        <v>873</v>
      </c>
      <c r="Q4435" t="s">
        <v>8630</v>
      </c>
      <c r="R4435">
        <v>558</v>
      </c>
      <c r="S4435">
        <v>185</v>
      </c>
    </row>
    <row r="4436" spans="1:20" x14ac:dyDescent="0.25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2372604</v>
      </c>
      <c r="I4436">
        <v>2374634</v>
      </c>
      <c r="J4436" t="s">
        <v>52</v>
      </c>
      <c r="Q4436" t="s">
        <v>8633</v>
      </c>
      <c r="R4436">
        <v>2031</v>
      </c>
      <c r="T4436" t="s">
        <v>8634</v>
      </c>
    </row>
    <row r="4437" spans="1:20" x14ac:dyDescent="0.25">
      <c r="A4437" t="s">
        <v>29</v>
      </c>
      <c r="B4437" t="s">
        <v>30</v>
      </c>
      <c r="C4437" t="s">
        <v>22</v>
      </c>
      <c r="D4437" t="s">
        <v>23</v>
      </c>
      <c r="E4437" t="s">
        <v>5</v>
      </c>
      <c r="G4437" t="s">
        <v>24</v>
      </c>
      <c r="H4437">
        <v>2372604</v>
      </c>
      <c r="I4437">
        <v>2374634</v>
      </c>
      <c r="J4437" t="s">
        <v>52</v>
      </c>
      <c r="K4437" t="s">
        <v>8635</v>
      </c>
      <c r="L4437" t="s">
        <v>8635</v>
      </c>
      <c r="N4437" t="s">
        <v>809</v>
      </c>
      <c r="Q4437" t="s">
        <v>8633</v>
      </c>
      <c r="R4437">
        <v>2031</v>
      </c>
      <c r="S4437">
        <v>676</v>
      </c>
    </row>
    <row r="4438" spans="1:20" x14ac:dyDescent="0.25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2374751</v>
      </c>
      <c r="I4438">
        <v>2375638</v>
      </c>
      <c r="J4438" t="s">
        <v>52</v>
      </c>
      <c r="Q4438" t="s">
        <v>8636</v>
      </c>
      <c r="R4438">
        <v>888</v>
      </c>
      <c r="T4438" t="s">
        <v>8637</v>
      </c>
    </row>
    <row r="4439" spans="1:20" x14ac:dyDescent="0.25">
      <c r="A4439" t="s">
        <v>29</v>
      </c>
      <c r="B4439" t="s">
        <v>30</v>
      </c>
      <c r="C4439" t="s">
        <v>22</v>
      </c>
      <c r="D4439" t="s">
        <v>23</v>
      </c>
      <c r="E4439" t="s">
        <v>5</v>
      </c>
      <c r="G4439" t="s">
        <v>24</v>
      </c>
      <c r="H4439">
        <v>2374751</v>
      </c>
      <c r="I4439">
        <v>2375638</v>
      </c>
      <c r="J4439" t="s">
        <v>52</v>
      </c>
      <c r="K4439" t="s">
        <v>8638</v>
      </c>
      <c r="L4439" t="s">
        <v>8638</v>
      </c>
      <c r="N4439" t="s">
        <v>8639</v>
      </c>
      <c r="Q4439" t="s">
        <v>8636</v>
      </c>
      <c r="R4439">
        <v>888</v>
      </c>
      <c r="S4439">
        <v>295</v>
      </c>
    </row>
    <row r="4440" spans="1:20" x14ac:dyDescent="0.25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2375638</v>
      </c>
      <c r="I4440">
        <v>2376249</v>
      </c>
      <c r="J4440" t="s">
        <v>52</v>
      </c>
      <c r="O4440" t="s">
        <v>8640</v>
      </c>
      <c r="Q4440" t="s">
        <v>8641</v>
      </c>
      <c r="R4440">
        <v>612</v>
      </c>
      <c r="T4440" t="s">
        <v>8642</v>
      </c>
    </row>
    <row r="4441" spans="1:20" x14ac:dyDescent="0.25">
      <c r="A4441" t="s">
        <v>29</v>
      </c>
      <c r="B4441" t="s">
        <v>30</v>
      </c>
      <c r="C4441" t="s">
        <v>22</v>
      </c>
      <c r="D4441" t="s">
        <v>23</v>
      </c>
      <c r="E4441" t="s">
        <v>5</v>
      </c>
      <c r="G4441" t="s">
        <v>24</v>
      </c>
      <c r="H4441">
        <v>2375638</v>
      </c>
      <c r="I4441">
        <v>2376249</v>
      </c>
      <c r="J4441" t="s">
        <v>52</v>
      </c>
      <c r="K4441" t="s">
        <v>8643</v>
      </c>
      <c r="L4441" t="s">
        <v>8643</v>
      </c>
      <c r="N4441" t="s">
        <v>8644</v>
      </c>
      <c r="O4441" t="s">
        <v>8640</v>
      </c>
      <c r="Q4441" t="s">
        <v>8641</v>
      </c>
      <c r="R4441">
        <v>612</v>
      </c>
      <c r="S4441">
        <v>203</v>
      </c>
    </row>
    <row r="4442" spans="1:20" x14ac:dyDescent="0.25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2376355</v>
      </c>
      <c r="I4442">
        <v>2378655</v>
      </c>
      <c r="J4442" t="s">
        <v>52</v>
      </c>
      <c r="Q4442" t="s">
        <v>8645</v>
      </c>
      <c r="R4442">
        <v>2301</v>
      </c>
      <c r="T4442" t="s">
        <v>8646</v>
      </c>
    </row>
    <row r="4443" spans="1:20" x14ac:dyDescent="0.25">
      <c r="A4443" t="s">
        <v>29</v>
      </c>
      <c r="B4443" t="s">
        <v>30</v>
      </c>
      <c r="C4443" t="s">
        <v>22</v>
      </c>
      <c r="D4443" t="s">
        <v>23</v>
      </c>
      <c r="E4443" t="s">
        <v>5</v>
      </c>
      <c r="G4443" t="s">
        <v>24</v>
      </c>
      <c r="H4443">
        <v>2376355</v>
      </c>
      <c r="I4443">
        <v>2378655</v>
      </c>
      <c r="J4443" t="s">
        <v>52</v>
      </c>
      <c r="K4443" t="s">
        <v>8647</v>
      </c>
      <c r="L4443" t="s">
        <v>8647</v>
      </c>
      <c r="N4443" t="s">
        <v>3626</v>
      </c>
      <c r="Q4443" t="s">
        <v>8645</v>
      </c>
      <c r="R4443">
        <v>2301</v>
      </c>
      <c r="S4443">
        <v>766</v>
      </c>
    </row>
    <row r="4444" spans="1:20" x14ac:dyDescent="0.25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2378879</v>
      </c>
      <c r="I4444">
        <v>2379718</v>
      </c>
      <c r="J4444" t="s">
        <v>25</v>
      </c>
      <c r="Q4444" t="s">
        <v>8648</v>
      </c>
      <c r="R4444">
        <v>840</v>
      </c>
      <c r="T4444" t="s">
        <v>8649</v>
      </c>
    </row>
    <row r="4445" spans="1:20" x14ac:dyDescent="0.25">
      <c r="A4445" t="s">
        <v>29</v>
      </c>
      <c r="B4445" t="s">
        <v>30</v>
      </c>
      <c r="C4445" t="s">
        <v>22</v>
      </c>
      <c r="D4445" t="s">
        <v>23</v>
      </c>
      <c r="E4445" t="s">
        <v>5</v>
      </c>
      <c r="G4445" t="s">
        <v>24</v>
      </c>
      <c r="H4445">
        <v>2378879</v>
      </c>
      <c r="I4445">
        <v>2379718</v>
      </c>
      <c r="J4445" t="s">
        <v>25</v>
      </c>
      <c r="K4445" t="s">
        <v>8650</v>
      </c>
      <c r="L4445" t="s">
        <v>8650</v>
      </c>
      <c r="N4445" t="s">
        <v>8651</v>
      </c>
      <c r="Q4445" t="s">
        <v>8648</v>
      </c>
      <c r="R4445">
        <v>840</v>
      </c>
      <c r="S4445">
        <v>279</v>
      </c>
    </row>
    <row r="4446" spans="1:20" x14ac:dyDescent="0.25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2379735</v>
      </c>
      <c r="I4446">
        <v>2380076</v>
      </c>
      <c r="J4446" t="s">
        <v>52</v>
      </c>
      <c r="Q4446" t="s">
        <v>8652</v>
      </c>
      <c r="R4446">
        <v>342</v>
      </c>
      <c r="T4446" t="s">
        <v>8653</v>
      </c>
    </row>
    <row r="4447" spans="1:20" x14ac:dyDescent="0.25">
      <c r="A4447" t="s">
        <v>29</v>
      </c>
      <c r="B4447" t="s">
        <v>30</v>
      </c>
      <c r="C4447" t="s">
        <v>22</v>
      </c>
      <c r="D4447" t="s">
        <v>23</v>
      </c>
      <c r="E4447" t="s">
        <v>5</v>
      </c>
      <c r="G4447" t="s">
        <v>24</v>
      </c>
      <c r="H4447">
        <v>2379735</v>
      </c>
      <c r="I4447">
        <v>2380076</v>
      </c>
      <c r="J4447" t="s">
        <v>52</v>
      </c>
      <c r="K4447" t="s">
        <v>8654</v>
      </c>
      <c r="L4447" t="s">
        <v>8654</v>
      </c>
      <c r="N4447" t="s">
        <v>8655</v>
      </c>
      <c r="Q4447" t="s">
        <v>8652</v>
      </c>
      <c r="R4447">
        <v>342</v>
      </c>
      <c r="S4447">
        <v>113</v>
      </c>
    </row>
    <row r="4448" spans="1:20" x14ac:dyDescent="0.25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2380087</v>
      </c>
      <c r="I4448">
        <v>2380884</v>
      </c>
      <c r="J4448" t="s">
        <v>52</v>
      </c>
      <c r="Q4448" t="s">
        <v>8656</v>
      </c>
      <c r="R4448">
        <v>798</v>
      </c>
      <c r="T4448" t="s">
        <v>8657</v>
      </c>
    </row>
    <row r="4449" spans="1:20" x14ac:dyDescent="0.25">
      <c r="A4449" t="s">
        <v>29</v>
      </c>
      <c r="B4449" t="s">
        <v>30</v>
      </c>
      <c r="C4449" t="s">
        <v>22</v>
      </c>
      <c r="D4449" t="s">
        <v>23</v>
      </c>
      <c r="E4449" t="s">
        <v>5</v>
      </c>
      <c r="G4449" t="s">
        <v>24</v>
      </c>
      <c r="H4449">
        <v>2380087</v>
      </c>
      <c r="I4449">
        <v>2380884</v>
      </c>
      <c r="J4449" t="s">
        <v>52</v>
      </c>
      <c r="K4449" t="s">
        <v>8658</v>
      </c>
      <c r="L4449" t="s">
        <v>8658</v>
      </c>
      <c r="N4449" t="s">
        <v>5063</v>
      </c>
      <c r="Q4449" t="s">
        <v>8656</v>
      </c>
      <c r="R4449">
        <v>798</v>
      </c>
      <c r="S4449">
        <v>265</v>
      </c>
    </row>
    <row r="4450" spans="1:20" x14ac:dyDescent="0.25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2380928</v>
      </c>
      <c r="I4450">
        <v>2381626</v>
      </c>
      <c r="J4450" t="s">
        <v>52</v>
      </c>
      <c r="O4450" t="s">
        <v>8659</v>
      </c>
      <c r="Q4450" t="s">
        <v>8660</v>
      </c>
      <c r="R4450">
        <v>699</v>
      </c>
      <c r="T4450" t="s">
        <v>8661</v>
      </c>
    </row>
    <row r="4451" spans="1:20" x14ac:dyDescent="0.25">
      <c r="A4451" t="s">
        <v>29</v>
      </c>
      <c r="B4451" t="s">
        <v>30</v>
      </c>
      <c r="C4451" t="s">
        <v>22</v>
      </c>
      <c r="D4451" t="s">
        <v>23</v>
      </c>
      <c r="E4451" t="s">
        <v>5</v>
      </c>
      <c r="G4451" t="s">
        <v>24</v>
      </c>
      <c r="H4451">
        <v>2380928</v>
      </c>
      <c r="I4451">
        <v>2381626</v>
      </c>
      <c r="J4451" t="s">
        <v>52</v>
      </c>
      <c r="K4451" t="s">
        <v>8662</v>
      </c>
      <c r="L4451" t="s">
        <v>8662</v>
      </c>
      <c r="N4451" t="s">
        <v>8663</v>
      </c>
      <c r="O4451" t="s">
        <v>8659</v>
      </c>
      <c r="Q4451" t="s">
        <v>8660</v>
      </c>
      <c r="R4451">
        <v>699</v>
      </c>
      <c r="S4451">
        <v>232</v>
      </c>
    </row>
    <row r="4452" spans="1:20" x14ac:dyDescent="0.25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2381623</v>
      </c>
      <c r="I4452">
        <v>2382183</v>
      </c>
      <c r="J4452" t="s">
        <v>52</v>
      </c>
      <c r="Q4452" t="s">
        <v>8664</v>
      </c>
      <c r="R4452">
        <v>561</v>
      </c>
      <c r="T4452" t="s">
        <v>8665</v>
      </c>
    </row>
    <row r="4453" spans="1:20" x14ac:dyDescent="0.25">
      <c r="A4453" t="s">
        <v>29</v>
      </c>
      <c r="B4453" t="s">
        <v>30</v>
      </c>
      <c r="C4453" t="s">
        <v>22</v>
      </c>
      <c r="D4453" t="s">
        <v>23</v>
      </c>
      <c r="E4453" t="s">
        <v>5</v>
      </c>
      <c r="G4453" t="s">
        <v>24</v>
      </c>
      <c r="H4453">
        <v>2381623</v>
      </c>
      <c r="I4453">
        <v>2382183</v>
      </c>
      <c r="J4453" t="s">
        <v>52</v>
      </c>
      <c r="K4453" t="s">
        <v>8666</v>
      </c>
      <c r="L4453" t="s">
        <v>8666</v>
      </c>
      <c r="N4453" t="s">
        <v>6177</v>
      </c>
      <c r="Q4453" t="s">
        <v>8664</v>
      </c>
      <c r="R4453">
        <v>561</v>
      </c>
      <c r="S4453">
        <v>186</v>
      </c>
    </row>
    <row r="4454" spans="1:20" x14ac:dyDescent="0.25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2382205</v>
      </c>
      <c r="I4454">
        <v>2383524</v>
      </c>
      <c r="J4454" t="s">
        <v>52</v>
      </c>
      <c r="Q4454" t="s">
        <v>8667</v>
      </c>
      <c r="R4454">
        <v>1320</v>
      </c>
      <c r="T4454" t="s">
        <v>8668</v>
      </c>
    </row>
    <row r="4455" spans="1:20" x14ac:dyDescent="0.25">
      <c r="A4455" t="s">
        <v>29</v>
      </c>
      <c r="B4455" t="s">
        <v>30</v>
      </c>
      <c r="C4455" t="s">
        <v>22</v>
      </c>
      <c r="D4455" t="s">
        <v>23</v>
      </c>
      <c r="E4455" t="s">
        <v>5</v>
      </c>
      <c r="G4455" t="s">
        <v>24</v>
      </c>
      <c r="H4455">
        <v>2382205</v>
      </c>
      <c r="I4455">
        <v>2383524</v>
      </c>
      <c r="J4455" t="s">
        <v>52</v>
      </c>
      <c r="K4455" t="s">
        <v>8669</v>
      </c>
      <c r="L4455" t="s">
        <v>8669</v>
      </c>
      <c r="N4455" t="s">
        <v>8670</v>
      </c>
      <c r="Q4455" t="s">
        <v>8667</v>
      </c>
      <c r="R4455">
        <v>1320</v>
      </c>
      <c r="S4455">
        <v>439</v>
      </c>
    </row>
    <row r="4456" spans="1:20" x14ac:dyDescent="0.25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2383713</v>
      </c>
      <c r="I4456">
        <v>2384777</v>
      </c>
      <c r="J4456" t="s">
        <v>25</v>
      </c>
      <c r="O4456" t="s">
        <v>8671</v>
      </c>
      <c r="Q4456" t="s">
        <v>8672</v>
      </c>
      <c r="R4456">
        <v>1065</v>
      </c>
      <c r="T4456" t="s">
        <v>8673</v>
      </c>
    </row>
    <row r="4457" spans="1:20" x14ac:dyDescent="0.25">
      <c r="A4457" t="s">
        <v>29</v>
      </c>
      <c r="B4457" t="s">
        <v>30</v>
      </c>
      <c r="C4457" t="s">
        <v>22</v>
      </c>
      <c r="D4457" t="s">
        <v>23</v>
      </c>
      <c r="E4457" t="s">
        <v>5</v>
      </c>
      <c r="G4457" t="s">
        <v>24</v>
      </c>
      <c r="H4457">
        <v>2383713</v>
      </c>
      <c r="I4457">
        <v>2384777</v>
      </c>
      <c r="J4457" t="s">
        <v>25</v>
      </c>
      <c r="K4457" t="s">
        <v>8674</v>
      </c>
      <c r="L4457" t="s">
        <v>8674</v>
      </c>
      <c r="N4457" t="s">
        <v>8675</v>
      </c>
      <c r="O4457" t="s">
        <v>8671</v>
      </c>
      <c r="Q4457" t="s">
        <v>8672</v>
      </c>
      <c r="R4457">
        <v>1065</v>
      </c>
      <c r="S4457">
        <v>354</v>
      </c>
    </row>
    <row r="4458" spans="1:20" x14ac:dyDescent="0.25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2384774</v>
      </c>
      <c r="I4458">
        <v>2385436</v>
      </c>
      <c r="J4458" t="s">
        <v>25</v>
      </c>
      <c r="O4458" t="s">
        <v>8676</v>
      </c>
      <c r="Q4458" t="s">
        <v>8677</v>
      </c>
      <c r="R4458">
        <v>663</v>
      </c>
      <c r="T4458" t="s">
        <v>8678</v>
      </c>
    </row>
    <row r="4459" spans="1:20" x14ac:dyDescent="0.25">
      <c r="A4459" t="s">
        <v>29</v>
      </c>
      <c r="B4459" t="s">
        <v>30</v>
      </c>
      <c r="C4459" t="s">
        <v>22</v>
      </c>
      <c r="D4459" t="s">
        <v>23</v>
      </c>
      <c r="E4459" t="s">
        <v>5</v>
      </c>
      <c r="G4459" t="s">
        <v>24</v>
      </c>
      <c r="H4459">
        <v>2384774</v>
      </c>
      <c r="I4459">
        <v>2385436</v>
      </c>
      <c r="J4459" t="s">
        <v>25</v>
      </c>
      <c r="K4459" t="s">
        <v>8679</v>
      </c>
      <c r="L4459" t="s">
        <v>8679</v>
      </c>
      <c r="N4459" t="s">
        <v>8680</v>
      </c>
      <c r="O4459" t="s">
        <v>8676</v>
      </c>
      <c r="Q4459" t="s">
        <v>8677</v>
      </c>
      <c r="R4459">
        <v>663</v>
      </c>
      <c r="S4459">
        <v>220</v>
      </c>
    </row>
    <row r="4460" spans="1:20" x14ac:dyDescent="0.25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2385510</v>
      </c>
      <c r="I4460">
        <v>2386250</v>
      </c>
      <c r="J4460" t="s">
        <v>25</v>
      </c>
      <c r="Q4460" t="s">
        <v>8681</v>
      </c>
      <c r="R4460">
        <v>741</v>
      </c>
      <c r="T4460" t="s">
        <v>8682</v>
      </c>
    </row>
    <row r="4461" spans="1:20" x14ac:dyDescent="0.25">
      <c r="A4461" t="s">
        <v>29</v>
      </c>
      <c r="B4461" t="s">
        <v>30</v>
      </c>
      <c r="C4461" t="s">
        <v>22</v>
      </c>
      <c r="D4461" t="s">
        <v>23</v>
      </c>
      <c r="E4461" t="s">
        <v>5</v>
      </c>
      <c r="G4461" t="s">
        <v>24</v>
      </c>
      <c r="H4461">
        <v>2385510</v>
      </c>
      <c r="I4461">
        <v>2386250</v>
      </c>
      <c r="J4461" t="s">
        <v>25</v>
      </c>
      <c r="K4461" t="s">
        <v>8683</v>
      </c>
      <c r="L4461" t="s">
        <v>8683</v>
      </c>
      <c r="N4461" t="s">
        <v>8684</v>
      </c>
      <c r="Q4461" t="s">
        <v>8681</v>
      </c>
      <c r="R4461">
        <v>741</v>
      </c>
      <c r="S4461">
        <v>246</v>
      </c>
    </row>
    <row r="4462" spans="1:20" x14ac:dyDescent="0.25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2386247</v>
      </c>
      <c r="I4462">
        <v>2387524</v>
      </c>
      <c r="J4462" t="s">
        <v>52</v>
      </c>
      <c r="Q4462" t="s">
        <v>8685</v>
      </c>
      <c r="R4462">
        <v>1278</v>
      </c>
      <c r="T4462" t="s">
        <v>8686</v>
      </c>
    </row>
    <row r="4463" spans="1:20" x14ac:dyDescent="0.25">
      <c r="A4463" t="s">
        <v>29</v>
      </c>
      <c r="B4463" t="s">
        <v>30</v>
      </c>
      <c r="C4463" t="s">
        <v>22</v>
      </c>
      <c r="D4463" t="s">
        <v>23</v>
      </c>
      <c r="E4463" t="s">
        <v>5</v>
      </c>
      <c r="G4463" t="s">
        <v>24</v>
      </c>
      <c r="H4463">
        <v>2386247</v>
      </c>
      <c r="I4463">
        <v>2387524</v>
      </c>
      <c r="J4463" t="s">
        <v>52</v>
      </c>
      <c r="K4463" t="s">
        <v>8687</v>
      </c>
      <c r="L4463" t="s">
        <v>8687</v>
      </c>
      <c r="N4463" t="s">
        <v>8688</v>
      </c>
      <c r="Q4463" t="s">
        <v>8685</v>
      </c>
      <c r="R4463">
        <v>1278</v>
      </c>
      <c r="S4463">
        <v>425</v>
      </c>
    </row>
    <row r="4464" spans="1:20" x14ac:dyDescent="0.25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2387588</v>
      </c>
      <c r="I4464">
        <v>2388187</v>
      </c>
      <c r="J4464" t="s">
        <v>52</v>
      </c>
      <c r="Q4464" t="s">
        <v>8689</v>
      </c>
      <c r="R4464">
        <v>600</v>
      </c>
      <c r="T4464" t="s">
        <v>8690</v>
      </c>
    </row>
    <row r="4465" spans="1:20" x14ac:dyDescent="0.25">
      <c r="A4465" t="s">
        <v>29</v>
      </c>
      <c r="B4465" t="s">
        <v>30</v>
      </c>
      <c r="C4465" t="s">
        <v>22</v>
      </c>
      <c r="D4465" t="s">
        <v>23</v>
      </c>
      <c r="E4465" t="s">
        <v>5</v>
      </c>
      <c r="G4465" t="s">
        <v>24</v>
      </c>
      <c r="H4465">
        <v>2387588</v>
      </c>
      <c r="I4465">
        <v>2388187</v>
      </c>
      <c r="J4465" t="s">
        <v>52</v>
      </c>
      <c r="K4465" t="s">
        <v>8691</v>
      </c>
      <c r="L4465" t="s">
        <v>8691</v>
      </c>
      <c r="N4465" t="s">
        <v>8692</v>
      </c>
      <c r="Q4465" t="s">
        <v>8689</v>
      </c>
      <c r="R4465">
        <v>600</v>
      </c>
      <c r="S4465">
        <v>199</v>
      </c>
    </row>
    <row r="4466" spans="1:20" x14ac:dyDescent="0.25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2388184</v>
      </c>
      <c r="I4466">
        <v>2388750</v>
      </c>
      <c r="J4466" t="s">
        <v>52</v>
      </c>
      <c r="Q4466" t="s">
        <v>8693</v>
      </c>
      <c r="R4466">
        <v>567</v>
      </c>
      <c r="T4466" t="s">
        <v>8694</v>
      </c>
    </row>
    <row r="4467" spans="1:20" x14ac:dyDescent="0.25">
      <c r="A4467" t="s">
        <v>29</v>
      </c>
      <c r="B4467" t="s">
        <v>30</v>
      </c>
      <c r="C4467" t="s">
        <v>22</v>
      </c>
      <c r="D4467" t="s">
        <v>23</v>
      </c>
      <c r="E4467" t="s">
        <v>5</v>
      </c>
      <c r="G4467" t="s">
        <v>24</v>
      </c>
      <c r="H4467">
        <v>2388184</v>
      </c>
      <c r="I4467">
        <v>2388750</v>
      </c>
      <c r="J4467" t="s">
        <v>52</v>
      </c>
      <c r="K4467" t="s">
        <v>8695</v>
      </c>
      <c r="L4467" t="s">
        <v>8695</v>
      </c>
      <c r="N4467" t="s">
        <v>8696</v>
      </c>
      <c r="Q4467" t="s">
        <v>8693</v>
      </c>
      <c r="R4467">
        <v>567</v>
      </c>
      <c r="S4467">
        <v>188</v>
      </c>
    </row>
    <row r="4468" spans="1:20" x14ac:dyDescent="0.25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2389013</v>
      </c>
      <c r="I4468">
        <v>2390113</v>
      </c>
      <c r="J4468" t="s">
        <v>52</v>
      </c>
      <c r="O4468" t="s">
        <v>8697</v>
      </c>
      <c r="Q4468" t="s">
        <v>8698</v>
      </c>
      <c r="R4468">
        <v>1101</v>
      </c>
      <c r="T4468" t="s">
        <v>8699</v>
      </c>
    </row>
    <row r="4469" spans="1:20" x14ac:dyDescent="0.25">
      <c r="A4469" t="s">
        <v>29</v>
      </c>
      <c r="B4469" t="s">
        <v>30</v>
      </c>
      <c r="C4469" t="s">
        <v>22</v>
      </c>
      <c r="D4469" t="s">
        <v>23</v>
      </c>
      <c r="E4469" t="s">
        <v>5</v>
      </c>
      <c r="G4469" t="s">
        <v>24</v>
      </c>
      <c r="H4469">
        <v>2389013</v>
      </c>
      <c r="I4469">
        <v>2390113</v>
      </c>
      <c r="J4469" t="s">
        <v>52</v>
      </c>
      <c r="K4469" t="s">
        <v>8700</v>
      </c>
      <c r="L4469" t="s">
        <v>8700</v>
      </c>
      <c r="N4469" t="s">
        <v>8701</v>
      </c>
      <c r="O4469" t="s">
        <v>8697</v>
      </c>
      <c r="Q4469" t="s">
        <v>8698</v>
      </c>
      <c r="R4469">
        <v>1101</v>
      </c>
      <c r="S4469">
        <v>366</v>
      </c>
    </row>
    <row r="4470" spans="1:20" x14ac:dyDescent="0.25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2390294</v>
      </c>
      <c r="I4470">
        <v>2392330</v>
      </c>
      <c r="J4470" t="s">
        <v>25</v>
      </c>
      <c r="O4470" t="s">
        <v>8702</v>
      </c>
      <c r="Q4470" t="s">
        <v>8703</v>
      </c>
      <c r="R4470">
        <v>2037</v>
      </c>
      <c r="T4470" t="s">
        <v>8704</v>
      </c>
    </row>
    <row r="4471" spans="1:20" x14ac:dyDescent="0.25">
      <c r="A4471" t="s">
        <v>29</v>
      </c>
      <c r="B4471" t="s">
        <v>30</v>
      </c>
      <c r="C4471" t="s">
        <v>22</v>
      </c>
      <c r="D4471" t="s">
        <v>23</v>
      </c>
      <c r="E4471" t="s">
        <v>5</v>
      </c>
      <c r="G4471" t="s">
        <v>24</v>
      </c>
      <c r="H4471">
        <v>2390294</v>
      </c>
      <c r="I4471">
        <v>2392330</v>
      </c>
      <c r="J4471" t="s">
        <v>25</v>
      </c>
      <c r="K4471" t="s">
        <v>8705</v>
      </c>
      <c r="L4471" t="s">
        <v>8705</v>
      </c>
      <c r="N4471" t="s">
        <v>8706</v>
      </c>
      <c r="O4471" t="s">
        <v>8702</v>
      </c>
      <c r="Q4471" t="s">
        <v>8703</v>
      </c>
      <c r="R4471">
        <v>2037</v>
      </c>
      <c r="S4471">
        <v>678</v>
      </c>
    </row>
    <row r="4472" spans="1:20" x14ac:dyDescent="0.25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2392352</v>
      </c>
      <c r="I4472">
        <v>2392933</v>
      </c>
      <c r="J4472" t="s">
        <v>25</v>
      </c>
      <c r="O4472" t="s">
        <v>8707</v>
      </c>
      <c r="Q4472" t="s">
        <v>8708</v>
      </c>
      <c r="R4472">
        <v>582</v>
      </c>
      <c r="T4472" t="s">
        <v>8709</v>
      </c>
    </row>
    <row r="4473" spans="1:20" x14ac:dyDescent="0.25">
      <c r="A4473" t="s">
        <v>29</v>
      </c>
      <c r="B4473" t="s">
        <v>30</v>
      </c>
      <c r="C4473" t="s">
        <v>22</v>
      </c>
      <c r="D4473" t="s">
        <v>23</v>
      </c>
      <c r="E4473" t="s">
        <v>5</v>
      </c>
      <c r="G4473" t="s">
        <v>24</v>
      </c>
      <c r="H4473">
        <v>2392352</v>
      </c>
      <c r="I4473">
        <v>2392933</v>
      </c>
      <c r="J4473" t="s">
        <v>25</v>
      </c>
      <c r="K4473" t="s">
        <v>8710</v>
      </c>
      <c r="L4473" t="s">
        <v>8710</v>
      </c>
      <c r="N4473" t="s">
        <v>8711</v>
      </c>
      <c r="O4473" t="s">
        <v>8707</v>
      </c>
      <c r="Q4473" t="s">
        <v>8708</v>
      </c>
      <c r="R4473">
        <v>582</v>
      </c>
      <c r="S4473">
        <v>193</v>
      </c>
    </row>
    <row r="4474" spans="1:20" x14ac:dyDescent="0.25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2392947</v>
      </c>
      <c r="I4474">
        <v>2393525</v>
      </c>
      <c r="J4474" t="s">
        <v>25</v>
      </c>
      <c r="O4474" t="s">
        <v>8712</v>
      </c>
      <c r="Q4474" t="s">
        <v>8713</v>
      </c>
      <c r="R4474">
        <v>579</v>
      </c>
      <c r="T4474" t="s">
        <v>8714</v>
      </c>
    </row>
    <row r="4475" spans="1:20" x14ac:dyDescent="0.25">
      <c r="A4475" t="s">
        <v>29</v>
      </c>
      <c r="B4475" t="s">
        <v>30</v>
      </c>
      <c r="C4475" t="s">
        <v>22</v>
      </c>
      <c r="D4475" t="s">
        <v>23</v>
      </c>
      <c r="E4475" t="s">
        <v>5</v>
      </c>
      <c r="G4475" t="s">
        <v>24</v>
      </c>
      <c r="H4475">
        <v>2392947</v>
      </c>
      <c r="I4475">
        <v>2393525</v>
      </c>
      <c r="J4475" t="s">
        <v>25</v>
      </c>
      <c r="K4475" t="s">
        <v>8715</v>
      </c>
      <c r="L4475" t="s">
        <v>8715</v>
      </c>
      <c r="N4475" t="s">
        <v>8716</v>
      </c>
      <c r="O4475" t="s">
        <v>8712</v>
      </c>
      <c r="Q4475" t="s">
        <v>8713</v>
      </c>
      <c r="R4475">
        <v>579</v>
      </c>
      <c r="S4475">
        <v>192</v>
      </c>
    </row>
    <row r="4476" spans="1:20" x14ac:dyDescent="0.25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2393525</v>
      </c>
      <c r="I4476">
        <v>2395354</v>
      </c>
      <c r="J4476" t="s">
        <v>25</v>
      </c>
      <c r="O4476" t="s">
        <v>8717</v>
      </c>
      <c r="Q4476" t="s">
        <v>8718</v>
      </c>
      <c r="R4476">
        <v>1830</v>
      </c>
      <c r="T4476" t="s">
        <v>8719</v>
      </c>
    </row>
    <row r="4477" spans="1:20" x14ac:dyDescent="0.25">
      <c r="A4477" t="s">
        <v>29</v>
      </c>
      <c r="B4477" t="s">
        <v>30</v>
      </c>
      <c r="C4477" t="s">
        <v>22</v>
      </c>
      <c r="D4477" t="s">
        <v>23</v>
      </c>
      <c r="E4477" t="s">
        <v>5</v>
      </c>
      <c r="G4477" t="s">
        <v>24</v>
      </c>
      <c r="H4477">
        <v>2393525</v>
      </c>
      <c r="I4477">
        <v>2395354</v>
      </c>
      <c r="J4477" t="s">
        <v>25</v>
      </c>
      <c r="K4477" t="s">
        <v>8720</v>
      </c>
      <c r="L4477" t="s">
        <v>8720</v>
      </c>
      <c r="N4477" t="s">
        <v>8721</v>
      </c>
      <c r="O4477" t="s">
        <v>8717</v>
      </c>
      <c r="Q4477" t="s">
        <v>8718</v>
      </c>
      <c r="R4477">
        <v>1830</v>
      </c>
      <c r="S4477">
        <v>609</v>
      </c>
    </row>
    <row r="4478" spans="1:20" x14ac:dyDescent="0.25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2395375</v>
      </c>
      <c r="I4478">
        <v>2396427</v>
      </c>
      <c r="J4478" t="s">
        <v>25</v>
      </c>
      <c r="O4478" t="s">
        <v>8722</v>
      </c>
      <c r="Q4478" t="s">
        <v>8723</v>
      </c>
      <c r="R4478">
        <v>1053</v>
      </c>
      <c r="T4478" t="s">
        <v>8724</v>
      </c>
    </row>
    <row r="4479" spans="1:20" x14ac:dyDescent="0.25">
      <c r="A4479" t="s">
        <v>29</v>
      </c>
      <c r="B4479" t="s">
        <v>30</v>
      </c>
      <c r="C4479" t="s">
        <v>22</v>
      </c>
      <c r="D4479" t="s">
        <v>23</v>
      </c>
      <c r="E4479" t="s">
        <v>5</v>
      </c>
      <c r="G4479" t="s">
        <v>24</v>
      </c>
      <c r="H4479">
        <v>2395375</v>
      </c>
      <c r="I4479">
        <v>2396427</v>
      </c>
      <c r="J4479" t="s">
        <v>25</v>
      </c>
      <c r="K4479" t="s">
        <v>8725</v>
      </c>
      <c r="L4479" t="s">
        <v>8725</v>
      </c>
      <c r="N4479" t="s">
        <v>8726</v>
      </c>
      <c r="O4479" t="s">
        <v>8722</v>
      </c>
      <c r="Q4479" t="s">
        <v>8723</v>
      </c>
      <c r="R4479">
        <v>1053</v>
      </c>
      <c r="S4479">
        <v>350</v>
      </c>
    </row>
    <row r="4480" spans="1:20" x14ac:dyDescent="0.25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2396430</v>
      </c>
      <c r="I4480">
        <v>2397131</v>
      </c>
      <c r="J4480" t="s">
        <v>25</v>
      </c>
      <c r="O4480" t="s">
        <v>8727</v>
      </c>
      <c r="Q4480" t="s">
        <v>8728</v>
      </c>
      <c r="R4480">
        <v>702</v>
      </c>
      <c r="T4480" t="s">
        <v>8729</v>
      </c>
    </row>
    <row r="4481" spans="1:20" x14ac:dyDescent="0.25">
      <c r="A4481" t="s">
        <v>29</v>
      </c>
      <c r="B4481" t="s">
        <v>30</v>
      </c>
      <c r="C4481" t="s">
        <v>22</v>
      </c>
      <c r="D4481" t="s">
        <v>23</v>
      </c>
      <c r="E4481" t="s">
        <v>5</v>
      </c>
      <c r="G4481" t="s">
        <v>24</v>
      </c>
      <c r="H4481">
        <v>2396430</v>
      </c>
      <c r="I4481">
        <v>2397131</v>
      </c>
      <c r="J4481" t="s">
        <v>25</v>
      </c>
      <c r="K4481" t="s">
        <v>8730</v>
      </c>
      <c r="L4481" t="s">
        <v>8730</v>
      </c>
      <c r="N4481" t="s">
        <v>8731</v>
      </c>
      <c r="O4481" t="s">
        <v>8727</v>
      </c>
      <c r="Q4481" t="s">
        <v>8728</v>
      </c>
      <c r="R4481">
        <v>702</v>
      </c>
      <c r="S4481">
        <v>233</v>
      </c>
    </row>
    <row r="4482" spans="1:20" x14ac:dyDescent="0.25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2397134</v>
      </c>
      <c r="I4482">
        <v>2397850</v>
      </c>
      <c r="J4482" t="s">
        <v>25</v>
      </c>
      <c r="Q4482" t="s">
        <v>8732</v>
      </c>
      <c r="R4482">
        <v>717</v>
      </c>
      <c r="T4482" t="s">
        <v>8733</v>
      </c>
    </row>
    <row r="4483" spans="1:20" x14ac:dyDescent="0.25">
      <c r="A4483" t="s">
        <v>29</v>
      </c>
      <c r="B4483" t="s">
        <v>30</v>
      </c>
      <c r="C4483" t="s">
        <v>22</v>
      </c>
      <c r="D4483" t="s">
        <v>23</v>
      </c>
      <c r="E4483" t="s">
        <v>5</v>
      </c>
      <c r="G4483" t="s">
        <v>24</v>
      </c>
      <c r="H4483">
        <v>2397134</v>
      </c>
      <c r="I4483">
        <v>2397850</v>
      </c>
      <c r="J4483" t="s">
        <v>25</v>
      </c>
      <c r="K4483" t="s">
        <v>8734</v>
      </c>
      <c r="L4483" t="s">
        <v>8734</v>
      </c>
      <c r="N4483" t="s">
        <v>8735</v>
      </c>
      <c r="Q4483" t="s">
        <v>8732</v>
      </c>
      <c r="R4483">
        <v>717</v>
      </c>
      <c r="S4483">
        <v>238</v>
      </c>
    </row>
    <row r="4484" spans="1:20" x14ac:dyDescent="0.25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2397867</v>
      </c>
      <c r="I4484">
        <v>2398505</v>
      </c>
      <c r="J4484" t="s">
        <v>25</v>
      </c>
      <c r="O4484" t="s">
        <v>8736</v>
      </c>
      <c r="Q4484" t="s">
        <v>8737</v>
      </c>
      <c r="R4484">
        <v>639</v>
      </c>
      <c r="T4484" t="s">
        <v>8738</v>
      </c>
    </row>
    <row r="4485" spans="1:20" x14ac:dyDescent="0.25">
      <c r="A4485" t="s">
        <v>29</v>
      </c>
      <c r="B4485" t="s">
        <v>30</v>
      </c>
      <c r="C4485" t="s">
        <v>22</v>
      </c>
      <c r="D4485" t="s">
        <v>23</v>
      </c>
      <c r="E4485" t="s">
        <v>5</v>
      </c>
      <c r="G4485" t="s">
        <v>24</v>
      </c>
      <c r="H4485">
        <v>2397867</v>
      </c>
      <c r="I4485">
        <v>2398505</v>
      </c>
      <c r="J4485" t="s">
        <v>25</v>
      </c>
      <c r="K4485" t="s">
        <v>8739</v>
      </c>
      <c r="L4485" t="s">
        <v>8739</v>
      </c>
      <c r="N4485" t="s">
        <v>8740</v>
      </c>
      <c r="O4485" t="s">
        <v>8736</v>
      </c>
      <c r="Q4485" t="s">
        <v>8737</v>
      </c>
      <c r="R4485">
        <v>639</v>
      </c>
      <c r="S4485">
        <v>212</v>
      </c>
    </row>
    <row r="4486" spans="1:20" x14ac:dyDescent="0.25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2398577</v>
      </c>
      <c r="I4486">
        <v>2399152</v>
      </c>
      <c r="J4486" t="s">
        <v>52</v>
      </c>
      <c r="Q4486" t="s">
        <v>8741</v>
      </c>
      <c r="R4486">
        <v>576</v>
      </c>
      <c r="T4486" t="s">
        <v>8742</v>
      </c>
    </row>
    <row r="4487" spans="1:20" x14ac:dyDescent="0.25">
      <c r="A4487" t="s">
        <v>29</v>
      </c>
      <c r="B4487" t="s">
        <v>30</v>
      </c>
      <c r="C4487" t="s">
        <v>22</v>
      </c>
      <c r="D4487" t="s">
        <v>23</v>
      </c>
      <c r="E4487" t="s">
        <v>5</v>
      </c>
      <c r="G4487" t="s">
        <v>24</v>
      </c>
      <c r="H4487">
        <v>2398577</v>
      </c>
      <c r="I4487">
        <v>2399152</v>
      </c>
      <c r="J4487" t="s">
        <v>52</v>
      </c>
      <c r="K4487" t="s">
        <v>8743</v>
      </c>
      <c r="L4487" t="s">
        <v>8743</v>
      </c>
      <c r="N4487" t="s">
        <v>8744</v>
      </c>
      <c r="Q4487" t="s">
        <v>8741</v>
      </c>
      <c r="R4487">
        <v>576</v>
      </c>
      <c r="S4487">
        <v>191</v>
      </c>
    </row>
    <row r="4488" spans="1:20" x14ac:dyDescent="0.25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2399348</v>
      </c>
      <c r="I4488">
        <v>2400346</v>
      </c>
      <c r="J4488" t="s">
        <v>52</v>
      </c>
      <c r="O4488" t="s">
        <v>8745</v>
      </c>
      <c r="Q4488" t="s">
        <v>8746</v>
      </c>
      <c r="R4488">
        <v>999</v>
      </c>
      <c r="T4488" t="s">
        <v>8747</v>
      </c>
    </row>
    <row r="4489" spans="1:20" x14ac:dyDescent="0.25">
      <c r="A4489" t="s">
        <v>29</v>
      </c>
      <c r="B4489" t="s">
        <v>30</v>
      </c>
      <c r="C4489" t="s">
        <v>22</v>
      </c>
      <c r="D4489" t="s">
        <v>23</v>
      </c>
      <c r="E4489" t="s">
        <v>5</v>
      </c>
      <c r="G4489" t="s">
        <v>24</v>
      </c>
      <c r="H4489">
        <v>2399348</v>
      </c>
      <c r="I4489">
        <v>2400346</v>
      </c>
      <c r="J4489" t="s">
        <v>52</v>
      </c>
      <c r="K4489" t="s">
        <v>8748</v>
      </c>
      <c r="L4489" t="s">
        <v>8748</v>
      </c>
      <c r="N4489" t="s">
        <v>8749</v>
      </c>
      <c r="O4489" t="s">
        <v>8745</v>
      </c>
      <c r="Q4489" t="s">
        <v>8746</v>
      </c>
      <c r="R4489">
        <v>999</v>
      </c>
      <c r="S4489">
        <v>332</v>
      </c>
    </row>
    <row r="4490" spans="1:20" x14ac:dyDescent="0.25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2400541</v>
      </c>
      <c r="I4490">
        <v>2401326</v>
      </c>
      <c r="J4490" t="s">
        <v>52</v>
      </c>
      <c r="Q4490" t="s">
        <v>8750</v>
      </c>
      <c r="R4490">
        <v>786</v>
      </c>
      <c r="T4490" t="s">
        <v>8751</v>
      </c>
    </row>
    <row r="4491" spans="1:20" x14ac:dyDescent="0.25">
      <c r="A4491" t="s">
        <v>29</v>
      </c>
      <c r="B4491" t="s">
        <v>30</v>
      </c>
      <c r="C4491" t="s">
        <v>22</v>
      </c>
      <c r="D4491" t="s">
        <v>23</v>
      </c>
      <c r="E4491" t="s">
        <v>5</v>
      </c>
      <c r="G4491" t="s">
        <v>24</v>
      </c>
      <c r="H4491">
        <v>2400541</v>
      </c>
      <c r="I4491">
        <v>2401326</v>
      </c>
      <c r="J4491" t="s">
        <v>52</v>
      </c>
      <c r="K4491" t="s">
        <v>8752</v>
      </c>
      <c r="L4491" t="s">
        <v>8752</v>
      </c>
      <c r="N4491" t="s">
        <v>2094</v>
      </c>
      <c r="Q4491" t="s">
        <v>8750</v>
      </c>
      <c r="R4491">
        <v>786</v>
      </c>
      <c r="S4491">
        <v>261</v>
      </c>
    </row>
    <row r="4492" spans="1:20" x14ac:dyDescent="0.25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2401602</v>
      </c>
      <c r="I4492">
        <v>2402591</v>
      </c>
      <c r="J4492" t="s">
        <v>52</v>
      </c>
      <c r="Q4492" t="s">
        <v>8753</v>
      </c>
      <c r="R4492">
        <v>990</v>
      </c>
      <c r="T4492" t="s">
        <v>8754</v>
      </c>
    </row>
    <row r="4493" spans="1:20" x14ac:dyDescent="0.25">
      <c r="A4493" t="s">
        <v>29</v>
      </c>
      <c r="B4493" t="s">
        <v>30</v>
      </c>
      <c r="C4493" t="s">
        <v>22</v>
      </c>
      <c r="D4493" t="s">
        <v>23</v>
      </c>
      <c r="E4493" t="s">
        <v>5</v>
      </c>
      <c r="G4493" t="s">
        <v>24</v>
      </c>
      <c r="H4493">
        <v>2401602</v>
      </c>
      <c r="I4493">
        <v>2402591</v>
      </c>
      <c r="J4493" t="s">
        <v>52</v>
      </c>
      <c r="K4493" t="s">
        <v>8755</v>
      </c>
      <c r="L4493" t="s">
        <v>8755</v>
      </c>
      <c r="N4493" t="s">
        <v>8756</v>
      </c>
      <c r="Q4493" t="s">
        <v>8753</v>
      </c>
      <c r="R4493">
        <v>990</v>
      </c>
      <c r="S4493">
        <v>329</v>
      </c>
    </row>
    <row r="4494" spans="1:20" x14ac:dyDescent="0.25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2402591</v>
      </c>
      <c r="I4494">
        <v>2403247</v>
      </c>
      <c r="J4494" t="s">
        <v>52</v>
      </c>
      <c r="Q4494" t="s">
        <v>8757</v>
      </c>
      <c r="R4494">
        <v>657</v>
      </c>
      <c r="T4494" t="s">
        <v>8758</v>
      </c>
    </row>
    <row r="4495" spans="1:20" x14ac:dyDescent="0.25">
      <c r="A4495" t="s">
        <v>29</v>
      </c>
      <c r="B4495" t="s">
        <v>30</v>
      </c>
      <c r="C4495" t="s">
        <v>22</v>
      </c>
      <c r="D4495" t="s">
        <v>23</v>
      </c>
      <c r="E4495" t="s">
        <v>5</v>
      </c>
      <c r="G4495" t="s">
        <v>24</v>
      </c>
      <c r="H4495">
        <v>2402591</v>
      </c>
      <c r="I4495">
        <v>2403247</v>
      </c>
      <c r="J4495" t="s">
        <v>52</v>
      </c>
      <c r="K4495" t="s">
        <v>8759</v>
      </c>
      <c r="L4495" t="s">
        <v>8759</v>
      </c>
      <c r="N4495" t="s">
        <v>8760</v>
      </c>
      <c r="Q4495" t="s">
        <v>8757</v>
      </c>
      <c r="R4495">
        <v>657</v>
      </c>
      <c r="S4495">
        <v>218</v>
      </c>
    </row>
    <row r="4496" spans="1:20" x14ac:dyDescent="0.25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2403244</v>
      </c>
      <c r="I4496">
        <v>2404014</v>
      </c>
      <c r="J4496" t="s">
        <v>52</v>
      </c>
      <c r="O4496" t="s">
        <v>8761</v>
      </c>
      <c r="Q4496" t="s">
        <v>8762</v>
      </c>
      <c r="R4496">
        <v>771</v>
      </c>
      <c r="T4496" t="s">
        <v>8763</v>
      </c>
    </row>
    <row r="4497" spans="1:20" x14ac:dyDescent="0.25">
      <c r="A4497" t="s">
        <v>29</v>
      </c>
      <c r="B4497" t="s">
        <v>30</v>
      </c>
      <c r="C4497" t="s">
        <v>22</v>
      </c>
      <c r="D4497" t="s">
        <v>23</v>
      </c>
      <c r="E4497" t="s">
        <v>5</v>
      </c>
      <c r="G4497" t="s">
        <v>24</v>
      </c>
      <c r="H4497">
        <v>2403244</v>
      </c>
      <c r="I4497">
        <v>2404014</v>
      </c>
      <c r="J4497" t="s">
        <v>52</v>
      </c>
      <c r="K4497" t="s">
        <v>8764</v>
      </c>
      <c r="L4497" t="s">
        <v>8764</v>
      </c>
      <c r="N4497" t="s">
        <v>8765</v>
      </c>
      <c r="O4497" t="s">
        <v>8761</v>
      </c>
      <c r="Q4497" t="s">
        <v>8762</v>
      </c>
      <c r="R4497">
        <v>771</v>
      </c>
      <c r="S4497">
        <v>256</v>
      </c>
    </row>
    <row r="4498" spans="1:20" x14ac:dyDescent="0.25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2404035</v>
      </c>
      <c r="I4498">
        <v>2405090</v>
      </c>
      <c r="J4498" t="s">
        <v>52</v>
      </c>
      <c r="Q4498" t="s">
        <v>8766</v>
      </c>
      <c r="R4498">
        <v>1056</v>
      </c>
      <c r="T4498" t="s">
        <v>8767</v>
      </c>
    </row>
    <row r="4499" spans="1:20" x14ac:dyDescent="0.25">
      <c r="A4499" t="s">
        <v>29</v>
      </c>
      <c r="B4499" t="s">
        <v>30</v>
      </c>
      <c r="C4499" t="s">
        <v>22</v>
      </c>
      <c r="D4499" t="s">
        <v>23</v>
      </c>
      <c r="E4499" t="s">
        <v>5</v>
      </c>
      <c r="G4499" t="s">
        <v>24</v>
      </c>
      <c r="H4499">
        <v>2404035</v>
      </c>
      <c r="I4499">
        <v>2405090</v>
      </c>
      <c r="J4499" t="s">
        <v>52</v>
      </c>
      <c r="K4499" t="s">
        <v>8768</v>
      </c>
      <c r="L4499" t="s">
        <v>8768</v>
      </c>
      <c r="N4499" t="s">
        <v>8769</v>
      </c>
      <c r="Q4499" t="s">
        <v>8766</v>
      </c>
      <c r="R4499">
        <v>1056</v>
      </c>
      <c r="S4499">
        <v>351</v>
      </c>
    </row>
    <row r="4500" spans="1:20" x14ac:dyDescent="0.25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2405087</v>
      </c>
      <c r="I4500">
        <v>2405566</v>
      </c>
      <c r="J4500" t="s">
        <v>52</v>
      </c>
      <c r="O4500" t="s">
        <v>8770</v>
      </c>
      <c r="Q4500" t="s">
        <v>8771</v>
      </c>
      <c r="R4500">
        <v>480</v>
      </c>
      <c r="T4500" t="s">
        <v>8772</v>
      </c>
    </row>
    <row r="4501" spans="1:20" x14ac:dyDescent="0.25">
      <c r="A4501" t="s">
        <v>29</v>
      </c>
      <c r="B4501" t="s">
        <v>30</v>
      </c>
      <c r="C4501" t="s">
        <v>22</v>
      </c>
      <c r="D4501" t="s">
        <v>23</v>
      </c>
      <c r="E4501" t="s">
        <v>5</v>
      </c>
      <c r="G4501" t="s">
        <v>24</v>
      </c>
      <c r="H4501">
        <v>2405087</v>
      </c>
      <c r="I4501">
        <v>2405566</v>
      </c>
      <c r="J4501" t="s">
        <v>52</v>
      </c>
      <c r="K4501" t="s">
        <v>8773</v>
      </c>
      <c r="L4501" t="s">
        <v>8773</v>
      </c>
      <c r="N4501" t="s">
        <v>8774</v>
      </c>
      <c r="O4501" t="s">
        <v>8770</v>
      </c>
      <c r="Q4501" t="s">
        <v>8771</v>
      </c>
      <c r="R4501">
        <v>480</v>
      </c>
      <c r="S4501">
        <v>159</v>
      </c>
    </row>
    <row r="4502" spans="1:20" x14ac:dyDescent="0.25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2405601</v>
      </c>
      <c r="I4502">
        <v>2406302</v>
      </c>
      <c r="J4502" t="s">
        <v>52</v>
      </c>
      <c r="O4502" t="s">
        <v>8775</v>
      </c>
      <c r="Q4502" t="s">
        <v>8776</v>
      </c>
      <c r="R4502">
        <v>702</v>
      </c>
      <c r="T4502" t="s">
        <v>8777</v>
      </c>
    </row>
    <row r="4503" spans="1:20" x14ac:dyDescent="0.25">
      <c r="A4503" t="s">
        <v>29</v>
      </c>
      <c r="B4503" t="s">
        <v>30</v>
      </c>
      <c r="C4503" t="s">
        <v>22</v>
      </c>
      <c r="D4503" t="s">
        <v>23</v>
      </c>
      <c r="E4503" t="s">
        <v>5</v>
      </c>
      <c r="G4503" t="s">
        <v>24</v>
      </c>
      <c r="H4503">
        <v>2405601</v>
      </c>
      <c r="I4503">
        <v>2406302</v>
      </c>
      <c r="J4503" t="s">
        <v>52</v>
      </c>
      <c r="K4503" t="s">
        <v>8778</v>
      </c>
      <c r="L4503" t="s">
        <v>8778</v>
      </c>
      <c r="N4503" t="s">
        <v>8779</v>
      </c>
      <c r="O4503" t="s">
        <v>8775</v>
      </c>
      <c r="Q4503" t="s">
        <v>8776</v>
      </c>
      <c r="R4503">
        <v>702</v>
      </c>
      <c r="S4503">
        <v>233</v>
      </c>
    </row>
    <row r="4504" spans="1:20" x14ac:dyDescent="0.25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2406454</v>
      </c>
      <c r="I4504">
        <v>2406726</v>
      </c>
      <c r="J4504" t="s">
        <v>52</v>
      </c>
      <c r="Q4504" t="s">
        <v>8780</v>
      </c>
      <c r="R4504">
        <v>273</v>
      </c>
      <c r="T4504" t="s">
        <v>8781</v>
      </c>
    </row>
    <row r="4505" spans="1:20" x14ac:dyDescent="0.25">
      <c r="A4505" t="s">
        <v>29</v>
      </c>
      <c r="B4505" t="s">
        <v>30</v>
      </c>
      <c r="C4505" t="s">
        <v>22</v>
      </c>
      <c r="D4505" t="s">
        <v>23</v>
      </c>
      <c r="E4505" t="s">
        <v>5</v>
      </c>
      <c r="G4505" t="s">
        <v>24</v>
      </c>
      <c r="H4505">
        <v>2406454</v>
      </c>
      <c r="I4505">
        <v>2406726</v>
      </c>
      <c r="J4505" t="s">
        <v>52</v>
      </c>
      <c r="K4505" t="s">
        <v>8782</v>
      </c>
      <c r="L4505" t="s">
        <v>8782</v>
      </c>
      <c r="N4505" t="s">
        <v>8783</v>
      </c>
      <c r="Q4505" t="s">
        <v>8780</v>
      </c>
      <c r="R4505">
        <v>273</v>
      </c>
      <c r="S4505">
        <v>90</v>
      </c>
    </row>
    <row r="4506" spans="1:20" x14ac:dyDescent="0.25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2406926</v>
      </c>
      <c r="I4506">
        <v>2408221</v>
      </c>
      <c r="J4506" t="s">
        <v>52</v>
      </c>
      <c r="O4506" t="s">
        <v>8784</v>
      </c>
      <c r="Q4506" t="s">
        <v>8785</v>
      </c>
      <c r="R4506">
        <v>1296</v>
      </c>
      <c r="T4506" t="s">
        <v>8786</v>
      </c>
    </row>
    <row r="4507" spans="1:20" x14ac:dyDescent="0.25">
      <c r="A4507" t="s">
        <v>29</v>
      </c>
      <c r="B4507" t="s">
        <v>30</v>
      </c>
      <c r="C4507" t="s">
        <v>22</v>
      </c>
      <c r="D4507" t="s">
        <v>23</v>
      </c>
      <c r="E4507" t="s">
        <v>5</v>
      </c>
      <c r="G4507" t="s">
        <v>24</v>
      </c>
      <c r="H4507">
        <v>2406926</v>
      </c>
      <c r="I4507">
        <v>2408221</v>
      </c>
      <c r="J4507" t="s">
        <v>52</v>
      </c>
      <c r="K4507" t="s">
        <v>8787</v>
      </c>
      <c r="L4507" t="s">
        <v>8787</v>
      </c>
      <c r="N4507" t="s">
        <v>8788</v>
      </c>
      <c r="O4507" t="s">
        <v>8784</v>
      </c>
      <c r="Q4507" t="s">
        <v>8785</v>
      </c>
      <c r="R4507">
        <v>1296</v>
      </c>
      <c r="S4507">
        <v>431</v>
      </c>
    </row>
    <row r="4508" spans="1:20" x14ac:dyDescent="0.25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2408548</v>
      </c>
      <c r="I4508">
        <v>2409393</v>
      </c>
      <c r="J4508" t="s">
        <v>52</v>
      </c>
      <c r="O4508" t="s">
        <v>8789</v>
      </c>
      <c r="Q4508" t="s">
        <v>8790</v>
      </c>
      <c r="R4508">
        <v>846</v>
      </c>
      <c r="T4508" t="s">
        <v>8791</v>
      </c>
    </row>
    <row r="4509" spans="1:20" x14ac:dyDescent="0.25">
      <c r="A4509" t="s">
        <v>29</v>
      </c>
      <c r="B4509" t="s">
        <v>30</v>
      </c>
      <c r="C4509" t="s">
        <v>22</v>
      </c>
      <c r="D4509" t="s">
        <v>23</v>
      </c>
      <c r="E4509" t="s">
        <v>5</v>
      </c>
      <c r="G4509" t="s">
        <v>24</v>
      </c>
      <c r="H4509">
        <v>2408548</v>
      </c>
      <c r="I4509">
        <v>2409393</v>
      </c>
      <c r="J4509" t="s">
        <v>52</v>
      </c>
      <c r="K4509" t="s">
        <v>8792</v>
      </c>
      <c r="L4509" t="s">
        <v>8792</v>
      </c>
      <c r="N4509" t="s">
        <v>8793</v>
      </c>
      <c r="O4509" t="s">
        <v>8789</v>
      </c>
      <c r="Q4509" t="s">
        <v>8790</v>
      </c>
      <c r="R4509">
        <v>846</v>
      </c>
      <c r="S4509">
        <v>281</v>
      </c>
    </row>
    <row r="4510" spans="1:20" x14ac:dyDescent="0.25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2409396</v>
      </c>
      <c r="I4510">
        <v>2411024</v>
      </c>
      <c r="J4510" t="s">
        <v>52</v>
      </c>
      <c r="Q4510" t="s">
        <v>8794</v>
      </c>
      <c r="R4510">
        <v>1629</v>
      </c>
      <c r="T4510" t="s">
        <v>8795</v>
      </c>
    </row>
    <row r="4511" spans="1:20" x14ac:dyDescent="0.25">
      <c r="A4511" t="s">
        <v>29</v>
      </c>
      <c r="B4511" t="s">
        <v>30</v>
      </c>
      <c r="C4511" t="s">
        <v>22</v>
      </c>
      <c r="D4511" t="s">
        <v>23</v>
      </c>
      <c r="E4511" t="s">
        <v>5</v>
      </c>
      <c r="G4511" t="s">
        <v>24</v>
      </c>
      <c r="H4511">
        <v>2409396</v>
      </c>
      <c r="I4511">
        <v>2411024</v>
      </c>
      <c r="J4511" t="s">
        <v>52</v>
      </c>
      <c r="K4511" t="s">
        <v>8796</v>
      </c>
      <c r="L4511" t="s">
        <v>8796</v>
      </c>
      <c r="N4511" t="s">
        <v>8797</v>
      </c>
      <c r="Q4511" t="s">
        <v>8794</v>
      </c>
      <c r="R4511">
        <v>1629</v>
      </c>
      <c r="S4511">
        <v>542</v>
      </c>
    </row>
    <row r="4512" spans="1:20" x14ac:dyDescent="0.25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2411113</v>
      </c>
      <c r="I4512">
        <v>2412450</v>
      </c>
      <c r="J4512" t="s">
        <v>52</v>
      </c>
      <c r="O4512" t="s">
        <v>8798</v>
      </c>
      <c r="Q4512" t="s">
        <v>8799</v>
      </c>
      <c r="R4512">
        <v>1338</v>
      </c>
      <c r="T4512" t="s">
        <v>8800</v>
      </c>
    </row>
    <row r="4513" spans="1:20" x14ac:dyDescent="0.25">
      <c r="A4513" t="s">
        <v>29</v>
      </c>
      <c r="B4513" t="s">
        <v>30</v>
      </c>
      <c r="C4513" t="s">
        <v>22</v>
      </c>
      <c r="D4513" t="s">
        <v>23</v>
      </c>
      <c r="E4513" t="s">
        <v>5</v>
      </c>
      <c r="G4513" t="s">
        <v>24</v>
      </c>
      <c r="H4513">
        <v>2411113</v>
      </c>
      <c r="I4513">
        <v>2412450</v>
      </c>
      <c r="J4513" t="s">
        <v>52</v>
      </c>
      <c r="K4513" t="s">
        <v>8801</v>
      </c>
      <c r="L4513" t="s">
        <v>8801</v>
      </c>
      <c r="N4513" t="s">
        <v>8802</v>
      </c>
      <c r="O4513" t="s">
        <v>8798</v>
      </c>
      <c r="Q4513" t="s">
        <v>8799</v>
      </c>
      <c r="R4513">
        <v>1338</v>
      </c>
      <c r="S4513">
        <v>445</v>
      </c>
    </row>
    <row r="4514" spans="1:20" x14ac:dyDescent="0.25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2412434</v>
      </c>
      <c r="I4514">
        <v>2413387</v>
      </c>
      <c r="J4514" t="s">
        <v>52</v>
      </c>
      <c r="O4514" t="s">
        <v>8803</v>
      </c>
      <c r="Q4514" t="s">
        <v>8804</v>
      </c>
      <c r="R4514">
        <v>954</v>
      </c>
      <c r="T4514" t="s">
        <v>8805</v>
      </c>
    </row>
    <row r="4515" spans="1:20" x14ac:dyDescent="0.25">
      <c r="A4515" t="s">
        <v>29</v>
      </c>
      <c r="B4515" t="s">
        <v>30</v>
      </c>
      <c r="C4515" t="s">
        <v>22</v>
      </c>
      <c r="D4515" t="s">
        <v>23</v>
      </c>
      <c r="E4515" t="s">
        <v>5</v>
      </c>
      <c r="G4515" t="s">
        <v>24</v>
      </c>
      <c r="H4515">
        <v>2412434</v>
      </c>
      <c r="I4515">
        <v>2413387</v>
      </c>
      <c r="J4515" t="s">
        <v>52</v>
      </c>
      <c r="K4515" t="s">
        <v>8806</v>
      </c>
      <c r="L4515" t="s">
        <v>8806</v>
      </c>
      <c r="N4515" t="s">
        <v>8807</v>
      </c>
      <c r="O4515" t="s">
        <v>8803</v>
      </c>
      <c r="Q4515" t="s">
        <v>8804</v>
      </c>
      <c r="R4515">
        <v>954</v>
      </c>
      <c r="S4515">
        <v>317</v>
      </c>
    </row>
    <row r="4516" spans="1:20" x14ac:dyDescent="0.25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2413490</v>
      </c>
      <c r="I4516">
        <v>2416978</v>
      </c>
      <c r="J4516" t="s">
        <v>52</v>
      </c>
      <c r="O4516" t="s">
        <v>8808</v>
      </c>
      <c r="Q4516" t="s">
        <v>8809</v>
      </c>
      <c r="R4516">
        <v>3489</v>
      </c>
      <c r="T4516" t="s">
        <v>8810</v>
      </c>
    </row>
    <row r="4517" spans="1:20" x14ac:dyDescent="0.25">
      <c r="A4517" t="s">
        <v>29</v>
      </c>
      <c r="B4517" t="s">
        <v>30</v>
      </c>
      <c r="C4517" t="s">
        <v>22</v>
      </c>
      <c r="D4517" t="s">
        <v>23</v>
      </c>
      <c r="E4517" t="s">
        <v>5</v>
      </c>
      <c r="G4517" t="s">
        <v>24</v>
      </c>
      <c r="H4517">
        <v>2413490</v>
      </c>
      <c r="I4517">
        <v>2416978</v>
      </c>
      <c r="J4517" t="s">
        <v>52</v>
      </c>
      <c r="K4517" t="s">
        <v>8811</v>
      </c>
      <c r="L4517" t="s">
        <v>8811</v>
      </c>
      <c r="N4517" t="s">
        <v>8812</v>
      </c>
      <c r="O4517" t="s">
        <v>8808</v>
      </c>
      <c r="Q4517" t="s">
        <v>8809</v>
      </c>
      <c r="R4517">
        <v>3489</v>
      </c>
      <c r="S4517">
        <v>1162</v>
      </c>
    </row>
    <row r="4518" spans="1:20" x14ac:dyDescent="0.25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2416975</v>
      </c>
      <c r="I4518">
        <v>2417451</v>
      </c>
      <c r="J4518" t="s">
        <v>52</v>
      </c>
      <c r="Q4518" t="s">
        <v>8813</v>
      </c>
      <c r="R4518">
        <v>477</v>
      </c>
      <c r="T4518" t="s">
        <v>8814</v>
      </c>
    </row>
    <row r="4519" spans="1:20" x14ac:dyDescent="0.25">
      <c r="A4519" t="s">
        <v>29</v>
      </c>
      <c r="B4519" t="s">
        <v>30</v>
      </c>
      <c r="C4519" t="s">
        <v>22</v>
      </c>
      <c r="D4519" t="s">
        <v>23</v>
      </c>
      <c r="E4519" t="s">
        <v>5</v>
      </c>
      <c r="G4519" t="s">
        <v>24</v>
      </c>
      <c r="H4519">
        <v>2416975</v>
      </c>
      <c r="I4519">
        <v>2417451</v>
      </c>
      <c r="J4519" t="s">
        <v>52</v>
      </c>
      <c r="K4519" t="s">
        <v>8815</v>
      </c>
      <c r="L4519" t="s">
        <v>8815</v>
      </c>
      <c r="N4519" t="s">
        <v>5670</v>
      </c>
      <c r="Q4519" t="s">
        <v>8813</v>
      </c>
      <c r="R4519">
        <v>477</v>
      </c>
      <c r="S4519">
        <v>158</v>
      </c>
    </row>
    <row r="4520" spans="1:20" x14ac:dyDescent="0.25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2417519</v>
      </c>
      <c r="I4520">
        <v>2417872</v>
      </c>
      <c r="J4520" t="s">
        <v>25</v>
      </c>
      <c r="O4520" t="s">
        <v>8816</v>
      </c>
      <c r="Q4520" t="s">
        <v>8817</v>
      </c>
      <c r="R4520">
        <v>354</v>
      </c>
      <c r="T4520" t="s">
        <v>8818</v>
      </c>
    </row>
    <row r="4521" spans="1:20" x14ac:dyDescent="0.25">
      <c r="A4521" t="s">
        <v>29</v>
      </c>
      <c r="B4521" t="s">
        <v>30</v>
      </c>
      <c r="C4521" t="s">
        <v>22</v>
      </c>
      <c r="D4521" t="s">
        <v>23</v>
      </c>
      <c r="E4521" t="s">
        <v>5</v>
      </c>
      <c r="G4521" t="s">
        <v>24</v>
      </c>
      <c r="H4521">
        <v>2417519</v>
      </c>
      <c r="I4521">
        <v>2417872</v>
      </c>
      <c r="J4521" t="s">
        <v>25</v>
      </c>
      <c r="K4521" t="s">
        <v>8819</v>
      </c>
      <c r="L4521" t="s">
        <v>8819</v>
      </c>
      <c r="N4521" t="s">
        <v>8820</v>
      </c>
      <c r="O4521" t="s">
        <v>8816</v>
      </c>
      <c r="Q4521" t="s">
        <v>8817</v>
      </c>
      <c r="R4521">
        <v>354</v>
      </c>
      <c r="S4521">
        <v>117</v>
      </c>
    </row>
    <row r="4522" spans="1:20" x14ac:dyDescent="0.25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2417888</v>
      </c>
      <c r="I4522">
        <v>2418493</v>
      </c>
      <c r="J4522" t="s">
        <v>25</v>
      </c>
      <c r="O4522" t="s">
        <v>8821</v>
      </c>
      <c r="Q4522" t="s">
        <v>8822</v>
      </c>
      <c r="R4522">
        <v>606</v>
      </c>
      <c r="T4522" t="s">
        <v>8823</v>
      </c>
    </row>
    <row r="4523" spans="1:20" x14ac:dyDescent="0.25">
      <c r="A4523" t="s">
        <v>29</v>
      </c>
      <c r="B4523" t="s">
        <v>30</v>
      </c>
      <c r="C4523" t="s">
        <v>22</v>
      </c>
      <c r="D4523" t="s">
        <v>23</v>
      </c>
      <c r="E4523" t="s">
        <v>5</v>
      </c>
      <c r="G4523" t="s">
        <v>24</v>
      </c>
      <c r="H4523">
        <v>2417888</v>
      </c>
      <c r="I4523">
        <v>2418493</v>
      </c>
      <c r="J4523" t="s">
        <v>25</v>
      </c>
      <c r="K4523" t="s">
        <v>8824</v>
      </c>
      <c r="L4523" t="s">
        <v>8824</v>
      </c>
      <c r="N4523" t="s">
        <v>8825</v>
      </c>
      <c r="O4523" t="s">
        <v>8821</v>
      </c>
      <c r="Q4523" t="s">
        <v>8822</v>
      </c>
      <c r="R4523">
        <v>606</v>
      </c>
      <c r="S4523">
        <v>201</v>
      </c>
    </row>
    <row r="4524" spans="1:20" x14ac:dyDescent="0.25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2418536</v>
      </c>
      <c r="I4524">
        <v>2418895</v>
      </c>
      <c r="J4524" t="s">
        <v>25</v>
      </c>
      <c r="Q4524" t="s">
        <v>8826</v>
      </c>
      <c r="R4524">
        <v>360</v>
      </c>
      <c r="T4524" t="s">
        <v>8827</v>
      </c>
    </row>
    <row r="4525" spans="1:20" x14ac:dyDescent="0.25">
      <c r="A4525" t="s">
        <v>29</v>
      </c>
      <c r="B4525" t="s">
        <v>30</v>
      </c>
      <c r="C4525" t="s">
        <v>22</v>
      </c>
      <c r="D4525" t="s">
        <v>23</v>
      </c>
      <c r="E4525" t="s">
        <v>5</v>
      </c>
      <c r="G4525" t="s">
        <v>24</v>
      </c>
      <c r="H4525">
        <v>2418536</v>
      </c>
      <c r="I4525">
        <v>2418895</v>
      </c>
      <c r="J4525" t="s">
        <v>25</v>
      </c>
      <c r="K4525" t="s">
        <v>8828</v>
      </c>
      <c r="L4525" t="s">
        <v>8828</v>
      </c>
      <c r="N4525" t="s">
        <v>8829</v>
      </c>
      <c r="Q4525" t="s">
        <v>8826</v>
      </c>
      <c r="R4525">
        <v>360</v>
      </c>
      <c r="S4525">
        <v>119</v>
      </c>
    </row>
    <row r="4526" spans="1:20" x14ac:dyDescent="0.25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2418922</v>
      </c>
      <c r="I4526">
        <v>2420727</v>
      </c>
      <c r="J4526" t="s">
        <v>25</v>
      </c>
      <c r="Q4526" t="s">
        <v>8830</v>
      </c>
      <c r="R4526">
        <v>1806</v>
      </c>
      <c r="T4526" t="s">
        <v>8831</v>
      </c>
    </row>
    <row r="4527" spans="1:20" x14ac:dyDescent="0.25">
      <c r="A4527" t="s">
        <v>29</v>
      </c>
      <c r="B4527" t="s">
        <v>30</v>
      </c>
      <c r="C4527" t="s">
        <v>22</v>
      </c>
      <c r="D4527" t="s">
        <v>23</v>
      </c>
      <c r="E4527" t="s">
        <v>5</v>
      </c>
      <c r="G4527" t="s">
        <v>24</v>
      </c>
      <c r="H4527">
        <v>2418922</v>
      </c>
      <c r="I4527">
        <v>2420727</v>
      </c>
      <c r="J4527" t="s">
        <v>25</v>
      </c>
      <c r="K4527" t="s">
        <v>8832</v>
      </c>
      <c r="L4527" t="s">
        <v>8832</v>
      </c>
      <c r="N4527" t="s">
        <v>8833</v>
      </c>
      <c r="Q4527" t="s">
        <v>8830</v>
      </c>
      <c r="R4527">
        <v>1806</v>
      </c>
      <c r="S4527">
        <v>601</v>
      </c>
    </row>
    <row r="4528" spans="1:20" x14ac:dyDescent="0.25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2420741</v>
      </c>
      <c r="I4528">
        <v>2421802</v>
      </c>
      <c r="J4528" t="s">
        <v>52</v>
      </c>
      <c r="Q4528" t="s">
        <v>8834</v>
      </c>
      <c r="R4528">
        <v>1062</v>
      </c>
      <c r="T4528" t="s">
        <v>8835</v>
      </c>
    </row>
    <row r="4529" spans="1:20" x14ac:dyDescent="0.25">
      <c r="A4529" t="s">
        <v>29</v>
      </c>
      <c r="B4529" t="s">
        <v>30</v>
      </c>
      <c r="C4529" t="s">
        <v>22</v>
      </c>
      <c r="D4529" t="s">
        <v>23</v>
      </c>
      <c r="E4529" t="s">
        <v>5</v>
      </c>
      <c r="G4529" t="s">
        <v>24</v>
      </c>
      <c r="H4529">
        <v>2420741</v>
      </c>
      <c r="I4529">
        <v>2421802</v>
      </c>
      <c r="J4529" t="s">
        <v>52</v>
      </c>
      <c r="K4529" t="s">
        <v>8836</v>
      </c>
      <c r="L4529" t="s">
        <v>8836</v>
      </c>
      <c r="N4529" t="s">
        <v>8837</v>
      </c>
      <c r="Q4529" t="s">
        <v>8834</v>
      </c>
      <c r="R4529">
        <v>1062</v>
      </c>
      <c r="S4529">
        <v>353</v>
      </c>
    </row>
    <row r="4530" spans="1:20" x14ac:dyDescent="0.25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2421813</v>
      </c>
      <c r="I4530">
        <v>2422505</v>
      </c>
      <c r="J4530" t="s">
        <v>52</v>
      </c>
      <c r="O4530" t="s">
        <v>8838</v>
      </c>
      <c r="Q4530" t="s">
        <v>8839</v>
      </c>
      <c r="R4530">
        <v>693</v>
      </c>
      <c r="T4530" t="s">
        <v>8840</v>
      </c>
    </row>
    <row r="4531" spans="1:20" x14ac:dyDescent="0.25">
      <c r="A4531" t="s">
        <v>29</v>
      </c>
      <c r="B4531" t="s">
        <v>30</v>
      </c>
      <c r="C4531" t="s">
        <v>22</v>
      </c>
      <c r="D4531" t="s">
        <v>23</v>
      </c>
      <c r="E4531" t="s">
        <v>5</v>
      </c>
      <c r="G4531" t="s">
        <v>24</v>
      </c>
      <c r="H4531">
        <v>2421813</v>
      </c>
      <c r="I4531">
        <v>2422505</v>
      </c>
      <c r="J4531" t="s">
        <v>52</v>
      </c>
      <c r="K4531" t="s">
        <v>8841</v>
      </c>
      <c r="L4531" t="s">
        <v>8841</v>
      </c>
      <c r="N4531" t="s">
        <v>8842</v>
      </c>
      <c r="O4531" t="s">
        <v>8838</v>
      </c>
      <c r="Q4531" t="s">
        <v>8839</v>
      </c>
      <c r="R4531">
        <v>693</v>
      </c>
      <c r="S4531">
        <v>230</v>
      </c>
    </row>
    <row r="4532" spans="1:20" x14ac:dyDescent="0.25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2422505</v>
      </c>
      <c r="I4532">
        <v>2423062</v>
      </c>
      <c r="J4532" t="s">
        <v>52</v>
      </c>
      <c r="Q4532" t="s">
        <v>8843</v>
      </c>
      <c r="R4532">
        <v>558</v>
      </c>
      <c r="T4532" t="s">
        <v>8844</v>
      </c>
    </row>
    <row r="4533" spans="1:20" x14ac:dyDescent="0.25">
      <c r="A4533" t="s">
        <v>29</v>
      </c>
      <c r="B4533" t="s">
        <v>30</v>
      </c>
      <c r="C4533" t="s">
        <v>22</v>
      </c>
      <c r="D4533" t="s">
        <v>23</v>
      </c>
      <c r="E4533" t="s">
        <v>5</v>
      </c>
      <c r="G4533" t="s">
        <v>24</v>
      </c>
      <c r="H4533">
        <v>2422505</v>
      </c>
      <c r="I4533">
        <v>2423062</v>
      </c>
      <c r="J4533" t="s">
        <v>52</v>
      </c>
      <c r="K4533" t="s">
        <v>8845</v>
      </c>
      <c r="L4533" t="s">
        <v>8845</v>
      </c>
      <c r="N4533" t="s">
        <v>8846</v>
      </c>
      <c r="Q4533" t="s">
        <v>8843</v>
      </c>
      <c r="R4533">
        <v>558</v>
      </c>
      <c r="S4533">
        <v>185</v>
      </c>
    </row>
    <row r="4534" spans="1:20" x14ac:dyDescent="0.25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G4534" t="s">
        <v>24</v>
      </c>
      <c r="H4534">
        <v>2423059</v>
      </c>
      <c r="I4534">
        <v>2423685</v>
      </c>
      <c r="J4534" t="s">
        <v>52</v>
      </c>
      <c r="Q4534" t="s">
        <v>8847</v>
      </c>
      <c r="R4534">
        <v>627</v>
      </c>
      <c r="T4534" t="s">
        <v>8848</v>
      </c>
    </row>
    <row r="4535" spans="1:20" x14ac:dyDescent="0.25">
      <c r="A4535" t="s">
        <v>29</v>
      </c>
      <c r="B4535" t="s">
        <v>30</v>
      </c>
      <c r="C4535" t="s">
        <v>22</v>
      </c>
      <c r="D4535" t="s">
        <v>23</v>
      </c>
      <c r="E4535" t="s">
        <v>5</v>
      </c>
      <c r="G4535" t="s">
        <v>24</v>
      </c>
      <c r="H4535">
        <v>2423059</v>
      </c>
      <c r="I4535">
        <v>2423685</v>
      </c>
      <c r="J4535" t="s">
        <v>52</v>
      </c>
      <c r="K4535" t="s">
        <v>8849</v>
      </c>
      <c r="L4535" t="s">
        <v>8849</v>
      </c>
      <c r="N4535" t="s">
        <v>8850</v>
      </c>
      <c r="Q4535" t="s">
        <v>8847</v>
      </c>
      <c r="R4535">
        <v>627</v>
      </c>
      <c r="S4535">
        <v>208</v>
      </c>
    </row>
    <row r="4536" spans="1:20" x14ac:dyDescent="0.25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2423775</v>
      </c>
      <c r="I4536">
        <v>2425973</v>
      </c>
      <c r="J4536" t="s">
        <v>52</v>
      </c>
      <c r="Q4536" t="s">
        <v>8851</v>
      </c>
      <c r="R4536">
        <v>2199</v>
      </c>
      <c r="T4536" t="s">
        <v>8852</v>
      </c>
    </row>
    <row r="4537" spans="1:20" x14ac:dyDescent="0.25">
      <c r="A4537" t="s">
        <v>29</v>
      </c>
      <c r="B4537" t="s">
        <v>30</v>
      </c>
      <c r="C4537" t="s">
        <v>22</v>
      </c>
      <c r="D4537" t="s">
        <v>23</v>
      </c>
      <c r="E4537" t="s">
        <v>5</v>
      </c>
      <c r="G4537" t="s">
        <v>24</v>
      </c>
      <c r="H4537">
        <v>2423775</v>
      </c>
      <c r="I4537">
        <v>2425973</v>
      </c>
      <c r="J4537" t="s">
        <v>52</v>
      </c>
      <c r="K4537" t="s">
        <v>8853</v>
      </c>
      <c r="L4537" t="s">
        <v>8853</v>
      </c>
      <c r="N4537" t="s">
        <v>8854</v>
      </c>
      <c r="Q4537" t="s">
        <v>8851</v>
      </c>
      <c r="R4537">
        <v>2199</v>
      </c>
      <c r="S4537">
        <v>732</v>
      </c>
    </row>
    <row r="4538" spans="1:20" x14ac:dyDescent="0.25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2425975</v>
      </c>
      <c r="I4538">
        <v>2426463</v>
      </c>
      <c r="J4538" t="s">
        <v>52</v>
      </c>
      <c r="Q4538" t="s">
        <v>8855</v>
      </c>
      <c r="R4538">
        <v>489</v>
      </c>
      <c r="T4538" t="s">
        <v>8856</v>
      </c>
    </row>
    <row r="4539" spans="1:20" x14ac:dyDescent="0.25">
      <c r="A4539" t="s">
        <v>29</v>
      </c>
      <c r="B4539" t="s">
        <v>30</v>
      </c>
      <c r="C4539" t="s">
        <v>22</v>
      </c>
      <c r="D4539" t="s">
        <v>23</v>
      </c>
      <c r="E4539" t="s">
        <v>5</v>
      </c>
      <c r="G4539" t="s">
        <v>24</v>
      </c>
      <c r="H4539">
        <v>2425975</v>
      </c>
      <c r="I4539">
        <v>2426463</v>
      </c>
      <c r="J4539" t="s">
        <v>52</v>
      </c>
      <c r="K4539" t="s">
        <v>8857</v>
      </c>
      <c r="L4539" t="s">
        <v>8857</v>
      </c>
      <c r="N4539" t="s">
        <v>4009</v>
      </c>
      <c r="Q4539" t="s">
        <v>8855</v>
      </c>
      <c r="R4539">
        <v>489</v>
      </c>
      <c r="S4539">
        <v>162</v>
      </c>
    </row>
    <row r="4540" spans="1:20" x14ac:dyDescent="0.25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2426523</v>
      </c>
      <c r="I4540">
        <v>2426714</v>
      </c>
      <c r="J4540" t="s">
        <v>52</v>
      </c>
      <c r="Q4540" t="s">
        <v>8858</v>
      </c>
      <c r="R4540">
        <v>192</v>
      </c>
      <c r="T4540" t="s">
        <v>8859</v>
      </c>
    </row>
    <row r="4541" spans="1:20" x14ac:dyDescent="0.25">
      <c r="A4541" t="s">
        <v>29</v>
      </c>
      <c r="B4541" t="s">
        <v>30</v>
      </c>
      <c r="C4541" t="s">
        <v>22</v>
      </c>
      <c r="D4541" t="s">
        <v>23</v>
      </c>
      <c r="E4541" t="s">
        <v>5</v>
      </c>
      <c r="G4541" t="s">
        <v>24</v>
      </c>
      <c r="H4541">
        <v>2426523</v>
      </c>
      <c r="I4541">
        <v>2426714</v>
      </c>
      <c r="J4541" t="s">
        <v>52</v>
      </c>
      <c r="K4541" t="s">
        <v>8860</v>
      </c>
      <c r="L4541" t="s">
        <v>8860</v>
      </c>
      <c r="N4541" t="s">
        <v>56</v>
      </c>
      <c r="Q4541" t="s">
        <v>8858</v>
      </c>
      <c r="R4541">
        <v>192</v>
      </c>
      <c r="S4541">
        <v>63</v>
      </c>
    </row>
    <row r="4542" spans="1:20" x14ac:dyDescent="0.25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2426768</v>
      </c>
      <c r="I4542">
        <v>2427349</v>
      </c>
      <c r="J4542" t="s">
        <v>52</v>
      </c>
      <c r="O4542" t="s">
        <v>8861</v>
      </c>
      <c r="Q4542" t="s">
        <v>8862</v>
      </c>
      <c r="R4542">
        <v>582</v>
      </c>
      <c r="T4542" t="s">
        <v>8863</v>
      </c>
    </row>
    <row r="4543" spans="1:20" x14ac:dyDescent="0.25">
      <c r="A4543" t="s">
        <v>29</v>
      </c>
      <c r="B4543" t="s">
        <v>30</v>
      </c>
      <c r="C4543" t="s">
        <v>22</v>
      </c>
      <c r="D4543" t="s">
        <v>23</v>
      </c>
      <c r="E4543" t="s">
        <v>5</v>
      </c>
      <c r="G4543" t="s">
        <v>24</v>
      </c>
      <c r="H4543">
        <v>2426768</v>
      </c>
      <c r="I4543">
        <v>2427349</v>
      </c>
      <c r="J4543" t="s">
        <v>52</v>
      </c>
      <c r="K4543" t="s">
        <v>8864</v>
      </c>
      <c r="L4543" t="s">
        <v>8864</v>
      </c>
      <c r="N4543" t="s">
        <v>8865</v>
      </c>
      <c r="O4543" t="s">
        <v>8861</v>
      </c>
      <c r="Q4543" t="s">
        <v>8862</v>
      </c>
      <c r="R4543">
        <v>582</v>
      </c>
      <c r="S4543">
        <v>193</v>
      </c>
    </row>
    <row r="4544" spans="1:20" x14ac:dyDescent="0.25">
      <c r="A4544" t="s">
        <v>20</v>
      </c>
      <c r="B4544" t="s">
        <v>21</v>
      </c>
      <c r="C4544" t="s">
        <v>22</v>
      </c>
      <c r="D4544" t="s">
        <v>23</v>
      </c>
      <c r="E4544" t="s">
        <v>5</v>
      </c>
      <c r="G4544" t="s">
        <v>24</v>
      </c>
      <c r="H4544">
        <v>2427532</v>
      </c>
      <c r="I4544">
        <v>2429448</v>
      </c>
      <c r="J4544" t="s">
        <v>25</v>
      </c>
      <c r="Q4544" t="s">
        <v>8866</v>
      </c>
      <c r="R4544">
        <v>1917</v>
      </c>
      <c r="T4544" t="s">
        <v>8867</v>
      </c>
    </row>
    <row r="4545" spans="1:20" x14ac:dyDescent="0.25">
      <c r="A4545" t="s">
        <v>29</v>
      </c>
      <c r="B4545" t="s">
        <v>30</v>
      </c>
      <c r="C4545" t="s">
        <v>22</v>
      </c>
      <c r="D4545" t="s">
        <v>23</v>
      </c>
      <c r="E4545" t="s">
        <v>5</v>
      </c>
      <c r="G4545" t="s">
        <v>24</v>
      </c>
      <c r="H4545">
        <v>2427532</v>
      </c>
      <c r="I4545">
        <v>2429448</v>
      </c>
      <c r="J4545" t="s">
        <v>25</v>
      </c>
      <c r="K4545" t="s">
        <v>8868</v>
      </c>
      <c r="L4545" t="s">
        <v>8868</v>
      </c>
      <c r="N4545" t="s">
        <v>786</v>
      </c>
      <c r="Q4545" t="s">
        <v>8866</v>
      </c>
      <c r="R4545">
        <v>1917</v>
      </c>
      <c r="S4545">
        <v>638</v>
      </c>
    </row>
    <row r="4546" spans="1:20" x14ac:dyDescent="0.25">
      <c r="A4546" t="s">
        <v>20</v>
      </c>
      <c r="B4546" t="s">
        <v>21</v>
      </c>
      <c r="C4546" t="s">
        <v>22</v>
      </c>
      <c r="D4546" t="s">
        <v>23</v>
      </c>
      <c r="E4546" t="s">
        <v>5</v>
      </c>
      <c r="G4546" t="s">
        <v>24</v>
      </c>
      <c r="H4546">
        <v>2429464</v>
      </c>
      <c r="I4546">
        <v>2430171</v>
      </c>
      <c r="J4546" t="s">
        <v>25</v>
      </c>
      <c r="Q4546" t="s">
        <v>8869</v>
      </c>
      <c r="R4546">
        <v>708</v>
      </c>
      <c r="T4546" t="s">
        <v>8870</v>
      </c>
    </row>
    <row r="4547" spans="1:20" x14ac:dyDescent="0.25">
      <c r="A4547" t="s">
        <v>29</v>
      </c>
      <c r="B4547" t="s">
        <v>30</v>
      </c>
      <c r="C4547" t="s">
        <v>22</v>
      </c>
      <c r="D4547" t="s">
        <v>23</v>
      </c>
      <c r="E4547" t="s">
        <v>5</v>
      </c>
      <c r="G4547" t="s">
        <v>24</v>
      </c>
      <c r="H4547">
        <v>2429464</v>
      </c>
      <c r="I4547">
        <v>2430171</v>
      </c>
      <c r="J4547" t="s">
        <v>25</v>
      </c>
      <c r="K4547" t="s">
        <v>8871</v>
      </c>
      <c r="L4547" t="s">
        <v>8871</v>
      </c>
      <c r="N4547" t="s">
        <v>823</v>
      </c>
      <c r="Q4547" t="s">
        <v>8869</v>
      </c>
      <c r="R4547">
        <v>708</v>
      </c>
      <c r="S4547">
        <v>235</v>
      </c>
    </row>
    <row r="4548" spans="1:20" x14ac:dyDescent="0.25">
      <c r="A4548" t="s">
        <v>20</v>
      </c>
      <c r="B4548" t="s">
        <v>21</v>
      </c>
      <c r="C4548" t="s">
        <v>22</v>
      </c>
      <c r="D4548" t="s">
        <v>23</v>
      </c>
      <c r="E4548" t="s">
        <v>5</v>
      </c>
      <c r="G4548" t="s">
        <v>24</v>
      </c>
      <c r="H4548">
        <v>2430382</v>
      </c>
      <c r="I4548">
        <v>2430645</v>
      </c>
      <c r="J4548" t="s">
        <v>25</v>
      </c>
      <c r="Q4548" t="s">
        <v>8872</v>
      </c>
      <c r="R4548">
        <v>264</v>
      </c>
      <c r="T4548" t="s">
        <v>8873</v>
      </c>
    </row>
    <row r="4549" spans="1:20" x14ac:dyDescent="0.25">
      <c r="A4549" t="s">
        <v>29</v>
      </c>
      <c r="B4549" t="s">
        <v>30</v>
      </c>
      <c r="C4549" t="s">
        <v>22</v>
      </c>
      <c r="D4549" t="s">
        <v>23</v>
      </c>
      <c r="E4549" t="s">
        <v>5</v>
      </c>
      <c r="G4549" t="s">
        <v>24</v>
      </c>
      <c r="H4549">
        <v>2430382</v>
      </c>
      <c r="I4549">
        <v>2430645</v>
      </c>
      <c r="J4549" t="s">
        <v>25</v>
      </c>
      <c r="K4549" t="s">
        <v>8874</v>
      </c>
      <c r="L4549" t="s">
        <v>8874</v>
      </c>
      <c r="N4549" t="s">
        <v>8875</v>
      </c>
      <c r="Q4549" t="s">
        <v>8872</v>
      </c>
      <c r="R4549">
        <v>264</v>
      </c>
      <c r="S4549">
        <v>87</v>
      </c>
    </row>
    <row r="4550" spans="1:20" x14ac:dyDescent="0.25">
      <c r="A4550" t="s">
        <v>20</v>
      </c>
      <c r="B4550" t="s">
        <v>21</v>
      </c>
      <c r="C4550" t="s">
        <v>22</v>
      </c>
      <c r="D4550" t="s">
        <v>23</v>
      </c>
      <c r="E4550" t="s">
        <v>5</v>
      </c>
      <c r="G4550" t="s">
        <v>24</v>
      </c>
      <c r="H4550">
        <v>2430652</v>
      </c>
      <c r="I4550">
        <v>2432412</v>
      </c>
      <c r="J4550" t="s">
        <v>25</v>
      </c>
      <c r="Q4550" t="s">
        <v>8876</v>
      </c>
      <c r="R4550">
        <v>1761</v>
      </c>
      <c r="T4550" t="s">
        <v>8877</v>
      </c>
    </row>
    <row r="4551" spans="1:20" x14ac:dyDescent="0.25">
      <c r="A4551" t="s">
        <v>29</v>
      </c>
      <c r="B4551" t="s">
        <v>30</v>
      </c>
      <c r="C4551" t="s">
        <v>22</v>
      </c>
      <c r="D4551" t="s">
        <v>23</v>
      </c>
      <c r="E4551" t="s">
        <v>5</v>
      </c>
      <c r="G4551" t="s">
        <v>24</v>
      </c>
      <c r="H4551">
        <v>2430652</v>
      </c>
      <c r="I4551">
        <v>2432412</v>
      </c>
      <c r="J4551" t="s">
        <v>25</v>
      </c>
      <c r="K4551" t="s">
        <v>8878</v>
      </c>
      <c r="L4551" t="s">
        <v>8878</v>
      </c>
      <c r="N4551" t="s">
        <v>8879</v>
      </c>
      <c r="Q4551" t="s">
        <v>8876</v>
      </c>
      <c r="R4551">
        <v>1761</v>
      </c>
      <c r="S4551">
        <v>586</v>
      </c>
    </row>
    <row r="4552" spans="1:20" x14ac:dyDescent="0.25">
      <c r="A4552" t="s">
        <v>20</v>
      </c>
      <c r="B4552" t="s">
        <v>21</v>
      </c>
      <c r="C4552" t="s">
        <v>22</v>
      </c>
      <c r="D4552" t="s">
        <v>23</v>
      </c>
      <c r="E4552" t="s">
        <v>5</v>
      </c>
      <c r="G4552" t="s">
        <v>24</v>
      </c>
      <c r="H4552">
        <v>2432510</v>
      </c>
      <c r="I4552">
        <v>2433016</v>
      </c>
      <c r="J4552" t="s">
        <v>25</v>
      </c>
      <c r="Q4552" t="s">
        <v>8880</v>
      </c>
      <c r="R4552">
        <v>507</v>
      </c>
      <c r="T4552" t="s">
        <v>8881</v>
      </c>
    </row>
    <row r="4553" spans="1:20" x14ac:dyDescent="0.25">
      <c r="A4553" t="s">
        <v>29</v>
      </c>
      <c r="B4553" t="s">
        <v>30</v>
      </c>
      <c r="C4553" t="s">
        <v>22</v>
      </c>
      <c r="D4553" t="s">
        <v>23</v>
      </c>
      <c r="E4553" t="s">
        <v>5</v>
      </c>
      <c r="G4553" t="s">
        <v>24</v>
      </c>
      <c r="H4553">
        <v>2432510</v>
      </c>
      <c r="I4553">
        <v>2433016</v>
      </c>
      <c r="J4553" t="s">
        <v>25</v>
      </c>
      <c r="K4553" t="s">
        <v>8882</v>
      </c>
      <c r="L4553" t="s">
        <v>8882</v>
      </c>
      <c r="N4553" t="s">
        <v>56</v>
      </c>
      <c r="Q4553" t="s">
        <v>8880</v>
      </c>
      <c r="R4553">
        <v>507</v>
      </c>
      <c r="S4553">
        <v>168</v>
      </c>
    </row>
    <row r="4554" spans="1:20" x14ac:dyDescent="0.25">
      <c r="A4554" t="s">
        <v>20</v>
      </c>
      <c r="B4554" t="s">
        <v>21</v>
      </c>
      <c r="C4554" t="s">
        <v>22</v>
      </c>
      <c r="D4554" t="s">
        <v>23</v>
      </c>
      <c r="E4554" t="s">
        <v>5</v>
      </c>
      <c r="G4554" t="s">
        <v>24</v>
      </c>
      <c r="H4554">
        <v>2433044</v>
      </c>
      <c r="I4554">
        <v>2436562</v>
      </c>
      <c r="J4554" t="s">
        <v>25</v>
      </c>
      <c r="Q4554" t="s">
        <v>8883</v>
      </c>
      <c r="R4554">
        <v>3519</v>
      </c>
      <c r="T4554" t="s">
        <v>8884</v>
      </c>
    </row>
    <row r="4555" spans="1:20" x14ac:dyDescent="0.25">
      <c r="A4555" t="s">
        <v>29</v>
      </c>
      <c r="B4555" t="s">
        <v>30</v>
      </c>
      <c r="C4555" t="s">
        <v>22</v>
      </c>
      <c r="D4555" t="s">
        <v>23</v>
      </c>
      <c r="E4555" t="s">
        <v>5</v>
      </c>
      <c r="G4555" t="s">
        <v>24</v>
      </c>
      <c r="H4555">
        <v>2433044</v>
      </c>
      <c r="I4555">
        <v>2436562</v>
      </c>
      <c r="J4555" t="s">
        <v>25</v>
      </c>
      <c r="K4555" t="s">
        <v>8885</v>
      </c>
      <c r="L4555" t="s">
        <v>8885</v>
      </c>
      <c r="N4555" t="s">
        <v>8886</v>
      </c>
      <c r="Q4555" t="s">
        <v>8883</v>
      </c>
      <c r="R4555">
        <v>3519</v>
      </c>
      <c r="S4555">
        <v>1172</v>
      </c>
    </row>
    <row r="4556" spans="1:20" x14ac:dyDescent="0.25">
      <c r="A4556" t="s">
        <v>20</v>
      </c>
      <c r="B4556" t="s">
        <v>21</v>
      </c>
      <c r="C4556" t="s">
        <v>22</v>
      </c>
      <c r="D4556" t="s">
        <v>23</v>
      </c>
      <c r="E4556" t="s">
        <v>5</v>
      </c>
      <c r="G4556" t="s">
        <v>24</v>
      </c>
      <c r="H4556">
        <v>2436559</v>
      </c>
      <c r="I4556">
        <v>2438199</v>
      </c>
      <c r="J4556" t="s">
        <v>25</v>
      </c>
      <c r="Q4556" t="s">
        <v>8887</v>
      </c>
      <c r="R4556">
        <v>1641</v>
      </c>
      <c r="T4556" t="s">
        <v>8888</v>
      </c>
    </row>
    <row r="4557" spans="1:20" x14ac:dyDescent="0.25">
      <c r="A4557" t="s">
        <v>29</v>
      </c>
      <c r="B4557" t="s">
        <v>30</v>
      </c>
      <c r="C4557" t="s">
        <v>22</v>
      </c>
      <c r="D4557" t="s">
        <v>23</v>
      </c>
      <c r="E4557" t="s">
        <v>5</v>
      </c>
      <c r="G4557" t="s">
        <v>24</v>
      </c>
      <c r="H4557">
        <v>2436559</v>
      </c>
      <c r="I4557">
        <v>2438199</v>
      </c>
      <c r="J4557" t="s">
        <v>25</v>
      </c>
      <c r="K4557" t="s">
        <v>8889</v>
      </c>
      <c r="L4557" t="s">
        <v>8889</v>
      </c>
      <c r="N4557" t="s">
        <v>386</v>
      </c>
      <c r="Q4557" t="s">
        <v>8887</v>
      </c>
      <c r="R4557">
        <v>1641</v>
      </c>
      <c r="S4557">
        <v>546</v>
      </c>
    </row>
    <row r="4558" spans="1:20" x14ac:dyDescent="0.25">
      <c r="A4558" t="s">
        <v>20</v>
      </c>
      <c r="B4558" t="s">
        <v>21</v>
      </c>
      <c r="C4558" t="s">
        <v>22</v>
      </c>
      <c r="D4558" t="s">
        <v>23</v>
      </c>
      <c r="E4558" t="s">
        <v>5</v>
      </c>
      <c r="G4558" t="s">
        <v>24</v>
      </c>
      <c r="H4558">
        <v>2438196</v>
      </c>
      <c r="I4558">
        <v>2438876</v>
      </c>
      <c r="J4558" t="s">
        <v>25</v>
      </c>
      <c r="Q4558" t="s">
        <v>8890</v>
      </c>
      <c r="R4558">
        <v>681</v>
      </c>
      <c r="T4558" t="s">
        <v>8891</v>
      </c>
    </row>
    <row r="4559" spans="1:20" x14ac:dyDescent="0.25">
      <c r="A4559" t="s">
        <v>29</v>
      </c>
      <c r="B4559" t="s">
        <v>30</v>
      </c>
      <c r="C4559" t="s">
        <v>22</v>
      </c>
      <c r="D4559" t="s">
        <v>23</v>
      </c>
      <c r="E4559" t="s">
        <v>5</v>
      </c>
      <c r="G4559" t="s">
        <v>24</v>
      </c>
      <c r="H4559">
        <v>2438196</v>
      </c>
      <c r="I4559">
        <v>2438876</v>
      </c>
      <c r="J4559" t="s">
        <v>25</v>
      </c>
      <c r="K4559" t="s">
        <v>8892</v>
      </c>
      <c r="L4559" t="s">
        <v>8892</v>
      </c>
      <c r="N4559" t="s">
        <v>967</v>
      </c>
      <c r="Q4559" t="s">
        <v>8890</v>
      </c>
      <c r="R4559">
        <v>681</v>
      </c>
      <c r="S4559">
        <v>226</v>
      </c>
    </row>
    <row r="4560" spans="1:20" x14ac:dyDescent="0.25">
      <c r="A4560" t="s">
        <v>20</v>
      </c>
      <c r="B4560" t="s">
        <v>21</v>
      </c>
      <c r="C4560" t="s">
        <v>22</v>
      </c>
      <c r="D4560" t="s">
        <v>23</v>
      </c>
      <c r="E4560" t="s">
        <v>5</v>
      </c>
      <c r="G4560" t="s">
        <v>24</v>
      </c>
      <c r="H4560">
        <v>2439025</v>
      </c>
      <c r="I4560">
        <v>2439777</v>
      </c>
      <c r="J4560" t="s">
        <v>25</v>
      </c>
      <c r="Q4560" t="s">
        <v>8893</v>
      </c>
      <c r="R4560">
        <v>753</v>
      </c>
      <c r="T4560" t="s">
        <v>8894</v>
      </c>
    </row>
    <row r="4561" spans="1:20" x14ac:dyDescent="0.25">
      <c r="A4561" t="s">
        <v>29</v>
      </c>
      <c r="B4561" t="s">
        <v>30</v>
      </c>
      <c r="C4561" t="s">
        <v>22</v>
      </c>
      <c r="D4561" t="s">
        <v>23</v>
      </c>
      <c r="E4561" t="s">
        <v>5</v>
      </c>
      <c r="G4561" t="s">
        <v>24</v>
      </c>
      <c r="H4561">
        <v>2439025</v>
      </c>
      <c r="I4561">
        <v>2439777</v>
      </c>
      <c r="J4561" t="s">
        <v>25</v>
      </c>
      <c r="K4561" t="s">
        <v>8895</v>
      </c>
      <c r="L4561" t="s">
        <v>8895</v>
      </c>
      <c r="N4561" t="s">
        <v>386</v>
      </c>
      <c r="Q4561" t="s">
        <v>8893</v>
      </c>
      <c r="R4561">
        <v>753</v>
      </c>
      <c r="S4561">
        <v>250</v>
      </c>
    </row>
    <row r="4562" spans="1:20" x14ac:dyDescent="0.25">
      <c r="A4562" t="s">
        <v>20</v>
      </c>
      <c r="B4562" t="s">
        <v>2099</v>
      </c>
      <c r="C4562" t="s">
        <v>22</v>
      </c>
      <c r="D4562" t="s">
        <v>23</v>
      </c>
      <c r="E4562" t="s">
        <v>5</v>
      </c>
      <c r="G4562" t="s">
        <v>24</v>
      </c>
      <c r="H4562">
        <v>2439842</v>
      </c>
      <c r="I4562">
        <v>2439956</v>
      </c>
      <c r="J4562" t="s">
        <v>52</v>
      </c>
      <c r="O4562" t="s">
        <v>2113</v>
      </c>
      <c r="Q4562" t="s">
        <v>8896</v>
      </c>
      <c r="R4562">
        <v>115</v>
      </c>
      <c r="T4562" t="s">
        <v>8897</v>
      </c>
    </row>
    <row r="4563" spans="1:20" x14ac:dyDescent="0.25">
      <c r="A4563" t="s">
        <v>2099</v>
      </c>
      <c r="C4563" t="s">
        <v>22</v>
      </c>
      <c r="D4563" t="s">
        <v>23</v>
      </c>
      <c r="E4563" t="s">
        <v>5</v>
      </c>
      <c r="G4563" t="s">
        <v>24</v>
      </c>
      <c r="H4563">
        <v>2439842</v>
      </c>
      <c r="I4563">
        <v>2439956</v>
      </c>
      <c r="J4563" t="s">
        <v>52</v>
      </c>
      <c r="N4563" t="s">
        <v>2116</v>
      </c>
      <c r="O4563" t="s">
        <v>2113</v>
      </c>
      <c r="Q4563" t="s">
        <v>8896</v>
      </c>
      <c r="R4563">
        <v>115</v>
      </c>
    </row>
    <row r="4564" spans="1:20" x14ac:dyDescent="0.25">
      <c r="A4564" t="s">
        <v>20</v>
      </c>
      <c r="B4564" t="s">
        <v>2099</v>
      </c>
      <c r="C4564" t="s">
        <v>22</v>
      </c>
      <c r="D4564" t="s">
        <v>23</v>
      </c>
      <c r="E4564" t="s">
        <v>5</v>
      </c>
      <c r="G4564" t="s">
        <v>24</v>
      </c>
      <c r="H4564">
        <v>2440040</v>
      </c>
      <c r="I4564">
        <v>2442931</v>
      </c>
      <c r="J4564" t="s">
        <v>52</v>
      </c>
      <c r="Q4564" t="s">
        <v>8898</v>
      </c>
      <c r="R4564">
        <v>2892</v>
      </c>
      <c r="T4564" t="s">
        <v>8899</v>
      </c>
    </row>
    <row r="4565" spans="1:20" x14ac:dyDescent="0.25">
      <c r="A4565" t="s">
        <v>2099</v>
      </c>
      <c r="C4565" t="s">
        <v>22</v>
      </c>
      <c r="D4565" t="s">
        <v>23</v>
      </c>
      <c r="E4565" t="s">
        <v>5</v>
      </c>
      <c r="G4565" t="s">
        <v>24</v>
      </c>
      <c r="H4565">
        <v>2440040</v>
      </c>
      <c r="I4565">
        <v>2442931</v>
      </c>
      <c r="J4565" t="s">
        <v>52</v>
      </c>
      <c r="N4565" t="s">
        <v>2112</v>
      </c>
      <c r="Q4565" t="s">
        <v>8898</v>
      </c>
      <c r="R4565">
        <v>2892</v>
      </c>
    </row>
    <row r="4566" spans="1:20" x14ac:dyDescent="0.25">
      <c r="A4566" t="s">
        <v>20</v>
      </c>
      <c r="B4566" t="s">
        <v>124</v>
      </c>
      <c r="C4566" t="s">
        <v>22</v>
      </c>
      <c r="D4566" t="s">
        <v>23</v>
      </c>
      <c r="E4566" t="s">
        <v>5</v>
      </c>
      <c r="G4566" t="s">
        <v>24</v>
      </c>
      <c r="H4566">
        <v>2443235</v>
      </c>
      <c r="I4566">
        <v>2443310</v>
      </c>
      <c r="J4566" t="s">
        <v>52</v>
      </c>
      <c r="Q4566" t="s">
        <v>8900</v>
      </c>
      <c r="R4566">
        <v>76</v>
      </c>
      <c r="T4566" t="s">
        <v>8901</v>
      </c>
    </row>
    <row r="4567" spans="1:20" x14ac:dyDescent="0.25">
      <c r="A4567" t="s">
        <v>124</v>
      </c>
      <c r="C4567" t="s">
        <v>22</v>
      </c>
      <c r="D4567" t="s">
        <v>23</v>
      </c>
      <c r="E4567" t="s">
        <v>5</v>
      </c>
      <c r="G4567" t="s">
        <v>24</v>
      </c>
      <c r="H4567">
        <v>2443235</v>
      </c>
      <c r="I4567">
        <v>2443310</v>
      </c>
      <c r="J4567" t="s">
        <v>52</v>
      </c>
      <c r="N4567" t="s">
        <v>2108</v>
      </c>
      <c r="Q4567" t="s">
        <v>8900</v>
      </c>
      <c r="R4567">
        <v>76</v>
      </c>
      <c r="T4567" t="s">
        <v>2109</v>
      </c>
    </row>
    <row r="4568" spans="1:20" x14ac:dyDescent="0.25">
      <c r="A4568" t="s">
        <v>20</v>
      </c>
      <c r="B4568" t="s">
        <v>124</v>
      </c>
      <c r="C4568" t="s">
        <v>22</v>
      </c>
      <c r="D4568" t="s">
        <v>23</v>
      </c>
      <c r="E4568" t="s">
        <v>5</v>
      </c>
      <c r="G4568" t="s">
        <v>24</v>
      </c>
      <c r="H4568">
        <v>2443407</v>
      </c>
      <c r="I4568">
        <v>2443483</v>
      </c>
      <c r="J4568" t="s">
        <v>52</v>
      </c>
      <c r="Q4568" t="s">
        <v>8902</v>
      </c>
      <c r="R4568">
        <v>77</v>
      </c>
      <c r="T4568" t="s">
        <v>8903</v>
      </c>
    </row>
    <row r="4569" spans="1:20" x14ac:dyDescent="0.25">
      <c r="A4569" t="s">
        <v>124</v>
      </c>
      <c r="C4569" t="s">
        <v>22</v>
      </c>
      <c r="D4569" t="s">
        <v>23</v>
      </c>
      <c r="E4569" t="s">
        <v>5</v>
      </c>
      <c r="G4569" t="s">
        <v>24</v>
      </c>
      <c r="H4569">
        <v>2443407</v>
      </c>
      <c r="I4569">
        <v>2443483</v>
      </c>
      <c r="J4569" t="s">
        <v>52</v>
      </c>
      <c r="N4569" t="s">
        <v>1928</v>
      </c>
      <c r="Q4569" t="s">
        <v>8902</v>
      </c>
      <c r="R4569">
        <v>77</v>
      </c>
      <c r="T4569" t="s">
        <v>2105</v>
      </c>
    </row>
    <row r="4570" spans="1:20" x14ac:dyDescent="0.25">
      <c r="A4570" t="s">
        <v>20</v>
      </c>
      <c r="B4570" t="s">
        <v>2099</v>
      </c>
      <c r="C4570" t="s">
        <v>22</v>
      </c>
      <c r="D4570" t="s">
        <v>23</v>
      </c>
      <c r="E4570" t="s">
        <v>5</v>
      </c>
      <c r="G4570" t="s">
        <v>24</v>
      </c>
      <c r="H4570">
        <v>2443573</v>
      </c>
      <c r="I4570">
        <v>2445113</v>
      </c>
      <c r="J4570" t="s">
        <v>52</v>
      </c>
      <c r="Q4570" t="s">
        <v>8904</v>
      </c>
      <c r="R4570">
        <v>1541</v>
      </c>
      <c r="T4570" t="s">
        <v>8905</v>
      </c>
    </row>
    <row r="4571" spans="1:20" x14ac:dyDescent="0.25">
      <c r="A4571" t="s">
        <v>2099</v>
      </c>
      <c r="C4571" t="s">
        <v>22</v>
      </c>
      <c r="D4571" t="s">
        <v>23</v>
      </c>
      <c r="E4571" t="s">
        <v>5</v>
      </c>
      <c r="G4571" t="s">
        <v>24</v>
      </c>
      <c r="H4571">
        <v>2443573</v>
      </c>
      <c r="I4571">
        <v>2445113</v>
      </c>
      <c r="J4571" t="s">
        <v>52</v>
      </c>
      <c r="N4571" t="s">
        <v>2102</v>
      </c>
      <c r="Q4571" t="s">
        <v>8904</v>
      </c>
      <c r="R4571">
        <v>1541</v>
      </c>
    </row>
    <row r="4572" spans="1:20" x14ac:dyDescent="0.25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2445567</v>
      </c>
      <c r="I4572">
        <v>2446769</v>
      </c>
      <c r="J4572" t="s">
        <v>52</v>
      </c>
      <c r="O4572" t="s">
        <v>8906</v>
      </c>
      <c r="Q4572" t="s">
        <v>8907</v>
      </c>
      <c r="R4572">
        <v>1203</v>
      </c>
      <c r="T4572" t="s">
        <v>8908</v>
      </c>
    </row>
    <row r="4573" spans="1:20" x14ac:dyDescent="0.25">
      <c r="A4573" t="s">
        <v>29</v>
      </c>
      <c r="B4573" t="s">
        <v>30</v>
      </c>
      <c r="C4573" t="s">
        <v>22</v>
      </c>
      <c r="D4573" t="s">
        <v>23</v>
      </c>
      <c r="E4573" t="s">
        <v>5</v>
      </c>
      <c r="G4573" t="s">
        <v>24</v>
      </c>
      <c r="H4573">
        <v>2445567</v>
      </c>
      <c r="I4573">
        <v>2446769</v>
      </c>
      <c r="J4573" t="s">
        <v>52</v>
      </c>
      <c r="K4573" t="s">
        <v>8909</v>
      </c>
      <c r="L4573" t="s">
        <v>8909</v>
      </c>
      <c r="N4573" t="s">
        <v>8910</v>
      </c>
      <c r="O4573" t="s">
        <v>8906</v>
      </c>
      <c r="Q4573" t="s">
        <v>8907</v>
      </c>
      <c r="R4573">
        <v>1203</v>
      </c>
      <c r="S4573">
        <v>400</v>
      </c>
    </row>
    <row r="4574" spans="1:20" x14ac:dyDescent="0.25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2446771</v>
      </c>
      <c r="I4574">
        <v>2446953</v>
      </c>
      <c r="J4574" t="s">
        <v>52</v>
      </c>
      <c r="Q4574" t="s">
        <v>8911</v>
      </c>
      <c r="R4574">
        <v>183</v>
      </c>
    </row>
    <row r="4575" spans="1:20" x14ac:dyDescent="0.25">
      <c r="A4575" t="s">
        <v>29</v>
      </c>
      <c r="B4575" t="s">
        <v>30</v>
      </c>
      <c r="C4575" t="s">
        <v>22</v>
      </c>
      <c r="D4575" t="s">
        <v>23</v>
      </c>
      <c r="E4575" t="s">
        <v>5</v>
      </c>
      <c r="G4575" t="s">
        <v>24</v>
      </c>
      <c r="H4575">
        <v>2446771</v>
      </c>
      <c r="I4575">
        <v>2446953</v>
      </c>
      <c r="J4575" t="s">
        <v>52</v>
      </c>
      <c r="K4575" t="s">
        <v>8912</v>
      </c>
      <c r="L4575" t="s">
        <v>8912</v>
      </c>
      <c r="N4575" t="s">
        <v>8913</v>
      </c>
      <c r="Q4575" t="s">
        <v>8911</v>
      </c>
      <c r="R4575">
        <v>183</v>
      </c>
      <c r="S4575">
        <v>60</v>
      </c>
    </row>
    <row r="4576" spans="1:20" x14ac:dyDescent="0.25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2446950</v>
      </c>
      <c r="I4576">
        <v>2447486</v>
      </c>
      <c r="J4576" t="s">
        <v>52</v>
      </c>
      <c r="Q4576" t="s">
        <v>8914</v>
      </c>
      <c r="R4576">
        <v>537</v>
      </c>
      <c r="T4576" t="s">
        <v>8915</v>
      </c>
    </row>
    <row r="4577" spans="1:20" x14ac:dyDescent="0.25">
      <c r="A4577" t="s">
        <v>29</v>
      </c>
      <c r="B4577" t="s">
        <v>30</v>
      </c>
      <c r="C4577" t="s">
        <v>22</v>
      </c>
      <c r="D4577" t="s">
        <v>23</v>
      </c>
      <c r="E4577" t="s">
        <v>5</v>
      </c>
      <c r="G4577" t="s">
        <v>24</v>
      </c>
      <c r="H4577">
        <v>2446950</v>
      </c>
      <c r="I4577">
        <v>2447486</v>
      </c>
      <c r="J4577" t="s">
        <v>52</v>
      </c>
      <c r="K4577" t="s">
        <v>8916</v>
      </c>
      <c r="L4577" t="s">
        <v>8916</v>
      </c>
      <c r="N4577" t="s">
        <v>199</v>
      </c>
      <c r="Q4577" t="s">
        <v>8914</v>
      </c>
      <c r="R4577">
        <v>537</v>
      </c>
      <c r="S4577">
        <v>178</v>
      </c>
    </row>
    <row r="4578" spans="1:20" x14ac:dyDescent="0.25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2447488</v>
      </c>
      <c r="I4578">
        <v>2448075</v>
      </c>
      <c r="J4578" t="s">
        <v>52</v>
      </c>
      <c r="Q4578" t="s">
        <v>8917</v>
      </c>
      <c r="R4578">
        <v>588</v>
      </c>
      <c r="T4578" t="s">
        <v>8918</v>
      </c>
    </row>
    <row r="4579" spans="1:20" x14ac:dyDescent="0.25">
      <c r="A4579" t="s">
        <v>29</v>
      </c>
      <c r="B4579" t="s">
        <v>30</v>
      </c>
      <c r="C4579" t="s">
        <v>22</v>
      </c>
      <c r="D4579" t="s">
        <v>23</v>
      </c>
      <c r="E4579" t="s">
        <v>5</v>
      </c>
      <c r="G4579" t="s">
        <v>24</v>
      </c>
      <c r="H4579">
        <v>2447488</v>
      </c>
      <c r="I4579">
        <v>2448075</v>
      </c>
      <c r="J4579" t="s">
        <v>52</v>
      </c>
      <c r="K4579" t="s">
        <v>8919</v>
      </c>
      <c r="L4579" t="s">
        <v>8919</v>
      </c>
      <c r="N4579" t="s">
        <v>8920</v>
      </c>
      <c r="Q4579" t="s">
        <v>8917</v>
      </c>
      <c r="R4579">
        <v>588</v>
      </c>
      <c r="S4579">
        <v>195</v>
      </c>
    </row>
    <row r="4580" spans="1:20" x14ac:dyDescent="0.25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2448171</v>
      </c>
      <c r="I4580">
        <v>2448719</v>
      </c>
      <c r="J4580" t="s">
        <v>25</v>
      </c>
      <c r="Q4580" t="s">
        <v>8921</v>
      </c>
      <c r="R4580">
        <v>549</v>
      </c>
      <c r="T4580" t="s">
        <v>8922</v>
      </c>
    </row>
    <row r="4581" spans="1:20" x14ac:dyDescent="0.25">
      <c r="A4581" t="s">
        <v>29</v>
      </c>
      <c r="B4581" t="s">
        <v>30</v>
      </c>
      <c r="C4581" t="s">
        <v>22</v>
      </c>
      <c r="D4581" t="s">
        <v>23</v>
      </c>
      <c r="E4581" t="s">
        <v>5</v>
      </c>
      <c r="G4581" t="s">
        <v>24</v>
      </c>
      <c r="H4581">
        <v>2448171</v>
      </c>
      <c r="I4581">
        <v>2448719</v>
      </c>
      <c r="J4581" t="s">
        <v>25</v>
      </c>
      <c r="K4581" t="s">
        <v>8923</v>
      </c>
      <c r="L4581" t="s">
        <v>8923</v>
      </c>
      <c r="N4581" t="s">
        <v>5883</v>
      </c>
      <c r="Q4581" t="s">
        <v>8921</v>
      </c>
      <c r="R4581">
        <v>549</v>
      </c>
      <c r="S4581">
        <v>182</v>
      </c>
    </row>
    <row r="4582" spans="1:20" x14ac:dyDescent="0.25">
      <c r="A4582" t="s">
        <v>20</v>
      </c>
      <c r="B4582" t="s">
        <v>21</v>
      </c>
      <c r="C4582" t="s">
        <v>22</v>
      </c>
      <c r="D4582" t="s">
        <v>23</v>
      </c>
      <c r="E4582" t="s">
        <v>5</v>
      </c>
      <c r="G4582" t="s">
        <v>24</v>
      </c>
      <c r="H4582">
        <v>2448727</v>
      </c>
      <c r="I4582">
        <v>2449038</v>
      </c>
      <c r="J4582" t="s">
        <v>52</v>
      </c>
      <c r="Q4582" t="s">
        <v>8924</v>
      </c>
      <c r="R4582">
        <v>312</v>
      </c>
      <c r="T4582" t="s">
        <v>8925</v>
      </c>
    </row>
    <row r="4583" spans="1:20" x14ac:dyDescent="0.25">
      <c r="A4583" t="s">
        <v>29</v>
      </c>
      <c r="B4583" t="s">
        <v>30</v>
      </c>
      <c r="C4583" t="s">
        <v>22</v>
      </c>
      <c r="D4583" t="s">
        <v>23</v>
      </c>
      <c r="E4583" t="s">
        <v>5</v>
      </c>
      <c r="G4583" t="s">
        <v>24</v>
      </c>
      <c r="H4583">
        <v>2448727</v>
      </c>
      <c r="I4583">
        <v>2449038</v>
      </c>
      <c r="J4583" t="s">
        <v>52</v>
      </c>
      <c r="K4583" t="s">
        <v>8926</v>
      </c>
      <c r="L4583" t="s">
        <v>8926</v>
      </c>
      <c r="N4583" t="s">
        <v>8927</v>
      </c>
      <c r="Q4583" t="s">
        <v>8924</v>
      </c>
      <c r="R4583">
        <v>312</v>
      </c>
      <c r="S4583">
        <v>103</v>
      </c>
    </row>
    <row r="4584" spans="1:20" x14ac:dyDescent="0.25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2449490</v>
      </c>
      <c r="I4584">
        <v>2453395</v>
      </c>
      <c r="J4584" t="s">
        <v>52</v>
      </c>
      <c r="O4584" t="s">
        <v>8928</v>
      </c>
      <c r="Q4584" t="s">
        <v>8929</v>
      </c>
      <c r="R4584">
        <v>3906</v>
      </c>
      <c r="T4584" t="s">
        <v>8930</v>
      </c>
    </row>
    <row r="4585" spans="1:20" x14ac:dyDescent="0.25">
      <c r="A4585" t="s">
        <v>29</v>
      </c>
      <c r="B4585" t="s">
        <v>30</v>
      </c>
      <c r="C4585" t="s">
        <v>22</v>
      </c>
      <c r="D4585" t="s">
        <v>23</v>
      </c>
      <c r="E4585" t="s">
        <v>5</v>
      </c>
      <c r="G4585" t="s">
        <v>24</v>
      </c>
      <c r="H4585">
        <v>2449490</v>
      </c>
      <c r="I4585">
        <v>2453395</v>
      </c>
      <c r="J4585" t="s">
        <v>52</v>
      </c>
      <c r="K4585" t="s">
        <v>8931</v>
      </c>
      <c r="L4585" t="s">
        <v>8931</v>
      </c>
      <c r="N4585" t="s">
        <v>8932</v>
      </c>
      <c r="O4585" t="s">
        <v>8928</v>
      </c>
      <c r="Q4585" t="s">
        <v>8929</v>
      </c>
      <c r="R4585">
        <v>3906</v>
      </c>
      <c r="S4585">
        <v>1301</v>
      </c>
    </row>
    <row r="4586" spans="1:20" x14ac:dyDescent="0.25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2453666</v>
      </c>
      <c r="I4586">
        <v>2455174</v>
      </c>
      <c r="J4586" t="s">
        <v>25</v>
      </c>
      <c r="O4586" t="s">
        <v>8933</v>
      </c>
      <c r="Q4586" t="s">
        <v>8934</v>
      </c>
      <c r="R4586">
        <v>1509</v>
      </c>
      <c r="T4586" t="s">
        <v>8935</v>
      </c>
    </row>
    <row r="4587" spans="1:20" x14ac:dyDescent="0.25">
      <c r="A4587" t="s">
        <v>29</v>
      </c>
      <c r="B4587" t="s">
        <v>30</v>
      </c>
      <c r="C4587" t="s">
        <v>22</v>
      </c>
      <c r="D4587" t="s">
        <v>23</v>
      </c>
      <c r="E4587" t="s">
        <v>5</v>
      </c>
      <c r="G4587" t="s">
        <v>24</v>
      </c>
      <c r="H4587">
        <v>2453666</v>
      </c>
      <c r="I4587">
        <v>2455174</v>
      </c>
      <c r="J4587" t="s">
        <v>25</v>
      </c>
      <c r="K4587" t="s">
        <v>8936</v>
      </c>
      <c r="L4587" t="s">
        <v>8936</v>
      </c>
      <c r="N4587" t="s">
        <v>8937</v>
      </c>
      <c r="O4587" t="s">
        <v>8933</v>
      </c>
      <c r="Q4587" t="s">
        <v>8934</v>
      </c>
      <c r="R4587">
        <v>1509</v>
      </c>
      <c r="S4587">
        <v>502</v>
      </c>
    </row>
    <row r="4588" spans="1:20" x14ac:dyDescent="0.25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2455176</v>
      </c>
      <c r="I4588">
        <v>2455652</v>
      </c>
      <c r="J4588" t="s">
        <v>52</v>
      </c>
      <c r="Q4588" t="s">
        <v>8938</v>
      </c>
      <c r="R4588">
        <v>477</v>
      </c>
      <c r="T4588" t="s">
        <v>8939</v>
      </c>
    </row>
    <row r="4589" spans="1:20" x14ac:dyDescent="0.25">
      <c r="A4589" t="s">
        <v>29</v>
      </c>
      <c r="B4589" t="s">
        <v>30</v>
      </c>
      <c r="C4589" t="s">
        <v>22</v>
      </c>
      <c r="D4589" t="s">
        <v>23</v>
      </c>
      <c r="E4589" t="s">
        <v>5</v>
      </c>
      <c r="G4589" t="s">
        <v>24</v>
      </c>
      <c r="H4589">
        <v>2455176</v>
      </c>
      <c r="I4589">
        <v>2455652</v>
      </c>
      <c r="J4589" t="s">
        <v>52</v>
      </c>
      <c r="K4589" t="s">
        <v>8940</v>
      </c>
      <c r="L4589" t="s">
        <v>8940</v>
      </c>
      <c r="N4589" t="s">
        <v>8941</v>
      </c>
      <c r="Q4589" t="s">
        <v>8938</v>
      </c>
      <c r="R4589">
        <v>477</v>
      </c>
      <c r="S4589">
        <v>158</v>
      </c>
    </row>
    <row r="4590" spans="1:20" x14ac:dyDescent="0.25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2455807</v>
      </c>
      <c r="I4590">
        <v>2458254</v>
      </c>
      <c r="J4590" t="s">
        <v>25</v>
      </c>
      <c r="Q4590" t="s">
        <v>8942</v>
      </c>
      <c r="R4590">
        <v>2448</v>
      </c>
      <c r="T4590" t="s">
        <v>8943</v>
      </c>
    </row>
    <row r="4591" spans="1:20" x14ac:dyDescent="0.25">
      <c r="A4591" t="s">
        <v>29</v>
      </c>
      <c r="B4591" t="s">
        <v>30</v>
      </c>
      <c r="C4591" t="s">
        <v>22</v>
      </c>
      <c r="D4591" t="s">
        <v>23</v>
      </c>
      <c r="E4591" t="s">
        <v>5</v>
      </c>
      <c r="G4591" t="s">
        <v>24</v>
      </c>
      <c r="H4591">
        <v>2455807</v>
      </c>
      <c r="I4591">
        <v>2458254</v>
      </c>
      <c r="J4591" t="s">
        <v>25</v>
      </c>
      <c r="K4591" t="s">
        <v>8944</v>
      </c>
      <c r="L4591" t="s">
        <v>8944</v>
      </c>
      <c r="N4591" t="s">
        <v>8945</v>
      </c>
      <c r="Q4591" t="s">
        <v>8942</v>
      </c>
      <c r="R4591">
        <v>2448</v>
      </c>
      <c r="S4591">
        <v>815</v>
      </c>
    </row>
    <row r="4592" spans="1:20" x14ac:dyDescent="0.25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2458259</v>
      </c>
      <c r="I4592">
        <v>2458522</v>
      </c>
      <c r="J4592" t="s">
        <v>52</v>
      </c>
      <c r="Q4592" t="s">
        <v>8946</v>
      </c>
      <c r="R4592">
        <v>264</v>
      </c>
      <c r="T4592" t="s">
        <v>8947</v>
      </c>
    </row>
    <row r="4593" spans="1:20" x14ac:dyDescent="0.25">
      <c r="A4593" t="s">
        <v>29</v>
      </c>
      <c r="B4593" t="s">
        <v>30</v>
      </c>
      <c r="C4593" t="s">
        <v>22</v>
      </c>
      <c r="D4593" t="s">
        <v>23</v>
      </c>
      <c r="E4593" t="s">
        <v>5</v>
      </c>
      <c r="G4593" t="s">
        <v>24</v>
      </c>
      <c r="H4593">
        <v>2458259</v>
      </c>
      <c r="I4593">
        <v>2458522</v>
      </c>
      <c r="J4593" t="s">
        <v>52</v>
      </c>
      <c r="K4593" t="s">
        <v>8948</v>
      </c>
      <c r="L4593" t="s">
        <v>8948</v>
      </c>
      <c r="N4593" t="s">
        <v>8949</v>
      </c>
      <c r="Q4593" t="s">
        <v>8946</v>
      </c>
      <c r="R4593">
        <v>264</v>
      </c>
      <c r="S4593">
        <v>87</v>
      </c>
    </row>
    <row r="4594" spans="1:20" x14ac:dyDescent="0.25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2458709</v>
      </c>
      <c r="I4594">
        <v>2459917</v>
      </c>
      <c r="J4594" t="s">
        <v>25</v>
      </c>
      <c r="Q4594" t="s">
        <v>8950</v>
      </c>
      <c r="R4594">
        <v>1209</v>
      </c>
      <c r="T4594" t="s">
        <v>8951</v>
      </c>
    </row>
    <row r="4595" spans="1:20" x14ac:dyDescent="0.25">
      <c r="A4595" t="s">
        <v>29</v>
      </c>
      <c r="B4595" t="s">
        <v>30</v>
      </c>
      <c r="C4595" t="s">
        <v>22</v>
      </c>
      <c r="D4595" t="s">
        <v>23</v>
      </c>
      <c r="E4595" t="s">
        <v>5</v>
      </c>
      <c r="G4595" t="s">
        <v>24</v>
      </c>
      <c r="H4595">
        <v>2458709</v>
      </c>
      <c r="I4595">
        <v>2459917</v>
      </c>
      <c r="J4595" t="s">
        <v>25</v>
      </c>
      <c r="K4595" t="s">
        <v>8952</v>
      </c>
      <c r="L4595" t="s">
        <v>8952</v>
      </c>
      <c r="N4595" t="s">
        <v>4858</v>
      </c>
      <c r="Q4595" t="s">
        <v>8950</v>
      </c>
      <c r="R4595">
        <v>1209</v>
      </c>
      <c r="S4595">
        <v>402</v>
      </c>
    </row>
    <row r="4596" spans="1:20" x14ac:dyDescent="0.25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2459947</v>
      </c>
      <c r="I4596">
        <v>2462097</v>
      </c>
      <c r="J4596" t="s">
        <v>25</v>
      </c>
      <c r="Q4596" t="s">
        <v>8953</v>
      </c>
      <c r="R4596">
        <v>2151</v>
      </c>
      <c r="T4596" t="s">
        <v>8954</v>
      </c>
    </row>
    <row r="4597" spans="1:20" x14ac:dyDescent="0.25">
      <c r="A4597" t="s">
        <v>29</v>
      </c>
      <c r="B4597" t="s">
        <v>30</v>
      </c>
      <c r="C4597" t="s">
        <v>22</v>
      </c>
      <c r="D4597" t="s">
        <v>23</v>
      </c>
      <c r="E4597" t="s">
        <v>5</v>
      </c>
      <c r="G4597" t="s">
        <v>24</v>
      </c>
      <c r="H4597">
        <v>2459947</v>
      </c>
      <c r="I4597">
        <v>2462097</v>
      </c>
      <c r="J4597" t="s">
        <v>25</v>
      </c>
      <c r="K4597" t="s">
        <v>8955</v>
      </c>
      <c r="L4597" t="s">
        <v>8955</v>
      </c>
      <c r="N4597" t="s">
        <v>4234</v>
      </c>
      <c r="Q4597" t="s">
        <v>8953</v>
      </c>
      <c r="R4597">
        <v>2151</v>
      </c>
      <c r="S4597">
        <v>716</v>
      </c>
    </row>
    <row r="4598" spans="1:20" x14ac:dyDescent="0.25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2462342</v>
      </c>
      <c r="I4598">
        <v>2464507</v>
      </c>
      <c r="J4598" t="s">
        <v>25</v>
      </c>
      <c r="Q4598" t="s">
        <v>8956</v>
      </c>
      <c r="R4598">
        <v>2166</v>
      </c>
      <c r="T4598" t="s">
        <v>8957</v>
      </c>
    </row>
    <row r="4599" spans="1:20" x14ac:dyDescent="0.25">
      <c r="A4599" t="s">
        <v>29</v>
      </c>
      <c r="B4599" t="s">
        <v>30</v>
      </c>
      <c r="C4599" t="s">
        <v>22</v>
      </c>
      <c r="D4599" t="s">
        <v>23</v>
      </c>
      <c r="E4599" t="s">
        <v>5</v>
      </c>
      <c r="G4599" t="s">
        <v>24</v>
      </c>
      <c r="H4599">
        <v>2462342</v>
      </c>
      <c r="I4599">
        <v>2464507</v>
      </c>
      <c r="J4599" t="s">
        <v>25</v>
      </c>
      <c r="K4599" t="s">
        <v>8958</v>
      </c>
      <c r="L4599" t="s">
        <v>8958</v>
      </c>
      <c r="N4599" t="s">
        <v>8959</v>
      </c>
      <c r="Q4599" t="s">
        <v>8956</v>
      </c>
      <c r="R4599">
        <v>2166</v>
      </c>
      <c r="S4599">
        <v>721</v>
      </c>
    </row>
    <row r="4600" spans="1:20" x14ac:dyDescent="0.25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2464511</v>
      </c>
      <c r="I4600">
        <v>2465293</v>
      </c>
      <c r="J4600" t="s">
        <v>25</v>
      </c>
      <c r="Q4600" t="s">
        <v>8960</v>
      </c>
      <c r="R4600">
        <v>783</v>
      </c>
      <c r="T4600" t="s">
        <v>8961</v>
      </c>
    </row>
    <row r="4601" spans="1:20" x14ac:dyDescent="0.25">
      <c r="A4601" t="s">
        <v>29</v>
      </c>
      <c r="B4601" t="s">
        <v>30</v>
      </c>
      <c r="C4601" t="s">
        <v>22</v>
      </c>
      <c r="D4601" t="s">
        <v>23</v>
      </c>
      <c r="E4601" t="s">
        <v>5</v>
      </c>
      <c r="G4601" t="s">
        <v>24</v>
      </c>
      <c r="H4601">
        <v>2464511</v>
      </c>
      <c r="I4601">
        <v>2465293</v>
      </c>
      <c r="J4601" t="s">
        <v>25</v>
      </c>
      <c r="K4601" t="s">
        <v>8962</v>
      </c>
      <c r="L4601" t="s">
        <v>8962</v>
      </c>
      <c r="N4601" t="s">
        <v>1654</v>
      </c>
      <c r="Q4601" t="s">
        <v>8960</v>
      </c>
      <c r="R4601">
        <v>783</v>
      </c>
      <c r="S4601">
        <v>260</v>
      </c>
    </row>
    <row r="4602" spans="1:20" x14ac:dyDescent="0.25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2465286</v>
      </c>
      <c r="I4602">
        <v>2466341</v>
      </c>
      <c r="J4602" t="s">
        <v>52</v>
      </c>
      <c r="O4602" t="s">
        <v>8963</v>
      </c>
      <c r="Q4602" t="s">
        <v>8964</v>
      </c>
      <c r="R4602">
        <v>1056</v>
      </c>
      <c r="T4602" t="s">
        <v>8965</v>
      </c>
    </row>
    <row r="4603" spans="1:20" x14ac:dyDescent="0.25">
      <c r="A4603" t="s">
        <v>29</v>
      </c>
      <c r="B4603" t="s">
        <v>30</v>
      </c>
      <c r="C4603" t="s">
        <v>22</v>
      </c>
      <c r="D4603" t="s">
        <v>23</v>
      </c>
      <c r="E4603" t="s">
        <v>5</v>
      </c>
      <c r="G4603" t="s">
        <v>24</v>
      </c>
      <c r="H4603">
        <v>2465286</v>
      </c>
      <c r="I4603">
        <v>2466341</v>
      </c>
      <c r="J4603" t="s">
        <v>52</v>
      </c>
      <c r="K4603" t="s">
        <v>8966</v>
      </c>
      <c r="L4603" t="s">
        <v>8966</v>
      </c>
      <c r="N4603" t="s">
        <v>8967</v>
      </c>
      <c r="O4603" t="s">
        <v>8963</v>
      </c>
      <c r="Q4603" t="s">
        <v>8964</v>
      </c>
      <c r="R4603">
        <v>1056</v>
      </c>
      <c r="S4603">
        <v>351</v>
      </c>
    </row>
    <row r="4604" spans="1:20" x14ac:dyDescent="0.25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2466545</v>
      </c>
      <c r="I4604">
        <v>2467873</v>
      </c>
      <c r="J4604" t="s">
        <v>25</v>
      </c>
      <c r="Q4604" t="s">
        <v>8968</v>
      </c>
      <c r="R4604">
        <v>1329</v>
      </c>
      <c r="T4604" t="s">
        <v>8969</v>
      </c>
    </row>
    <row r="4605" spans="1:20" x14ac:dyDescent="0.25">
      <c r="A4605" t="s">
        <v>29</v>
      </c>
      <c r="B4605" t="s">
        <v>30</v>
      </c>
      <c r="C4605" t="s">
        <v>22</v>
      </c>
      <c r="D4605" t="s">
        <v>23</v>
      </c>
      <c r="E4605" t="s">
        <v>5</v>
      </c>
      <c r="G4605" t="s">
        <v>24</v>
      </c>
      <c r="H4605">
        <v>2466545</v>
      </c>
      <c r="I4605">
        <v>2467873</v>
      </c>
      <c r="J4605" t="s">
        <v>25</v>
      </c>
      <c r="K4605" t="s">
        <v>8970</v>
      </c>
      <c r="L4605" t="s">
        <v>8970</v>
      </c>
      <c r="N4605" t="s">
        <v>8971</v>
      </c>
      <c r="Q4605" t="s">
        <v>8968</v>
      </c>
      <c r="R4605">
        <v>1329</v>
      </c>
      <c r="S4605">
        <v>442</v>
      </c>
    </row>
    <row r="4606" spans="1:20" x14ac:dyDescent="0.25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2467895</v>
      </c>
      <c r="I4606">
        <v>2468611</v>
      </c>
      <c r="J4606" t="s">
        <v>25</v>
      </c>
      <c r="Q4606" t="s">
        <v>8972</v>
      </c>
      <c r="R4606">
        <v>717</v>
      </c>
      <c r="T4606" t="s">
        <v>8973</v>
      </c>
    </row>
    <row r="4607" spans="1:20" x14ac:dyDescent="0.25">
      <c r="A4607" t="s">
        <v>29</v>
      </c>
      <c r="B4607" t="s">
        <v>30</v>
      </c>
      <c r="C4607" t="s">
        <v>22</v>
      </c>
      <c r="D4607" t="s">
        <v>23</v>
      </c>
      <c r="E4607" t="s">
        <v>5</v>
      </c>
      <c r="G4607" t="s">
        <v>24</v>
      </c>
      <c r="H4607">
        <v>2467895</v>
      </c>
      <c r="I4607">
        <v>2468611</v>
      </c>
      <c r="J4607" t="s">
        <v>25</v>
      </c>
      <c r="K4607" t="s">
        <v>8974</v>
      </c>
      <c r="L4607" t="s">
        <v>8974</v>
      </c>
      <c r="N4607" t="s">
        <v>8975</v>
      </c>
      <c r="Q4607" t="s">
        <v>8972</v>
      </c>
      <c r="R4607">
        <v>717</v>
      </c>
      <c r="S4607">
        <v>238</v>
      </c>
    </row>
    <row r="4608" spans="1:20" x14ac:dyDescent="0.25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2468601</v>
      </c>
      <c r="I4608">
        <v>2469266</v>
      </c>
      <c r="J4608" t="s">
        <v>25</v>
      </c>
      <c r="O4608" t="s">
        <v>8976</v>
      </c>
      <c r="Q4608" t="s">
        <v>8977</v>
      </c>
      <c r="R4608">
        <v>666</v>
      </c>
      <c r="T4608" t="s">
        <v>8978</v>
      </c>
    </row>
    <row r="4609" spans="1:20" x14ac:dyDescent="0.25">
      <c r="A4609" t="s">
        <v>29</v>
      </c>
      <c r="B4609" t="s">
        <v>30</v>
      </c>
      <c r="C4609" t="s">
        <v>22</v>
      </c>
      <c r="D4609" t="s">
        <v>23</v>
      </c>
      <c r="E4609" t="s">
        <v>5</v>
      </c>
      <c r="G4609" t="s">
        <v>24</v>
      </c>
      <c r="H4609">
        <v>2468601</v>
      </c>
      <c r="I4609">
        <v>2469266</v>
      </c>
      <c r="J4609" t="s">
        <v>25</v>
      </c>
      <c r="K4609" t="s">
        <v>8979</v>
      </c>
      <c r="L4609" t="s">
        <v>8979</v>
      </c>
      <c r="N4609" t="s">
        <v>8980</v>
      </c>
      <c r="O4609" t="s">
        <v>8976</v>
      </c>
      <c r="Q4609" t="s">
        <v>8977</v>
      </c>
      <c r="R4609">
        <v>666</v>
      </c>
      <c r="S4609">
        <v>221</v>
      </c>
    </row>
    <row r="4610" spans="1:20" x14ac:dyDescent="0.25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2469330</v>
      </c>
      <c r="I4610">
        <v>2470082</v>
      </c>
      <c r="J4610" t="s">
        <v>25</v>
      </c>
      <c r="Q4610" t="s">
        <v>8981</v>
      </c>
      <c r="R4610">
        <v>753</v>
      </c>
      <c r="T4610" t="s">
        <v>8982</v>
      </c>
    </row>
    <row r="4611" spans="1:20" x14ac:dyDescent="0.25">
      <c r="A4611" t="s">
        <v>29</v>
      </c>
      <c r="B4611" t="s">
        <v>30</v>
      </c>
      <c r="C4611" t="s">
        <v>22</v>
      </c>
      <c r="D4611" t="s">
        <v>23</v>
      </c>
      <c r="E4611" t="s">
        <v>5</v>
      </c>
      <c r="G4611" t="s">
        <v>24</v>
      </c>
      <c r="H4611">
        <v>2469330</v>
      </c>
      <c r="I4611">
        <v>2470082</v>
      </c>
      <c r="J4611" t="s">
        <v>25</v>
      </c>
      <c r="K4611" t="s">
        <v>8983</v>
      </c>
      <c r="L4611" t="s">
        <v>8983</v>
      </c>
      <c r="N4611" t="s">
        <v>8984</v>
      </c>
      <c r="Q4611" t="s">
        <v>8981</v>
      </c>
      <c r="R4611">
        <v>753</v>
      </c>
      <c r="S4611">
        <v>250</v>
      </c>
    </row>
    <row r="4612" spans="1:20" x14ac:dyDescent="0.25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2470082</v>
      </c>
      <c r="I4612">
        <v>2470315</v>
      </c>
      <c r="J4612" t="s">
        <v>25</v>
      </c>
      <c r="Q4612" t="s">
        <v>8985</v>
      </c>
      <c r="R4612">
        <v>234</v>
      </c>
      <c r="T4612" t="s">
        <v>8986</v>
      </c>
    </row>
    <row r="4613" spans="1:20" x14ac:dyDescent="0.25">
      <c r="A4613" t="s">
        <v>29</v>
      </c>
      <c r="B4613" t="s">
        <v>30</v>
      </c>
      <c r="C4613" t="s">
        <v>22</v>
      </c>
      <c r="D4613" t="s">
        <v>23</v>
      </c>
      <c r="E4613" t="s">
        <v>5</v>
      </c>
      <c r="G4613" t="s">
        <v>24</v>
      </c>
      <c r="H4613">
        <v>2470082</v>
      </c>
      <c r="I4613">
        <v>2470315</v>
      </c>
      <c r="J4613" t="s">
        <v>25</v>
      </c>
      <c r="K4613" t="s">
        <v>8987</v>
      </c>
      <c r="L4613" t="s">
        <v>8987</v>
      </c>
      <c r="N4613" t="s">
        <v>8988</v>
      </c>
      <c r="Q4613" t="s">
        <v>8985</v>
      </c>
      <c r="R4613">
        <v>234</v>
      </c>
      <c r="S4613">
        <v>77</v>
      </c>
    </row>
    <row r="4614" spans="1:20" x14ac:dyDescent="0.25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2470328</v>
      </c>
      <c r="I4614">
        <v>2471098</v>
      </c>
      <c r="J4614" t="s">
        <v>25</v>
      </c>
      <c r="O4614" t="s">
        <v>8989</v>
      </c>
      <c r="Q4614" t="s">
        <v>8990</v>
      </c>
      <c r="R4614">
        <v>771</v>
      </c>
      <c r="T4614" t="s">
        <v>8991</v>
      </c>
    </row>
    <row r="4615" spans="1:20" x14ac:dyDescent="0.25">
      <c r="A4615" t="s">
        <v>29</v>
      </c>
      <c r="B4615" t="s">
        <v>30</v>
      </c>
      <c r="C4615" t="s">
        <v>22</v>
      </c>
      <c r="D4615" t="s">
        <v>23</v>
      </c>
      <c r="E4615" t="s">
        <v>5</v>
      </c>
      <c r="G4615" t="s">
        <v>24</v>
      </c>
      <c r="H4615">
        <v>2470328</v>
      </c>
      <c r="I4615">
        <v>2471098</v>
      </c>
      <c r="J4615" t="s">
        <v>25</v>
      </c>
      <c r="K4615" t="s">
        <v>8992</v>
      </c>
      <c r="L4615" t="s">
        <v>8992</v>
      </c>
      <c r="N4615" t="s">
        <v>8993</v>
      </c>
      <c r="O4615" t="s">
        <v>8989</v>
      </c>
      <c r="Q4615" t="s">
        <v>8990</v>
      </c>
      <c r="R4615">
        <v>771</v>
      </c>
      <c r="S4615">
        <v>256</v>
      </c>
    </row>
    <row r="4616" spans="1:20" x14ac:dyDescent="0.25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2471159</v>
      </c>
      <c r="I4616">
        <v>2471359</v>
      </c>
      <c r="J4616" t="s">
        <v>25</v>
      </c>
      <c r="Q4616" t="s">
        <v>8994</v>
      </c>
      <c r="R4616">
        <v>201</v>
      </c>
      <c r="T4616" t="s">
        <v>8995</v>
      </c>
    </row>
    <row r="4617" spans="1:20" x14ac:dyDescent="0.25">
      <c r="A4617" t="s">
        <v>29</v>
      </c>
      <c r="B4617" t="s">
        <v>30</v>
      </c>
      <c r="C4617" t="s">
        <v>22</v>
      </c>
      <c r="D4617" t="s">
        <v>23</v>
      </c>
      <c r="E4617" t="s">
        <v>5</v>
      </c>
      <c r="G4617" t="s">
        <v>24</v>
      </c>
      <c r="H4617">
        <v>2471159</v>
      </c>
      <c r="I4617">
        <v>2471359</v>
      </c>
      <c r="J4617" t="s">
        <v>25</v>
      </c>
      <c r="K4617" t="s">
        <v>8996</v>
      </c>
      <c r="L4617" t="s">
        <v>8996</v>
      </c>
      <c r="N4617" t="s">
        <v>8997</v>
      </c>
      <c r="Q4617" t="s">
        <v>8994</v>
      </c>
      <c r="R4617">
        <v>201</v>
      </c>
      <c r="S4617">
        <v>66</v>
      </c>
    </row>
    <row r="4618" spans="1:20" x14ac:dyDescent="0.25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2471460</v>
      </c>
      <c r="I4618">
        <v>2472386</v>
      </c>
      <c r="J4618" t="s">
        <v>25</v>
      </c>
      <c r="O4618" t="s">
        <v>8998</v>
      </c>
      <c r="Q4618" t="s">
        <v>8999</v>
      </c>
      <c r="R4618">
        <v>927</v>
      </c>
      <c r="T4618" t="s">
        <v>9000</v>
      </c>
    </row>
    <row r="4619" spans="1:20" x14ac:dyDescent="0.25">
      <c r="A4619" t="s">
        <v>29</v>
      </c>
      <c r="B4619" t="s">
        <v>30</v>
      </c>
      <c r="C4619" t="s">
        <v>22</v>
      </c>
      <c r="D4619" t="s">
        <v>23</v>
      </c>
      <c r="E4619" t="s">
        <v>5</v>
      </c>
      <c r="G4619" t="s">
        <v>24</v>
      </c>
      <c r="H4619">
        <v>2471460</v>
      </c>
      <c r="I4619">
        <v>2472386</v>
      </c>
      <c r="J4619" t="s">
        <v>25</v>
      </c>
      <c r="K4619" t="s">
        <v>9001</v>
      </c>
      <c r="L4619" t="s">
        <v>9001</v>
      </c>
      <c r="N4619" t="s">
        <v>9002</v>
      </c>
      <c r="O4619" t="s">
        <v>8998</v>
      </c>
      <c r="Q4619" t="s">
        <v>8999</v>
      </c>
      <c r="R4619">
        <v>927</v>
      </c>
      <c r="S4619">
        <v>308</v>
      </c>
    </row>
    <row r="4620" spans="1:20" x14ac:dyDescent="0.25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2472399</v>
      </c>
      <c r="I4620">
        <v>2475146</v>
      </c>
      <c r="J4620" t="s">
        <v>52</v>
      </c>
      <c r="Q4620" t="s">
        <v>9003</v>
      </c>
      <c r="R4620">
        <v>2748</v>
      </c>
      <c r="T4620" t="s">
        <v>9004</v>
      </c>
    </row>
    <row r="4621" spans="1:20" x14ac:dyDescent="0.25">
      <c r="A4621" t="s">
        <v>29</v>
      </c>
      <c r="B4621" t="s">
        <v>30</v>
      </c>
      <c r="C4621" t="s">
        <v>22</v>
      </c>
      <c r="D4621" t="s">
        <v>23</v>
      </c>
      <c r="E4621" t="s">
        <v>5</v>
      </c>
      <c r="G4621" t="s">
        <v>24</v>
      </c>
      <c r="H4621">
        <v>2472399</v>
      </c>
      <c r="I4621">
        <v>2475146</v>
      </c>
      <c r="J4621" t="s">
        <v>52</v>
      </c>
      <c r="K4621" t="s">
        <v>9005</v>
      </c>
      <c r="L4621" t="s">
        <v>9005</v>
      </c>
      <c r="N4621" t="s">
        <v>3594</v>
      </c>
      <c r="Q4621" t="s">
        <v>9003</v>
      </c>
      <c r="R4621">
        <v>2748</v>
      </c>
      <c r="S4621">
        <v>915</v>
      </c>
    </row>
    <row r="4622" spans="1:20" x14ac:dyDescent="0.25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2475350</v>
      </c>
      <c r="I4622">
        <v>2476276</v>
      </c>
      <c r="J4622" t="s">
        <v>25</v>
      </c>
      <c r="Q4622" t="s">
        <v>9006</v>
      </c>
      <c r="R4622">
        <v>927</v>
      </c>
      <c r="T4622" t="s">
        <v>9007</v>
      </c>
    </row>
    <row r="4623" spans="1:20" x14ac:dyDescent="0.25">
      <c r="A4623" t="s">
        <v>29</v>
      </c>
      <c r="B4623" t="s">
        <v>30</v>
      </c>
      <c r="C4623" t="s">
        <v>22</v>
      </c>
      <c r="D4623" t="s">
        <v>23</v>
      </c>
      <c r="E4623" t="s">
        <v>5</v>
      </c>
      <c r="G4623" t="s">
        <v>24</v>
      </c>
      <c r="H4623">
        <v>2475350</v>
      </c>
      <c r="I4623">
        <v>2476276</v>
      </c>
      <c r="J4623" t="s">
        <v>25</v>
      </c>
      <c r="K4623" t="s">
        <v>9008</v>
      </c>
      <c r="L4623" t="s">
        <v>9008</v>
      </c>
      <c r="N4623" t="s">
        <v>9009</v>
      </c>
      <c r="Q4623" t="s">
        <v>9006</v>
      </c>
      <c r="R4623">
        <v>927</v>
      </c>
      <c r="S4623">
        <v>308</v>
      </c>
    </row>
    <row r="4624" spans="1:20" x14ac:dyDescent="0.25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2476299</v>
      </c>
      <c r="I4624">
        <v>2477228</v>
      </c>
      <c r="J4624" t="s">
        <v>52</v>
      </c>
      <c r="Q4624" t="s">
        <v>9010</v>
      </c>
      <c r="R4624">
        <v>930</v>
      </c>
      <c r="T4624" t="s">
        <v>9011</v>
      </c>
    </row>
    <row r="4625" spans="1:20" x14ac:dyDescent="0.25">
      <c r="A4625" t="s">
        <v>29</v>
      </c>
      <c r="B4625" t="s">
        <v>30</v>
      </c>
      <c r="C4625" t="s">
        <v>22</v>
      </c>
      <c r="D4625" t="s">
        <v>23</v>
      </c>
      <c r="E4625" t="s">
        <v>5</v>
      </c>
      <c r="G4625" t="s">
        <v>24</v>
      </c>
      <c r="H4625">
        <v>2476299</v>
      </c>
      <c r="I4625">
        <v>2477228</v>
      </c>
      <c r="J4625" t="s">
        <v>52</v>
      </c>
      <c r="K4625" t="s">
        <v>9012</v>
      </c>
      <c r="L4625" t="s">
        <v>9012</v>
      </c>
      <c r="N4625" t="s">
        <v>191</v>
      </c>
      <c r="Q4625" t="s">
        <v>9010</v>
      </c>
      <c r="R4625">
        <v>930</v>
      </c>
      <c r="S4625">
        <v>309</v>
      </c>
    </row>
    <row r="4626" spans="1:20" x14ac:dyDescent="0.25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2477387</v>
      </c>
      <c r="I4626">
        <v>2478418</v>
      </c>
      <c r="J4626" t="s">
        <v>25</v>
      </c>
      <c r="O4626" t="s">
        <v>9013</v>
      </c>
      <c r="Q4626" t="s">
        <v>9014</v>
      </c>
      <c r="R4626">
        <v>1032</v>
      </c>
      <c r="T4626" t="s">
        <v>9015</v>
      </c>
    </row>
    <row r="4627" spans="1:20" x14ac:dyDescent="0.25">
      <c r="A4627" t="s">
        <v>29</v>
      </c>
      <c r="B4627" t="s">
        <v>30</v>
      </c>
      <c r="C4627" t="s">
        <v>22</v>
      </c>
      <c r="D4627" t="s">
        <v>23</v>
      </c>
      <c r="E4627" t="s">
        <v>5</v>
      </c>
      <c r="G4627" t="s">
        <v>24</v>
      </c>
      <c r="H4627">
        <v>2477387</v>
      </c>
      <c r="I4627">
        <v>2478418</v>
      </c>
      <c r="J4627" t="s">
        <v>25</v>
      </c>
      <c r="K4627" t="s">
        <v>9016</v>
      </c>
      <c r="L4627" t="s">
        <v>9016</v>
      </c>
      <c r="N4627" t="s">
        <v>9017</v>
      </c>
      <c r="O4627" t="s">
        <v>9013</v>
      </c>
      <c r="Q4627" t="s">
        <v>9014</v>
      </c>
      <c r="R4627">
        <v>1032</v>
      </c>
      <c r="S4627">
        <v>343</v>
      </c>
    </row>
    <row r="4628" spans="1:20" x14ac:dyDescent="0.25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2478456</v>
      </c>
      <c r="I4628">
        <v>2479121</v>
      </c>
      <c r="J4628" t="s">
        <v>25</v>
      </c>
      <c r="O4628" t="s">
        <v>9018</v>
      </c>
      <c r="Q4628" t="s">
        <v>9019</v>
      </c>
      <c r="R4628">
        <v>666</v>
      </c>
      <c r="T4628" t="s">
        <v>9020</v>
      </c>
    </row>
    <row r="4629" spans="1:20" x14ac:dyDescent="0.25">
      <c r="A4629" t="s">
        <v>29</v>
      </c>
      <c r="B4629" t="s">
        <v>30</v>
      </c>
      <c r="C4629" t="s">
        <v>22</v>
      </c>
      <c r="D4629" t="s">
        <v>23</v>
      </c>
      <c r="E4629" t="s">
        <v>5</v>
      </c>
      <c r="G4629" t="s">
        <v>24</v>
      </c>
      <c r="H4629">
        <v>2478456</v>
      </c>
      <c r="I4629">
        <v>2479121</v>
      </c>
      <c r="J4629" t="s">
        <v>25</v>
      </c>
      <c r="K4629" t="s">
        <v>9021</v>
      </c>
      <c r="L4629" t="s">
        <v>9021</v>
      </c>
      <c r="N4629" t="s">
        <v>9022</v>
      </c>
      <c r="O4629" t="s">
        <v>9018</v>
      </c>
      <c r="Q4629" t="s">
        <v>9019</v>
      </c>
      <c r="R4629">
        <v>666</v>
      </c>
      <c r="S4629">
        <v>221</v>
      </c>
    </row>
    <row r="4630" spans="1:20" x14ac:dyDescent="0.25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G4630" t="s">
        <v>24</v>
      </c>
      <c r="H4630">
        <v>2479182</v>
      </c>
      <c r="I4630">
        <v>2481167</v>
      </c>
      <c r="J4630" t="s">
        <v>52</v>
      </c>
      <c r="Q4630" t="s">
        <v>9023</v>
      </c>
      <c r="R4630">
        <v>1986</v>
      </c>
      <c r="T4630" t="s">
        <v>9024</v>
      </c>
    </row>
    <row r="4631" spans="1:20" x14ac:dyDescent="0.25">
      <c r="A4631" t="s">
        <v>29</v>
      </c>
      <c r="B4631" t="s">
        <v>30</v>
      </c>
      <c r="C4631" t="s">
        <v>22</v>
      </c>
      <c r="D4631" t="s">
        <v>23</v>
      </c>
      <c r="E4631" t="s">
        <v>5</v>
      </c>
      <c r="G4631" t="s">
        <v>24</v>
      </c>
      <c r="H4631">
        <v>2479182</v>
      </c>
      <c r="I4631">
        <v>2481167</v>
      </c>
      <c r="J4631" t="s">
        <v>52</v>
      </c>
      <c r="K4631" t="s">
        <v>9025</v>
      </c>
      <c r="L4631" t="s">
        <v>9025</v>
      </c>
      <c r="N4631" t="s">
        <v>450</v>
      </c>
      <c r="Q4631" t="s">
        <v>9023</v>
      </c>
      <c r="R4631">
        <v>1986</v>
      </c>
      <c r="S4631">
        <v>661</v>
      </c>
    </row>
    <row r="4632" spans="1:20" x14ac:dyDescent="0.25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2481544</v>
      </c>
      <c r="I4632">
        <v>2481843</v>
      </c>
      <c r="J4632" t="s">
        <v>25</v>
      </c>
      <c r="Q4632" t="s">
        <v>9026</v>
      </c>
      <c r="R4632">
        <v>300</v>
      </c>
      <c r="T4632" t="s">
        <v>9027</v>
      </c>
    </row>
    <row r="4633" spans="1:20" x14ac:dyDescent="0.25">
      <c r="A4633" t="s">
        <v>29</v>
      </c>
      <c r="B4633" t="s">
        <v>30</v>
      </c>
      <c r="C4633" t="s">
        <v>22</v>
      </c>
      <c r="D4633" t="s">
        <v>23</v>
      </c>
      <c r="E4633" t="s">
        <v>5</v>
      </c>
      <c r="G4633" t="s">
        <v>24</v>
      </c>
      <c r="H4633">
        <v>2481544</v>
      </c>
      <c r="I4633">
        <v>2481843</v>
      </c>
      <c r="J4633" t="s">
        <v>25</v>
      </c>
      <c r="K4633" t="s">
        <v>9028</v>
      </c>
      <c r="L4633" t="s">
        <v>9028</v>
      </c>
      <c r="N4633" t="s">
        <v>56</v>
      </c>
      <c r="Q4633" t="s">
        <v>9026</v>
      </c>
      <c r="R4633">
        <v>300</v>
      </c>
      <c r="S4633">
        <v>99</v>
      </c>
    </row>
    <row r="4634" spans="1:20" x14ac:dyDescent="0.25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2481886</v>
      </c>
      <c r="I4634">
        <v>2484729</v>
      </c>
      <c r="J4634" t="s">
        <v>25</v>
      </c>
      <c r="Q4634" t="s">
        <v>9029</v>
      </c>
      <c r="R4634">
        <v>2844</v>
      </c>
      <c r="T4634" t="s">
        <v>9030</v>
      </c>
    </row>
    <row r="4635" spans="1:20" x14ac:dyDescent="0.25">
      <c r="A4635" t="s">
        <v>29</v>
      </c>
      <c r="B4635" t="s">
        <v>30</v>
      </c>
      <c r="C4635" t="s">
        <v>22</v>
      </c>
      <c r="D4635" t="s">
        <v>23</v>
      </c>
      <c r="E4635" t="s">
        <v>5</v>
      </c>
      <c r="G4635" t="s">
        <v>24</v>
      </c>
      <c r="H4635">
        <v>2481886</v>
      </c>
      <c r="I4635">
        <v>2484729</v>
      </c>
      <c r="J4635" t="s">
        <v>25</v>
      </c>
      <c r="K4635" t="s">
        <v>9031</v>
      </c>
      <c r="L4635" t="s">
        <v>9031</v>
      </c>
      <c r="N4635" t="s">
        <v>5383</v>
      </c>
      <c r="Q4635" t="s">
        <v>9029</v>
      </c>
      <c r="R4635">
        <v>2844</v>
      </c>
      <c r="S4635">
        <v>947</v>
      </c>
    </row>
    <row r="4636" spans="1:20" x14ac:dyDescent="0.25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2484799</v>
      </c>
      <c r="I4636">
        <v>2485371</v>
      </c>
      <c r="J4636" t="s">
        <v>52</v>
      </c>
      <c r="Q4636" t="s">
        <v>9032</v>
      </c>
      <c r="R4636">
        <v>573</v>
      </c>
      <c r="T4636" t="s">
        <v>9033</v>
      </c>
    </row>
    <row r="4637" spans="1:20" x14ac:dyDescent="0.25">
      <c r="A4637" t="s">
        <v>29</v>
      </c>
      <c r="B4637" t="s">
        <v>30</v>
      </c>
      <c r="C4637" t="s">
        <v>22</v>
      </c>
      <c r="D4637" t="s">
        <v>23</v>
      </c>
      <c r="E4637" t="s">
        <v>5</v>
      </c>
      <c r="G4637" t="s">
        <v>24</v>
      </c>
      <c r="H4637">
        <v>2484799</v>
      </c>
      <c r="I4637">
        <v>2485371</v>
      </c>
      <c r="J4637" t="s">
        <v>52</v>
      </c>
      <c r="K4637" t="s">
        <v>9034</v>
      </c>
      <c r="L4637" t="s">
        <v>9034</v>
      </c>
      <c r="N4637" t="s">
        <v>56</v>
      </c>
      <c r="Q4637" t="s">
        <v>9032</v>
      </c>
      <c r="R4637">
        <v>573</v>
      </c>
      <c r="S4637">
        <v>190</v>
      </c>
    </row>
    <row r="4638" spans="1:20" x14ac:dyDescent="0.25">
      <c r="A4638" t="s">
        <v>20</v>
      </c>
      <c r="B4638" t="s">
        <v>124</v>
      </c>
      <c r="C4638" t="s">
        <v>22</v>
      </c>
      <c r="D4638" t="s">
        <v>23</v>
      </c>
      <c r="E4638" t="s">
        <v>5</v>
      </c>
      <c r="G4638" t="s">
        <v>24</v>
      </c>
      <c r="H4638">
        <v>2485565</v>
      </c>
      <c r="I4638">
        <v>2485641</v>
      </c>
      <c r="J4638" t="s">
        <v>25</v>
      </c>
      <c r="Q4638" t="s">
        <v>9035</v>
      </c>
      <c r="R4638">
        <v>77</v>
      </c>
      <c r="T4638" t="s">
        <v>9036</v>
      </c>
    </row>
    <row r="4639" spans="1:20" x14ac:dyDescent="0.25">
      <c r="A4639" t="s">
        <v>124</v>
      </c>
      <c r="C4639" t="s">
        <v>22</v>
      </c>
      <c r="D4639" t="s">
        <v>23</v>
      </c>
      <c r="E4639" t="s">
        <v>5</v>
      </c>
      <c r="G4639" t="s">
        <v>24</v>
      </c>
      <c r="H4639">
        <v>2485565</v>
      </c>
      <c r="I4639">
        <v>2485641</v>
      </c>
      <c r="J4639" t="s">
        <v>25</v>
      </c>
      <c r="N4639" t="s">
        <v>1373</v>
      </c>
      <c r="Q4639" t="s">
        <v>9035</v>
      </c>
      <c r="R4639">
        <v>77</v>
      </c>
      <c r="T4639" t="s">
        <v>9037</v>
      </c>
    </row>
    <row r="4640" spans="1:20" x14ac:dyDescent="0.25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2485667</v>
      </c>
      <c r="I4640">
        <v>2486929</v>
      </c>
      <c r="J4640" t="s">
        <v>52</v>
      </c>
      <c r="Q4640" t="s">
        <v>9038</v>
      </c>
      <c r="R4640">
        <v>1263</v>
      </c>
      <c r="T4640" t="s">
        <v>9039</v>
      </c>
    </row>
    <row r="4641" spans="1:20" x14ac:dyDescent="0.25">
      <c r="A4641" t="s">
        <v>29</v>
      </c>
      <c r="B4641" t="s">
        <v>30</v>
      </c>
      <c r="C4641" t="s">
        <v>22</v>
      </c>
      <c r="D4641" t="s">
        <v>23</v>
      </c>
      <c r="E4641" t="s">
        <v>5</v>
      </c>
      <c r="G4641" t="s">
        <v>24</v>
      </c>
      <c r="H4641">
        <v>2485667</v>
      </c>
      <c r="I4641">
        <v>2486929</v>
      </c>
      <c r="J4641" t="s">
        <v>52</v>
      </c>
      <c r="K4641" t="s">
        <v>9040</v>
      </c>
      <c r="L4641" t="s">
        <v>9040</v>
      </c>
      <c r="N4641" t="s">
        <v>9041</v>
      </c>
      <c r="Q4641" t="s">
        <v>9038</v>
      </c>
      <c r="R4641">
        <v>1263</v>
      </c>
      <c r="S4641">
        <v>420</v>
      </c>
    </row>
    <row r="4642" spans="1:20" x14ac:dyDescent="0.25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2487071</v>
      </c>
      <c r="I4642">
        <v>2487640</v>
      </c>
      <c r="J4642" t="s">
        <v>52</v>
      </c>
      <c r="Q4642" t="s">
        <v>9042</v>
      </c>
      <c r="R4642">
        <v>570</v>
      </c>
      <c r="T4642" t="s">
        <v>9043</v>
      </c>
    </row>
    <row r="4643" spans="1:20" x14ac:dyDescent="0.25">
      <c r="A4643" t="s">
        <v>29</v>
      </c>
      <c r="B4643" t="s">
        <v>30</v>
      </c>
      <c r="C4643" t="s">
        <v>22</v>
      </c>
      <c r="D4643" t="s">
        <v>23</v>
      </c>
      <c r="E4643" t="s">
        <v>5</v>
      </c>
      <c r="G4643" t="s">
        <v>24</v>
      </c>
      <c r="H4643">
        <v>2487071</v>
      </c>
      <c r="I4643">
        <v>2487640</v>
      </c>
      <c r="J4643" t="s">
        <v>52</v>
      </c>
      <c r="K4643" t="s">
        <v>9044</v>
      </c>
      <c r="L4643" t="s">
        <v>9044</v>
      </c>
      <c r="N4643" t="s">
        <v>3000</v>
      </c>
      <c r="Q4643" t="s">
        <v>9042</v>
      </c>
      <c r="R4643">
        <v>570</v>
      </c>
      <c r="S4643">
        <v>189</v>
      </c>
    </row>
    <row r="4644" spans="1:20" x14ac:dyDescent="0.25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2487662</v>
      </c>
      <c r="I4644">
        <v>2488780</v>
      </c>
      <c r="J4644" t="s">
        <v>52</v>
      </c>
      <c r="O4644" t="s">
        <v>9045</v>
      </c>
      <c r="Q4644" t="s">
        <v>9046</v>
      </c>
      <c r="R4644">
        <v>1119</v>
      </c>
      <c r="T4644" t="s">
        <v>9047</v>
      </c>
    </row>
    <row r="4645" spans="1:20" x14ac:dyDescent="0.25">
      <c r="A4645" t="s">
        <v>29</v>
      </c>
      <c r="B4645" t="s">
        <v>30</v>
      </c>
      <c r="C4645" t="s">
        <v>22</v>
      </c>
      <c r="D4645" t="s">
        <v>23</v>
      </c>
      <c r="E4645" t="s">
        <v>5</v>
      </c>
      <c r="G4645" t="s">
        <v>24</v>
      </c>
      <c r="H4645">
        <v>2487662</v>
      </c>
      <c r="I4645">
        <v>2488780</v>
      </c>
      <c r="J4645" t="s">
        <v>52</v>
      </c>
      <c r="K4645" t="s">
        <v>9048</v>
      </c>
      <c r="L4645" t="s">
        <v>9048</v>
      </c>
      <c r="N4645" t="s">
        <v>9049</v>
      </c>
      <c r="O4645" t="s">
        <v>9045</v>
      </c>
      <c r="Q4645" t="s">
        <v>9046</v>
      </c>
      <c r="R4645">
        <v>1119</v>
      </c>
      <c r="S4645">
        <v>372</v>
      </c>
    </row>
    <row r="4646" spans="1:20" x14ac:dyDescent="0.25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2488849</v>
      </c>
      <c r="I4646">
        <v>2489607</v>
      </c>
      <c r="J4646" t="s">
        <v>52</v>
      </c>
      <c r="Q4646" t="s">
        <v>9050</v>
      </c>
      <c r="R4646">
        <v>759</v>
      </c>
      <c r="T4646" t="s">
        <v>9051</v>
      </c>
    </row>
    <row r="4647" spans="1:20" x14ac:dyDescent="0.25">
      <c r="A4647" t="s">
        <v>29</v>
      </c>
      <c r="B4647" t="s">
        <v>30</v>
      </c>
      <c r="C4647" t="s">
        <v>22</v>
      </c>
      <c r="D4647" t="s">
        <v>23</v>
      </c>
      <c r="E4647" t="s">
        <v>5</v>
      </c>
      <c r="G4647" t="s">
        <v>24</v>
      </c>
      <c r="H4647">
        <v>2488849</v>
      </c>
      <c r="I4647">
        <v>2489607</v>
      </c>
      <c r="J4647" t="s">
        <v>52</v>
      </c>
      <c r="K4647" t="s">
        <v>9052</v>
      </c>
      <c r="L4647" t="s">
        <v>9052</v>
      </c>
      <c r="N4647" t="s">
        <v>450</v>
      </c>
      <c r="Q4647" t="s">
        <v>9050</v>
      </c>
      <c r="R4647">
        <v>759</v>
      </c>
      <c r="S4647">
        <v>252</v>
      </c>
    </row>
    <row r="4648" spans="1:20" x14ac:dyDescent="0.25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2489769</v>
      </c>
      <c r="I4648">
        <v>2490443</v>
      </c>
      <c r="J4648" t="s">
        <v>25</v>
      </c>
      <c r="Q4648" t="s">
        <v>9053</v>
      </c>
      <c r="R4648">
        <v>675</v>
      </c>
      <c r="T4648" t="s">
        <v>9054</v>
      </c>
    </row>
    <row r="4649" spans="1:20" x14ac:dyDescent="0.25">
      <c r="A4649" t="s">
        <v>29</v>
      </c>
      <c r="B4649" t="s">
        <v>30</v>
      </c>
      <c r="C4649" t="s">
        <v>22</v>
      </c>
      <c r="D4649" t="s">
        <v>23</v>
      </c>
      <c r="E4649" t="s">
        <v>5</v>
      </c>
      <c r="G4649" t="s">
        <v>24</v>
      </c>
      <c r="H4649">
        <v>2489769</v>
      </c>
      <c r="I4649">
        <v>2490443</v>
      </c>
      <c r="J4649" t="s">
        <v>25</v>
      </c>
      <c r="K4649" t="s">
        <v>9055</v>
      </c>
      <c r="L4649" t="s">
        <v>9055</v>
      </c>
      <c r="N4649" t="s">
        <v>56</v>
      </c>
      <c r="Q4649" t="s">
        <v>9053</v>
      </c>
      <c r="R4649">
        <v>675</v>
      </c>
      <c r="S4649">
        <v>224</v>
      </c>
    </row>
    <row r="4650" spans="1:20" x14ac:dyDescent="0.25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2490588</v>
      </c>
      <c r="I4650">
        <v>2491121</v>
      </c>
      <c r="J4650" t="s">
        <v>25</v>
      </c>
      <c r="Q4650" t="s">
        <v>9056</v>
      </c>
      <c r="R4650">
        <v>534</v>
      </c>
      <c r="T4650" t="s">
        <v>9057</v>
      </c>
    </row>
    <row r="4651" spans="1:20" x14ac:dyDescent="0.25">
      <c r="A4651" t="s">
        <v>29</v>
      </c>
      <c r="B4651" t="s">
        <v>30</v>
      </c>
      <c r="C4651" t="s">
        <v>22</v>
      </c>
      <c r="D4651" t="s">
        <v>23</v>
      </c>
      <c r="E4651" t="s">
        <v>5</v>
      </c>
      <c r="G4651" t="s">
        <v>24</v>
      </c>
      <c r="H4651">
        <v>2490588</v>
      </c>
      <c r="I4651">
        <v>2491121</v>
      </c>
      <c r="J4651" t="s">
        <v>25</v>
      </c>
      <c r="K4651" t="s">
        <v>9058</v>
      </c>
      <c r="L4651" t="s">
        <v>9058</v>
      </c>
      <c r="N4651" t="s">
        <v>56</v>
      </c>
      <c r="Q4651" t="s">
        <v>9056</v>
      </c>
      <c r="R4651">
        <v>534</v>
      </c>
      <c r="S4651">
        <v>177</v>
      </c>
    </row>
    <row r="4652" spans="1:20" x14ac:dyDescent="0.25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2491114</v>
      </c>
      <c r="I4652">
        <v>2492157</v>
      </c>
      <c r="J4652" t="s">
        <v>52</v>
      </c>
      <c r="Q4652" t="s">
        <v>9059</v>
      </c>
      <c r="R4652">
        <v>1044</v>
      </c>
      <c r="T4652" t="s">
        <v>9060</v>
      </c>
    </row>
    <row r="4653" spans="1:20" x14ac:dyDescent="0.25">
      <c r="A4653" t="s">
        <v>29</v>
      </c>
      <c r="B4653" t="s">
        <v>30</v>
      </c>
      <c r="C4653" t="s">
        <v>22</v>
      </c>
      <c r="D4653" t="s">
        <v>23</v>
      </c>
      <c r="E4653" t="s">
        <v>5</v>
      </c>
      <c r="G4653" t="s">
        <v>24</v>
      </c>
      <c r="H4653">
        <v>2491114</v>
      </c>
      <c r="I4653">
        <v>2492157</v>
      </c>
      <c r="J4653" t="s">
        <v>52</v>
      </c>
      <c r="K4653" t="s">
        <v>9061</v>
      </c>
      <c r="L4653" t="s">
        <v>9061</v>
      </c>
      <c r="N4653" t="s">
        <v>56</v>
      </c>
      <c r="Q4653" t="s">
        <v>9059</v>
      </c>
      <c r="R4653">
        <v>1044</v>
      </c>
      <c r="S4653">
        <v>347</v>
      </c>
    </row>
    <row r="4654" spans="1:20" x14ac:dyDescent="0.25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2492319</v>
      </c>
      <c r="I4654">
        <v>2494163</v>
      </c>
      <c r="J4654" t="s">
        <v>25</v>
      </c>
      <c r="Q4654" t="s">
        <v>9062</v>
      </c>
      <c r="R4654">
        <v>1845</v>
      </c>
      <c r="T4654" t="s">
        <v>9063</v>
      </c>
    </row>
    <row r="4655" spans="1:20" x14ac:dyDescent="0.25">
      <c r="A4655" t="s">
        <v>29</v>
      </c>
      <c r="B4655" t="s">
        <v>30</v>
      </c>
      <c r="C4655" t="s">
        <v>22</v>
      </c>
      <c r="D4655" t="s">
        <v>23</v>
      </c>
      <c r="E4655" t="s">
        <v>5</v>
      </c>
      <c r="G4655" t="s">
        <v>24</v>
      </c>
      <c r="H4655">
        <v>2492319</v>
      </c>
      <c r="I4655">
        <v>2494163</v>
      </c>
      <c r="J4655" t="s">
        <v>25</v>
      </c>
      <c r="K4655" t="s">
        <v>9064</v>
      </c>
      <c r="L4655" t="s">
        <v>9064</v>
      </c>
      <c r="N4655" t="s">
        <v>220</v>
      </c>
      <c r="Q4655" t="s">
        <v>9062</v>
      </c>
      <c r="R4655">
        <v>1845</v>
      </c>
      <c r="S4655">
        <v>614</v>
      </c>
    </row>
    <row r="4656" spans="1:20" x14ac:dyDescent="0.25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2494171</v>
      </c>
      <c r="I4656">
        <v>2494782</v>
      </c>
      <c r="J4656" t="s">
        <v>52</v>
      </c>
      <c r="Q4656" t="s">
        <v>9065</v>
      </c>
      <c r="R4656">
        <v>612</v>
      </c>
      <c r="T4656" t="s">
        <v>9066</v>
      </c>
    </row>
    <row r="4657" spans="1:20" x14ac:dyDescent="0.25">
      <c r="A4657" t="s">
        <v>29</v>
      </c>
      <c r="B4657" t="s">
        <v>30</v>
      </c>
      <c r="C4657" t="s">
        <v>22</v>
      </c>
      <c r="D4657" t="s">
        <v>23</v>
      </c>
      <c r="E4657" t="s">
        <v>5</v>
      </c>
      <c r="G4657" t="s">
        <v>24</v>
      </c>
      <c r="H4657">
        <v>2494171</v>
      </c>
      <c r="I4657">
        <v>2494782</v>
      </c>
      <c r="J4657" t="s">
        <v>52</v>
      </c>
      <c r="K4657" t="s">
        <v>9067</v>
      </c>
      <c r="L4657" t="s">
        <v>9067</v>
      </c>
      <c r="N4657" t="s">
        <v>56</v>
      </c>
      <c r="Q4657" t="s">
        <v>9065</v>
      </c>
      <c r="R4657">
        <v>612</v>
      </c>
      <c r="S4657">
        <v>203</v>
      </c>
    </row>
    <row r="4658" spans="1:20" x14ac:dyDescent="0.25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G4658" t="s">
        <v>24</v>
      </c>
      <c r="H4658">
        <v>2494787</v>
      </c>
      <c r="I4658">
        <v>2496214</v>
      </c>
      <c r="J4658" t="s">
        <v>52</v>
      </c>
      <c r="Q4658" t="s">
        <v>9068</v>
      </c>
      <c r="R4658">
        <v>1428</v>
      </c>
      <c r="T4658" t="s">
        <v>9069</v>
      </c>
    </row>
    <row r="4659" spans="1:20" x14ac:dyDescent="0.25">
      <c r="A4659" t="s">
        <v>29</v>
      </c>
      <c r="B4659" t="s">
        <v>30</v>
      </c>
      <c r="C4659" t="s">
        <v>22</v>
      </c>
      <c r="D4659" t="s">
        <v>23</v>
      </c>
      <c r="E4659" t="s">
        <v>5</v>
      </c>
      <c r="G4659" t="s">
        <v>24</v>
      </c>
      <c r="H4659">
        <v>2494787</v>
      </c>
      <c r="I4659">
        <v>2496214</v>
      </c>
      <c r="J4659" t="s">
        <v>52</v>
      </c>
      <c r="K4659" t="s">
        <v>9070</v>
      </c>
      <c r="L4659" t="s">
        <v>9070</v>
      </c>
      <c r="N4659" t="s">
        <v>56</v>
      </c>
      <c r="Q4659" t="s">
        <v>9068</v>
      </c>
      <c r="R4659">
        <v>1428</v>
      </c>
      <c r="S4659">
        <v>475</v>
      </c>
    </row>
    <row r="4660" spans="1:20" x14ac:dyDescent="0.25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2496207</v>
      </c>
      <c r="I4660">
        <v>2499149</v>
      </c>
      <c r="J4660" t="s">
        <v>52</v>
      </c>
      <c r="Q4660" t="s">
        <v>9071</v>
      </c>
      <c r="R4660">
        <v>2943</v>
      </c>
      <c r="T4660" t="s">
        <v>9072</v>
      </c>
    </row>
    <row r="4661" spans="1:20" x14ac:dyDescent="0.25">
      <c r="A4661" t="s">
        <v>29</v>
      </c>
      <c r="B4661" t="s">
        <v>30</v>
      </c>
      <c r="C4661" t="s">
        <v>22</v>
      </c>
      <c r="D4661" t="s">
        <v>23</v>
      </c>
      <c r="E4661" t="s">
        <v>5</v>
      </c>
      <c r="G4661" t="s">
        <v>24</v>
      </c>
      <c r="H4661">
        <v>2496207</v>
      </c>
      <c r="I4661">
        <v>2499149</v>
      </c>
      <c r="J4661" t="s">
        <v>52</v>
      </c>
      <c r="K4661" t="s">
        <v>9073</v>
      </c>
      <c r="L4661" t="s">
        <v>9073</v>
      </c>
      <c r="N4661" t="s">
        <v>56</v>
      </c>
      <c r="Q4661" t="s">
        <v>9071</v>
      </c>
      <c r="R4661">
        <v>2943</v>
      </c>
      <c r="S4661">
        <v>980</v>
      </c>
    </row>
    <row r="4662" spans="1:20" x14ac:dyDescent="0.25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2499142</v>
      </c>
      <c r="I4662">
        <v>2499924</v>
      </c>
      <c r="J4662" t="s">
        <v>52</v>
      </c>
      <c r="Q4662" t="s">
        <v>9074</v>
      </c>
      <c r="R4662">
        <v>783</v>
      </c>
      <c r="T4662" t="s">
        <v>9075</v>
      </c>
    </row>
    <row r="4663" spans="1:20" x14ac:dyDescent="0.25">
      <c r="A4663" t="s">
        <v>29</v>
      </c>
      <c r="B4663" t="s">
        <v>30</v>
      </c>
      <c r="C4663" t="s">
        <v>22</v>
      </c>
      <c r="D4663" t="s">
        <v>23</v>
      </c>
      <c r="E4663" t="s">
        <v>5</v>
      </c>
      <c r="G4663" t="s">
        <v>24</v>
      </c>
      <c r="H4663">
        <v>2499142</v>
      </c>
      <c r="I4663">
        <v>2499924</v>
      </c>
      <c r="J4663" t="s">
        <v>52</v>
      </c>
      <c r="K4663" t="s">
        <v>9076</v>
      </c>
      <c r="L4663" t="s">
        <v>9076</v>
      </c>
      <c r="N4663" t="s">
        <v>56</v>
      </c>
      <c r="Q4663" t="s">
        <v>9074</v>
      </c>
      <c r="R4663">
        <v>783</v>
      </c>
      <c r="S4663">
        <v>260</v>
      </c>
    </row>
    <row r="4664" spans="1:20" x14ac:dyDescent="0.25">
      <c r="A4664" t="s">
        <v>20</v>
      </c>
      <c r="B4664" t="s">
        <v>1328</v>
      </c>
      <c r="C4664" t="s">
        <v>22</v>
      </c>
      <c r="D4664" t="s">
        <v>23</v>
      </c>
      <c r="E4664" t="s">
        <v>5</v>
      </c>
      <c r="G4664" t="s">
        <v>24</v>
      </c>
      <c r="H4664">
        <v>2499996</v>
      </c>
      <c r="I4664">
        <v>2500257</v>
      </c>
      <c r="J4664" t="s">
        <v>25</v>
      </c>
      <c r="Q4664" t="s">
        <v>9077</v>
      </c>
      <c r="R4664">
        <v>262</v>
      </c>
      <c r="T4664" t="s">
        <v>9078</v>
      </c>
    </row>
    <row r="4665" spans="1:20" x14ac:dyDescent="0.25">
      <c r="A4665" t="s">
        <v>29</v>
      </c>
      <c r="B4665" t="s">
        <v>1331</v>
      </c>
      <c r="C4665" t="s">
        <v>22</v>
      </c>
      <c r="D4665" t="s">
        <v>23</v>
      </c>
      <c r="E4665" t="s">
        <v>5</v>
      </c>
      <c r="G4665" t="s">
        <v>24</v>
      </c>
      <c r="H4665">
        <v>2499996</v>
      </c>
      <c r="I4665">
        <v>2500257</v>
      </c>
      <c r="J4665" t="s">
        <v>25</v>
      </c>
      <c r="N4665" t="s">
        <v>9079</v>
      </c>
      <c r="Q4665" t="s">
        <v>9077</v>
      </c>
      <c r="R4665">
        <v>262</v>
      </c>
      <c r="T4665" t="s">
        <v>4242</v>
      </c>
    </row>
    <row r="4666" spans="1:20" x14ac:dyDescent="0.25">
      <c r="A4666" t="s">
        <v>20</v>
      </c>
      <c r="B4666" t="s">
        <v>21</v>
      </c>
      <c r="C4666" t="s">
        <v>22</v>
      </c>
      <c r="D4666" t="s">
        <v>23</v>
      </c>
      <c r="E4666" t="s">
        <v>5</v>
      </c>
      <c r="G4666" t="s">
        <v>24</v>
      </c>
      <c r="H4666">
        <v>2500263</v>
      </c>
      <c r="I4666">
        <v>2500520</v>
      </c>
      <c r="J4666" t="s">
        <v>25</v>
      </c>
      <c r="Q4666" t="s">
        <v>9080</v>
      </c>
      <c r="R4666">
        <v>258</v>
      </c>
      <c r="T4666" t="s">
        <v>9081</v>
      </c>
    </row>
    <row r="4667" spans="1:20" x14ac:dyDescent="0.25">
      <c r="A4667" t="s">
        <v>29</v>
      </c>
      <c r="B4667" t="s">
        <v>30</v>
      </c>
      <c r="C4667" t="s">
        <v>22</v>
      </c>
      <c r="D4667" t="s">
        <v>23</v>
      </c>
      <c r="E4667" t="s">
        <v>5</v>
      </c>
      <c r="G4667" t="s">
        <v>24</v>
      </c>
      <c r="H4667">
        <v>2500263</v>
      </c>
      <c r="I4667">
        <v>2500520</v>
      </c>
      <c r="J4667" t="s">
        <v>25</v>
      </c>
      <c r="K4667" t="s">
        <v>9082</v>
      </c>
      <c r="L4667" t="s">
        <v>9082</v>
      </c>
      <c r="N4667" t="s">
        <v>9083</v>
      </c>
      <c r="Q4667" t="s">
        <v>9080</v>
      </c>
      <c r="R4667">
        <v>258</v>
      </c>
      <c r="S4667">
        <v>85</v>
      </c>
    </row>
    <row r="4668" spans="1:20" x14ac:dyDescent="0.25">
      <c r="A4668" t="s">
        <v>20</v>
      </c>
      <c r="B4668" t="s">
        <v>21</v>
      </c>
      <c r="C4668" t="s">
        <v>22</v>
      </c>
      <c r="D4668" t="s">
        <v>23</v>
      </c>
      <c r="E4668" t="s">
        <v>5</v>
      </c>
      <c r="G4668" t="s">
        <v>24</v>
      </c>
      <c r="H4668">
        <v>2500517</v>
      </c>
      <c r="I4668">
        <v>2501158</v>
      </c>
      <c r="J4668" t="s">
        <v>25</v>
      </c>
      <c r="Q4668" t="s">
        <v>9084</v>
      </c>
      <c r="R4668">
        <v>642</v>
      </c>
      <c r="T4668" t="s">
        <v>9085</v>
      </c>
    </row>
    <row r="4669" spans="1:20" x14ac:dyDescent="0.25">
      <c r="A4669" t="s">
        <v>29</v>
      </c>
      <c r="B4669" t="s">
        <v>30</v>
      </c>
      <c r="C4669" t="s">
        <v>22</v>
      </c>
      <c r="D4669" t="s">
        <v>23</v>
      </c>
      <c r="E4669" t="s">
        <v>5</v>
      </c>
      <c r="G4669" t="s">
        <v>24</v>
      </c>
      <c r="H4669">
        <v>2500517</v>
      </c>
      <c r="I4669">
        <v>2501158</v>
      </c>
      <c r="J4669" t="s">
        <v>25</v>
      </c>
      <c r="K4669" t="s">
        <v>9086</v>
      </c>
      <c r="L4669" t="s">
        <v>9086</v>
      </c>
      <c r="N4669" t="s">
        <v>947</v>
      </c>
      <c r="Q4669" t="s">
        <v>9084</v>
      </c>
      <c r="R4669">
        <v>642</v>
      </c>
      <c r="S4669">
        <v>213</v>
      </c>
    </row>
    <row r="4670" spans="1:20" x14ac:dyDescent="0.25">
      <c r="A4670" t="s">
        <v>20</v>
      </c>
      <c r="B4670" t="s">
        <v>21</v>
      </c>
      <c r="C4670" t="s">
        <v>22</v>
      </c>
      <c r="D4670" t="s">
        <v>23</v>
      </c>
      <c r="E4670" t="s">
        <v>5</v>
      </c>
      <c r="G4670" t="s">
        <v>24</v>
      </c>
      <c r="H4670">
        <v>2501181</v>
      </c>
      <c r="I4670">
        <v>2502797</v>
      </c>
      <c r="J4670" t="s">
        <v>52</v>
      </c>
      <c r="Q4670" t="s">
        <v>9087</v>
      </c>
      <c r="R4670">
        <v>1617</v>
      </c>
      <c r="T4670" t="s">
        <v>9088</v>
      </c>
    </row>
    <row r="4671" spans="1:20" x14ac:dyDescent="0.25">
      <c r="A4671" t="s">
        <v>29</v>
      </c>
      <c r="B4671" t="s">
        <v>30</v>
      </c>
      <c r="C4671" t="s">
        <v>22</v>
      </c>
      <c r="D4671" t="s">
        <v>23</v>
      </c>
      <c r="E4671" t="s">
        <v>5</v>
      </c>
      <c r="G4671" t="s">
        <v>24</v>
      </c>
      <c r="H4671">
        <v>2501181</v>
      </c>
      <c r="I4671">
        <v>2502797</v>
      </c>
      <c r="J4671" t="s">
        <v>52</v>
      </c>
      <c r="K4671" t="s">
        <v>9089</v>
      </c>
      <c r="L4671" t="s">
        <v>9089</v>
      </c>
      <c r="N4671" t="s">
        <v>4493</v>
      </c>
      <c r="Q4671" t="s">
        <v>9087</v>
      </c>
      <c r="R4671">
        <v>1617</v>
      </c>
      <c r="S4671">
        <v>538</v>
      </c>
    </row>
    <row r="4672" spans="1:20" x14ac:dyDescent="0.25">
      <c r="A4672" t="s">
        <v>20</v>
      </c>
      <c r="B4672" t="s">
        <v>21</v>
      </c>
      <c r="C4672" t="s">
        <v>22</v>
      </c>
      <c r="D4672" t="s">
        <v>23</v>
      </c>
      <c r="E4672" t="s">
        <v>5</v>
      </c>
      <c r="G4672" t="s">
        <v>24</v>
      </c>
      <c r="H4672">
        <v>2503062</v>
      </c>
      <c r="I4672">
        <v>2503718</v>
      </c>
      <c r="J4672" t="s">
        <v>25</v>
      </c>
      <c r="Q4672" t="s">
        <v>9090</v>
      </c>
      <c r="R4672">
        <v>657</v>
      </c>
      <c r="T4672" t="s">
        <v>9091</v>
      </c>
    </row>
    <row r="4673" spans="1:20" x14ac:dyDescent="0.25">
      <c r="A4673" t="s">
        <v>29</v>
      </c>
      <c r="B4673" t="s">
        <v>30</v>
      </c>
      <c r="C4673" t="s">
        <v>22</v>
      </c>
      <c r="D4673" t="s">
        <v>23</v>
      </c>
      <c r="E4673" t="s">
        <v>5</v>
      </c>
      <c r="G4673" t="s">
        <v>24</v>
      </c>
      <c r="H4673">
        <v>2503062</v>
      </c>
      <c r="I4673">
        <v>2503718</v>
      </c>
      <c r="J4673" t="s">
        <v>25</v>
      </c>
      <c r="K4673" t="s">
        <v>9092</v>
      </c>
      <c r="L4673" t="s">
        <v>9092</v>
      </c>
      <c r="N4673" t="s">
        <v>56</v>
      </c>
      <c r="Q4673" t="s">
        <v>9090</v>
      </c>
      <c r="R4673">
        <v>657</v>
      </c>
      <c r="S4673">
        <v>218</v>
      </c>
    </row>
    <row r="4674" spans="1:20" x14ac:dyDescent="0.25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2503744</v>
      </c>
      <c r="I4674">
        <v>2504367</v>
      </c>
      <c r="J4674" t="s">
        <v>52</v>
      </c>
      <c r="Q4674" t="s">
        <v>9093</v>
      </c>
      <c r="R4674">
        <v>624</v>
      </c>
      <c r="T4674" t="s">
        <v>9094</v>
      </c>
    </row>
    <row r="4675" spans="1:20" x14ac:dyDescent="0.25">
      <c r="A4675" t="s">
        <v>29</v>
      </c>
      <c r="B4675" t="s">
        <v>30</v>
      </c>
      <c r="C4675" t="s">
        <v>22</v>
      </c>
      <c r="D4675" t="s">
        <v>23</v>
      </c>
      <c r="E4675" t="s">
        <v>5</v>
      </c>
      <c r="G4675" t="s">
        <v>24</v>
      </c>
      <c r="H4675">
        <v>2503744</v>
      </c>
      <c r="I4675">
        <v>2504367</v>
      </c>
      <c r="J4675" t="s">
        <v>52</v>
      </c>
      <c r="K4675" t="s">
        <v>9095</v>
      </c>
      <c r="L4675" t="s">
        <v>9095</v>
      </c>
      <c r="N4675" t="s">
        <v>9096</v>
      </c>
      <c r="Q4675" t="s">
        <v>9093</v>
      </c>
      <c r="R4675">
        <v>624</v>
      </c>
      <c r="S4675">
        <v>207</v>
      </c>
    </row>
    <row r="4676" spans="1:20" x14ac:dyDescent="0.25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2504364</v>
      </c>
      <c r="I4676">
        <v>2504720</v>
      </c>
      <c r="J4676" t="s">
        <v>52</v>
      </c>
      <c r="Q4676" t="s">
        <v>9097</v>
      </c>
      <c r="R4676">
        <v>357</v>
      </c>
      <c r="T4676" t="s">
        <v>9098</v>
      </c>
    </row>
    <row r="4677" spans="1:20" x14ac:dyDescent="0.25">
      <c r="A4677" t="s">
        <v>29</v>
      </c>
      <c r="B4677" t="s">
        <v>30</v>
      </c>
      <c r="C4677" t="s">
        <v>22</v>
      </c>
      <c r="D4677" t="s">
        <v>23</v>
      </c>
      <c r="E4677" t="s">
        <v>5</v>
      </c>
      <c r="G4677" t="s">
        <v>24</v>
      </c>
      <c r="H4677">
        <v>2504364</v>
      </c>
      <c r="I4677">
        <v>2504720</v>
      </c>
      <c r="J4677" t="s">
        <v>52</v>
      </c>
      <c r="K4677" t="s">
        <v>9099</v>
      </c>
      <c r="L4677" t="s">
        <v>9099</v>
      </c>
      <c r="N4677" t="s">
        <v>9100</v>
      </c>
      <c r="Q4677" t="s">
        <v>9097</v>
      </c>
      <c r="R4677">
        <v>357</v>
      </c>
      <c r="S4677">
        <v>118</v>
      </c>
    </row>
    <row r="4678" spans="1:20" x14ac:dyDescent="0.25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2504867</v>
      </c>
      <c r="I4678">
        <v>2507035</v>
      </c>
      <c r="J4678" t="s">
        <v>25</v>
      </c>
      <c r="Q4678" t="s">
        <v>9101</v>
      </c>
      <c r="R4678">
        <v>2169</v>
      </c>
      <c r="T4678" t="s">
        <v>9102</v>
      </c>
    </row>
    <row r="4679" spans="1:20" x14ac:dyDescent="0.25">
      <c r="A4679" t="s">
        <v>29</v>
      </c>
      <c r="B4679" t="s">
        <v>30</v>
      </c>
      <c r="C4679" t="s">
        <v>22</v>
      </c>
      <c r="D4679" t="s">
        <v>23</v>
      </c>
      <c r="E4679" t="s">
        <v>5</v>
      </c>
      <c r="G4679" t="s">
        <v>24</v>
      </c>
      <c r="H4679">
        <v>2504867</v>
      </c>
      <c r="I4679">
        <v>2507035</v>
      </c>
      <c r="J4679" t="s">
        <v>25</v>
      </c>
      <c r="K4679" t="s">
        <v>9103</v>
      </c>
      <c r="L4679" t="s">
        <v>9103</v>
      </c>
      <c r="N4679" t="s">
        <v>9104</v>
      </c>
      <c r="Q4679" t="s">
        <v>9101</v>
      </c>
      <c r="R4679">
        <v>2169</v>
      </c>
      <c r="S4679">
        <v>722</v>
      </c>
    </row>
    <row r="4680" spans="1:20" x14ac:dyDescent="0.25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2507148</v>
      </c>
      <c r="I4680">
        <v>2507876</v>
      </c>
      <c r="J4680" t="s">
        <v>25</v>
      </c>
      <c r="Q4680" t="s">
        <v>9105</v>
      </c>
      <c r="R4680">
        <v>729</v>
      </c>
      <c r="T4680" t="s">
        <v>9106</v>
      </c>
    </row>
    <row r="4681" spans="1:20" x14ac:dyDescent="0.25">
      <c r="A4681" t="s">
        <v>29</v>
      </c>
      <c r="B4681" t="s">
        <v>30</v>
      </c>
      <c r="C4681" t="s">
        <v>22</v>
      </c>
      <c r="D4681" t="s">
        <v>23</v>
      </c>
      <c r="E4681" t="s">
        <v>5</v>
      </c>
      <c r="G4681" t="s">
        <v>24</v>
      </c>
      <c r="H4681">
        <v>2507148</v>
      </c>
      <c r="I4681">
        <v>2507876</v>
      </c>
      <c r="J4681" t="s">
        <v>25</v>
      </c>
      <c r="K4681" t="s">
        <v>9107</v>
      </c>
      <c r="L4681" t="s">
        <v>9107</v>
      </c>
      <c r="N4681" t="s">
        <v>480</v>
      </c>
      <c r="Q4681" t="s">
        <v>9105</v>
      </c>
      <c r="R4681">
        <v>729</v>
      </c>
      <c r="S4681">
        <v>242</v>
      </c>
    </row>
    <row r="4682" spans="1:20" x14ac:dyDescent="0.25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2507857</v>
      </c>
      <c r="I4682">
        <v>2509503</v>
      </c>
      <c r="J4682" t="s">
        <v>25</v>
      </c>
      <c r="Q4682" t="s">
        <v>9108</v>
      </c>
      <c r="R4682">
        <v>1647</v>
      </c>
      <c r="T4682" t="s">
        <v>9109</v>
      </c>
    </row>
    <row r="4683" spans="1:20" x14ac:dyDescent="0.25">
      <c r="A4683" t="s">
        <v>29</v>
      </c>
      <c r="B4683" t="s">
        <v>30</v>
      </c>
      <c r="C4683" t="s">
        <v>22</v>
      </c>
      <c r="D4683" t="s">
        <v>23</v>
      </c>
      <c r="E4683" t="s">
        <v>5</v>
      </c>
      <c r="G4683" t="s">
        <v>24</v>
      </c>
      <c r="H4683">
        <v>2507857</v>
      </c>
      <c r="I4683">
        <v>2509503</v>
      </c>
      <c r="J4683" t="s">
        <v>25</v>
      </c>
      <c r="K4683" t="s">
        <v>9110</v>
      </c>
      <c r="L4683" t="s">
        <v>9110</v>
      </c>
      <c r="N4683" t="s">
        <v>9111</v>
      </c>
      <c r="Q4683" t="s">
        <v>9108</v>
      </c>
      <c r="R4683">
        <v>1647</v>
      </c>
      <c r="S4683">
        <v>548</v>
      </c>
    </row>
    <row r="4684" spans="1:20" x14ac:dyDescent="0.25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2509525</v>
      </c>
      <c r="I4684">
        <v>2512089</v>
      </c>
      <c r="J4684" t="s">
        <v>25</v>
      </c>
      <c r="Q4684" t="s">
        <v>9112</v>
      </c>
      <c r="R4684">
        <v>2565</v>
      </c>
      <c r="T4684" t="s">
        <v>9113</v>
      </c>
    </row>
    <row r="4685" spans="1:20" x14ac:dyDescent="0.25">
      <c r="A4685" t="s">
        <v>29</v>
      </c>
      <c r="B4685" t="s">
        <v>30</v>
      </c>
      <c r="C4685" t="s">
        <v>22</v>
      </c>
      <c r="D4685" t="s">
        <v>23</v>
      </c>
      <c r="E4685" t="s">
        <v>5</v>
      </c>
      <c r="G4685" t="s">
        <v>24</v>
      </c>
      <c r="H4685">
        <v>2509525</v>
      </c>
      <c r="I4685">
        <v>2512089</v>
      </c>
      <c r="J4685" t="s">
        <v>25</v>
      </c>
      <c r="K4685" t="s">
        <v>9114</v>
      </c>
      <c r="L4685" t="s">
        <v>9114</v>
      </c>
      <c r="N4685" t="s">
        <v>9115</v>
      </c>
      <c r="Q4685" t="s">
        <v>9112</v>
      </c>
      <c r="R4685">
        <v>2565</v>
      </c>
      <c r="S4685">
        <v>854</v>
      </c>
    </row>
    <row r="4686" spans="1:20" x14ac:dyDescent="0.25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2512104</v>
      </c>
      <c r="I4686">
        <v>2512547</v>
      </c>
      <c r="J4686" t="s">
        <v>52</v>
      </c>
      <c r="Q4686" t="s">
        <v>9116</v>
      </c>
      <c r="R4686">
        <v>444</v>
      </c>
      <c r="T4686" t="s">
        <v>9117</v>
      </c>
    </row>
    <row r="4687" spans="1:20" x14ac:dyDescent="0.25">
      <c r="A4687" t="s">
        <v>29</v>
      </c>
      <c r="B4687" t="s">
        <v>30</v>
      </c>
      <c r="C4687" t="s">
        <v>22</v>
      </c>
      <c r="D4687" t="s">
        <v>23</v>
      </c>
      <c r="E4687" t="s">
        <v>5</v>
      </c>
      <c r="G4687" t="s">
        <v>24</v>
      </c>
      <c r="H4687">
        <v>2512104</v>
      </c>
      <c r="I4687">
        <v>2512547</v>
      </c>
      <c r="J4687" t="s">
        <v>52</v>
      </c>
      <c r="K4687" t="s">
        <v>9118</v>
      </c>
      <c r="L4687" t="s">
        <v>9118</v>
      </c>
      <c r="N4687" t="s">
        <v>1772</v>
      </c>
      <c r="Q4687" t="s">
        <v>9116</v>
      </c>
      <c r="R4687">
        <v>444</v>
      </c>
      <c r="S4687">
        <v>147</v>
      </c>
    </row>
    <row r="4688" spans="1:20" x14ac:dyDescent="0.25">
      <c r="A4688" t="s">
        <v>20</v>
      </c>
      <c r="B4688" t="s">
        <v>124</v>
      </c>
      <c r="C4688" t="s">
        <v>22</v>
      </c>
      <c r="D4688" t="s">
        <v>23</v>
      </c>
      <c r="E4688" t="s">
        <v>5</v>
      </c>
      <c r="G4688" t="s">
        <v>24</v>
      </c>
      <c r="H4688">
        <v>2512831</v>
      </c>
      <c r="I4688">
        <v>2512907</v>
      </c>
      <c r="J4688" t="s">
        <v>52</v>
      </c>
      <c r="Q4688" t="s">
        <v>9119</v>
      </c>
      <c r="R4688">
        <v>77</v>
      </c>
      <c r="T4688" t="s">
        <v>9120</v>
      </c>
    </row>
    <row r="4689" spans="1:20" x14ac:dyDescent="0.25">
      <c r="A4689" t="s">
        <v>124</v>
      </c>
      <c r="C4689" t="s">
        <v>22</v>
      </c>
      <c r="D4689" t="s">
        <v>23</v>
      </c>
      <c r="E4689" t="s">
        <v>5</v>
      </c>
      <c r="G4689" t="s">
        <v>24</v>
      </c>
      <c r="H4689">
        <v>2512831</v>
      </c>
      <c r="I4689">
        <v>2512907</v>
      </c>
      <c r="J4689" t="s">
        <v>52</v>
      </c>
      <c r="N4689" t="s">
        <v>3387</v>
      </c>
      <c r="Q4689" t="s">
        <v>9119</v>
      </c>
      <c r="R4689">
        <v>77</v>
      </c>
      <c r="T4689" t="s">
        <v>1929</v>
      </c>
    </row>
    <row r="4690" spans="1:20" x14ac:dyDescent="0.25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2512977</v>
      </c>
      <c r="I4690">
        <v>2513660</v>
      </c>
      <c r="J4690" t="s">
        <v>52</v>
      </c>
      <c r="O4690" t="s">
        <v>9121</v>
      </c>
      <c r="Q4690" t="s">
        <v>9122</v>
      </c>
      <c r="R4690">
        <v>684</v>
      </c>
      <c r="T4690" t="s">
        <v>9123</v>
      </c>
    </row>
    <row r="4691" spans="1:20" x14ac:dyDescent="0.25">
      <c r="A4691" t="s">
        <v>29</v>
      </c>
      <c r="B4691" t="s">
        <v>30</v>
      </c>
      <c r="C4691" t="s">
        <v>22</v>
      </c>
      <c r="D4691" t="s">
        <v>23</v>
      </c>
      <c r="E4691" t="s">
        <v>5</v>
      </c>
      <c r="G4691" t="s">
        <v>24</v>
      </c>
      <c r="H4691">
        <v>2512977</v>
      </c>
      <c r="I4691">
        <v>2513660</v>
      </c>
      <c r="J4691" t="s">
        <v>52</v>
      </c>
      <c r="K4691" t="s">
        <v>9124</v>
      </c>
      <c r="L4691" t="s">
        <v>9124</v>
      </c>
      <c r="N4691" t="s">
        <v>9125</v>
      </c>
      <c r="O4691" t="s">
        <v>9121</v>
      </c>
      <c r="Q4691" t="s">
        <v>9122</v>
      </c>
      <c r="R4691">
        <v>684</v>
      </c>
      <c r="S4691">
        <v>227</v>
      </c>
    </row>
    <row r="4692" spans="1:20" x14ac:dyDescent="0.25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2513660</v>
      </c>
      <c r="I4692">
        <v>2514838</v>
      </c>
      <c r="J4692" t="s">
        <v>52</v>
      </c>
      <c r="O4692" t="s">
        <v>9126</v>
      </c>
      <c r="Q4692" t="s">
        <v>9127</v>
      </c>
      <c r="R4692">
        <v>1179</v>
      </c>
      <c r="T4692" t="s">
        <v>9128</v>
      </c>
    </row>
    <row r="4693" spans="1:20" x14ac:dyDescent="0.25">
      <c r="A4693" t="s">
        <v>29</v>
      </c>
      <c r="B4693" t="s">
        <v>30</v>
      </c>
      <c r="C4693" t="s">
        <v>22</v>
      </c>
      <c r="D4693" t="s">
        <v>23</v>
      </c>
      <c r="E4693" t="s">
        <v>5</v>
      </c>
      <c r="G4693" t="s">
        <v>24</v>
      </c>
      <c r="H4693">
        <v>2513660</v>
      </c>
      <c r="I4693">
        <v>2514838</v>
      </c>
      <c r="J4693" t="s">
        <v>52</v>
      </c>
      <c r="K4693" t="s">
        <v>9129</v>
      </c>
      <c r="L4693" t="s">
        <v>9129</v>
      </c>
      <c r="N4693" t="s">
        <v>9130</v>
      </c>
      <c r="O4693" t="s">
        <v>9126</v>
      </c>
      <c r="Q4693" t="s">
        <v>9127</v>
      </c>
      <c r="R4693">
        <v>1179</v>
      </c>
      <c r="S4693">
        <v>392</v>
      </c>
    </row>
    <row r="4694" spans="1:20" x14ac:dyDescent="0.25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2514857</v>
      </c>
      <c r="I4694">
        <v>2515648</v>
      </c>
      <c r="J4694" t="s">
        <v>52</v>
      </c>
      <c r="O4694" t="s">
        <v>9131</v>
      </c>
      <c r="Q4694" t="s">
        <v>9132</v>
      </c>
      <c r="R4694">
        <v>792</v>
      </c>
      <c r="T4694" t="s">
        <v>9133</v>
      </c>
    </row>
    <row r="4695" spans="1:20" x14ac:dyDescent="0.25">
      <c r="A4695" t="s">
        <v>29</v>
      </c>
      <c r="B4695" t="s">
        <v>30</v>
      </c>
      <c r="C4695" t="s">
        <v>22</v>
      </c>
      <c r="D4695" t="s">
        <v>23</v>
      </c>
      <c r="E4695" t="s">
        <v>5</v>
      </c>
      <c r="G4695" t="s">
        <v>24</v>
      </c>
      <c r="H4695">
        <v>2514857</v>
      </c>
      <c r="I4695">
        <v>2515648</v>
      </c>
      <c r="J4695" t="s">
        <v>52</v>
      </c>
      <c r="K4695" t="s">
        <v>9134</v>
      </c>
      <c r="L4695" t="s">
        <v>9134</v>
      </c>
      <c r="N4695" t="s">
        <v>9135</v>
      </c>
      <c r="O4695" t="s">
        <v>9131</v>
      </c>
      <c r="Q4695" t="s">
        <v>9132</v>
      </c>
      <c r="R4695">
        <v>792</v>
      </c>
      <c r="S4695">
        <v>263</v>
      </c>
    </row>
    <row r="4696" spans="1:20" x14ac:dyDescent="0.25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2515648</v>
      </c>
      <c r="I4696">
        <v>2516085</v>
      </c>
      <c r="J4696" t="s">
        <v>52</v>
      </c>
      <c r="O4696" t="s">
        <v>9136</v>
      </c>
      <c r="Q4696" t="s">
        <v>9137</v>
      </c>
      <c r="R4696">
        <v>438</v>
      </c>
      <c r="T4696" t="s">
        <v>9138</v>
      </c>
    </row>
    <row r="4697" spans="1:20" x14ac:dyDescent="0.25">
      <c r="A4697" t="s">
        <v>29</v>
      </c>
      <c r="B4697" t="s">
        <v>30</v>
      </c>
      <c r="C4697" t="s">
        <v>22</v>
      </c>
      <c r="D4697" t="s">
        <v>23</v>
      </c>
      <c r="E4697" t="s">
        <v>5</v>
      </c>
      <c r="G4697" t="s">
        <v>24</v>
      </c>
      <c r="H4697">
        <v>2515648</v>
      </c>
      <c r="I4697">
        <v>2516085</v>
      </c>
      <c r="J4697" t="s">
        <v>52</v>
      </c>
      <c r="K4697" t="s">
        <v>9139</v>
      </c>
      <c r="L4697" t="s">
        <v>9139</v>
      </c>
      <c r="N4697" t="s">
        <v>9140</v>
      </c>
      <c r="O4697" t="s">
        <v>9136</v>
      </c>
      <c r="Q4697" t="s">
        <v>9137</v>
      </c>
      <c r="R4697">
        <v>438</v>
      </c>
      <c r="S4697">
        <v>145</v>
      </c>
    </row>
    <row r="4698" spans="1:20" x14ac:dyDescent="0.25">
      <c r="A4698" t="s">
        <v>20</v>
      </c>
      <c r="B4698" t="s">
        <v>21</v>
      </c>
      <c r="C4698" t="s">
        <v>22</v>
      </c>
      <c r="D4698" t="s">
        <v>23</v>
      </c>
      <c r="E4698" t="s">
        <v>5</v>
      </c>
      <c r="G4698" t="s">
        <v>24</v>
      </c>
      <c r="H4698">
        <v>2516097</v>
      </c>
      <c r="I4698">
        <v>2517122</v>
      </c>
      <c r="J4698" t="s">
        <v>52</v>
      </c>
      <c r="O4698" t="s">
        <v>9141</v>
      </c>
      <c r="Q4698" t="s">
        <v>9142</v>
      </c>
      <c r="R4698">
        <v>1026</v>
      </c>
      <c r="T4698" t="s">
        <v>9143</v>
      </c>
    </row>
    <row r="4699" spans="1:20" x14ac:dyDescent="0.25">
      <c r="A4699" t="s">
        <v>29</v>
      </c>
      <c r="B4699" t="s">
        <v>30</v>
      </c>
      <c r="C4699" t="s">
        <v>22</v>
      </c>
      <c r="D4699" t="s">
        <v>23</v>
      </c>
      <c r="E4699" t="s">
        <v>5</v>
      </c>
      <c r="G4699" t="s">
        <v>24</v>
      </c>
      <c r="H4699">
        <v>2516097</v>
      </c>
      <c r="I4699">
        <v>2517122</v>
      </c>
      <c r="J4699" t="s">
        <v>52</v>
      </c>
      <c r="K4699" t="s">
        <v>9144</v>
      </c>
      <c r="L4699" t="s">
        <v>9144</v>
      </c>
      <c r="N4699" t="s">
        <v>9145</v>
      </c>
      <c r="O4699" t="s">
        <v>9141</v>
      </c>
      <c r="Q4699" t="s">
        <v>9142</v>
      </c>
      <c r="R4699">
        <v>1026</v>
      </c>
      <c r="S4699">
        <v>341</v>
      </c>
    </row>
    <row r="4700" spans="1:20" x14ac:dyDescent="0.25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2517164</v>
      </c>
      <c r="I4700">
        <v>2517661</v>
      </c>
      <c r="J4700" t="s">
        <v>52</v>
      </c>
      <c r="Q4700" t="s">
        <v>9146</v>
      </c>
      <c r="R4700">
        <v>498</v>
      </c>
      <c r="T4700" t="s">
        <v>9147</v>
      </c>
    </row>
    <row r="4701" spans="1:20" x14ac:dyDescent="0.25">
      <c r="A4701" t="s">
        <v>29</v>
      </c>
      <c r="B4701" t="s">
        <v>30</v>
      </c>
      <c r="C4701" t="s">
        <v>22</v>
      </c>
      <c r="D4701" t="s">
        <v>23</v>
      </c>
      <c r="E4701" t="s">
        <v>5</v>
      </c>
      <c r="G4701" t="s">
        <v>24</v>
      </c>
      <c r="H4701">
        <v>2517164</v>
      </c>
      <c r="I4701">
        <v>2517661</v>
      </c>
      <c r="J4701" t="s">
        <v>52</v>
      </c>
      <c r="K4701" t="s">
        <v>9148</v>
      </c>
      <c r="L4701" t="s">
        <v>9148</v>
      </c>
      <c r="N4701" t="s">
        <v>9149</v>
      </c>
      <c r="Q4701" t="s">
        <v>9146</v>
      </c>
      <c r="R4701">
        <v>498</v>
      </c>
      <c r="S4701">
        <v>165</v>
      </c>
    </row>
    <row r="4702" spans="1:20" x14ac:dyDescent="0.25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2517705</v>
      </c>
      <c r="I4702">
        <v>2520023</v>
      </c>
      <c r="J4702" t="s">
        <v>52</v>
      </c>
      <c r="O4702" t="s">
        <v>9150</v>
      </c>
      <c r="Q4702" t="s">
        <v>9151</v>
      </c>
      <c r="R4702">
        <v>2319</v>
      </c>
      <c r="T4702" t="s">
        <v>9152</v>
      </c>
    </row>
    <row r="4703" spans="1:20" x14ac:dyDescent="0.25">
      <c r="A4703" t="s">
        <v>29</v>
      </c>
      <c r="B4703" t="s">
        <v>30</v>
      </c>
      <c r="C4703" t="s">
        <v>22</v>
      </c>
      <c r="D4703" t="s">
        <v>23</v>
      </c>
      <c r="E4703" t="s">
        <v>5</v>
      </c>
      <c r="G4703" t="s">
        <v>24</v>
      </c>
      <c r="H4703">
        <v>2517705</v>
      </c>
      <c r="I4703">
        <v>2520023</v>
      </c>
      <c r="J4703" t="s">
        <v>52</v>
      </c>
      <c r="K4703" t="s">
        <v>9153</v>
      </c>
      <c r="L4703" t="s">
        <v>9153</v>
      </c>
      <c r="N4703" t="s">
        <v>9154</v>
      </c>
      <c r="O4703" t="s">
        <v>9150</v>
      </c>
      <c r="Q4703" t="s">
        <v>9151</v>
      </c>
      <c r="R4703">
        <v>2319</v>
      </c>
      <c r="S4703">
        <v>772</v>
      </c>
    </row>
    <row r="4704" spans="1:20" x14ac:dyDescent="0.25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2520069</v>
      </c>
      <c r="I4704">
        <v>2521418</v>
      </c>
      <c r="J4704" t="s">
        <v>52</v>
      </c>
      <c r="O4704" t="s">
        <v>9155</v>
      </c>
      <c r="Q4704" t="s">
        <v>9156</v>
      </c>
      <c r="R4704">
        <v>1350</v>
      </c>
      <c r="T4704" t="s">
        <v>9157</v>
      </c>
    </row>
    <row r="4705" spans="1:20" x14ac:dyDescent="0.25">
      <c r="A4705" t="s">
        <v>29</v>
      </c>
      <c r="B4705" t="s">
        <v>30</v>
      </c>
      <c r="C4705" t="s">
        <v>22</v>
      </c>
      <c r="D4705" t="s">
        <v>23</v>
      </c>
      <c r="E4705" t="s">
        <v>5</v>
      </c>
      <c r="G4705" t="s">
        <v>24</v>
      </c>
      <c r="H4705">
        <v>2520069</v>
      </c>
      <c r="I4705">
        <v>2521418</v>
      </c>
      <c r="J4705" t="s">
        <v>52</v>
      </c>
      <c r="K4705" t="s">
        <v>9158</v>
      </c>
      <c r="L4705" t="s">
        <v>9158</v>
      </c>
      <c r="N4705" t="s">
        <v>9159</v>
      </c>
      <c r="O4705" t="s">
        <v>9155</v>
      </c>
      <c r="Q4705" t="s">
        <v>9156</v>
      </c>
      <c r="R4705">
        <v>1350</v>
      </c>
      <c r="S4705">
        <v>449</v>
      </c>
    </row>
    <row r="4706" spans="1:20" x14ac:dyDescent="0.25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2521468</v>
      </c>
      <c r="I4706">
        <v>2522652</v>
      </c>
      <c r="J4706" t="s">
        <v>52</v>
      </c>
      <c r="Q4706" t="s">
        <v>9160</v>
      </c>
      <c r="R4706">
        <v>1185</v>
      </c>
      <c r="T4706" t="s">
        <v>9161</v>
      </c>
    </row>
    <row r="4707" spans="1:20" x14ac:dyDescent="0.25">
      <c r="A4707" t="s">
        <v>29</v>
      </c>
      <c r="B4707" t="s">
        <v>30</v>
      </c>
      <c r="C4707" t="s">
        <v>22</v>
      </c>
      <c r="D4707" t="s">
        <v>23</v>
      </c>
      <c r="E4707" t="s">
        <v>5</v>
      </c>
      <c r="G4707" t="s">
        <v>24</v>
      </c>
      <c r="H4707">
        <v>2521468</v>
      </c>
      <c r="I4707">
        <v>2522652</v>
      </c>
      <c r="J4707" t="s">
        <v>52</v>
      </c>
      <c r="K4707" t="s">
        <v>9162</v>
      </c>
      <c r="L4707" t="s">
        <v>9162</v>
      </c>
      <c r="N4707" t="s">
        <v>9163</v>
      </c>
      <c r="Q4707" t="s">
        <v>9160</v>
      </c>
      <c r="R4707">
        <v>1185</v>
      </c>
      <c r="S4707">
        <v>394</v>
      </c>
    </row>
    <row r="4708" spans="1:20" x14ac:dyDescent="0.25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2522649</v>
      </c>
      <c r="I4708">
        <v>2523494</v>
      </c>
      <c r="J4708" t="s">
        <v>52</v>
      </c>
      <c r="Q4708" t="s">
        <v>9164</v>
      </c>
      <c r="R4708">
        <v>846</v>
      </c>
      <c r="T4708" t="s">
        <v>9165</v>
      </c>
    </row>
    <row r="4709" spans="1:20" x14ac:dyDescent="0.25">
      <c r="A4709" t="s">
        <v>29</v>
      </c>
      <c r="B4709" t="s">
        <v>30</v>
      </c>
      <c r="C4709" t="s">
        <v>22</v>
      </c>
      <c r="D4709" t="s">
        <v>23</v>
      </c>
      <c r="E4709" t="s">
        <v>5</v>
      </c>
      <c r="G4709" t="s">
        <v>24</v>
      </c>
      <c r="H4709">
        <v>2522649</v>
      </c>
      <c r="I4709">
        <v>2523494</v>
      </c>
      <c r="J4709" t="s">
        <v>52</v>
      </c>
      <c r="K4709" t="s">
        <v>9166</v>
      </c>
      <c r="L4709" t="s">
        <v>9166</v>
      </c>
      <c r="N4709" t="s">
        <v>9167</v>
      </c>
      <c r="Q4709" t="s">
        <v>9164</v>
      </c>
      <c r="R4709">
        <v>846</v>
      </c>
      <c r="S4709">
        <v>281</v>
      </c>
    </row>
    <row r="4710" spans="1:20" x14ac:dyDescent="0.25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2523514</v>
      </c>
      <c r="I4710">
        <v>2524284</v>
      </c>
      <c r="J4710" t="s">
        <v>52</v>
      </c>
      <c r="O4710" t="s">
        <v>9168</v>
      </c>
      <c r="Q4710" t="s">
        <v>9169</v>
      </c>
      <c r="R4710">
        <v>771</v>
      </c>
      <c r="T4710" t="s">
        <v>9170</v>
      </c>
    </row>
    <row r="4711" spans="1:20" x14ac:dyDescent="0.25">
      <c r="A4711" t="s">
        <v>29</v>
      </c>
      <c r="B4711" t="s">
        <v>30</v>
      </c>
      <c r="C4711" t="s">
        <v>22</v>
      </c>
      <c r="D4711" t="s">
        <v>23</v>
      </c>
      <c r="E4711" t="s">
        <v>5</v>
      </c>
      <c r="G4711" t="s">
        <v>24</v>
      </c>
      <c r="H4711">
        <v>2523514</v>
      </c>
      <c r="I4711">
        <v>2524284</v>
      </c>
      <c r="J4711" t="s">
        <v>52</v>
      </c>
      <c r="K4711" t="s">
        <v>9171</v>
      </c>
      <c r="L4711" t="s">
        <v>9171</v>
      </c>
      <c r="N4711" t="s">
        <v>9172</v>
      </c>
      <c r="O4711" t="s">
        <v>9168</v>
      </c>
      <c r="Q4711" t="s">
        <v>9169</v>
      </c>
      <c r="R4711">
        <v>771</v>
      </c>
      <c r="S4711">
        <v>256</v>
      </c>
    </row>
    <row r="4712" spans="1:20" x14ac:dyDescent="0.25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2524347</v>
      </c>
      <c r="I4712">
        <v>2524904</v>
      </c>
      <c r="J4712" t="s">
        <v>52</v>
      </c>
      <c r="O4712" t="s">
        <v>9173</v>
      </c>
      <c r="Q4712" t="s">
        <v>9174</v>
      </c>
      <c r="R4712">
        <v>558</v>
      </c>
      <c r="T4712" t="s">
        <v>9175</v>
      </c>
    </row>
    <row r="4713" spans="1:20" x14ac:dyDescent="0.25">
      <c r="A4713" t="s">
        <v>29</v>
      </c>
      <c r="B4713" t="s">
        <v>30</v>
      </c>
      <c r="C4713" t="s">
        <v>22</v>
      </c>
      <c r="D4713" t="s">
        <v>23</v>
      </c>
      <c r="E4713" t="s">
        <v>5</v>
      </c>
      <c r="G4713" t="s">
        <v>24</v>
      </c>
      <c r="H4713">
        <v>2524347</v>
      </c>
      <c r="I4713">
        <v>2524904</v>
      </c>
      <c r="J4713" t="s">
        <v>52</v>
      </c>
      <c r="K4713" t="s">
        <v>9176</v>
      </c>
      <c r="L4713" t="s">
        <v>9176</v>
      </c>
      <c r="N4713" t="s">
        <v>9177</v>
      </c>
      <c r="O4713" t="s">
        <v>9173</v>
      </c>
      <c r="Q4713" t="s">
        <v>9174</v>
      </c>
      <c r="R4713">
        <v>558</v>
      </c>
      <c r="S4713">
        <v>185</v>
      </c>
    </row>
    <row r="4714" spans="1:20" x14ac:dyDescent="0.25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2524974</v>
      </c>
      <c r="I4714">
        <v>2525702</v>
      </c>
      <c r="J4714" t="s">
        <v>52</v>
      </c>
      <c r="O4714" t="s">
        <v>9178</v>
      </c>
      <c r="Q4714" t="s">
        <v>9179</v>
      </c>
      <c r="R4714">
        <v>729</v>
      </c>
      <c r="T4714" t="s">
        <v>9180</v>
      </c>
    </row>
    <row r="4715" spans="1:20" x14ac:dyDescent="0.25">
      <c r="A4715" t="s">
        <v>29</v>
      </c>
      <c r="B4715" t="s">
        <v>30</v>
      </c>
      <c r="C4715" t="s">
        <v>22</v>
      </c>
      <c r="D4715" t="s">
        <v>23</v>
      </c>
      <c r="E4715" t="s">
        <v>5</v>
      </c>
      <c r="G4715" t="s">
        <v>24</v>
      </c>
      <c r="H4715">
        <v>2524974</v>
      </c>
      <c r="I4715">
        <v>2525702</v>
      </c>
      <c r="J4715" t="s">
        <v>52</v>
      </c>
      <c r="K4715" t="s">
        <v>9181</v>
      </c>
      <c r="L4715" t="s">
        <v>9181</v>
      </c>
      <c r="N4715" t="s">
        <v>9182</v>
      </c>
      <c r="O4715" t="s">
        <v>9178</v>
      </c>
      <c r="Q4715" t="s">
        <v>9179</v>
      </c>
      <c r="R4715">
        <v>729</v>
      </c>
      <c r="S4715">
        <v>242</v>
      </c>
    </row>
    <row r="4716" spans="1:20" x14ac:dyDescent="0.25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2525883</v>
      </c>
      <c r="I4716">
        <v>2526752</v>
      </c>
      <c r="J4716" t="s">
        <v>52</v>
      </c>
      <c r="Q4716" t="s">
        <v>9183</v>
      </c>
      <c r="R4716">
        <v>870</v>
      </c>
      <c r="T4716" t="s">
        <v>9184</v>
      </c>
    </row>
    <row r="4717" spans="1:20" x14ac:dyDescent="0.25">
      <c r="A4717" t="s">
        <v>29</v>
      </c>
      <c r="B4717" t="s">
        <v>30</v>
      </c>
      <c r="C4717" t="s">
        <v>22</v>
      </c>
      <c r="D4717" t="s">
        <v>23</v>
      </c>
      <c r="E4717" t="s">
        <v>5</v>
      </c>
      <c r="G4717" t="s">
        <v>24</v>
      </c>
      <c r="H4717">
        <v>2525883</v>
      </c>
      <c r="I4717">
        <v>2526752</v>
      </c>
      <c r="J4717" t="s">
        <v>52</v>
      </c>
      <c r="K4717" t="s">
        <v>9185</v>
      </c>
      <c r="L4717" t="s">
        <v>9185</v>
      </c>
      <c r="N4717" t="s">
        <v>9186</v>
      </c>
      <c r="Q4717" t="s">
        <v>9183</v>
      </c>
      <c r="R4717">
        <v>870</v>
      </c>
      <c r="S4717">
        <v>289</v>
      </c>
    </row>
    <row r="4718" spans="1:20" x14ac:dyDescent="0.25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2526846</v>
      </c>
      <c r="I4718">
        <v>2527598</v>
      </c>
      <c r="J4718" t="s">
        <v>52</v>
      </c>
      <c r="O4718" t="s">
        <v>9187</v>
      </c>
      <c r="Q4718" t="s">
        <v>9188</v>
      </c>
      <c r="R4718">
        <v>753</v>
      </c>
      <c r="T4718" t="s">
        <v>9189</v>
      </c>
    </row>
    <row r="4719" spans="1:20" x14ac:dyDescent="0.25">
      <c r="A4719" t="s">
        <v>29</v>
      </c>
      <c r="B4719" t="s">
        <v>30</v>
      </c>
      <c r="C4719" t="s">
        <v>22</v>
      </c>
      <c r="D4719" t="s">
        <v>23</v>
      </c>
      <c r="E4719" t="s">
        <v>5</v>
      </c>
      <c r="G4719" t="s">
        <v>24</v>
      </c>
      <c r="H4719">
        <v>2526846</v>
      </c>
      <c r="I4719">
        <v>2527598</v>
      </c>
      <c r="J4719" t="s">
        <v>52</v>
      </c>
      <c r="K4719" t="s">
        <v>9190</v>
      </c>
      <c r="L4719" t="s">
        <v>9190</v>
      </c>
      <c r="N4719" t="s">
        <v>9191</v>
      </c>
      <c r="O4719" t="s">
        <v>9187</v>
      </c>
      <c r="Q4719" t="s">
        <v>9188</v>
      </c>
      <c r="R4719">
        <v>753</v>
      </c>
      <c r="S4719">
        <v>250</v>
      </c>
    </row>
    <row r="4720" spans="1:20" x14ac:dyDescent="0.25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2527871</v>
      </c>
      <c r="I4720">
        <v>2528641</v>
      </c>
      <c r="J4720" t="s">
        <v>25</v>
      </c>
      <c r="O4720" t="s">
        <v>9192</v>
      </c>
      <c r="Q4720" t="s">
        <v>9193</v>
      </c>
      <c r="R4720">
        <v>771</v>
      </c>
      <c r="T4720" t="s">
        <v>9194</v>
      </c>
    </row>
    <row r="4721" spans="1:20" x14ac:dyDescent="0.25">
      <c r="A4721" t="s">
        <v>29</v>
      </c>
      <c r="B4721" t="s">
        <v>30</v>
      </c>
      <c r="C4721" t="s">
        <v>22</v>
      </c>
      <c r="D4721" t="s">
        <v>23</v>
      </c>
      <c r="E4721" t="s">
        <v>5</v>
      </c>
      <c r="G4721" t="s">
        <v>24</v>
      </c>
      <c r="H4721">
        <v>2527871</v>
      </c>
      <c r="I4721">
        <v>2528641</v>
      </c>
      <c r="J4721" t="s">
        <v>25</v>
      </c>
      <c r="K4721" t="s">
        <v>9195</v>
      </c>
      <c r="L4721" t="s">
        <v>9195</v>
      </c>
      <c r="N4721" t="s">
        <v>9196</v>
      </c>
      <c r="O4721" t="s">
        <v>9192</v>
      </c>
      <c r="Q4721" t="s">
        <v>9193</v>
      </c>
      <c r="R4721">
        <v>771</v>
      </c>
      <c r="S4721">
        <v>256</v>
      </c>
    </row>
    <row r="4722" spans="1:20" x14ac:dyDescent="0.25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2528642</v>
      </c>
      <c r="I4722">
        <v>2531287</v>
      </c>
      <c r="J4722" t="s">
        <v>25</v>
      </c>
      <c r="Q4722" t="s">
        <v>9197</v>
      </c>
      <c r="R4722">
        <v>2646</v>
      </c>
      <c r="T4722" t="s">
        <v>9198</v>
      </c>
    </row>
    <row r="4723" spans="1:20" x14ac:dyDescent="0.25">
      <c r="A4723" t="s">
        <v>29</v>
      </c>
      <c r="B4723" t="s">
        <v>30</v>
      </c>
      <c r="C4723" t="s">
        <v>22</v>
      </c>
      <c r="D4723" t="s">
        <v>23</v>
      </c>
      <c r="E4723" t="s">
        <v>5</v>
      </c>
      <c r="G4723" t="s">
        <v>24</v>
      </c>
      <c r="H4723">
        <v>2528642</v>
      </c>
      <c r="I4723">
        <v>2531287</v>
      </c>
      <c r="J4723" t="s">
        <v>25</v>
      </c>
      <c r="K4723" t="s">
        <v>9199</v>
      </c>
      <c r="L4723" t="s">
        <v>9199</v>
      </c>
      <c r="N4723" t="s">
        <v>9200</v>
      </c>
      <c r="Q4723" t="s">
        <v>9197</v>
      </c>
      <c r="R4723">
        <v>2646</v>
      </c>
      <c r="S4723">
        <v>881</v>
      </c>
    </row>
    <row r="4724" spans="1:20" x14ac:dyDescent="0.25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2531284</v>
      </c>
      <c r="I4724">
        <v>2532486</v>
      </c>
      <c r="J4724" t="s">
        <v>25</v>
      </c>
      <c r="O4724" t="s">
        <v>9201</v>
      </c>
      <c r="Q4724" t="s">
        <v>9202</v>
      </c>
      <c r="R4724">
        <v>1203</v>
      </c>
      <c r="T4724" t="s">
        <v>9203</v>
      </c>
    </row>
    <row r="4725" spans="1:20" x14ac:dyDescent="0.25">
      <c r="A4725" t="s">
        <v>29</v>
      </c>
      <c r="B4725" t="s">
        <v>30</v>
      </c>
      <c r="C4725" t="s">
        <v>22</v>
      </c>
      <c r="D4725" t="s">
        <v>23</v>
      </c>
      <c r="E4725" t="s">
        <v>5</v>
      </c>
      <c r="G4725" t="s">
        <v>24</v>
      </c>
      <c r="H4725">
        <v>2531284</v>
      </c>
      <c r="I4725">
        <v>2532486</v>
      </c>
      <c r="J4725" t="s">
        <v>25</v>
      </c>
      <c r="K4725" t="s">
        <v>9204</v>
      </c>
      <c r="L4725" t="s">
        <v>9204</v>
      </c>
      <c r="N4725" t="s">
        <v>9205</v>
      </c>
      <c r="O4725" t="s">
        <v>9201</v>
      </c>
      <c r="Q4725" t="s">
        <v>9202</v>
      </c>
      <c r="R4725">
        <v>1203</v>
      </c>
      <c r="S4725">
        <v>400</v>
      </c>
    </row>
    <row r="4726" spans="1:20" x14ac:dyDescent="0.25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2532483</v>
      </c>
      <c r="I4726">
        <v>2532824</v>
      </c>
      <c r="J4726" t="s">
        <v>25</v>
      </c>
      <c r="Q4726" t="s">
        <v>9206</v>
      </c>
      <c r="R4726">
        <v>342</v>
      </c>
      <c r="T4726" t="s">
        <v>9207</v>
      </c>
    </row>
    <row r="4727" spans="1:20" x14ac:dyDescent="0.25">
      <c r="A4727" t="s">
        <v>29</v>
      </c>
      <c r="B4727" t="s">
        <v>30</v>
      </c>
      <c r="C4727" t="s">
        <v>22</v>
      </c>
      <c r="D4727" t="s">
        <v>23</v>
      </c>
      <c r="E4727" t="s">
        <v>5</v>
      </c>
      <c r="G4727" t="s">
        <v>24</v>
      </c>
      <c r="H4727">
        <v>2532483</v>
      </c>
      <c r="I4727">
        <v>2532824</v>
      </c>
      <c r="J4727" t="s">
        <v>25</v>
      </c>
      <c r="K4727" t="s">
        <v>9208</v>
      </c>
      <c r="L4727" t="s">
        <v>9208</v>
      </c>
      <c r="N4727" t="s">
        <v>9209</v>
      </c>
      <c r="Q4727" t="s">
        <v>9206</v>
      </c>
      <c r="R4727">
        <v>342</v>
      </c>
      <c r="S4727">
        <v>113</v>
      </c>
    </row>
    <row r="4728" spans="1:20" x14ac:dyDescent="0.25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2532865</v>
      </c>
      <c r="I4728">
        <v>2533893</v>
      </c>
      <c r="J4728" t="s">
        <v>25</v>
      </c>
      <c r="O4728" t="s">
        <v>9210</v>
      </c>
      <c r="Q4728" t="s">
        <v>9211</v>
      </c>
      <c r="R4728">
        <v>1029</v>
      </c>
      <c r="T4728" t="s">
        <v>9212</v>
      </c>
    </row>
    <row r="4729" spans="1:20" x14ac:dyDescent="0.25">
      <c r="A4729" t="s">
        <v>29</v>
      </c>
      <c r="B4729" t="s">
        <v>30</v>
      </c>
      <c r="C4729" t="s">
        <v>22</v>
      </c>
      <c r="D4729" t="s">
        <v>23</v>
      </c>
      <c r="E4729" t="s">
        <v>5</v>
      </c>
      <c r="G4729" t="s">
        <v>24</v>
      </c>
      <c r="H4729">
        <v>2532865</v>
      </c>
      <c r="I4729">
        <v>2533893</v>
      </c>
      <c r="J4729" t="s">
        <v>25</v>
      </c>
      <c r="K4729" t="s">
        <v>9213</v>
      </c>
      <c r="L4729" t="s">
        <v>9213</v>
      </c>
      <c r="N4729" t="s">
        <v>9214</v>
      </c>
      <c r="O4729" t="s">
        <v>9210</v>
      </c>
      <c r="Q4729" t="s">
        <v>9211</v>
      </c>
      <c r="R4729">
        <v>1029</v>
      </c>
      <c r="S4729">
        <v>342</v>
      </c>
    </row>
    <row r="4730" spans="1:20" x14ac:dyDescent="0.25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2533980</v>
      </c>
      <c r="I4730">
        <v>2535110</v>
      </c>
      <c r="J4730" t="s">
        <v>25</v>
      </c>
      <c r="O4730" t="s">
        <v>9215</v>
      </c>
      <c r="Q4730" t="s">
        <v>9216</v>
      </c>
      <c r="R4730">
        <v>1131</v>
      </c>
      <c r="T4730" t="s">
        <v>9217</v>
      </c>
    </row>
    <row r="4731" spans="1:20" x14ac:dyDescent="0.25">
      <c r="A4731" t="s">
        <v>29</v>
      </c>
      <c r="B4731" t="s">
        <v>30</v>
      </c>
      <c r="C4731" t="s">
        <v>22</v>
      </c>
      <c r="D4731" t="s">
        <v>23</v>
      </c>
      <c r="E4731" t="s">
        <v>5</v>
      </c>
      <c r="G4731" t="s">
        <v>24</v>
      </c>
      <c r="H4731">
        <v>2533980</v>
      </c>
      <c r="I4731">
        <v>2535110</v>
      </c>
      <c r="J4731" t="s">
        <v>25</v>
      </c>
      <c r="K4731" t="s">
        <v>9218</v>
      </c>
      <c r="L4731" t="s">
        <v>9218</v>
      </c>
      <c r="N4731" t="s">
        <v>9219</v>
      </c>
      <c r="O4731" t="s">
        <v>9215</v>
      </c>
      <c r="Q4731" t="s">
        <v>9216</v>
      </c>
      <c r="R4731">
        <v>1131</v>
      </c>
      <c r="S4731">
        <v>376</v>
      </c>
    </row>
    <row r="4732" spans="1:20" x14ac:dyDescent="0.25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2535145</v>
      </c>
      <c r="I4732">
        <v>2535363</v>
      </c>
      <c r="J4732" t="s">
        <v>52</v>
      </c>
      <c r="Q4732" t="s">
        <v>9220</v>
      </c>
      <c r="R4732">
        <v>219</v>
      </c>
      <c r="T4732" t="s">
        <v>9221</v>
      </c>
    </row>
    <row r="4733" spans="1:20" x14ac:dyDescent="0.25">
      <c r="A4733" t="s">
        <v>29</v>
      </c>
      <c r="B4733" t="s">
        <v>30</v>
      </c>
      <c r="C4733" t="s">
        <v>22</v>
      </c>
      <c r="D4733" t="s">
        <v>23</v>
      </c>
      <c r="E4733" t="s">
        <v>5</v>
      </c>
      <c r="G4733" t="s">
        <v>24</v>
      </c>
      <c r="H4733">
        <v>2535145</v>
      </c>
      <c r="I4733">
        <v>2535363</v>
      </c>
      <c r="J4733" t="s">
        <v>52</v>
      </c>
      <c r="K4733" t="s">
        <v>9222</v>
      </c>
      <c r="L4733" t="s">
        <v>9222</v>
      </c>
      <c r="N4733" t="s">
        <v>9223</v>
      </c>
      <c r="Q4733" t="s">
        <v>9220</v>
      </c>
      <c r="R4733">
        <v>219</v>
      </c>
      <c r="S4733">
        <v>72</v>
      </c>
    </row>
    <row r="4734" spans="1:20" x14ac:dyDescent="0.25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2535532</v>
      </c>
      <c r="I4734">
        <v>2536071</v>
      </c>
      <c r="J4734" t="s">
        <v>25</v>
      </c>
      <c r="Q4734" t="s">
        <v>9224</v>
      </c>
      <c r="R4734">
        <v>540</v>
      </c>
      <c r="T4734" t="s">
        <v>9225</v>
      </c>
    </row>
    <row r="4735" spans="1:20" x14ac:dyDescent="0.25">
      <c r="A4735" t="s">
        <v>29</v>
      </c>
      <c r="B4735" t="s">
        <v>30</v>
      </c>
      <c r="C4735" t="s">
        <v>22</v>
      </c>
      <c r="D4735" t="s">
        <v>23</v>
      </c>
      <c r="E4735" t="s">
        <v>5</v>
      </c>
      <c r="G4735" t="s">
        <v>24</v>
      </c>
      <c r="H4735">
        <v>2535532</v>
      </c>
      <c r="I4735">
        <v>2536071</v>
      </c>
      <c r="J4735" t="s">
        <v>25</v>
      </c>
      <c r="K4735" t="s">
        <v>9226</v>
      </c>
      <c r="L4735" t="s">
        <v>9226</v>
      </c>
      <c r="N4735" t="s">
        <v>5891</v>
      </c>
      <c r="Q4735" t="s">
        <v>9224</v>
      </c>
      <c r="R4735">
        <v>540</v>
      </c>
      <c r="S4735">
        <v>179</v>
      </c>
    </row>
    <row r="4736" spans="1:20" x14ac:dyDescent="0.25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2536150</v>
      </c>
      <c r="I4736">
        <v>2536524</v>
      </c>
      <c r="J4736" t="s">
        <v>52</v>
      </c>
      <c r="Q4736" t="s">
        <v>9227</v>
      </c>
      <c r="R4736">
        <v>375</v>
      </c>
      <c r="T4736" t="s">
        <v>9228</v>
      </c>
    </row>
    <row r="4737" spans="1:20" x14ac:dyDescent="0.25">
      <c r="A4737" t="s">
        <v>29</v>
      </c>
      <c r="B4737" t="s">
        <v>30</v>
      </c>
      <c r="C4737" t="s">
        <v>22</v>
      </c>
      <c r="D4737" t="s">
        <v>23</v>
      </c>
      <c r="E4737" t="s">
        <v>5</v>
      </c>
      <c r="G4737" t="s">
        <v>24</v>
      </c>
      <c r="H4737">
        <v>2536150</v>
      </c>
      <c r="I4737">
        <v>2536524</v>
      </c>
      <c r="J4737" t="s">
        <v>52</v>
      </c>
      <c r="K4737" t="s">
        <v>9229</v>
      </c>
      <c r="L4737" t="s">
        <v>9229</v>
      </c>
      <c r="N4737" t="s">
        <v>56</v>
      </c>
      <c r="Q4737" t="s">
        <v>9227</v>
      </c>
      <c r="R4737">
        <v>375</v>
      </c>
      <c r="S4737">
        <v>124</v>
      </c>
    </row>
    <row r="4738" spans="1:20" x14ac:dyDescent="0.25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2536496</v>
      </c>
      <c r="I4738">
        <v>2537899</v>
      </c>
      <c r="J4738" t="s">
        <v>52</v>
      </c>
      <c r="Q4738" t="s">
        <v>9230</v>
      </c>
      <c r="R4738">
        <v>1404</v>
      </c>
      <c r="T4738" t="s">
        <v>9231</v>
      </c>
    </row>
    <row r="4739" spans="1:20" x14ac:dyDescent="0.25">
      <c r="A4739" t="s">
        <v>29</v>
      </c>
      <c r="B4739" t="s">
        <v>30</v>
      </c>
      <c r="C4739" t="s">
        <v>22</v>
      </c>
      <c r="D4739" t="s">
        <v>23</v>
      </c>
      <c r="E4739" t="s">
        <v>5</v>
      </c>
      <c r="G4739" t="s">
        <v>24</v>
      </c>
      <c r="H4739">
        <v>2536496</v>
      </c>
      <c r="I4739">
        <v>2537899</v>
      </c>
      <c r="J4739" t="s">
        <v>52</v>
      </c>
      <c r="K4739" t="s">
        <v>9232</v>
      </c>
      <c r="L4739" t="s">
        <v>9232</v>
      </c>
      <c r="N4739" t="s">
        <v>56</v>
      </c>
      <c r="Q4739" t="s">
        <v>9230</v>
      </c>
      <c r="R4739">
        <v>1404</v>
      </c>
      <c r="S4739">
        <v>467</v>
      </c>
    </row>
    <row r="4740" spans="1:20" x14ac:dyDescent="0.25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2538033</v>
      </c>
      <c r="I4740">
        <v>2538902</v>
      </c>
      <c r="J4740" t="s">
        <v>52</v>
      </c>
      <c r="Q4740" t="s">
        <v>9233</v>
      </c>
      <c r="R4740">
        <v>870</v>
      </c>
      <c r="T4740" t="s">
        <v>9234</v>
      </c>
    </row>
    <row r="4741" spans="1:20" x14ac:dyDescent="0.25">
      <c r="A4741" t="s">
        <v>29</v>
      </c>
      <c r="B4741" t="s">
        <v>30</v>
      </c>
      <c r="C4741" t="s">
        <v>22</v>
      </c>
      <c r="D4741" t="s">
        <v>23</v>
      </c>
      <c r="E4741" t="s">
        <v>5</v>
      </c>
      <c r="G4741" t="s">
        <v>24</v>
      </c>
      <c r="H4741">
        <v>2538033</v>
      </c>
      <c r="I4741">
        <v>2538902</v>
      </c>
      <c r="J4741" t="s">
        <v>52</v>
      </c>
      <c r="K4741" t="s">
        <v>9235</v>
      </c>
      <c r="L4741" t="s">
        <v>9235</v>
      </c>
      <c r="N4741" t="s">
        <v>9236</v>
      </c>
      <c r="Q4741" t="s">
        <v>9233</v>
      </c>
      <c r="R4741">
        <v>870</v>
      </c>
      <c r="S4741">
        <v>289</v>
      </c>
    </row>
    <row r="4742" spans="1:20" x14ac:dyDescent="0.25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2539009</v>
      </c>
      <c r="I4742">
        <v>2539449</v>
      </c>
      <c r="J4742" t="s">
        <v>25</v>
      </c>
      <c r="Q4742" t="s">
        <v>9237</v>
      </c>
      <c r="R4742">
        <v>441</v>
      </c>
      <c r="T4742" t="s">
        <v>9238</v>
      </c>
    </row>
    <row r="4743" spans="1:20" x14ac:dyDescent="0.25">
      <c r="A4743" t="s">
        <v>29</v>
      </c>
      <c r="B4743" t="s">
        <v>30</v>
      </c>
      <c r="C4743" t="s">
        <v>22</v>
      </c>
      <c r="D4743" t="s">
        <v>23</v>
      </c>
      <c r="E4743" t="s">
        <v>5</v>
      </c>
      <c r="G4743" t="s">
        <v>24</v>
      </c>
      <c r="H4743">
        <v>2539009</v>
      </c>
      <c r="I4743">
        <v>2539449</v>
      </c>
      <c r="J4743" t="s">
        <v>25</v>
      </c>
      <c r="K4743" t="s">
        <v>9239</v>
      </c>
      <c r="L4743" t="s">
        <v>9239</v>
      </c>
      <c r="N4743" t="s">
        <v>119</v>
      </c>
      <c r="Q4743" t="s">
        <v>9237</v>
      </c>
      <c r="R4743">
        <v>441</v>
      </c>
      <c r="S4743">
        <v>146</v>
      </c>
    </row>
    <row r="4744" spans="1:20" x14ac:dyDescent="0.25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2539707</v>
      </c>
      <c r="I4744">
        <v>2540279</v>
      </c>
      <c r="J4744" t="s">
        <v>52</v>
      </c>
      <c r="Q4744" t="s">
        <v>9240</v>
      </c>
      <c r="R4744">
        <v>573</v>
      </c>
      <c r="T4744" t="s">
        <v>9241</v>
      </c>
    </row>
    <row r="4745" spans="1:20" x14ac:dyDescent="0.25">
      <c r="A4745" t="s">
        <v>29</v>
      </c>
      <c r="B4745" t="s">
        <v>30</v>
      </c>
      <c r="C4745" t="s">
        <v>22</v>
      </c>
      <c r="D4745" t="s">
        <v>23</v>
      </c>
      <c r="E4745" t="s">
        <v>5</v>
      </c>
      <c r="G4745" t="s">
        <v>24</v>
      </c>
      <c r="H4745">
        <v>2539707</v>
      </c>
      <c r="I4745">
        <v>2540279</v>
      </c>
      <c r="J4745" t="s">
        <v>52</v>
      </c>
      <c r="K4745" t="s">
        <v>9242</v>
      </c>
      <c r="L4745" t="s">
        <v>9242</v>
      </c>
      <c r="N4745" t="s">
        <v>56</v>
      </c>
      <c r="Q4745" t="s">
        <v>9240</v>
      </c>
      <c r="R4745">
        <v>573</v>
      </c>
      <c r="S4745">
        <v>190</v>
      </c>
    </row>
    <row r="4746" spans="1:20" x14ac:dyDescent="0.25">
      <c r="A4746" t="s">
        <v>20</v>
      </c>
      <c r="B4746" t="s">
        <v>1328</v>
      </c>
      <c r="C4746" t="s">
        <v>22</v>
      </c>
      <c r="D4746" t="s">
        <v>23</v>
      </c>
      <c r="E4746" t="s">
        <v>5</v>
      </c>
      <c r="G4746" t="s">
        <v>24</v>
      </c>
      <c r="H4746">
        <v>2540399</v>
      </c>
      <c r="I4746">
        <v>2541706</v>
      </c>
      <c r="J4746" t="s">
        <v>52</v>
      </c>
      <c r="Q4746" t="s">
        <v>9243</v>
      </c>
      <c r="R4746">
        <v>1308</v>
      </c>
      <c r="T4746" t="s">
        <v>9244</v>
      </c>
    </row>
    <row r="4747" spans="1:20" x14ac:dyDescent="0.25">
      <c r="A4747" t="s">
        <v>29</v>
      </c>
      <c r="B4747" t="s">
        <v>1331</v>
      </c>
      <c r="C4747" t="s">
        <v>22</v>
      </c>
      <c r="D4747" t="s">
        <v>23</v>
      </c>
      <c r="E4747" t="s">
        <v>5</v>
      </c>
      <c r="G4747" t="s">
        <v>24</v>
      </c>
      <c r="H4747">
        <v>2540399</v>
      </c>
      <c r="I4747">
        <v>2541706</v>
      </c>
      <c r="J4747" t="s">
        <v>52</v>
      </c>
      <c r="N4747" t="s">
        <v>9245</v>
      </c>
      <c r="Q4747" t="s">
        <v>9243</v>
      </c>
      <c r="R4747">
        <v>1308</v>
      </c>
      <c r="T4747" t="s">
        <v>1333</v>
      </c>
    </row>
    <row r="4748" spans="1:20" x14ac:dyDescent="0.25">
      <c r="A4748" t="s">
        <v>20</v>
      </c>
      <c r="B4748" t="s">
        <v>21</v>
      </c>
      <c r="C4748" t="s">
        <v>22</v>
      </c>
      <c r="D4748" t="s">
        <v>23</v>
      </c>
      <c r="E4748" t="s">
        <v>5</v>
      </c>
      <c r="G4748" t="s">
        <v>24</v>
      </c>
      <c r="H4748">
        <v>2541809</v>
      </c>
      <c r="I4748">
        <v>2542129</v>
      </c>
      <c r="J4748" t="s">
        <v>52</v>
      </c>
      <c r="Q4748" t="s">
        <v>9246</v>
      </c>
      <c r="R4748">
        <v>321</v>
      </c>
      <c r="T4748" t="s">
        <v>9247</v>
      </c>
    </row>
    <row r="4749" spans="1:20" x14ac:dyDescent="0.25">
      <c r="A4749" t="s">
        <v>29</v>
      </c>
      <c r="B4749" t="s">
        <v>30</v>
      </c>
      <c r="C4749" t="s">
        <v>22</v>
      </c>
      <c r="D4749" t="s">
        <v>23</v>
      </c>
      <c r="E4749" t="s">
        <v>5</v>
      </c>
      <c r="G4749" t="s">
        <v>24</v>
      </c>
      <c r="H4749">
        <v>2541809</v>
      </c>
      <c r="I4749">
        <v>2542129</v>
      </c>
      <c r="J4749" t="s">
        <v>52</v>
      </c>
      <c r="K4749" t="s">
        <v>9248</v>
      </c>
      <c r="L4749" t="s">
        <v>9248</v>
      </c>
      <c r="N4749" t="s">
        <v>56</v>
      </c>
      <c r="Q4749" t="s">
        <v>9246</v>
      </c>
      <c r="R4749">
        <v>321</v>
      </c>
      <c r="S4749">
        <v>106</v>
      </c>
    </row>
    <row r="4750" spans="1:20" x14ac:dyDescent="0.25">
      <c r="A4750" t="s">
        <v>20</v>
      </c>
      <c r="B4750" t="s">
        <v>21</v>
      </c>
      <c r="C4750" t="s">
        <v>22</v>
      </c>
      <c r="D4750" t="s">
        <v>23</v>
      </c>
      <c r="E4750" t="s">
        <v>5</v>
      </c>
      <c r="G4750" t="s">
        <v>24</v>
      </c>
      <c r="H4750">
        <v>2542179</v>
      </c>
      <c r="I4750">
        <v>2543144</v>
      </c>
      <c r="J4750" t="s">
        <v>52</v>
      </c>
      <c r="Q4750" t="s">
        <v>9249</v>
      </c>
      <c r="R4750">
        <v>966</v>
      </c>
      <c r="T4750" t="s">
        <v>9250</v>
      </c>
    </row>
    <row r="4751" spans="1:20" x14ac:dyDescent="0.25">
      <c r="A4751" t="s">
        <v>29</v>
      </c>
      <c r="B4751" t="s">
        <v>30</v>
      </c>
      <c r="C4751" t="s">
        <v>22</v>
      </c>
      <c r="D4751" t="s">
        <v>23</v>
      </c>
      <c r="E4751" t="s">
        <v>5</v>
      </c>
      <c r="G4751" t="s">
        <v>24</v>
      </c>
      <c r="H4751">
        <v>2542179</v>
      </c>
      <c r="I4751">
        <v>2543144</v>
      </c>
      <c r="J4751" t="s">
        <v>52</v>
      </c>
      <c r="K4751" t="s">
        <v>9251</v>
      </c>
      <c r="L4751" t="s">
        <v>9251</v>
      </c>
      <c r="N4751" t="s">
        <v>9252</v>
      </c>
      <c r="Q4751" t="s">
        <v>9249</v>
      </c>
      <c r="R4751">
        <v>966</v>
      </c>
      <c r="S4751">
        <v>321</v>
      </c>
    </row>
    <row r="4752" spans="1:20" x14ac:dyDescent="0.25">
      <c r="A4752" t="s">
        <v>20</v>
      </c>
      <c r="B4752" t="s">
        <v>21</v>
      </c>
      <c r="C4752" t="s">
        <v>22</v>
      </c>
      <c r="D4752" t="s">
        <v>23</v>
      </c>
      <c r="E4752" t="s">
        <v>5</v>
      </c>
      <c r="G4752" t="s">
        <v>24</v>
      </c>
      <c r="H4752">
        <v>2543172</v>
      </c>
      <c r="I4752">
        <v>2543549</v>
      </c>
      <c r="J4752" t="s">
        <v>52</v>
      </c>
      <c r="Q4752" t="s">
        <v>9253</v>
      </c>
      <c r="R4752">
        <v>378</v>
      </c>
      <c r="T4752" t="s">
        <v>9254</v>
      </c>
    </row>
    <row r="4753" spans="1:20" x14ac:dyDescent="0.25">
      <c r="A4753" t="s">
        <v>29</v>
      </c>
      <c r="B4753" t="s">
        <v>30</v>
      </c>
      <c r="C4753" t="s">
        <v>22</v>
      </c>
      <c r="D4753" t="s">
        <v>23</v>
      </c>
      <c r="E4753" t="s">
        <v>5</v>
      </c>
      <c r="G4753" t="s">
        <v>24</v>
      </c>
      <c r="H4753">
        <v>2543172</v>
      </c>
      <c r="I4753">
        <v>2543549</v>
      </c>
      <c r="J4753" t="s">
        <v>52</v>
      </c>
      <c r="K4753" t="s">
        <v>9255</v>
      </c>
      <c r="L4753" t="s">
        <v>9255</v>
      </c>
      <c r="N4753" t="s">
        <v>56</v>
      </c>
      <c r="Q4753" t="s">
        <v>9253</v>
      </c>
      <c r="R4753">
        <v>378</v>
      </c>
      <c r="S4753">
        <v>125</v>
      </c>
    </row>
    <row r="4754" spans="1:20" x14ac:dyDescent="0.25">
      <c r="A4754" t="s">
        <v>20</v>
      </c>
      <c r="B4754" t="s">
        <v>21</v>
      </c>
      <c r="C4754" t="s">
        <v>22</v>
      </c>
      <c r="D4754" t="s">
        <v>23</v>
      </c>
      <c r="E4754" t="s">
        <v>5</v>
      </c>
      <c r="G4754" t="s">
        <v>24</v>
      </c>
      <c r="H4754">
        <v>2543542</v>
      </c>
      <c r="I4754">
        <v>2544486</v>
      </c>
      <c r="J4754" t="s">
        <v>52</v>
      </c>
      <c r="Q4754" t="s">
        <v>9256</v>
      </c>
      <c r="R4754">
        <v>945</v>
      </c>
      <c r="T4754" t="s">
        <v>9257</v>
      </c>
    </row>
    <row r="4755" spans="1:20" x14ac:dyDescent="0.25">
      <c r="A4755" t="s">
        <v>29</v>
      </c>
      <c r="B4755" t="s">
        <v>30</v>
      </c>
      <c r="C4755" t="s">
        <v>22</v>
      </c>
      <c r="D4755" t="s">
        <v>23</v>
      </c>
      <c r="E4755" t="s">
        <v>5</v>
      </c>
      <c r="G4755" t="s">
        <v>24</v>
      </c>
      <c r="H4755">
        <v>2543542</v>
      </c>
      <c r="I4755">
        <v>2544486</v>
      </c>
      <c r="J4755" t="s">
        <v>52</v>
      </c>
      <c r="K4755" t="s">
        <v>9258</v>
      </c>
      <c r="L4755" t="s">
        <v>9258</v>
      </c>
      <c r="N4755" t="s">
        <v>9252</v>
      </c>
      <c r="Q4755" t="s">
        <v>9256</v>
      </c>
      <c r="R4755">
        <v>945</v>
      </c>
      <c r="S4755">
        <v>314</v>
      </c>
    </row>
    <row r="4756" spans="1:20" x14ac:dyDescent="0.25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2544541</v>
      </c>
      <c r="I4756">
        <v>2545446</v>
      </c>
      <c r="J4756" t="s">
        <v>52</v>
      </c>
      <c r="Q4756" t="s">
        <v>9259</v>
      </c>
      <c r="R4756">
        <v>906</v>
      </c>
      <c r="T4756" t="s">
        <v>9260</v>
      </c>
    </row>
    <row r="4757" spans="1:20" x14ac:dyDescent="0.25">
      <c r="A4757" t="s">
        <v>29</v>
      </c>
      <c r="B4757" t="s">
        <v>30</v>
      </c>
      <c r="C4757" t="s">
        <v>22</v>
      </c>
      <c r="D4757" t="s">
        <v>23</v>
      </c>
      <c r="E4757" t="s">
        <v>5</v>
      </c>
      <c r="G4757" t="s">
        <v>24</v>
      </c>
      <c r="H4757">
        <v>2544541</v>
      </c>
      <c r="I4757">
        <v>2545446</v>
      </c>
      <c r="J4757" t="s">
        <v>52</v>
      </c>
      <c r="K4757" t="s">
        <v>9261</v>
      </c>
      <c r="L4757" t="s">
        <v>9261</v>
      </c>
      <c r="N4757" t="s">
        <v>56</v>
      </c>
      <c r="Q4757" t="s">
        <v>9259</v>
      </c>
      <c r="R4757">
        <v>906</v>
      </c>
      <c r="S4757">
        <v>301</v>
      </c>
    </row>
    <row r="4758" spans="1:20" x14ac:dyDescent="0.25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2545443</v>
      </c>
      <c r="I4758">
        <v>2546384</v>
      </c>
      <c r="J4758" t="s">
        <v>52</v>
      </c>
      <c r="Q4758" t="s">
        <v>9262</v>
      </c>
      <c r="R4758">
        <v>942</v>
      </c>
      <c r="T4758" t="s">
        <v>9263</v>
      </c>
    </row>
    <row r="4759" spans="1:20" x14ac:dyDescent="0.25">
      <c r="A4759" t="s">
        <v>29</v>
      </c>
      <c r="B4759" t="s">
        <v>30</v>
      </c>
      <c r="C4759" t="s">
        <v>22</v>
      </c>
      <c r="D4759" t="s">
        <v>23</v>
      </c>
      <c r="E4759" t="s">
        <v>5</v>
      </c>
      <c r="G4759" t="s">
        <v>24</v>
      </c>
      <c r="H4759">
        <v>2545443</v>
      </c>
      <c r="I4759">
        <v>2546384</v>
      </c>
      <c r="J4759" t="s">
        <v>52</v>
      </c>
      <c r="K4759" t="s">
        <v>9264</v>
      </c>
      <c r="L4759" t="s">
        <v>9264</v>
      </c>
      <c r="N4759" t="s">
        <v>4153</v>
      </c>
      <c r="Q4759" t="s">
        <v>9262</v>
      </c>
      <c r="R4759">
        <v>942</v>
      </c>
      <c r="S4759">
        <v>313</v>
      </c>
    </row>
    <row r="4760" spans="1:20" x14ac:dyDescent="0.25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2546381</v>
      </c>
      <c r="I4760">
        <v>2548459</v>
      </c>
      <c r="J4760" t="s">
        <v>52</v>
      </c>
      <c r="O4760" t="s">
        <v>4145</v>
      </c>
      <c r="Q4760" t="s">
        <v>9265</v>
      </c>
      <c r="R4760">
        <v>2079</v>
      </c>
      <c r="T4760" t="s">
        <v>9266</v>
      </c>
    </row>
    <row r="4761" spans="1:20" x14ac:dyDescent="0.25">
      <c r="A4761" t="s">
        <v>29</v>
      </c>
      <c r="B4761" t="s">
        <v>30</v>
      </c>
      <c r="C4761" t="s">
        <v>22</v>
      </c>
      <c r="D4761" t="s">
        <v>23</v>
      </c>
      <c r="E4761" t="s">
        <v>5</v>
      </c>
      <c r="G4761" t="s">
        <v>24</v>
      </c>
      <c r="H4761">
        <v>2546381</v>
      </c>
      <c r="I4761">
        <v>2548459</v>
      </c>
      <c r="J4761" t="s">
        <v>52</v>
      </c>
      <c r="K4761" t="s">
        <v>9267</v>
      </c>
      <c r="L4761" t="s">
        <v>9267</v>
      </c>
      <c r="N4761" t="s">
        <v>4149</v>
      </c>
      <c r="O4761" t="s">
        <v>4145</v>
      </c>
      <c r="Q4761" t="s">
        <v>9265</v>
      </c>
      <c r="R4761">
        <v>2079</v>
      </c>
      <c r="S4761">
        <v>692</v>
      </c>
    </row>
    <row r="4762" spans="1:20" x14ac:dyDescent="0.25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2548578</v>
      </c>
      <c r="I4762">
        <v>2550314</v>
      </c>
      <c r="J4762" t="s">
        <v>52</v>
      </c>
      <c r="Q4762" t="s">
        <v>9268</v>
      </c>
      <c r="R4762">
        <v>1737</v>
      </c>
      <c r="T4762" t="s">
        <v>9269</v>
      </c>
    </row>
    <row r="4763" spans="1:20" x14ac:dyDescent="0.25">
      <c r="A4763" t="s">
        <v>29</v>
      </c>
      <c r="B4763" t="s">
        <v>30</v>
      </c>
      <c r="C4763" t="s">
        <v>22</v>
      </c>
      <c r="D4763" t="s">
        <v>23</v>
      </c>
      <c r="E4763" t="s">
        <v>5</v>
      </c>
      <c r="G4763" t="s">
        <v>24</v>
      </c>
      <c r="H4763">
        <v>2548578</v>
      </c>
      <c r="I4763">
        <v>2550314</v>
      </c>
      <c r="J4763" t="s">
        <v>52</v>
      </c>
      <c r="K4763" t="s">
        <v>9270</v>
      </c>
      <c r="L4763" t="s">
        <v>9270</v>
      </c>
      <c r="N4763" t="s">
        <v>9271</v>
      </c>
      <c r="Q4763" t="s">
        <v>9268</v>
      </c>
      <c r="R4763">
        <v>1737</v>
      </c>
      <c r="S4763">
        <v>578</v>
      </c>
    </row>
    <row r="4764" spans="1:20" x14ac:dyDescent="0.25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2550311</v>
      </c>
      <c r="I4764">
        <v>2551534</v>
      </c>
      <c r="J4764" t="s">
        <v>52</v>
      </c>
      <c r="Q4764" t="s">
        <v>9272</v>
      </c>
      <c r="R4764">
        <v>1224</v>
      </c>
      <c r="T4764" t="s">
        <v>9273</v>
      </c>
    </row>
    <row r="4765" spans="1:20" x14ac:dyDescent="0.25">
      <c r="A4765" t="s">
        <v>29</v>
      </c>
      <c r="B4765" t="s">
        <v>30</v>
      </c>
      <c r="C4765" t="s">
        <v>22</v>
      </c>
      <c r="D4765" t="s">
        <v>23</v>
      </c>
      <c r="E4765" t="s">
        <v>5</v>
      </c>
      <c r="G4765" t="s">
        <v>24</v>
      </c>
      <c r="H4765">
        <v>2550311</v>
      </c>
      <c r="I4765">
        <v>2551534</v>
      </c>
      <c r="J4765" t="s">
        <v>52</v>
      </c>
      <c r="K4765" t="s">
        <v>9274</v>
      </c>
      <c r="L4765" t="s">
        <v>9274</v>
      </c>
      <c r="N4765" t="s">
        <v>9275</v>
      </c>
      <c r="Q4765" t="s">
        <v>9272</v>
      </c>
      <c r="R4765">
        <v>1224</v>
      </c>
      <c r="S4765">
        <v>407</v>
      </c>
    </row>
    <row r="4766" spans="1:20" x14ac:dyDescent="0.25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2551571</v>
      </c>
      <c r="I4766">
        <v>2552371</v>
      </c>
      <c r="J4766" t="s">
        <v>52</v>
      </c>
      <c r="Q4766" t="s">
        <v>9276</v>
      </c>
      <c r="R4766">
        <v>801</v>
      </c>
      <c r="T4766" t="s">
        <v>9277</v>
      </c>
    </row>
    <row r="4767" spans="1:20" x14ac:dyDescent="0.25">
      <c r="A4767" t="s">
        <v>29</v>
      </c>
      <c r="B4767" t="s">
        <v>30</v>
      </c>
      <c r="C4767" t="s">
        <v>22</v>
      </c>
      <c r="D4767" t="s">
        <v>23</v>
      </c>
      <c r="E4767" t="s">
        <v>5</v>
      </c>
      <c r="G4767" t="s">
        <v>24</v>
      </c>
      <c r="H4767">
        <v>2551571</v>
      </c>
      <c r="I4767">
        <v>2552371</v>
      </c>
      <c r="J4767" t="s">
        <v>52</v>
      </c>
      <c r="K4767" t="s">
        <v>9278</v>
      </c>
      <c r="L4767" t="s">
        <v>9278</v>
      </c>
      <c r="N4767" t="s">
        <v>9279</v>
      </c>
      <c r="Q4767" t="s">
        <v>9276</v>
      </c>
      <c r="R4767">
        <v>801</v>
      </c>
      <c r="S4767">
        <v>266</v>
      </c>
    </row>
    <row r="4768" spans="1:20" x14ac:dyDescent="0.25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2552452</v>
      </c>
      <c r="I4768">
        <v>2553906</v>
      </c>
      <c r="J4768" t="s">
        <v>25</v>
      </c>
      <c r="Q4768" t="s">
        <v>9280</v>
      </c>
      <c r="R4768">
        <v>1455</v>
      </c>
      <c r="T4768" t="s">
        <v>9281</v>
      </c>
    </row>
    <row r="4769" spans="1:20" x14ac:dyDescent="0.25">
      <c r="A4769" t="s">
        <v>29</v>
      </c>
      <c r="B4769" t="s">
        <v>30</v>
      </c>
      <c r="C4769" t="s">
        <v>22</v>
      </c>
      <c r="D4769" t="s">
        <v>23</v>
      </c>
      <c r="E4769" t="s">
        <v>5</v>
      </c>
      <c r="G4769" t="s">
        <v>24</v>
      </c>
      <c r="H4769">
        <v>2552452</v>
      </c>
      <c r="I4769">
        <v>2553906</v>
      </c>
      <c r="J4769" t="s">
        <v>25</v>
      </c>
      <c r="K4769" t="s">
        <v>9282</v>
      </c>
      <c r="L4769" t="s">
        <v>9282</v>
      </c>
      <c r="N4769" t="s">
        <v>9283</v>
      </c>
      <c r="Q4769" t="s">
        <v>9280</v>
      </c>
      <c r="R4769">
        <v>1455</v>
      </c>
      <c r="S4769">
        <v>484</v>
      </c>
    </row>
    <row r="4770" spans="1:20" x14ac:dyDescent="0.25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2553914</v>
      </c>
      <c r="I4770">
        <v>2555233</v>
      </c>
      <c r="J4770" t="s">
        <v>52</v>
      </c>
      <c r="Q4770" t="s">
        <v>9284</v>
      </c>
      <c r="R4770">
        <v>1320</v>
      </c>
      <c r="T4770" t="s">
        <v>9285</v>
      </c>
    </row>
    <row r="4771" spans="1:20" x14ac:dyDescent="0.25">
      <c r="A4771" t="s">
        <v>29</v>
      </c>
      <c r="B4771" t="s">
        <v>30</v>
      </c>
      <c r="C4771" t="s">
        <v>22</v>
      </c>
      <c r="D4771" t="s">
        <v>23</v>
      </c>
      <c r="E4771" t="s">
        <v>5</v>
      </c>
      <c r="G4771" t="s">
        <v>24</v>
      </c>
      <c r="H4771">
        <v>2553914</v>
      </c>
      <c r="I4771">
        <v>2555233</v>
      </c>
      <c r="J4771" t="s">
        <v>52</v>
      </c>
      <c r="K4771" t="s">
        <v>9286</v>
      </c>
      <c r="L4771" t="s">
        <v>9286</v>
      </c>
      <c r="N4771" t="s">
        <v>300</v>
      </c>
      <c r="Q4771" t="s">
        <v>9284</v>
      </c>
      <c r="R4771">
        <v>1320</v>
      </c>
      <c r="S4771">
        <v>439</v>
      </c>
    </row>
    <row r="4772" spans="1:20" x14ac:dyDescent="0.25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2555324</v>
      </c>
      <c r="I4772">
        <v>2555806</v>
      </c>
      <c r="J4772" t="s">
        <v>52</v>
      </c>
      <c r="Q4772" t="s">
        <v>9287</v>
      </c>
      <c r="R4772">
        <v>483</v>
      </c>
      <c r="T4772" t="s">
        <v>9288</v>
      </c>
    </row>
    <row r="4773" spans="1:20" x14ac:dyDescent="0.25">
      <c r="A4773" t="s">
        <v>29</v>
      </c>
      <c r="B4773" t="s">
        <v>30</v>
      </c>
      <c r="C4773" t="s">
        <v>22</v>
      </c>
      <c r="D4773" t="s">
        <v>23</v>
      </c>
      <c r="E4773" t="s">
        <v>5</v>
      </c>
      <c r="G4773" t="s">
        <v>24</v>
      </c>
      <c r="H4773">
        <v>2555324</v>
      </c>
      <c r="I4773">
        <v>2555806</v>
      </c>
      <c r="J4773" t="s">
        <v>52</v>
      </c>
      <c r="K4773" t="s">
        <v>9289</v>
      </c>
      <c r="L4773" t="s">
        <v>9289</v>
      </c>
      <c r="N4773" t="s">
        <v>9290</v>
      </c>
      <c r="Q4773" t="s">
        <v>9287</v>
      </c>
      <c r="R4773">
        <v>483</v>
      </c>
      <c r="S4773">
        <v>160</v>
      </c>
    </row>
    <row r="4774" spans="1:20" x14ac:dyDescent="0.25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2555941</v>
      </c>
      <c r="I4774">
        <v>2556912</v>
      </c>
      <c r="J4774" t="s">
        <v>25</v>
      </c>
      <c r="Q4774" t="s">
        <v>9291</v>
      </c>
      <c r="R4774">
        <v>972</v>
      </c>
      <c r="T4774" t="s">
        <v>9292</v>
      </c>
    </row>
    <row r="4775" spans="1:20" x14ac:dyDescent="0.25">
      <c r="A4775" t="s">
        <v>29</v>
      </c>
      <c r="B4775" t="s">
        <v>30</v>
      </c>
      <c r="C4775" t="s">
        <v>22</v>
      </c>
      <c r="D4775" t="s">
        <v>23</v>
      </c>
      <c r="E4775" t="s">
        <v>5</v>
      </c>
      <c r="G4775" t="s">
        <v>24</v>
      </c>
      <c r="H4775">
        <v>2555941</v>
      </c>
      <c r="I4775">
        <v>2556912</v>
      </c>
      <c r="J4775" t="s">
        <v>25</v>
      </c>
      <c r="K4775" t="s">
        <v>9293</v>
      </c>
      <c r="L4775" t="s">
        <v>9293</v>
      </c>
      <c r="N4775" t="s">
        <v>386</v>
      </c>
      <c r="Q4775" t="s">
        <v>9291</v>
      </c>
      <c r="R4775">
        <v>972</v>
      </c>
      <c r="S4775">
        <v>323</v>
      </c>
    </row>
    <row r="4776" spans="1:20" x14ac:dyDescent="0.25">
      <c r="A4776" t="s">
        <v>20</v>
      </c>
      <c r="B4776" t="s">
        <v>21</v>
      </c>
      <c r="C4776" t="s">
        <v>22</v>
      </c>
      <c r="D4776" t="s">
        <v>23</v>
      </c>
      <c r="E4776" t="s">
        <v>5</v>
      </c>
      <c r="G4776" t="s">
        <v>24</v>
      </c>
      <c r="H4776">
        <v>2557139</v>
      </c>
      <c r="I4776">
        <v>2558152</v>
      </c>
      <c r="J4776" t="s">
        <v>52</v>
      </c>
      <c r="Q4776" t="s">
        <v>9294</v>
      </c>
      <c r="R4776">
        <v>1014</v>
      </c>
      <c r="T4776" t="s">
        <v>9295</v>
      </c>
    </row>
    <row r="4777" spans="1:20" x14ac:dyDescent="0.25">
      <c r="A4777" t="s">
        <v>29</v>
      </c>
      <c r="B4777" t="s">
        <v>30</v>
      </c>
      <c r="C4777" t="s">
        <v>22</v>
      </c>
      <c r="D4777" t="s">
        <v>23</v>
      </c>
      <c r="E4777" t="s">
        <v>5</v>
      </c>
      <c r="G4777" t="s">
        <v>24</v>
      </c>
      <c r="H4777">
        <v>2557139</v>
      </c>
      <c r="I4777">
        <v>2558152</v>
      </c>
      <c r="J4777" t="s">
        <v>52</v>
      </c>
      <c r="K4777" t="s">
        <v>9296</v>
      </c>
      <c r="L4777" t="s">
        <v>9296</v>
      </c>
      <c r="N4777" t="s">
        <v>415</v>
      </c>
      <c r="Q4777" t="s">
        <v>9294</v>
      </c>
      <c r="R4777">
        <v>1014</v>
      </c>
      <c r="S4777">
        <v>337</v>
      </c>
    </row>
    <row r="4778" spans="1:20" x14ac:dyDescent="0.25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2558243</v>
      </c>
      <c r="I4778">
        <v>2559454</v>
      </c>
      <c r="J4778" t="s">
        <v>52</v>
      </c>
      <c r="Q4778" t="s">
        <v>9297</v>
      </c>
      <c r="R4778">
        <v>1212</v>
      </c>
      <c r="T4778" t="s">
        <v>9298</v>
      </c>
    </row>
    <row r="4779" spans="1:20" x14ac:dyDescent="0.25">
      <c r="A4779" t="s">
        <v>29</v>
      </c>
      <c r="B4779" t="s">
        <v>30</v>
      </c>
      <c r="C4779" t="s">
        <v>22</v>
      </c>
      <c r="D4779" t="s">
        <v>23</v>
      </c>
      <c r="E4779" t="s">
        <v>5</v>
      </c>
      <c r="G4779" t="s">
        <v>24</v>
      </c>
      <c r="H4779">
        <v>2558243</v>
      </c>
      <c r="I4779">
        <v>2559454</v>
      </c>
      <c r="J4779" t="s">
        <v>52</v>
      </c>
      <c r="K4779" t="s">
        <v>9299</v>
      </c>
      <c r="L4779" t="s">
        <v>9299</v>
      </c>
      <c r="N4779" t="s">
        <v>9300</v>
      </c>
      <c r="Q4779" t="s">
        <v>9297</v>
      </c>
      <c r="R4779">
        <v>1212</v>
      </c>
      <c r="S4779">
        <v>403</v>
      </c>
    </row>
    <row r="4780" spans="1:20" x14ac:dyDescent="0.25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2559588</v>
      </c>
      <c r="I4780">
        <v>2559992</v>
      </c>
      <c r="J4780" t="s">
        <v>52</v>
      </c>
      <c r="O4780" t="s">
        <v>9301</v>
      </c>
      <c r="Q4780" t="s">
        <v>9302</v>
      </c>
      <c r="R4780">
        <v>405</v>
      </c>
      <c r="T4780" t="s">
        <v>9303</v>
      </c>
    </row>
    <row r="4781" spans="1:20" x14ac:dyDescent="0.25">
      <c r="A4781" t="s">
        <v>29</v>
      </c>
      <c r="B4781" t="s">
        <v>30</v>
      </c>
      <c r="C4781" t="s">
        <v>22</v>
      </c>
      <c r="D4781" t="s">
        <v>23</v>
      </c>
      <c r="E4781" t="s">
        <v>5</v>
      </c>
      <c r="G4781" t="s">
        <v>24</v>
      </c>
      <c r="H4781">
        <v>2559588</v>
      </c>
      <c r="I4781">
        <v>2559992</v>
      </c>
      <c r="J4781" t="s">
        <v>52</v>
      </c>
      <c r="K4781" t="s">
        <v>9304</v>
      </c>
      <c r="L4781" t="s">
        <v>9304</v>
      </c>
      <c r="N4781" t="s">
        <v>9305</v>
      </c>
      <c r="O4781" t="s">
        <v>9301</v>
      </c>
      <c r="Q4781" t="s">
        <v>9302</v>
      </c>
      <c r="R4781">
        <v>405</v>
      </c>
      <c r="S4781">
        <v>134</v>
      </c>
    </row>
    <row r="4782" spans="1:20" x14ac:dyDescent="0.25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2560026</v>
      </c>
      <c r="I4782">
        <v>2561999</v>
      </c>
      <c r="J4782" t="s">
        <v>52</v>
      </c>
      <c r="O4782" t="s">
        <v>9306</v>
      </c>
      <c r="Q4782" t="s">
        <v>9307</v>
      </c>
      <c r="R4782">
        <v>1974</v>
      </c>
      <c r="T4782" t="s">
        <v>9308</v>
      </c>
    </row>
    <row r="4783" spans="1:20" x14ac:dyDescent="0.25">
      <c r="A4783" t="s">
        <v>29</v>
      </c>
      <c r="B4783" t="s">
        <v>30</v>
      </c>
      <c r="C4783" t="s">
        <v>22</v>
      </c>
      <c r="D4783" t="s">
        <v>23</v>
      </c>
      <c r="E4783" t="s">
        <v>5</v>
      </c>
      <c r="G4783" t="s">
        <v>24</v>
      </c>
      <c r="H4783">
        <v>2560026</v>
      </c>
      <c r="I4783">
        <v>2561999</v>
      </c>
      <c r="J4783" t="s">
        <v>52</v>
      </c>
      <c r="K4783" t="s">
        <v>9309</v>
      </c>
      <c r="L4783" t="s">
        <v>9309</v>
      </c>
      <c r="N4783" t="s">
        <v>9310</v>
      </c>
      <c r="O4783" t="s">
        <v>9306</v>
      </c>
      <c r="Q4783" t="s">
        <v>9307</v>
      </c>
      <c r="R4783">
        <v>1974</v>
      </c>
      <c r="S4783">
        <v>657</v>
      </c>
    </row>
    <row r="4784" spans="1:20" x14ac:dyDescent="0.25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2562216</v>
      </c>
      <c r="I4784">
        <v>2562650</v>
      </c>
      <c r="J4784" t="s">
        <v>52</v>
      </c>
      <c r="Q4784" t="s">
        <v>9311</v>
      </c>
      <c r="R4784">
        <v>435</v>
      </c>
      <c r="T4784" t="s">
        <v>9312</v>
      </c>
    </row>
    <row r="4785" spans="1:20" x14ac:dyDescent="0.25">
      <c r="A4785" t="s">
        <v>29</v>
      </c>
      <c r="B4785" t="s">
        <v>30</v>
      </c>
      <c r="C4785" t="s">
        <v>22</v>
      </c>
      <c r="D4785" t="s">
        <v>23</v>
      </c>
      <c r="E4785" t="s">
        <v>5</v>
      </c>
      <c r="G4785" t="s">
        <v>24</v>
      </c>
      <c r="H4785">
        <v>2562216</v>
      </c>
      <c r="I4785">
        <v>2562650</v>
      </c>
      <c r="J4785" t="s">
        <v>52</v>
      </c>
      <c r="K4785" t="s">
        <v>9313</v>
      </c>
      <c r="L4785" t="s">
        <v>9313</v>
      </c>
      <c r="N4785" t="s">
        <v>9314</v>
      </c>
      <c r="Q4785" t="s">
        <v>9311</v>
      </c>
      <c r="R4785">
        <v>435</v>
      </c>
      <c r="S4785">
        <v>144</v>
      </c>
    </row>
    <row r="4786" spans="1:20" x14ac:dyDescent="0.25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2562722</v>
      </c>
      <c r="I4786">
        <v>2564209</v>
      </c>
      <c r="J4786" t="s">
        <v>52</v>
      </c>
      <c r="Q4786" t="s">
        <v>9315</v>
      </c>
      <c r="R4786">
        <v>1488</v>
      </c>
      <c r="T4786" t="s">
        <v>9316</v>
      </c>
    </row>
    <row r="4787" spans="1:20" x14ac:dyDescent="0.25">
      <c r="A4787" t="s">
        <v>29</v>
      </c>
      <c r="B4787" t="s">
        <v>30</v>
      </c>
      <c r="C4787" t="s">
        <v>22</v>
      </c>
      <c r="D4787" t="s">
        <v>23</v>
      </c>
      <c r="E4787" t="s">
        <v>5</v>
      </c>
      <c r="G4787" t="s">
        <v>24</v>
      </c>
      <c r="H4787">
        <v>2562722</v>
      </c>
      <c r="I4787">
        <v>2564209</v>
      </c>
      <c r="J4787" t="s">
        <v>52</v>
      </c>
      <c r="K4787" t="s">
        <v>9317</v>
      </c>
      <c r="L4787" t="s">
        <v>9317</v>
      </c>
      <c r="N4787" t="s">
        <v>9318</v>
      </c>
      <c r="Q4787" t="s">
        <v>9315</v>
      </c>
      <c r="R4787">
        <v>1488</v>
      </c>
      <c r="S4787">
        <v>495</v>
      </c>
    </row>
    <row r="4788" spans="1:20" x14ac:dyDescent="0.25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2564360</v>
      </c>
      <c r="I4788">
        <v>2567983</v>
      </c>
      <c r="J4788" t="s">
        <v>52</v>
      </c>
      <c r="Q4788" t="s">
        <v>9319</v>
      </c>
      <c r="R4788">
        <v>3624</v>
      </c>
      <c r="T4788" t="s">
        <v>9320</v>
      </c>
    </row>
    <row r="4789" spans="1:20" x14ac:dyDescent="0.25">
      <c r="A4789" t="s">
        <v>29</v>
      </c>
      <c r="B4789" t="s">
        <v>30</v>
      </c>
      <c r="C4789" t="s">
        <v>22</v>
      </c>
      <c r="D4789" t="s">
        <v>23</v>
      </c>
      <c r="E4789" t="s">
        <v>5</v>
      </c>
      <c r="G4789" t="s">
        <v>24</v>
      </c>
      <c r="H4789">
        <v>2564360</v>
      </c>
      <c r="I4789">
        <v>2567983</v>
      </c>
      <c r="J4789" t="s">
        <v>52</v>
      </c>
      <c r="K4789" t="s">
        <v>9321</v>
      </c>
      <c r="L4789" t="s">
        <v>9321</v>
      </c>
      <c r="N4789" t="s">
        <v>2522</v>
      </c>
      <c r="Q4789" t="s">
        <v>9319</v>
      </c>
      <c r="R4789">
        <v>3624</v>
      </c>
      <c r="S4789">
        <v>1207</v>
      </c>
    </row>
    <row r="4790" spans="1:20" x14ac:dyDescent="0.25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2567980</v>
      </c>
      <c r="I4790">
        <v>2569035</v>
      </c>
      <c r="J4790" t="s">
        <v>52</v>
      </c>
      <c r="Q4790" t="s">
        <v>9322</v>
      </c>
      <c r="R4790">
        <v>1056</v>
      </c>
      <c r="T4790" t="s">
        <v>9323</v>
      </c>
    </row>
    <row r="4791" spans="1:20" x14ac:dyDescent="0.25">
      <c r="A4791" t="s">
        <v>29</v>
      </c>
      <c r="B4791" t="s">
        <v>30</v>
      </c>
      <c r="C4791" t="s">
        <v>22</v>
      </c>
      <c r="D4791" t="s">
        <v>23</v>
      </c>
      <c r="E4791" t="s">
        <v>5</v>
      </c>
      <c r="G4791" t="s">
        <v>24</v>
      </c>
      <c r="H4791">
        <v>2567980</v>
      </c>
      <c r="I4791">
        <v>2569035</v>
      </c>
      <c r="J4791" t="s">
        <v>52</v>
      </c>
      <c r="K4791" t="s">
        <v>9324</v>
      </c>
      <c r="L4791" t="s">
        <v>9324</v>
      </c>
      <c r="N4791" t="s">
        <v>3880</v>
      </c>
      <c r="Q4791" t="s">
        <v>9322</v>
      </c>
      <c r="R4791">
        <v>1056</v>
      </c>
      <c r="S4791">
        <v>351</v>
      </c>
    </row>
    <row r="4792" spans="1:20" x14ac:dyDescent="0.25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2569064</v>
      </c>
      <c r="I4792">
        <v>2569717</v>
      </c>
      <c r="J4792" t="s">
        <v>52</v>
      </c>
      <c r="Q4792" t="s">
        <v>9325</v>
      </c>
      <c r="R4792">
        <v>654</v>
      </c>
      <c r="T4792" t="s">
        <v>9326</v>
      </c>
    </row>
    <row r="4793" spans="1:20" x14ac:dyDescent="0.25">
      <c r="A4793" t="s">
        <v>29</v>
      </c>
      <c r="B4793" t="s">
        <v>30</v>
      </c>
      <c r="C4793" t="s">
        <v>22</v>
      </c>
      <c r="D4793" t="s">
        <v>23</v>
      </c>
      <c r="E4793" t="s">
        <v>5</v>
      </c>
      <c r="G4793" t="s">
        <v>24</v>
      </c>
      <c r="H4793">
        <v>2569064</v>
      </c>
      <c r="I4793">
        <v>2569717</v>
      </c>
      <c r="J4793" t="s">
        <v>52</v>
      </c>
      <c r="K4793" t="s">
        <v>9327</v>
      </c>
      <c r="L4793" t="s">
        <v>9327</v>
      </c>
      <c r="N4793" t="s">
        <v>56</v>
      </c>
      <c r="Q4793" t="s">
        <v>9325</v>
      </c>
      <c r="R4793">
        <v>654</v>
      </c>
      <c r="S4793">
        <v>217</v>
      </c>
    </row>
    <row r="4794" spans="1:20" x14ac:dyDescent="0.25">
      <c r="A4794" t="s">
        <v>20</v>
      </c>
      <c r="B4794" t="s">
        <v>21</v>
      </c>
      <c r="C4794" t="s">
        <v>22</v>
      </c>
      <c r="D4794" t="s">
        <v>23</v>
      </c>
      <c r="E4794" t="s">
        <v>5</v>
      </c>
      <c r="G4794" t="s">
        <v>24</v>
      </c>
      <c r="H4794">
        <v>2569710</v>
      </c>
      <c r="I4794">
        <v>2570852</v>
      </c>
      <c r="J4794" t="s">
        <v>52</v>
      </c>
      <c r="Q4794" t="s">
        <v>9328</v>
      </c>
      <c r="R4794">
        <v>1143</v>
      </c>
      <c r="T4794" t="s">
        <v>9329</v>
      </c>
    </row>
    <row r="4795" spans="1:20" x14ac:dyDescent="0.25">
      <c r="A4795" t="s">
        <v>29</v>
      </c>
      <c r="B4795" t="s">
        <v>30</v>
      </c>
      <c r="C4795" t="s">
        <v>22</v>
      </c>
      <c r="D4795" t="s">
        <v>23</v>
      </c>
      <c r="E4795" t="s">
        <v>5</v>
      </c>
      <c r="G4795" t="s">
        <v>24</v>
      </c>
      <c r="H4795">
        <v>2569710</v>
      </c>
      <c r="I4795">
        <v>2570852</v>
      </c>
      <c r="J4795" t="s">
        <v>52</v>
      </c>
      <c r="K4795" t="s">
        <v>9330</v>
      </c>
      <c r="L4795" t="s">
        <v>9330</v>
      </c>
      <c r="N4795" t="s">
        <v>9331</v>
      </c>
      <c r="Q4795" t="s">
        <v>9328</v>
      </c>
      <c r="R4795">
        <v>1143</v>
      </c>
      <c r="S4795">
        <v>380</v>
      </c>
    </row>
    <row r="4796" spans="1:20" x14ac:dyDescent="0.25">
      <c r="A4796" t="s">
        <v>20</v>
      </c>
      <c r="B4796" t="s">
        <v>21</v>
      </c>
      <c r="C4796" t="s">
        <v>22</v>
      </c>
      <c r="D4796" t="s">
        <v>23</v>
      </c>
      <c r="E4796" t="s">
        <v>5</v>
      </c>
      <c r="G4796" t="s">
        <v>24</v>
      </c>
      <c r="H4796">
        <v>2570852</v>
      </c>
      <c r="I4796">
        <v>2571544</v>
      </c>
      <c r="J4796" t="s">
        <v>52</v>
      </c>
      <c r="Q4796" t="s">
        <v>9332</v>
      </c>
      <c r="R4796">
        <v>693</v>
      </c>
      <c r="T4796" t="s">
        <v>9333</v>
      </c>
    </row>
    <row r="4797" spans="1:20" x14ac:dyDescent="0.25">
      <c r="A4797" t="s">
        <v>29</v>
      </c>
      <c r="B4797" t="s">
        <v>30</v>
      </c>
      <c r="C4797" t="s">
        <v>22</v>
      </c>
      <c r="D4797" t="s">
        <v>23</v>
      </c>
      <c r="E4797" t="s">
        <v>5</v>
      </c>
      <c r="G4797" t="s">
        <v>24</v>
      </c>
      <c r="H4797">
        <v>2570852</v>
      </c>
      <c r="I4797">
        <v>2571544</v>
      </c>
      <c r="J4797" t="s">
        <v>52</v>
      </c>
      <c r="K4797" t="s">
        <v>9334</v>
      </c>
      <c r="L4797" t="s">
        <v>9334</v>
      </c>
      <c r="N4797" t="s">
        <v>6673</v>
      </c>
      <c r="Q4797" t="s">
        <v>9332</v>
      </c>
      <c r="R4797">
        <v>693</v>
      </c>
      <c r="S4797">
        <v>230</v>
      </c>
    </row>
    <row r="4798" spans="1:20" x14ac:dyDescent="0.25">
      <c r="A4798" t="s">
        <v>20</v>
      </c>
      <c r="B4798" t="s">
        <v>21</v>
      </c>
      <c r="C4798" t="s">
        <v>22</v>
      </c>
      <c r="D4798" t="s">
        <v>23</v>
      </c>
      <c r="E4798" t="s">
        <v>5</v>
      </c>
      <c r="G4798" t="s">
        <v>24</v>
      </c>
      <c r="H4798">
        <v>2571554</v>
      </c>
      <c r="I4798">
        <v>2572273</v>
      </c>
      <c r="J4798" t="s">
        <v>52</v>
      </c>
      <c r="Q4798" t="s">
        <v>9335</v>
      </c>
      <c r="R4798">
        <v>720</v>
      </c>
      <c r="T4798" t="s">
        <v>9336</v>
      </c>
    </row>
    <row r="4799" spans="1:20" x14ac:dyDescent="0.25">
      <c r="A4799" t="s">
        <v>29</v>
      </c>
      <c r="B4799" t="s">
        <v>30</v>
      </c>
      <c r="C4799" t="s">
        <v>22</v>
      </c>
      <c r="D4799" t="s">
        <v>23</v>
      </c>
      <c r="E4799" t="s">
        <v>5</v>
      </c>
      <c r="G4799" t="s">
        <v>24</v>
      </c>
      <c r="H4799">
        <v>2571554</v>
      </c>
      <c r="I4799">
        <v>2572273</v>
      </c>
      <c r="J4799" t="s">
        <v>52</v>
      </c>
      <c r="K4799" t="s">
        <v>9337</v>
      </c>
      <c r="L4799" t="s">
        <v>9337</v>
      </c>
      <c r="N4799" t="s">
        <v>9338</v>
      </c>
      <c r="Q4799" t="s">
        <v>9335</v>
      </c>
      <c r="R4799">
        <v>720</v>
      </c>
      <c r="S4799">
        <v>239</v>
      </c>
    </row>
    <row r="4800" spans="1:20" x14ac:dyDescent="0.25">
      <c r="A4800" t="s">
        <v>20</v>
      </c>
      <c r="B4800" t="s">
        <v>21</v>
      </c>
      <c r="C4800" t="s">
        <v>22</v>
      </c>
      <c r="D4800" t="s">
        <v>23</v>
      </c>
      <c r="E4800" t="s">
        <v>5</v>
      </c>
      <c r="G4800" t="s">
        <v>24</v>
      </c>
      <c r="H4800">
        <v>2572270</v>
      </c>
      <c r="I4800">
        <v>2573403</v>
      </c>
      <c r="J4800" t="s">
        <v>52</v>
      </c>
      <c r="Q4800" t="s">
        <v>9339</v>
      </c>
      <c r="R4800">
        <v>1134</v>
      </c>
      <c r="T4800" t="s">
        <v>9340</v>
      </c>
    </row>
    <row r="4801" spans="1:20" x14ac:dyDescent="0.25">
      <c r="A4801" t="s">
        <v>29</v>
      </c>
      <c r="B4801" t="s">
        <v>30</v>
      </c>
      <c r="C4801" t="s">
        <v>22</v>
      </c>
      <c r="D4801" t="s">
        <v>23</v>
      </c>
      <c r="E4801" t="s">
        <v>5</v>
      </c>
      <c r="G4801" t="s">
        <v>24</v>
      </c>
      <c r="H4801">
        <v>2572270</v>
      </c>
      <c r="I4801">
        <v>2573403</v>
      </c>
      <c r="J4801" t="s">
        <v>52</v>
      </c>
      <c r="K4801" t="s">
        <v>9341</v>
      </c>
      <c r="L4801" t="s">
        <v>9341</v>
      </c>
      <c r="N4801" t="s">
        <v>9331</v>
      </c>
      <c r="Q4801" t="s">
        <v>9339</v>
      </c>
      <c r="R4801">
        <v>1134</v>
      </c>
      <c r="S4801">
        <v>377</v>
      </c>
    </row>
    <row r="4802" spans="1:20" x14ac:dyDescent="0.25">
      <c r="A4802" t="s">
        <v>20</v>
      </c>
      <c r="B4802" t="s">
        <v>21</v>
      </c>
      <c r="C4802" t="s">
        <v>22</v>
      </c>
      <c r="D4802" t="s">
        <v>23</v>
      </c>
      <c r="E4802" t="s">
        <v>5</v>
      </c>
      <c r="G4802" t="s">
        <v>24</v>
      </c>
      <c r="H4802">
        <v>2573731</v>
      </c>
      <c r="I4802">
        <v>2575224</v>
      </c>
      <c r="J4802" t="s">
        <v>25</v>
      </c>
      <c r="Q4802" t="s">
        <v>9342</v>
      </c>
      <c r="R4802">
        <v>1494</v>
      </c>
      <c r="T4802" t="s">
        <v>9343</v>
      </c>
    </row>
    <row r="4803" spans="1:20" x14ac:dyDescent="0.25">
      <c r="A4803" t="s">
        <v>29</v>
      </c>
      <c r="B4803" t="s">
        <v>30</v>
      </c>
      <c r="C4803" t="s">
        <v>22</v>
      </c>
      <c r="D4803" t="s">
        <v>23</v>
      </c>
      <c r="E4803" t="s">
        <v>5</v>
      </c>
      <c r="G4803" t="s">
        <v>24</v>
      </c>
      <c r="H4803">
        <v>2573731</v>
      </c>
      <c r="I4803">
        <v>2575224</v>
      </c>
      <c r="J4803" t="s">
        <v>25</v>
      </c>
      <c r="K4803" t="s">
        <v>9344</v>
      </c>
      <c r="L4803" t="s">
        <v>9344</v>
      </c>
      <c r="N4803" t="s">
        <v>9318</v>
      </c>
      <c r="Q4803" t="s">
        <v>9342</v>
      </c>
      <c r="R4803">
        <v>1494</v>
      </c>
      <c r="S4803">
        <v>497</v>
      </c>
    </row>
    <row r="4804" spans="1:20" x14ac:dyDescent="0.25">
      <c r="A4804" t="s">
        <v>20</v>
      </c>
      <c r="B4804" t="s">
        <v>21</v>
      </c>
      <c r="C4804" t="s">
        <v>22</v>
      </c>
      <c r="D4804" t="s">
        <v>23</v>
      </c>
      <c r="E4804" t="s">
        <v>5</v>
      </c>
      <c r="G4804" t="s">
        <v>24</v>
      </c>
      <c r="H4804">
        <v>2575291</v>
      </c>
      <c r="I4804">
        <v>2575833</v>
      </c>
      <c r="J4804" t="s">
        <v>52</v>
      </c>
      <c r="O4804" t="s">
        <v>9345</v>
      </c>
      <c r="Q4804" t="s">
        <v>9346</v>
      </c>
      <c r="R4804">
        <v>543</v>
      </c>
      <c r="T4804" t="s">
        <v>9347</v>
      </c>
    </row>
    <row r="4805" spans="1:20" x14ac:dyDescent="0.25">
      <c r="A4805" t="s">
        <v>29</v>
      </c>
      <c r="B4805" t="s">
        <v>30</v>
      </c>
      <c r="C4805" t="s">
        <v>22</v>
      </c>
      <c r="D4805" t="s">
        <v>23</v>
      </c>
      <c r="E4805" t="s">
        <v>5</v>
      </c>
      <c r="G4805" t="s">
        <v>24</v>
      </c>
      <c r="H4805">
        <v>2575291</v>
      </c>
      <c r="I4805">
        <v>2575833</v>
      </c>
      <c r="J4805" t="s">
        <v>52</v>
      </c>
      <c r="K4805" t="s">
        <v>9348</v>
      </c>
      <c r="L4805" t="s">
        <v>9348</v>
      </c>
      <c r="N4805" t="s">
        <v>9349</v>
      </c>
      <c r="O4805" t="s">
        <v>9345</v>
      </c>
      <c r="Q4805" t="s">
        <v>9346</v>
      </c>
      <c r="R4805">
        <v>543</v>
      </c>
      <c r="S4805">
        <v>180</v>
      </c>
    </row>
    <row r="4806" spans="1:20" x14ac:dyDescent="0.25">
      <c r="A4806" t="s">
        <v>20</v>
      </c>
      <c r="B4806" t="s">
        <v>21</v>
      </c>
      <c r="C4806" t="s">
        <v>22</v>
      </c>
      <c r="D4806" t="s">
        <v>23</v>
      </c>
      <c r="E4806" t="s">
        <v>5</v>
      </c>
      <c r="G4806" t="s">
        <v>24</v>
      </c>
      <c r="H4806">
        <v>2575851</v>
      </c>
      <c r="I4806">
        <v>2576714</v>
      </c>
      <c r="J4806" t="s">
        <v>52</v>
      </c>
      <c r="O4806" t="s">
        <v>9350</v>
      </c>
      <c r="Q4806" t="s">
        <v>9351</v>
      </c>
      <c r="R4806">
        <v>864</v>
      </c>
      <c r="T4806" t="s">
        <v>9352</v>
      </c>
    </row>
    <row r="4807" spans="1:20" x14ac:dyDescent="0.25">
      <c r="A4807" t="s">
        <v>29</v>
      </c>
      <c r="B4807" t="s">
        <v>30</v>
      </c>
      <c r="C4807" t="s">
        <v>22</v>
      </c>
      <c r="D4807" t="s">
        <v>23</v>
      </c>
      <c r="E4807" t="s">
        <v>5</v>
      </c>
      <c r="G4807" t="s">
        <v>24</v>
      </c>
      <c r="H4807">
        <v>2575851</v>
      </c>
      <c r="I4807">
        <v>2576714</v>
      </c>
      <c r="J4807" t="s">
        <v>52</v>
      </c>
      <c r="K4807" t="s">
        <v>9353</v>
      </c>
      <c r="L4807" t="s">
        <v>9353</v>
      </c>
      <c r="N4807" t="s">
        <v>9354</v>
      </c>
      <c r="O4807" t="s">
        <v>9350</v>
      </c>
      <c r="Q4807" t="s">
        <v>9351</v>
      </c>
      <c r="R4807">
        <v>864</v>
      </c>
      <c r="S4807">
        <v>287</v>
      </c>
    </row>
    <row r="4808" spans="1:20" x14ac:dyDescent="0.25">
      <c r="A4808" t="s">
        <v>20</v>
      </c>
      <c r="B4808" t="s">
        <v>21</v>
      </c>
      <c r="C4808" t="s">
        <v>22</v>
      </c>
      <c r="D4808" t="s">
        <v>23</v>
      </c>
      <c r="E4808" t="s">
        <v>5</v>
      </c>
      <c r="G4808" t="s">
        <v>24</v>
      </c>
      <c r="H4808">
        <v>2576711</v>
      </c>
      <c r="I4808">
        <v>2577622</v>
      </c>
      <c r="J4808" t="s">
        <v>52</v>
      </c>
      <c r="O4808" t="s">
        <v>9355</v>
      </c>
      <c r="Q4808" t="s">
        <v>9356</v>
      </c>
      <c r="R4808">
        <v>912</v>
      </c>
      <c r="T4808" t="s">
        <v>9357</v>
      </c>
    </row>
    <row r="4809" spans="1:20" x14ac:dyDescent="0.25">
      <c r="A4809" t="s">
        <v>29</v>
      </c>
      <c r="B4809" t="s">
        <v>30</v>
      </c>
      <c r="C4809" t="s">
        <v>22</v>
      </c>
      <c r="D4809" t="s">
        <v>23</v>
      </c>
      <c r="E4809" t="s">
        <v>5</v>
      </c>
      <c r="G4809" t="s">
        <v>24</v>
      </c>
      <c r="H4809">
        <v>2576711</v>
      </c>
      <c r="I4809">
        <v>2577622</v>
      </c>
      <c r="J4809" t="s">
        <v>52</v>
      </c>
      <c r="K4809" t="s">
        <v>9358</v>
      </c>
      <c r="L4809" t="s">
        <v>9358</v>
      </c>
      <c r="N4809" t="s">
        <v>9359</v>
      </c>
      <c r="O4809" t="s">
        <v>9355</v>
      </c>
      <c r="Q4809" t="s">
        <v>9356</v>
      </c>
      <c r="R4809">
        <v>912</v>
      </c>
      <c r="S4809">
        <v>303</v>
      </c>
    </row>
    <row r="4810" spans="1:20" x14ac:dyDescent="0.25">
      <c r="A4810" t="s">
        <v>20</v>
      </c>
      <c r="B4810" t="s">
        <v>21</v>
      </c>
      <c r="C4810" t="s">
        <v>22</v>
      </c>
      <c r="D4810" t="s">
        <v>23</v>
      </c>
      <c r="E4810" t="s">
        <v>5</v>
      </c>
      <c r="G4810" t="s">
        <v>24</v>
      </c>
      <c r="H4810">
        <v>2577622</v>
      </c>
      <c r="I4810">
        <v>2578689</v>
      </c>
      <c r="J4810" t="s">
        <v>52</v>
      </c>
      <c r="O4810" t="s">
        <v>9360</v>
      </c>
      <c r="Q4810" t="s">
        <v>9361</v>
      </c>
      <c r="R4810">
        <v>1068</v>
      </c>
      <c r="T4810" t="s">
        <v>9362</v>
      </c>
    </row>
    <row r="4811" spans="1:20" x14ac:dyDescent="0.25">
      <c r="A4811" t="s">
        <v>29</v>
      </c>
      <c r="B4811" t="s">
        <v>30</v>
      </c>
      <c r="C4811" t="s">
        <v>22</v>
      </c>
      <c r="D4811" t="s">
        <v>23</v>
      </c>
      <c r="E4811" t="s">
        <v>5</v>
      </c>
      <c r="G4811" t="s">
        <v>24</v>
      </c>
      <c r="H4811">
        <v>2577622</v>
      </c>
      <c r="I4811">
        <v>2578689</v>
      </c>
      <c r="J4811" t="s">
        <v>52</v>
      </c>
      <c r="K4811" t="s">
        <v>9363</v>
      </c>
      <c r="L4811" t="s">
        <v>9363</v>
      </c>
      <c r="N4811" t="s">
        <v>9364</v>
      </c>
      <c r="O4811" t="s">
        <v>9360</v>
      </c>
      <c r="Q4811" t="s">
        <v>9361</v>
      </c>
      <c r="R4811">
        <v>1068</v>
      </c>
      <c r="S4811">
        <v>355</v>
      </c>
    </row>
    <row r="4812" spans="1:20" x14ac:dyDescent="0.25">
      <c r="A4812" t="s">
        <v>20</v>
      </c>
      <c r="B4812" t="s">
        <v>21</v>
      </c>
      <c r="C4812" t="s">
        <v>22</v>
      </c>
      <c r="D4812" t="s">
        <v>23</v>
      </c>
      <c r="E4812" t="s">
        <v>5</v>
      </c>
      <c r="G4812" t="s">
        <v>24</v>
      </c>
      <c r="H4812">
        <v>2578905</v>
      </c>
      <c r="I4812">
        <v>2580908</v>
      </c>
      <c r="J4812" t="s">
        <v>25</v>
      </c>
      <c r="Q4812" t="s">
        <v>9365</v>
      </c>
      <c r="R4812">
        <v>2004</v>
      </c>
      <c r="T4812" t="s">
        <v>9366</v>
      </c>
    </row>
    <row r="4813" spans="1:20" x14ac:dyDescent="0.25">
      <c r="A4813" t="s">
        <v>29</v>
      </c>
      <c r="B4813" t="s">
        <v>30</v>
      </c>
      <c r="C4813" t="s">
        <v>22</v>
      </c>
      <c r="D4813" t="s">
        <v>23</v>
      </c>
      <c r="E4813" t="s">
        <v>5</v>
      </c>
      <c r="G4813" t="s">
        <v>24</v>
      </c>
      <c r="H4813">
        <v>2578905</v>
      </c>
      <c r="I4813">
        <v>2580908</v>
      </c>
      <c r="J4813" t="s">
        <v>25</v>
      </c>
      <c r="K4813" t="s">
        <v>9367</v>
      </c>
      <c r="L4813" t="s">
        <v>9367</v>
      </c>
      <c r="N4813" t="s">
        <v>56</v>
      </c>
      <c r="Q4813" t="s">
        <v>9365</v>
      </c>
      <c r="R4813">
        <v>2004</v>
      </c>
      <c r="S4813">
        <v>667</v>
      </c>
    </row>
    <row r="4814" spans="1:20" x14ac:dyDescent="0.25">
      <c r="A4814" t="s">
        <v>20</v>
      </c>
      <c r="B4814" t="s">
        <v>21</v>
      </c>
      <c r="C4814" t="s">
        <v>22</v>
      </c>
      <c r="D4814" t="s">
        <v>23</v>
      </c>
      <c r="E4814" t="s">
        <v>5</v>
      </c>
      <c r="G4814" t="s">
        <v>24</v>
      </c>
      <c r="H4814">
        <v>2580969</v>
      </c>
      <c r="I4814">
        <v>2582417</v>
      </c>
      <c r="J4814" t="s">
        <v>52</v>
      </c>
      <c r="O4814" t="s">
        <v>9368</v>
      </c>
      <c r="Q4814" t="s">
        <v>9369</v>
      </c>
      <c r="R4814">
        <v>1449</v>
      </c>
      <c r="T4814" t="s">
        <v>9370</v>
      </c>
    </row>
    <row r="4815" spans="1:20" x14ac:dyDescent="0.25">
      <c r="A4815" t="s">
        <v>29</v>
      </c>
      <c r="B4815" t="s">
        <v>30</v>
      </c>
      <c r="C4815" t="s">
        <v>22</v>
      </c>
      <c r="D4815" t="s">
        <v>23</v>
      </c>
      <c r="E4815" t="s">
        <v>5</v>
      </c>
      <c r="G4815" t="s">
        <v>24</v>
      </c>
      <c r="H4815">
        <v>2580969</v>
      </c>
      <c r="I4815">
        <v>2582417</v>
      </c>
      <c r="J4815" t="s">
        <v>52</v>
      </c>
      <c r="K4815" t="s">
        <v>9371</v>
      </c>
      <c r="L4815" t="s">
        <v>9371</v>
      </c>
      <c r="N4815" t="s">
        <v>9372</v>
      </c>
      <c r="O4815" t="s">
        <v>9368</v>
      </c>
      <c r="Q4815" t="s">
        <v>9369</v>
      </c>
      <c r="R4815">
        <v>1449</v>
      </c>
      <c r="S4815">
        <v>482</v>
      </c>
    </row>
    <row r="4816" spans="1:20" x14ac:dyDescent="0.25">
      <c r="A4816" t="s">
        <v>20</v>
      </c>
      <c r="B4816" t="s">
        <v>21</v>
      </c>
      <c r="C4816" t="s">
        <v>22</v>
      </c>
      <c r="D4816" t="s">
        <v>23</v>
      </c>
      <c r="E4816" t="s">
        <v>5</v>
      </c>
      <c r="G4816" t="s">
        <v>24</v>
      </c>
      <c r="H4816">
        <v>2582463</v>
      </c>
      <c r="I4816">
        <v>2583341</v>
      </c>
      <c r="J4816" t="s">
        <v>52</v>
      </c>
      <c r="Q4816" t="s">
        <v>9373</v>
      </c>
      <c r="R4816">
        <v>879</v>
      </c>
      <c r="T4816" t="s">
        <v>9374</v>
      </c>
    </row>
    <row r="4817" spans="1:20" x14ac:dyDescent="0.25">
      <c r="A4817" t="s">
        <v>29</v>
      </c>
      <c r="B4817" t="s">
        <v>30</v>
      </c>
      <c r="C4817" t="s">
        <v>22</v>
      </c>
      <c r="D4817" t="s">
        <v>23</v>
      </c>
      <c r="E4817" t="s">
        <v>5</v>
      </c>
      <c r="G4817" t="s">
        <v>24</v>
      </c>
      <c r="H4817">
        <v>2582463</v>
      </c>
      <c r="I4817">
        <v>2583341</v>
      </c>
      <c r="J4817" t="s">
        <v>52</v>
      </c>
      <c r="K4817" t="s">
        <v>9375</v>
      </c>
      <c r="L4817" t="s">
        <v>9375</v>
      </c>
      <c r="N4817" t="s">
        <v>56</v>
      </c>
      <c r="Q4817" t="s">
        <v>9373</v>
      </c>
      <c r="R4817">
        <v>879</v>
      </c>
      <c r="S4817">
        <v>292</v>
      </c>
    </row>
    <row r="4818" spans="1:20" x14ac:dyDescent="0.25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2583694</v>
      </c>
      <c r="I4818">
        <v>2584722</v>
      </c>
      <c r="J4818" t="s">
        <v>25</v>
      </c>
      <c r="Q4818" t="s">
        <v>9376</v>
      </c>
      <c r="R4818">
        <v>1029</v>
      </c>
      <c r="T4818" t="s">
        <v>9377</v>
      </c>
    </row>
    <row r="4819" spans="1:20" x14ac:dyDescent="0.25">
      <c r="A4819" t="s">
        <v>29</v>
      </c>
      <c r="B4819" t="s">
        <v>30</v>
      </c>
      <c r="C4819" t="s">
        <v>22</v>
      </c>
      <c r="D4819" t="s">
        <v>23</v>
      </c>
      <c r="E4819" t="s">
        <v>5</v>
      </c>
      <c r="G4819" t="s">
        <v>24</v>
      </c>
      <c r="H4819">
        <v>2583694</v>
      </c>
      <c r="I4819">
        <v>2584722</v>
      </c>
      <c r="J4819" t="s">
        <v>25</v>
      </c>
      <c r="K4819" t="s">
        <v>9378</v>
      </c>
      <c r="L4819" t="s">
        <v>9378</v>
      </c>
      <c r="N4819" t="s">
        <v>386</v>
      </c>
      <c r="Q4819" t="s">
        <v>9376</v>
      </c>
      <c r="R4819">
        <v>1029</v>
      </c>
      <c r="S4819">
        <v>342</v>
      </c>
    </row>
    <row r="4820" spans="1:20" x14ac:dyDescent="0.25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2584725</v>
      </c>
      <c r="I4820">
        <v>2585675</v>
      </c>
      <c r="J4820" t="s">
        <v>25</v>
      </c>
      <c r="Q4820" t="s">
        <v>9379</v>
      </c>
      <c r="R4820">
        <v>951</v>
      </c>
      <c r="T4820" t="s">
        <v>9380</v>
      </c>
    </row>
    <row r="4821" spans="1:20" x14ac:dyDescent="0.25">
      <c r="A4821" t="s">
        <v>29</v>
      </c>
      <c r="B4821" t="s">
        <v>30</v>
      </c>
      <c r="C4821" t="s">
        <v>22</v>
      </c>
      <c r="D4821" t="s">
        <v>23</v>
      </c>
      <c r="E4821" t="s">
        <v>5</v>
      </c>
      <c r="G4821" t="s">
        <v>24</v>
      </c>
      <c r="H4821">
        <v>2584725</v>
      </c>
      <c r="I4821">
        <v>2585675</v>
      </c>
      <c r="J4821" t="s">
        <v>25</v>
      </c>
      <c r="K4821" t="s">
        <v>9381</v>
      </c>
      <c r="L4821" t="s">
        <v>9381</v>
      </c>
      <c r="N4821" t="s">
        <v>372</v>
      </c>
      <c r="Q4821" t="s">
        <v>9379</v>
      </c>
      <c r="R4821">
        <v>951</v>
      </c>
      <c r="S4821">
        <v>316</v>
      </c>
    </row>
    <row r="4822" spans="1:20" x14ac:dyDescent="0.25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2585713</v>
      </c>
      <c r="I4822">
        <v>2586081</v>
      </c>
      <c r="J4822" t="s">
        <v>52</v>
      </c>
      <c r="Q4822" t="s">
        <v>9382</v>
      </c>
      <c r="R4822">
        <v>369</v>
      </c>
      <c r="T4822" t="s">
        <v>9383</v>
      </c>
    </row>
    <row r="4823" spans="1:20" x14ac:dyDescent="0.25">
      <c r="A4823" t="s">
        <v>29</v>
      </c>
      <c r="B4823" t="s">
        <v>30</v>
      </c>
      <c r="C4823" t="s">
        <v>22</v>
      </c>
      <c r="D4823" t="s">
        <v>23</v>
      </c>
      <c r="E4823" t="s">
        <v>5</v>
      </c>
      <c r="G4823" t="s">
        <v>24</v>
      </c>
      <c r="H4823">
        <v>2585713</v>
      </c>
      <c r="I4823">
        <v>2586081</v>
      </c>
      <c r="J4823" t="s">
        <v>52</v>
      </c>
      <c r="K4823" t="s">
        <v>9384</v>
      </c>
      <c r="L4823" t="s">
        <v>9384</v>
      </c>
      <c r="N4823" t="s">
        <v>9385</v>
      </c>
      <c r="Q4823" t="s">
        <v>9382</v>
      </c>
      <c r="R4823">
        <v>369</v>
      </c>
      <c r="S4823">
        <v>122</v>
      </c>
    </row>
    <row r="4824" spans="1:20" x14ac:dyDescent="0.25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2586243</v>
      </c>
      <c r="I4824">
        <v>2587505</v>
      </c>
      <c r="J4824" t="s">
        <v>52</v>
      </c>
      <c r="O4824" t="s">
        <v>9386</v>
      </c>
      <c r="Q4824" t="s">
        <v>9387</v>
      </c>
      <c r="R4824">
        <v>1263</v>
      </c>
      <c r="T4824" t="s">
        <v>9388</v>
      </c>
    </row>
    <row r="4825" spans="1:20" x14ac:dyDescent="0.25">
      <c r="A4825" t="s">
        <v>29</v>
      </c>
      <c r="B4825" t="s">
        <v>30</v>
      </c>
      <c r="C4825" t="s">
        <v>22</v>
      </c>
      <c r="D4825" t="s">
        <v>23</v>
      </c>
      <c r="E4825" t="s">
        <v>5</v>
      </c>
      <c r="G4825" t="s">
        <v>24</v>
      </c>
      <c r="H4825">
        <v>2586243</v>
      </c>
      <c r="I4825">
        <v>2587505</v>
      </c>
      <c r="J4825" t="s">
        <v>52</v>
      </c>
      <c r="K4825" t="s">
        <v>9389</v>
      </c>
      <c r="L4825" t="s">
        <v>9389</v>
      </c>
      <c r="N4825" t="s">
        <v>9390</v>
      </c>
      <c r="O4825" t="s">
        <v>9386</v>
      </c>
      <c r="Q4825" t="s">
        <v>9387</v>
      </c>
      <c r="R4825">
        <v>1263</v>
      </c>
      <c r="S4825">
        <v>420</v>
      </c>
    </row>
    <row r="4826" spans="1:20" x14ac:dyDescent="0.25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2587577</v>
      </c>
      <c r="I4826">
        <v>2588998</v>
      </c>
      <c r="J4826" t="s">
        <v>52</v>
      </c>
      <c r="Q4826" t="s">
        <v>9391</v>
      </c>
      <c r="R4826">
        <v>1422</v>
      </c>
      <c r="T4826" t="s">
        <v>9392</v>
      </c>
    </row>
    <row r="4827" spans="1:20" x14ac:dyDescent="0.25">
      <c r="A4827" t="s">
        <v>29</v>
      </c>
      <c r="B4827" t="s">
        <v>30</v>
      </c>
      <c r="C4827" t="s">
        <v>22</v>
      </c>
      <c r="D4827" t="s">
        <v>23</v>
      </c>
      <c r="E4827" t="s">
        <v>5</v>
      </c>
      <c r="G4827" t="s">
        <v>24</v>
      </c>
      <c r="H4827">
        <v>2587577</v>
      </c>
      <c r="I4827">
        <v>2588998</v>
      </c>
      <c r="J4827" t="s">
        <v>52</v>
      </c>
      <c r="K4827" t="s">
        <v>9393</v>
      </c>
      <c r="L4827" t="s">
        <v>9393</v>
      </c>
      <c r="N4827" t="s">
        <v>947</v>
      </c>
      <c r="Q4827" t="s">
        <v>9391</v>
      </c>
      <c r="R4827">
        <v>1422</v>
      </c>
      <c r="S4827">
        <v>473</v>
      </c>
    </row>
    <row r="4828" spans="1:20" x14ac:dyDescent="0.25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2589043</v>
      </c>
      <c r="I4828">
        <v>2590980</v>
      </c>
      <c r="J4828" t="s">
        <v>52</v>
      </c>
      <c r="Q4828" t="s">
        <v>9394</v>
      </c>
      <c r="R4828">
        <v>1938</v>
      </c>
      <c r="T4828" t="s">
        <v>9395</v>
      </c>
    </row>
    <row r="4829" spans="1:20" x14ac:dyDescent="0.25">
      <c r="A4829" t="s">
        <v>29</v>
      </c>
      <c r="B4829" t="s">
        <v>30</v>
      </c>
      <c r="C4829" t="s">
        <v>22</v>
      </c>
      <c r="D4829" t="s">
        <v>23</v>
      </c>
      <c r="E4829" t="s">
        <v>5</v>
      </c>
      <c r="G4829" t="s">
        <v>24</v>
      </c>
      <c r="H4829">
        <v>2589043</v>
      </c>
      <c r="I4829">
        <v>2590980</v>
      </c>
      <c r="J4829" t="s">
        <v>52</v>
      </c>
      <c r="K4829" t="s">
        <v>9396</v>
      </c>
      <c r="L4829" t="s">
        <v>9396</v>
      </c>
      <c r="N4829" t="s">
        <v>5312</v>
      </c>
      <c r="Q4829" t="s">
        <v>9394</v>
      </c>
      <c r="R4829">
        <v>1938</v>
      </c>
      <c r="S4829">
        <v>645</v>
      </c>
    </row>
    <row r="4830" spans="1:20" x14ac:dyDescent="0.25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2590997</v>
      </c>
      <c r="I4830">
        <v>2591554</v>
      </c>
      <c r="J4830" t="s">
        <v>52</v>
      </c>
      <c r="Q4830" t="s">
        <v>9397</v>
      </c>
      <c r="R4830">
        <v>558</v>
      </c>
      <c r="T4830" t="s">
        <v>9398</v>
      </c>
    </row>
    <row r="4831" spans="1:20" x14ac:dyDescent="0.25">
      <c r="A4831" t="s">
        <v>29</v>
      </c>
      <c r="B4831" t="s">
        <v>30</v>
      </c>
      <c r="C4831" t="s">
        <v>22</v>
      </c>
      <c r="D4831" t="s">
        <v>23</v>
      </c>
      <c r="E4831" t="s">
        <v>5</v>
      </c>
      <c r="G4831" t="s">
        <v>24</v>
      </c>
      <c r="H4831">
        <v>2590997</v>
      </c>
      <c r="I4831">
        <v>2591554</v>
      </c>
      <c r="J4831" t="s">
        <v>52</v>
      </c>
      <c r="K4831" t="s">
        <v>9399</v>
      </c>
      <c r="L4831" t="s">
        <v>9399</v>
      </c>
      <c r="N4831" t="s">
        <v>9400</v>
      </c>
      <c r="Q4831" t="s">
        <v>9397</v>
      </c>
      <c r="R4831">
        <v>558</v>
      </c>
      <c r="S4831">
        <v>185</v>
      </c>
    </row>
    <row r="4832" spans="1:20" x14ac:dyDescent="0.25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2591551</v>
      </c>
      <c r="I4832">
        <v>2592486</v>
      </c>
      <c r="J4832" t="s">
        <v>52</v>
      </c>
      <c r="Q4832" t="s">
        <v>9401</v>
      </c>
      <c r="R4832">
        <v>936</v>
      </c>
      <c r="T4832" t="s">
        <v>9402</v>
      </c>
    </row>
    <row r="4833" spans="1:20" x14ac:dyDescent="0.25">
      <c r="A4833" t="s">
        <v>29</v>
      </c>
      <c r="B4833" t="s">
        <v>30</v>
      </c>
      <c r="C4833" t="s">
        <v>22</v>
      </c>
      <c r="D4833" t="s">
        <v>23</v>
      </c>
      <c r="E4833" t="s">
        <v>5</v>
      </c>
      <c r="G4833" t="s">
        <v>24</v>
      </c>
      <c r="H4833">
        <v>2591551</v>
      </c>
      <c r="I4833">
        <v>2592486</v>
      </c>
      <c r="J4833" t="s">
        <v>52</v>
      </c>
      <c r="K4833" t="s">
        <v>9403</v>
      </c>
      <c r="L4833" t="s">
        <v>9403</v>
      </c>
      <c r="N4833" t="s">
        <v>9404</v>
      </c>
      <c r="Q4833" t="s">
        <v>9401</v>
      </c>
      <c r="R4833">
        <v>936</v>
      </c>
      <c r="S4833">
        <v>311</v>
      </c>
    </row>
    <row r="4834" spans="1:20" x14ac:dyDescent="0.25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2592511</v>
      </c>
      <c r="I4834">
        <v>2593458</v>
      </c>
      <c r="J4834" t="s">
        <v>52</v>
      </c>
      <c r="Q4834" t="s">
        <v>9405</v>
      </c>
      <c r="R4834">
        <v>948</v>
      </c>
      <c r="T4834" t="s">
        <v>9406</v>
      </c>
    </row>
    <row r="4835" spans="1:20" x14ac:dyDescent="0.25">
      <c r="A4835" t="s">
        <v>29</v>
      </c>
      <c r="B4835" t="s">
        <v>30</v>
      </c>
      <c r="C4835" t="s">
        <v>22</v>
      </c>
      <c r="D4835" t="s">
        <v>23</v>
      </c>
      <c r="E4835" t="s">
        <v>5</v>
      </c>
      <c r="G4835" t="s">
        <v>24</v>
      </c>
      <c r="H4835">
        <v>2592511</v>
      </c>
      <c r="I4835">
        <v>2593458</v>
      </c>
      <c r="J4835" t="s">
        <v>52</v>
      </c>
      <c r="K4835" t="s">
        <v>9407</v>
      </c>
      <c r="L4835" t="s">
        <v>9407</v>
      </c>
      <c r="N4835" t="s">
        <v>450</v>
      </c>
      <c r="Q4835" t="s">
        <v>9405</v>
      </c>
      <c r="R4835">
        <v>948</v>
      </c>
      <c r="S4835">
        <v>315</v>
      </c>
    </row>
    <row r="4836" spans="1:20" x14ac:dyDescent="0.25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2593460</v>
      </c>
      <c r="I4836">
        <v>2594218</v>
      </c>
      <c r="J4836" t="s">
        <v>52</v>
      </c>
      <c r="Q4836" t="s">
        <v>9408</v>
      </c>
      <c r="R4836">
        <v>759</v>
      </c>
      <c r="T4836" t="s">
        <v>9409</v>
      </c>
    </row>
    <row r="4837" spans="1:20" x14ac:dyDescent="0.25">
      <c r="A4837" t="s">
        <v>29</v>
      </c>
      <c r="B4837" t="s">
        <v>30</v>
      </c>
      <c r="C4837" t="s">
        <v>22</v>
      </c>
      <c r="D4837" t="s">
        <v>23</v>
      </c>
      <c r="E4837" t="s">
        <v>5</v>
      </c>
      <c r="G4837" t="s">
        <v>24</v>
      </c>
      <c r="H4837">
        <v>2593460</v>
      </c>
      <c r="I4837">
        <v>2594218</v>
      </c>
      <c r="J4837" t="s">
        <v>52</v>
      </c>
      <c r="K4837" t="s">
        <v>9410</v>
      </c>
      <c r="L4837" t="s">
        <v>9410</v>
      </c>
      <c r="N4837" t="s">
        <v>909</v>
      </c>
      <c r="Q4837" t="s">
        <v>9408</v>
      </c>
      <c r="R4837">
        <v>759</v>
      </c>
      <c r="S4837">
        <v>252</v>
      </c>
    </row>
    <row r="4838" spans="1:20" x14ac:dyDescent="0.25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2594248</v>
      </c>
      <c r="I4838">
        <v>2595804</v>
      </c>
      <c r="J4838" t="s">
        <v>52</v>
      </c>
      <c r="Q4838" t="s">
        <v>9411</v>
      </c>
      <c r="R4838">
        <v>1557</v>
      </c>
      <c r="T4838" t="s">
        <v>9412</v>
      </c>
    </row>
    <row r="4839" spans="1:20" x14ac:dyDescent="0.25">
      <c r="A4839" t="s">
        <v>29</v>
      </c>
      <c r="B4839" t="s">
        <v>30</v>
      </c>
      <c r="C4839" t="s">
        <v>22</v>
      </c>
      <c r="D4839" t="s">
        <v>23</v>
      </c>
      <c r="E4839" t="s">
        <v>5</v>
      </c>
      <c r="G4839" t="s">
        <v>24</v>
      </c>
      <c r="H4839">
        <v>2594248</v>
      </c>
      <c r="I4839">
        <v>2595804</v>
      </c>
      <c r="J4839" t="s">
        <v>52</v>
      </c>
      <c r="K4839" t="s">
        <v>9413</v>
      </c>
      <c r="L4839" t="s">
        <v>9413</v>
      </c>
      <c r="N4839" t="s">
        <v>56</v>
      </c>
      <c r="Q4839" t="s">
        <v>9411</v>
      </c>
      <c r="R4839">
        <v>1557</v>
      </c>
      <c r="S4839">
        <v>518</v>
      </c>
    </row>
    <row r="4840" spans="1:20" x14ac:dyDescent="0.25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2595801</v>
      </c>
      <c r="I4840">
        <v>2597063</v>
      </c>
      <c r="J4840" t="s">
        <v>52</v>
      </c>
      <c r="Q4840" t="s">
        <v>9414</v>
      </c>
      <c r="R4840">
        <v>1263</v>
      </c>
      <c r="T4840" t="s">
        <v>9415</v>
      </c>
    </row>
    <row r="4841" spans="1:20" x14ac:dyDescent="0.25">
      <c r="A4841" t="s">
        <v>29</v>
      </c>
      <c r="B4841" t="s">
        <v>30</v>
      </c>
      <c r="C4841" t="s">
        <v>22</v>
      </c>
      <c r="D4841" t="s">
        <v>23</v>
      </c>
      <c r="E4841" t="s">
        <v>5</v>
      </c>
      <c r="G4841" t="s">
        <v>24</v>
      </c>
      <c r="H4841">
        <v>2595801</v>
      </c>
      <c r="I4841">
        <v>2597063</v>
      </c>
      <c r="J4841" t="s">
        <v>52</v>
      </c>
      <c r="K4841" t="s">
        <v>9416</v>
      </c>
      <c r="L4841" t="s">
        <v>9416</v>
      </c>
      <c r="N4841" t="s">
        <v>56</v>
      </c>
      <c r="Q4841" t="s">
        <v>9414</v>
      </c>
      <c r="R4841">
        <v>1263</v>
      </c>
      <c r="S4841">
        <v>420</v>
      </c>
    </row>
    <row r="4842" spans="1:20" x14ac:dyDescent="0.25">
      <c r="A4842" t="s">
        <v>20</v>
      </c>
      <c r="B4842" t="s">
        <v>21</v>
      </c>
      <c r="C4842" t="s">
        <v>22</v>
      </c>
      <c r="D4842" t="s">
        <v>23</v>
      </c>
      <c r="E4842" t="s">
        <v>5</v>
      </c>
      <c r="G4842" t="s">
        <v>24</v>
      </c>
      <c r="H4842">
        <v>2597088</v>
      </c>
      <c r="I4842">
        <v>2597825</v>
      </c>
      <c r="J4842" t="s">
        <v>52</v>
      </c>
      <c r="Q4842" t="s">
        <v>9417</v>
      </c>
      <c r="R4842">
        <v>738</v>
      </c>
      <c r="T4842" t="s">
        <v>9418</v>
      </c>
    </row>
    <row r="4843" spans="1:20" x14ac:dyDescent="0.25">
      <c r="A4843" t="s">
        <v>29</v>
      </c>
      <c r="B4843" t="s">
        <v>30</v>
      </c>
      <c r="C4843" t="s">
        <v>22</v>
      </c>
      <c r="D4843" t="s">
        <v>23</v>
      </c>
      <c r="E4843" t="s">
        <v>5</v>
      </c>
      <c r="G4843" t="s">
        <v>24</v>
      </c>
      <c r="H4843">
        <v>2597088</v>
      </c>
      <c r="I4843">
        <v>2597825</v>
      </c>
      <c r="J4843" t="s">
        <v>52</v>
      </c>
      <c r="K4843" t="s">
        <v>9419</v>
      </c>
      <c r="L4843" t="s">
        <v>9419</v>
      </c>
      <c r="N4843" t="s">
        <v>56</v>
      </c>
      <c r="Q4843" t="s">
        <v>9417</v>
      </c>
      <c r="R4843">
        <v>738</v>
      </c>
      <c r="S4843">
        <v>245</v>
      </c>
    </row>
    <row r="4844" spans="1:20" x14ac:dyDescent="0.25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2598008</v>
      </c>
      <c r="I4844">
        <v>2599066</v>
      </c>
      <c r="J4844" t="s">
        <v>52</v>
      </c>
      <c r="O4844" t="s">
        <v>9420</v>
      </c>
      <c r="Q4844" t="s">
        <v>9421</v>
      </c>
      <c r="R4844">
        <v>1059</v>
      </c>
      <c r="T4844" t="s">
        <v>9422</v>
      </c>
    </row>
    <row r="4845" spans="1:20" x14ac:dyDescent="0.25">
      <c r="A4845" t="s">
        <v>29</v>
      </c>
      <c r="B4845" t="s">
        <v>30</v>
      </c>
      <c r="C4845" t="s">
        <v>22</v>
      </c>
      <c r="D4845" t="s">
        <v>23</v>
      </c>
      <c r="E4845" t="s">
        <v>5</v>
      </c>
      <c r="G4845" t="s">
        <v>24</v>
      </c>
      <c r="H4845">
        <v>2598008</v>
      </c>
      <c r="I4845">
        <v>2599066</v>
      </c>
      <c r="J4845" t="s">
        <v>52</v>
      </c>
      <c r="K4845" t="s">
        <v>9423</v>
      </c>
      <c r="L4845" t="s">
        <v>9423</v>
      </c>
      <c r="N4845" t="s">
        <v>9424</v>
      </c>
      <c r="O4845" t="s">
        <v>9420</v>
      </c>
      <c r="Q4845" t="s">
        <v>9421</v>
      </c>
      <c r="R4845">
        <v>1059</v>
      </c>
      <c r="S4845">
        <v>352</v>
      </c>
    </row>
    <row r="4846" spans="1:20" x14ac:dyDescent="0.25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2599078</v>
      </c>
      <c r="I4846">
        <v>2599560</v>
      </c>
      <c r="J4846" t="s">
        <v>52</v>
      </c>
      <c r="O4846" t="s">
        <v>9425</v>
      </c>
      <c r="Q4846" t="s">
        <v>9426</v>
      </c>
      <c r="R4846">
        <v>483</v>
      </c>
      <c r="T4846" t="s">
        <v>9427</v>
      </c>
    </row>
    <row r="4847" spans="1:20" x14ac:dyDescent="0.25">
      <c r="A4847" t="s">
        <v>29</v>
      </c>
      <c r="B4847" t="s">
        <v>30</v>
      </c>
      <c r="C4847" t="s">
        <v>22</v>
      </c>
      <c r="D4847" t="s">
        <v>23</v>
      </c>
      <c r="E4847" t="s">
        <v>5</v>
      </c>
      <c r="G4847" t="s">
        <v>24</v>
      </c>
      <c r="H4847">
        <v>2599078</v>
      </c>
      <c r="I4847">
        <v>2599560</v>
      </c>
      <c r="J4847" t="s">
        <v>52</v>
      </c>
      <c r="K4847" t="s">
        <v>9428</v>
      </c>
      <c r="L4847" t="s">
        <v>9428</v>
      </c>
      <c r="N4847" t="s">
        <v>9429</v>
      </c>
      <c r="O4847" t="s">
        <v>9425</v>
      </c>
      <c r="Q4847" t="s">
        <v>9426</v>
      </c>
      <c r="R4847">
        <v>483</v>
      </c>
      <c r="S4847">
        <v>160</v>
      </c>
    </row>
    <row r="4848" spans="1:20" x14ac:dyDescent="0.25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2599584</v>
      </c>
      <c r="I4848">
        <v>2600690</v>
      </c>
      <c r="J4848" t="s">
        <v>52</v>
      </c>
      <c r="O4848" t="s">
        <v>9430</v>
      </c>
      <c r="Q4848" t="s">
        <v>9431</v>
      </c>
      <c r="R4848">
        <v>1107</v>
      </c>
      <c r="T4848" t="s">
        <v>9432</v>
      </c>
    </row>
    <row r="4849" spans="1:20" x14ac:dyDescent="0.25">
      <c r="A4849" t="s">
        <v>29</v>
      </c>
      <c r="B4849" t="s">
        <v>30</v>
      </c>
      <c r="C4849" t="s">
        <v>22</v>
      </c>
      <c r="D4849" t="s">
        <v>23</v>
      </c>
      <c r="E4849" t="s">
        <v>5</v>
      </c>
      <c r="G4849" t="s">
        <v>24</v>
      </c>
      <c r="H4849">
        <v>2599584</v>
      </c>
      <c r="I4849">
        <v>2600690</v>
      </c>
      <c r="J4849" t="s">
        <v>52</v>
      </c>
      <c r="K4849" t="s">
        <v>9433</v>
      </c>
      <c r="L4849" t="s">
        <v>9433</v>
      </c>
      <c r="N4849" t="s">
        <v>9434</v>
      </c>
      <c r="O4849" t="s">
        <v>9430</v>
      </c>
      <c r="Q4849" t="s">
        <v>9431</v>
      </c>
      <c r="R4849">
        <v>1107</v>
      </c>
      <c r="S4849">
        <v>368</v>
      </c>
    </row>
    <row r="4850" spans="1:20" x14ac:dyDescent="0.25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2600690</v>
      </c>
      <c r="I4850">
        <v>2601391</v>
      </c>
      <c r="J4850" t="s">
        <v>52</v>
      </c>
      <c r="O4850" t="s">
        <v>9435</v>
      </c>
      <c r="Q4850" t="s">
        <v>9436</v>
      </c>
      <c r="R4850">
        <v>702</v>
      </c>
      <c r="T4850" t="s">
        <v>9437</v>
      </c>
    </row>
    <row r="4851" spans="1:20" x14ac:dyDescent="0.25">
      <c r="A4851" t="s">
        <v>29</v>
      </c>
      <c r="B4851" t="s">
        <v>30</v>
      </c>
      <c r="C4851" t="s">
        <v>22</v>
      </c>
      <c r="D4851" t="s">
        <v>23</v>
      </c>
      <c r="E4851" t="s">
        <v>5</v>
      </c>
      <c r="G4851" t="s">
        <v>24</v>
      </c>
      <c r="H4851">
        <v>2600690</v>
      </c>
      <c r="I4851">
        <v>2601391</v>
      </c>
      <c r="J4851" t="s">
        <v>52</v>
      </c>
      <c r="K4851" t="s">
        <v>9438</v>
      </c>
      <c r="L4851" t="s">
        <v>9438</v>
      </c>
      <c r="N4851" t="s">
        <v>9439</v>
      </c>
      <c r="O4851" t="s">
        <v>9435</v>
      </c>
      <c r="Q4851" t="s">
        <v>9436</v>
      </c>
      <c r="R4851">
        <v>702</v>
      </c>
      <c r="S4851">
        <v>233</v>
      </c>
    </row>
    <row r="4852" spans="1:20" x14ac:dyDescent="0.25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2601394</v>
      </c>
      <c r="I4852">
        <v>2602557</v>
      </c>
      <c r="J4852" t="s">
        <v>52</v>
      </c>
      <c r="O4852" t="s">
        <v>9440</v>
      </c>
      <c r="Q4852" t="s">
        <v>9441</v>
      </c>
      <c r="R4852">
        <v>1164</v>
      </c>
      <c r="T4852" t="s">
        <v>9442</v>
      </c>
    </row>
    <row r="4853" spans="1:20" x14ac:dyDescent="0.25">
      <c r="A4853" t="s">
        <v>29</v>
      </c>
      <c r="B4853" t="s">
        <v>30</v>
      </c>
      <c r="C4853" t="s">
        <v>22</v>
      </c>
      <c r="D4853" t="s">
        <v>23</v>
      </c>
      <c r="E4853" t="s">
        <v>5</v>
      </c>
      <c r="G4853" t="s">
        <v>24</v>
      </c>
      <c r="H4853">
        <v>2601394</v>
      </c>
      <c r="I4853">
        <v>2602557</v>
      </c>
      <c r="J4853" t="s">
        <v>52</v>
      </c>
      <c r="K4853" t="s">
        <v>9443</v>
      </c>
      <c r="L4853" t="s">
        <v>9443</v>
      </c>
      <c r="N4853" t="s">
        <v>9444</v>
      </c>
      <c r="O4853" t="s">
        <v>9440</v>
      </c>
      <c r="Q4853" t="s">
        <v>9441</v>
      </c>
      <c r="R4853">
        <v>1164</v>
      </c>
      <c r="S4853">
        <v>387</v>
      </c>
    </row>
    <row r="4854" spans="1:20" x14ac:dyDescent="0.25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2602560</v>
      </c>
      <c r="I4854">
        <v>2603558</v>
      </c>
      <c r="J4854" t="s">
        <v>52</v>
      </c>
      <c r="O4854" t="s">
        <v>9445</v>
      </c>
      <c r="Q4854" t="s">
        <v>9446</v>
      </c>
      <c r="R4854">
        <v>999</v>
      </c>
      <c r="T4854" t="s">
        <v>9447</v>
      </c>
    </row>
    <row r="4855" spans="1:20" x14ac:dyDescent="0.25">
      <c r="A4855" t="s">
        <v>29</v>
      </c>
      <c r="B4855" t="s">
        <v>30</v>
      </c>
      <c r="C4855" t="s">
        <v>22</v>
      </c>
      <c r="D4855" t="s">
        <v>23</v>
      </c>
      <c r="E4855" t="s">
        <v>5</v>
      </c>
      <c r="G4855" t="s">
        <v>24</v>
      </c>
      <c r="H4855">
        <v>2602560</v>
      </c>
      <c r="I4855">
        <v>2603558</v>
      </c>
      <c r="J4855" t="s">
        <v>52</v>
      </c>
      <c r="K4855" t="s">
        <v>9448</v>
      </c>
      <c r="L4855" t="s">
        <v>9448</v>
      </c>
      <c r="N4855" t="s">
        <v>9449</v>
      </c>
      <c r="O4855" t="s">
        <v>9445</v>
      </c>
      <c r="Q4855" t="s">
        <v>9446</v>
      </c>
      <c r="R4855">
        <v>999</v>
      </c>
      <c r="S4855">
        <v>332</v>
      </c>
    </row>
    <row r="4856" spans="1:20" x14ac:dyDescent="0.25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2603582</v>
      </c>
      <c r="I4856">
        <v>2604841</v>
      </c>
      <c r="J4856" t="s">
        <v>52</v>
      </c>
      <c r="Q4856" t="s">
        <v>9450</v>
      </c>
      <c r="R4856">
        <v>1260</v>
      </c>
      <c r="T4856" t="s">
        <v>9451</v>
      </c>
    </row>
    <row r="4857" spans="1:20" x14ac:dyDescent="0.25">
      <c r="A4857" t="s">
        <v>29</v>
      </c>
      <c r="B4857" t="s">
        <v>30</v>
      </c>
      <c r="C4857" t="s">
        <v>22</v>
      </c>
      <c r="D4857" t="s">
        <v>23</v>
      </c>
      <c r="E4857" t="s">
        <v>5</v>
      </c>
      <c r="G4857" t="s">
        <v>24</v>
      </c>
      <c r="H4857">
        <v>2603582</v>
      </c>
      <c r="I4857">
        <v>2604841</v>
      </c>
      <c r="J4857" t="s">
        <v>52</v>
      </c>
      <c r="K4857" t="s">
        <v>9452</v>
      </c>
      <c r="L4857" t="s">
        <v>9452</v>
      </c>
      <c r="N4857" t="s">
        <v>9453</v>
      </c>
      <c r="Q4857" t="s">
        <v>9450</v>
      </c>
      <c r="R4857">
        <v>1260</v>
      </c>
      <c r="S4857">
        <v>419</v>
      </c>
    </row>
    <row r="4858" spans="1:20" x14ac:dyDescent="0.25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2604843</v>
      </c>
      <c r="I4858">
        <v>2606819</v>
      </c>
      <c r="J4858" t="s">
        <v>52</v>
      </c>
      <c r="Q4858" t="s">
        <v>9454</v>
      </c>
      <c r="R4858">
        <v>1977</v>
      </c>
      <c r="T4858" t="s">
        <v>9455</v>
      </c>
    </row>
    <row r="4859" spans="1:20" x14ac:dyDescent="0.25">
      <c r="A4859" t="s">
        <v>29</v>
      </c>
      <c r="B4859" t="s">
        <v>30</v>
      </c>
      <c r="C4859" t="s">
        <v>22</v>
      </c>
      <c r="D4859" t="s">
        <v>23</v>
      </c>
      <c r="E4859" t="s">
        <v>5</v>
      </c>
      <c r="G4859" t="s">
        <v>24</v>
      </c>
      <c r="H4859">
        <v>2604843</v>
      </c>
      <c r="I4859">
        <v>2606819</v>
      </c>
      <c r="J4859" t="s">
        <v>52</v>
      </c>
      <c r="K4859" t="s">
        <v>9456</v>
      </c>
      <c r="L4859" t="s">
        <v>9456</v>
      </c>
      <c r="N4859" t="s">
        <v>9457</v>
      </c>
      <c r="Q4859" t="s">
        <v>9454</v>
      </c>
      <c r="R4859">
        <v>1977</v>
      </c>
      <c r="S4859">
        <v>658</v>
      </c>
    </row>
    <row r="4860" spans="1:20" x14ac:dyDescent="0.25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2606825</v>
      </c>
      <c r="I4860">
        <v>2610787</v>
      </c>
      <c r="J4860" t="s">
        <v>52</v>
      </c>
      <c r="Q4860" t="s">
        <v>9458</v>
      </c>
      <c r="R4860">
        <v>3963</v>
      </c>
      <c r="T4860" t="s">
        <v>9459</v>
      </c>
    </row>
    <row r="4861" spans="1:20" x14ac:dyDescent="0.25">
      <c r="A4861" t="s">
        <v>29</v>
      </c>
      <c r="B4861" t="s">
        <v>30</v>
      </c>
      <c r="C4861" t="s">
        <v>22</v>
      </c>
      <c r="D4861" t="s">
        <v>23</v>
      </c>
      <c r="E4861" t="s">
        <v>5</v>
      </c>
      <c r="G4861" t="s">
        <v>24</v>
      </c>
      <c r="H4861">
        <v>2606825</v>
      </c>
      <c r="I4861">
        <v>2610787</v>
      </c>
      <c r="J4861" t="s">
        <v>52</v>
      </c>
      <c r="K4861" t="s">
        <v>9460</v>
      </c>
      <c r="L4861" t="s">
        <v>9460</v>
      </c>
      <c r="N4861" t="s">
        <v>9461</v>
      </c>
      <c r="Q4861" t="s">
        <v>9458</v>
      </c>
      <c r="R4861">
        <v>3963</v>
      </c>
      <c r="S4861">
        <v>1320</v>
      </c>
    </row>
    <row r="4862" spans="1:20" x14ac:dyDescent="0.25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2610822</v>
      </c>
      <c r="I4862">
        <v>2612096</v>
      </c>
      <c r="J4862" t="s">
        <v>52</v>
      </c>
      <c r="Q4862" t="s">
        <v>9462</v>
      </c>
      <c r="R4862">
        <v>1275</v>
      </c>
      <c r="T4862" t="s">
        <v>9463</v>
      </c>
    </row>
    <row r="4863" spans="1:20" x14ac:dyDescent="0.25">
      <c r="A4863" t="s">
        <v>29</v>
      </c>
      <c r="B4863" t="s">
        <v>30</v>
      </c>
      <c r="C4863" t="s">
        <v>22</v>
      </c>
      <c r="D4863" t="s">
        <v>23</v>
      </c>
      <c r="E4863" t="s">
        <v>5</v>
      </c>
      <c r="G4863" t="s">
        <v>24</v>
      </c>
      <c r="H4863">
        <v>2610822</v>
      </c>
      <c r="I4863">
        <v>2612096</v>
      </c>
      <c r="J4863" t="s">
        <v>52</v>
      </c>
      <c r="K4863" t="s">
        <v>9464</v>
      </c>
      <c r="L4863" t="s">
        <v>9464</v>
      </c>
      <c r="N4863" t="s">
        <v>2571</v>
      </c>
      <c r="Q4863" t="s">
        <v>9462</v>
      </c>
      <c r="R4863">
        <v>1275</v>
      </c>
      <c r="S4863">
        <v>424</v>
      </c>
    </row>
    <row r="4864" spans="1:20" x14ac:dyDescent="0.25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2612021</v>
      </c>
      <c r="I4864">
        <v>2613106</v>
      </c>
      <c r="J4864" t="s">
        <v>52</v>
      </c>
      <c r="Q4864" t="s">
        <v>9465</v>
      </c>
      <c r="R4864">
        <v>1086</v>
      </c>
      <c r="T4864" t="s">
        <v>9466</v>
      </c>
    </row>
    <row r="4865" spans="1:20" x14ac:dyDescent="0.25">
      <c r="A4865" t="s">
        <v>29</v>
      </c>
      <c r="B4865" t="s">
        <v>30</v>
      </c>
      <c r="C4865" t="s">
        <v>22</v>
      </c>
      <c r="D4865" t="s">
        <v>23</v>
      </c>
      <c r="E4865" t="s">
        <v>5</v>
      </c>
      <c r="G4865" t="s">
        <v>24</v>
      </c>
      <c r="H4865">
        <v>2612021</v>
      </c>
      <c r="I4865">
        <v>2613106</v>
      </c>
      <c r="J4865" t="s">
        <v>52</v>
      </c>
      <c r="K4865" t="s">
        <v>9467</v>
      </c>
      <c r="L4865" t="s">
        <v>9467</v>
      </c>
      <c r="N4865" t="s">
        <v>9468</v>
      </c>
      <c r="Q4865" t="s">
        <v>9465</v>
      </c>
      <c r="R4865">
        <v>1086</v>
      </c>
      <c r="S4865">
        <v>361</v>
      </c>
    </row>
    <row r="4866" spans="1:20" x14ac:dyDescent="0.25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2613103</v>
      </c>
      <c r="I4866">
        <v>2614188</v>
      </c>
      <c r="J4866" t="s">
        <v>52</v>
      </c>
      <c r="Q4866" t="s">
        <v>9469</v>
      </c>
      <c r="R4866">
        <v>1086</v>
      </c>
      <c r="T4866" t="s">
        <v>9470</v>
      </c>
    </row>
    <row r="4867" spans="1:20" x14ac:dyDescent="0.25">
      <c r="A4867" t="s">
        <v>29</v>
      </c>
      <c r="B4867" t="s">
        <v>30</v>
      </c>
      <c r="C4867" t="s">
        <v>22</v>
      </c>
      <c r="D4867" t="s">
        <v>23</v>
      </c>
      <c r="E4867" t="s">
        <v>5</v>
      </c>
      <c r="G4867" t="s">
        <v>24</v>
      </c>
      <c r="H4867">
        <v>2613103</v>
      </c>
      <c r="I4867">
        <v>2614188</v>
      </c>
      <c r="J4867" t="s">
        <v>52</v>
      </c>
      <c r="K4867" t="s">
        <v>9471</v>
      </c>
      <c r="L4867" t="s">
        <v>9471</v>
      </c>
      <c r="N4867" t="s">
        <v>9472</v>
      </c>
      <c r="Q4867" t="s">
        <v>9469</v>
      </c>
      <c r="R4867">
        <v>1086</v>
      </c>
      <c r="S4867">
        <v>361</v>
      </c>
    </row>
    <row r="4868" spans="1:20" x14ac:dyDescent="0.25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2614185</v>
      </c>
      <c r="I4868">
        <v>2614847</v>
      </c>
      <c r="J4868" t="s">
        <v>52</v>
      </c>
      <c r="Q4868" t="s">
        <v>9473</v>
      </c>
      <c r="R4868">
        <v>663</v>
      </c>
      <c r="T4868" t="s">
        <v>9474</v>
      </c>
    </row>
    <row r="4869" spans="1:20" x14ac:dyDescent="0.25">
      <c r="A4869" t="s">
        <v>29</v>
      </c>
      <c r="B4869" t="s">
        <v>30</v>
      </c>
      <c r="C4869" t="s">
        <v>22</v>
      </c>
      <c r="D4869" t="s">
        <v>23</v>
      </c>
      <c r="E4869" t="s">
        <v>5</v>
      </c>
      <c r="G4869" t="s">
        <v>24</v>
      </c>
      <c r="H4869">
        <v>2614185</v>
      </c>
      <c r="I4869">
        <v>2614847</v>
      </c>
      <c r="J4869" t="s">
        <v>52</v>
      </c>
      <c r="K4869" t="s">
        <v>9475</v>
      </c>
      <c r="L4869" t="s">
        <v>9475</v>
      </c>
      <c r="N4869" t="s">
        <v>695</v>
      </c>
      <c r="Q4869" t="s">
        <v>9473</v>
      </c>
      <c r="R4869">
        <v>663</v>
      </c>
      <c r="S4869">
        <v>220</v>
      </c>
    </row>
    <row r="4870" spans="1:20" x14ac:dyDescent="0.25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2614844</v>
      </c>
      <c r="I4870">
        <v>2615638</v>
      </c>
      <c r="J4870" t="s">
        <v>52</v>
      </c>
      <c r="Q4870" t="s">
        <v>9476</v>
      </c>
      <c r="R4870">
        <v>795</v>
      </c>
      <c r="T4870" t="s">
        <v>9477</v>
      </c>
    </row>
    <row r="4871" spans="1:20" x14ac:dyDescent="0.25">
      <c r="A4871" t="s">
        <v>29</v>
      </c>
      <c r="B4871" t="s">
        <v>30</v>
      </c>
      <c r="C4871" t="s">
        <v>22</v>
      </c>
      <c r="D4871" t="s">
        <v>23</v>
      </c>
      <c r="E4871" t="s">
        <v>5</v>
      </c>
      <c r="G4871" t="s">
        <v>24</v>
      </c>
      <c r="H4871">
        <v>2614844</v>
      </c>
      <c r="I4871">
        <v>2615638</v>
      </c>
      <c r="J4871" t="s">
        <v>52</v>
      </c>
      <c r="K4871" t="s">
        <v>9478</v>
      </c>
      <c r="L4871" t="s">
        <v>9478</v>
      </c>
      <c r="N4871" t="s">
        <v>115</v>
      </c>
      <c r="Q4871" t="s">
        <v>9476</v>
      </c>
      <c r="R4871">
        <v>795</v>
      </c>
      <c r="S4871">
        <v>264</v>
      </c>
    </row>
    <row r="4872" spans="1:20" x14ac:dyDescent="0.25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2615638</v>
      </c>
      <c r="I4872">
        <v>2617383</v>
      </c>
      <c r="J4872" t="s">
        <v>52</v>
      </c>
      <c r="Q4872" t="s">
        <v>9479</v>
      </c>
      <c r="R4872">
        <v>1746</v>
      </c>
      <c r="T4872" t="s">
        <v>9480</v>
      </c>
    </row>
    <row r="4873" spans="1:20" x14ac:dyDescent="0.25">
      <c r="A4873" t="s">
        <v>29</v>
      </c>
      <c r="B4873" t="s">
        <v>30</v>
      </c>
      <c r="C4873" t="s">
        <v>22</v>
      </c>
      <c r="D4873" t="s">
        <v>23</v>
      </c>
      <c r="E4873" t="s">
        <v>5</v>
      </c>
      <c r="G4873" t="s">
        <v>24</v>
      </c>
      <c r="H4873">
        <v>2615638</v>
      </c>
      <c r="I4873">
        <v>2617383</v>
      </c>
      <c r="J4873" t="s">
        <v>52</v>
      </c>
      <c r="K4873" t="s">
        <v>9481</v>
      </c>
      <c r="L4873" t="s">
        <v>9481</v>
      </c>
      <c r="N4873" t="s">
        <v>9482</v>
      </c>
      <c r="Q4873" t="s">
        <v>9479</v>
      </c>
      <c r="R4873">
        <v>1746</v>
      </c>
      <c r="S4873">
        <v>581</v>
      </c>
    </row>
    <row r="4874" spans="1:20" x14ac:dyDescent="0.25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2617380</v>
      </c>
      <c r="I4874">
        <v>2617811</v>
      </c>
      <c r="J4874" t="s">
        <v>52</v>
      </c>
      <c r="Q4874" t="s">
        <v>9483</v>
      </c>
      <c r="R4874">
        <v>432</v>
      </c>
      <c r="T4874" t="s">
        <v>9484</v>
      </c>
    </row>
    <row r="4875" spans="1:20" x14ac:dyDescent="0.25">
      <c r="A4875" t="s">
        <v>29</v>
      </c>
      <c r="B4875" t="s">
        <v>30</v>
      </c>
      <c r="C4875" t="s">
        <v>22</v>
      </c>
      <c r="D4875" t="s">
        <v>23</v>
      </c>
      <c r="E4875" t="s">
        <v>5</v>
      </c>
      <c r="G4875" t="s">
        <v>24</v>
      </c>
      <c r="H4875">
        <v>2617380</v>
      </c>
      <c r="I4875">
        <v>2617811</v>
      </c>
      <c r="J4875" t="s">
        <v>52</v>
      </c>
      <c r="K4875" t="s">
        <v>9485</v>
      </c>
      <c r="L4875" t="s">
        <v>9485</v>
      </c>
      <c r="N4875" t="s">
        <v>56</v>
      </c>
      <c r="Q4875" t="s">
        <v>9483</v>
      </c>
      <c r="R4875">
        <v>432</v>
      </c>
      <c r="S4875">
        <v>143</v>
      </c>
    </row>
    <row r="4876" spans="1:20" x14ac:dyDescent="0.25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2617830</v>
      </c>
      <c r="I4876">
        <v>2619065</v>
      </c>
      <c r="J4876" t="s">
        <v>52</v>
      </c>
      <c r="Q4876" t="s">
        <v>9486</v>
      </c>
      <c r="R4876">
        <v>1236</v>
      </c>
      <c r="T4876" t="s">
        <v>9487</v>
      </c>
    </row>
    <row r="4877" spans="1:20" x14ac:dyDescent="0.25">
      <c r="A4877" t="s">
        <v>29</v>
      </c>
      <c r="B4877" t="s">
        <v>30</v>
      </c>
      <c r="C4877" t="s">
        <v>22</v>
      </c>
      <c r="D4877" t="s">
        <v>23</v>
      </c>
      <c r="E4877" t="s">
        <v>5</v>
      </c>
      <c r="G4877" t="s">
        <v>24</v>
      </c>
      <c r="H4877">
        <v>2617830</v>
      </c>
      <c r="I4877">
        <v>2619065</v>
      </c>
      <c r="J4877" t="s">
        <v>52</v>
      </c>
      <c r="K4877" t="s">
        <v>9488</v>
      </c>
      <c r="L4877" t="s">
        <v>9488</v>
      </c>
      <c r="N4877" t="s">
        <v>9489</v>
      </c>
      <c r="Q4877" t="s">
        <v>9486</v>
      </c>
      <c r="R4877">
        <v>1236</v>
      </c>
      <c r="S4877">
        <v>411</v>
      </c>
    </row>
    <row r="4878" spans="1:20" x14ac:dyDescent="0.25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2619472</v>
      </c>
      <c r="I4878">
        <v>2619951</v>
      </c>
      <c r="J4878" t="s">
        <v>52</v>
      </c>
      <c r="O4878" t="s">
        <v>9490</v>
      </c>
      <c r="Q4878" t="s">
        <v>9491</v>
      </c>
      <c r="R4878">
        <v>480</v>
      </c>
      <c r="T4878" t="s">
        <v>9492</v>
      </c>
    </row>
    <row r="4879" spans="1:20" x14ac:dyDescent="0.25">
      <c r="A4879" t="s">
        <v>29</v>
      </c>
      <c r="B4879" t="s">
        <v>30</v>
      </c>
      <c r="C4879" t="s">
        <v>22</v>
      </c>
      <c r="D4879" t="s">
        <v>23</v>
      </c>
      <c r="E4879" t="s">
        <v>5</v>
      </c>
      <c r="G4879" t="s">
        <v>24</v>
      </c>
      <c r="H4879">
        <v>2619472</v>
      </c>
      <c r="I4879">
        <v>2619951</v>
      </c>
      <c r="J4879" t="s">
        <v>52</v>
      </c>
      <c r="K4879" t="s">
        <v>9493</v>
      </c>
      <c r="L4879" t="s">
        <v>9493</v>
      </c>
      <c r="N4879" t="s">
        <v>9494</v>
      </c>
      <c r="O4879" t="s">
        <v>9490</v>
      </c>
      <c r="Q4879" t="s">
        <v>9491</v>
      </c>
      <c r="R4879">
        <v>480</v>
      </c>
      <c r="S4879">
        <v>159</v>
      </c>
    </row>
    <row r="4880" spans="1:20" x14ac:dyDescent="0.25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2619955</v>
      </c>
      <c r="I4880">
        <v>2620722</v>
      </c>
      <c r="J4880" t="s">
        <v>52</v>
      </c>
      <c r="O4880" t="s">
        <v>9495</v>
      </c>
      <c r="Q4880" t="s">
        <v>9496</v>
      </c>
      <c r="R4880">
        <v>768</v>
      </c>
      <c r="T4880" t="s">
        <v>9497</v>
      </c>
    </row>
    <row r="4881" spans="1:20" x14ac:dyDescent="0.25">
      <c r="A4881" t="s">
        <v>29</v>
      </c>
      <c r="B4881" t="s">
        <v>30</v>
      </c>
      <c r="C4881" t="s">
        <v>22</v>
      </c>
      <c r="D4881" t="s">
        <v>23</v>
      </c>
      <c r="E4881" t="s">
        <v>5</v>
      </c>
      <c r="G4881" t="s">
        <v>24</v>
      </c>
      <c r="H4881">
        <v>2619955</v>
      </c>
      <c r="I4881">
        <v>2620722</v>
      </c>
      <c r="J4881" t="s">
        <v>52</v>
      </c>
      <c r="K4881" t="s">
        <v>9498</v>
      </c>
      <c r="L4881" t="s">
        <v>9498</v>
      </c>
      <c r="N4881" t="s">
        <v>9499</v>
      </c>
      <c r="O4881" t="s">
        <v>9495</v>
      </c>
      <c r="Q4881" t="s">
        <v>9496</v>
      </c>
      <c r="R4881">
        <v>768</v>
      </c>
      <c r="S4881">
        <v>255</v>
      </c>
    </row>
    <row r="4882" spans="1:20" x14ac:dyDescent="0.25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2620722</v>
      </c>
      <c r="I4882">
        <v>2622083</v>
      </c>
      <c r="J4882" t="s">
        <v>52</v>
      </c>
      <c r="Q4882" t="s">
        <v>9500</v>
      </c>
      <c r="R4882">
        <v>1362</v>
      </c>
      <c r="T4882" t="s">
        <v>9501</v>
      </c>
    </row>
    <row r="4883" spans="1:20" x14ac:dyDescent="0.25">
      <c r="A4883" t="s">
        <v>29</v>
      </c>
      <c r="B4883" t="s">
        <v>30</v>
      </c>
      <c r="C4883" t="s">
        <v>22</v>
      </c>
      <c r="D4883" t="s">
        <v>23</v>
      </c>
      <c r="E4883" t="s">
        <v>5</v>
      </c>
      <c r="G4883" t="s">
        <v>24</v>
      </c>
      <c r="H4883">
        <v>2620722</v>
      </c>
      <c r="I4883">
        <v>2622083</v>
      </c>
      <c r="J4883" t="s">
        <v>52</v>
      </c>
      <c r="K4883" t="s">
        <v>9502</v>
      </c>
      <c r="L4883" t="s">
        <v>9502</v>
      </c>
      <c r="N4883" t="s">
        <v>947</v>
      </c>
      <c r="Q4883" t="s">
        <v>9500</v>
      </c>
      <c r="R4883">
        <v>1362</v>
      </c>
      <c r="S4883">
        <v>453</v>
      </c>
    </row>
    <row r="4884" spans="1:20" x14ac:dyDescent="0.25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2622279</v>
      </c>
      <c r="I4884">
        <v>2622920</v>
      </c>
      <c r="J4884" t="s">
        <v>25</v>
      </c>
      <c r="Q4884" t="s">
        <v>9503</v>
      </c>
      <c r="R4884">
        <v>642</v>
      </c>
      <c r="T4884" t="s">
        <v>9504</v>
      </c>
    </row>
    <row r="4885" spans="1:20" x14ac:dyDescent="0.25">
      <c r="A4885" t="s">
        <v>29</v>
      </c>
      <c r="B4885" t="s">
        <v>30</v>
      </c>
      <c r="C4885" t="s">
        <v>22</v>
      </c>
      <c r="D4885" t="s">
        <v>23</v>
      </c>
      <c r="E4885" t="s">
        <v>5</v>
      </c>
      <c r="G4885" t="s">
        <v>24</v>
      </c>
      <c r="H4885">
        <v>2622279</v>
      </c>
      <c r="I4885">
        <v>2622920</v>
      </c>
      <c r="J4885" t="s">
        <v>25</v>
      </c>
      <c r="K4885" t="s">
        <v>9505</v>
      </c>
      <c r="L4885" t="s">
        <v>9505</v>
      </c>
      <c r="N4885" t="s">
        <v>7729</v>
      </c>
      <c r="Q4885" t="s">
        <v>9503</v>
      </c>
      <c r="R4885">
        <v>642</v>
      </c>
      <c r="S4885">
        <v>213</v>
      </c>
    </row>
    <row r="4886" spans="1:20" x14ac:dyDescent="0.25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2622930</v>
      </c>
      <c r="I4886">
        <v>2623373</v>
      </c>
      <c r="J4886" t="s">
        <v>52</v>
      </c>
      <c r="Q4886" t="s">
        <v>9506</v>
      </c>
      <c r="R4886">
        <v>444</v>
      </c>
      <c r="T4886" t="s">
        <v>9507</v>
      </c>
    </row>
    <row r="4887" spans="1:20" x14ac:dyDescent="0.25">
      <c r="A4887" t="s">
        <v>29</v>
      </c>
      <c r="B4887" t="s">
        <v>30</v>
      </c>
      <c r="C4887" t="s">
        <v>22</v>
      </c>
      <c r="D4887" t="s">
        <v>23</v>
      </c>
      <c r="E4887" t="s">
        <v>5</v>
      </c>
      <c r="G4887" t="s">
        <v>24</v>
      </c>
      <c r="H4887">
        <v>2622930</v>
      </c>
      <c r="I4887">
        <v>2623373</v>
      </c>
      <c r="J4887" t="s">
        <v>52</v>
      </c>
      <c r="K4887" t="s">
        <v>9508</v>
      </c>
      <c r="L4887" t="s">
        <v>9508</v>
      </c>
      <c r="N4887" t="s">
        <v>9509</v>
      </c>
      <c r="Q4887" t="s">
        <v>9506</v>
      </c>
      <c r="R4887">
        <v>444</v>
      </c>
      <c r="S4887">
        <v>147</v>
      </c>
    </row>
    <row r="4888" spans="1:20" x14ac:dyDescent="0.25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2623455</v>
      </c>
      <c r="I4888">
        <v>2624930</v>
      </c>
      <c r="J4888" t="s">
        <v>52</v>
      </c>
      <c r="Q4888" t="s">
        <v>9510</v>
      </c>
      <c r="R4888">
        <v>1476</v>
      </c>
      <c r="T4888" t="s">
        <v>9511</v>
      </c>
    </row>
    <row r="4889" spans="1:20" x14ac:dyDescent="0.25">
      <c r="A4889" t="s">
        <v>29</v>
      </c>
      <c r="B4889" t="s">
        <v>30</v>
      </c>
      <c r="C4889" t="s">
        <v>22</v>
      </c>
      <c r="D4889" t="s">
        <v>23</v>
      </c>
      <c r="E4889" t="s">
        <v>5</v>
      </c>
      <c r="G4889" t="s">
        <v>24</v>
      </c>
      <c r="H4889">
        <v>2623455</v>
      </c>
      <c r="I4889">
        <v>2624930</v>
      </c>
      <c r="J4889" t="s">
        <v>52</v>
      </c>
      <c r="K4889" t="s">
        <v>9512</v>
      </c>
      <c r="L4889" t="s">
        <v>9512</v>
      </c>
      <c r="N4889" t="s">
        <v>2501</v>
      </c>
      <c r="Q4889" t="s">
        <v>9510</v>
      </c>
      <c r="R4889">
        <v>1476</v>
      </c>
      <c r="S4889">
        <v>491</v>
      </c>
    </row>
    <row r="4890" spans="1:20" x14ac:dyDescent="0.25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2625061</v>
      </c>
      <c r="I4890">
        <v>2625558</v>
      </c>
      <c r="J4890" t="s">
        <v>52</v>
      </c>
      <c r="Q4890" t="s">
        <v>9513</v>
      </c>
      <c r="R4890">
        <v>498</v>
      </c>
      <c r="T4890" t="s">
        <v>9514</v>
      </c>
    </row>
    <row r="4891" spans="1:20" x14ac:dyDescent="0.25">
      <c r="A4891" t="s">
        <v>29</v>
      </c>
      <c r="B4891" t="s">
        <v>30</v>
      </c>
      <c r="C4891" t="s">
        <v>22</v>
      </c>
      <c r="D4891" t="s">
        <v>23</v>
      </c>
      <c r="E4891" t="s">
        <v>5</v>
      </c>
      <c r="G4891" t="s">
        <v>24</v>
      </c>
      <c r="H4891">
        <v>2625061</v>
      </c>
      <c r="I4891">
        <v>2625558</v>
      </c>
      <c r="J4891" t="s">
        <v>52</v>
      </c>
      <c r="K4891" t="s">
        <v>9515</v>
      </c>
      <c r="L4891" t="s">
        <v>9515</v>
      </c>
      <c r="N4891" t="s">
        <v>9509</v>
      </c>
      <c r="Q4891" t="s">
        <v>9513</v>
      </c>
      <c r="R4891">
        <v>498</v>
      </c>
      <c r="S4891">
        <v>165</v>
      </c>
    </row>
    <row r="4892" spans="1:20" x14ac:dyDescent="0.25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2625954</v>
      </c>
      <c r="I4892">
        <v>2627672</v>
      </c>
      <c r="J4892" t="s">
        <v>25</v>
      </c>
      <c r="O4892" t="s">
        <v>9516</v>
      </c>
      <c r="Q4892" t="s">
        <v>9517</v>
      </c>
      <c r="R4892">
        <v>1719</v>
      </c>
      <c r="T4892" t="s">
        <v>9518</v>
      </c>
    </row>
    <row r="4893" spans="1:20" x14ac:dyDescent="0.25">
      <c r="A4893" t="s">
        <v>29</v>
      </c>
      <c r="B4893" t="s">
        <v>30</v>
      </c>
      <c r="C4893" t="s">
        <v>22</v>
      </c>
      <c r="D4893" t="s">
        <v>23</v>
      </c>
      <c r="E4893" t="s">
        <v>5</v>
      </c>
      <c r="G4893" t="s">
        <v>24</v>
      </c>
      <c r="H4893">
        <v>2625954</v>
      </c>
      <c r="I4893">
        <v>2627672</v>
      </c>
      <c r="J4893" t="s">
        <v>25</v>
      </c>
      <c r="K4893" t="s">
        <v>9519</v>
      </c>
      <c r="L4893" t="s">
        <v>9519</v>
      </c>
      <c r="N4893" t="s">
        <v>9520</v>
      </c>
      <c r="O4893" t="s">
        <v>9516</v>
      </c>
      <c r="Q4893" t="s">
        <v>9517</v>
      </c>
      <c r="R4893">
        <v>1719</v>
      </c>
      <c r="S4893">
        <v>572</v>
      </c>
    </row>
    <row r="4894" spans="1:20" x14ac:dyDescent="0.25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2627675</v>
      </c>
      <c r="I4894">
        <v>2628895</v>
      </c>
      <c r="J4894" t="s">
        <v>25</v>
      </c>
      <c r="Q4894" t="s">
        <v>9521</v>
      </c>
      <c r="R4894">
        <v>1221</v>
      </c>
      <c r="T4894" t="s">
        <v>9522</v>
      </c>
    </row>
    <row r="4895" spans="1:20" x14ac:dyDescent="0.25">
      <c r="A4895" t="s">
        <v>29</v>
      </c>
      <c r="B4895" t="s">
        <v>30</v>
      </c>
      <c r="C4895" t="s">
        <v>22</v>
      </c>
      <c r="D4895" t="s">
        <v>23</v>
      </c>
      <c r="E4895" t="s">
        <v>5</v>
      </c>
      <c r="G4895" t="s">
        <v>24</v>
      </c>
      <c r="H4895">
        <v>2627675</v>
      </c>
      <c r="I4895">
        <v>2628895</v>
      </c>
      <c r="J4895" t="s">
        <v>25</v>
      </c>
      <c r="K4895" t="s">
        <v>9523</v>
      </c>
      <c r="L4895" t="s">
        <v>9523</v>
      </c>
      <c r="N4895" t="s">
        <v>2407</v>
      </c>
      <c r="Q4895" t="s">
        <v>9521</v>
      </c>
      <c r="R4895">
        <v>1221</v>
      </c>
      <c r="S4895">
        <v>406</v>
      </c>
    </row>
    <row r="4896" spans="1:20" x14ac:dyDescent="0.25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2628965</v>
      </c>
      <c r="I4896">
        <v>2629840</v>
      </c>
      <c r="J4896" t="s">
        <v>25</v>
      </c>
      <c r="Q4896" t="s">
        <v>9524</v>
      </c>
      <c r="R4896">
        <v>876</v>
      </c>
      <c r="T4896" t="s">
        <v>9525</v>
      </c>
    </row>
    <row r="4897" spans="1:20" x14ac:dyDescent="0.25">
      <c r="A4897" t="s">
        <v>29</v>
      </c>
      <c r="B4897" t="s">
        <v>30</v>
      </c>
      <c r="C4897" t="s">
        <v>22</v>
      </c>
      <c r="D4897" t="s">
        <v>23</v>
      </c>
      <c r="E4897" t="s">
        <v>5</v>
      </c>
      <c r="G4897" t="s">
        <v>24</v>
      </c>
      <c r="H4897">
        <v>2628965</v>
      </c>
      <c r="I4897">
        <v>2629840</v>
      </c>
      <c r="J4897" t="s">
        <v>25</v>
      </c>
      <c r="K4897" t="s">
        <v>9526</v>
      </c>
      <c r="L4897" t="s">
        <v>9526</v>
      </c>
      <c r="N4897" t="s">
        <v>9527</v>
      </c>
      <c r="Q4897" t="s">
        <v>9524</v>
      </c>
      <c r="R4897">
        <v>876</v>
      </c>
      <c r="S4897">
        <v>291</v>
      </c>
    </row>
    <row r="4898" spans="1:20" x14ac:dyDescent="0.25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2629841</v>
      </c>
      <c r="I4898">
        <v>2630458</v>
      </c>
      <c r="J4898" t="s">
        <v>25</v>
      </c>
      <c r="Q4898" t="s">
        <v>9528</v>
      </c>
      <c r="R4898">
        <v>618</v>
      </c>
      <c r="T4898" t="s">
        <v>9529</v>
      </c>
    </row>
    <row r="4899" spans="1:20" x14ac:dyDescent="0.25">
      <c r="A4899" t="s">
        <v>29</v>
      </c>
      <c r="B4899" t="s">
        <v>30</v>
      </c>
      <c r="C4899" t="s">
        <v>22</v>
      </c>
      <c r="D4899" t="s">
        <v>23</v>
      </c>
      <c r="E4899" t="s">
        <v>5</v>
      </c>
      <c r="G4899" t="s">
        <v>24</v>
      </c>
      <c r="H4899">
        <v>2629841</v>
      </c>
      <c r="I4899">
        <v>2630458</v>
      </c>
      <c r="J4899" t="s">
        <v>25</v>
      </c>
      <c r="K4899" t="s">
        <v>9530</v>
      </c>
      <c r="L4899" t="s">
        <v>9530</v>
      </c>
      <c r="N4899" t="s">
        <v>9531</v>
      </c>
      <c r="Q4899" t="s">
        <v>9528</v>
      </c>
      <c r="R4899">
        <v>618</v>
      </c>
      <c r="S4899">
        <v>205</v>
      </c>
    </row>
    <row r="4900" spans="1:20" x14ac:dyDescent="0.25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2630589</v>
      </c>
      <c r="I4900">
        <v>2631536</v>
      </c>
      <c r="J4900" t="s">
        <v>25</v>
      </c>
      <c r="Q4900" t="s">
        <v>9532</v>
      </c>
      <c r="R4900">
        <v>948</v>
      </c>
      <c r="T4900" t="s">
        <v>9533</v>
      </c>
    </row>
    <row r="4901" spans="1:20" x14ac:dyDescent="0.25">
      <c r="A4901" t="s">
        <v>29</v>
      </c>
      <c r="B4901" t="s">
        <v>30</v>
      </c>
      <c r="C4901" t="s">
        <v>22</v>
      </c>
      <c r="D4901" t="s">
        <v>23</v>
      </c>
      <c r="E4901" t="s">
        <v>5</v>
      </c>
      <c r="G4901" t="s">
        <v>24</v>
      </c>
      <c r="H4901">
        <v>2630589</v>
      </c>
      <c r="I4901">
        <v>2631536</v>
      </c>
      <c r="J4901" t="s">
        <v>25</v>
      </c>
      <c r="K4901" t="s">
        <v>9534</v>
      </c>
      <c r="L4901" t="s">
        <v>9534</v>
      </c>
      <c r="N4901" t="s">
        <v>56</v>
      </c>
      <c r="Q4901" t="s">
        <v>9532</v>
      </c>
      <c r="R4901">
        <v>948</v>
      </c>
      <c r="S4901">
        <v>315</v>
      </c>
    </row>
    <row r="4902" spans="1:20" x14ac:dyDescent="0.25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2631545</v>
      </c>
      <c r="I4902">
        <v>2632294</v>
      </c>
      <c r="J4902" t="s">
        <v>25</v>
      </c>
      <c r="O4902" t="s">
        <v>9535</v>
      </c>
      <c r="Q4902" t="s">
        <v>9536</v>
      </c>
      <c r="R4902">
        <v>750</v>
      </c>
      <c r="T4902" t="s">
        <v>9537</v>
      </c>
    </row>
    <row r="4903" spans="1:20" x14ac:dyDescent="0.25">
      <c r="A4903" t="s">
        <v>29</v>
      </c>
      <c r="B4903" t="s">
        <v>30</v>
      </c>
      <c r="C4903" t="s">
        <v>22</v>
      </c>
      <c r="D4903" t="s">
        <v>23</v>
      </c>
      <c r="E4903" t="s">
        <v>5</v>
      </c>
      <c r="G4903" t="s">
        <v>24</v>
      </c>
      <c r="H4903">
        <v>2631545</v>
      </c>
      <c r="I4903">
        <v>2632294</v>
      </c>
      <c r="J4903" t="s">
        <v>25</v>
      </c>
      <c r="K4903" t="s">
        <v>9538</v>
      </c>
      <c r="L4903" t="s">
        <v>9538</v>
      </c>
      <c r="N4903" t="s">
        <v>9539</v>
      </c>
      <c r="O4903" t="s">
        <v>9535</v>
      </c>
      <c r="Q4903" t="s">
        <v>9536</v>
      </c>
      <c r="R4903">
        <v>750</v>
      </c>
      <c r="S4903">
        <v>249</v>
      </c>
    </row>
    <row r="4904" spans="1:20" x14ac:dyDescent="0.25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2632339</v>
      </c>
      <c r="I4904">
        <v>2634693</v>
      </c>
      <c r="J4904" t="s">
        <v>25</v>
      </c>
      <c r="Q4904" t="s">
        <v>9540</v>
      </c>
      <c r="R4904">
        <v>2355</v>
      </c>
      <c r="T4904" t="s">
        <v>9541</v>
      </c>
    </row>
    <row r="4905" spans="1:20" x14ac:dyDescent="0.25">
      <c r="A4905" t="s">
        <v>29</v>
      </c>
      <c r="B4905" t="s">
        <v>30</v>
      </c>
      <c r="C4905" t="s">
        <v>22</v>
      </c>
      <c r="D4905" t="s">
        <v>23</v>
      </c>
      <c r="E4905" t="s">
        <v>5</v>
      </c>
      <c r="G4905" t="s">
        <v>24</v>
      </c>
      <c r="H4905">
        <v>2632339</v>
      </c>
      <c r="I4905">
        <v>2634693</v>
      </c>
      <c r="J4905" t="s">
        <v>25</v>
      </c>
      <c r="K4905" t="s">
        <v>9542</v>
      </c>
      <c r="L4905" t="s">
        <v>9542</v>
      </c>
      <c r="N4905" t="s">
        <v>386</v>
      </c>
      <c r="Q4905" t="s">
        <v>9540</v>
      </c>
      <c r="R4905">
        <v>2355</v>
      </c>
      <c r="S4905">
        <v>784</v>
      </c>
    </row>
    <row r="4906" spans="1:20" x14ac:dyDescent="0.25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2634727</v>
      </c>
      <c r="I4906">
        <v>2634915</v>
      </c>
      <c r="J4906" t="s">
        <v>25</v>
      </c>
      <c r="O4906" t="s">
        <v>9543</v>
      </c>
      <c r="Q4906" t="s">
        <v>9544</v>
      </c>
      <c r="R4906">
        <v>189</v>
      </c>
      <c r="T4906" t="s">
        <v>9545</v>
      </c>
    </row>
    <row r="4907" spans="1:20" x14ac:dyDescent="0.25">
      <c r="A4907" t="s">
        <v>29</v>
      </c>
      <c r="B4907" t="s">
        <v>30</v>
      </c>
      <c r="C4907" t="s">
        <v>22</v>
      </c>
      <c r="D4907" t="s">
        <v>23</v>
      </c>
      <c r="E4907" t="s">
        <v>5</v>
      </c>
      <c r="G4907" t="s">
        <v>24</v>
      </c>
      <c r="H4907">
        <v>2634727</v>
      </c>
      <c r="I4907">
        <v>2634915</v>
      </c>
      <c r="J4907" t="s">
        <v>25</v>
      </c>
      <c r="K4907" t="s">
        <v>9546</v>
      </c>
      <c r="L4907" t="s">
        <v>9546</v>
      </c>
      <c r="N4907" t="s">
        <v>9547</v>
      </c>
      <c r="O4907" t="s">
        <v>9543</v>
      </c>
      <c r="Q4907" t="s">
        <v>9544</v>
      </c>
      <c r="R4907">
        <v>189</v>
      </c>
      <c r="S4907">
        <v>62</v>
      </c>
    </row>
    <row r="4908" spans="1:20" x14ac:dyDescent="0.25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2635058</v>
      </c>
      <c r="I4908">
        <v>2635618</v>
      </c>
      <c r="J4908" t="s">
        <v>25</v>
      </c>
      <c r="Q4908" t="s">
        <v>9548</v>
      </c>
      <c r="R4908">
        <v>561</v>
      </c>
      <c r="T4908" t="s">
        <v>9549</v>
      </c>
    </row>
    <row r="4909" spans="1:20" x14ac:dyDescent="0.25">
      <c r="A4909" t="s">
        <v>29</v>
      </c>
      <c r="B4909" t="s">
        <v>30</v>
      </c>
      <c r="C4909" t="s">
        <v>22</v>
      </c>
      <c r="D4909" t="s">
        <v>23</v>
      </c>
      <c r="E4909" t="s">
        <v>5</v>
      </c>
      <c r="G4909" t="s">
        <v>24</v>
      </c>
      <c r="H4909">
        <v>2635058</v>
      </c>
      <c r="I4909">
        <v>2635618</v>
      </c>
      <c r="J4909" t="s">
        <v>25</v>
      </c>
      <c r="K4909" t="s">
        <v>9550</v>
      </c>
      <c r="L4909" t="s">
        <v>9550</v>
      </c>
      <c r="N4909" t="s">
        <v>56</v>
      </c>
      <c r="Q4909" t="s">
        <v>9548</v>
      </c>
      <c r="R4909">
        <v>561</v>
      </c>
      <c r="S4909">
        <v>186</v>
      </c>
    </row>
    <row r="4910" spans="1:20" x14ac:dyDescent="0.25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2635737</v>
      </c>
      <c r="I4910">
        <v>2637968</v>
      </c>
      <c r="J4910" t="s">
        <v>25</v>
      </c>
      <c r="Q4910" t="s">
        <v>9551</v>
      </c>
      <c r="R4910">
        <v>2232</v>
      </c>
      <c r="T4910" t="s">
        <v>9552</v>
      </c>
    </row>
    <row r="4911" spans="1:20" x14ac:dyDescent="0.25">
      <c r="A4911" t="s">
        <v>29</v>
      </c>
      <c r="B4911" t="s">
        <v>30</v>
      </c>
      <c r="C4911" t="s">
        <v>22</v>
      </c>
      <c r="D4911" t="s">
        <v>23</v>
      </c>
      <c r="E4911" t="s">
        <v>5</v>
      </c>
      <c r="G4911" t="s">
        <v>24</v>
      </c>
      <c r="H4911">
        <v>2635737</v>
      </c>
      <c r="I4911">
        <v>2637968</v>
      </c>
      <c r="J4911" t="s">
        <v>25</v>
      </c>
      <c r="K4911" t="s">
        <v>9553</v>
      </c>
      <c r="L4911" t="s">
        <v>9553</v>
      </c>
      <c r="N4911" t="s">
        <v>56</v>
      </c>
      <c r="Q4911" t="s">
        <v>9551</v>
      </c>
      <c r="R4911">
        <v>2232</v>
      </c>
      <c r="S4911">
        <v>743</v>
      </c>
    </row>
    <row r="4912" spans="1:20" x14ac:dyDescent="0.25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2638038</v>
      </c>
      <c r="I4912">
        <v>2638970</v>
      </c>
      <c r="J4912" t="s">
        <v>25</v>
      </c>
      <c r="Q4912" t="s">
        <v>9554</v>
      </c>
      <c r="R4912">
        <v>933</v>
      </c>
      <c r="T4912" t="s">
        <v>9555</v>
      </c>
    </row>
    <row r="4913" spans="1:20" x14ac:dyDescent="0.25">
      <c r="A4913" t="s">
        <v>29</v>
      </c>
      <c r="B4913" t="s">
        <v>30</v>
      </c>
      <c r="C4913" t="s">
        <v>22</v>
      </c>
      <c r="D4913" t="s">
        <v>23</v>
      </c>
      <c r="E4913" t="s">
        <v>5</v>
      </c>
      <c r="G4913" t="s">
        <v>24</v>
      </c>
      <c r="H4913">
        <v>2638038</v>
      </c>
      <c r="I4913">
        <v>2638970</v>
      </c>
      <c r="J4913" t="s">
        <v>25</v>
      </c>
      <c r="K4913" t="s">
        <v>9556</v>
      </c>
      <c r="L4913" t="s">
        <v>9556</v>
      </c>
      <c r="N4913" t="s">
        <v>9557</v>
      </c>
      <c r="Q4913" t="s">
        <v>9554</v>
      </c>
      <c r="R4913">
        <v>933</v>
      </c>
      <c r="S4913">
        <v>310</v>
      </c>
    </row>
    <row r="4914" spans="1:20" x14ac:dyDescent="0.25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2639002</v>
      </c>
      <c r="I4914">
        <v>2639901</v>
      </c>
      <c r="J4914" t="s">
        <v>25</v>
      </c>
      <c r="Q4914" t="s">
        <v>9558</v>
      </c>
      <c r="R4914">
        <v>900</v>
      </c>
      <c r="T4914" t="s">
        <v>9559</v>
      </c>
    </row>
    <row r="4915" spans="1:20" x14ac:dyDescent="0.25">
      <c r="A4915" t="s">
        <v>29</v>
      </c>
      <c r="B4915" t="s">
        <v>30</v>
      </c>
      <c r="C4915" t="s">
        <v>22</v>
      </c>
      <c r="D4915" t="s">
        <v>23</v>
      </c>
      <c r="E4915" t="s">
        <v>5</v>
      </c>
      <c r="G4915" t="s">
        <v>24</v>
      </c>
      <c r="H4915">
        <v>2639002</v>
      </c>
      <c r="I4915">
        <v>2639901</v>
      </c>
      <c r="J4915" t="s">
        <v>25</v>
      </c>
      <c r="K4915" t="s">
        <v>9560</v>
      </c>
      <c r="L4915" t="s">
        <v>9560</v>
      </c>
      <c r="N4915" t="s">
        <v>6276</v>
      </c>
      <c r="Q4915" t="s">
        <v>9558</v>
      </c>
      <c r="R4915">
        <v>900</v>
      </c>
      <c r="S4915">
        <v>299</v>
      </c>
    </row>
    <row r="4916" spans="1:20" x14ac:dyDescent="0.25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2639928</v>
      </c>
      <c r="I4916">
        <v>2642603</v>
      </c>
      <c r="J4916" t="s">
        <v>52</v>
      </c>
      <c r="Q4916" t="s">
        <v>9561</v>
      </c>
      <c r="R4916">
        <v>2676</v>
      </c>
      <c r="T4916" t="s">
        <v>9562</v>
      </c>
    </row>
    <row r="4917" spans="1:20" x14ac:dyDescent="0.25">
      <c r="A4917" t="s">
        <v>29</v>
      </c>
      <c r="B4917" t="s">
        <v>30</v>
      </c>
      <c r="C4917" t="s">
        <v>22</v>
      </c>
      <c r="D4917" t="s">
        <v>23</v>
      </c>
      <c r="E4917" t="s">
        <v>5</v>
      </c>
      <c r="G4917" t="s">
        <v>24</v>
      </c>
      <c r="H4917">
        <v>2639928</v>
      </c>
      <c r="I4917">
        <v>2642603</v>
      </c>
      <c r="J4917" t="s">
        <v>52</v>
      </c>
      <c r="K4917" t="s">
        <v>9563</v>
      </c>
      <c r="L4917" t="s">
        <v>9563</v>
      </c>
      <c r="N4917" t="s">
        <v>56</v>
      </c>
      <c r="Q4917" t="s">
        <v>9561</v>
      </c>
      <c r="R4917">
        <v>2676</v>
      </c>
      <c r="S4917">
        <v>891</v>
      </c>
    </row>
    <row r="4918" spans="1:20" x14ac:dyDescent="0.25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2642875</v>
      </c>
      <c r="I4918">
        <v>2644236</v>
      </c>
      <c r="J4918" t="s">
        <v>52</v>
      </c>
      <c r="Q4918" t="s">
        <v>9564</v>
      </c>
      <c r="R4918">
        <v>1362</v>
      </c>
      <c r="T4918" t="s">
        <v>9565</v>
      </c>
    </row>
    <row r="4919" spans="1:20" x14ac:dyDescent="0.25">
      <c r="A4919" t="s">
        <v>29</v>
      </c>
      <c r="B4919" t="s">
        <v>30</v>
      </c>
      <c r="C4919" t="s">
        <v>22</v>
      </c>
      <c r="D4919" t="s">
        <v>23</v>
      </c>
      <c r="E4919" t="s">
        <v>5</v>
      </c>
      <c r="G4919" t="s">
        <v>24</v>
      </c>
      <c r="H4919">
        <v>2642875</v>
      </c>
      <c r="I4919">
        <v>2644236</v>
      </c>
      <c r="J4919" t="s">
        <v>52</v>
      </c>
      <c r="K4919" t="s">
        <v>9566</v>
      </c>
      <c r="L4919" t="s">
        <v>9566</v>
      </c>
      <c r="N4919" t="s">
        <v>4645</v>
      </c>
      <c r="Q4919" t="s">
        <v>9564</v>
      </c>
      <c r="R4919">
        <v>1362</v>
      </c>
      <c r="S4919">
        <v>453</v>
      </c>
    </row>
    <row r="4920" spans="1:20" x14ac:dyDescent="0.25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2644270</v>
      </c>
      <c r="I4920">
        <v>2646117</v>
      </c>
      <c r="J4920" t="s">
        <v>52</v>
      </c>
      <c r="Q4920" t="s">
        <v>9567</v>
      </c>
      <c r="R4920">
        <v>1848</v>
      </c>
      <c r="T4920" t="s">
        <v>9568</v>
      </c>
    </row>
    <row r="4921" spans="1:20" x14ac:dyDescent="0.25">
      <c r="A4921" t="s">
        <v>29</v>
      </c>
      <c r="B4921" t="s">
        <v>30</v>
      </c>
      <c r="C4921" t="s">
        <v>22</v>
      </c>
      <c r="D4921" t="s">
        <v>23</v>
      </c>
      <c r="E4921" t="s">
        <v>5</v>
      </c>
      <c r="G4921" t="s">
        <v>24</v>
      </c>
      <c r="H4921">
        <v>2644270</v>
      </c>
      <c r="I4921">
        <v>2646117</v>
      </c>
      <c r="J4921" t="s">
        <v>52</v>
      </c>
      <c r="K4921" t="s">
        <v>9569</v>
      </c>
      <c r="L4921" t="s">
        <v>9569</v>
      </c>
      <c r="N4921" t="s">
        <v>9570</v>
      </c>
      <c r="Q4921" t="s">
        <v>9567</v>
      </c>
      <c r="R4921">
        <v>1848</v>
      </c>
      <c r="S4921">
        <v>615</v>
      </c>
    </row>
    <row r="4922" spans="1:20" x14ac:dyDescent="0.25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G4922" t="s">
        <v>24</v>
      </c>
      <c r="H4922">
        <v>2646336</v>
      </c>
      <c r="I4922">
        <v>2647520</v>
      </c>
      <c r="J4922" t="s">
        <v>52</v>
      </c>
      <c r="Q4922" t="s">
        <v>9571</v>
      </c>
      <c r="R4922">
        <v>1185</v>
      </c>
      <c r="T4922" t="s">
        <v>9572</v>
      </c>
    </row>
    <row r="4923" spans="1:20" x14ac:dyDescent="0.25">
      <c r="A4923" t="s">
        <v>29</v>
      </c>
      <c r="B4923" t="s">
        <v>30</v>
      </c>
      <c r="C4923" t="s">
        <v>22</v>
      </c>
      <c r="D4923" t="s">
        <v>23</v>
      </c>
      <c r="E4923" t="s">
        <v>5</v>
      </c>
      <c r="G4923" t="s">
        <v>24</v>
      </c>
      <c r="H4923">
        <v>2646336</v>
      </c>
      <c r="I4923">
        <v>2647520</v>
      </c>
      <c r="J4923" t="s">
        <v>52</v>
      </c>
      <c r="K4923" t="s">
        <v>9573</v>
      </c>
      <c r="L4923" t="s">
        <v>9573</v>
      </c>
      <c r="N4923" t="s">
        <v>9574</v>
      </c>
      <c r="Q4923" t="s">
        <v>9571</v>
      </c>
      <c r="R4923">
        <v>1185</v>
      </c>
      <c r="S4923">
        <v>394</v>
      </c>
    </row>
    <row r="4924" spans="1:20" x14ac:dyDescent="0.25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2647556</v>
      </c>
      <c r="I4924">
        <v>2648689</v>
      </c>
      <c r="J4924" t="s">
        <v>52</v>
      </c>
      <c r="Q4924" t="s">
        <v>9575</v>
      </c>
      <c r="R4924">
        <v>1134</v>
      </c>
      <c r="T4924" t="s">
        <v>9576</v>
      </c>
    </row>
    <row r="4925" spans="1:20" x14ac:dyDescent="0.25">
      <c r="A4925" t="s">
        <v>29</v>
      </c>
      <c r="B4925" t="s">
        <v>30</v>
      </c>
      <c r="C4925" t="s">
        <v>22</v>
      </c>
      <c r="D4925" t="s">
        <v>23</v>
      </c>
      <c r="E4925" t="s">
        <v>5</v>
      </c>
      <c r="G4925" t="s">
        <v>24</v>
      </c>
      <c r="H4925">
        <v>2647556</v>
      </c>
      <c r="I4925">
        <v>2648689</v>
      </c>
      <c r="J4925" t="s">
        <v>52</v>
      </c>
      <c r="K4925" t="s">
        <v>9577</v>
      </c>
      <c r="L4925" t="s">
        <v>9577</v>
      </c>
      <c r="N4925" t="s">
        <v>9578</v>
      </c>
      <c r="Q4925" t="s">
        <v>9575</v>
      </c>
      <c r="R4925">
        <v>1134</v>
      </c>
      <c r="S4925">
        <v>377</v>
      </c>
    </row>
    <row r="4926" spans="1:20" x14ac:dyDescent="0.25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2648890</v>
      </c>
      <c r="I4926">
        <v>2649327</v>
      </c>
      <c r="J4926" t="s">
        <v>25</v>
      </c>
      <c r="Q4926" t="s">
        <v>9579</v>
      </c>
      <c r="R4926">
        <v>438</v>
      </c>
      <c r="T4926" t="s">
        <v>9580</v>
      </c>
    </row>
    <row r="4927" spans="1:20" x14ac:dyDescent="0.25">
      <c r="A4927" t="s">
        <v>29</v>
      </c>
      <c r="B4927" t="s">
        <v>30</v>
      </c>
      <c r="C4927" t="s">
        <v>22</v>
      </c>
      <c r="D4927" t="s">
        <v>23</v>
      </c>
      <c r="E4927" t="s">
        <v>5</v>
      </c>
      <c r="G4927" t="s">
        <v>24</v>
      </c>
      <c r="H4927">
        <v>2648890</v>
      </c>
      <c r="I4927">
        <v>2649327</v>
      </c>
      <c r="J4927" t="s">
        <v>25</v>
      </c>
      <c r="K4927" t="s">
        <v>9581</v>
      </c>
      <c r="L4927" t="s">
        <v>9581</v>
      </c>
      <c r="N4927" t="s">
        <v>9582</v>
      </c>
      <c r="Q4927" t="s">
        <v>9579</v>
      </c>
      <c r="R4927">
        <v>438</v>
      </c>
      <c r="S4927">
        <v>145</v>
      </c>
    </row>
    <row r="4928" spans="1:20" x14ac:dyDescent="0.25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2649371</v>
      </c>
      <c r="I4928">
        <v>2650114</v>
      </c>
      <c r="J4928" t="s">
        <v>52</v>
      </c>
      <c r="Q4928" t="s">
        <v>9583</v>
      </c>
      <c r="R4928">
        <v>744</v>
      </c>
      <c r="T4928" t="s">
        <v>9584</v>
      </c>
    </row>
    <row r="4929" spans="1:20" x14ac:dyDescent="0.25">
      <c r="A4929" t="s">
        <v>29</v>
      </c>
      <c r="B4929" t="s">
        <v>30</v>
      </c>
      <c r="C4929" t="s">
        <v>22</v>
      </c>
      <c r="D4929" t="s">
        <v>23</v>
      </c>
      <c r="E4929" t="s">
        <v>5</v>
      </c>
      <c r="G4929" t="s">
        <v>24</v>
      </c>
      <c r="H4929">
        <v>2649371</v>
      </c>
      <c r="I4929">
        <v>2650114</v>
      </c>
      <c r="J4929" t="s">
        <v>52</v>
      </c>
      <c r="K4929" t="s">
        <v>9585</v>
      </c>
      <c r="L4929" t="s">
        <v>9585</v>
      </c>
      <c r="N4929" t="s">
        <v>9586</v>
      </c>
      <c r="Q4929" t="s">
        <v>9583</v>
      </c>
      <c r="R4929">
        <v>744</v>
      </c>
      <c r="S4929">
        <v>247</v>
      </c>
    </row>
    <row r="4930" spans="1:20" x14ac:dyDescent="0.25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2650353</v>
      </c>
      <c r="I4930">
        <v>2651414</v>
      </c>
      <c r="J4930" t="s">
        <v>52</v>
      </c>
      <c r="Q4930" t="s">
        <v>9587</v>
      </c>
      <c r="R4930">
        <v>1062</v>
      </c>
      <c r="T4930" t="s">
        <v>9588</v>
      </c>
    </row>
    <row r="4931" spans="1:20" x14ac:dyDescent="0.25">
      <c r="A4931" t="s">
        <v>29</v>
      </c>
      <c r="B4931" t="s">
        <v>30</v>
      </c>
      <c r="C4931" t="s">
        <v>22</v>
      </c>
      <c r="D4931" t="s">
        <v>23</v>
      </c>
      <c r="E4931" t="s">
        <v>5</v>
      </c>
      <c r="G4931" t="s">
        <v>24</v>
      </c>
      <c r="H4931">
        <v>2650353</v>
      </c>
      <c r="I4931">
        <v>2651414</v>
      </c>
      <c r="J4931" t="s">
        <v>52</v>
      </c>
      <c r="K4931" t="s">
        <v>9589</v>
      </c>
      <c r="L4931" t="s">
        <v>9589</v>
      </c>
      <c r="N4931" t="s">
        <v>8389</v>
      </c>
      <c r="Q4931" t="s">
        <v>9587</v>
      </c>
      <c r="R4931">
        <v>1062</v>
      </c>
      <c r="S4931">
        <v>353</v>
      </c>
    </row>
    <row r="4932" spans="1:20" x14ac:dyDescent="0.25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2651407</v>
      </c>
      <c r="I4932">
        <v>2652711</v>
      </c>
      <c r="J4932" t="s">
        <v>52</v>
      </c>
      <c r="O4932" t="s">
        <v>9590</v>
      </c>
      <c r="Q4932" t="s">
        <v>9591</v>
      </c>
      <c r="R4932">
        <v>1305</v>
      </c>
      <c r="T4932" t="s">
        <v>9592</v>
      </c>
    </row>
    <row r="4933" spans="1:20" x14ac:dyDescent="0.25">
      <c r="A4933" t="s">
        <v>29</v>
      </c>
      <c r="B4933" t="s">
        <v>30</v>
      </c>
      <c r="C4933" t="s">
        <v>22</v>
      </c>
      <c r="D4933" t="s">
        <v>23</v>
      </c>
      <c r="E4933" t="s">
        <v>5</v>
      </c>
      <c r="G4933" t="s">
        <v>24</v>
      </c>
      <c r="H4933">
        <v>2651407</v>
      </c>
      <c r="I4933">
        <v>2652711</v>
      </c>
      <c r="J4933" t="s">
        <v>52</v>
      </c>
      <c r="K4933" t="s">
        <v>9593</v>
      </c>
      <c r="L4933" t="s">
        <v>9593</v>
      </c>
      <c r="N4933" t="s">
        <v>9594</v>
      </c>
      <c r="O4933" t="s">
        <v>9590</v>
      </c>
      <c r="Q4933" t="s">
        <v>9591</v>
      </c>
      <c r="R4933">
        <v>1305</v>
      </c>
      <c r="S4933">
        <v>434</v>
      </c>
    </row>
    <row r="4934" spans="1:20" x14ac:dyDescent="0.25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2652738</v>
      </c>
      <c r="I4934">
        <v>2653382</v>
      </c>
      <c r="J4934" t="s">
        <v>52</v>
      </c>
      <c r="Q4934" t="s">
        <v>9595</v>
      </c>
      <c r="R4934">
        <v>645</v>
      </c>
      <c r="T4934" t="s">
        <v>9596</v>
      </c>
    </row>
    <row r="4935" spans="1:20" x14ac:dyDescent="0.25">
      <c r="A4935" t="s">
        <v>29</v>
      </c>
      <c r="B4935" t="s">
        <v>30</v>
      </c>
      <c r="C4935" t="s">
        <v>22</v>
      </c>
      <c r="D4935" t="s">
        <v>23</v>
      </c>
      <c r="E4935" t="s">
        <v>5</v>
      </c>
      <c r="G4935" t="s">
        <v>24</v>
      </c>
      <c r="H4935">
        <v>2652738</v>
      </c>
      <c r="I4935">
        <v>2653382</v>
      </c>
      <c r="J4935" t="s">
        <v>52</v>
      </c>
      <c r="K4935" t="s">
        <v>9597</v>
      </c>
      <c r="L4935" t="s">
        <v>9597</v>
      </c>
      <c r="N4935" t="s">
        <v>9598</v>
      </c>
      <c r="Q4935" t="s">
        <v>9595</v>
      </c>
      <c r="R4935">
        <v>645</v>
      </c>
      <c r="S4935">
        <v>214</v>
      </c>
    </row>
    <row r="4936" spans="1:20" x14ac:dyDescent="0.25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2653412</v>
      </c>
      <c r="I4936">
        <v>2654674</v>
      </c>
      <c r="J4936" t="s">
        <v>52</v>
      </c>
      <c r="O4936" t="s">
        <v>9599</v>
      </c>
      <c r="Q4936" t="s">
        <v>9600</v>
      </c>
      <c r="R4936">
        <v>1263</v>
      </c>
      <c r="T4936" t="s">
        <v>9601</v>
      </c>
    </row>
    <row r="4937" spans="1:20" x14ac:dyDescent="0.25">
      <c r="A4937" t="s">
        <v>29</v>
      </c>
      <c r="B4937" t="s">
        <v>30</v>
      </c>
      <c r="C4937" t="s">
        <v>22</v>
      </c>
      <c r="D4937" t="s">
        <v>23</v>
      </c>
      <c r="E4937" t="s">
        <v>5</v>
      </c>
      <c r="G4937" t="s">
        <v>24</v>
      </c>
      <c r="H4937">
        <v>2653412</v>
      </c>
      <c r="I4937">
        <v>2654674</v>
      </c>
      <c r="J4937" t="s">
        <v>52</v>
      </c>
      <c r="K4937" t="s">
        <v>9602</v>
      </c>
      <c r="L4937" t="s">
        <v>9602</v>
      </c>
      <c r="N4937" t="s">
        <v>9603</v>
      </c>
      <c r="O4937" t="s">
        <v>9599</v>
      </c>
      <c r="Q4937" t="s">
        <v>9600</v>
      </c>
      <c r="R4937">
        <v>1263</v>
      </c>
      <c r="S4937">
        <v>420</v>
      </c>
    </row>
    <row r="4938" spans="1:20" x14ac:dyDescent="0.25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2654694</v>
      </c>
      <c r="I4938">
        <v>2654942</v>
      </c>
      <c r="J4938" t="s">
        <v>52</v>
      </c>
      <c r="Q4938" t="s">
        <v>9604</v>
      </c>
      <c r="R4938">
        <v>249</v>
      </c>
      <c r="T4938" t="s">
        <v>9605</v>
      </c>
    </row>
    <row r="4939" spans="1:20" x14ac:dyDescent="0.25">
      <c r="A4939" t="s">
        <v>29</v>
      </c>
      <c r="B4939" t="s">
        <v>30</v>
      </c>
      <c r="C4939" t="s">
        <v>22</v>
      </c>
      <c r="D4939" t="s">
        <v>23</v>
      </c>
      <c r="E4939" t="s">
        <v>5</v>
      </c>
      <c r="G4939" t="s">
        <v>24</v>
      </c>
      <c r="H4939">
        <v>2654694</v>
      </c>
      <c r="I4939">
        <v>2654942</v>
      </c>
      <c r="J4939" t="s">
        <v>52</v>
      </c>
      <c r="K4939" t="s">
        <v>9606</v>
      </c>
      <c r="L4939" t="s">
        <v>9606</v>
      </c>
      <c r="N4939" t="s">
        <v>9100</v>
      </c>
      <c r="Q4939" t="s">
        <v>9604</v>
      </c>
      <c r="R4939">
        <v>249</v>
      </c>
      <c r="S4939">
        <v>82</v>
      </c>
    </row>
    <row r="4940" spans="1:20" x14ac:dyDescent="0.25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2655003</v>
      </c>
      <c r="I4940">
        <v>2655320</v>
      </c>
      <c r="J4940" t="s">
        <v>52</v>
      </c>
      <c r="Q4940" t="s">
        <v>9607</v>
      </c>
      <c r="R4940">
        <v>318</v>
      </c>
      <c r="T4940" t="s">
        <v>9608</v>
      </c>
    </row>
    <row r="4941" spans="1:20" x14ac:dyDescent="0.25">
      <c r="A4941" t="s">
        <v>29</v>
      </c>
      <c r="B4941" t="s">
        <v>30</v>
      </c>
      <c r="C4941" t="s">
        <v>22</v>
      </c>
      <c r="D4941" t="s">
        <v>23</v>
      </c>
      <c r="E4941" t="s">
        <v>5</v>
      </c>
      <c r="G4941" t="s">
        <v>24</v>
      </c>
      <c r="H4941">
        <v>2655003</v>
      </c>
      <c r="I4941">
        <v>2655320</v>
      </c>
      <c r="J4941" t="s">
        <v>52</v>
      </c>
      <c r="K4941" t="s">
        <v>9609</v>
      </c>
      <c r="L4941" t="s">
        <v>9609</v>
      </c>
      <c r="N4941" t="s">
        <v>4954</v>
      </c>
      <c r="Q4941" t="s">
        <v>9607</v>
      </c>
      <c r="R4941">
        <v>318</v>
      </c>
      <c r="S4941">
        <v>105</v>
      </c>
    </row>
    <row r="4942" spans="1:20" x14ac:dyDescent="0.25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2655317</v>
      </c>
      <c r="I4942">
        <v>2655970</v>
      </c>
      <c r="J4942" t="s">
        <v>52</v>
      </c>
      <c r="Q4942" t="s">
        <v>9610</v>
      </c>
      <c r="R4942">
        <v>654</v>
      </c>
      <c r="T4942" t="s">
        <v>9611</v>
      </c>
    </row>
    <row r="4943" spans="1:20" x14ac:dyDescent="0.25">
      <c r="A4943" t="s">
        <v>29</v>
      </c>
      <c r="B4943" t="s">
        <v>30</v>
      </c>
      <c r="C4943" t="s">
        <v>22</v>
      </c>
      <c r="D4943" t="s">
        <v>23</v>
      </c>
      <c r="E4943" t="s">
        <v>5</v>
      </c>
      <c r="G4943" t="s">
        <v>24</v>
      </c>
      <c r="H4943">
        <v>2655317</v>
      </c>
      <c r="I4943">
        <v>2655970</v>
      </c>
      <c r="J4943" t="s">
        <v>52</v>
      </c>
      <c r="K4943" t="s">
        <v>9612</v>
      </c>
      <c r="L4943" t="s">
        <v>9612</v>
      </c>
      <c r="N4943" t="s">
        <v>702</v>
      </c>
      <c r="Q4943" t="s">
        <v>9610</v>
      </c>
      <c r="R4943">
        <v>654</v>
      </c>
      <c r="S4943">
        <v>217</v>
      </c>
    </row>
    <row r="4944" spans="1:20" x14ac:dyDescent="0.25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2655997</v>
      </c>
      <c r="I4944">
        <v>2656446</v>
      </c>
      <c r="J4944" t="s">
        <v>52</v>
      </c>
      <c r="O4944" t="s">
        <v>9613</v>
      </c>
      <c r="Q4944" t="s">
        <v>9614</v>
      </c>
      <c r="R4944">
        <v>450</v>
      </c>
      <c r="T4944" t="s">
        <v>9615</v>
      </c>
    </row>
    <row r="4945" spans="1:20" x14ac:dyDescent="0.25">
      <c r="A4945" t="s">
        <v>29</v>
      </c>
      <c r="B4945" t="s">
        <v>30</v>
      </c>
      <c r="C4945" t="s">
        <v>22</v>
      </c>
      <c r="D4945" t="s">
        <v>23</v>
      </c>
      <c r="E4945" t="s">
        <v>5</v>
      </c>
      <c r="G4945" t="s">
        <v>24</v>
      </c>
      <c r="H4945">
        <v>2655997</v>
      </c>
      <c r="I4945">
        <v>2656446</v>
      </c>
      <c r="J4945" t="s">
        <v>52</v>
      </c>
      <c r="K4945" t="s">
        <v>9616</v>
      </c>
      <c r="L4945" t="s">
        <v>9616</v>
      </c>
      <c r="N4945" t="s">
        <v>9617</v>
      </c>
      <c r="O4945" t="s">
        <v>9613</v>
      </c>
      <c r="Q4945" t="s">
        <v>9614</v>
      </c>
      <c r="R4945">
        <v>450</v>
      </c>
      <c r="S4945">
        <v>149</v>
      </c>
    </row>
    <row r="4946" spans="1:20" x14ac:dyDescent="0.25">
      <c r="A4946" t="s">
        <v>20</v>
      </c>
      <c r="B4946" t="s">
        <v>21</v>
      </c>
      <c r="C4946" t="s">
        <v>22</v>
      </c>
      <c r="D4946" t="s">
        <v>23</v>
      </c>
      <c r="E4946" t="s">
        <v>5</v>
      </c>
      <c r="G4946" t="s">
        <v>24</v>
      </c>
      <c r="H4946">
        <v>2656467</v>
      </c>
      <c r="I4946">
        <v>2657249</v>
      </c>
      <c r="J4946" t="s">
        <v>52</v>
      </c>
      <c r="O4946" t="s">
        <v>9618</v>
      </c>
      <c r="Q4946" t="s">
        <v>9619</v>
      </c>
      <c r="R4946">
        <v>783</v>
      </c>
      <c r="T4946" t="s">
        <v>9620</v>
      </c>
    </row>
    <row r="4947" spans="1:20" x14ac:dyDescent="0.25">
      <c r="A4947" t="s">
        <v>29</v>
      </c>
      <c r="B4947" t="s">
        <v>30</v>
      </c>
      <c r="C4947" t="s">
        <v>22</v>
      </c>
      <c r="D4947" t="s">
        <v>23</v>
      </c>
      <c r="E4947" t="s">
        <v>5</v>
      </c>
      <c r="G4947" t="s">
        <v>24</v>
      </c>
      <c r="H4947">
        <v>2656467</v>
      </c>
      <c r="I4947">
        <v>2657249</v>
      </c>
      <c r="J4947" t="s">
        <v>52</v>
      </c>
      <c r="K4947" t="s">
        <v>9621</v>
      </c>
      <c r="L4947" t="s">
        <v>9621</v>
      </c>
      <c r="N4947" t="s">
        <v>9622</v>
      </c>
      <c r="O4947" t="s">
        <v>9618</v>
      </c>
      <c r="Q4947" t="s">
        <v>9619</v>
      </c>
      <c r="R4947">
        <v>783</v>
      </c>
      <c r="S4947">
        <v>260</v>
      </c>
    </row>
    <row r="4948" spans="1:20" x14ac:dyDescent="0.25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2657246</v>
      </c>
      <c r="I4948">
        <v>2658058</v>
      </c>
      <c r="J4948" t="s">
        <v>52</v>
      </c>
      <c r="Q4948" t="s">
        <v>9623</v>
      </c>
      <c r="R4948">
        <v>813</v>
      </c>
      <c r="T4948" t="s">
        <v>9624</v>
      </c>
    </row>
    <row r="4949" spans="1:20" x14ac:dyDescent="0.25">
      <c r="A4949" t="s">
        <v>29</v>
      </c>
      <c r="B4949" t="s">
        <v>30</v>
      </c>
      <c r="C4949" t="s">
        <v>22</v>
      </c>
      <c r="D4949" t="s">
        <v>23</v>
      </c>
      <c r="E4949" t="s">
        <v>5</v>
      </c>
      <c r="G4949" t="s">
        <v>24</v>
      </c>
      <c r="H4949">
        <v>2657246</v>
      </c>
      <c r="I4949">
        <v>2658058</v>
      </c>
      <c r="J4949" t="s">
        <v>52</v>
      </c>
      <c r="K4949" t="s">
        <v>9625</v>
      </c>
      <c r="L4949" t="s">
        <v>9625</v>
      </c>
      <c r="N4949" t="s">
        <v>65</v>
      </c>
      <c r="Q4949" t="s">
        <v>9623</v>
      </c>
      <c r="R4949">
        <v>813</v>
      </c>
      <c r="S4949">
        <v>270</v>
      </c>
    </row>
    <row r="4950" spans="1:20" x14ac:dyDescent="0.25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2658233</v>
      </c>
      <c r="I4950">
        <v>2659222</v>
      </c>
      <c r="J4950" t="s">
        <v>25</v>
      </c>
      <c r="Q4950" t="s">
        <v>9626</v>
      </c>
      <c r="R4950">
        <v>990</v>
      </c>
      <c r="T4950" t="s">
        <v>9627</v>
      </c>
    </row>
    <row r="4951" spans="1:20" x14ac:dyDescent="0.25">
      <c r="A4951" t="s">
        <v>29</v>
      </c>
      <c r="B4951" t="s">
        <v>30</v>
      </c>
      <c r="C4951" t="s">
        <v>22</v>
      </c>
      <c r="D4951" t="s">
        <v>23</v>
      </c>
      <c r="E4951" t="s">
        <v>5</v>
      </c>
      <c r="G4951" t="s">
        <v>24</v>
      </c>
      <c r="H4951">
        <v>2658233</v>
      </c>
      <c r="I4951">
        <v>2659222</v>
      </c>
      <c r="J4951" t="s">
        <v>25</v>
      </c>
      <c r="K4951" t="s">
        <v>9628</v>
      </c>
      <c r="L4951" t="s">
        <v>9628</v>
      </c>
      <c r="N4951" t="s">
        <v>9629</v>
      </c>
      <c r="Q4951" t="s">
        <v>9626</v>
      </c>
      <c r="R4951">
        <v>990</v>
      </c>
      <c r="S4951">
        <v>329</v>
      </c>
    </row>
    <row r="4952" spans="1:20" x14ac:dyDescent="0.25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2659222</v>
      </c>
      <c r="I4952">
        <v>2659791</v>
      </c>
      <c r="J4952" t="s">
        <v>25</v>
      </c>
      <c r="Q4952" t="s">
        <v>9630</v>
      </c>
      <c r="R4952">
        <v>570</v>
      </c>
      <c r="T4952" t="s">
        <v>9631</v>
      </c>
    </row>
    <row r="4953" spans="1:20" x14ac:dyDescent="0.25">
      <c r="A4953" t="s">
        <v>29</v>
      </c>
      <c r="B4953" t="s">
        <v>30</v>
      </c>
      <c r="C4953" t="s">
        <v>22</v>
      </c>
      <c r="D4953" t="s">
        <v>23</v>
      </c>
      <c r="E4953" t="s">
        <v>5</v>
      </c>
      <c r="G4953" t="s">
        <v>24</v>
      </c>
      <c r="H4953">
        <v>2659222</v>
      </c>
      <c r="I4953">
        <v>2659791</v>
      </c>
      <c r="J4953" t="s">
        <v>25</v>
      </c>
      <c r="K4953" t="s">
        <v>9632</v>
      </c>
      <c r="L4953" t="s">
        <v>9632</v>
      </c>
      <c r="N4953" t="s">
        <v>9633</v>
      </c>
      <c r="Q4953" t="s">
        <v>9630</v>
      </c>
      <c r="R4953">
        <v>570</v>
      </c>
      <c r="S4953">
        <v>189</v>
      </c>
    </row>
    <row r="4954" spans="1:20" x14ac:dyDescent="0.25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2659788</v>
      </c>
      <c r="I4954">
        <v>2660387</v>
      </c>
      <c r="J4954" t="s">
        <v>25</v>
      </c>
      <c r="O4954" t="s">
        <v>9634</v>
      </c>
      <c r="Q4954" t="s">
        <v>9635</v>
      </c>
      <c r="R4954">
        <v>600</v>
      </c>
      <c r="T4954" t="s">
        <v>9636</v>
      </c>
    </row>
    <row r="4955" spans="1:20" x14ac:dyDescent="0.25">
      <c r="A4955" t="s">
        <v>29</v>
      </c>
      <c r="B4955" t="s">
        <v>30</v>
      </c>
      <c r="C4955" t="s">
        <v>22</v>
      </c>
      <c r="D4955" t="s">
        <v>23</v>
      </c>
      <c r="E4955" t="s">
        <v>5</v>
      </c>
      <c r="G4955" t="s">
        <v>24</v>
      </c>
      <c r="H4955">
        <v>2659788</v>
      </c>
      <c r="I4955">
        <v>2660387</v>
      </c>
      <c r="J4955" t="s">
        <v>25</v>
      </c>
      <c r="K4955" t="s">
        <v>9637</v>
      </c>
      <c r="L4955" t="s">
        <v>9637</v>
      </c>
      <c r="N4955" t="s">
        <v>9638</v>
      </c>
      <c r="O4955" t="s">
        <v>9634</v>
      </c>
      <c r="Q4955" t="s">
        <v>9635</v>
      </c>
      <c r="R4955">
        <v>600</v>
      </c>
      <c r="S4955">
        <v>199</v>
      </c>
    </row>
    <row r="4956" spans="1:20" x14ac:dyDescent="0.25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2660371</v>
      </c>
      <c r="I4956">
        <v>2660937</v>
      </c>
      <c r="J4956" t="s">
        <v>25</v>
      </c>
      <c r="O4956" t="s">
        <v>9639</v>
      </c>
      <c r="Q4956" t="s">
        <v>9640</v>
      </c>
      <c r="R4956">
        <v>567</v>
      </c>
      <c r="T4956" t="s">
        <v>9641</v>
      </c>
    </row>
    <row r="4957" spans="1:20" x14ac:dyDescent="0.25">
      <c r="A4957" t="s">
        <v>29</v>
      </c>
      <c r="B4957" t="s">
        <v>30</v>
      </c>
      <c r="C4957" t="s">
        <v>22</v>
      </c>
      <c r="D4957" t="s">
        <v>23</v>
      </c>
      <c r="E4957" t="s">
        <v>5</v>
      </c>
      <c r="G4957" t="s">
        <v>24</v>
      </c>
      <c r="H4957">
        <v>2660371</v>
      </c>
      <c r="I4957">
        <v>2660937</v>
      </c>
      <c r="J4957" t="s">
        <v>25</v>
      </c>
      <c r="K4957" t="s">
        <v>9642</v>
      </c>
      <c r="L4957" t="s">
        <v>9642</v>
      </c>
      <c r="N4957" t="s">
        <v>9643</v>
      </c>
      <c r="O4957" t="s">
        <v>9639</v>
      </c>
      <c r="Q4957" t="s">
        <v>9640</v>
      </c>
      <c r="R4957">
        <v>567</v>
      </c>
      <c r="S4957">
        <v>188</v>
      </c>
    </row>
    <row r="4958" spans="1:20" x14ac:dyDescent="0.25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2660915</v>
      </c>
      <c r="I4958">
        <v>2661640</v>
      </c>
      <c r="J4958" t="s">
        <v>25</v>
      </c>
      <c r="O4958" t="s">
        <v>9644</v>
      </c>
      <c r="Q4958" t="s">
        <v>9645</v>
      </c>
      <c r="R4958">
        <v>726</v>
      </c>
      <c r="T4958" t="s">
        <v>9646</v>
      </c>
    </row>
    <row r="4959" spans="1:20" x14ac:dyDescent="0.25">
      <c r="A4959" t="s">
        <v>29</v>
      </c>
      <c r="B4959" t="s">
        <v>30</v>
      </c>
      <c r="C4959" t="s">
        <v>22</v>
      </c>
      <c r="D4959" t="s">
        <v>23</v>
      </c>
      <c r="E4959" t="s">
        <v>5</v>
      </c>
      <c r="G4959" t="s">
        <v>24</v>
      </c>
      <c r="H4959">
        <v>2660915</v>
      </c>
      <c r="I4959">
        <v>2661640</v>
      </c>
      <c r="J4959" t="s">
        <v>25</v>
      </c>
      <c r="K4959" t="s">
        <v>9647</v>
      </c>
      <c r="L4959" t="s">
        <v>9647</v>
      </c>
      <c r="N4959" t="s">
        <v>9648</v>
      </c>
      <c r="O4959" t="s">
        <v>9644</v>
      </c>
      <c r="Q4959" t="s">
        <v>9645</v>
      </c>
      <c r="R4959">
        <v>726</v>
      </c>
      <c r="S4959">
        <v>241</v>
      </c>
    </row>
    <row r="4960" spans="1:20" x14ac:dyDescent="0.25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2661829</v>
      </c>
      <c r="I4960">
        <v>2663358</v>
      </c>
      <c r="J4960" t="s">
        <v>25</v>
      </c>
      <c r="Q4960" t="s">
        <v>9649</v>
      </c>
      <c r="R4960">
        <v>1530</v>
      </c>
      <c r="T4960" t="s">
        <v>9650</v>
      </c>
    </row>
    <row r="4961" spans="1:20" x14ac:dyDescent="0.25">
      <c r="A4961" t="s">
        <v>29</v>
      </c>
      <c r="B4961" t="s">
        <v>30</v>
      </c>
      <c r="C4961" t="s">
        <v>22</v>
      </c>
      <c r="D4961" t="s">
        <v>23</v>
      </c>
      <c r="E4961" t="s">
        <v>5</v>
      </c>
      <c r="G4961" t="s">
        <v>24</v>
      </c>
      <c r="H4961">
        <v>2661829</v>
      </c>
      <c r="I4961">
        <v>2663358</v>
      </c>
      <c r="J4961" t="s">
        <v>25</v>
      </c>
      <c r="K4961" t="s">
        <v>9651</v>
      </c>
      <c r="L4961" t="s">
        <v>9651</v>
      </c>
      <c r="N4961" t="s">
        <v>9652</v>
      </c>
      <c r="Q4961" t="s">
        <v>9649</v>
      </c>
      <c r="R4961">
        <v>1530</v>
      </c>
      <c r="S4961">
        <v>509</v>
      </c>
    </row>
    <row r="4962" spans="1:20" x14ac:dyDescent="0.25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2663432</v>
      </c>
      <c r="I4962">
        <v>2663740</v>
      </c>
      <c r="J4962" t="s">
        <v>25</v>
      </c>
      <c r="O4962" t="s">
        <v>9653</v>
      </c>
      <c r="Q4962" t="s">
        <v>9654</v>
      </c>
      <c r="R4962">
        <v>309</v>
      </c>
      <c r="T4962" t="s">
        <v>9655</v>
      </c>
    </row>
    <row r="4963" spans="1:20" x14ac:dyDescent="0.25">
      <c r="A4963" t="s">
        <v>29</v>
      </c>
      <c r="B4963" t="s">
        <v>30</v>
      </c>
      <c r="C4963" t="s">
        <v>22</v>
      </c>
      <c r="D4963" t="s">
        <v>23</v>
      </c>
      <c r="E4963" t="s">
        <v>5</v>
      </c>
      <c r="G4963" t="s">
        <v>24</v>
      </c>
      <c r="H4963">
        <v>2663432</v>
      </c>
      <c r="I4963">
        <v>2663740</v>
      </c>
      <c r="J4963" t="s">
        <v>25</v>
      </c>
      <c r="K4963" t="s">
        <v>9656</v>
      </c>
      <c r="L4963" t="s">
        <v>9656</v>
      </c>
      <c r="N4963" t="s">
        <v>9657</v>
      </c>
      <c r="O4963" t="s">
        <v>9653</v>
      </c>
      <c r="Q4963" t="s">
        <v>9654</v>
      </c>
      <c r="R4963">
        <v>309</v>
      </c>
      <c r="S4963">
        <v>102</v>
      </c>
    </row>
    <row r="4964" spans="1:20" x14ac:dyDescent="0.25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2663829</v>
      </c>
      <c r="I4964">
        <v>2664299</v>
      </c>
      <c r="J4964" t="s">
        <v>25</v>
      </c>
      <c r="O4964" t="s">
        <v>9658</v>
      </c>
      <c r="Q4964" t="s">
        <v>9659</v>
      </c>
      <c r="R4964">
        <v>471</v>
      </c>
      <c r="T4964" t="s">
        <v>9660</v>
      </c>
    </row>
    <row r="4965" spans="1:20" x14ac:dyDescent="0.25">
      <c r="A4965" t="s">
        <v>29</v>
      </c>
      <c r="B4965" t="s">
        <v>30</v>
      </c>
      <c r="C4965" t="s">
        <v>22</v>
      </c>
      <c r="D4965" t="s">
        <v>23</v>
      </c>
      <c r="E4965" t="s">
        <v>5</v>
      </c>
      <c r="G4965" t="s">
        <v>24</v>
      </c>
      <c r="H4965">
        <v>2663829</v>
      </c>
      <c r="I4965">
        <v>2664299</v>
      </c>
      <c r="J4965" t="s">
        <v>25</v>
      </c>
      <c r="K4965" t="s">
        <v>9661</v>
      </c>
      <c r="L4965" t="s">
        <v>9661</v>
      </c>
      <c r="N4965" t="s">
        <v>9662</v>
      </c>
      <c r="O4965" t="s">
        <v>9658</v>
      </c>
      <c r="Q4965" t="s">
        <v>9659</v>
      </c>
      <c r="R4965">
        <v>471</v>
      </c>
      <c r="S4965">
        <v>156</v>
      </c>
    </row>
    <row r="4966" spans="1:20" x14ac:dyDescent="0.25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2664354</v>
      </c>
      <c r="I4966">
        <v>2665238</v>
      </c>
      <c r="J4966" t="s">
        <v>25</v>
      </c>
      <c r="O4966" t="s">
        <v>9663</v>
      </c>
      <c r="Q4966" t="s">
        <v>9664</v>
      </c>
      <c r="R4966">
        <v>885</v>
      </c>
      <c r="T4966" t="s">
        <v>9665</v>
      </c>
    </row>
    <row r="4967" spans="1:20" x14ac:dyDescent="0.25">
      <c r="A4967" t="s">
        <v>29</v>
      </c>
      <c r="B4967" t="s">
        <v>30</v>
      </c>
      <c r="C4967" t="s">
        <v>22</v>
      </c>
      <c r="D4967" t="s">
        <v>23</v>
      </c>
      <c r="E4967" t="s">
        <v>5</v>
      </c>
      <c r="G4967" t="s">
        <v>24</v>
      </c>
      <c r="H4967">
        <v>2664354</v>
      </c>
      <c r="I4967">
        <v>2665238</v>
      </c>
      <c r="J4967" t="s">
        <v>25</v>
      </c>
      <c r="K4967" t="s">
        <v>9666</v>
      </c>
      <c r="L4967" t="s">
        <v>9666</v>
      </c>
      <c r="N4967" t="s">
        <v>9667</v>
      </c>
      <c r="O4967" t="s">
        <v>9663</v>
      </c>
      <c r="Q4967" t="s">
        <v>9664</v>
      </c>
      <c r="R4967">
        <v>885</v>
      </c>
      <c r="S4967">
        <v>294</v>
      </c>
    </row>
    <row r="4968" spans="1:20" x14ac:dyDescent="0.25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2665245</v>
      </c>
      <c r="I4968">
        <v>2665514</v>
      </c>
      <c r="J4968" t="s">
        <v>25</v>
      </c>
      <c r="Q4968" t="s">
        <v>9668</v>
      </c>
      <c r="R4968">
        <v>270</v>
      </c>
      <c r="T4968" t="s">
        <v>9669</v>
      </c>
    </row>
    <row r="4969" spans="1:20" x14ac:dyDescent="0.25">
      <c r="A4969" t="s">
        <v>29</v>
      </c>
      <c r="B4969" t="s">
        <v>30</v>
      </c>
      <c r="C4969" t="s">
        <v>22</v>
      </c>
      <c r="D4969" t="s">
        <v>23</v>
      </c>
      <c r="E4969" t="s">
        <v>5</v>
      </c>
      <c r="G4969" t="s">
        <v>24</v>
      </c>
      <c r="H4969">
        <v>2665245</v>
      </c>
      <c r="I4969">
        <v>2665514</v>
      </c>
      <c r="J4969" t="s">
        <v>25</v>
      </c>
      <c r="K4969" t="s">
        <v>9670</v>
      </c>
      <c r="L4969" t="s">
        <v>9670</v>
      </c>
      <c r="N4969" t="s">
        <v>9671</v>
      </c>
      <c r="Q4969" t="s">
        <v>9668</v>
      </c>
      <c r="R4969">
        <v>270</v>
      </c>
      <c r="S4969">
        <v>89</v>
      </c>
    </row>
    <row r="4970" spans="1:20" x14ac:dyDescent="0.25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2665606</v>
      </c>
      <c r="I4970">
        <v>2666967</v>
      </c>
      <c r="J4970" t="s">
        <v>25</v>
      </c>
      <c r="O4970" t="s">
        <v>9672</v>
      </c>
      <c r="Q4970" t="s">
        <v>9673</v>
      </c>
      <c r="R4970">
        <v>1362</v>
      </c>
      <c r="T4970" t="s">
        <v>9674</v>
      </c>
    </row>
    <row r="4971" spans="1:20" x14ac:dyDescent="0.25">
      <c r="A4971" t="s">
        <v>29</v>
      </c>
      <c r="B4971" t="s">
        <v>30</v>
      </c>
      <c r="C4971" t="s">
        <v>22</v>
      </c>
      <c r="D4971" t="s">
        <v>23</v>
      </c>
      <c r="E4971" t="s">
        <v>5</v>
      </c>
      <c r="G4971" t="s">
        <v>24</v>
      </c>
      <c r="H4971">
        <v>2665606</v>
      </c>
      <c r="I4971">
        <v>2666967</v>
      </c>
      <c r="J4971" t="s">
        <v>25</v>
      </c>
      <c r="K4971" t="s">
        <v>9675</v>
      </c>
      <c r="L4971" t="s">
        <v>9675</v>
      </c>
      <c r="N4971" t="s">
        <v>9676</v>
      </c>
      <c r="O4971" t="s">
        <v>9672</v>
      </c>
      <c r="Q4971" t="s">
        <v>9673</v>
      </c>
      <c r="R4971">
        <v>1362</v>
      </c>
      <c r="S4971">
        <v>453</v>
      </c>
    </row>
    <row r="4972" spans="1:20" x14ac:dyDescent="0.25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2666985</v>
      </c>
      <c r="I4972">
        <v>2667509</v>
      </c>
      <c r="J4972" t="s">
        <v>25</v>
      </c>
      <c r="Q4972" t="s">
        <v>9677</v>
      </c>
      <c r="R4972">
        <v>525</v>
      </c>
      <c r="T4972" t="s">
        <v>9678</v>
      </c>
    </row>
    <row r="4973" spans="1:20" x14ac:dyDescent="0.25">
      <c r="A4973" t="s">
        <v>29</v>
      </c>
      <c r="B4973" t="s">
        <v>30</v>
      </c>
      <c r="C4973" t="s">
        <v>22</v>
      </c>
      <c r="D4973" t="s">
        <v>23</v>
      </c>
      <c r="E4973" t="s">
        <v>5</v>
      </c>
      <c r="G4973" t="s">
        <v>24</v>
      </c>
      <c r="H4973">
        <v>2666985</v>
      </c>
      <c r="I4973">
        <v>2667509</v>
      </c>
      <c r="J4973" t="s">
        <v>25</v>
      </c>
      <c r="K4973" t="s">
        <v>9679</v>
      </c>
      <c r="L4973" t="s">
        <v>9679</v>
      </c>
      <c r="N4973" t="s">
        <v>9680</v>
      </c>
      <c r="Q4973" t="s">
        <v>9677</v>
      </c>
      <c r="R4973">
        <v>525</v>
      </c>
      <c r="S4973">
        <v>174</v>
      </c>
    </row>
    <row r="4974" spans="1:20" x14ac:dyDescent="0.25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2667510</v>
      </c>
      <c r="I4974">
        <v>2668334</v>
      </c>
      <c r="J4974" t="s">
        <v>52</v>
      </c>
      <c r="Q4974" t="s">
        <v>9681</v>
      </c>
      <c r="R4974">
        <v>825</v>
      </c>
      <c r="T4974" t="s">
        <v>9682</v>
      </c>
    </row>
    <row r="4975" spans="1:20" x14ac:dyDescent="0.25">
      <c r="A4975" t="s">
        <v>29</v>
      </c>
      <c r="B4975" t="s">
        <v>30</v>
      </c>
      <c r="C4975" t="s">
        <v>22</v>
      </c>
      <c r="D4975" t="s">
        <v>23</v>
      </c>
      <c r="E4975" t="s">
        <v>5</v>
      </c>
      <c r="G4975" t="s">
        <v>24</v>
      </c>
      <c r="H4975">
        <v>2667510</v>
      </c>
      <c r="I4975">
        <v>2668334</v>
      </c>
      <c r="J4975" t="s">
        <v>52</v>
      </c>
      <c r="K4975" t="s">
        <v>9683</v>
      </c>
      <c r="L4975" t="s">
        <v>9683</v>
      </c>
      <c r="N4975" t="s">
        <v>9684</v>
      </c>
      <c r="Q4975" t="s">
        <v>9681</v>
      </c>
      <c r="R4975">
        <v>825</v>
      </c>
      <c r="S4975">
        <v>274</v>
      </c>
    </row>
    <row r="4976" spans="1:20" x14ac:dyDescent="0.25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2668345</v>
      </c>
      <c r="I4976">
        <v>2672055</v>
      </c>
      <c r="J4976" t="s">
        <v>52</v>
      </c>
      <c r="Q4976" t="s">
        <v>9685</v>
      </c>
      <c r="R4976">
        <v>3711</v>
      </c>
      <c r="T4976" t="s">
        <v>9686</v>
      </c>
    </row>
    <row r="4977" spans="1:20" x14ac:dyDescent="0.25">
      <c r="A4977" t="s">
        <v>29</v>
      </c>
      <c r="B4977" t="s">
        <v>30</v>
      </c>
      <c r="C4977" t="s">
        <v>22</v>
      </c>
      <c r="D4977" t="s">
        <v>23</v>
      </c>
      <c r="E4977" t="s">
        <v>5</v>
      </c>
      <c r="G4977" t="s">
        <v>24</v>
      </c>
      <c r="H4977">
        <v>2668345</v>
      </c>
      <c r="I4977">
        <v>2672055</v>
      </c>
      <c r="J4977" t="s">
        <v>52</v>
      </c>
      <c r="K4977" t="s">
        <v>9687</v>
      </c>
      <c r="L4977" t="s">
        <v>9687</v>
      </c>
      <c r="N4977" t="s">
        <v>9688</v>
      </c>
      <c r="Q4977" t="s">
        <v>9685</v>
      </c>
      <c r="R4977">
        <v>3711</v>
      </c>
      <c r="S4977">
        <v>1236</v>
      </c>
    </row>
    <row r="4978" spans="1:20" x14ac:dyDescent="0.25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2672093</v>
      </c>
      <c r="I4978">
        <v>2673574</v>
      </c>
      <c r="J4978" t="s">
        <v>52</v>
      </c>
      <c r="O4978" t="s">
        <v>9689</v>
      </c>
      <c r="Q4978" t="s">
        <v>9690</v>
      </c>
      <c r="R4978">
        <v>1482</v>
      </c>
      <c r="T4978" t="s">
        <v>9691</v>
      </c>
    </row>
    <row r="4979" spans="1:20" x14ac:dyDescent="0.25">
      <c r="A4979" t="s">
        <v>29</v>
      </c>
      <c r="B4979" t="s">
        <v>30</v>
      </c>
      <c r="C4979" t="s">
        <v>22</v>
      </c>
      <c r="D4979" t="s">
        <v>23</v>
      </c>
      <c r="E4979" t="s">
        <v>5</v>
      </c>
      <c r="G4979" t="s">
        <v>24</v>
      </c>
      <c r="H4979">
        <v>2672093</v>
      </c>
      <c r="I4979">
        <v>2673574</v>
      </c>
      <c r="J4979" t="s">
        <v>52</v>
      </c>
      <c r="K4979" t="s">
        <v>9692</v>
      </c>
      <c r="L4979" t="s">
        <v>9692</v>
      </c>
      <c r="N4979" t="s">
        <v>9693</v>
      </c>
      <c r="O4979" t="s">
        <v>9689</v>
      </c>
      <c r="Q4979" t="s">
        <v>9690</v>
      </c>
      <c r="R4979">
        <v>1482</v>
      </c>
      <c r="S4979">
        <v>493</v>
      </c>
    </row>
    <row r="4980" spans="1:20" x14ac:dyDescent="0.25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2673571</v>
      </c>
      <c r="I4980">
        <v>2674173</v>
      </c>
      <c r="J4980" t="s">
        <v>52</v>
      </c>
      <c r="O4980" t="s">
        <v>5433</v>
      </c>
      <c r="Q4980" t="s">
        <v>9694</v>
      </c>
      <c r="R4980">
        <v>603</v>
      </c>
      <c r="T4980" t="s">
        <v>9695</v>
      </c>
    </row>
    <row r="4981" spans="1:20" x14ac:dyDescent="0.25">
      <c r="A4981" t="s">
        <v>29</v>
      </c>
      <c r="B4981" t="s">
        <v>30</v>
      </c>
      <c r="C4981" t="s">
        <v>22</v>
      </c>
      <c r="D4981" t="s">
        <v>23</v>
      </c>
      <c r="E4981" t="s">
        <v>5</v>
      </c>
      <c r="G4981" t="s">
        <v>24</v>
      </c>
      <c r="H4981">
        <v>2673571</v>
      </c>
      <c r="I4981">
        <v>2674173</v>
      </c>
      <c r="J4981" t="s">
        <v>52</v>
      </c>
      <c r="K4981" t="s">
        <v>9696</v>
      </c>
      <c r="L4981" t="s">
        <v>9696</v>
      </c>
      <c r="N4981" t="s">
        <v>5437</v>
      </c>
      <c r="O4981" t="s">
        <v>5433</v>
      </c>
      <c r="Q4981" t="s">
        <v>9694</v>
      </c>
      <c r="R4981">
        <v>603</v>
      </c>
      <c r="S4981">
        <v>200</v>
      </c>
    </row>
    <row r="4982" spans="1:20" x14ac:dyDescent="0.25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2674178</v>
      </c>
      <c r="I4982">
        <v>2674654</v>
      </c>
      <c r="J4982" t="s">
        <v>52</v>
      </c>
      <c r="O4982" t="s">
        <v>9697</v>
      </c>
      <c r="Q4982" t="s">
        <v>9698</v>
      </c>
      <c r="R4982">
        <v>477</v>
      </c>
      <c r="T4982" t="s">
        <v>9699</v>
      </c>
    </row>
    <row r="4983" spans="1:20" x14ac:dyDescent="0.25">
      <c r="A4983" t="s">
        <v>29</v>
      </c>
      <c r="B4983" t="s">
        <v>30</v>
      </c>
      <c r="C4983" t="s">
        <v>22</v>
      </c>
      <c r="D4983" t="s">
        <v>23</v>
      </c>
      <c r="E4983" t="s">
        <v>5</v>
      </c>
      <c r="G4983" t="s">
        <v>24</v>
      </c>
      <c r="H4983">
        <v>2674178</v>
      </c>
      <c r="I4983">
        <v>2674654</v>
      </c>
      <c r="J4983" t="s">
        <v>52</v>
      </c>
      <c r="K4983" t="s">
        <v>9700</v>
      </c>
      <c r="L4983" t="s">
        <v>9700</v>
      </c>
      <c r="N4983" t="s">
        <v>9701</v>
      </c>
      <c r="O4983" t="s">
        <v>9697</v>
      </c>
      <c r="Q4983" t="s">
        <v>9698</v>
      </c>
      <c r="R4983">
        <v>477</v>
      </c>
      <c r="S4983">
        <v>158</v>
      </c>
    </row>
    <row r="4984" spans="1:20" x14ac:dyDescent="0.25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2674654</v>
      </c>
      <c r="I4984">
        <v>2675520</v>
      </c>
      <c r="J4984" t="s">
        <v>52</v>
      </c>
      <c r="O4984" t="s">
        <v>9702</v>
      </c>
      <c r="Q4984" t="s">
        <v>9703</v>
      </c>
      <c r="R4984">
        <v>867</v>
      </c>
      <c r="T4984" t="s">
        <v>9704</v>
      </c>
    </row>
    <row r="4985" spans="1:20" x14ac:dyDescent="0.25">
      <c r="A4985" t="s">
        <v>29</v>
      </c>
      <c r="B4985" t="s">
        <v>30</v>
      </c>
      <c r="C4985" t="s">
        <v>22</v>
      </c>
      <c r="D4985" t="s">
        <v>23</v>
      </c>
      <c r="E4985" t="s">
        <v>5</v>
      </c>
      <c r="G4985" t="s">
        <v>24</v>
      </c>
      <c r="H4985">
        <v>2674654</v>
      </c>
      <c r="I4985">
        <v>2675520</v>
      </c>
      <c r="J4985" t="s">
        <v>52</v>
      </c>
      <c r="K4985" t="s">
        <v>9705</v>
      </c>
      <c r="L4985" t="s">
        <v>9705</v>
      </c>
      <c r="N4985" t="s">
        <v>9706</v>
      </c>
      <c r="O4985" t="s">
        <v>9702</v>
      </c>
      <c r="Q4985" t="s">
        <v>9703</v>
      </c>
      <c r="R4985">
        <v>867</v>
      </c>
      <c r="S4985">
        <v>288</v>
      </c>
    </row>
    <row r="4986" spans="1:20" x14ac:dyDescent="0.25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2675550</v>
      </c>
      <c r="I4986">
        <v>2676593</v>
      </c>
      <c r="J4986" t="s">
        <v>52</v>
      </c>
      <c r="Q4986" t="s">
        <v>9707</v>
      </c>
      <c r="R4986">
        <v>1044</v>
      </c>
      <c r="T4986" t="s">
        <v>9708</v>
      </c>
    </row>
    <row r="4987" spans="1:20" x14ac:dyDescent="0.25">
      <c r="A4987" t="s">
        <v>29</v>
      </c>
      <c r="B4987" t="s">
        <v>30</v>
      </c>
      <c r="C4987" t="s">
        <v>22</v>
      </c>
      <c r="D4987" t="s">
        <v>23</v>
      </c>
      <c r="E4987" t="s">
        <v>5</v>
      </c>
      <c r="G4987" t="s">
        <v>24</v>
      </c>
      <c r="H4987">
        <v>2675550</v>
      </c>
      <c r="I4987">
        <v>2676593</v>
      </c>
      <c r="J4987" t="s">
        <v>52</v>
      </c>
      <c r="K4987" t="s">
        <v>9709</v>
      </c>
      <c r="L4987" t="s">
        <v>9709</v>
      </c>
      <c r="N4987" t="s">
        <v>9710</v>
      </c>
      <c r="Q4987" t="s">
        <v>9707</v>
      </c>
      <c r="R4987">
        <v>1044</v>
      </c>
      <c r="S4987">
        <v>347</v>
      </c>
    </row>
    <row r="4988" spans="1:20" x14ac:dyDescent="0.25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2676986</v>
      </c>
      <c r="I4988">
        <v>2677273</v>
      </c>
      <c r="J4988" t="s">
        <v>25</v>
      </c>
      <c r="O4988" t="s">
        <v>9711</v>
      </c>
      <c r="Q4988" t="s">
        <v>9712</v>
      </c>
      <c r="R4988">
        <v>288</v>
      </c>
      <c r="T4988" t="s">
        <v>9713</v>
      </c>
    </row>
    <row r="4989" spans="1:20" x14ac:dyDescent="0.25">
      <c r="A4989" t="s">
        <v>29</v>
      </c>
      <c r="B4989" t="s">
        <v>30</v>
      </c>
      <c r="C4989" t="s">
        <v>22</v>
      </c>
      <c r="D4989" t="s">
        <v>23</v>
      </c>
      <c r="E4989" t="s">
        <v>5</v>
      </c>
      <c r="G4989" t="s">
        <v>24</v>
      </c>
      <c r="H4989">
        <v>2676986</v>
      </c>
      <c r="I4989">
        <v>2677273</v>
      </c>
      <c r="J4989" t="s">
        <v>25</v>
      </c>
      <c r="K4989" t="s">
        <v>9714</v>
      </c>
      <c r="L4989" t="s">
        <v>9714</v>
      </c>
      <c r="N4989" t="s">
        <v>9715</v>
      </c>
      <c r="O4989" t="s">
        <v>9711</v>
      </c>
      <c r="Q4989" t="s">
        <v>9712</v>
      </c>
      <c r="R4989">
        <v>288</v>
      </c>
      <c r="S4989">
        <v>95</v>
      </c>
    </row>
    <row r="4990" spans="1:20" x14ac:dyDescent="0.25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2677307</v>
      </c>
      <c r="I4990">
        <v>2678764</v>
      </c>
      <c r="J4990" t="s">
        <v>25</v>
      </c>
      <c r="O4990" t="s">
        <v>9716</v>
      </c>
      <c r="Q4990" t="s">
        <v>9717</v>
      </c>
      <c r="R4990">
        <v>1458</v>
      </c>
      <c r="T4990" t="s">
        <v>9718</v>
      </c>
    </row>
    <row r="4991" spans="1:20" x14ac:dyDescent="0.25">
      <c r="A4991" t="s">
        <v>29</v>
      </c>
      <c r="B4991" t="s">
        <v>30</v>
      </c>
      <c r="C4991" t="s">
        <v>22</v>
      </c>
      <c r="D4991" t="s">
        <v>23</v>
      </c>
      <c r="E4991" t="s">
        <v>5</v>
      </c>
      <c r="G4991" t="s">
        <v>24</v>
      </c>
      <c r="H4991">
        <v>2677307</v>
      </c>
      <c r="I4991">
        <v>2678764</v>
      </c>
      <c r="J4991" t="s">
        <v>25</v>
      </c>
      <c r="K4991" t="s">
        <v>9719</v>
      </c>
      <c r="L4991" t="s">
        <v>9719</v>
      </c>
      <c r="N4991" t="s">
        <v>9720</v>
      </c>
      <c r="O4991" t="s">
        <v>9716</v>
      </c>
      <c r="Q4991" t="s">
        <v>9717</v>
      </c>
      <c r="R4991">
        <v>1458</v>
      </c>
      <c r="S4991">
        <v>485</v>
      </c>
    </row>
    <row r="4992" spans="1:20" x14ac:dyDescent="0.25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2678787</v>
      </c>
      <c r="I4992">
        <v>2680238</v>
      </c>
      <c r="J4992" t="s">
        <v>25</v>
      </c>
      <c r="O4992" t="s">
        <v>9721</v>
      </c>
      <c r="Q4992" t="s">
        <v>9722</v>
      </c>
      <c r="R4992">
        <v>1452</v>
      </c>
      <c r="T4992" t="s">
        <v>9723</v>
      </c>
    </row>
    <row r="4993" spans="1:20" x14ac:dyDescent="0.25">
      <c r="A4993" t="s">
        <v>29</v>
      </c>
      <c r="B4993" t="s">
        <v>30</v>
      </c>
      <c r="C4993" t="s">
        <v>22</v>
      </c>
      <c r="D4993" t="s">
        <v>23</v>
      </c>
      <c r="E4993" t="s">
        <v>5</v>
      </c>
      <c r="G4993" t="s">
        <v>24</v>
      </c>
      <c r="H4993">
        <v>2678787</v>
      </c>
      <c r="I4993">
        <v>2680238</v>
      </c>
      <c r="J4993" t="s">
        <v>25</v>
      </c>
      <c r="K4993" t="s">
        <v>9724</v>
      </c>
      <c r="L4993" t="s">
        <v>9724</v>
      </c>
      <c r="N4993" t="s">
        <v>9725</v>
      </c>
      <c r="O4993" t="s">
        <v>9721</v>
      </c>
      <c r="Q4993" t="s">
        <v>9722</v>
      </c>
      <c r="R4993">
        <v>1452</v>
      </c>
      <c r="S4993">
        <v>483</v>
      </c>
    </row>
    <row r="4994" spans="1:20" x14ac:dyDescent="0.25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2680457</v>
      </c>
      <c r="I4994">
        <v>2681404</v>
      </c>
      <c r="J4994" t="s">
        <v>52</v>
      </c>
      <c r="Q4994" t="s">
        <v>9726</v>
      </c>
      <c r="R4994">
        <v>948</v>
      </c>
      <c r="T4994" t="s">
        <v>9727</v>
      </c>
    </row>
    <row r="4995" spans="1:20" x14ac:dyDescent="0.25">
      <c r="A4995" t="s">
        <v>29</v>
      </c>
      <c r="B4995" t="s">
        <v>30</v>
      </c>
      <c r="C4995" t="s">
        <v>22</v>
      </c>
      <c r="D4995" t="s">
        <v>23</v>
      </c>
      <c r="E4995" t="s">
        <v>5</v>
      </c>
      <c r="G4995" t="s">
        <v>24</v>
      </c>
      <c r="H4995">
        <v>2680457</v>
      </c>
      <c r="I4995">
        <v>2681404</v>
      </c>
      <c r="J4995" t="s">
        <v>52</v>
      </c>
      <c r="K4995" t="s">
        <v>9728</v>
      </c>
      <c r="L4995" t="s">
        <v>9728</v>
      </c>
      <c r="N4995" t="s">
        <v>527</v>
      </c>
      <c r="Q4995" t="s">
        <v>9726</v>
      </c>
      <c r="R4995">
        <v>948</v>
      </c>
      <c r="S4995">
        <v>315</v>
      </c>
    </row>
    <row r="4996" spans="1:20" x14ac:dyDescent="0.25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2681536</v>
      </c>
      <c r="I4996">
        <v>2682951</v>
      </c>
      <c r="J4996" t="s">
        <v>25</v>
      </c>
      <c r="Q4996" t="s">
        <v>9729</v>
      </c>
      <c r="R4996">
        <v>1416</v>
      </c>
      <c r="T4996" t="s">
        <v>9730</v>
      </c>
    </row>
    <row r="4997" spans="1:20" x14ac:dyDescent="0.25">
      <c r="A4997" t="s">
        <v>29</v>
      </c>
      <c r="B4997" t="s">
        <v>30</v>
      </c>
      <c r="C4997" t="s">
        <v>22</v>
      </c>
      <c r="D4997" t="s">
        <v>23</v>
      </c>
      <c r="E4997" t="s">
        <v>5</v>
      </c>
      <c r="G4997" t="s">
        <v>24</v>
      </c>
      <c r="H4997">
        <v>2681536</v>
      </c>
      <c r="I4997">
        <v>2682951</v>
      </c>
      <c r="J4997" t="s">
        <v>25</v>
      </c>
      <c r="K4997" t="s">
        <v>9731</v>
      </c>
      <c r="L4997" t="s">
        <v>9731</v>
      </c>
      <c r="N4997" t="s">
        <v>9732</v>
      </c>
      <c r="Q4997" t="s">
        <v>9729</v>
      </c>
      <c r="R4997">
        <v>1416</v>
      </c>
      <c r="S4997">
        <v>471</v>
      </c>
    </row>
    <row r="4998" spans="1:20" x14ac:dyDescent="0.25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2682970</v>
      </c>
      <c r="I4998">
        <v>2684775</v>
      </c>
      <c r="J4998" t="s">
        <v>25</v>
      </c>
      <c r="O4998" t="s">
        <v>8561</v>
      </c>
      <c r="Q4998" t="s">
        <v>9733</v>
      </c>
      <c r="R4998">
        <v>1806</v>
      </c>
      <c r="T4998" t="s">
        <v>9734</v>
      </c>
    </row>
    <row r="4999" spans="1:20" x14ac:dyDescent="0.25">
      <c r="A4999" t="s">
        <v>29</v>
      </c>
      <c r="B4999" t="s">
        <v>30</v>
      </c>
      <c r="C4999" t="s">
        <v>22</v>
      </c>
      <c r="D4999" t="s">
        <v>23</v>
      </c>
      <c r="E4999" t="s">
        <v>5</v>
      </c>
      <c r="G4999" t="s">
        <v>24</v>
      </c>
      <c r="H4999">
        <v>2682970</v>
      </c>
      <c r="I4999">
        <v>2684775</v>
      </c>
      <c r="J4999" t="s">
        <v>25</v>
      </c>
      <c r="K4999" t="s">
        <v>9735</v>
      </c>
      <c r="L4999" t="s">
        <v>9735</v>
      </c>
      <c r="N4999" t="s">
        <v>8565</v>
      </c>
      <c r="O4999" t="s">
        <v>8561</v>
      </c>
      <c r="Q4999" t="s">
        <v>9733</v>
      </c>
      <c r="R4999">
        <v>1806</v>
      </c>
      <c r="S4999">
        <v>601</v>
      </c>
    </row>
    <row r="5000" spans="1:20" x14ac:dyDescent="0.25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2684835</v>
      </c>
      <c r="I5000">
        <v>2686175</v>
      </c>
      <c r="J5000" t="s">
        <v>52</v>
      </c>
      <c r="O5000" t="s">
        <v>9736</v>
      </c>
      <c r="Q5000" t="s">
        <v>9737</v>
      </c>
      <c r="R5000">
        <v>1341</v>
      </c>
      <c r="T5000" t="s">
        <v>9738</v>
      </c>
    </row>
    <row r="5001" spans="1:20" x14ac:dyDescent="0.25">
      <c r="A5001" t="s">
        <v>29</v>
      </c>
      <c r="B5001" t="s">
        <v>30</v>
      </c>
      <c r="C5001" t="s">
        <v>22</v>
      </c>
      <c r="D5001" t="s">
        <v>23</v>
      </c>
      <c r="E5001" t="s">
        <v>5</v>
      </c>
      <c r="G5001" t="s">
        <v>24</v>
      </c>
      <c r="H5001">
        <v>2684835</v>
      </c>
      <c r="I5001">
        <v>2686175</v>
      </c>
      <c r="J5001" t="s">
        <v>52</v>
      </c>
      <c r="K5001" t="s">
        <v>9739</v>
      </c>
      <c r="L5001" t="s">
        <v>9739</v>
      </c>
      <c r="N5001" t="s">
        <v>9740</v>
      </c>
      <c r="O5001" t="s">
        <v>9736</v>
      </c>
      <c r="Q5001" t="s">
        <v>9737</v>
      </c>
      <c r="R5001">
        <v>1341</v>
      </c>
      <c r="S5001">
        <v>446</v>
      </c>
    </row>
    <row r="5002" spans="1:20" x14ac:dyDescent="0.25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2686485</v>
      </c>
      <c r="I5002">
        <v>2686907</v>
      </c>
      <c r="J5002" t="s">
        <v>25</v>
      </c>
      <c r="Q5002" t="s">
        <v>9741</v>
      </c>
      <c r="R5002">
        <v>423</v>
      </c>
      <c r="T5002" t="s">
        <v>9742</v>
      </c>
    </row>
    <row r="5003" spans="1:20" x14ac:dyDescent="0.25">
      <c r="A5003" t="s">
        <v>29</v>
      </c>
      <c r="B5003" t="s">
        <v>30</v>
      </c>
      <c r="C5003" t="s">
        <v>22</v>
      </c>
      <c r="D5003" t="s">
        <v>23</v>
      </c>
      <c r="E5003" t="s">
        <v>5</v>
      </c>
      <c r="G5003" t="s">
        <v>24</v>
      </c>
      <c r="H5003">
        <v>2686485</v>
      </c>
      <c r="I5003">
        <v>2686907</v>
      </c>
      <c r="J5003" t="s">
        <v>25</v>
      </c>
      <c r="K5003" t="s">
        <v>9743</v>
      </c>
      <c r="L5003" t="s">
        <v>9743</v>
      </c>
      <c r="N5003" t="s">
        <v>2735</v>
      </c>
      <c r="Q5003" t="s">
        <v>9741</v>
      </c>
      <c r="R5003">
        <v>423</v>
      </c>
      <c r="S5003">
        <v>140</v>
      </c>
    </row>
    <row r="5004" spans="1:20" x14ac:dyDescent="0.25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2687082</v>
      </c>
      <c r="I5004">
        <v>2687990</v>
      </c>
      <c r="J5004" t="s">
        <v>25</v>
      </c>
      <c r="O5004" t="s">
        <v>9744</v>
      </c>
      <c r="Q5004" t="s">
        <v>9745</v>
      </c>
      <c r="R5004">
        <v>909</v>
      </c>
      <c r="T5004" t="s">
        <v>9746</v>
      </c>
    </row>
    <row r="5005" spans="1:20" x14ac:dyDescent="0.25">
      <c r="A5005" t="s">
        <v>29</v>
      </c>
      <c r="B5005" t="s">
        <v>30</v>
      </c>
      <c r="C5005" t="s">
        <v>22</v>
      </c>
      <c r="D5005" t="s">
        <v>23</v>
      </c>
      <c r="E5005" t="s">
        <v>5</v>
      </c>
      <c r="G5005" t="s">
        <v>24</v>
      </c>
      <c r="H5005">
        <v>2687082</v>
      </c>
      <c r="I5005">
        <v>2687990</v>
      </c>
      <c r="J5005" t="s">
        <v>25</v>
      </c>
      <c r="K5005" t="s">
        <v>9747</v>
      </c>
      <c r="L5005" t="s">
        <v>9747</v>
      </c>
      <c r="N5005" t="s">
        <v>9748</v>
      </c>
      <c r="O5005" t="s">
        <v>9744</v>
      </c>
      <c r="Q5005" t="s">
        <v>9745</v>
      </c>
      <c r="R5005">
        <v>909</v>
      </c>
      <c r="S5005">
        <v>302</v>
      </c>
    </row>
    <row r="5006" spans="1:20" x14ac:dyDescent="0.25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2687992</v>
      </c>
      <c r="I5006">
        <v>2689650</v>
      </c>
      <c r="J5006" t="s">
        <v>25</v>
      </c>
      <c r="O5006" t="s">
        <v>9749</v>
      </c>
      <c r="Q5006" t="s">
        <v>9750</v>
      </c>
      <c r="R5006">
        <v>1659</v>
      </c>
      <c r="T5006" t="s">
        <v>9751</v>
      </c>
    </row>
    <row r="5007" spans="1:20" x14ac:dyDescent="0.25">
      <c r="A5007" t="s">
        <v>29</v>
      </c>
      <c r="B5007" t="s">
        <v>30</v>
      </c>
      <c r="C5007" t="s">
        <v>22</v>
      </c>
      <c r="D5007" t="s">
        <v>23</v>
      </c>
      <c r="E5007" t="s">
        <v>5</v>
      </c>
      <c r="G5007" t="s">
        <v>24</v>
      </c>
      <c r="H5007">
        <v>2687992</v>
      </c>
      <c r="I5007">
        <v>2689650</v>
      </c>
      <c r="J5007" t="s">
        <v>25</v>
      </c>
      <c r="K5007" t="s">
        <v>9752</v>
      </c>
      <c r="L5007" t="s">
        <v>9752</v>
      </c>
      <c r="N5007" t="s">
        <v>9753</v>
      </c>
      <c r="O5007" t="s">
        <v>9749</v>
      </c>
      <c r="Q5007" t="s">
        <v>9750</v>
      </c>
      <c r="R5007">
        <v>1659</v>
      </c>
      <c r="S5007">
        <v>552</v>
      </c>
    </row>
    <row r="5008" spans="1:20" x14ac:dyDescent="0.25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2689775</v>
      </c>
      <c r="I5008">
        <v>2690791</v>
      </c>
      <c r="J5008" t="s">
        <v>25</v>
      </c>
      <c r="Q5008" t="s">
        <v>9754</v>
      </c>
      <c r="R5008">
        <v>1017</v>
      </c>
      <c r="T5008" t="s">
        <v>9755</v>
      </c>
    </row>
    <row r="5009" spans="1:20" x14ac:dyDescent="0.25">
      <c r="A5009" t="s">
        <v>29</v>
      </c>
      <c r="B5009" t="s">
        <v>30</v>
      </c>
      <c r="C5009" t="s">
        <v>22</v>
      </c>
      <c r="D5009" t="s">
        <v>23</v>
      </c>
      <c r="E5009" t="s">
        <v>5</v>
      </c>
      <c r="G5009" t="s">
        <v>24</v>
      </c>
      <c r="H5009">
        <v>2689775</v>
      </c>
      <c r="I5009">
        <v>2690791</v>
      </c>
      <c r="J5009" t="s">
        <v>25</v>
      </c>
      <c r="K5009" t="s">
        <v>9756</v>
      </c>
      <c r="L5009" t="s">
        <v>9756</v>
      </c>
      <c r="N5009" t="s">
        <v>9757</v>
      </c>
      <c r="Q5009" t="s">
        <v>9754</v>
      </c>
      <c r="R5009">
        <v>1017</v>
      </c>
      <c r="S5009">
        <v>338</v>
      </c>
    </row>
    <row r="5010" spans="1:20" x14ac:dyDescent="0.25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2690799</v>
      </c>
      <c r="I5010">
        <v>2691533</v>
      </c>
      <c r="J5010" t="s">
        <v>52</v>
      </c>
      <c r="O5010" t="s">
        <v>9758</v>
      </c>
      <c r="Q5010" t="s">
        <v>9759</v>
      </c>
      <c r="R5010">
        <v>735</v>
      </c>
      <c r="T5010" t="s">
        <v>9760</v>
      </c>
    </row>
    <row r="5011" spans="1:20" x14ac:dyDescent="0.25">
      <c r="A5011" t="s">
        <v>29</v>
      </c>
      <c r="B5011" t="s">
        <v>30</v>
      </c>
      <c r="C5011" t="s">
        <v>22</v>
      </c>
      <c r="D5011" t="s">
        <v>23</v>
      </c>
      <c r="E5011" t="s">
        <v>5</v>
      </c>
      <c r="G5011" t="s">
        <v>24</v>
      </c>
      <c r="H5011">
        <v>2690799</v>
      </c>
      <c r="I5011">
        <v>2691533</v>
      </c>
      <c r="J5011" t="s">
        <v>52</v>
      </c>
      <c r="K5011" t="s">
        <v>9761</v>
      </c>
      <c r="L5011" t="s">
        <v>9761</v>
      </c>
      <c r="N5011" t="s">
        <v>9762</v>
      </c>
      <c r="O5011" t="s">
        <v>9758</v>
      </c>
      <c r="Q5011" t="s">
        <v>9759</v>
      </c>
      <c r="R5011">
        <v>735</v>
      </c>
      <c r="S5011">
        <v>244</v>
      </c>
    </row>
    <row r="5012" spans="1:20" x14ac:dyDescent="0.25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2691876</v>
      </c>
      <c r="I5012">
        <v>2693222</v>
      </c>
      <c r="J5012" t="s">
        <v>25</v>
      </c>
      <c r="O5012" t="s">
        <v>9763</v>
      </c>
      <c r="Q5012" t="s">
        <v>9764</v>
      </c>
      <c r="R5012">
        <v>1347</v>
      </c>
      <c r="T5012" t="s">
        <v>9765</v>
      </c>
    </row>
    <row r="5013" spans="1:20" x14ac:dyDescent="0.25">
      <c r="A5013" t="s">
        <v>29</v>
      </c>
      <c r="B5013" t="s">
        <v>30</v>
      </c>
      <c r="C5013" t="s">
        <v>22</v>
      </c>
      <c r="D5013" t="s">
        <v>23</v>
      </c>
      <c r="E5013" t="s">
        <v>5</v>
      </c>
      <c r="G5013" t="s">
        <v>24</v>
      </c>
      <c r="H5013">
        <v>2691876</v>
      </c>
      <c r="I5013">
        <v>2693222</v>
      </c>
      <c r="J5013" t="s">
        <v>25</v>
      </c>
      <c r="K5013" t="s">
        <v>9766</v>
      </c>
      <c r="L5013" t="s">
        <v>9766</v>
      </c>
      <c r="N5013" t="s">
        <v>9767</v>
      </c>
      <c r="O5013" t="s">
        <v>9763</v>
      </c>
      <c r="Q5013" t="s">
        <v>9764</v>
      </c>
      <c r="R5013">
        <v>1347</v>
      </c>
      <c r="S5013">
        <v>448</v>
      </c>
    </row>
    <row r="5014" spans="1:20" x14ac:dyDescent="0.25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2693684</v>
      </c>
      <c r="I5014">
        <v>2694670</v>
      </c>
      <c r="J5014" t="s">
        <v>25</v>
      </c>
      <c r="Q5014" t="s">
        <v>9768</v>
      </c>
      <c r="R5014">
        <v>987</v>
      </c>
      <c r="T5014" t="s">
        <v>9769</v>
      </c>
    </row>
    <row r="5015" spans="1:20" x14ac:dyDescent="0.25">
      <c r="A5015" t="s">
        <v>29</v>
      </c>
      <c r="B5015" t="s">
        <v>30</v>
      </c>
      <c r="C5015" t="s">
        <v>22</v>
      </c>
      <c r="D5015" t="s">
        <v>23</v>
      </c>
      <c r="E5015" t="s">
        <v>5</v>
      </c>
      <c r="G5015" t="s">
        <v>24</v>
      </c>
      <c r="H5015">
        <v>2693684</v>
      </c>
      <c r="I5015">
        <v>2694670</v>
      </c>
      <c r="J5015" t="s">
        <v>25</v>
      </c>
      <c r="K5015" t="s">
        <v>9770</v>
      </c>
      <c r="L5015" t="s">
        <v>9770</v>
      </c>
      <c r="N5015" t="s">
        <v>3518</v>
      </c>
      <c r="Q5015" t="s">
        <v>9768</v>
      </c>
      <c r="R5015">
        <v>987</v>
      </c>
      <c r="S5015">
        <v>328</v>
      </c>
    </row>
    <row r="5016" spans="1:20" x14ac:dyDescent="0.25">
      <c r="A5016" t="s">
        <v>20</v>
      </c>
      <c r="B5016" t="s">
        <v>21</v>
      </c>
      <c r="C5016" t="s">
        <v>22</v>
      </c>
      <c r="D5016" t="s">
        <v>23</v>
      </c>
      <c r="E5016" t="s">
        <v>5</v>
      </c>
      <c r="G5016" t="s">
        <v>24</v>
      </c>
      <c r="H5016">
        <v>2694667</v>
      </c>
      <c r="I5016">
        <v>2695140</v>
      </c>
      <c r="J5016" t="s">
        <v>25</v>
      </c>
      <c r="O5016" t="s">
        <v>9771</v>
      </c>
      <c r="Q5016" t="s">
        <v>9772</v>
      </c>
      <c r="R5016">
        <v>474</v>
      </c>
      <c r="T5016" t="s">
        <v>9773</v>
      </c>
    </row>
    <row r="5017" spans="1:20" x14ac:dyDescent="0.25">
      <c r="A5017" t="s">
        <v>29</v>
      </c>
      <c r="B5017" t="s">
        <v>30</v>
      </c>
      <c r="C5017" t="s">
        <v>22</v>
      </c>
      <c r="D5017" t="s">
        <v>23</v>
      </c>
      <c r="E5017" t="s">
        <v>5</v>
      </c>
      <c r="G5017" t="s">
        <v>24</v>
      </c>
      <c r="H5017">
        <v>2694667</v>
      </c>
      <c r="I5017">
        <v>2695140</v>
      </c>
      <c r="J5017" t="s">
        <v>25</v>
      </c>
      <c r="K5017" t="s">
        <v>9774</v>
      </c>
      <c r="L5017" t="s">
        <v>9774</v>
      </c>
      <c r="N5017" t="s">
        <v>9775</v>
      </c>
      <c r="O5017" t="s">
        <v>9771</v>
      </c>
      <c r="Q5017" t="s">
        <v>9772</v>
      </c>
      <c r="R5017">
        <v>474</v>
      </c>
      <c r="S5017">
        <v>157</v>
      </c>
    </row>
    <row r="5018" spans="1:20" x14ac:dyDescent="0.25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2695137</v>
      </c>
      <c r="I5018">
        <v>2695982</v>
      </c>
      <c r="J5018" t="s">
        <v>25</v>
      </c>
      <c r="Q5018" t="s">
        <v>9776</v>
      </c>
      <c r="R5018">
        <v>846</v>
      </c>
      <c r="T5018" t="s">
        <v>9777</v>
      </c>
    </row>
    <row r="5019" spans="1:20" x14ac:dyDescent="0.25">
      <c r="A5019" t="s">
        <v>29</v>
      </c>
      <c r="B5019" t="s">
        <v>30</v>
      </c>
      <c r="C5019" t="s">
        <v>22</v>
      </c>
      <c r="D5019" t="s">
        <v>23</v>
      </c>
      <c r="E5019" t="s">
        <v>5</v>
      </c>
      <c r="G5019" t="s">
        <v>24</v>
      </c>
      <c r="H5019">
        <v>2695137</v>
      </c>
      <c r="I5019">
        <v>2695982</v>
      </c>
      <c r="J5019" t="s">
        <v>25</v>
      </c>
      <c r="K5019" t="s">
        <v>9778</v>
      </c>
      <c r="L5019" t="s">
        <v>9778</v>
      </c>
      <c r="N5019" t="s">
        <v>786</v>
      </c>
      <c r="Q5019" t="s">
        <v>9776</v>
      </c>
      <c r="R5019">
        <v>846</v>
      </c>
      <c r="S5019">
        <v>281</v>
      </c>
    </row>
    <row r="5020" spans="1:20" x14ac:dyDescent="0.25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2695972</v>
      </c>
      <c r="I5020">
        <v>2697516</v>
      </c>
      <c r="J5020" t="s">
        <v>25</v>
      </c>
      <c r="O5020" t="s">
        <v>9779</v>
      </c>
      <c r="Q5020" t="s">
        <v>9780</v>
      </c>
      <c r="R5020">
        <v>1545</v>
      </c>
      <c r="T5020" t="s">
        <v>9781</v>
      </c>
    </row>
    <row r="5021" spans="1:20" x14ac:dyDescent="0.25">
      <c r="A5021" t="s">
        <v>29</v>
      </c>
      <c r="B5021" t="s">
        <v>30</v>
      </c>
      <c r="C5021" t="s">
        <v>22</v>
      </c>
      <c r="D5021" t="s">
        <v>23</v>
      </c>
      <c r="E5021" t="s">
        <v>5</v>
      </c>
      <c r="G5021" t="s">
        <v>24</v>
      </c>
      <c r="H5021">
        <v>2695972</v>
      </c>
      <c r="I5021">
        <v>2697516</v>
      </c>
      <c r="J5021" t="s">
        <v>25</v>
      </c>
      <c r="K5021" t="s">
        <v>9782</v>
      </c>
      <c r="L5021" t="s">
        <v>9782</v>
      </c>
      <c r="N5021" t="s">
        <v>9783</v>
      </c>
      <c r="O5021" t="s">
        <v>9779</v>
      </c>
      <c r="Q5021" t="s">
        <v>9780</v>
      </c>
      <c r="R5021">
        <v>1545</v>
      </c>
      <c r="S5021">
        <v>514</v>
      </c>
    </row>
    <row r="5022" spans="1:20" x14ac:dyDescent="0.25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2697566</v>
      </c>
      <c r="I5022">
        <v>2698114</v>
      </c>
      <c r="J5022" t="s">
        <v>52</v>
      </c>
      <c r="Q5022" t="s">
        <v>9784</v>
      </c>
      <c r="R5022">
        <v>549</v>
      </c>
      <c r="T5022" t="s">
        <v>9785</v>
      </c>
    </row>
    <row r="5023" spans="1:20" x14ac:dyDescent="0.25">
      <c r="A5023" t="s">
        <v>29</v>
      </c>
      <c r="B5023" t="s">
        <v>30</v>
      </c>
      <c r="C5023" t="s">
        <v>22</v>
      </c>
      <c r="D5023" t="s">
        <v>23</v>
      </c>
      <c r="E5023" t="s">
        <v>5</v>
      </c>
      <c r="G5023" t="s">
        <v>24</v>
      </c>
      <c r="H5023">
        <v>2697566</v>
      </c>
      <c r="I5023">
        <v>2698114</v>
      </c>
      <c r="J5023" t="s">
        <v>52</v>
      </c>
      <c r="K5023" t="s">
        <v>9786</v>
      </c>
      <c r="L5023" t="s">
        <v>9786</v>
      </c>
      <c r="N5023" t="s">
        <v>9787</v>
      </c>
      <c r="Q5023" t="s">
        <v>9784</v>
      </c>
      <c r="R5023">
        <v>549</v>
      </c>
      <c r="S5023">
        <v>182</v>
      </c>
    </row>
    <row r="5024" spans="1:20" x14ac:dyDescent="0.25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2698266</v>
      </c>
      <c r="I5024">
        <v>2700851</v>
      </c>
      <c r="J5024" t="s">
        <v>25</v>
      </c>
      <c r="Q5024" t="s">
        <v>9788</v>
      </c>
      <c r="R5024">
        <v>2586</v>
      </c>
      <c r="T5024" t="s">
        <v>9789</v>
      </c>
    </row>
    <row r="5025" spans="1:20" x14ac:dyDescent="0.25">
      <c r="A5025" t="s">
        <v>29</v>
      </c>
      <c r="B5025" t="s">
        <v>30</v>
      </c>
      <c r="C5025" t="s">
        <v>22</v>
      </c>
      <c r="D5025" t="s">
        <v>23</v>
      </c>
      <c r="E5025" t="s">
        <v>5</v>
      </c>
      <c r="G5025" t="s">
        <v>24</v>
      </c>
      <c r="H5025">
        <v>2698266</v>
      </c>
      <c r="I5025">
        <v>2700851</v>
      </c>
      <c r="J5025" t="s">
        <v>25</v>
      </c>
      <c r="K5025" t="s">
        <v>9790</v>
      </c>
      <c r="L5025" t="s">
        <v>9790</v>
      </c>
      <c r="N5025" t="s">
        <v>9791</v>
      </c>
      <c r="Q5025" t="s">
        <v>9788</v>
      </c>
      <c r="R5025">
        <v>2586</v>
      </c>
      <c r="S5025">
        <v>861</v>
      </c>
    </row>
    <row r="5026" spans="1:20" x14ac:dyDescent="0.25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2700853</v>
      </c>
      <c r="I5026">
        <v>2701428</v>
      </c>
      <c r="J5026" t="s">
        <v>25</v>
      </c>
      <c r="Q5026" t="s">
        <v>9792</v>
      </c>
      <c r="R5026">
        <v>576</v>
      </c>
      <c r="T5026" t="s">
        <v>9793</v>
      </c>
    </row>
    <row r="5027" spans="1:20" x14ac:dyDescent="0.25">
      <c r="A5027" t="s">
        <v>29</v>
      </c>
      <c r="B5027" t="s">
        <v>30</v>
      </c>
      <c r="C5027" t="s">
        <v>22</v>
      </c>
      <c r="D5027" t="s">
        <v>23</v>
      </c>
      <c r="E5027" t="s">
        <v>5</v>
      </c>
      <c r="G5027" t="s">
        <v>24</v>
      </c>
      <c r="H5027">
        <v>2700853</v>
      </c>
      <c r="I5027">
        <v>2701428</v>
      </c>
      <c r="J5027" t="s">
        <v>25</v>
      </c>
      <c r="K5027" t="s">
        <v>9794</v>
      </c>
      <c r="L5027" t="s">
        <v>9794</v>
      </c>
      <c r="N5027" t="s">
        <v>56</v>
      </c>
      <c r="Q5027" t="s">
        <v>9792</v>
      </c>
      <c r="R5027">
        <v>576</v>
      </c>
      <c r="S5027">
        <v>191</v>
      </c>
    </row>
    <row r="5028" spans="1:20" x14ac:dyDescent="0.25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2701425</v>
      </c>
      <c r="I5028">
        <v>2702438</v>
      </c>
      <c r="J5028" t="s">
        <v>25</v>
      </c>
      <c r="O5028" t="s">
        <v>9795</v>
      </c>
      <c r="Q5028" t="s">
        <v>9796</v>
      </c>
      <c r="R5028">
        <v>1014</v>
      </c>
      <c r="T5028" t="s">
        <v>9797</v>
      </c>
    </row>
    <row r="5029" spans="1:20" x14ac:dyDescent="0.25">
      <c r="A5029" t="s">
        <v>29</v>
      </c>
      <c r="B5029" t="s">
        <v>30</v>
      </c>
      <c r="C5029" t="s">
        <v>22</v>
      </c>
      <c r="D5029" t="s">
        <v>23</v>
      </c>
      <c r="E5029" t="s">
        <v>5</v>
      </c>
      <c r="G5029" t="s">
        <v>24</v>
      </c>
      <c r="H5029">
        <v>2701425</v>
      </c>
      <c r="I5029">
        <v>2702438</v>
      </c>
      <c r="J5029" t="s">
        <v>25</v>
      </c>
      <c r="K5029" t="s">
        <v>9798</v>
      </c>
      <c r="L5029" t="s">
        <v>9798</v>
      </c>
      <c r="N5029" t="s">
        <v>9799</v>
      </c>
      <c r="O5029" t="s">
        <v>9795</v>
      </c>
      <c r="Q5029" t="s">
        <v>9796</v>
      </c>
      <c r="R5029">
        <v>1014</v>
      </c>
      <c r="S5029">
        <v>337</v>
      </c>
    </row>
    <row r="5030" spans="1:20" x14ac:dyDescent="0.25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2702542</v>
      </c>
      <c r="I5030">
        <v>2702805</v>
      </c>
      <c r="J5030" t="s">
        <v>25</v>
      </c>
      <c r="Q5030" t="s">
        <v>9800</v>
      </c>
      <c r="R5030">
        <v>264</v>
      </c>
      <c r="T5030" t="s">
        <v>9801</v>
      </c>
    </row>
    <row r="5031" spans="1:20" x14ac:dyDescent="0.25">
      <c r="A5031" t="s">
        <v>29</v>
      </c>
      <c r="B5031" t="s">
        <v>30</v>
      </c>
      <c r="C5031" t="s">
        <v>22</v>
      </c>
      <c r="D5031" t="s">
        <v>23</v>
      </c>
      <c r="E5031" t="s">
        <v>5</v>
      </c>
      <c r="G5031" t="s">
        <v>24</v>
      </c>
      <c r="H5031">
        <v>2702542</v>
      </c>
      <c r="I5031">
        <v>2702805</v>
      </c>
      <c r="J5031" t="s">
        <v>25</v>
      </c>
      <c r="K5031" t="s">
        <v>9802</v>
      </c>
      <c r="L5031" t="s">
        <v>9802</v>
      </c>
      <c r="N5031" t="s">
        <v>56</v>
      </c>
      <c r="Q5031" t="s">
        <v>9800</v>
      </c>
      <c r="R5031">
        <v>264</v>
      </c>
      <c r="S5031">
        <v>87</v>
      </c>
    </row>
    <row r="5032" spans="1:20" x14ac:dyDescent="0.25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2702995</v>
      </c>
      <c r="I5032">
        <v>2703630</v>
      </c>
      <c r="J5032" t="s">
        <v>25</v>
      </c>
      <c r="Q5032" t="s">
        <v>9803</v>
      </c>
      <c r="R5032">
        <v>636</v>
      </c>
      <c r="T5032" t="s">
        <v>9804</v>
      </c>
    </row>
    <row r="5033" spans="1:20" x14ac:dyDescent="0.25">
      <c r="A5033" t="s">
        <v>29</v>
      </c>
      <c r="B5033" t="s">
        <v>30</v>
      </c>
      <c r="C5033" t="s">
        <v>22</v>
      </c>
      <c r="D5033" t="s">
        <v>23</v>
      </c>
      <c r="E5033" t="s">
        <v>5</v>
      </c>
      <c r="G5033" t="s">
        <v>24</v>
      </c>
      <c r="H5033">
        <v>2702995</v>
      </c>
      <c r="I5033">
        <v>2703630</v>
      </c>
      <c r="J5033" t="s">
        <v>25</v>
      </c>
      <c r="K5033" t="s">
        <v>9805</v>
      </c>
      <c r="L5033" t="s">
        <v>9805</v>
      </c>
      <c r="N5033" t="s">
        <v>9806</v>
      </c>
      <c r="Q5033" t="s">
        <v>9803</v>
      </c>
      <c r="R5033">
        <v>636</v>
      </c>
      <c r="S5033">
        <v>211</v>
      </c>
    </row>
    <row r="5034" spans="1:20" x14ac:dyDescent="0.25">
      <c r="A5034" t="s">
        <v>20</v>
      </c>
      <c r="B5034" t="s">
        <v>21</v>
      </c>
      <c r="C5034" t="s">
        <v>22</v>
      </c>
      <c r="D5034" t="s">
        <v>23</v>
      </c>
      <c r="E5034" t="s">
        <v>5</v>
      </c>
      <c r="G5034" t="s">
        <v>24</v>
      </c>
      <c r="H5034">
        <v>2703832</v>
      </c>
      <c r="I5034">
        <v>2705622</v>
      </c>
      <c r="J5034" t="s">
        <v>52</v>
      </c>
      <c r="Q5034" t="s">
        <v>9807</v>
      </c>
      <c r="R5034">
        <v>1791</v>
      </c>
      <c r="T5034" t="s">
        <v>9808</v>
      </c>
    </row>
    <row r="5035" spans="1:20" x14ac:dyDescent="0.25">
      <c r="A5035" t="s">
        <v>29</v>
      </c>
      <c r="B5035" t="s">
        <v>30</v>
      </c>
      <c r="C5035" t="s">
        <v>22</v>
      </c>
      <c r="D5035" t="s">
        <v>23</v>
      </c>
      <c r="E5035" t="s">
        <v>5</v>
      </c>
      <c r="G5035" t="s">
        <v>24</v>
      </c>
      <c r="H5035">
        <v>2703832</v>
      </c>
      <c r="I5035">
        <v>2705622</v>
      </c>
      <c r="J5035" t="s">
        <v>52</v>
      </c>
      <c r="K5035" t="s">
        <v>9809</v>
      </c>
      <c r="L5035" t="s">
        <v>9809</v>
      </c>
      <c r="N5035" t="s">
        <v>1658</v>
      </c>
      <c r="Q5035" t="s">
        <v>9807</v>
      </c>
      <c r="R5035">
        <v>1791</v>
      </c>
      <c r="S5035">
        <v>596</v>
      </c>
    </row>
    <row r="5036" spans="1:20" x14ac:dyDescent="0.25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2705843</v>
      </c>
      <c r="I5036">
        <v>2707642</v>
      </c>
      <c r="J5036" t="s">
        <v>52</v>
      </c>
      <c r="Q5036" t="s">
        <v>9810</v>
      </c>
      <c r="R5036">
        <v>1800</v>
      </c>
      <c r="T5036" t="s">
        <v>9811</v>
      </c>
    </row>
    <row r="5037" spans="1:20" x14ac:dyDescent="0.25">
      <c r="A5037" t="s">
        <v>29</v>
      </c>
      <c r="B5037" t="s">
        <v>30</v>
      </c>
      <c r="C5037" t="s">
        <v>22</v>
      </c>
      <c r="D5037" t="s">
        <v>23</v>
      </c>
      <c r="E5037" t="s">
        <v>5</v>
      </c>
      <c r="G5037" t="s">
        <v>24</v>
      </c>
      <c r="H5037">
        <v>2705843</v>
      </c>
      <c r="I5037">
        <v>2707642</v>
      </c>
      <c r="J5037" t="s">
        <v>52</v>
      </c>
      <c r="K5037" t="s">
        <v>9812</v>
      </c>
      <c r="L5037" t="s">
        <v>9812</v>
      </c>
      <c r="N5037" t="s">
        <v>1658</v>
      </c>
      <c r="Q5037" t="s">
        <v>9810</v>
      </c>
      <c r="R5037">
        <v>1800</v>
      </c>
      <c r="S5037">
        <v>599</v>
      </c>
    </row>
    <row r="5038" spans="1:20" x14ac:dyDescent="0.25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2707892</v>
      </c>
      <c r="I5038">
        <v>2708608</v>
      </c>
      <c r="J5038" t="s">
        <v>52</v>
      </c>
      <c r="Q5038" t="s">
        <v>9813</v>
      </c>
      <c r="R5038">
        <v>717</v>
      </c>
      <c r="T5038" t="s">
        <v>9814</v>
      </c>
    </row>
    <row r="5039" spans="1:20" x14ac:dyDescent="0.25">
      <c r="A5039" t="s">
        <v>29</v>
      </c>
      <c r="B5039" t="s">
        <v>30</v>
      </c>
      <c r="C5039" t="s">
        <v>22</v>
      </c>
      <c r="D5039" t="s">
        <v>23</v>
      </c>
      <c r="E5039" t="s">
        <v>5</v>
      </c>
      <c r="G5039" t="s">
        <v>24</v>
      </c>
      <c r="H5039">
        <v>2707892</v>
      </c>
      <c r="I5039">
        <v>2708608</v>
      </c>
      <c r="J5039" t="s">
        <v>52</v>
      </c>
      <c r="K5039" t="s">
        <v>9815</v>
      </c>
      <c r="L5039" t="s">
        <v>9815</v>
      </c>
      <c r="N5039" t="s">
        <v>56</v>
      </c>
      <c r="Q5039" t="s">
        <v>9813</v>
      </c>
      <c r="R5039">
        <v>717</v>
      </c>
      <c r="S5039">
        <v>238</v>
      </c>
    </row>
    <row r="5040" spans="1:20" x14ac:dyDescent="0.25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2708620</v>
      </c>
      <c r="I5040">
        <v>2708865</v>
      </c>
      <c r="J5040" t="s">
        <v>52</v>
      </c>
      <c r="Q5040" t="s">
        <v>9816</v>
      </c>
      <c r="R5040">
        <v>246</v>
      </c>
      <c r="T5040" t="s">
        <v>9817</v>
      </c>
    </row>
    <row r="5041" spans="1:20" x14ac:dyDescent="0.25">
      <c r="A5041" t="s">
        <v>29</v>
      </c>
      <c r="B5041" t="s">
        <v>30</v>
      </c>
      <c r="C5041" t="s">
        <v>22</v>
      </c>
      <c r="D5041" t="s">
        <v>23</v>
      </c>
      <c r="E5041" t="s">
        <v>5</v>
      </c>
      <c r="G5041" t="s">
        <v>24</v>
      </c>
      <c r="H5041">
        <v>2708620</v>
      </c>
      <c r="I5041">
        <v>2708865</v>
      </c>
      <c r="J5041" t="s">
        <v>52</v>
      </c>
      <c r="K5041" t="s">
        <v>9818</v>
      </c>
      <c r="L5041" t="s">
        <v>9818</v>
      </c>
      <c r="N5041" t="s">
        <v>8115</v>
      </c>
      <c r="Q5041" t="s">
        <v>9816</v>
      </c>
      <c r="R5041">
        <v>246</v>
      </c>
      <c r="S5041">
        <v>81</v>
      </c>
    </row>
    <row r="5042" spans="1:20" x14ac:dyDescent="0.25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2708917</v>
      </c>
      <c r="I5042">
        <v>2709621</v>
      </c>
      <c r="J5042" t="s">
        <v>52</v>
      </c>
      <c r="O5042" t="s">
        <v>9819</v>
      </c>
      <c r="Q5042" t="s">
        <v>9820</v>
      </c>
      <c r="R5042">
        <v>705</v>
      </c>
      <c r="T5042" t="s">
        <v>9821</v>
      </c>
    </row>
    <row r="5043" spans="1:20" x14ac:dyDescent="0.25">
      <c r="A5043" t="s">
        <v>29</v>
      </c>
      <c r="B5043" t="s">
        <v>30</v>
      </c>
      <c r="C5043" t="s">
        <v>22</v>
      </c>
      <c r="D5043" t="s">
        <v>23</v>
      </c>
      <c r="E5043" t="s">
        <v>5</v>
      </c>
      <c r="G5043" t="s">
        <v>24</v>
      </c>
      <c r="H5043">
        <v>2708917</v>
      </c>
      <c r="I5043">
        <v>2709621</v>
      </c>
      <c r="J5043" t="s">
        <v>52</v>
      </c>
      <c r="K5043" t="s">
        <v>9822</v>
      </c>
      <c r="L5043" t="s">
        <v>9822</v>
      </c>
      <c r="N5043" t="s">
        <v>9823</v>
      </c>
      <c r="O5043" t="s">
        <v>9819</v>
      </c>
      <c r="Q5043" t="s">
        <v>9820</v>
      </c>
      <c r="R5043">
        <v>705</v>
      </c>
      <c r="S5043">
        <v>234</v>
      </c>
    </row>
    <row r="5044" spans="1:20" x14ac:dyDescent="0.25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2709804</v>
      </c>
      <c r="I5044">
        <v>2710622</v>
      </c>
      <c r="J5044" t="s">
        <v>52</v>
      </c>
      <c r="O5044" t="s">
        <v>9824</v>
      </c>
      <c r="Q5044" t="s">
        <v>9825</v>
      </c>
      <c r="R5044">
        <v>819</v>
      </c>
      <c r="T5044" t="s">
        <v>9826</v>
      </c>
    </row>
    <row r="5045" spans="1:20" x14ac:dyDescent="0.25">
      <c r="A5045" t="s">
        <v>29</v>
      </c>
      <c r="B5045" t="s">
        <v>30</v>
      </c>
      <c r="C5045" t="s">
        <v>22</v>
      </c>
      <c r="D5045" t="s">
        <v>23</v>
      </c>
      <c r="E5045" t="s">
        <v>5</v>
      </c>
      <c r="G5045" t="s">
        <v>24</v>
      </c>
      <c r="H5045">
        <v>2709804</v>
      </c>
      <c r="I5045">
        <v>2710622</v>
      </c>
      <c r="J5045" t="s">
        <v>52</v>
      </c>
      <c r="K5045" t="s">
        <v>9827</v>
      </c>
      <c r="L5045" t="s">
        <v>9827</v>
      </c>
      <c r="N5045" t="s">
        <v>9828</v>
      </c>
      <c r="O5045" t="s">
        <v>9824</v>
      </c>
      <c r="Q5045" t="s">
        <v>9825</v>
      </c>
      <c r="R5045">
        <v>819</v>
      </c>
      <c r="S5045">
        <v>272</v>
      </c>
    </row>
    <row r="5046" spans="1:20" x14ac:dyDescent="0.25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2710619</v>
      </c>
      <c r="I5046">
        <v>2711803</v>
      </c>
      <c r="J5046" t="s">
        <v>52</v>
      </c>
      <c r="O5046" t="s">
        <v>9829</v>
      </c>
      <c r="Q5046" t="s">
        <v>9830</v>
      </c>
      <c r="R5046">
        <v>1185</v>
      </c>
      <c r="T5046" t="s">
        <v>9831</v>
      </c>
    </row>
    <row r="5047" spans="1:20" x14ac:dyDescent="0.25">
      <c r="A5047" t="s">
        <v>29</v>
      </c>
      <c r="B5047" t="s">
        <v>30</v>
      </c>
      <c r="C5047" t="s">
        <v>22</v>
      </c>
      <c r="D5047" t="s">
        <v>23</v>
      </c>
      <c r="E5047" t="s">
        <v>5</v>
      </c>
      <c r="G5047" t="s">
        <v>24</v>
      </c>
      <c r="H5047">
        <v>2710619</v>
      </c>
      <c r="I5047">
        <v>2711803</v>
      </c>
      <c r="J5047" t="s">
        <v>52</v>
      </c>
      <c r="K5047" t="s">
        <v>9832</v>
      </c>
      <c r="L5047" t="s">
        <v>9832</v>
      </c>
      <c r="N5047" t="s">
        <v>9833</v>
      </c>
      <c r="O5047" t="s">
        <v>9829</v>
      </c>
      <c r="Q5047" t="s">
        <v>9830</v>
      </c>
      <c r="R5047">
        <v>1185</v>
      </c>
      <c r="S5047">
        <v>394</v>
      </c>
    </row>
    <row r="5048" spans="1:20" x14ac:dyDescent="0.25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2711810</v>
      </c>
      <c r="I5048">
        <v>2712868</v>
      </c>
      <c r="J5048" t="s">
        <v>52</v>
      </c>
      <c r="O5048" t="s">
        <v>9834</v>
      </c>
      <c r="Q5048" t="s">
        <v>9835</v>
      </c>
      <c r="R5048">
        <v>1059</v>
      </c>
      <c r="T5048" t="s">
        <v>9836</v>
      </c>
    </row>
    <row r="5049" spans="1:20" x14ac:dyDescent="0.25">
      <c r="A5049" t="s">
        <v>29</v>
      </c>
      <c r="B5049" t="s">
        <v>30</v>
      </c>
      <c r="C5049" t="s">
        <v>22</v>
      </c>
      <c r="D5049" t="s">
        <v>23</v>
      </c>
      <c r="E5049" t="s">
        <v>5</v>
      </c>
      <c r="G5049" t="s">
        <v>24</v>
      </c>
      <c r="H5049">
        <v>2711810</v>
      </c>
      <c r="I5049">
        <v>2712868</v>
      </c>
      <c r="J5049" t="s">
        <v>52</v>
      </c>
      <c r="K5049" t="s">
        <v>9837</v>
      </c>
      <c r="L5049" t="s">
        <v>9837</v>
      </c>
      <c r="N5049" t="s">
        <v>9838</v>
      </c>
      <c r="O5049" t="s">
        <v>9834</v>
      </c>
      <c r="Q5049" t="s">
        <v>9835</v>
      </c>
      <c r="R5049">
        <v>1059</v>
      </c>
      <c r="S5049">
        <v>352</v>
      </c>
    </row>
    <row r="5050" spans="1:20" x14ac:dyDescent="0.25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2712920</v>
      </c>
      <c r="I5050">
        <v>2713648</v>
      </c>
      <c r="J5050" t="s">
        <v>25</v>
      </c>
      <c r="Q5050" t="s">
        <v>9839</v>
      </c>
      <c r="R5050">
        <v>729</v>
      </c>
      <c r="T5050" t="s">
        <v>9840</v>
      </c>
    </row>
    <row r="5051" spans="1:20" x14ac:dyDescent="0.25">
      <c r="A5051" t="s">
        <v>29</v>
      </c>
      <c r="B5051" t="s">
        <v>30</v>
      </c>
      <c r="C5051" t="s">
        <v>22</v>
      </c>
      <c r="D5051" t="s">
        <v>23</v>
      </c>
      <c r="E5051" t="s">
        <v>5</v>
      </c>
      <c r="G5051" t="s">
        <v>24</v>
      </c>
      <c r="H5051">
        <v>2712920</v>
      </c>
      <c r="I5051">
        <v>2713648</v>
      </c>
      <c r="J5051" t="s">
        <v>25</v>
      </c>
      <c r="K5051" t="s">
        <v>9841</v>
      </c>
      <c r="L5051" t="s">
        <v>9841</v>
      </c>
      <c r="N5051" t="s">
        <v>9842</v>
      </c>
      <c r="Q5051" t="s">
        <v>9839</v>
      </c>
      <c r="R5051">
        <v>729</v>
      </c>
      <c r="S5051">
        <v>242</v>
      </c>
    </row>
    <row r="5052" spans="1:20" x14ac:dyDescent="0.25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2713649</v>
      </c>
      <c r="I5052">
        <v>2714761</v>
      </c>
      <c r="J5052" t="s">
        <v>52</v>
      </c>
      <c r="Q5052" t="s">
        <v>9843</v>
      </c>
      <c r="R5052">
        <v>1113</v>
      </c>
      <c r="T5052" t="s">
        <v>9844</v>
      </c>
    </row>
    <row r="5053" spans="1:20" x14ac:dyDescent="0.25">
      <c r="A5053" t="s">
        <v>29</v>
      </c>
      <c r="B5053" t="s">
        <v>30</v>
      </c>
      <c r="C5053" t="s">
        <v>22</v>
      </c>
      <c r="D5053" t="s">
        <v>23</v>
      </c>
      <c r="E5053" t="s">
        <v>5</v>
      </c>
      <c r="G5053" t="s">
        <v>24</v>
      </c>
      <c r="H5053">
        <v>2713649</v>
      </c>
      <c r="I5053">
        <v>2714761</v>
      </c>
      <c r="J5053" t="s">
        <v>52</v>
      </c>
      <c r="K5053" t="s">
        <v>9845</v>
      </c>
      <c r="L5053" t="s">
        <v>9845</v>
      </c>
      <c r="N5053" t="s">
        <v>538</v>
      </c>
      <c r="Q5053" t="s">
        <v>9843</v>
      </c>
      <c r="R5053">
        <v>1113</v>
      </c>
      <c r="S5053">
        <v>370</v>
      </c>
    </row>
    <row r="5054" spans="1:20" x14ac:dyDescent="0.25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2714885</v>
      </c>
      <c r="I5054">
        <v>2715307</v>
      </c>
      <c r="J5054" t="s">
        <v>25</v>
      </c>
      <c r="Q5054" t="s">
        <v>9846</v>
      </c>
      <c r="R5054">
        <v>423</v>
      </c>
      <c r="T5054" t="s">
        <v>9847</v>
      </c>
    </row>
    <row r="5055" spans="1:20" x14ac:dyDescent="0.25">
      <c r="A5055" t="s">
        <v>29</v>
      </c>
      <c r="B5055" t="s">
        <v>30</v>
      </c>
      <c r="C5055" t="s">
        <v>22</v>
      </c>
      <c r="D5055" t="s">
        <v>23</v>
      </c>
      <c r="E5055" t="s">
        <v>5</v>
      </c>
      <c r="G5055" t="s">
        <v>24</v>
      </c>
      <c r="H5055">
        <v>2714885</v>
      </c>
      <c r="I5055">
        <v>2715307</v>
      </c>
      <c r="J5055" t="s">
        <v>25</v>
      </c>
      <c r="K5055" t="s">
        <v>9848</v>
      </c>
      <c r="L5055" t="s">
        <v>9848</v>
      </c>
      <c r="N5055" t="s">
        <v>56</v>
      </c>
      <c r="Q5055" t="s">
        <v>9846</v>
      </c>
      <c r="R5055">
        <v>423</v>
      </c>
      <c r="S5055">
        <v>140</v>
      </c>
    </row>
    <row r="5056" spans="1:20" x14ac:dyDescent="0.25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2715313</v>
      </c>
      <c r="I5056">
        <v>2716332</v>
      </c>
      <c r="J5056" t="s">
        <v>25</v>
      </c>
      <c r="Q5056" t="s">
        <v>9849</v>
      </c>
      <c r="R5056">
        <v>1020</v>
      </c>
      <c r="T5056" t="s">
        <v>9850</v>
      </c>
    </row>
    <row r="5057" spans="1:20" x14ac:dyDescent="0.25">
      <c r="A5057" t="s">
        <v>29</v>
      </c>
      <c r="B5057" t="s">
        <v>30</v>
      </c>
      <c r="C5057" t="s">
        <v>22</v>
      </c>
      <c r="D5057" t="s">
        <v>23</v>
      </c>
      <c r="E5057" t="s">
        <v>5</v>
      </c>
      <c r="G5057" t="s">
        <v>24</v>
      </c>
      <c r="H5057">
        <v>2715313</v>
      </c>
      <c r="I5057">
        <v>2716332</v>
      </c>
      <c r="J5057" t="s">
        <v>25</v>
      </c>
      <c r="K5057" t="s">
        <v>9851</v>
      </c>
      <c r="L5057" t="s">
        <v>9851</v>
      </c>
      <c r="N5057" t="s">
        <v>9852</v>
      </c>
      <c r="Q5057" t="s">
        <v>9849</v>
      </c>
      <c r="R5057">
        <v>1020</v>
      </c>
      <c r="S5057">
        <v>339</v>
      </c>
    </row>
    <row r="5058" spans="1:20" x14ac:dyDescent="0.25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2716353</v>
      </c>
      <c r="I5058">
        <v>2716733</v>
      </c>
      <c r="J5058" t="s">
        <v>25</v>
      </c>
      <c r="Q5058" t="s">
        <v>9853</v>
      </c>
      <c r="R5058">
        <v>381</v>
      </c>
      <c r="T5058" t="s">
        <v>9854</v>
      </c>
    </row>
    <row r="5059" spans="1:20" x14ac:dyDescent="0.25">
      <c r="A5059" t="s">
        <v>29</v>
      </c>
      <c r="B5059" t="s">
        <v>30</v>
      </c>
      <c r="C5059" t="s">
        <v>22</v>
      </c>
      <c r="D5059" t="s">
        <v>23</v>
      </c>
      <c r="E5059" t="s">
        <v>5</v>
      </c>
      <c r="G5059" t="s">
        <v>24</v>
      </c>
      <c r="H5059">
        <v>2716353</v>
      </c>
      <c r="I5059">
        <v>2716733</v>
      </c>
      <c r="J5059" t="s">
        <v>25</v>
      </c>
      <c r="K5059" t="s">
        <v>9855</v>
      </c>
      <c r="L5059" t="s">
        <v>9855</v>
      </c>
      <c r="N5059" t="s">
        <v>56</v>
      </c>
      <c r="Q5059" t="s">
        <v>9853</v>
      </c>
      <c r="R5059">
        <v>381</v>
      </c>
      <c r="S5059">
        <v>126</v>
      </c>
    </row>
    <row r="5060" spans="1:20" x14ac:dyDescent="0.25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2716726</v>
      </c>
      <c r="I5060">
        <v>2717478</v>
      </c>
      <c r="J5060" t="s">
        <v>25</v>
      </c>
      <c r="O5060" t="s">
        <v>9856</v>
      </c>
      <c r="Q5060" t="s">
        <v>9857</v>
      </c>
      <c r="R5060">
        <v>753</v>
      </c>
      <c r="T5060" t="s">
        <v>9858</v>
      </c>
    </row>
    <row r="5061" spans="1:20" x14ac:dyDescent="0.25">
      <c r="A5061" t="s">
        <v>29</v>
      </c>
      <c r="B5061" t="s">
        <v>30</v>
      </c>
      <c r="C5061" t="s">
        <v>22</v>
      </c>
      <c r="D5061" t="s">
        <v>23</v>
      </c>
      <c r="E5061" t="s">
        <v>5</v>
      </c>
      <c r="G5061" t="s">
        <v>24</v>
      </c>
      <c r="H5061">
        <v>2716726</v>
      </c>
      <c r="I5061">
        <v>2717478</v>
      </c>
      <c r="J5061" t="s">
        <v>25</v>
      </c>
      <c r="K5061" t="s">
        <v>9859</v>
      </c>
      <c r="L5061" t="s">
        <v>9859</v>
      </c>
      <c r="N5061" t="s">
        <v>9860</v>
      </c>
      <c r="O5061" t="s">
        <v>9856</v>
      </c>
      <c r="Q5061" t="s">
        <v>9857</v>
      </c>
      <c r="R5061">
        <v>753</v>
      </c>
      <c r="S5061">
        <v>250</v>
      </c>
    </row>
    <row r="5062" spans="1:20" x14ac:dyDescent="0.25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2717501</v>
      </c>
      <c r="I5062">
        <v>2718493</v>
      </c>
      <c r="J5062" t="s">
        <v>25</v>
      </c>
      <c r="O5062" t="s">
        <v>9861</v>
      </c>
      <c r="Q5062" t="s">
        <v>9862</v>
      </c>
      <c r="R5062">
        <v>993</v>
      </c>
      <c r="T5062" t="s">
        <v>9863</v>
      </c>
    </row>
    <row r="5063" spans="1:20" x14ac:dyDescent="0.25">
      <c r="A5063" t="s">
        <v>29</v>
      </c>
      <c r="B5063" t="s">
        <v>30</v>
      </c>
      <c r="C5063" t="s">
        <v>22</v>
      </c>
      <c r="D5063" t="s">
        <v>23</v>
      </c>
      <c r="E5063" t="s">
        <v>5</v>
      </c>
      <c r="G5063" t="s">
        <v>24</v>
      </c>
      <c r="H5063">
        <v>2717501</v>
      </c>
      <c r="I5063">
        <v>2718493</v>
      </c>
      <c r="J5063" t="s">
        <v>25</v>
      </c>
      <c r="K5063" t="s">
        <v>9864</v>
      </c>
      <c r="L5063" t="s">
        <v>9864</v>
      </c>
      <c r="N5063" t="s">
        <v>9865</v>
      </c>
      <c r="O5063" t="s">
        <v>9861</v>
      </c>
      <c r="Q5063" t="s">
        <v>9862</v>
      </c>
      <c r="R5063">
        <v>993</v>
      </c>
      <c r="S5063">
        <v>330</v>
      </c>
    </row>
    <row r="5064" spans="1:20" x14ac:dyDescent="0.25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2718570</v>
      </c>
      <c r="I5064">
        <v>2719865</v>
      </c>
      <c r="J5064" t="s">
        <v>52</v>
      </c>
      <c r="Q5064" t="s">
        <v>9866</v>
      </c>
      <c r="R5064">
        <v>1296</v>
      </c>
      <c r="T5064" t="s">
        <v>9867</v>
      </c>
    </row>
    <row r="5065" spans="1:20" x14ac:dyDescent="0.25">
      <c r="A5065" t="s">
        <v>29</v>
      </c>
      <c r="B5065" t="s">
        <v>30</v>
      </c>
      <c r="C5065" t="s">
        <v>22</v>
      </c>
      <c r="D5065" t="s">
        <v>23</v>
      </c>
      <c r="E5065" t="s">
        <v>5</v>
      </c>
      <c r="G5065" t="s">
        <v>24</v>
      </c>
      <c r="H5065">
        <v>2718570</v>
      </c>
      <c r="I5065">
        <v>2719865</v>
      </c>
      <c r="J5065" t="s">
        <v>52</v>
      </c>
      <c r="K5065" t="s">
        <v>9868</v>
      </c>
      <c r="L5065" t="s">
        <v>9868</v>
      </c>
      <c r="N5065" t="s">
        <v>9869</v>
      </c>
      <c r="Q5065" t="s">
        <v>9866</v>
      </c>
      <c r="R5065">
        <v>1296</v>
      </c>
      <c r="S5065">
        <v>431</v>
      </c>
    </row>
    <row r="5066" spans="1:20" x14ac:dyDescent="0.25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2719938</v>
      </c>
      <c r="I5066">
        <v>2721119</v>
      </c>
      <c r="J5066" t="s">
        <v>52</v>
      </c>
      <c r="Q5066" t="s">
        <v>9870</v>
      </c>
      <c r="R5066">
        <v>1182</v>
      </c>
      <c r="T5066" t="s">
        <v>9871</v>
      </c>
    </row>
    <row r="5067" spans="1:20" x14ac:dyDescent="0.25">
      <c r="A5067" t="s">
        <v>29</v>
      </c>
      <c r="B5067" t="s">
        <v>30</v>
      </c>
      <c r="C5067" t="s">
        <v>22</v>
      </c>
      <c r="D5067" t="s">
        <v>23</v>
      </c>
      <c r="E5067" t="s">
        <v>5</v>
      </c>
      <c r="G5067" t="s">
        <v>24</v>
      </c>
      <c r="H5067">
        <v>2719938</v>
      </c>
      <c r="I5067">
        <v>2721119</v>
      </c>
      <c r="J5067" t="s">
        <v>52</v>
      </c>
      <c r="K5067" t="s">
        <v>9872</v>
      </c>
      <c r="L5067" t="s">
        <v>9872</v>
      </c>
      <c r="N5067" t="s">
        <v>9873</v>
      </c>
      <c r="Q5067" t="s">
        <v>9870</v>
      </c>
      <c r="R5067">
        <v>1182</v>
      </c>
      <c r="S5067">
        <v>393</v>
      </c>
    </row>
    <row r="5068" spans="1:20" x14ac:dyDescent="0.25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2721311</v>
      </c>
      <c r="I5068">
        <v>2722186</v>
      </c>
      <c r="J5068" t="s">
        <v>52</v>
      </c>
      <c r="O5068" t="s">
        <v>9874</v>
      </c>
      <c r="Q5068" t="s">
        <v>9875</v>
      </c>
      <c r="R5068">
        <v>876</v>
      </c>
      <c r="T5068" t="s">
        <v>9876</v>
      </c>
    </row>
    <row r="5069" spans="1:20" x14ac:dyDescent="0.25">
      <c r="A5069" t="s">
        <v>29</v>
      </c>
      <c r="B5069" t="s">
        <v>30</v>
      </c>
      <c r="C5069" t="s">
        <v>22</v>
      </c>
      <c r="D5069" t="s">
        <v>23</v>
      </c>
      <c r="E5069" t="s">
        <v>5</v>
      </c>
      <c r="G5069" t="s">
        <v>24</v>
      </c>
      <c r="H5069">
        <v>2721311</v>
      </c>
      <c r="I5069">
        <v>2722186</v>
      </c>
      <c r="J5069" t="s">
        <v>52</v>
      </c>
      <c r="K5069" t="s">
        <v>9877</v>
      </c>
      <c r="L5069" t="s">
        <v>9877</v>
      </c>
      <c r="N5069" t="s">
        <v>9878</v>
      </c>
      <c r="O5069" t="s">
        <v>9874</v>
      </c>
      <c r="Q5069" t="s">
        <v>9875</v>
      </c>
      <c r="R5069">
        <v>876</v>
      </c>
      <c r="S5069">
        <v>291</v>
      </c>
    </row>
    <row r="5070" spans="1:20" x14ac:dyDescent="0.25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2722190</v>
      </c>
      <c r="I5070">
        <v>2723374</v>
      </c>
      <c r="J5070" t="s">
        <v>52</v>
      </c>
      <c r="O5070" t="s">
        <v>9879</v>
      </c>
      <c r="Q5070" t="s">
        <v>9880</v>
      </c>
      <c r="R5070">
        <v>1185</v>
      </c>
      <c r="T5070" t="s">
        <v>9881</v>
      </c>
    </row>
    <row r="5071" spans="1:20" x14ac:dyDescent="0.25">
      <c r="A5071" t="s">
        <v>29</v>
      </c>
      <c r="B5071" t="s">
        <v>30</v>
      </c>
      <c r="C5071" t="s">
        <v>22</v>
      </c>
      <c r="D5071" t="s">
        <v>23</v>
      </c>
      <c r="E5071" t="s">
        <v>5</v>
      </c>
      <c r="G5071" t="s">
        <v>24</v>
      </c>
      <c r="H5071">
        <v>2722190</v>
      </c>
      <c r="I5071">
        <v>2723374</v>
      </c>
      <c r="J5071" t="s">
        <v>52</v>
      </c>
      <c r="K5071" t="s">
        <v>9882</v>
      </c>
      <c r="L5071" t="s">
        <v>9882</v>
      </c>
      <c r="N5071" t="s">
        <v>9883</v>
      </c>
      <c r="O5071" t="s">
        <v>9879</v>
      </c>
      <c r="Q5071" t="s">
        <v>9880</v>
      </c>
      <c r="R5071">
        <v>1185</v>
      </c>
      <c r="S5071">
        <v>394</v>
      </c>
    </row>
    <row r="5072" spans="1:20" x14ac:dyDescent="0.25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2723453</v>
      </c>
      <c r="I5072">
        <v>2724751</v>
      </c>
      <c r="J5072" t="s">
        <v>52</v>
      </c>
      <c r="O5072" t="s">
        <v>9884</v>
      </c>
      <c r="Q5072" t="s">
        <v>9885</v>
      </c>
      <c r="R5072">
        <v>1299</v>
      </c>
      <c r="T5072" t="s">
        <v>9886</v>
      </c>
    </row>
    <row r="5073" spans="1:20" x14ac:dyDescent="0.25">
      <c r="A5073" t="s">
        <v>29</v>
      </c>
      <c r="B5073" t="s">
        <v>30</v>
      </c>
      <c r="C5073" t="s">
        <v>22</v>
      </c>
      <c r="D5073" t="s">
        <v>23</v>
      </c>
      <c r="E5073" t="s">
        <v>5</v>
      </c>
      <c r="G5073" t="s">
        <v>24</v>
      </c>
      <c r="H5073">
        <v>2723453</v>
      </c>
      <c r="I5073">
        <v>2724751</v>
      </c>
      <c r="J5073" t="s">
        <v>52</v>
      </c>
      <c r="K5073" t="s">
        <v>9887</v>
      </c>
      <c r="L5073" t="s">
        <v>9887</v>
      </c>
      <c r="N5073" t="s">
        <v>9888</v>
      </c>
      <c r="O5073" t="s">
        <v>9884</v>
      </c>
      <c r="Q5073" t="s">
        <v>9885</v>
      </c>
      <c r="R5073">
        <v>1299</v>
      </c>
      <c r="S5073">
        <v>432</v>
      </c>
    </row>
    <row r="5074" spans="1:20" x14ac:dyDescent="0.25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2724846</v>
      </c>
      <c r="I5074">
        <v>2725097</v>
      </c>
      <c r="J5074" t="s">
        <v>52</v>
      </c>
      <c r="O5074" t="s">
        <v>9889</v>
      </c>
      <c r="Q5074" t="s">
        <v>9890</v>
      </c>
      <c r="R5074">
        <v>252</v>
      </c>
      <c r="T5074" t="s">
        <v>9891</v>
      </c>
    </row>
    <row r="5075" spans="1:20" x14ac:dyDescent="0.25">
      <c r="A5075" t="s">
        <v>29</v>
      </c>
      <c r="B5075" t="s">
        <v>30</v>
      </c>
      <c r="C5075" t="s">
        <v>22</v>
      </c>
      <c r="D5075" t="s">
        <v>23</v>
      </c>
      <c r="E5075" t="s">
        <v>5</v>
      </c>
      <c r="G5075" t="s">
        <v>24</v>
      </c>
      <c r="H5075">
        <v>2724846</v>
      </c>
      <c r="I5075">
        <v>2725097</v>
      </c>
      <c r="J5075" t="s">
        <v>52</v>
      </c>
      <c r="K5075" t="s">
        <v>9892</v>
      </c>
      <c r="L5075" t="s">
        <v>9892</v>
      </c>
      <c r="N5075" t="s">
        <v>9893</v>
      </c>
      <c r="O5075" t="s">
        <v>9889</v>
      </c>
      <c r="Q5075" t="s">
        <v>9890</v>
      </c>
      <c r="R5075">
        <v>252</v>
      </c>
      <c r="S5075">
        <v>83</v>
      </c>
    </row>
    <row r="5076" spans="1:20" x14ac:dyDescent="0.25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2725135</v>
      </c>
      <c r="I5076">
        <v>2726178</v>
      </c>
      <c r="J5076" t="s">
        <v>52</v>
      </c>
      <c r="O5076" t="s">
        <v>9894</v>
      </c>
      <c r="Q5076" t="s">
        <v>9895</v>
      </c>
      <c r="R5076">
        <v>1044</v>
      </c>
      <c r="T5076" t="s">
        <v>9896</v>
      </c>
    </row>
    <row r="5077" spans="1:20" x14ac:dyDescent="0.25">
      <c r="A5077" t="s">
        <v>29</v>
      </c>
      <c r="B5077" t="s">
        <v>30</v>
      </c>
      <c r="C5077" t="s">
        <v>22</v>
      </c>
      <c r="D5077" t="s">
        <v>23</v>
      </c>
      <c r="E5077" t="s">
        <v>5</v>
      </c>
      <c r="G5077" t="s">
        <v>24</v>
      </c>
      <c r="H5077">
        <v>2725135</v>
      </c>
      <c r="I5077">
        <v>2726178</v>
      </c>
      <c r="J5077" t="s">
        <v>52</v>
      </c>
      <c r="K5077" t="s">
        <v>9897</v>
      </c>
      <c r="L5077" t="s">
        <v>9897</v>
      </c>
      <c r="N5077" t="s">
        <v>9898</v>
      </c>
      <c r="O5077" t="s">
        <v>9894</v>
      </c>
      <c r="Q5077" t="s">
        <v>9895</v>
      </c>
      <c r="R5077">
        <v>1044</v>
      </c>
      <c r="S5077">
        <v>347</v>
      </c>
    </row>
    <row r="5078" spans="1:20" x14ac:dyDescent="0.25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2726182</v>
      </c>
      <c r="I5078">
        <v>2728071</v>
      </c>
      <c r="J5078" t="s">
        <v>52</v>
      </c>
      <c r="O5078" t="s">
        <v>9899</v>
      </c>
      <c r="Q5078" t="s">
        <v>9900</v>
      </c>
      <c r="R5078">
        <v>1890</v>
      </c>
      <c r="T5078" t="s">
        <v>9901</v>
      </c>
    </row>
    <row r="5079" spans="1:20" x14ac:dyDescent="0.25">
      <c r="A5079" t="s">
        <v>29</v>
      </c>
      <c r="B5079" t="s">
        <v>30</v>
      </c>
      <c r="C5079" t="s">
        <v>22</v>
      </c>
      <c r="D5079" t="s">
        <v>23</v>
      </c>
      <c r="E5079" t="s">
        <v>5</v>
      </c>
      <c r="G5079" t="s">
        <v>24</v>
      </c>
      <c r="H5079">
        <v>2726182</v>
      </c>
      <c r="I5079">
        <v>2728071</v>
      </c>
      <c r="J5079" t="s">
        <v>52</v>
      </c>
      <c r="K5079" t="s">
        <v>9902</v>
      </c>
      <c r="L5079" t="s">
        <v>9902</v>
      </c>
      <c r="N5079" t="s">
        <v>9903</v>
      </c>
      <c r="O5079" t="s">
        <v>9899</v>
      </c>
      <c r="Q5079" t="s">
        <v>9900</v>
      </c>
      <c r="R5079">
        <v>1890</v>
      </c>
      <c r="S5079">
        <v>629</v>
      </c>
    </row>
    <row r="5080" spans="1:20" x14ac:dyDescent="0.25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2728092</v>
      </c>
      <c r="I5080">
        <v>2729423</v>
      </c>
      <c r="J5080" t="s">
        <v>52</v>
      </c>
      <c r="Q5080" t="s">
        <v>9904</v>
      </c>
      <c r="R5080">
        <v>1332</v>
      </c>
      <c r="T5080" t="s">
        <v>9905</v>
      </c>
    </row>
    <row r="5081" spans="1:20" x14ac:dyDescent="0.25">
      <c r="A5081" t="s">
        <v>29</v>
      </c>
      <c r="B5081" t="s">
        <v>30</v>
      </c>
      <c r="C5081" t="s">
        <v>22</v>
      </c>
      <c r="D5081" t="s">
        <v>23</v>
      </c>
      <c r="E5081" t="s">
        <v>5</v>
      </c>
      <c r="G5081" t="s">
        <v>24</v>
      </c>
      <c r="H5081">
        <v>2728092</v>
      </c>
      <c r="I5081">
        <v>2729423</v>
      </c>
      <c r="J5081" t="s">
        <v>52</v>
      </c>
      <c r="K5081" t="s">
        <v>9906</v>
      </c>
      <c r="L5081" t="s">
        <v>9906</v>
      </c>
      <c r="N5081" t="s">
        <v>9907</v>
      </c>
      <c r="Q5081" t="s">
        <v>9904</v>
      </c>
      <c r="R5081">
        <v>1332</v>
      </c>
      <c r="S5081">
        <v>443</v>
      </c>
    </row>
    <row r="5082" spans="1:20" x14ac:dyDescent="0.25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2729420</v>
      </c>
      <c r="I5082">
        <v>2729917</v>
      </c>
      <c r="J5082" t="s">
        <v>52</v>
      </c>
      <c r="O5082" t="s">
        <v>9908</v>
      </c>
      <c r="Q5082" t="s">
        <v>9909</v>
      </c>
      <c r="R5082">
        <v>498</v>
      </c>
      <c r="T5082" t="s">
        <v>9910</v>
      </c>
    </row>
    <row r="5083" spans="1:20" x14ac:dyDescent="0.25">
      <c r="A5083" t="s">
        <v>29</v>
      </c>
      <c r="B5083" t="s">
        <v>30</v>
      </c>
      <c r="C5083" t="s">
        <v>22</v>
      </c>
      <c r="D5083" t="s">
        <v>23</v>
      </c>
      <c r="E5083" t="s">
        <v>5</v>
      </c>
      <c r="G5083" t="s">
        <v>24</v>
      </c>
      <c r="H5083">
        <v>2729420</v>
      </c>
      <c r="I5083">
        <v>2729917</v>
      </c>
      <c r="J5083" t="s">
        <v>52</v>
      </c>
      <c r="K5083" t="s">
        <v>9911</v>
      </c>
      <c r="L5083" t="s">
        <v>9911</v>
      </c>
      <c r="N5083" t="s">
        <v>9912</v>
      </c>
      <c r="O5083" t="s">
        <v>9908</v>
      </c>
      <c r="Q5083" t="s">
        <v>9909</v>
      </c>
      <c r="R5083">
        <v>498</v>
      </c>
      <c r="S5083">
        <v>165</v>
      </c>
    </row>
    <row r="5084" spans="1:20" x14ac:dyDescent="0.25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2729914</v>
      </c>
      <c r="I5084">
        <v>2731476</v>
      </c>
      <c r="J5084" t="s">
        <v>52</v>
      </c>
      <c r="Q5084" t="s">
        <v>9913</v>
      </c>
      <c r="R5084">
        <v>1563</v>
      </c>
      <c r="T5084" t="s">
        <v>9914</v>
      </c>
    </row>
    <row r="5085" spans="1:20" x14ac:dyDescent="0.25">
      <c r="A5085" t="s">
        <v>29</v>
      </c>
      <c r="B5085" t="s">
        <v>30</v>
      </c>
      <c r="C5085" t="s">
        <v>22</v>
      </c>
      <c r="D5085" t="s">
        <v>23</v>
      </c>
      <c r="E5085" t="s">
        <v>5</v>
      </c>
      <c r="G5085" t="s">
        <v>24</v>
      </c>
      <c r="H5085">
        <v>2729914</v>
      </c>
      <c r="I5085">
        <v>2731476</v>
      </c>
      <c r="J5085" t="s">
        <v>52</v>
      </c>
      <c r="K5085" t="s">
        <v>9915</v>
      </c>
      <c r="L5085" t="s">
        <v>9915</v>
      </c>
      <c r="N5085" t="s">
        <v>9916</v>
      </c>
      <c r="Q5085" t="s">
        <v>9913</v>
      </c>
      <c r="R5085">
        <v>1563</v>
      </c>
      <c r="S5085">
        <v>520</v>
      </c>
    </row>
    <row r="5086" spans="1:20" x14ac:dyDescent="0.25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2731613</v>
      </c>
      <c r="I5086">
        <v>2732701</v>
      </c>
      <c r="J5086" t="s">
        <v>25</v>
      </c>
      <c r="O5086" t="s">
        <v>9917</v>
      </c>
      <c r="Q5086" t="s">
        <v>9918</v>
      </c>
      <c r="R5086">
        <v>1089</v>
      </c>
      <c r="T5086" t="s">
        <v>9919</v>
      </c>
    </row>
    <row r="5087" spans="1:20" x14ac:dyDescent="0.25">
      <c r="A5087" t="s">
        <v>29</v>
      </c>
      <c r="B5087" t="s">
        <v>30</v>
      </c>
      <c r="C5087" t="s">
        <v>22</v>
      </c>
      <c r="D5087" t="s">
        <v>23</v>
      </c>
      <c r="E5087" t="s">
        <v>5</v>
      </c>
      <c r="G5087" t="s">
        <v>24</v>
      </c>
      <c r="H5087">
        <v>2731613</v>
      </c>
      <c r="I5087">
        <v>2732701</v>
      </c>
      <c r="J5087" t="s">
        <v>25</v>
      </c>
      <c r="K5087" t="s">
        <v>9920</v>
      </c>
      <c r="L5087" t="s">
        <v>9920</v>
      </c>
      <c r="N5087" t="s">
        <v>9921</v>
      </c>
      <c r="O5087" t="s">
        <v>9917</v>
      </c>
      <c r="Q5087" t="s">
        <v>9918</v>
      </c>
      <c r="R5087">
        <v>1089</v>
      </c>
      <c r="S5087">
        <v>362</v>
      </c>
    </row>
    <row r="5088" spans="1:20" x14ac:dyDescent="0.25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2732696</v>
      </c>
      <c r="I5088">
        <v>2733238</v>
      </c>
      <c r="J5088" t="s">
        <v>52</v>
      </c>
      <c r="O5088" t="s">
        <v>9922</v>
      </c>
      <c r="Q5088" t="s">
        <v>9923</v>
      </c>
      <c r="R5088">
        <v>543</v>
      </c>
      <c r="T5088" t="s">
        <v>9924</v>
      </c>
    </row>
    <row r="5089" spans="1:20" x14ac:dyDescent="0.25">
      <c r="A5089" t="s">
        <v>29</v>
      </c>
      <c r="B5089" t="s">
        <v>30</v>
      </c>
      <c r="C5089" t="s">
        <v>22</v>
      </c>
      <c r="D5089" t="s">
        <v>23</v>
      </c>
      <c r="E5089" t="s">
        <v>5</v>
      </c>
      <c r="G5089" t="s">
        <v>24</v>
      </c>
      <c r="H5089">
        <v>2732696</v>
      </c>
      <c r="I5089">
        <v>2733238</v>
      </c>
      <c r="J5089" t="s">
        <v>52</v>
      </c>
      <c r="K5089" t="s">
        <v>9925</v>
      </c>
      <c r="L5089" t="s">
        <v>9925</v>
      </c>
      <c r="N5089" t="s">
        <v>9926</v>
      </c>
      <c r="O5089" t="s">
        <v>9922</v>
      </c>
      <c r="Q5089" t="s">
        <v>9923</v>
      </c>
      <c r="R5089">
        <v>543</v>
      </c>
      <c r="S5089">
        <v>180</v>
      </c>
    </row>
    <row r="5090" spans="1:20" x14ac:dyDescent="0.25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2733344</v>
      </c>
      <c r="I5090">
        <v>2734399</v>
      </c>
      <c r="J5090" t="s">
        <v>25</v>
      </c>
      <c r="O5090" t="s">
        <v>9927</v>
      </c>
      <c r="Q5090" t="s">
        <v>9928</v>
      </c>
      <c r="R5090">
        <v>1056</v>
      </c>
      <c r="T5090" t="s">
        <v>9929</v>
      </c>
    </row>
    <row r="5091" spans="1:20" x14ac:dyDescent="0.25">
      <c r="A5091" t="s">
        <v>29</v>
      </c>
      <c r="B5091" t="s">
        <v>30</v>
      </c>
      <c r="C5091" t="s">
        <v>22</v>
      </c>
      <c r="D5091" t="s">
        <v>23</v>
      </c>
      <c r="E5091" t="s">
        <v>5</v>
      </c>
      <c r="G5091" t="s">
        <v>24</v>
      </c>
      <c r="H5091">
        <v>2733344</v>
      </c>
      <c r="I5091">
        <v>2734399</v>
      </c>
      <c r="J5091" t="s">
        <v>25</v>
      </c>
      <c r="K5091" t="s">
        <v>9930</v>
      </c>
      <c r="L5091" t="s">
        <v>9930</v>
      </c>
      <c r="N5091" t="s">
        <v>9931</v>
      </c>
      <c r="O5091" t="s">
        <v>9927</v>
      </c>
      <c r="Q5091" t="s">
        <v>9928</v>
      </c>
      <c r="R5091">
        <v>1056</v>
      </c>
      <c r="S5091">
        <v>351</v>
      </c>
    </row>
    <row r="5092" spans="1:20" x14ac:dyDescent="0.25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2734416</v>
      </c>
      <c r="I5092">
        <v>2735375</v>
      </c>
      <c r="J5092" t="s">
        <v>52</v>
      </c>
      <c r="O5092" t="s">
        <v>9932</v>
      </c>
      <c r="Q5092" t="s">
        <v>9933</v>
      </c>
      <c r="R5092">
        <v>960</v>
      </c>
      <c r="T5092" t="s">
        <v>9934</v>
      </c>
    </row>
    <row r="5093" spans="1:20" x14ac:dyDescent="0.25">
      <c r="A5093" t="s">
        <v>29</v>
      </c>
      <c r="B5093" t="s">
        <v>30</v>
      </c>
      <c r="C5093" t="s">
        <v>22</v>
      </c>
      <c r="D5093" t="s">
        <v>23</v>
      </c>
      <c r="E5093" t="s">
        <v>5</v>
      </c>
      <c r="G5093" t="s">
        <v>24</v>
      </c>
      <c r="H5093">
        <v>2734416</v>
      </c>
      <c r="I5093">
        <v>2735375</v>
      </c>
      <c r="J5093" t="s">
        <v>52</v>
      </c>
      <c r="K5093" t="s">
        <v>9935</v>
      </c>
      <c r="L5093" t="s">
        <v>9935</v>
      </c>
      <c r="N5093" t="s">
        <v>1013</v>
      </c>
      <c r="O5093" t="s">
        <v>9932</v>
      </c>
      <c r="Q5093" t="s">
        <v>9933</v>
      </c>
      <c r="R5093">
        <v>960</v>
      </c>
      <c r="S5093">
        <v>319</v>
      </c>
    </row>
    <row r="5094" spans="1:20" x14ac:dyDescent="0.25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2735406</v>
      </c>
      <c r="I5094">
        <v>2736257</v>
      </c>
      <c r="J5094" t="s">
        <v>52</v>
      </c>
      <c r="O5094" t="s">
        <v>9936</v>
      </c>
      <c r="Q5094" t="s">
        <v>9937</v>
      </c>
      <c r="R5094">
        <v>852</v>
      </c>
      <c r="T5094" t="s">
        <v>9938</v>
      </c>
    </row>
    <row r="5095" spans="1:20" x14ac:dyDescent="0.25">
      <c r="A5095" t="s">
        <v>29</v>
      </c>
      <c r="B5095" t="s">
        <v>30</v>
      </c>
      <c r="C5095" t="s">
        <v>22</v>
      </c>
      <c r="D5095" t="s">
        <v>23</v>
      </c>
      <c r="E5095" t="s">
        <v>5</v>
      </c>
      <c r="G5095" t="s">
        <v>24</v>
      </c>
      <c r="H5095">
        <v>2735406</v>
      </c>
      <c r="I5095">
        <v>2736257</v>
      </c>
      <c r="J5095" t="s">
        <v>52</v>
      </c>
      <c r="K5095" t="s">
        <v>9939</v>
      </c>
      <c r="L5095" t="s">
        <v>9939</v>
      </c>
      <c r="N5095" t="s">
        <v>9940</v>
      </c>
      <c r="O5095" t="s">
        <v>9936</v>
      </c>
      <c r="Q5095" t="s">
        <v>9937</v>
      </c>
      <c r="R5095">
        <v>852</v>
      </c>
      <c r="S5095">
        <v>283</v>
      </c>
    </row>
    <row r="5096" spans="1:20" x14ac:dyDescent="0.25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2736453</v>
      </c>
      <c r="I5096">
        <v>2737313</v>
      </c>
      <c r="J5096" t="s">
        <v>25</v>
      </c>
      <c r="O5096" t="s">
        <v>9941</v>
      </c>
      <c r="Q5096" t="s">
        <v>9942</v>
      </c>
      <c r="R5096">
        <v>861</v>
      </c>
      <c r="T5096" t="s">
        <v>9943</v>
      </c>
    </row>
    <row r="5097" spans="1:20" x14ac:dyDescent="0.25">
      <c r="A5097" t="s">
        <v>29</v>
      </c>
      <c r="B5097" t="s">
        <v>30</v>
      </c>
      <c r="C5097" t="s">
        <v>22</v>
      </c>
      <c r="D5097" t="s">
        <v>23</v>
      </c>
      <c r="E5097" t="s">
        <v>5</v>
      </c>
      <c r="G5097" t="s">
        <v>24</v>
      </c>
      <c r="H5097">
        <v>2736453</v>
      </c>
      <c r="I5097">
        <v>2737313</v>
      </c>
      <c r="J5097" t="s">
        <v>25</v>
      </c>
      <c r="K5097" t="s">
        <v>9944</v>
      </c>
      <c r="L5097" t="s">
        <v>9944</v>
      </c>
      <c r="N5097" t="s">
        <v>9945</v>
      </c>
      <c r="O5097" t="s">
        <v>9941</v>
      </c>
      <c r="Q5097" t="s">
        <v>9942</v>
      </c>
      <c r="R5097">
        <v>861</v>
      </c>
      <c r="S5097">
        <v>286</v>
      </c>
    </row>
    <row r="5098" spans="1:20" x14ac:dyDescent="0.25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2737320</v>
      </c>
      <c r="I5098">
        <v>2738288</v>
      </c>
      <c r="J5098" t="s">
        <v>52</v>
      </c>
      <c r="O5098" t="s">
        <v>9946</v>
      </c>
      <c r="Q5098" t="s">
        <v>9947</v>
      </c>
      <c r="R5098">
        <v>969</v>
      </c>
      <c r="T5098" t="s">
        <v>9948</v>
      </c>
    </row>
    <row r="5099" spans="1:20" x14ac:dyDescent="0.25">
      <c r="A5099" t="s">
        <v>29</v>
      </c>
      <c r="B5099" t="s">
        <v>30</v>
      </c>
      <c r="C5099" t="s">
        <v>22</v>
      </c>
      <c r="D5099" t="s">
        <v>23</v>
      </c>
      <c r="E5099" t="s">
        <v>5</v>
      </c>
      <c r="G5099" t="s">
        <v>24</v>
      </c>
      <c r="H5099">
        <v>2737320</v>
      </c>
      <c r="I5099">
        <v>2738288</v>
      </c>
      <c r="J5099" t="s">
        <v>52</v>
      </c>
      <c r="K5099" t="s">
        <v>9949</v>
      </c>
      <c r="L5099" t="s">
        <v>9949</v>
      </c>
      <c r="N5099" t="s">
        <v>9950</v>
      </c>
      <c r="O5099" t="s">
        <v>9946</v>
      </c>
      <c r="Q5099" t="s">
        <v>9947</v>
      </c>
      <c r="R5099">
        <v>969</v>
      </c>
      <c r="S5099">
        <v>322</v>
      </c>
    </row>
    <row r="5100" spans="1:20" x14ac:dyDescent="0.25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2738298</v>
      </c>
      <c r="I5100">
        <v>2738873</v>
      </c>
      <c r="J5100" t="s">
        <v>52</v>
      </c>
      <c r="O5100" t="s">
        <v>9951</v>
      </c>
      <c r="Q5100" t="s">
        <v>9952</v>
      </c>
      <c r="R5100">
        <v>576</v>
      </c>
      <c r="T5100" t="s">
        <v>9953</v>
      </c>
    </row>
    <row r="5101" spans="1:20" x14ac:dyDescent="0.25">
      <c r="A5101" t="s">
        <v>29</v>
      </c>
      <c r="B5101" t="s">
        <v>30</v>
      </c>
      <c r="C5101" t="s">
        <v>22</v>
      </c>
      <c r="D5101" t="s">
        <v>23</v>
      </c>
      <c r="E5101" t="s">
        <v>5</v>
      </c>
      <c r="G5101" t="s">
        <v>24</v>
      </c>
      <c r="H5101">
        <v>2738298</v>
      </c>
      <c r="I5101">
        <v>2738873</v>
      </c>
      <c r="J5101" t="s">
        <v>52</v>
      </c>
      <c r="K5101" t="s">
        <v>9954</v>
      </c>
      <c r="L5101" t="s">
        <v>9954</v>
      </c>
      <c r="N5101" t="s">
        <v>9955</v>
      </c>
      <c r="O5101" t="s">
        <v>9951</v>
      </c>
      <c r="Q5101" t="s">
        <v>9952</v>
      </c>
      <c r="R5101">
        <v>576</v>
      </c>
      <c r="S5101">
        <v>191</v>
      </c>
    </row>
    <row r="5102" spans="1:20" x14ac:dyDescent="0.25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2738919</v>
      </c>
      <c r="I5102">
        <v>2739986</v>
      </c>
      <c r="J5102" t="s">
        <v>25</v>
      </c>
      <c r="O5102" t="s">
        <v>9956</v>
      </c>
      <c r="Q5102" t="s">
        <v>9957</v>
      </c>
      <c r="R5102">
        <v>1068</v>
      </c>
      <c r="T5102" t="s">
        <v>9958</v>
      </c>
    </row>
    <row r="5103" spans="1:20" x14ac:dyDescent="0.25">
      <c r="A5103" t="s">
        <v>29</v>
      </c>
      <c r="B5103" t="s">
        <v>30</v>
      </c>
      <c r="C5103" t="s">
        <v>22</v>
      </c>
      <c r="D5103" t="s">
        <v>23</v>
      </c>
      <c r="E5103" t="s">
        <v>5</v>
      </c>
      <c r="G5103" t="s">
        <v>24</v>
      </c>
      <c r="H5103">
        <v>2738919</v>
      </c>
      <c r="I5103">
        <v>2739986</v>
      </c>
      <c r="J5103" t="s">
        <v>25</v>
      </c>
      <c r="K5103" t="s">
        <v>9959</v>
      </c>
      <c r="L5103" t="s">
        <v>9959</v>
      </c>
      <c r="N5103" t="s">
        <v>9960</v>
      </c>
      <c r="O5103" t="s">
        <v>9956</v>
      </c>
      <c r="Q5103" t="s">
        <v>9957</v>
      </c>
      <c r="R5103">
        <v>1068</v>
      </c>
      <c r="S5103">
        <v>355</v>
      </c>
    </row>
    <row r="5104" spans="1:20" x14ac:dyDescent="0.25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2740164</v>
      </c>
      <c r="I5104">
        <v>2741978</v>
      </c>
      <c r="J5104" t="s">
        <v>25</v>
      </c>
      <c r="Q5104" t="s">
        <v>9961</v>
      </c>
      <c r="R5104">
        <v>1815</v>
      </c>
      <c r="T5104" t="s">
        <v>9962</v>
      </c>
    </row>
    <row r="5105" spans="1:20" x14ac:dyDescent="0.25">
      <c r="A5105" t="s">
        <v>29</v>
      </c>
      <c r="B5105" t="s">
        <v>30</v>
      </c>
      <c r="C5105" t="s">
        <v>22</v>
      </c>
      <c r="D5105" t="s">
        <v>23</v>
      </c>
      <c r="E5105" t="s">
        <v>5</v>
      </c>
      <c r="G5105" t="s">
        <v>24</v>
      </c>
      <c r="H5105">
        <v>2740164</v>
      </c>
      <c r="I5105">
        <v>2741978</v>
      </c>
      <c r="J5105" t="s">
        <v>25</v>
      </c>
      <c r="K5105" t="s">
        <v>9963</v>
      </c>
      <c r="L5105" t="s">
        <v>9963</v>
      </c>
      <c r="N5105" t="s">
        <v>56</v>
      </c>
      <c r="Q5105" t="s">
        <v>9961</v>
      </c>
      <c r="R5105">
        <v>1815</v>
      </c>
      <c r="S5105">
        <v>604</v>
      </c>
    </row>
    <row r="5106" spans="1:20" x14ac:dyDescent="0.25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2742081</v>
      </c>
      <c r="I5106">
        <v>2744165</v>
      </c>
      <c r="J5106" t="s">
        <v>25</v>
      </c>
      <c r="Q5106" t="s">
        <v>9964</v>
      </c>
      <c r="R5106">
        <v>2085</v>
      </c>
      <c r="T5106" t="s">
        <v>9965</v>
      </c>
    </row>
    <row r="5107" spans="1:20" x14ac:dyDescent="0.25">
      <c r="A5107" t="s">
        <v>29</v>
      </c>
      <c r="B5107" t="s">
        <v>30</v>
      </c>
      <c r="C5107" t="s">
        <v>22</v>
      </c>
      <c r="D5107" t="s">
        <v>23</v>
      </c>
      <c r="E5107" t="s">
        <v>5</v>
      </c>
      <c r="G5107" t="s">
        <v>24</v>
      </c>
      <c r="H5107">
        <v>2742081</v>
      </c>
      <c r="I5107">
        <v>2744165</v>
      </c>
      <c r="J5107" t="s">
        <v>25</v>
      </c>
      <c r="K5107" t="s">
        <v>9966</v>
      </c>
      <c r="L5107" t="s">
        <v>9966</v>
      </c>
      <c r="N5107" t="s">
        <v>753</v>
      </c>
      <c r="Q5107" t="s">
        <v>9964</v>
      </c>
      <c r="R5107">
        <v>2085</v>
      </c>
      <c r="S5107">
        <v>694</v>
      </c>
    </row>
    <row r="5108" spans="1:20" x14ac:dyDescent="0.25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2744219</v>
      </c>
      <c r="I5108">
        <v>2745460</v>
      </c>
      <c r="J5108" t="s">
        <v>52</v>
      </c>
      <c r="O5108" t="s">
        <v>9967</v>
      </c>
      <c r="Q5108" t="s">
        <v>9968</v>
      </c>
      <c r="R5108">
        <v>1242</v>
      </c>
      <c r="T5108" t="s">
        <v>9969</v>
      </c>
    </row>
    <row r="5109" spans="1:20" x14ac:dyDescent="0.25">
      <c r="A5109" t="s">
        <v>29</v>
      </c>
      <c r="B5109" t="s">
        <v>30</v>
      </c>
      <c r="C5109" t="s">
        <v>22</v>
      </c>
      <c r="D5109" t="s">
        <v>23</v>
      </c>
      <c r="E5109" t="s">
        <v>5</v>
      </c>
      <c r="G5109" t="s">
        <v>24</v>
      </c>
      <c r="H5109">
        <v>2744219</v>
      </c>
      <c r="I5109">
        <v>2745460</v>
      </c>
      <c r="J5109" t="s">
        <v>52</v>
      </c>
      <c r="K5109" t="s">
        <v>9970</v>
      </c>
      <c r="L5109" t="s">
        <v>9970</v>
      </c>
      <c r="N5109" t="s">
        <v>9971</v>
      </c>
      <c r="O5109" t="s">
        <v>9967</v>
      </c>
      <c r="Q5109" t="s">
        <v>9968</v>
      </c>
      <c r="R5109">
        <v>1242</v>
      </c>
      <c r="S5109">
        <v>413</v>
      </c>
    </row>
    <row r="5110" spans="1:20" x14ac:dyDescent="0.25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2745444</v>
      </c>
      <c r="I5110">
        <v>2747750</v>
      </c>
      <c r="J5110" t="s">
        <v>52</v>
      </c>
      <c r="O5110" t="s">
        <v>9972</v>
      </c>
      <c r="Q5110" t="s">
        <v>9973</v>
      </c>
      <c r="R5110">
        <v>2307</v>
      </c>
      <c r="T5110" t="s">
        <v>9974</v>
      </c>
    </row>
    <row r="5111" spans="1:20" x14ac:dyDescent="0.25">
      <c r="A5111" t="s">
        <v>29</v>
      </c>
      <c r="B5111" t="s">
        <v>30</v>
      </c>
      <c r="C5111" t="s">
        <v>22</v>
      </c>
      <c r="D5111" t="s">
        <v>23</v>
      </c>
      <c r="E5111" t="s">
        <v>5</v>
      </c>
      <c r="G5111" t="s">
        <v>24</v>
      </c>
      <c r="H5111">
        <v>2745444</v>
      </c>
      <c r="I5111">
        <v>2747750</v>
      </c>
      <c r="J5111" t="s">
        <v>52</v>
      </c>
      <c r="K5111" t="s">
        <v>9975</v>
      </c>
      <c r="L5111" t="s">
        <v>9975</v>
      </c>
      <c r="N5111" t="s">
        <v>9976</v>
      </c>
      <c r="O5111" t="s">
        <v>9972</v>
      </c>
      <c r="Q5111" t="s">
        <v>9973</v>
      </c>
      <c r="R5111">
        <v>2307</v>
      </c>
      <c r="S5111">
        <v>768</v>
      </c>
    </row>
    <row r="5112" spans="1:20" x14ac:dyDescent="0.25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2747924</v>
      </c>
      <c r="I5112">
        <v>2748178</v>
      </c>
      <c r="J5112" t="s">
        <v>25</v>
      </c>
      <c r="Q5112" t="s">
        <v>9977</v>
      </c>
      <c r="R5112">
        <v>255</v>
      </c>
      <c r="T5112" t="s">
        <v>9978</v>
      </c>
    </row>
    <row r="5113" spans="1:20" x14ac:dyDescent="0.25">
      <c r="A5113" t="s">
        <v>29</v>
      </c>
      <c r="B5113" t="s">
        <v>30</v>
      </c>
      <c r="C5113" t="s">
        <v>22</v>
      </c>
      <c r="D5113" t="s">
        <v>23</v>
      </c>
      <c r="E5113" t="s">
        <v>5</v>
      </c>
      <c r="G5113" t="s">
        <v>24</v>
      </c>
      <c r="H5113">
        <v>2747924</v>
      </c>
      <c r="I5113">
        <v>2748178</v>
      </c>
      <c r="J5113" t="s">
        <v>25</v>
      </c>
      <c r="K5113" t="s">
        <v>9979</v>
      </c>
      <c r="L5113" t="s">
        <v>9979</v>
      </c>
      <c r="N5113" t="s">
        <v>56</v>
      </c>
      <c r="Q5113" t="s">
        <v>9977</v>
      </c>
      <c r="R5113">
        <v>255</v>
      </c>
      <c r="S5113">
        <v>84</v>
      </c>
    </row>
    <row r="5114" spans="1:20" x14ac:dyDescent="0.25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G5114" t="s">
        <v>24</v>
      </c>
      <c r="H5114">
        <v>2748272</v>
      </c>
      <c r="I5114">
        <v>2749909</v>
      </c>
      <c r="J5114" t="s">
        <v>25</v>
      </c>
      <c r="Q5114" t="s">
        <v>9980</v>
      </c>
      <c r="R5114">
        <v>1638</v>
      </c>
      <c r="T5114" t="s">
        <v>9981</v>
      </c>
    </row>
    <row r="5115" spans="1:20" x14ac:dyDescent="0.25">
      <c r="A5115" t="s">
        <v>29</v>
      </c>
      <c r="B5115" t="s">
        <v>30</v>
      </c>
      <c r="C5115" t="s">
        <v>22</v>
      </c>
      <c r="D5115" t="s">
        <v>23</v>
      </c>
      <c r="E5115" t="s">
        <v>5</v>
      </c>
      <c r="G5115" t="s">
        <v>24</v>
      </c>
      <c r="H5115">
        <v>2748272</v>
      </c>
      <c r="I5115">
        <v>2749909</v>
      </c>
      <c r="J5115" t="s">
        <v>25</v>
      </c>
      <c r="K5115" t="s">
        <v>9982</v>
      </c>
      <c r="L5115" t="s">
        <v>9982</v>
      </c>
      <c r="N5115" t="s">
        <v>809</v>
      </c>
      <c r="Q5115" t="s">
        <v>9980</v>
      </c>
      <c r="R5115">
        <v>1638</v>
      </c>
      <c r="S5115">
        <v>545</v>
      </c>
    </row>
    <row r="5116" spans="1:20" x14ac:dyDescent="0.25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2749943</v>
      </c>
      <c r="I5116">
        <v>2750524</v>
      </c>
      <c r="J5116" t="s">
        <v>52</v>
      </c>
      <c r="Q5116" t="s">
        <v>9983</v>
      </c>
      <c r="R5116">
        <v>582</v>
      </c>
      <c r="T5116" t="s">
        <v>9984</v>
      </c>
    </row>
    <row r="5117" spans="1:20" x14ac:dyDescent="0.25">
      <c r="A5117" t="s">
        <v>29</v>
      </c>
      <c r="B5117" t="s">
        <v>30</v>
      </c>
      <c r="C5117" t="s">
        <v>22</v>
      </c>
      <c r="D5117" t="s">
        <v>23</v>
      </c>
      <c r="E5117" t="s">
        <v>5</v>
      </c>
      <c r="G5117" t="s">
        <v>24</v>
      </c>
      <c r="H5117">
        <v>2749943</v>
      </c>
      <c r="I5117">
        <v>2750524</v>
      </c>
      <c r="J5117" t="s">
        <v>52</v>
      </c>
      <c r="K5117" t="s">
        <v>9985</v>
      </c>
      <c r="L5117" t="s">
        <v>9985</v>
      </c>
      <c r="N5117" t="s">
        <v>6173</v>
      </c>
      <c r="Q5117" t="s">
        <v>9983</v>
      </c>
      <c r="R5117">
        <v>582</v>
      </c>
      <c r="S5117">
        <v>193</v>
      </c>
    </row>
    <row r="5118" spans="1:20" x14ac:dyDescent="0.25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2750585</v>
      </c>
      <c r="I5118">
        <v>2751133</v>
      </c>
      <c r="J5118" t="s">
        <v>52</v>
      </c>
      <c r="Q5118" t="s">
        <v>9986</v>
      </c>
      <c r="R5118">
        <v>549</v>
      </c>
      <c r="T5118" t="s">
        <v>9987</v>
      </c>
    </row>
    <row r="5119" spans="1:20" x14ac:dyDescent="0.25">
      <c r="A5119" t="s">
        <v>29</v>
      </c>
      <c r="B5119" t="s">
        <v>30</v>
      </c>
      <c r="C5119" t="s">
        <v>22</v>
      </c>
      <c r="D5119" t="s">
        <v>23</v>
      </c>
      <c r="E5119" t="s">
        <v>5</v>
      </c>
      <c r="G5119" t="s">
        <v>24</v>
      </c>
      <c r="H5119">
        <v>2750585</v>
      </c>
      <c r="I5119">
        <v>2751133</v>
      </c>
      <c r="J5119" t="s">
        <v>52</v>
      </c>
      <c r="K5119" t="s">
        <v>9988</v>
      </c>
      <c r="L5119" t="s">
        <v>9988</v>
      </c>
      <c r="N5119" t="s">
        <v>9989</v>
      </c>
      <c r="Q5119" t="s">
        <v>9986</v>
      </c>
      <c r="R5119">
        <v>549</v>
      </c>
      <c r="S5119">
        <v>182</v>
      </c>
    </row>
    <row r="5120" spans="1:20" x14ac:dyDescent="0.25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2751714</v>
      </c>
      <c r="I5120">
        <v>2752997</v>
      </c>
      <c r="J5120" t="s">
        <v>25</v>
      </c>
      <c r="Q5120" t="s">
        <v>9990</v>
      </c>
      <c r="R5120">
        <v>1284</v>
      </c>
      <c r="T5120" t="s">
        <v>9991</v>
      </c>
    </row>
    <row r="5121" spans="1:20" x14ac:dyDescent="0.25">
      <c r="A5121" t="s">
        <v>29</v>
      </c>
      <c r="B5121" t="s">
        <v>30</v>
      </c>
      <c r="C5121" t="s">
        <v>22</v>
      </c>
      <c r="D5121" t="s">
        <v>23</v>
      </c>
      <c r="E5121" t="s">
        <v>5</v>
      </c>
      <c r="G5121" t="s">
        <v>24</v>
      </c>
      <c r="H5121">
        <v>2751714</v>
      </c>
      <c r="I5121">
        <v>2752997</v>
      </c>
      <c r="J5121" t="s">
        <v>25</v>
      </c>
      <c r="K5121" t="s">
        <v>9992</v>
      </c>
      <c r="L5121" t="s">
        <v>9992</v>
      </c>
      <c r="N5121" t="s">
        <v>753</v>
      </c>
      <c r="Q5121" t="s">
        <v>9990</v>
      </c>
      <c r="R5121">
        <v>1284</v>
      </c>
      <c r="S5121">
        <v>427</v>
      </c>
    </row>
    <row r="5122" spans="1:20" x14ac:dyDescent="0.25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2752985</v>
      </c>
      <c r="I5122">
        <v>2754751</v>
      </c>
      <c r="J5122" t="s">
        <v>52</v>
      </c>
      <c r="Q5122" t="s">
        <v>9993</v>
      </c>
      <c r="R5122">
        <v>1767</v>
      </c>
      <c r="T5122" t="s">
        <v>9994</v>
      </c>
    </row>
    <row r="5123" spans="1:20" x14ac:dyDescent="0.25">
      <c r="A5123" t="s">
        <v>29</v>
      </c>
      <c r="B5123" t="s">
        <v>30</v>
      </c>
      <c r="C5123" t="s">
        <v>22</v>
      </c>
      <c r="D5123" t="s">
        <v>23</v>
      </c>
      <c r="E5123" t="s">
        <v>5</v>
      </c>
      <c r="G5123" t="s">
        <v>24</v>
      </c>
      <c r="H5123">
        <v>2752985</v>
      </c>
      <c r="I5123">
        <v>2754751</v>
      </c>
      <c r="J5123" t="s">
        <v>52</v>
      </c>
      <c r="K5123" t="s">
        <v>9995</v>
      </c>
      <c r="L5123" t="s">
        <v>9995</v>
      </c>
      <c r="N5123" t="s">
        <v>9996</v>
      </c>
      <c r="Q5123" t="s">
        <v>9993</v>
      </c>
      <c r="R5123">
        <v>1767</v>
      </c>
      <c r="S5123">
        <v>588</v>
      </c>
    </row>
    <row r="5124" spans="1:20" x14ac:dyDescent="0.25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2754848</v>
      </c>
      <c r="I5124">
        <v>2756743</v>
      </c>
      <c r="J5124" t="s">
        <v>52</v>
      </c>
      <c r="O5124" t="s">
        <v>9997</v>
      </c>
      <c r="Q5124" t="s">
        <v>9998</v>
      </c>
      <c r="R5124">
        <v>1896</v>
      </c>
      <c r="T5124" t="s">
        <v>9999</v>
      </c>
    </row>
    <row r="5125" spans="1:20" x14ac:dyDescent="0.25">
      <c r="A5125" t="s">
        <v>29</v>
      </c>
      <c r="B5125" t="s">
        <v>30</v>
      </c>
      <c r="C5125" t="s">
        <v>22</v>
      </c>
      <c r="D5125" t="s">
        <v>23</v>
      </c>
      <c r="E5125" t="s">
        <v>5</v>
      </c>
      <c r="G5125" t="s">
        <v>24</v>
      </c>
      <c r="H5125">
        <v>2754848</v>
      </c>
      <c r="I5125">
        <v>2756743</v>
      </c>
      <c r="J5125" t="s">
        <v>52</v>
      </c>
      <c r="K5125" t="s">
        <v>10000</v>
      </c>
      <c r="L5125" t="s">
        <v>10000</v>
      </c>
      <c r="N5125" t="s">
        <v>10001</v>
      </c>
      <c r="O5125" t="s">
        <v>9997</v>
      </c>
      <c r="Q5125" t="s">
        <v>9998</v>
      </c>
      <c r="R5125">
        <v>1896</v>
      </c>
      <c r="S5125">
        <v>631</v>
      </c>
    </row>
    <row r="5126" spans="1:20" x14ac:dyDescent="0.25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2756838</v>
      </c>
      <c r="I5126">
        <v>2757335</v>
      </c>
      <c r="J5126" t="s">
        <v>52</v>
      </c>
      <c r="Q5126" t="s">
        <v>10002</v>
      </c>
      <c r="R5126">
        <v>498</v>
      </c>
      <c r="T5126" t="s">
        <v>10003</v>
      </c>
    </row>
    <row r="5127" spans="1:20" x14ac:dyDescent="0.25">
      <c r="A5127" t="s">
        <v>29</v>
      </c>
      <c r="B5127" t="s">
        <v>30</v>
      </c>
      <c r="C5127" t="s">
        <v>22</v>
      </c>
      <c r="D5127" t="s">
        <v>23</v>
      </c>
      <c r="E5127" t="s">
        <v>5</v>
      </c>
      <c r="G5127" t="s">
        <v>24</v>
      </c>
      <c r="H5127">
        <v>2756838</v>
      </c>
      <c r="I5127">
        <v>2757335</v>
      </c>
      <c r="J5127" t="s">
        <v>52</v>
      </c>
      <c r="K5127" t="s">
        <v>10004</v>
      </c>
      <c r="L5127" t="s">
        <v>10004</v>
      </c>
      <c r="N5127" t="s">
        <v>10005</v>
      </c>
      <c r="Q5127" t="s">
        <v>10002</v>
      </c>
      <c r="R5127">
        <v>498</v>
      </c>
      <c r="S5127">
        <v>165</v>
      </c>
    </row>
    <row r="5128" spans="1:20" x14ac:dyDescent="0.25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2757332</v>
      </c>
      <c r="I5128">
        <v>2759872</v>
      </c>
      <c r="J5128" t="s">
        <v>52</v>
      </c>
      <c r="Q5128" t="s">
        <v>10006</v>
      </c>
      <c r="R5128">
        <v>2541</v>
      </c>
      <c r="T5128" t="s">
        <v>10007</v>
      </c>
    </row>
    <row r="5129" spans="1:20" x14ac:dyDescent="0.25">
      <c r="A5129" t="s">
        <v>29</v>
      </c>
      <c r="B5129" t="s">
        <v>30</v>
      </c>
      <c r="C5129" t="s">
        <v>22</v>
      </c>
      <c r="D5129" t="s">
        <v>23</v>
      </c>
      <c r="E5129" t="s">
        <v>5</v>
      </c>
      <c r="G5129" t="s">
        <v>24</v>
      </c>
      <c r="H5129">
        <v>2757332</v>
      </c>
      <c r="I5129">
        <v>2759872</v>
      </c>
      <c r="J5129" t="s">
        <v>52</v>
      </c>
      <c r="K5129" t="s">
        <v>10008</v>
      </c>
      <c r="L5129" t="s">
        <v>10008</v>
      </c>
      <c r="N5129" t="s">
        <v>10009</v>
      </c>
      <c r="Q5129" t="s">
        <v>10006</v>
      </c>
      <c r="R5129">
        <v>2541</v>
      </c>
      <c r="S5129">
        <v>846</v>
      </c>
    </row>
    <row r="5130" spans="1:20" x14ac:dyDescent="0.25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2760062</v>
      </c>
      <c r="I5130">
        <v>2762113</v>
      </c>
      <c r="J5130" t="s">
        <v>52</v>
      </c>
      <c r="Q5130" t="s">
        <v>10010</v>
      </c>
      <c r="R5130">
        <v>2052</v>
      </c>
      <c r="T5130" t="s">
        <v>10011</v>
      </c>
    </row>
    <row r="5131" spans="1:20" x14ac:dyDescent="0.25">
      <c r="A5131" t="s">
        <v>29</v>
      </c>
      <c r="B5131" t="s">
        <v>30</v>
      </c>
      <c r="C5131" t="s">
        <v>22</v>
      </c>
      <c r="D5131" t="s">
        <v>23</v>
      </c>
      <c r="E5131" t="s">
        <v>5</v>
      </c>
      <c r="G5131" t="s">
        <v>24</v>
      </c>
      <c r="H5131">
        <v>2760062</v>
      </c>
      <c r="I5131">
        <v>2762113</v>
      </c>
      <c r="J5131" t="s">
        <v>52</v>
      </c>
      <c r="K5131" t="s">
        <v>10012</v>
      </c>
      <c r="L5131" t="s">
        <v>10012</v>
      </c>
      <c r="N5131" t="s">
        <v>335</v>
      </c>
      <c r="Q5131" t="s">
        <v>10010</v>
      </c>
      <c r="R5131">
        <v>2052</v>
      </c>
      <c r="S5131">
        <v>683</v>
      </c>
    </row>
    <row r="5132" spans="1:20" x14ac:dyDescent="0.25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2762129</v>
      </c>
      <c r="I5132">
        <v>2763139</v>
      </c>
      <c r="J5132" t="s">
        <v>52</v>
      </c>
      <c r="Q5132" t="s">
        <v>10013</v>
      </c>
      <c r="R5132">
        <v>1011</v>
      </c>
      <c r="T5132" t="s">
        <v>10014</v>
      </c>
    </row>
    <row r="5133" spans="1:20" x14ac:dyDescent="0.25">
      <c r="A5133" t="s">
        <v>29</v>
      </c>
      <c r="B5133" t="s">
        <v>30</v>
      </c>
      <c r="C5133" t="s">
        <v>22</v>
      </c>
      <c r="D5133" t="s">
        <v>23</v>
      </c>
      <c r="E5133" t="s">
        <v>5</v>
      </c>
      <c r="G5133" t="s">
        <v>24</v>
      </c>
      <c r="H5133">
        <v>2762129</v>
      </c>
      <c r="I5133">
        <v>2763139</v>
      </c>
      <c r="J5133" t="s">
        <v>52</v>
      </c>
      <c r="K5133" t="s">
        <v>10015</v>
      </c>
      <c r="L5133" t="s">
        <v>10015</v>
      </c>
      <c r="N5133" t="s">
        <v>10016</v>
      </c>
      <c r="Q5133" t="s">
        <v>10013</v>
      </c>
      <c r="R5133">
        <v>1011</v>
      </c>
      <c r="S5133">
        <v>336</v>
      </c>
    </row>
    <row r="5134" spans="1:20" x14ac:dyDescent="0.25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2763203</v>
      </c>
      <c r="I5134">
        <v>2764267</v>
      </c>
      <c r="J5134" t="s">
        <v>52</v>
      </c>
      <c r="Q5134" t="s">
        <v>10017</v>
      </c>
      <c r="R5134">
        <v>1065</v>
      </c>
      <c r="T5134" t="s">
        <v>10018</v>
      </c>
    </row>
    <row r="5135" spans="1:20" x14ac:dyDescent="0.25">
      <c r="A5135" t="s">
        <v>29</v>
      </c>
      <c r="B5135" t="s">
        <v>30</v>
      </c>
      <c r="C5135" t="s">
        <v>22</v>
      </c>
      <c r="D5135" t="s">
        <v>23</v>
      </c>
      <c r="E5135" t="s">
        <v>5</v>
      </c>
      <c r="G5135" t="s">
        <v>24</v>
      </c>
      <c r="H5135">
        <v>2763203</v>
      </c>
      <c r="I5135">
        <v>2764267</v>
      </c>
      <c r="J5135" t="s">
        <v>52</v>
      </c>
      <c r="K5135" t="s">
        <v>10019</v>
      </c>
      <c r="L5135" t="s">
        <v>10019</v>
      </c>
      <c r="N5135" t="s">
        <v>56</v>
      </c>
      <c r="Q5135" t="s">
        <v>10017</v>
      </c>
      <c r="R5135">
        <v>1065</v>
      </c>
      <c r="S5135">
        <v>354</v>
      </c>
    </row>
    <row r="5136" spans="1:20" x14ac:dyDescent="0.25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2764562</v>
      </c>
      <c r="I5136">
        <v>2765191</v>
      </c>
      <c r="J5136" t="s">
        <v>52</v>
      </c>
      <c r="Q5136" t="s">
        <v>10020</v>
      </c>
      <c r="R5136">
        <v>630</v>
      </c>
      <c r="T5136" t="s">
        <v>10021</v>
      </c>
    </row>
    <row r="5137" spans="1:20" x14ac:dyDescent="0.25">
      <c r="A5137" t="s">
        <v>29</v>
      </c>
      <c r="B5137" t="s">
        <v>30</v>
      </c>
      <c r="C5137" t="s">
        <v>22</v>
      </c>
      <c r="D5137" t="s">
        <v>23</v>
      </c>
      <c r="E5137" t="s">
        <v>5</v>
      </c>
      <c r="G5137" t="s">
        <v>24</v>
      </c>
      <c r="H5137">
        <v>2764562</v>
      </c>
      <c r="I5137">
        <v>2765191</v>
      </c>
      <c r="J5137" t="s">
        <v>52</v>
      </c>
      <c r="K5137" t="s">
        <v>10022</v>
      </c>
      <c r="L5137" t="s">
        <v>10022</v>
      </c>
      <c r="N5137" t="s">
        <v>5181</v>
      </c>
      <c r="Q5137" t="s">
        <v>10020</v>
      </c>
      <c r="R5137">
        <v>630</v>
      </c>
      <c r="S5137">
        <v>209</v>
      </c>
    </row>
    <row r="5138" spans="1:20" x14ac:dyDescent="0.25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2765324</v>
      </c>
      <c r="I5138">
        <v>2767120</v>
      </c>
      <c r="J5138" t="s">
        <v>25</v>
      </c>
      <c r="Q5138" t="s">
        <v>10023</v>
      </c>
      <c r="R5138">
        <v>1797</v>
      </c>
      <c r="T5138" t="s">
        <v>10024</v>
      </c>
    </row>
    <row r="5139" spans="1:20" x14ac:dyDescent="0.25">
      <c r="A5139" t="s">
        <v>29</v>
      </c>
      <c r="B5139" t="s">
        <v>30</v>
      </c>
      <c r="C5139" t="s">
        <v>22</v>
      </c>
      <c r="D5139" t="s">
        <v>23</v>
      </c>
      <c r="E5139" t="s">
        <v>5</v>
      </c>
      <c r="G5139" t="s">
        <v>24</v>
      </c>
      <c r="H5139">
        <v>2765324</v>
      </c>
      <c r="I5139">
        <v>2767120</v>
      </c>
      <c r="J5139" t="s">
        <v>25</v>
      </c>
      <c r="K5139" t="s">
        <v>10025</v>
      </c>
      <c r="L5139" t="s">
        <v>10025</v>
      </c>
      <c r="N5139" t="s">
        <v>10026</v>
      </c>
      <c r="Q5139" t="s">
        <v>10023</v>
      </c>
      <c r="R5139">
        <v>1797</v>
      </c>
      <c r="S5139">
        <v>598</v>
      </c>
    </row>
    <row r="5140" spans="1:20" x14ac:dyDescent="0.25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2767345</v>
      </c>
      <c r="I5140">
        <v>2768211</v>
      </c>
      <c r="J5140" t="s">
        <v>25</v>
      </c>
      <c r="Q5140" t="s">
        <v>10027</v>
      </c>
      <c r="R5140">
        <v>867</v>
      </c>
      <c r="T5140" t="s">
        <v>10028</v>
      </c>
    </row>
    <row r="5141" spans="1:20" x14ac:dyDescent="0.25">
      <c r="A5141" t="s">
        <v>29</v>
      </c>
      <c r="B5141" t="s">
        <v>30</v>
      </c>
      <c r="C5141" t="s">
        <v>22</v>
      </c>
      <c r="D5141" t="s">
        <v>23</v>
      </c>
      <c r="E5141" t="s">
        <v>5</v>
      </c>
      <c r="G5141" t="s">
        <v>24</v>
      </c>
      <c r="H5141">
        <v>2767345</v>
      </c>
      <c r="I5141">
        <v>2768211</v>
      </c>
      <c r="J5141" t="s">
        <v>25</v>
      </c>
      <c r="K5141" t="s">
        <v>10029</v>
      </c>
      <c r="L5141" t="s">
        <v>10029</v>
      </c>
      <c r="N5141" t="s">
        <v>450</v>
      </c>
      <c r="Q5141" t="s">
        <v>10027</v>
      </c>
      <c r="R5141">
        <v>867</v>
      </c>
      <c r="S5141">
        <v>288</v>
      </c>
    </row>
    <row r="5142" spans="1:20" x14ac:dyDescent="0.25">
      <c r="A5142" t="s">
        <v>20</v>
      </c>
      <c r="B5142" t="s">
        <v>21</v>
      </c>
      <c r="C5142" t="s">
        <v>22</v>
      </c>
      <c r="D5142" t="s">
        <v>23</v>
      </c>
      <c r="E5142" t="s">
        <v>5</v>
      </c>
      <c r="G5142" t="s">
        <v>24</v>
      </c>
      <c r="H5142">
        <v>2768221</v>
      </c>
      <c r="I5142">
        <v>2769837</v>
      </c>
      <c r="J5142" t="s">
        <v>25</v>
      </c>
      <c r="Q5142" t="s">
        <v>10030</v>
      </c>
      <c r="R5142">
        <v>1617</v>
      </c>
      <c r="T5142" t="s">
        <v>10031</v>
      </c>
    </row>
    <row r="5143" spans="1:20" x14ac:dyDescent="0.25">
      <c r="A5143" t="s">
        <v>29</v>
      </c>
      <c r="B5143" t="s">
        <v>30</v>
      </c>
      <c r="C5143" t="s">
        <v>22</v>
      </c>
      <c r="D5143" t="s">
        <v>23</v>
      </c>
      <c r="E5143" t="s">
        <v>5</v>
      </c>
      <c r="G5143" t="s">
        <v>24</v>
      </c>
      <c r="H5143">
        <v>2768221</v>
      </c>
      <c r="I5143">
        <v>2769837</v>
      </c>
      <c r="J5143" t="s">
        <v>25</v>
      </c>
      <c r="K5143" t="s">
        <v>10032</v>
      </c>
      <c r="L5143" t="s">
        <v>10032</v>
      </c>
      <c r="N5143" t="s">
        <v>10033</v>
      </c>
      <c r="Q5143" t="s">
        <v>10030</v>
      </c>
      <c r="R5143">
        <v>1617</v>
      </c>
      <c r="S5143">
        <v>538</v>
      </c>
    </row>
    <row r="5144" spans="1:20" x14ac:dyDescent="0.25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2769868</v>
      </c>
      <c r="I5144">
        <v>2771028</v>
      </c>
      <c r="J5144" t="s">
        <v>25</v>
      </c>
      <c r="O5144" t="s">
        <v>10034</v>
      </c>
      <c r="Q5144" t="s">
        <v>10035</v>
      </c>
      <c r="R5144">
        <v>1161</v>
      </c>
      <c r="T5144" t="s">
        <v>10036</v>
      </c>
    </row>
    <row r="5145" spans="1:20" x14ac:dyDescent="0.25">
      <c r="A5145" t="s">
        <v>29</v>
      </c>
      <c r="B5145" t="s">
        <v>30</v>
      </c>
      <c r="C5145" t="s">
        <v>22</v>
      </c>
      <c r="D5145" t="s">
        <v>23</v>
      </c>
      <c r="E5145" t="s">
        <v>5</v>
      </c>
      <c r="G5145" t="s">
        <v>24</v>
      </c>
      <c r="H5145">
        <v>2769868</v>
      </c>
      <c r="I5145">
        <v>2771028</v>
      </c>
      <c r="J5145" t="s">
        <v>25</v>
      </c>
      <c r="K5145" t="s">
        <v>10037</v>
      </c>
      <c r="L5145" t="s">
        <v>10037</v>
      </c>
      <c r="N5145" t="s">
        <v>10038</v>
      </c>
      <c r="O5145" t="s">
        <v>10034</v>
      </c>
      <c r="Q5145" t="s">
        <v>10035</v>
      </c>
      <c r="R5145">
        <v>1161</v>
      </c>
      <c r="S5145">
        <v>386</v>
      </c>
    </row>
    <row r="5146" spans="1:20" x14ac:dyDescent="0.25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2771212</v>
      </c>
      <c r="I5146">
        <v>2772027</v>
      </c>
      <c r="J5146" t="s">
        <v>25</v>
      </c>
      <c r="Q5146" t="s">
        <v>10039</v>
      </c>
      <c r="R5146">
        <v>816</v>
      </c>
      <c r="T5146" t="s">
        <v>10040</v>
      </c>
    </row>
    <row r="5147" spans="1:20" x14ac:dyDescent="0.25">
      <c r="A5147" t="s">
        <v>29</v>
      </c>
      <c r="B5147" t="s">
        <v>30</v>
      </c>
      <c r="C5147" t="s">
        <v>22</v>
      </c>
      <c r="D5147" t="s">
        <v>23</v>
      </c>
      <c r="E5147" t="s">
        <v>5</v>
      </c>
      <c r="G5147" t="s">
        <v>24</v>
      </c>
      <c r="H5147">
        <v>2771212</v>
      </c>
      <c r="I5147">
        <v>2772027</v>
      </c>
      <c r="J5147" t="s">
        <v>25</v>
      </c>
      <c r="K5147" t="s">
        <v>10041</v>
      </c>
      <c r="L5147" t="s">
        <v>10041</v>
      </c>
      <c r="N5147" t="s">
        <v>4234</v>
      </c>
      <c r="Q5147" t="s">
        <v>10039</v>
      </c>
      <c r="R5147">
        <v>816</v>
      </c>
      <c r="S5147">
        <v>271</v>
      </c>
    </row>
    <row r="5148" spans="1:20" x14ac:dyDescent="0.25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2772256</v>
      </c>
      <c r="I5148">
        <v>2774214</v>
      </c>
      <c r="J5148" t="s">
        <v>25</v>
      </c>
      <c r="Q5148" t="s">
        <v>10042</v>
      </c>
      <c r="R5148">
        <v>1959</v>
      </c>
      <c r="T5148" t="s">
        <v>10043</v>
      </c>
    </row>
    <row r="5149" spans="1:20" x14ac:dyDescent="0.25">
      <c r="A5149" t="s">
        <v>29</v>
      </c>
      <c r="B5149" t="s">
        <v>30</v>
      </c>
      <c r="C5149" t="s">
        <v>22</v>
      </c>
      <c r="D5149" t="s">
        <v>23</v>
      </c>
      <c r="E5149" t="s">
        <v>5</v>
      </c>
      <c r="G5149" t="s">
        <v>24</v>
      </c>
      <c r="H5149">
        <v>2772256</v>
      </c>
      <c r="I5149">
        <v>2774214</v>
      </c>
      <c r="J5149" t="s">
        <v>25</v>
      </c>
      <c r="K5149" t="s">
        <v>10044</v>
      </c>
      <c r="L5149" t="s">
        <v>10044</v>
      </c>
      <c r="N5149" t="s">
        <v>4404</v>
      </c>
      <c r="Q5149" t="s">
        <v>10042</v>
      </c>
      <c r="R5149">
        <v>1959</v>
      </c>
      <c r="S5149">
        <v>652</v>
      </c>
    </row>
    <row r="5150" spans="1:20" x14ac:dyDescent="0.25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2774211</v>
      </c>
      <c r="I5150">
        <v>2775035</v>
      </c>
      <c r="J5150" t="s">
        <v>25</v>
      </c>
      <c r="Q5150" t="s">
        <v>10045</v>
      </c>
      <c r="R5150">
        <v>825</v>
      </c>
      <c r="T5150" t="s">
        <v>10046</v>
      </c>
    </row>
    <row r="5151" spans="1:20" x14ac:dyDescent="0.25">
      <c r="A5151" t="s">
        <v>29</v>
      </c>
      <c r="B5151" t="s">
        <v>30</v>
      </c>
      <c r="C5151" t="s">
        <v>22</v>
      </c>
      <c r="D5151" t="s">
        <v>23</v>
      </c>
      <c r="E5151" t="s">
        <v>5</v>
      </c>
      <c r="G5151" t="s">
        <v>24</v>
      </c>
      <c r="H5151">
        <v>2774211</v>
      </c>
      <c r="I5151">
        <v>2775035</v>
      </c>
      <c r="J5151" t="s">
        <v>25</v>
      </c>
      <c r="K5151" t="s">
        <v>10047</v>
      </c>
      <c r="L5151" t="s">
        <v>10047</v>
      </c>
      <c r="N5151" t="s">
        <v>7922</v>
      </c>
      <c r="Q5151" t="s">
        <v>10045</v>
      </c>
      <c r="R5151">
        <v>825</v>
      </c>
      <c r="S5151">
        <v>274</v>
      </c>
    </row>
    <row r="5152" spans="1:20" x14ac:dyDescent="0.25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2775104</v>
      </c>
      <c r="I5152">
        <v>2776933</v>
      </c>
      <c r="J5152" t="s">
        <v>25</v>
      </c>
      <c r="Q5152" t="s">
        <v>10048</v>
      </c>
      <c r="R5152">
        <v>1830</v>
      </c>
      <c r="T5152" t="s">
        <v>10049</v>
      </c>
    </row>
    <row r="5153" spans="1:20" x14ac:dyDescent="0.25">
      <c r="A5153" t="s">
        <v>29</v>
      </c>
      <c r="B5153" t="s">
        <v>30</v>
      </c>
      <c r="C5153" t="s">
        <v>22</v>
      </c>
      <c r="D5153" t="s">
        <v>23</v>
      </c>
      <c r="E5153" t="s">
        <v>5</v>
      </c>
      <c r="G5153" t="s">
        <v>24</v>
      </c>
      <c r="H5153">
        <v>2775104</v>
      </c>
      <c r="I5153">
        <v>2776933</v>
      </c>
      <c r="J5153" t="s">
        <v>25</v>
      </c>
      <c r="K5153" t="s">
        <v>10050</v>
      </c>
      <c r="L5153" t="s">
        <v>10050</v>
      </c>
      <c r="N5153" t="s">
        <v>10051</v>
      </c>
      <c r="Q5153" t="s">
        <v>10048</v>
      </c>
      <c r="R5153">
        <v>1830</v>
      </c>
      <c r="S5153">
        <v>609</v>
      </c>
    </row>
    <row r="5154" spans="1:20" x14ac:dyDescent="0.25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2777330</v>
      </c>
      <c r="I5154">
        <v>2778310</v>
      </c>
      <c r="J5154" t="s">
        <v>52</v>
      </c>
      <c r="Q5154" t="s">
        <v>10052</v>
      </c>
      <c r="R5154">
        <v>981</v>
      </c>
      <c r="T5154" t="s">
        <v>10053</v>
      </c>
    </row>
    <row r="5155" spans="1:20" x14ac:dyDescent="0.25">
      <c r="A5155" t="s">
        <v>29</v>
      </c>
      <c r="B5155" t="s">
        <v>30</v>
      </c>
      <c r="C5155" t="s">
        <v>22</v>
      </c>
      <c r="D5155" t="s">
        <v>23</v>
      </c>
      <c r="E5155" t="s">
        <v>5</v>
      </c>
      <c r="G5155" t="s">
        <v>24</v>
      </c>
      <c r="H5155">
        <v>2777330</v>
      </c>
      <c r="I5155">
        <v>2778310</v>
      </c>
      <c r="J5155" t="s">
        <v>52</v>
      </c>
      <c r="K5155" t="s">
        <v>10054</v>
      </c>
      <c r="L5155" t="s">
        <v>10054</v>
      </c>
      <c r="N5155" t="s">
        <v>10055</v>
      </c>
      <c r="Q5155" t="s">
        <v>10052</v>
      </c>
      <c r="R5155">
        <v>981</v>
      </c>
      <c r="S5155">
        <v>326</v>
      </c>
    </row>
    <row r="5156" spans="1:20" x14ac:dyDescent="0.25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2778466</v>
      </c>
      <c r="I5156">
        <v>2779035</v>
      </c>
      <c r="J5156" t="s">
        <v>52</v>
      </c>
      <c r="Q5156" t="s">
        <v>10056</v>
      </c>
      <c r="R5156">
        <v>570</v>
      </c>
      <c r="T5156" t="s">
        <v>10057</v>
      </c>
    </row>
    <row r="5157" spans="1:20" x14ac:dyDescent="0.25">
      <c r="A5157" t="s">
        <v>29</v>
      </c>
      <c r="B5157" t="s">
        <v>30</v>
      </c>
      <c r="C5157" t="s">
        <v>22</v>
      </c>
      <c r="D5157" t="s">
        <v>23</v>
      </c>
      <c r="E5157" t="s">
        <v>5</v>
      </c>
      <c r="G5157" t="s">
        <v>24</v>
      </c>
      <c r="H5157">
        <v>2778466</v>
      </c>
      <c r="I5157">
        <v>2779035</v>
      </c>
      <c r="J5157" t="s">
        <v>52</v>
      </c>
      <c r="K5157" t="s">
        <v>10058</v>
      </c>
      <c r="L5157" t="s">
        <v>10058</v>
      </c>
      <c r="N5157" t="s">
        <v>10059</v>
      </c>
      <c r="Q5157" t="s">
        <v>10056</v>
      </c>
      <c r="R5157">
        <v>570</v>
      </c>
      <c r="S5157">
        <v>189</v>
      </c>
    </row>
    <row r="5158" spans="1:20" x14ac:dyDescent="0.25">
      <c r="A5158" t="s">
        <v>20</v>
      </c>
      <c r="B5158" t="s">
        <v>21</v>
      </c>
      <c r="C5158" t="s">
        <v>22</v>
      </c>
      <c r="D5158" t="s">
        <v>23</v>
      </c>
      <c r="E5158" t="s">
        <v>5</v>
      </c>
      <c r="G5158" t="s">
        <v>24</v>
      </c>
      <c r="H5158">
        <v>2779219</v>
      </c>
      <c r="I5158">
        <v>2779836</v>
      </c>
      <c r="J5158" t="s">
        <v>25</v>
      </c>
      <c r="Q5158" t="s">
        <v>10060</v>
      </c>
      <c r="R5158">
        <v>618</v>
      </c>
      <c r="T5158" t="s">
        <v>10061</v>
      </c>
    </row>
    <row r="5159" spans="1:20" x14ac:dyDescent="0.25">
      <c r="A5159" t="s">
        <v>29</v>
      </c>
      <c r="B5159" t="s">
        <v>30</v>
      </c>
      <c r="C5159" t="s">
        <v>22</v>
      </c>
      <c r="D5159" t="s">
        <v>23</v>
      </c>
      <c r="E5159" t="s">
        <v>5</v>
      </c>
      <c r="G5159" t="s">
        <v>24</v>
      </c>
      <c r="H5159">
        <v>2779219</v>
      </c>
      <c r="I5159">
        <v>2779836</v>
      </c>
      <c r="J5159" t="s">
        <v>25</v>
      </c>
      <c r="K5159" t="s">
        <v>10062</v>
      </c>
      <c r="L5159" t="s">
        <v>10062</v>
      </c>
      <c r="N5159" t="s">
        <v>10063</v>
      </c>
      <c r="Q5159" t="s">
        <v>10060</v>
      </c>
      <c r="R5159">
        <v>618</v>
      </c>
      <c r="S5159">
        <v>205</v>
      </c>
    </row>
    <row r="5160" spans="1:20" x14ac:dyDescent="0.25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2779969</v>
      </c>
      <c r="I5160">
        <v>2781267</v>
      </c>
      <c r="J5160" t="s">
        <v>25</v>
      </c>
      <c r="Q5160" t="s">
        <v>10064</v>
      </c>
      <c r="R5160">
        <v>1299</v>
      </c>
      <c r="T5160" t="s">
        <v>10065</v>
      </c>
    </row>
    <row r="5161" spans="1:20" x14ac:dyDescent="0.25">
      <c r="A5161" t="s">
        <v>29</v>
      </c>
      <c r="B5161" t="s">
        <v>30</v>
      </c>
      <c r="C5161" t="s">
        <v>22</v>
      </c>
      <c r="D5161" t="s">
        <v>23</v>
      </c>
      <c r="E5161" t="s">
        <v>5</v>
      </c>
      <c r="G5161" t="s">
        <v>24</v>
      </c>
      <c r="H5161">
        <v>2779969</v>
      </c>
      <c r="I5161">
        <v>2781267</v>
      </c>
      <c r="J5161" t="s">
        <v>25</v>
      </c>
      <c r="K5161" t="s">
        <v>10066</v>
      </c>
      <c r="L5161" t="s">
        <v>10066</v>
      </c>
      <c r="N5161" t="s">
        <v>10067</v>
      </c>
      <c r="Q5161" t="s">
        <v>10064</v>
      </c>
      <c r="R5161">
        <v>1299</v>
      </c>
      <c r="S5161">
        <v>432</v>
      </c>
    </row>
    <row r="5162" spans="1:20" x14ac:dyDescent="0.25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2781299</v>
      </c>
      <c r="I5162">
        <v>2781841</v>
      </c>
      <c r="J5162" t="s">
        <v>25</v>
      </c>
      <c r="Q5162" t="s">
        <v>10068</v>
      </c>
      <c r="R5162">
        <v>543</v>
      </c>
      <c r="T5162" t="s">
        <v>10069</v>
      </c>
    </row>
    <row r="5163" spans="1:20" x14ac:dyDescent="0.25">
      <c r="A5163" t="s">
        <v>29</v>
      </c>
      <c r="B5163" t="s">
        <v>30</v>
      </c>
      <c r="C5163" t="s">
        <v>22</v>
      </c>
      <c r="D5163" t="s">
        <v>23</v>
      </c>
      <c r="E5163" t="s">
        <v>5</v>
      </c>
      <c r="G5163" t="s">
        <v>24</v>
      </c>
      <c r="H5163">
        <v>2781299</v>
      </c>
      <c r="I5163">
        <v>2781841</v>
      </c>
      <c r="J5163" t="s">
        <v>25</v>
      </c>
      <c r="K5163" t="s">
        <v>10070</v>
      </c>
      <c r="L5163" t="s">
        <v>10070</v>
      </c>
      <c r="N5163" t="s">
        <v>10071</v>
      </c>
      <c r="Q5163" t="s">
        <v>10068</v>
      </c>
      <c r="R5163">
        <v>543</v>
      </c>
      <c r="S5163">
        <v>180</v>
      </c>
    </row>
    <row r="5164" spans="1:20" x14ac:dyDescent="0.25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2781856</v>
      </c>
      <c r="I5164">
        <v>2782518</v>
      </c>
      <c r="J5164" t="s">
        <v>25</v>
      </c>
      <c r="Q5164" t="s">
        <v>10072</v>
      </c>
      <c r="R5164">
        <v>663</v>
      </c>
      <c r="T5164" t="s">
        <v>10073</v>
      </c>
    </row>
    <row r="5165" spans="1:20" x14ac:dyDescent="0.25">
      <c r="A5165" t="s">
        <v>29</v>
      </c>
      <c r="B5165" t="s">
        <v>30</v>
      </c>
      <c r="C5165" t="s">
        <v>22</v>
      </c>
      <c r="D5165" t="s">
        <v>23</v>
      </c>
      <c r="E5165" t="s">
        <v>5</v>
      </c>
      <c r="G5165" t="s">
        <v>24</v>
      </c>
      <c r="H5165">
        <v>2781856</v>
      </c>
      <c r="I5165">
        <v>2782518</v>
      </c>
      <c r="J5165" t="s">
        <v>25</v>
      </c>
      <c r="K5165" t="s">
        <v>10074</v>
      </c>
      <c r="L5165" t="s">
        <v>10074</v>
      </c>
      <c r="N5165" t="s">
        <v>10075</v>
      </c>
      <c r="Q5165" t="s">
        <v>10072</v>
      </c>
      <c r="R5165">
        <v>663</v>
      </c>
      <c r="S5165">
        <v>220</v>
      </c>
    </row>
    <row r="5166" spans="1:20" x14ac:dyDescent="0.25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2782579</v>
      </c>
      <c r="I5166">
        <v>2783883</v>
      </c>
      <c r="J5166" t="s">
        <v>25</v>
      </c>
      <c r="Q5166" t="s">
        <v>10076</v>
      </c>
      <c r="R5166">
        <v>1305</v>
      </c>
      <c r="T5166" t="s">
        <v>10077</v>
      </c>
    </row>
    <row r="5167" spans="1:20" x14ac:dyDescent="0.25">
      <c r="A5167" t="s">
        <v>29</v>
      </c>
      <c r="B5167" t="s">
        <v>30</v>
      </c>
      <c r="C5167" t="s">
        <v>22</v>
      </c>
      <c r="D5167" t="s">
        <v>23</v>
      </c>
      <c r="E5167" t="s">
        <v>5</v>
      </c>
      <c r="G5167" t="s">
        <v>24</v>
      </c>
      <c r="H5167">
        <v>2782579</v>
      </c>
      <c r="I5167">
        <v>2783883</v>
      </c>
      <c r="J5167" t="s">
        <v>25</v>
      </c>
      <c r="K5167" t="s">
        <v>10078</v>
      </c>
      <c r="L5167" t="s">
        <v>10078</v>
      </c>
      <c r="N5167" t="s">
        <v>41</v>
      </c>
      <c r="Q5167" t="s">
        <v>10076</v>
      </c>
      <c r="R5167">
        <v>1305</v>
      </c>
      <c r="S5167">
        <v>434</v>
      </c>
    </row>
    <row r="5168" spans="1:20" x14ac:dyDescent="0.25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2783892</v>
      </c>
      <c r="I5168">
        <v>2784569</v>
      </c>
      <c r="J5168" t="s">
        <v>52</v>
      </c>
      <c r="Q5168" t="s">
        <v>10079</v>
      </c>
      <c r="R5168">
        <v>678</v>
      </c>
      <c r="T5168" t="s">
        <v>10080</v>
      </c>
    </row>
    <row r="5169" spans="1:20" x14ac:dyDescent="0.25">
      <c r="A5169" t="s">
        <v>29</v>
      </c>
      <c r="B5169" t="s">
        <v>30</v>
      </c>
      <c r="C5169" t="s">
        <v>22</v>
      </c>
      <c r="D5169" t="s">
        <v>23</v>
      </c>
      <c r="E5169" t="s">
        <v>5</v>
      </c>
      <c r="G5169" t="s">
        <v>24</v>
      </c>
      <c r="H5169">
        <v>2783892</v>
      </c>
      <c r="I5169">
        <v>2784569</v>
      </c>
      <c r="J5169" t="s">
        <v>52</v>
      </c>
      <c r="K5169" t="s">
        <v>10081</v>
      </c>
      <c r="L5169" t="s">
        <v>10081</v>
      </c>
      <c r="N5169" t="s">
        <v>10082</v>
      </c>
      <c r="Q5169" t="s">
        <v>10079</v>
      </c>
      <c r="R5169">
        <v>678</v>
      </c>
      <c r="S5169">
        <v>225</v>
      </c>
    </row>
    <row r="5170" spans="1:20" x14ac:dyDescent="0.25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2784569</v>
      </c>
      <c r="I5170">
        <v>2785972</v>
      </c>
      <c r="J5170" t="s">
        <v>52</v>
      </c>
      <c r="Q5170" t="s">
        <v>10083</v>
      </c>
      <c r="R5170">
        <v>1404</v>
      </c>
      <c r="T5170" t="s">
        <v>10084</v>
      </c>
    </row>
    <row r="5171" spans="1:20" x14ac:dyDescent="0.25">
      <c r="A5171" t="s">
        <v>29</v>
      </c>
      <c r="B5171" t="s">
        <v>30</v>
      </c>
      <c r="C5171" t="s">
        <v>22</v>
      </c>
      <c r="D5171" t="s">
        <v>23</v>
      </c>
      <c r="E5171" t="s">
        <v>5</v>
      </c>
      <c r="G5171" t="s">
        <v>24</v>
      </c>
      <c r="H5171">
        <v>2784569</v>
      </c>
      <c r="I5171">
        <v>2785972</v>
      </c>
      <c r="J5171" t="s">
        <v>52</v>
      </c>
      <c r="K5171" t="s">
        <v>10085</v>
      </c>
      <c r="L5171" t="s">
        <v>10085</v>
      </c>
      <c r="N5171" t="s">
        <v>4362</v>
      </c>
      <c r="Q5171" t="s">
        <v>10083</v>
      </c>
      <c r="R5171">
        <v>1404</v>
      </c>
      <c r="S5171">
        <v>467</v>
      </c>
    </row>
    <row r="5172" spans="1:20" x14ac:dyDescent="0.25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2786162</v>
      </c>
      <c r="I5172">
        <v>2787391</v>
      </c>
      <c r="J5172" t="s">
        <v>25</v>
      </c>
      <c r="O5172" t="s">
        <v>10086</v>
      </c>
      <c r="Q5172" t="s">
        <v>10087</v>
      </c>
      <c r="R5172">
        <v>1230</v>
      </c>
      <c r="T5172" t="s">
        <v>10088</v>
      </c>
    </row>
    <row r="5173" spans="1:20" x14ac:dyDescent="0.25">
      <c r="A5173" t="s">
        <v>29</v>
      </c>
      <c r="B5173" t="s">
        <v>30</v>
      </c>
      <c r="C5173" t="s">
        <v>22</v>
      </c>
      <c r="D5173" t="s">
        <v>23</v>
      </c>
      <c r="E5173" t="s">
        <v>5</v>
      </c>
      <c r="G5173" t="s">
        <v>24</v>
      </c>
      <c r="H5173">
        <v>2786162</v>
      </c>
      <c r="I5173">
        <v>2787391</v>
      </c>
      <c r="J5173" t="s">
        <v>25</v>
      </c>
      <c r="K5173" t="s">
        <v>10089</v>
      </c>
      <c r="L5173" t="s">
        <v>10089</v>
      </c>
      <c r="N5173" t="s">
        <v>10090</v>
      </c>
      <c r="O5173" t="s">
        <v>10086</v>
      </c>
      <c r="Q5173" t="s">
        <v>10087</v>
      </c>
      <c r="R5173">
        <v>1230</v>
      </c>
      <c r="S5173">
        <v>409</v>
      </c>
    </row>
    <row r="5174" spans="1:20" x14ac:dyDescent="0.25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2787580</v>
      </c>
      <c r="I5174">
        <v>2787864</v>
      </c>
      <c r="J5174" t="s">
        <v>25</v>
      </c>
      <c r="Q5174" t="s">
        <v>10091</v>
      </c>
      <c r="R5174">
        <v>285</v>
      </c>
      <c r="T5174" t="s">
        <v>10092</v>
      </c>
    </row>
    <row r="5175" spans="1:20" x14ac:dyDescent="0.25">
      <c r="A5175" t="s">
        <v>29</v>
      </c>
      <c r="B5175" t="s">
        <v>30</v>
      </c>
      <c r="C5175" t="s">
        <v>22</v>
      </c>
      <c r="D5175" t="s">
        <v>23</v>
      </c>
      <c r="E5175" t="s">
        <v>5</v>
      </c>
      <c r="G5175" t="s">
        <v>24</v>
      </c>
      <c r="H5175">
        <v>2787580</v>
      </c>
      <c r="I5175">
        <v>2787864</v>
      </c>
      <c r="J5175" t="s">
        <v>25</v>
      </c>
      <c r="K5175" t="s">
        <v>10093</v>
      </c>
      <c r="L5175" t="s">
        <v>10093</v>
      </c>
      <c r="N5175" t="s">
        <v>56</v>
      </c>
      <c r="Q5175" t="s">
        <v>10091</v>
      </c>
      <c r="R5175">
        <v>285</v>
      </c>
      <c r="S5175">
        <v>94</v>
      </c>
    </row>
    <row r="5176" spans="1:20" x14ac:dyDescent="0.25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2787934</v>
      </c>
      <c r="I5176">
        <v>2788590</v>
      </c>
      <c r="J5176" t="s">
        <v>52</v>
      </c>
      <c r="Q5176" t="s">
        <v>10094</v>
      </c>
      <c r="R5176">
        <v>657</v>
      </c>
      <c r="T5176" t="s">
        <v>10095</v>
      </c>
    </row>
    <row r="5177" spans="1:20" x14ac:dyDescent="0.25">
      <c r="A5177" t="s">
        <v>29</v>
      </c>
      <c r="B5177" t="s">
        <v>30</v>
      </c>
      <c r="C5177" t="s">
        <v>22</v>
      </c>
      <c r="D5177" t="s">
        <v>23</v>
      </c>
      <c r="E5177" t="s">
        <v>5</v>
      </c>
      <c r="G5177" t="s">
        <v>24</v>
      </c>
      <c r="H5177">
        <v>2787934</v>
      </c>
      <c r="I5177">
        <v>2788590</v>
      </c>
      <c r="J5177" t="s">
        <v>52</v>
      </c>
      <c r="K5177" t="s">
        <v>10096</v>
      </c>
      <c r="L5177" t="s">
        <v>10096</v>
      </c>
      <c r="N5177" t="s">
        <v>191</v>
      </c>
      <c r="Q5177" t="s">
        <v>10094</v>
      </c>
      <c r="R5177">
        <v>657</v>
      </c>
      <c r="S5177">
        <v>218</v>
      </c>
    </row>
    <row r="5178" spans="1:20" x14ac:dyDescent="0.25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2788648</v>
      </c>
      <c r="I5178">
        <v>2789637</v>
      </c>
      <c r="J5178" t="s">
        <v>52</v>
      </c>
      <c r="Q5178" t="s">
        <v>10097</v>
      </c>
      <c r="R5178">
        <v>990</v>
      </c>
      <c r="T5178" t="s">
        <v>10098</v>
      </c>
    </row>
    <row r="5179" spans="1:20" x14ac:dyDescent="0.25">
      <c r="A5179" t="s">
        <v>29</v>
      </c>
      <c r="B5179" t="s">
        <v>30</v>
      </c>
      <c r="C5179" t="s">
        <v>22</v>
      </c>
      <c r="D5179" t="s">
        <v>23</v>
      </c>
      <c r="E5179" t="s">
        <v>5</v>
      </c>
      <c r="G5179" t="s">
        <v>24</v>
      </c>
      <c r="H5179">
        <v>2788648</v>
      </c>
      <c r="I5179">
        <v>2789637</v>
      </c>
      <c r="J5179" t="s">
        <v>52</v>
      </c>
      <c r="K5179" t="s">
        <v>10099</v>
      </c>
      <c r="L5179" t="s">
        <v>10099</v>
      </c>
      <c r="N5179" t="s">
        <v>4094</v>
      </c>
      <c r="Q5179" t="s">
        <v>10097</v>
      </c>
      <c r="R5179">
        <v>990</v>
      </c>
      <c r="S5179">
        <v>329</v>
      </c>
    </row>
    <row r="5180" spans="1:20" x14ac:dyDescent="0.25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2789708</v>
      </c>
      <c r="I5180">
        <v>2790601</v>
      </c>
      <c r="J5180" t="s">
        <v>25</v>
      </c>
      <c r="Q5180" t="s">
        <v>10100</v>
      </c>
      <c r="R5180">
        <v>894</v>
      </c>
      <c r="T5180" t="s">
        <v>10101</v>
      </c>
    </row>
    <row r="5181" spans="1:20" x14ac:dyDescent="0.25">
      <c r="A5181" t="s">
        <v>29</v>
      </c>
      <c r="B5181" t="s">
        <v>30</v>
      </c>
      <c r="C5181" t="s">
        <v>22</v>
      </c>
      <c r="D5181" t="s">
        <v>23</v>
      </c>
      <c r="E5181" t="s">
        <v>5</v>
      </c>
      <c r="G5181" t="s">
        <v>24</v>
      </c>
      <c r="H5181">
        <v>2789708</v>
      </c>
      <c r="I5181">
        <v>2790601</v>
      </c>
      <c r="J5181" t="s">
        <v>25</v>
      </c>
      <c r="K5181" t="s">
        <v>10102</v>
      </c>
      <c r="L5181" t="s">
        <v>10102</v>
      </c>
      <c r="N5181" t="s">
        <v>4094</v>
      </c>
      <c r="Q5181" t="s">
        <v>10100</v>
      </c>
      <c r="R5181">
        <v>894</v>
      </c>
      <c r="S5181">
        <v>297</v>
      </c>
    </row>
    <row r="5182" spans="1:20" x14ac:dyDescent="0.25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2790579</v>
      </c>
      <c r="I5182">
        <v>2790857</v>
      </c>
      <c r="J5182" t="s">
        <v>52</v>
      </c>
      <c r="Q5182" t="s">
        <v>10103</v>
      </c>
      <c r="R5182">
        <v>279</v>
      </c>
      <c r="T5182" t="s">
        <v>10104</v>
      </c>
    </row>
    <row r="5183" spans="1:20" x14ac:dyDescent="0.25">
      <c r="A5183" t="s">
        <v>29</v>
      </c>
      <c r="B5183" t="s">
        <v>30</v>
      </c>
      <c r="C5183" t="s">
        <v>22</v>
      </c>
      <c r="D5183" t="s">
        <v>23</v>
      </c>
      <c r="E5183" t="s">
        <v>5</v>
      </c>
      <c r="G5183" t="s">
        <v>24</v>
      </c>
      <c r="H5183">
        <v>2790579</v>
      </c>
      <c r="I5183">
        <v>2790857</v>
      </c>
      <c r="J5183" t="s">
        <v>52</v>
      </c>
      <c r="K5183" t="s">
        <v>10105</v>
      </c>
      <c r="L5183" t="s">
        <v>10105</v>
      </c>
      <c r="N5183" t="s">
        <v>10106</v>
      </c>
      <c r="Q5183" t="s">
        <v>10103</v>
      </c>
      <c r="R5183">
        <v>279</v>
      </c>
      <c r="S5183">
        <v>92</v>
      </c>
    </row>
    <row r="5184" spans="1:20" x14ac:dyDescent="0.25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2790850</v>
      </c>
      <c r="I5184">
        <v>2791755</v>
      </c>
      <c r="J5184" t="s">
        <v>52</v>
      </c>
      <c r="Q5184" t="s">
        <v>10107</v>
      </c>
      <c r="R5184">
        <v>906</v>
      </c>
      <c r="T5184" t="s">
        <v>10108</v>
      </c>
    </row>
    <row r="5185" spans="1:20" x14ac:dyDescent="0.25">
      <c r="A5185" t="s">
        <v>29</v>
      </c>
      <c r="B5185" t="s">
        <v>30</v>
      </c>
      <c r="C5185" t="s">
        <v>22</v>
      </c>
      <c r="D5185" t="s">
        <v>23</v>
      </c>
      <c r="E5185" t="s">
        <v>5</v>
      </c>
      <c r="G5185" t="s">
        <v>24</v>
      </c>
      <c r="H5185">
        <v>2790850</v>
      </c>
      <c r="I5185">
        <v>2791755</v>
      </c>
      <c r="J5185" t="s">
        <v>52</v>
      </c>
      <c r="K5185" t="s">
        <v>10109</v>
      </c>
      <c r="L5185" t="s">
        <v>10109</v>
      </c>
      <c r="N5185" t="s">
        <v>805</v>
      </c>
      <c r="Q5185" t="s">
        <v>10107</v>
      </c>
      <c r="R5185">
        <v>906</v>
      </c>
      <c r="S5185">
        <v>301</v>
      </c>
    </row>
    <row r="5186" spans="1:20" x14ac:dyDescent="0.25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2791748</v>
      </c>
      <c r="I5186">
        <v>2793133</v>
      </c>
      <c r="J5186" t="s">
        <v>52</v>
      </c>
      <c r="Q5186" t="s">
        <v>10110</v>
      </c>
      <c r="R5186">
        <v>1386</v>
      </c>
      <c r="T5186" t="s">
        <v>10111</v>
      </c>
    </row>
    <row r="5187" spans="1:20" x14ac:dyDescent="0.25">
      <c r="A5187" t="s">
        <v>29</v>
      </c>
      <c r="B5187" t="s">
        <v>30</v>
      </c>
      <c r="C5187" t="s">
        <v>22</v>
      </c>
      <c r="D5187" t="s">
        <v>23</v>
      </c>
      <c r="E5187" t="s">
        <v>5</v>
      </c>
      <c r="G5187" t="s">
        <v>24</v>
      </c>
      <c r="H5187">
        <v>2791748</v>
      </c>
      <c r="I5187">
        <v>2793133</v>
      </c>
      <c r="J5187" t="s">
        <v>52</v>
      </c>
      <c r="K5187" t="s">
        <v>10112</v>
      </c>
      <c r="L5187" t="s">
        <v>10112</v>
      </c>
      <c r="N5187" t="s">
        <v>323</v>
      </c>
      <c r="Q5187" t="s">
        <v>10110</v>
      </c>
      <c r="R5187">
        <v>1386</v>
      </c>
      <c r="S5187">
        <v>461</v>
      </c>
    </row>
    <row r="5188" spans="1:20" x14ac:dyDescent="0.25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2793130</v>
      </c>
      <c r="I5188">
        <v>2794611</v>
      </c>
      <c r="J5188" t="s">
        <v>52</v>
      </c>
      <c r="Q5188" t="s">
        <v>10113</v>
      </c>
      <c r="R5188">
        <v>1482</v>
      </c>
      <c r="T5188" t="s">
        <v>10114</v>
      </c>
    </row>
    <row r="5189" spans="1:20" x14ac:dyDescent="0.25">
      <c r="A5189" t="s">
        <v>29</v>
      </c>
      <c r="B5189" t="s">
        <v>30</v>
      </c>
      <c r="C5189" t="s">
        <v>22</v>
      </c>
      <c r="D5189" t="s">
        <v>23</v>
      </c>
      <c r="E5189" t="s">
        <v>5</v>
      </c>
      <c r="G5189" t="s">
        <v>24</v>
      </c>
      <c r="H5189">
        <v>2793130</v>
      </c>
      <c r="I5189">
        <v>2794611</v>
      </c>
      <c r="J5189" t="s">
        <v>52</v>
      </c>
      <c r="K5189" t="s">
        <v>10115</v>
      </c>
      <c r="L5189" t="s">
        <v>10115</v>
      </c>
      <c r="N5189" t="s">
        <v>8639</v>
      </c>
      <c r="Q5189" t="s">
        <v>10113</v>
      </c>
      <c r="R5189">
        <v>1482</v>
      </c>
      <c r="S5189">
        <v>493</v>
      </c>
    </row>
    <row r="5190" spans="1:20" x14ac:dyDescent="0.25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2794824</v>
      </c>
      <c r="I5190">
        <v>2795213</v>
      </c>
      <c r="J5190" t="s">
        <v>25</v>
      </c>
      <c r="Q5190" t="s">
        <v>10116</v>
      </c>
      <c r="R5190">
        <v>390</v>
      </c>
      <c r="T5190" t="s">
        <v>10117</v>
      </c>
    </row>
    <row r="5191" spans="1:20" x14ac:dyDescent="0.25">
      <c r="A5191" t="s">
        <v>29</v>
      </c>
      <c r="B5191" t="s">
        <v>30</v>
      </c>
      <c r="C5191" t="s">
        <v>22</v>
      </c>
      <c r="D5191" t="s">
        <v>23</v>
      </c>
      <c r="E5191" t="s">
        <v>5</v>
      </c>
      <c r="G5191" t="s">
        <v>24</v>
      </c>
      <c r="H5191">
        <v>2794824</v>
      </c>
      <c r="I5191">
        <v>2795213</v>
      </c>
      <c r="J5191" t="s">
        <v>25</v>
      </c>
      <c r="K5191" t="s">
        <v>10118</v>
      </c>
      <c r="L5191" t="s">
        <v>10118</v>
      </c>
      <c r="N5191" t="s">
        <v>10119</v>
      </c>
      <c r="Q5191" t="s">
        <v>10116</v>
      </c>
      <c r="R5191">
        <v>390</v>
      </c>
      <c r="S5191">
        <v>129</v>
      </c>
    </row>
    <row r="5192" spans="1:20" x14ac:dyDescent="0.25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2795369</v>
      </c>
      <c r="I5192">
        <v>2796430</v>
      </c>
      <c r="J5192" t="s">
        <v>25</v>
      </c>
      <c r="O5192" t="s">
        <v>1217</v>
      </c>
      <c r="Q5192" t="s">
        <v>10120</v>
      </c>
      <c r="R5192">
        <v>1062</v>
      </c>
      <c r="T5192" t="s">
        <v>10121</v>
      </c>
    </row>
    <row r="5193" spans="1:20" x14ac:dyDescent="0.25">
      <c r="A5193" t="s">
        <v>29</v>
      </c>
      <c r="B5193" t="s">
        <v>30</v>
      </c>
      <c r="C5193" t="s">
        <v>22</v>
      </c>
      <c r="D5193" t="s">
        <v>23</v>
      </c>
      <c r="E5193" t="s">
        <v>5</v>
      </c>
      <c r="G5193" t="s">
        <v>24</v>
      </c>
      <c r="H5193">
        <v>2795369</v>
      </c>
      <c r="I5193">
        <v>2796430</v>
      </c>
      <c r="J5193" t="s">
        <v>25</v>
      </c>
      <c r="K5193" t="s">
        <v>10122</v>
      </c>
      <c r="L5193" t="s">
        <v>10122</v>
      </c>
      <c r="N5193" t="s">
        <v>1166</v>
      </c>
      <c r="O5193" t="s">
        <v>1217</v>
      </c>
      <c r="Q5193" t="s">
        <v>10120</v>
      </c>
      <c r="R5193">
        <v>1062</v>
      </c>
      <c r="S5193">
        <v>353</v>
      </c>
    </row>
    <row r="5194" spans="1:20" x14ac:dyDescent="0.25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2796446</v>
      </c>
      <c r="I5194">
        <v>2797255</v>
      </c>
      <c r="J5194" t="s">
        <v>52</v>
      </c>
      <c r="Q5194" t="s">
        <v>10123</v>
      </c>
      <c r="R5194">
        <v>810</v>
      </c>
      <c r="T5194" t="s">
        <v>10124</v>
      </c>
    </row>
    <row r="5195" spans="1:20" x14ac:dyDescent="0.25">
      <c r="A5195" t="s">
        <v>29</v>
      </c>
      <c r="B5195" t="s">
        <v>30</v>
      </c>
      <c r="C5195" t="s">
        <v>22</v>
      </c>
      <c r="D5195" t="s">
        <v>23</v>
      </c>
      <c r="E5195" t="s">
        <v>5</v>
      </c>
      <c r="G5195" t="s">
        <v>24</v>
      </c>
      <c r="H5195">
        <v>2796446</v>
      </c>
      <c r="I5195">
        <v>2797255</v>
      </c>
      <c r="J5195" t="s">
        <v>52</v>
      </c>
      <c r="K5195" t="s">
        <v>10125</v>
      </c>
      <c r="L5195" t="s">
        <v>10125</v>
      </c>
      <c r="N5195" t="s">
        <v>10126</v>
      </c>
      <c r="Q5195" t="s">
        <v>10123</v>
      </c>
      <c r="R5195">
        <v>810</v>
      </c>
      <c r="S5195">
        <v>269</v>
      </c>
    </row>
    <row r="5196" spans="1:20" x14ac:dyDescent="0.25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2797267</v>
      </c>
      <c r="I5196">
        <v>2798478</v>
      </c>
      <c r="J5196" t="s">
        <v>52</v>
      </c>
      <c r="Q5196" t="s">
        <v>10127</v>
      </c>
      <c r="R5196">
        <v>1212</v>
      </c>
      <c r="T5196" t="s">
        <v>10128</v>
      </c>
    </row>
    <row r="5197" spans="1:20" x14ac:dyDescent="0.25">
      <c r="A5197" t="s">
        <v>29</v>
      </c>
      <c r="B5197" t="s">
        <v>30</v>
      </c>
      <c r="C5197" t="s">
        <v>22</v>
      </c>
      <c r="D5197" t="s">
        <v>23</v>
      </c>
      <c r="E5197" t="s">
        <v>5</v>
      </c>
      <c r="G5197" t="s">
        <v>24</v>
      </c>
      <c r="H5197">
        <v>2797267</v>
      </c>
      <c r="I5197">
        <v>2798478</v>
      </c>
      <c r="J5197" t="s">
        <v>52</v>
      </c>
      <c r="K5197" t="s">
        <v>10129</v>
      </c>
      <c r="L5197" t="s">
        <v>10129</v>
      </c>
      <c r="N5197" t="s">
        <v>56</v>
      </c>
      <c r="Q5197" t="s">
        <v>10127</v>
      </c>
      <c r="R5197">
        <v>1212</v>
      </c>
      <c r="S5197">
        <v>403</v>
      </c>
    </row>
    <row r="5198" spans="1:20" x14ac:dyDescent="0.25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2798495</v>
      </c>
      <c r="I5198">
        <v>2799337</v>
      </c>
      <c r="J5198" t="s">
        <v>52</v>
      </c>
      <c r="Q5198" t="s">
        <v>10130</v>
      </c>
      <c r="R5198">
        <v>843</v>
      </c>
      <c r="T5198" t="s">
        <v>10131</v>
      </c>
    </row>
    <row r="5199" spans="1:20" x14ac:dyDescent="0.25">
      <c r="A5199" t="s">
        <v>29</v>
      </c>
      <c r="B5199" t="s">
        <v>30</v>
      </c>
      <c r="C5199" t="s">
        <v>22</v>
      </c>
      <c r="D5199" t="s">
        <v>23</v>
      </c>
      <c r="E5199" t="s">
        <v>5</v>
      </c>
      <c r="G5199" t="s">
        <v>24</v>
      </c>
      <c r="H5199">
        <v>2798495</v>
      </c>
      <c r="I5199">
        <v>2799337</v>
      </c>
      <c r="J5199" t="s">
        <v>52</v>
      </c>
      <c r="K5199" t="s">
        <v>10132</v>
      </c>
      <c r="L5199" t="s">
        <v>10132</v>
      </c>
      <c r="N5199" t="s">
        <v>10133</v>
      </c>
      <c r="Q5199" t="s">
        <v>10130</v>
      </c>
      <c r="R5199">
        <v>843</v>
      </c>
      <c r="S5199">
        <v>280</v>
      </c>
    </row>
    <row r="5200" spans="1:20" x14ac:dyDescent="0.25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2799398</v>
      </c>
      <c r="I5200">
        <v>2801920</v>
      </c>
      <c r="J5200" t="s">
        <v>52</v>
      </c>
      <c r="Q5200" t="s">
        <v>10134</v>
      </c>
      <c r="R5200">
        <v>2523</v>
      </c>
      <c r="T5200" t="s">
        <v>10135</v>
      </c>
    </row>
    <row r="5201" spans="1:20" x14ac:dyDescent="0.25">
      <c r="A5201" t="s">
        <v>29</v>
      </c>
      <c r="B5201" t="s">
        <v>30</v>
      </c>
      <c r="C5201" t="s">
        <v>22</v>
      </c>
      <c r="D5201" t="s">
        <v>23</v>
      </c>
      <c r="E5201" t="s">
        <v>5</v>
      </c>
      <c r="G5201" t="s">
        <v>24</v>
      </c>
      <c r="H5201">
        <v>2799398</v>
      </c>
      <c r="I5201">
        <v>2801920</v>
      </c>
      <c r="J5201" t="s">
        <v>52</v>
      </c>
      <c r="K5201" t="s">
        <v>10136</v>
      </c>
      <c r="L5201" t="s">
        <v>10136</v>
      </c>
      <c r="N5201" t="s">
        <v>853</v>
      </c>
      <c r="Q5201" t="s">
        <v>10134</v>
      </c>
      <c r="R5201">
        <v>2523</v>
      </c>
      <c r="S5201">
        <v>840</v>
      </c>
    </row>
    <row r="5202" spans="1:20" x14ac:dyDescent="0.25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2801917</v>
      </c>
      <c r="I5202">
        <v>2805129</v>
      </c>
      <c r="J5202" t="s">
        <v>52</v>
      </c>
      <c r="Q5202" t="s">
        <v>10137</v>
      </c>
      <c r="R5202">
        <v>3213</v>
      </c>
      <c r="T5202" t="s">
        <v>10138</v>
      </c>
    </row>
    <row r="5203" spans="1:20" x14ac:dyDescent="0.25">
      <c r="A5203" t="s">
        <v>29</v>
      </c>
      <c r="B5203" t="s">
        <v>30</v>
      </c>
      <c r="C5203" t="s">
        <v>22</v>
      </c>
      <c r="D5203" t="s">
        <v>23</v>
      </c>
      <c r="E5203" t="s">
        <v>5</v>
      </c>
      <c r="G5203" t="s">
        <v>24</v>
      </c>
      <c r="H5203">
        <v>2801917</v>
      </c>
      <c r="I5203">
        <v>2805129</v>
      </c>
      <c r="J5203" t="s">
        <v>52</v>
      </c>
      <c r="K5203" t="s">
        <v>10139</v>
      </c>
      <c r="L5203" t="s">
        <v>10139</v>
      </c>
      <c r="N5203" t="s">
        <v>10140</v>
      </c>
      <c r="Q5203" t="s">
        <v>10137</v>
      </c>
      <c r="R5203">
        <v>3213</v>
      </c>
      <c r="S5203">
        <v>1070</v>
      </c>
    </row>
    <row r="5204" spans="1:20" x14ac:dyDescent="0.25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2805240</v>
      </c>
      <c r="I5204">
        <v>2806418</v>
      </c>
      <c r="J5204" t="s">
        <v>25</v>
      </c>
      <c r="Q5204" t="s">
        <v>10141</v>
      </c>
      <c r="R5204">
        <v>1179</v>
      </c>
      <c r="T5204" t="s">
        <v>10142</v>
      </c>
    </row>
    <row r="5205" spans="1:20" x14ac:dyDescent="0.25">
      <c r="A5205" t="s">
        <v>29</v>
      </c>
      <c r="B5205" t="s">
        <v>30</v>
      </c>
      <c r="C5205" t="s">
        <v>22</v>
      </c>
      <c r="D5205" t="s">
        <v>23</v>
      </c>
      <c r="E5205" t="s">
        <v>5</v>
      </c>
      <c r="G5205" t="s">
        <v>24</v>
      </c>
      <c r="H5205">
        <v>2805240</v>
      </c>
      <c r="I5205">
        <v>2806418</v>
      </c>
      <c r="J5205" t="s">
        <v>25</v>
      </c>
      <c r="K5205" t="s">
        <v>10143</v>
      </c>
      <c r="L5205" t="s">
        <v>10143</v>
      </c>
      <c r="N5205" t="s">
        <v>1293</v>
      </c>
      <c r="Q5205" t="s">
        <v>10141</v>
      </c>
      <c r="R5205">
        <v>1179</v>
      </c>
      <c r="S5205">
        <v>392</v>
      </c>
    </row>
    <row r="5206" spans="1:20" x14ac:dyDescent="0.25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2806532</v>
      </c>
      <c r="I5206">
        <v>2807827</v>
      </c>
      <c r="J5206" t="s">
        <v>25</v>
      </c>
      <c r="Q5206" t="s">
        <v>10144</v>
      </c>
      <c r="R5206">
        <v>1296</v>
      </c>
      <c r="T5206" t="s">
        <v>10145</v>
      </c>
    </row>
    <row r="5207" spans="1:20" x14ac:dyDescent="0.25">
      <c r="A5207" t="s">
        <v>29</v>
      </c>
      <c r="B5207" t="s">
        <v>30</v>
      </c>
      <c r="C5207" t="s">
        <v>22</v>
      </c>
      <c r="D5207" t="s">
        <v>23</v>
      </c>
      <c r="E5207" t="s">
        <v>5</v>
      </c>
      <c r="G5207" t="s">
        <v>24</v>
      </c>
      <c r="H5207">
        <v>2806532</v>
      </c>
      <c r="I5207">
        <v>2807827</v>
      </c>
      <c r="J5207" t="s">
        <v>25</v>
      </c>
      <c r="K5207" t="s">
        <v>10146</v>
      </c>
      <c r="L5207" t="s">
        <v>10146</v>
      </c>
      <c r="N5207" t="s">
        <v>10147</v>
      </c>
      <c r="Q5207" t="s">
        <v>10144</v>
      </c>
      <c r="R5207">
        <v>1296</v>
      </c>
      <c r="S5207">
        <v>431</v>
      </c>
    </row>
    <row r="5208" spans="1:20" x14ac:dyDescent="0.25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2807968</v>
      </c>
      <c r="I5208">
        <v>2809377</v>
      </c>
      <c r="J5208" t="s">
        <v>25</v>
      </c>
      <c r="Q5208" t="s">
        <v>10148</v>
      </c>
      <c r="R5208">
        <v>1410</v>
      </c>
      <c r="T5208" t="s">
        <v>10149</v>
      </c>
    </row>
    <row r="5209" spans="1:20" x14ac:dyDescent="0.25">
      <c r="A5209" t="s">
        <v>29</v>
      </c>
      <c r="B5209" t="s">
        <v>30</v>
      </c>
      <c r="C5209" t="s">
        <v>22</v>
      </c>
      <c r="D5209" t="s">
        <v>23</v>
      </c>
      <c r="E5209" t="s">
        <v>5</v>
      </c>
      <c r="G5209" t="s">
        <v>24</v>
      </c>
      <c r="H5209">
        <v>2807968</v>
      </c>
      <c r="I5209">
        <v>2809377</v>
      </c>
      <c r="J5209" t="s">
        <v>25</v>
      </c>
      <c r="K5209" t="s">
        <v>10150</v>
      </c>
      <c r="L5209" t="s">
        <v>10150</v>
      </c>
      <c r="N5209" t="s">
        <v>7729</v>
      </c>
      <c r="Q5209" t="s">
        <v>10148</v>
      </c>
      <c r="R5209">
        <v>1410</v>
      </c>
      <c r="S5209">
        <v>469</v>
      </c>
    </row>
    <row r="5210" spans="1:20" x14ac:dyDescent="0.25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2809387</v>
      </c>
      <c r="I5210">
        <v>2810421</v>
      </c>
      <c r="J5210" t="s">
        <v>25</v>
      </c>
      <c r="Q5210" t="s">
        <v>10151</v>
      </c>
      <c r="R5210">
        <v>1035</v>
      </c>
      <c r="T5210" t="s">
        <v>10152</v>
      </c>
    </row>
    <row r="5211" spans="1:20" x14ac:dyDescent="0.25">
      <c r="A5211" t="s">
        <v>29</v>
      </c>
      <c r="B5211" t="s">
        <v>30</v>
      </c>
      <c r="C5211" t="s">
        <v>22</v>
      </c>
      <c r="D5211" t="s">
        <v>23</v>
      </c>
      <c r="E5211" t="s">
        <v>5</v>
      </c>
      <c r="G5211" t="s">
        <v>24</v>
      </c>
      <c r="H5211">
        <v>2809387</v>
      </c>
      <c r="I5211">
        <v>2810421</v>
      </c>
      <c r="J5211" t="s">
        <v>25</v>
      </c>
      <c r="K5211" t="s">
        <v>10153</v>
      </c>
      <c r="L5211" t="s">
        <v>10153</v>
      </c>
      <c r="N5211" t="s">
        <v>10154</v>
      </c>
      <c r="Q5211" t="s">
        <v>10151</v>
      </c>
      <c r="R5211">
        <v>1035</v>
      </c>
      <c r="S5211">
        <v>344</v>
      </c>
    </row>
    <row r="5212" spans="1:20" x14ac:dyDescent="0.25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2810434</v>
      </c>
      <c r="I5212">
        <v>2811528</v>
      </c>
      <c r="J5212" t="s">
        <v>25</v>
      </c>
      <c r="Q5212" t="s">
        <v>10155</v>
      </c>
      <c r="R5212">
        <v>1095</v>
      </c>
      <c r="T5212" t="s">
        <v>10156</v>
      </c>
    </row>
    <row r="5213" spans="1:20" x14ac:dyDescent="0.25">
      <c r="A5213" t="s">
        <v>29</v>
      </c>
      <c r="B5213" t="s">
        <v>30</v>
      </c>
      <c r="C5213" t="s">
        <v>22</v>
      </c>
      <c r="D5213" t="s">
        <v>23</v>
      </c>
      <c r="E5213" t="s">
        <v>5</v>
      </c>
      <c r="G5213" t="s">
        <v>24</v>
      </c>
      <c r="H5213">
        <v>2810434</v>
      </c>
      <c r="I5213">
        <v>2811528</v>
      </c>
      <c r="J5213" t="s">
        <v>25</v>
      </c>
      <c r="K5213" t="s">
        <v>10157</v>
      </c>
      <c r="L5213" t="s">
        <v>10157</v>
      </c>
      <c r="N5213" t="s">
        <v>10158</v>
      </c>
      <c r="Q5213" t="s">
        <v>10155</v>
      </c>
      <c r="R5213">
        <v>1095</v>
      </c>
      <c r="S5213">
        <v>364</v>
      </c>
    </row>
    <row r="5214" spans="1:20" x14ac:dyDescent="0.25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2811609</v>
      </c>
      <c r="I5214">
        <v>2812922</v>
      </c>
      <c r="J5214" t="s">
        <v>25</v>
      </c>
      <c r="Q5214" t="s">
        <v>10159</v>
      </c>
      <c r="R5214">
        <v>1314</v>
      </c>
      <c r="T5214" t="s">
        <v>10160</v>
      </c>
    </row>
    <row r="5215" spans="1:20" x14ac:dyDescent="0.25">
      <c r="A5215" t="s">
        <v>29</v>
      </c>
      <c r="B5215" t="s">
        <v>30</v>
      </c>
      <c r="C5215" t="s">
        <v>22</v>
      </c>
      <c r="D5215" t="s">
        <v>23</v>
      </c>
      <c r="E5215" t="s">
        <v>5</v>
      </c>
      <c r="G5215" t="s">
        <v>24</v>
      </c>
      <c r="H5215">
        <v>2811609</v>
      </c>
      <c r="I5215">
        <v>2812922</v>
      </c>
      <c r="J5215" t="s">
        <v>25</v>
      </c>
      <c r="K5215" t="s">
        <v>10161</v>
      </c>
      <c r="L5215" t="s">
        <v>10161</v>
      </c>
      <c r="N5215" t="s">
        <v>56</v>
      </c>
      <c r="Q5215" t="s">
        <v>10159</v>
      </c>
      <c r="R5215">
        <v>1314</v>
      </c>
      <c r="S5215">
        <v>437</v>
      </c>
    </row>
    <row r="5216" spans="1:20" x14ac:dyDescent="0.25">
      <c r="A5216" t="s">
        <v>20</v>
      </c>
      <c r="B5216" t="s">
        <v>21</v>
      </c>
      <c r="C5216" t="s">
        <v>22</v>
      </c>
      <c r="D5216" t="s">
        <v>23</v>
      </c>
      <c r="E5216" t="s">
        <v>5</v>
      </c>
      <c r="G5216" t="s">
        <v>24</v>
      </c>
      <c r="H5216">
        <v>2812938</v>
      </c>
      <c r="I5216">
        <v>2813306</v>
      </c>
      <c r="J5216" t="s">
        <v>52</v>
      </c>
      <c r="Q5216" t="s">
        <v>10162</v>
      </c>
      <c r="R5216">
        <v>369</v>
      </c>
      <c r="T5216" t="s">
        <v>10163</v>
      </c>
    </row>
    <row r="5217" spans="1:20" x14ac:dyDescent="0.25">
      <c r="A5217" t="s">
        <v>29</v>
      </c>
      <c r="B5217" t="s">
        <v>30</v>
      </c>
      <c r="C5217" t="s">
        <v>22</v>
      </c>
      <c r="D5217" t="s">
        <v>23</v>
      </c>
      <c r="E5217" t="s">
        <v>5</v>
      </c>
      <c r="G5217" t="s">
        <v>24</v>
      </c>
      <c r="H5217">
        <v>2812938</v>
      </c>
      <c r="I5217">
        <v>2813306</v>
      </c>
      <c r="J5217" t="s">
        <v>52</v>
      </c>
      <c r="K5217" t="s">
        <v>10164</v>
      </c>
      <c r="L5217" t="s">
        <v>10164</v>
      </c>
      <c r="N5217" t="s">
        <v>9688</v>
      </c>
      <c r="Q5217" t="s">
        <v>10162</v>
      </c>
      <c r="R5217">
        <v>369</v>
      </c>
      <c r="S5217">
        <v>122</v>
      </c>
    </row>
    <row r="5218" spans="1:20" x14ac:dyDescent="0.25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2813368</v>
      </c>
      <c r="I5218">
        <v>2815008</v>
      </c>
      <c r="J5218" t="s">
        <v>52</v>
      </c>
      <c r="Q5218" t="s">
        <v>10165</v>
      </c>
      <c r="R5218">
        <v>1641</v>
      </c>
      <c r="T5218" t="s">
        <v>10166</v>
      </c>
    </row>
    <row r="5219" spans="1:20" x14ac:dyDescent="0.25">
      <c r="A5219" t="s">
        <v>29</v>
      </c>
      <c r="B5219" t="s">
        <v>30</v>
      </c>
      <c r="C5219" t="s">
        <v>22</v>
      </c>
      <c r="D5219" t="s">
        <v>23</v>
      </c>
      <c r="E5219" t="s">
        <v>5</v>
      </c>
      <c r="G5219" t="s">
        <v>24</v>
      </c>
      <c r="H5219">
        <v>2813368</v>
      </c>
      <c r="I5219">
        <v>2815008</v>
      </c>
      <c r="J5219" t="s">
        <v>52</v>
      </c>
      <c r="K5219" t="s">
        <v>10167</v>
      </c>
      <c r="L5219" t="s">
        <v>10167</v>
      </c>
      <c r="N5219" t="s">
        <v>809</v>
      </c>
      <c r="Q5219" t="s">
        <v>10165</v>
      </c>
      <c r="R5219">
        <v>1641</v>
      </c>
      <c r="S5219">
        <v>546</v>
      </c>
    </row>
    <row r="5220" spans="1:20" x14ac:dyDescent="0.25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2815246</v>
      </c>
      <c r="I5220">
        <v>2817261</v>
      </c>
      <c r="J5220" t="s">
        <v>52</v>
      </c>
      <c r="Q5220" t="s">
        <v>10168</v>
      </c>
      <c r="R5220">
        <v>2016</v>
      </c>
      <c r="T5220" t="s">
        <v>10169</v>
      </c>
    </row>
    <row r="5221" spans="1:20" x14ac:dyDescent="0.25">
      <c r="A5221" t="s">
        <v>29</v>
      </c>
      <c r="B5221" t="s">
        <v>30</v>
      </c>
      <c r="C5221" t="s">
        <v>22</v>
      </c>
      <c r="D5221" t="s">
        <v>23</v>
      </c>
      <c r="E5221" t="s">
        <v>5</v>
      </c>
      <c r="G5221" t="s">
        <v>24</v>
      </c>
      <c r="H5221">
        <v>2815246</v>
      </c>
      <c r="I5221">
        <v>2817261</v>
      </c>
      <c r="J5221" t="s">
        <v>52</v>
      </c>
      <c r="K5221" t="s">
        <v>10170</v>
      </c>
      <c r="L5221" t="s">
        <v>10170</v>
      </c>
      <c r="N5221" t="s">
        <v>10171</v>
      </c>
      <c r="Q5221" t="s">
        <v>10168</v>
      </c>
      <c r="R5221">
        <v>2016</v>
      </c>
      <c r="S5221">
        <v>671</v>
      </c>
    </row>
    <row r="5222" spans="1:20" x14ac:dyDescent="0.25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2817441</v>
      </c>
      <c r="I5222">
        <v>2817755</v>
      </c>
      <c r="J5222" t="s">
        <v>52</v>
      </c>
      <c r="Q5222" t="s">
        <v>10172</v>
      </c>
      <c r="R5222">
        <v>315</v>
      </c>
      <c r="T5222" t="s">
        <v>10173</v>
      </c>
    </row>
    <row r="5223" spans="1:20" x14ac:dyDescent="0.25">
      <c r="A5223" t="s">
        <v>29</v>
      </c>
      <c r="B5223" t="s">
        <v>30</v>
      </c>
      <c r="C5223" t="s">
        <v>22</v>
      </c>
      <c r="D5223" t="s">
        <v>23</v>
      </c>
      <c r="E5223" t="s">
        <v>5</v>
      </c>
      <c r="G5223" t="s">
        <v>24</v>
      </c>
      <c r="H5223">
        <v>2817441</v>
      </c>
      <c r="I5223">
        <v>2817755</v>
      </c>
      <c r="J5223" t="s">
        <v>52</v>
      </c>
      <c r="K5223" t="s">
        <v>10174</v>
      </c>
      <c r="L5223" t="s">
        <v>10174</v>
      </c>
      <c r="N5223" t="s">
        <v>56</v>
      </c>
      <c r="Q5223" t="s">
        <v>10172</v>
      </c>
      <c r="R5223">
        <v>315</v>
      </c>
      <c r="S5223">
        <v>104</v>
      </c>
    </row>
    <row r="5224" spans="1:20" x14ac:dyDescent="0.25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2817835</v>
      </c>
      <c r="I5224">
        <v>2818086</v>
      </c>
      <c r="J5224" t="s">
        <v>52</v>
      </c>
      <c r="Q5224" t="s">
        <v>10175</v>
      </c>
      <c r="R5224">
        <v>252</v>
      </c>
      <c r="T5224" t="s">
        <v>10176</v>
      </c>
    </row>
    <row r="5225" spans="1:20" x14ac:dyDescent="0.25">
      <c r="A5225" t="s">
        <v>29</v>
      </c>
      <c r="B5225" t="s">
        <v>30</v>
      </c>
      <c r="C5225" t="s">
        <v>22</v>
      </c>
      <c r="D5225" t="s">
        <v>23</v>
      </c>
      <c r="E5225" t="s">
        <v>5</v>
      </c>
      <c r="G5225" t="s">
        <v>24</v>
      </c>
      <c r="H5225">
        <v>2817835</v>
      </c>
      <c r="I5225">
        <v>2818086</v>
      </c>
      <c r="J5225" t="s">
        <v>52</v>
      </c>
      <c r="K5225" t="s">
        <v>10177</v>
      </c>
      <c r="L5225" t="s">
        <v>10177</v>
      </c>
      <c r="N5225" t="s">
        <v>56</v>
      </c>
      <c r="Q5225" t="s">
        <v>10175</v>
      </c>
      <c r="R5225">
        <v>252</v>
      </c>
      <c r="S5225">
        <v>83</v>
      </c>
    </row>
    <row r="5226" spans="1:20" x14ac:dyDescent="0.25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2818268</v>
      </c>
      <c r="I5226">
        <v>2819557</v>
      </c>
      <c r="J5226" t="s">
        <v>25</v>
      </c>
      <c r="Q5226" t="s">
        <v>10178</v>
      </c>
      <c r="R5226">
        <v>1290</v>
      </c>
      <c r="T5226" t="s">
        <v>10179</v>
      </c>
    </row>
    <row r="5227" spans="1:20" x14ac:dyDescent="0.25">
      <c r="A5227" t="s">
        <v>29</v>
      </c>
      <c r="B5227" t="s">
        <v>30</v>
      </c>
      <c r="C5227" t="s">
        <v>22</v>
      </c>
      <c r="D5227" t="s">
        <v>23</v>
      </c>
      <c r="E5227" t="s">
        <v>5</v>
      </c>
      <c r="G5227" t="s">
        <v>24</v>
      </c>
      <c r="H5227">
        <v>2818268</v>
      </c>
      <c r="I5227">
        <v>2819557</v>
      </c>
      <c r="J5227" t="s">
        <v>25</v>
      </c>
      <c r="K5227" t="s">
        <v>10180</v>
      </c>
      <c r="L5227" t="s">
        <v>10180</v>
      </c>
      <c r="N5227" t="s">
        <v>10181</v>
      </c>
      <c r="Q5227" t="s">
        <v>10178</v>
      </c>
      <c r="R5227">
        <v>1290</v>
      </c>
      <c r="S5227">
        <v>429</v>
      </c>
    </row>
    <row r="5228" spans="1:20" x14ac:dyDescent="0.25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2819797</v>
      </c>
      <c r="I5228">
        <v>2820576</v>
      </c>
      <c r="J5228" t="s">
        <v>52</v>
      </c>
      <c r="Q5228" t="s">
        <v>10182</v>
      </c>
      <c r="R5228">
        <v>780</v>
      </c>
      <c r="T5228" t="s">
        <v>10183</v>
      </c>
    </row>
    <row r="5229" spans="1:20" x14ac:dyDescent="0.25">
      <c r="A5229" t="s">
        <v>29</v>
      </c>
      <c r="B5229" t="s">
        <v>30</v>
      </c>
      <c r="C5229" t="s">
        <v>22</v>
      </c>
      <c r="D5229" t="s">
        <v>23</v>
      </c>
      <c r="E5229" t="s">
        <v>5</v>
      </c>
      <c r="G5229" t="s">
        <v>24</v>
      </c>
      <c r="H5229">
        <v>2819797</v>
      </c>
      <c r="I5229">
        <v>2820576</v>
      </c>
      <c r="J5229" t="s">
        <v>52</v>
      </c>
      <c r="K5229" t="s">
        <v>10184</v>
      </c>
      <c r="L5229" t="s">
        <v>10184</v>
      </c>
      <c r="N5229" t="s">
        <v>4082</v>
      </c>
      <c r="Q5229" t="s">
        <v>10182</v>
      </c>
      <c r="R5229">
        <v>780</v>
      </c>
      <c r="S5229">
        <v>259</v>
      </c>
    </row>
    <row r="5230" spans="1:20" x14ac:dyDescent="0.25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2820751</v>
      </c>
      <c r="I5230">
        <v>2822553</v>
      </c>
      <c r="J5230" t="s">
        <v>52</v>
      </c>
      <c r="Q5230" t="s">
        <v>10185</v>
      </c>
      <c r="R5230">
        <v>1803</v>
      </c>
      <c r="T5230" t="s">
        <v>10186</v>
      </c>
    </row>
    <row r="5231" spans="1:20" x14ac:dyDescent="0.25">
      <c r="A5231" t="s">
        <v>29</v>
      </c>
      <c r="B5231" t="s">
        <v>30</v>
      </c>
      <c r="C5231" t="s">
        <v>22</v>
      </c>
      <c r="D5231" t="s">
        <v>23</v>
      </c>
      <c r="E5231" t="s">
        <v>5</v>
      </c>
      <c r="G5231" t="s">
        <v>24</v>
      </c>
      <c r="H5231">
        <v>2820751</v>
      </c>
      <c r="I5231">
        <v>2822553</v>
      </c>
      <c r="J5231" t="s">
        <v>52</v>
      </c>
      <c r="K5231" t="s">
        <v>10187</v>
      </c>
      <c r="L5231" t="s">
        <v>10187</v>
      </c>
      <c r="N5231" t="s">
        <v>10188</v>
      </c>
      <c r="Q5231" t="s">
        <v>10185</v>
      </c>
      <c r="R5231">
        <v>1803</v>
      </c>
      <c r="S5231">
        <v>600</v>
      </c>
    </row>
    <row r="5232" spans="1:20" x14ac:dyDescent="0.25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2822831</v>
      </c>
      <c r="I5232">
        <v>2823823</v>
      </c>
      <c r="J5232" t="s">
        <v>25</v>
      </c>
      <c r="Q5232" t="s">
        <v>10189</v>
      </c>
      <c r="R5232">
        <v>993</v>
      </c>
      <c r="T5232" t="s">
        <v>10190</v>
      </c>
    </row>
    <row r="5233" spans="1:20" x14ac:dyDescent="0.25">
      <c r="A5233" t="s">
        <v>29</v>
      </c>
      <c r="B5233" t="s">
        <v>30</v>
      </c>
      <c r="C5233" t="s">
        <v>22</v>
      </c>
      <c r="D5233" t="s">
        <v>23</v>
      </c>
      <c r="E5233" t="s">
        <v>5</v>
      </c>
      <c r="G5233" t="s">
        <v>24</v>
      </c>
      <c r="H5233">
        <v>2822831</v>
      </c>
      <c r="I5233">
        <v>2823823</v>
      </c>
      <c r="J5233" t="s">
        <v>25</v>
      </c>
      <c r="K5233" t="s">
        <v>10191</v>
      </c>
      <c r="L5233" t="s">
        <v>10191</v>
      </c>
      <c r="N5233" t="s">
        <v>1063</v>
      </c>
      <c r="Q5233" t="s">
        <v>10189</v>
      </c>
      <c r="R5233">
        <v>993</v>
      </c>
      <c r="S5233">
        <v>330</v>
      </c>
    </row>
    <row r="5234" spans="1:20" x14ac:dyDescent="0.25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2823964</v>
      </c>
      <c r="I5234">
        <v>2824128</v>
      </c>
      <c r="J5234" t="s">
        <v>25</v>
      </c>
      <c r="Q5234" t="s">
        <v>10192</v>
      </c>
      <c r="R5234">
        <v>165</v>
      </c>
      <c r="T5234" t="s">
        <v>10193</v>
      </c>
    </row>
    <row r="5235" spans="1:20" x14ac:dyDescent="0.25">
      <c r="A5235" t="s">
        <v>29</v>
      </c>
      <c r="B5235" t="s">
        <v>30</v>
      </c>
      <c r="C5235" t="s">
        <v>22</v>
      </c>
      <c r="D5235" t="s">
        <v>23</v>
      </c>
      <c r="E5235" t="s">
        <v>5</v>
      </c>
      <c r="G5235" t="s">
        <v>24</v>
      </c>
      <c r="H5235">
        <v>2823964</v>
      </c>
      <c r="I5235">
        <v>2824128</v>
      </c>
      <c r="J5235" t="s">
        <v>25</v>
      </c>
      <c r="K5235" t="s">
        <v>10194</v>
      </c>
      <c r="L5235" t="s">
        <v>10194</v>
      </c>
      <c r="N5235" t="s">
        <v>56</v>
      </c>
      <c r="Q5235" t="s">
        <v>10192</v>
      </c>
      <c r="R5235">
        <v>165</v>
      </c>
      <c r="S5235">
        <v>54</v>
      </c>
    </row>
    <row r="5236" spans="1:20" x14ac:dyDescent="0.25">
      <c r="A5236" t="s">
        <v>20</v>
      </c>
      <c r="B5236" t="s">
        <v>21</v>
      </c>
      <c r="C5236" t="s">
        <v>22</v>
      </c>
      <c r="D5236" t="s">
        <v>23</v>
      </c>
      <c r="E5236" t="s">
        <v>5</v>
      </c>
      <c r="G5236" t="s">
        <v>24</v>
      </c>
      <c r="H5236">
        <v>2824195</v>
      </c>
      <c r="I5236">
        <v>2826249</v>
      </c>
      <c r="J5236" t="s">
        <v>52</v>
      </c>
      <c r="Q5236" t="s">
        <v>10195</v>
      </c>
      <c r="R5236">
        <v>2055</v>
      </c>
      <c r="T5236" t="s">
        <v>10196</v>
      </c>
    </row>
    <row r="5237" spans="1:20" x14ac:dyDescent="0.25">
      <c r="A5237" t="s">
        <v>29</v>
      </c>
      <c r="B5237" t="s">
        <v>30</v>
      </c>
      <c r="C5237" t="s">
        <v>22</v>
      </c>
      <c r="D5237" t="s">
        <v>23</v>
      </c>
      <c r="E5237" t="s">
        <v>5</v>
      </c>
      <c r="G5237" t="s">
        <v>24</v>
      </c>
      <c r="H5237">
        <v>2824195</v>
      </c>
      <c r="I5237">
        <v>2826249</v>
      </c>
      <c r="J5237" t="s">
        <v>52</v>
      </c>
      <c r="K5237" t="s">
        <v>10197</v>
      </c>
      <c r="L5237" t="s">
        <v>10197</v>
      </c>
      <c r="N5237" t="s">
        <v>4613</v>
      </c>
      <c r="Q5237" t="s">
        <v>10195</v>
      </c>
      <c r="R5237">
        <v>2055</v>
      </c>
      <c r="S5237">
        <v>684</v>
      </c>
    </row>
    <row r="5238" spans="1:20" x14ac:dyDescent="0.25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2826602</v>
      </c>
      <c r="I5238">
        <v>2829403</v>
      </c>
      <c r="J5238" t="s">
        <v>25</v>
      </c>
      <c r="Q5238" t="s">
        <v>10198</v>
      </c>
      <c r="R5238">
        <v>2802</v>
      </c>
      <c r="T5238" t="s">
        <v>10199</v>
      </c>
    </row>
    <row r="5239" spans="1:20" x14ac:dyDescent="0.25">
      <c r="A5239" t="s">
        <v>29</v>
      </c>
      <c r="B5239" t="s">
        <v>30</v>
      </c>
      <c r="C5239" t="s">
        <v>22</v>
      </c>
      <c r="D5239" t="s">
        <v>23</v>
      </c>
      <c r="E5239" t="s">
        <v>5</v>
      </c>
      <c r="G5239" t="s">
        <v>24</v>
      </c>
      <c r="H5239">
        <v>2826602</v>
      </c>
      <c r="I5239">
        <v>2829403</v>
      </c>
      <c r="J5239" t="s">
        <v>25</v>
      </c>
      <c r="K5239" t="s">
        <v>10200</v>
      </c>
      <c r="L5239" t="s">
        <v>10200</v>
      </c>
      <c r="N5239" t="s">
        <v>10201</v>
      </c>
      <c r="Q5239" t="s">
        <v>10198</v>
      </c>
      <c r="R5239">
        <v>2802</v>
      </c>
      <c r="S5239">
        <v>933</v>
      </c>
    </row>
    <row r="5240" spans="1:20" x14ac:dyDescent="0.25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2829403</v>
      </c>
      <c r="I5240">
        <v>2829774</v>
      </c>
      <c r="J5240" t="s">
        <v>25</v>
      </c>
      <c r="Q5240" t="s">
        <v>10202</v>
      </c>
      <c r="R5240">
        <v>372</v>
      </c>
      <c r="T5240" t="s">
        <v>10203</v>
      </c>
    </row>
    <row r="5241" spans="1:20" x14ac:dyDescent="0.25">
      <c r="A5241" t="s">
        <v>29</v>
      </c>
      <c r="B5241" t="s">
        <v>30</v>
      </c>
      <c r="C5241" t="s">
        <v>22</v>
      </c>
      <c r="D5241" t="s">
        <v>23</v>
      </c>
      <c r="E5241" t="s">
        <v>5</v>
      </c>
      <c r="G5241" t="s">
        <v>24</v>
      </c>
      <c r="H5241">
        <v>2829403</v>
      </c>
      <c r="I5241">
        <v>2829774</v>
      </c>
      <c r="J5241" t="s">
        <v>25</v>
      </c>
      <c r="K5241" t="s">
        <v>10204</v>
      </c>
      <c r="L5241" t="s">
        <v>10204</v>
      </c>
      <c r="N5241" t="s">
        <v>10205</v>
      </c>
      <c r="Q5241" t="s">
        <v>10202</v>
      </c>
      <c r="R5241">
        <v>372</v>
      </c>
      <c r="S5241">
        <v>123</v>
      </c>
    </row>
    <row r="5242" spans="1:20" x14ac:dyDescent="0.25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2829771</v>
      </c>
      <c r="I5242">
        <v>2831288</v>
      </c>
      <c r="J5242" t="s">
        <v>25</v>
      </c>
      <c r="Q5242" t="s">
        <v>10206</v>
      </c>
      <c r="R5242">
        <v>1518</v>
      </c>
      <c r="T5242" t="s">
        <v>10207</v>
      </c>
    </row>
    <row r="5243" spans="1:20" x14ac:dyDescent="0.25">
      <c r="A5243" t="s">
        <v>29</v>
      </c>
      <c r="B5243" t="s">
        <v>30</v>
      </c>
      <c r="C5243" t="s">
        <v>22</v>
      </c>
      <c r="D5243" t="s">
        <v>23</v>
      </c>
      <c r="E5243" t="s">
        <v>5</v>
      </c>
      <c r="G5243" t="s">
        <v>24</v>
      </c>
      <c r="H5243">
        <v>2829771</v>
      </c>
      <c r="I5243">
        <v>2831288</v>
      </c>
      <c r="J5243" t="s">
        <v>25</v>
      </c>
      <c r="K5243" t="s">
        <v>10208</v>
      </c>
      <c r="L5243" t="s">
        <v>10208</v>
      </c>
      <c r="N5243" t="s">
        <v>10209</v>
      </c>
      <c r="Q5243" t="s">
        <v>10206</v>
      </c>
      <c r="R5243">
        <v>1518</v>
      </c>
      <c r="S5243">
        <v>505</v>
      </c>
    </row>
    <row r="5244" spans="1:20" x14ac:dyDescent="0.25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2831288</v>
      </c>
      <c r="I5244">
        <v>2831776</v>
      </c>
      <c r="J5244" t="s">
        <v>25</v>
      </c>
      <c r="Q5244" t="s">
        <v>10210</v>
      </c>
      <c r="R5244">
        <v>489</v>
      </c>
      <c r="T5244" t="s">
        <v>10211</v>
      </c>
    </row>
    <row r="5245" spans="1:20" x14ac:dyDescent="0.25">
      <c r="A5245" t="s">
        <v>29</v>
      </c>
      <c r="B5245" t="s">
        <v>30</v>
      </c>
      <c r="C5245" t="s">
        <v>22</v>
      </c>
      <c r="D5245" t="s">
        <v>23</v>
      </c>
      <c r="E5245" t="s">
        <v>5</v>
      </c>
      <c r="G5245" t="s">
        <v>24</v>
      </c>
      <c r="H5245">
        <v>2831288</v>
      </c>
      <c r="I5245">
        <v>2831776</v>
      </c>
      <c r="J5245" t="s">
        <v>25</v>
      </c>
      <c r="K5245" t="s">
        <v>10212</v>
      </c>
      <c r="L5245" t="s">
        <v>10212</v>
      </c>
      <c r="N5245" t="s">
        <v>10213</v>
      </c>
      <c r="Q5245" t="s">
        <v>10210</v>
      </c>
      <c r="R5245">
        <v>489</v>
      </c>
      <c r="S5245">
        <v>162</v>
      </c>
    </row>
    <row r="5246" spans="1:20" x14ac:dyDescent="0.25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2831773</v>
      </c>
      <c r="I5246">
        <v>2832042</v>
      </c>
      <c r="J5246" t="s">
        <v>25</v>
      </c>
      <c r="Q5246" t="s">
        <v>10214</v>
      </c>
      <c r="R5246">
        <v>270</v>
      </c>
      <c r="T5246" t="s">
        <v>10215</v>
      </c>
    </row>
    <row r="5247" spans="1:20" x14ac:dyDescent="0.25">
      <c r="A5247" t="s">
        <v>29</v>
      </c>
      <c r="B5247" t="s">
        <v>30</v>
      </c>
      <c r="C5247" t="s">
        <v>22</v>
      </c>
      <c r="D5247" t="s">
        <v>23</v>
      </c>
      <c r="E5247" t="s">
        <v>5</v>
      </c>
      <c r="G5247" t="s">
        <v>24</v>
      </c>
      <c r="H5247">
        <v>2831773</v>
      </c>
      <c r="I5247">
        <v>2832042</v>
      </c>
      <c r="J5247" t="s">
        <v>25</v>
      </c>
      <c r="K5247" t="s">
        <v>10216</v>
      </c>
      <c r="L5247" t="s">
        <v>10216</v>
      </c>
      <c r="N5247" t="s">
        <v>10217</v>
      </c>
      <c r="Q5247" t="s">
        <v>10214</v>
      </c>
      <c r="R5247">
        <v>270</v>
      </c>
      <c r="S5247">
        <v>89</v>
      </c>
    </row>
    <row r="5248" spans="1:20" x14ac:dyDescent="0.25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2832058</v>
      </c>
      <c r="I5248">
        <v>2832390</v>
      </c>
      <c r="J5248" t="s">
        <v>25</v>
      </c>
      <c r="Q5248" t="s">
        <v>10218</v>
      </c>
      <c r="R5248">
        <v>333</v>
      </c>
      <c r="T5248" t="s">
        <v>10219</v>
      </c>
    </row>
    <row r="5249" spans="1:20" x14ac:dyDescent="0.25">
      <c r="A5249" t="s">
        <v>29</v>
      </c>
      <c r="B5249" t="s">
        <v>30</v>
      </c>
      <c r="C5249" t="s">
        <v>22</v>
      </c>
      <c r="D5249" t="s">
        <v>23</v>
      </c>
      <c r="E5249" t="s">
        <v>5</v>
      </c>
      <c r="G5249" t="s">
        <v>24</v>
      </c>
      <c r="H5249">
        <v>2832058</v>
      </c>
      <c r="I5249">
        <v>2832390</v>
      </c>
      <c r="J5249" t="s">
        <v>25</v>
      </c>
      <c r="K5249" t="s">
        <v>10220</v>
      </c>
      <c r="L5249" t="s">
        <v>10220</v>
      </c>
      <c r="N5249" t="s">
        <v>10221</v>
      </c>
      <c r="Q5249" t="s">
        <v>10218</v>
      </c>
      <c r="R5249">
        <v>333</v>
      </c>
      <c r="S5249">
        <v>110</v>
      </c>
    </row>
    <row r="5250" spans="1:20" x14ac:dyDescent="0.25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2832515</v>
      </c>
      <c r="I5250">
        <v>2834821</v>
      </c>
      <c r="J5250" t="s">
        <v>25</v>
      </c>
      <c r="Q5250" t="s">
        <v>10222</v>
      </c>
      <c r="R5250">
        <v>2307</v>
      </c>
      <c r="T5250" t="s">
        <v>10223</v>
      </c>
    </row>
    <row r="5251" spans="1:20" x14ac:dyDescent="0.25">
      <c r="A5251" t="s">
        <v>29</v>
      </c>
      <c r="B5251" t="s">
        <v>30</v>
      </c>
      <c r="C5251" t="s">
        <v>22</v>
      </c>
      <c r="D5251" t="s">
        <v>23</v>
      </c>
      <c r="E5251" t="s">
        <v>5</v>
      </c>
      <c r="G5251" t="s">
        <v>24</v>
      </c>
      <c r="H5251">
        <v>2832515</v>
      </c>
      <c r="I5251">
        <v>2834821</v>
      </c>
      <c r="J5251" t="s">
        <v>25</v>
      </c>
      <c r="K5251" t="s">
        <v>10224</v>
      </c>
      <c r="L5251" t="s">
        <v>10224</v>
      </c>
      <c r="N5251" t="s">
        <v>10225</v>
      </c>
      <c r="Q5251" t="s">
        <v>10222</v>
      </c>
      <c r="R5251">
        <v>2307</v>
      </c>
      <c r="S5251">
        <v>768</v>
      </c>
    </row>
    <row r="5252" spans="1:20" x14ac:dyDescent="0.25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2834818</v>
      </c>
      <c r="I5252">
        <v>2835243</v>
      </c>
      <c r="J5252" t="s">
        <v>25</v>
      </c>
      <c r="Q5252" t="s">
        <v>10226</v>
      </c>
      <c r="R5252">
        <v>426</v>
      </c>
      <c r="T5252" t="s">
        <v>10227</v>
      </c>
    </row>
    <row r="5253" spans="1:20" x14ac:dyDescent="0.25">
      <c r="A5253" t="s">
        <v>29</v>
      </c>
      <c r="B5253" t="s">
        <v>30</v>
      </c>
      <c r="C5253" t="s">
        <v>22</v>
      </c>
      <c r="D5253" t="s">
        <v>23</v>
      </c>
      <c r="E5253" t="s">
        <v>5</v>
      </c>
      <c r="G5253" t="s">
        <v>24</v>
      </c>
      <c r="H5253">
        <v>2834818</v>
      </c>
      <c r="I5253">
        <v>2835243</v>
      </c>
      <c r="J5253" t="s">
        <v>25</v>
      </c>
      <c r="K5253" t="s">
        <v>10228</v>
      </c>
      <c r="L5253" t="s">
        <v>10228</v>
      </c>
      <c r="N5253" t="s">
        <v>10229</v>
      </c>
      <c r="Q5253" t="s">
        <v>10226</v>
      </c>
      <c r="R5253">
        <v>426</v>
      </c>
      <c r="S5253">
        <v>141</v>
      </c>
    </row>
    <row r="5254" spans="1:20" x14ac:dyDescent="0.25">
      <c r="A5254" t="s">
        <v>20</v>
      </c>
      <c r="B5254" t="s">
        <v>21</v>
      </c>
      <c r="C5254" t="s">
        <v>22</v>
      </c>
      <c r="D5254" t="s">
        <v>23</v>
      </c>
      <c r="E5254" t="s">
        <v>5</v>
      </c>
      <c r="G5254" t="s">
        <v>24</v>
      </c>
      <c r="H5254">
        <v>2835278</v>
      </c>
      <c r="I5254">
        <v>2835625</v>
      </c>
      <c r="J5254" t="s">
        <v>25</v>
      </c>
      <c r="Q5254" t="s">
        <v>10230</v>
      </c>
      <c r="R5254">
        <v>348</v>
      </c>
      <c r="T5254" t="s">
        <v>10231</v>
      </c>
    </row>
    <row r="5255" spans="1:20" x14ac:dyDescent="0.25">
      <c r="A5255" t="s">
        <v>29</v>
      </c>
      <c r="B5255" t="s">
        <v>30</v>
      </c>
      <c r="C5255" t="s">
        <v>22</v>
      </c>
      <c r="D5255" t="s">
        <v>23</v>
      </c>
      <c r="E5255" t="s">
        <v>5</v>
      </c>
      <c r="G5255" t="s">
        <v>24</v>
      </c>
      <c r="H5255">
        <v>2835278</v>
      </c>
      <c r="I5255">
        <v>2835625</v>
      </c>
      <c r="J5255" t="s">
        <v>25</v>
      </c>
      <c r="K5255" t="s">
        <v>10232</v>
      </c>
      <c r="L5255" t="s">
        <v>10232</v>
      </c>
      <c r="N5255" t="s">
        <v>10205</v>
      </c>
      <c r="Q5255" t="s">
        <v>10230</v>
      </c>
      <c r="R5255">
        <v>348</v>
      </c>
      <c r="S5255">
        <v>115</v>
      </c>
    </row>
    <row r="5256" spans="1:20" x14ac:dyDescent="0.25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2835622</v>
      </c>
      <c r="I5256">
        <v>2837136</v>
      </c>
      <c r="J5256" t="s">
        <v>25</v>
      </c>
      <c r="Q5256" t="s">
        <v>10233</v>
      </c>
      <c r="R5256">
        <v>1515</v>
      </c>
      <c r="T5256" t="s">
        <v>10234</v>
      </c>
    </row>
    <row r="5257" spans="1:20" x14ac:dyDescent="0.25">
      <c r="A5257" t="s">
        <v>29</v>
      </c>
      <c r="B5257" t="s">
        <v>30</v>
      </c>
      <c r="C5257" t="s">
        <v>22</v>
      </c>
      <c r="D5257" t="s">
        <v>23</v>
      </c>
      <c r="E5257" t="s">
        <v>5</v>
      </c>
      <c r="G5257" t="s">
        <v>24</v>
      </c>
      <c r="H5257">
        <v>2835622</v>
      </c>
      <c r="I5257">
        <v>2837136</v>
      </c>
      <c r="J5257" t="s">
        <v>25</v>
      </c>
      <c r="K5257" t="s">
        <v>10235</v>
      </c>
      <c r="L5257" t="s">
        <v>10235</v>
      </c>
      <c r="N5257" t="s">
        <v>10236</v>
      </c>
      <c r="Q5257" t="s">
        <v>10233</v>
      </c>
      <c r="R5257">
        <v>1515</v>
      </c>
      <c r="S5257">
        <v>504</v>
      </c>
    </row>
    <row r="5258" spans="1:20" x14ac:dyDescent="0.25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2837133</v>
      </c>
      <c r="I5258">
        <v>2837606</v>
      </c>
      <c r="J5258" t="s">
        <v>25</v>
      </c>
      <c r="Q5258" t="s">
        <v>10237</v>
      </c>
      <c r="R5258">
        <v>474</v>
      </c>
      <c r="T5258" t="s">
        <v>10238</v>
      </c>
    </row>
    <row r="5259" spans="1:20" x14ac:dyDescent="0.25">
      <c r="A5259" t="s">
        <v>29</v>
      </c>
      <c r="B5259" t="s">
        <v>30</v>
      </c>
      <c r="C5259" t="s">
        <v>22</v>
      </c>
      <c r="D5259" t="s">
        <v>23</v>
      </c>
      <c r="E5259" t="s">
        <v>5</v>
      </c>
      <c r="G5259" t="s">
        <v>24</v>
      </c>
      <c r="H5259">
        <v>2837133</v>
      </c>
      <c r="I5259">
        <v>2837606</v>
      </c>
      <c r="J5259" t="s">
        <v>25</v>
      </c>
      <c r="K5259" t="s">
        <v>10239</v>
      </c>
      <c r="L5259" t="s">
        <v>10239</v>
      </c>
      <c r="N5259" t="s">
        <v>10213</v>
      </c>
      <c r="Q5259" t="s">
        <v>10237</v>
      </c>
      <c r="R5259">
        <v>474</v>
      </c>
      <c r="S5259">
        <v>157</v>
      </c>
    </row>
    <row r="5260" spans="1:20" x14ac:dyDescent="0.25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2837617</v>
      </c>
      <c r="I5260">
        <v>2837889</v>
      </c>
      <c r="J5260" t="s">
        <v>25</v>
      </c>
      <c r="Q5260" t="s">
        <v>10240</v>
      </c>
      <c r="R5260">
        <v>273</v>
      </c>
      <c r="T5260" t="s">
        <v>10241</v>
      </c>
    </row>
    <row r="5261" spans="1:20" x14ac:dyDescent="0.25">
      <c r="A5261" t="s">
        <v>29</v>
      </c>
      <c r="B5261" t="s">
        <v>30</v>
      </c>
      <c r="C5261" t="s">
        <v>22</v>
      </c>
      <c r="D5261" t="s">
        <v>23</v>
      </c>
      <c r="E5261" t="s">
        <v>5</v>
      </c>
      <c r="G5261" t="s">
        <v>24</v>
      </c>
      <c r="H5261">
        <v>2837617</v>
      </c>
      <c r="I5261">
        <v>2837889</v>
      </c>
      <c r="J5261" t="s">
        <v>25</v>
      </c>
      <c r="K5261" t="s">
        <v>10242</v>
      </c>
      <c r="L5261" t="s">
        <v>10242</v>
      </c>
      <c r="N5261" t="s">
        <v>10243</v>
      </c>
      <c r="Q5261" t="s">
        <v>10240</v>
      </c>
      <c r="R5261">
        <v>273</v>
      </c>
      <c r="S5261">
        <v>90</v>
      </c>
    </row>
    <row r="5262" spans="1:20" x14ac:dyDescent="0.25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2837882</v>
      </c>
      <c r="I5262">
        <v>2838292</v>
      </c>
      <c r="J5262" t="s">
        <v>25</v>
      </c>
      <c r="Q5262" t="s">
        <v>10244</v>
      </c>
      <c r="R5262">
        <v>411</v>
      </c>
      <c r="T5262" t="s">
        <v>10245</v>
      </c>
    </row>
    <row r="5263" spans="1:20" x14ac:dyDescent="0.25">
      <c r="A5263" t="s">
        <v>29</v>
      </c>
      <c r="B5263" t="s">
        <v>30</v>
      </c>
      <c r="C5263" t="s">
        <v>22</v>
      </c>
      <c r="D5263" t="s">
        <v>23</v>
      </c>
      <c r="E5263" t="s">
        <v>5</v>
      </c>
      <c r="G5263" t="s">
        <v>24</v>
      </c>
      <c r="H5263">
        <v>2837882</v>
      </c>
      <c r="I5263">
        <v>2838292</v>
      </c>
      <c r="J5263" t="s">
        <v>25</v>
      </c>
      <c r="K5263" t="s">
        <v>10246</v>
      </c>
      <c r="L5263" t="s">
        <v>10246</v>
      </c>
      <c r="N5263" t="s">
        <v>10247</v>
      </c>
      <c r="Q5263" t="s">
        <v>10244</v>
      </c>
      <c r="R5263">
        <v>411</v>
      </c>
      <c r="S5263">
        <v>136</v>
      </c>
    </row>
    <row r="5264" spans="1:20" x14ac:dyDescent="0.25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2838359</v>
      </c>
      <c r="I5264">
        <v>2838640</v>
      </c>
      <c r="J5264" t="s">
        <v>25</v>
      </c>
      <c r="Q5264" t="s">
        <v>10248</v>
      </c>
      <c r="R5264">
        <v>282</v>
      </c>
      <c r="T5264" t="s">
        <v>10249</v>
      </c>
    </row>
    <row r="5265" spans="1:20" x14ac:dyDescent="0.25">
      <c r="A5265" t="s">
        <v>29</v>
      </c>
      <c r="B5265" t="s">
        <v>30</v>
      </c>
      <c r="C5265" t="s">
        <v>22</v>
      </c>
      <c r="D5265" t="s">
        <v>23</v>
      </c>
      <c r="E5265" t="s">
        <v>5</v>
      </c>
      <c r="G5265" t="s">
        <v>24</v>
      </c>
      <c r="H5265">
        <v>2838359</v>
      </c>
      <c r="I5265">
        <v>2838640</v>
      </c>
      <c r="J5265" t="s">
        <v>25</v>
      </c>
      <c r="K5265" t="s">
        <v>10250</v>
      </c>
      <c r="L5265" t="s">
        <v>10250</v>
      </c>
      <c r="N5265" t="s">
        <v>10251</v>
      </c>
      <c r="Q5265" t="s">
        <v>10248</v>
      </c>
      <c r="R5265">
        <v>282</v>
      </c>
      <c r="S5265">
        <v>93</v>
      </c>
    </row>
    <row r="5266" spans="1:20" x14ac:dyDescent="0.25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2838708</v>
      </c>
      <c r="I5266">
        <v>2840354</v>
      </c>
      <c r="J5266" t="s">
        <v>25</v>
      </c>
      <c r="Q5266" t="s">
        <v>10252</v>
      </c>
      <c r="R5266">
        <v>1647</v>
      </c>
      <c r="T5266" t="s">
        <v>10253</v>
      </c>
    </row>
    <row r="5267" spans="1:20" x14ac:dyDescent="0.25">
      <c r="A5267" t="s">
        <v>29</v>
      </c>
      <c r="B5267" t="s">
        <v>30</v>
      </c>
      <c r="C5267" t="s">
        <v>22</v>
      </c>
      <c r="D5267" t="s">
        <v>23</v>
      </c>
      <c r="E5267" t="s">
        <v>5</v>
      </c>
      <c r="G5267" t="s">
        <v>24</v>
      </c>
      <c r="H5267">
        <v>2838708</v>
      </c>
      <c r="I5267">
        <v>2840354</v>
      </c>
      <c r="J5267" t="s">
        <v>25</v>
      </c>
      <c r="K5267" t="s">
        <v>10254</v>
      </c>
      <c r="L5267" t="s">
        <v>10254</v>
      </c>
      <c r="N5267" t="s">
        <v>10255</v>
      </c>
      <c r="Q5267" t="s">
        <v>10252</v>
      </c>
      <c r="R5267">
        <v>1647</v>
      </c>
      <c r="S5267">
        <v>548</v>
      </c>
    </row>
    <row r="5268" spans="1:20" x14ac:dyDescent="0.25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2840438</v>
      </c>
      <c r="I5268">
        <v>2841691</v>
      </c>
      <c r="J5268" t="s">
        <v>52</v>
      </c>
      <c r="Q5268" t="s">
        <v>10256</v>
      </c>
      <c r="R5268">
        <v>1254</v>
      </c>
      <c r="T5268" t="s">
        <v>10257</v>
      </c>
    </row>
    <row r="5269" spans="1:20" x14ac:dyDescent="0.25">
      <c r="A5269" t="s">
        <v>29</v>
      </c>
      <c r="B5269" t="s">
        <v>30</v>
      </c>
      <c r="C5269" t="s">
        <v>22</v>
      </c>
      <c r="D5269" t="s">
        <v>23</v>
      </c>
      <c r="E5269" t="s">
        <v>5</v>
      </c>
      <c r="G5269" t="s">
        <v>24</v>
      </c>
      <c r="H5269">
        <v>2840438</v>
      </c>
      <c r="I5269">
        <v>2841691</v>
      </c>
      <c r="J5269" t="s">
        <v>52</v>
      </c>
      <c r="K5269" t="s">
        <v>10258</v>
      </c>
      <c r="L5269" t="s">
        <v>10258</v>
      </c>
      <c r="N5269" t="s">
        <v>10259</v>
      </c>
      <c r="Q5269" t="s">
        <v>10256</v>
      </c>
      <c r="R5269">
        <v>1254</v>
      </c>
      <c r="S5269">
        <v>417</v>
      </c>
    </row>
    <row r="5270" spans="1:20" x14ac:dyDescent="0.25">
      <c r="A5270" t="s">
        <v>20</v>
      </c>
      <c r="B5270" t="s">
        <v>21</v>
      </c>
      <c r="C5270" t="s">
        <v>22</v>
      </c>
      <c r="D5270" t="s">
        <v>23</v>
      </c>
      <c r="E5270" t="s">
        <v>5</v>
      </c>
      <c r="G5270" t="s">
        <v>24</v>
      </c>
      <c r="H5270">
        <v>2841735</v>
      </c>
      <c r="I5270">
        <v>2842088</v>
      </c>
      <c r="J5270" t="s">
        <v>52</v>
      </c>
      <c r="Q5270" t="s">
        <v>10260</v>
      </c>
      <c r="R5270">
        <v>354</v>
      </c>
      <c r="T5270" t="s">
        <v>10261</v>
      </c>
    </row>
    <row r="5271" spans="1:20" x14ac:dyDescent="0.25">
      <c r="A5271" t="s">
        <v>29</v>
      </c>
      <c r="B5271" t="s">
        <v>30</v>
      </c>
      <c r="C5271" t="s">
        <v>22</v>
      </c>
      <c r="D5271" t="s">
        <v>23</v>
      </c>
      <c r="E5271" t="s">
        <v>5</v>
      </c>
      <c r="G5271" t="s">
        <v>24</v>
      </c>
      <c r="H5271">
        <v>2841735</v>
      </c>
      <c r="I5271">
        <v>2842088</v>
      </c>
      <c r="J5271" t="s">
        <v>52</v>
      </c>
      <c r="K5271" t="s">
        <v>10262</v>
      </c>
      <c r="L5271" t="s">
        <v>10262</v>
      </c>
      <c r="N5271" t="s">
        <v>10263</v>
      </c>
      <c r="Q5271" t="s">
        <v>10260</v>
      </c>
      <c r="R5271">
        <v>354</v>
      </c>
      <c r="S5271">
        <v>117</v>
      </c>
    </row>
    <row r="5272" spans="1:20" x14ac:dyDescent="0.25">
      <c r="A5272" t="s">
        <v>20</v>
      </c>
      <c r="B5272" t="s">
        <v>21</v>
      </c>
      <c r="C5272" t="s">
        <v>22</v>
      </c>
      <c r="D5272" t="s">
        <v>23</v>
      </c>
      <c r="E5272" t="s">
        <v>5</v>
      </c>
      <c r="G5272" t="s">
        <v>24</v>
      </c>
      <c r="H5272">
        <v>2842115</v>
      </c>
      <c r="I5272">
        <v>2842642</v>
      </c>
      <c r="J5272" t="s">
        <v>52</v>
      </c>
      <c r="Q5272" t="s">
        <v>10264</v>
      </c>
      <c r="R5272">
        <v>528</v>
      </c>
      <c r="T5272" t="s">
        <v>10265</v>
      </c>
    </row>
    <row r="5273" spans="1:20" x14ac:dyDescent="0.25">
      <c r="A5273" t="s">
        <v>29</v>
      </c>
      <c r="B5273" t="s">
        <v>30</v>
      </c>
      <c r="C5273" t="s">
        <v>22</v>
      </c>
      <c r="D5273" t="s">
        <v>23</v>
      </c>
      <c r="E5273" t="s">
        <v>5</v>
      </c>
      <c r="G5273" t="s">
        <v>24</v>
      </c>
      <c r="H5273">
        <v>2842115</v>
      </c>
      <c r="I5273">
        <v>2842642</v>
      </c>
      <c r="J5273" t="s">
        <v>52</v>
      </c>
      <c r="K5273" t="s">
        <v>10266</v>
      </c>
      <c r="L5273" t="s">
        <v>10266</v>
      </c>
      <c r="N5273" t="s">
        <v>10267</v>
      </c>
      <c r="Q5273" t="s">
        <v>10264</v>
      </c>
      <c r="R5273">
        <v>528</v>
      </c>
      <c r="S5273">
        <v>175</v>
      </c>
    </row>
    <row r="5274" spans="1:20" x14ac:dyDescent="0.25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2842714</v>
      </c>
      <c r="I5274">
        <v>2843319</v>
      </c>
      <c r="J5274" t="s">
        <v>52</v>
      </c>
      <c r="Q5274" t="s">
        <v>10268</v>
      </c>
      <c r="R5274">
        <v>606</v>
      </c>
      <c r="T5274" t="s">
        <v>10269</v>
      </c>
    </row>
    <row r="5275" spans="1:20" x14ac:dyDescent="0.25">
      <c r="A5275" t="s">
        <v>29</v>
      </c>
      <c r="B5275" t="s">
        <v>30</v>
      </c>
      <c r="C5275" t="s">
        <v>22</v>
      </c>
      <c r="D5275" t="s">
        <v>23</v>
      </c>
      <c r="E5275" t="s">
        <v>5</v>
      </c>
      <c r="G5275" t="s">
        <v>24</v>
      </c>
      <c r="H5275">
        <v>2842714</v>
      </c>
      <c r="I5275">
        <v>2843319</v>
      </c>
      <c r="J5275" t="s">
        <v>52</v>
      </c>
      <c r="K5275" t="s">
        <v>10270</v>
      </c>
      <c r="L5275" t="s">
        <v>10270</v>
      </c>
      <c r="N5275" t="s">
        <v>10271</v>
      </c>
      <c r="Q5275" t="s">
        <v>10268</v>
      </c>
      <c r="R5275">
        <v>606</v>
      </c>
      <c r="S5275">
        <v>201</v>
      </c>
    </row>
    <row r="5276" spans="1:20" x14ac:dyDescent="0.25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2843330</v>
      </c>
      <c r="I5276">
        <v>2843536</v>
      </c>
      <c r="J5276" t="s">
        <v>25</v>
      </c>
      <c r="Q5276" t="s">
        <v>10272</v>
      </c>
      <c r="R5276">
        <v>207</v>
      </c>
      <c r="T5276" t="s">
        <v>10273</v>
      </c>
    </row>
    <row r="5277" spans="1:20" x14ac:dyDescent="0.25">
      <c r="A5277" t="s">
        <v>29</v>
      </c>
      <c r="B5277" t="s">
        <v>30</v>
      </c>
      <c r="C5277" t="s">
        <v>22</v>
      </c>
      <c r="D5277" t="s">
        <v>23</v>
      </c>
      <c r="E5277" t="s">
        <v>5</v>
      </c>
      <c r="G5277" t="s">
        <v>24</v>
      </c>
      <c r="H5277">
        <v>2843330</v>
      </c>
      <c r="I5277">
        <v>2843536</v>
      </c>
      <c r="J5277" t="s">
        <v>25</v>
      </c>
      <c r="K5277" t="s">
        <v>10274</v>
      </c>
      <c r="L5277" t="s">
        <v>10274</v>
      </c>
      <c r="N5277" t="s">
        <v>56</v>
      </c>
      <c r="Q5277" t="s">
        <v>10272</v>
      </c>
      <c r="R5277">
        <v>207</v>
      </c>
      <c r="S5277">
        <v>68</v>
      </c>
    </row>
    <row r="5278" spans="1:20" x14ac:dyDescent="0.25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2843513</v>
      </c>
      <c r="I5278">
        <v>2844832</v>
      </c>
      <c r="J5278" t="s">
        <v>52</v>
      </c>
      <c r="Q5278" t="s">
        <v>10275</v>
      </c>
      <c r="R5278">
        <v>1320</v>
      </c>
      <c r="T5278" t="s">
        <v>10276</v>
      </c>
    </row>
    <row r="5279" spans="1:20" x14ac:dyDescent="0.25">
      <c r="A5279" t="s">
        <v>29</v>
      </c>
      <c r="B5279" t="s">
        <v>30</v>
      </c>
      <c r="C5279" t="s">
        <v>22</v>
      </c>
      <c r="D5279" t="s">
        <v>23</v>
      </c>
      <c r="E5279" t="s">
        <v>5</v>
      </c>
      <c r="G5279" t="s">
        <v>24</v>
      </c>
      <c r="H5279">
        <v>2843513</v>
      </c>
      <c r="I5279">
        <v>2844832</v>
      </c>
      <c r="J5279" t="s">
        <v>52</v>
      </c>
      <c r="K5279" t="s">
        <v>10277</v>
      </c>
      <c r="L5279" t="s">
        <v>10277</v>
      </c>
      <c r="N5279" t="s">
        <v>967</v>
      </c>
      <c r="Q5279" t="s">
        <v>10275</v>
      </c>
      <c r="R5279">
        <v>1320</v>
      </c>
      <c r="S5279">
        <v>439</v>
      </c>
    </row>
    <row r="5280" spans="1:20" x14ac:dyDescent="0.25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2844829</v>
      </c>
      <c r="I5280">
        <v>2845515</v>
      </c>
      <c r="J5280" t="s">
        <v>52</v>
      </c>
      <c r="Q5280" t="s">
        <v>10278</v>
      </c>
      <c r="R5280">
        <v>687</v>
      </c>
      <c r="T5280" t="s">
        <v>10279</v>
      </c>
    </row>
    <row r="5281" spans="1:20" x14ac:dyDescent="0.25">
      <c r="A5281" t="s">
        <v>29</v>
      </c>
      <c r="B5281" t="s">
        <v>30</v>
      </c>
      <c r="C5281" t="s">
        <v>22</v>
      </c>
      <c r="D5281" t="s">
        <v>23</v>
      </c>
      <c r="E5281" t="s">
        <v>5</v>
      </c>
      <c r="G5281" t="s">
        <v>24</v>
      </c>
      <c r="H5281">
        <v>2844829</v>
      </c>
      <c r="I5281">
        <v>2845515</v>
      </c>
      <c r="J5281" t="s">
        <v>52</v>
      </c>
      <c r="K5281" t="s">
        <v>10280</v>
      </c>
      <c r="L5281" t="s">
        <v>10280</v>
      </c>
      <c r="N5281" t="s">
        <v>480</v>
      </c>
      <c r="Q5281" t="s">
        <v>10278</v>
      </c>
      <c r="R5281">
        <v>687</v>
      </c>
      <c r="S5281">
        <v>228</v>
      </c>
    </row>
    <row r="5282" spans="1:20" x14ac:dyDescent="0.25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2845682</v>
      </c>
      <c r="I5282">
        <v>2846041</v>
      </c>
      <c r="J5282" t="s">
        <v>25</v>
      </c>
      <c r="Q5282" t="s">
        <v>10281</v>
      </c>
      <c r="R5282">
        <v>360</v>
      </c>
      <c r="T5282" t="s">
        <v>10282</v>
      </c>
    </row>
    <row r="5283" spans="1:20" x14ac:dyDescent="0.25">
      <c r="A5283" t="s">
        <v>29</v>
      </c>
      <c r="B5283" t="s">
        <v>30</v>
      </c>
      <c r="C5283" t="s">
        <v>22</v>
      </c>
      <c r="D5283" t="s">
        <v>23</v>
      </c>
      <c r="E5283" t="s">
        <v>5</v>
      </c>
      <c r="G5283" t="s">
        <v>24</v>
      </c>
      <c r="H5283">
        <v>2845682</v>
      </c>
      <c r="I5283">
        <v>2846041</v>
      </c>
      <c r="J5283" t="s">
        <v>25</v>
      </c>
      <c r="K5283" t="s">
        <v>10283</v>
      </c>
      <c r="L5283" t="s">
        <v>10283</v>
      </c>
      <c r="N5283" t="s">
        <v>56</v>
      </c>
      <c r="Q5283" t="s">
        <v>10281</v>
      </c>
      <c r="R5283">
        <v>360</v>
      </c>
      <c r="S5283">
        <v>119</v>
      </c>
    </row>
    <row r="5284" spans="1:20" x14ac:dyDescent="0.25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2846100</v>
      </c>
      <c r="I5284">
        <v>2847266</v>
      </c>
      <c r="J5284" t="s">
        <v>25</v>
      </c>
      <c r="Q5284" t="s">
        <v>10284</v>
      </c>
      <c r="R5284">
        <v>1167</v>
      </c>
      <c r="T5284" t="s">
        <v>10285</v>
      </c>
    </row>
    <row r="5285" spans="1:20" x14ac:dyDescent="0.25">
      <c r="A5285" t="s">
        <v>29</v>
      </c>
      <c r="B5285" t="s">
        <v>30</v>
      </c>
      <c r="C5285" t="s">
        <v>22</v>
      </c>
      <c r="D5285" t="s">
        <v>23</v>
      </c>
      <c r="E5285" t="s">
        <v>5</v>
      </c>
      <c r="G5285" t="s">
        <v>24</v>
      </c>
      <c r="H5285">
        <v>2846100</v>
      </c>
      <c r="I5285">
        <v>2847266</v>
      </c>
      <c r="J5285" t="s">
        <v>25</v>
      </c>
      <c r="K5285" t="s">
        <v>10286</v>
      </c>
      <c r="L5285" t="s">
        <v>10286</v>
      </c>
      <c r="N5285" t="s">
        <v>10287</v>
      </c>
      <c r="Q5285" t="s">
        <v>10284</v>
      </c>
      <c r="R5285">
        <v>1167</v>
      </c>
      <c r="S5285">
        <v>388</v>
      </c>
    </row>
    <row r="5286" spans="1:20" x14ac:dyDescent="0.25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2847313</v>
      </c>
      <c r="I5286">
        <v>2847975</v>
      </c>
      <c r="J5286" t="s">
        <v>25</v>
      </c>
      <c r="Q5286" t="s">
        <v>10288</v>
      </c>
      <c r="R5286">
        <v>663</v>
      </c>
      <c r="T5286" t="s">
        <v>10289</v>
      </c>
    </row>
    <row r="5287" spans="1:20" x14ac:dyDescent="0.25">
      <c r="A5287" t="s">
        <v>29</v>
      </c>
      <c r="B5287" t="s">
        <v>30</v>
      </c>
      <c r="C5287" t="s">
        <v>22</v>
      </c>
      <c r="D5287" t="s">
        <v>23</v>
      </c>
      <c r="E5287" t="s">
        <v>5</v>
      </c>
      <c r="G5287" t="s">
        <v>24</v>
      </c>
      <c r="H5287">
        <v>2847313</v>
      </c>
      <c r="I5287">
        <v>2847975</v>
      </c>
      <c r="J5287" t="s">
        <v>25</v>
      </c>
      <c r="K5287" t="s">
        <v>10290</v>
      </c>
      <c r="L5287" t="s">
        <v>10290</v>
      </c>
      <c r="N5287" t="s">
        <v>56</v>
      </c>
      <c r="Q5287" t="s">
        <v>10288</v>
      </c>
      <c r="R5287">
        <v>663</v>
      </c>
      <c r="S5287">
        <v>220</v>
      </c>
    </row>
    <row r="5288" spans="1:20" x14ac:dyDescent="0.25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2847982</v>
      </c>
      <c r="I5288">
        <v>2848197</v>
      </c>
      <c r="J5288" t="s">
        <v>52</v>
      </c>
      <c r="Q5288" t="s">
        <v>10291</v>
      </c>
      <c r="R5288">
        <v>216</v>
      </c>
      <c r="T5288" t="s">
        <v>10292</v>
      </c>
    </row>
    <row r="5289" spans="1:20" x14ac:dyDescent="0.25">
      <c r="A5289" t="s">
        <v>29</v>
      </c>
      <c r="B5289" t="s">
        <v>30</v>
      </c>
      <c r="C5289" t="s">
        <v>22</v>
      </c>
      <c r="D5289" t="s">
        <v>23</v>
      </c>
      <c r="E5289" t="s">
        <v>5</v>
      </c>
      <c r="G5289" t="s">
        <v>24</v>
      </c>
      <c r="H5289">
        <v>2847982</v>
      </c>
      <c r="I5289">
        <v>2848197</v>
      </c>
      <c r="J5289" t="s">
        <v>52</v>
      </c>
      <c r="K5289" t="s">
        <v>10293</v>
      </c>
      <c r="L5289" t="s">
        <v>10293</v>
      </c>
      <c r="N5289" t="s">
        <v>10294</v>
      </c>
      <c r="Q5289" t="s">
        <v>10291</v>
      </c>
      <c r="R5289">
        <v>216</v>
      </c>
      <c r="S5289">
        <v>71</v>
      </c>
    </row>
    <row r="5290" spans="1:20" x14ac:dyDescent="0.25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2848354</v>
      </c>
      <c r="I5290">
        <v>2849127</v>
      </c>
      <c r="J5290" t="s">
        <v>25</v>
      </c>
      <c r="Q5290" t="s">
        <v>10295</v>
      </c>
      <c r="R5290">
        <v>774</v>
      </c>
      <c r="T5290" t="s">
        <v>10296</v>
      </c>
    </row>
    <row r="5291" spans="1:20" x14ac:dyDescent="0.25">
      <c r="A5291" t="s">
        <v>29</v>
      </c>
      <c r="B5291" t="s">
        <v>30</v>
      </c>
      <c r="C5291" t="s">
        <v>22</v>
      </c>
      <c r="D5291" t="s">
        <v>23</v>
      </c>
      <c r="E5291" t="s">
        <v>5</v>
      </c>
      <c r="G5291" t="s">
        <v>24</v>
      </c>
      <c r="H5291">
        <v>2848354</v>
      </c>
      <c r="I5291">
        <v>2849127</v>
      </c>
      <c r="J5291" t="s">
        <v>25</v>
      </c>
      <c r="K5291" t="s">
        <v>10297</v>
      </c>
      <c r="L5291" t="s">
        <v>10297</v>
      </c>
      <c r="N5291" t="s">
        <v>10298</v>
      </c>
      <c r="Q5291" t="s">
        <v>10295</v>
      </c>
      <c r="R5291">
        <v>774</v>
      </c>
      <c r="S5291">
        <v>257</v>
      </c>
    </row>
    <row r="5292" spans="1:20" x14ac:dyDescent="0.25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2849337</v>
      </c>
      <c r="I5292">
        <v>2850644</v>
      </c>
      <c r="J5292" t="s">
        <v>52</v>
      </c>
      <c r="Q5292" t="s">
        <v>10299</v>
      </c>
      <c r="R5292">
        <v>1308</v>
      </c>
      <c r="T5292" t="s">
        <v>10300</v>
      </c>
    </row>
    <row r="5293" spans="1:20" x14ac:dyDescent="0.25">
      <c r="A5293" t="s">
        <v>29</v>
      </c>
      <c r="B5293" t="s">
        <v>30</v>
      </c>
      <c r="C5293" t="s">
        <v>22</v>
      </c>
      <c r="D5293" t="s">
        <v>23</v>
      </c>
      <c r="E5293" t="s">
        <v>5</v>
      </c>
      <c r="G5293" t="s">
        <v>24</v>
      </c>
      <c r="H5293">
        <v>2849337</v>
      </c>
      <c r="I5293">
        <v>2850644</v>
      </c>
      <c r="J5293" t="s">
        <v>52</v>
      </c>
      <c r="K5293" t="s">
        <v>10301</v>
      </c>
      <c r="L5293" t="s">
        <v>10301</v>
      </c>
      <c r="N5293" t="s">
        <v>56</v>
      </c>
      <c r="Q5293" t="s">
        <v>10299</v>
      </c>
      <c r="R5293">
        <v>1308</v>
      </c>
      <c r="S5293">
        <v>435</v>
      </c>
    </row>
    <row r="5294" spans="1:20" x14ac:dyDescent="0.25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2850730</v>
      </c>
      <c r="I5294">
        <v>2851041</v>
      </c>
      <c r="J5294" t="s">
        <v>52</v>
      </c>
      <c r="Q5294" t="s">
        <v>10302</v>
      </c>
      <c r="R5294">
        <v>312</v>
      </c>
      <c r="T5294" t="s">
        <v>10303</v>
      </c>
    </row>
    <row r="5295" spans="1:20" x14ac:dyDescent="0.25">
      <c r="A5295" t="s">
        <v>29</v>
      </c>
      <c r="B5295" t="s">
        <v>30</v>
      </c>
      <c r="C5295" t="s">
        <v>22</v>
      </c>
      <c r="D5295" t="s">
        <v>23</v>
      </c>
      <c r="E5295" t="s">
        <v>5</v>
      </c>
      <c r="G5295" t="s">
        <v>24</v>
      </c>
      <c r="H5295">
        <v>2850730</v>
      </c>
      <c r="I5295">
        <v>2851041</v>
      </c>
      <c r="J5295" t="s">
        <v>52</v>
      </c>
      <c r="K5295" t="s">
        <v>10304</v>
      </c>
      <c r="L5295" t="s">
        <v>10304</v>
      </c>
      <c r="N5295" t="s">
        <v>7717</v>
      </c>
      <c r="Q5295" t="s">
        <v>10302</v>
      </c>
      <c r="R5295">
        <v>312</v>
      </c>
      <c r="S5295">
        <v>103</v>
      </c>
    </row>
    <row r="5296" spans="1:20" x14ac:dyDescent="0.25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2851031</v>
      </c>
      <c r="I5296">
        <v>2851777</v>
      </c>
      <c r="J5296" t="s">
        <v>52</v>
      </c>
      <c r="Q5296" t="s">
        <v>10305</v>
      </c>
      <c r="R5296">
        <v>747</v>
      </c>
      <c r="T5296" t="s">
        <v>10306</v>
      </c>
    </row>
    <row r="5297" spans="1:20" x14ac:dyDescent="0.25">
      <c r="A5297" t="s">
        <v>29</v>
      </c>
      <c r="B5297" t="s">
        <v>30</v>
      </c>
      <c r="C5297" t="s">
        <v>22</v>
      </c>
      <c r="D5297" t="s">
        <v>23</v>
      </c>
      <c r="E5297" t="s">
        <v>5</v>
      </c>
      <c r="G5297" t="s">
        <v>24</v>
      </c>
      <c r="H5297">
        <v>2851031</v>
      </c>
      <c r="I5297">
        <v>2851777</v>
      </c>
      <c r="J5297" t="s">
        <v>52</v>
      </c>
      <c r="K5297" t="s">
        <v>10307</v>
      </c>
      <c r="L5297" t="s">
        <v>10307</v>
      </c>
      <c r="N5297" t="s">
        <v>7713</v>
      </c>
      <c r="Q5297" t="s">
        <v>10305</v>
      </c>
      <c r="R5297">
        <v>747</v>
      </c>
      <c r="S5297">
        <v>248</v>
      </c>
    </row>
    <row r="5298" spans="1:20" x14ac:dyDescent="0.25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2852081</v>
      </c>
      <c r="I5298">
        <v>2853178</v>
      </c>
      <c r="J5298" t="s">
        <v>25</v>
      </c>
      <c r="Q5298" t="s">
        <v>10308</v>
      </c>
      <c r="R5298">
        <v>1098</v>
      </c>
      <c r="T5298" t="s">
        <v>10309</v>
      </c>
    </row>
    <row r="5299" spans="1:20" x14ac:dyDescent="0.25">
      <c r="A5299" t="s">
        <v>29</v>
      </c>
      <c r="B5299" t="s">
        <v>30</v>
      </c>
      <c r="C5299" t="s">
        <v>22</v>
      </c>
      <c r="D5299" t="s">
        <v>23</v>
      </c>
      <c r="E5299" t="s">
        <v>5</v>
      </c>
      <c r="G5299" t="s">
        <v>24</v>
      </c>
      <c r="H5299">
        <v>2852081</v>
      </c>
      <c r="I5299">
        <v>2853178</v>
      </c>
      <c r="J5299" t="s">
        <v>25</v>
      </c>
      <c r="K5299" t="s">
        <v>10310</v>
      </c>
      <c r="L5299" t="s">
        <v>10310</v>
      </c>
      <c r="N5299" t="s">
        <v>10311</v>
      </c>
      <c r="Q5299" t="s">
        <v>10308</v>
      </c>
      <c r="R5299">
        <v>1098</v>
      </c>
      <c r="S5299">
        <v>365</v>
      </c>
    </row>
    <row r="5300" spans="1:20" x14ac:dyDescent="0.25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2853269</v>
      </c>
      <c r="I5300">
        <v>2854681</v>
      </c>
      <c r="J5300" t="s">
        <v>25</v>
      </c>
      <c r="Q5300" t="s">
        <v>10312</v>
      </c>
      <c r="R5300">
        <v>1413</v>
      </c>
      <c r="T5300" t="s">
        <v>10313</v>
      </c>
    </row>
    <row r="5301" spans="1:20" x14ac:dyDescent="0.25">
      <c r="A5301" t="s">
        <v>29</v>
      </c>
      <c r="B5301" t="s">
        <v>30</v>
      </c>
      <c r="C5301" t="s">
        <v>22</v>
      </c>
      <c r="D5301" t="s">
        <v>23</v>
      </c>
      <c r="E5301" t="s">
        <v>5</v>
      </c>
      <c r="G5301" t="s">
        <v>24</v>
      </c>
      <c r="H5301">
        <v>2853269</v>
      </c>
      <c r="I5301">
        <v>2854681</v>
      </c>
      <c r="J5301" t="s">
        <v>25</v>
      </c>
      <c r="K5301" t="s">
        <v>10314</v>
      </c>
      <c r="L5301" t="s">
        <v>10314</v>
      </c>
      <c r="N5301" t="s">
        <v>813</v>
      </c>
      <c r="Q5301" t="s">
        <v>10312</v>
      </c>
      <c r="R5301">
        <v>1413</v>
      </c>
      <c r="S5301">
        <v>470</v>
      </c>
    </row>
    <row r="5302" spans="1:20" x14ac:dyDescent="0.25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2854689</v>
      </c>
      <c r="I5302">
        <v>2855585</v>
      </c>
      <c r="J5302" t="s">
        <v>52</v>
      </c>
      <c r="Q5302" t="s">
        <v>10315</v>
      </c>
      <c r="R5302">
        <v>897</v>
      </c>
      <c r="T5302" t="s">
        <v>10316</v>
      </c>
    </row>
    <row r="5303" spans="1:20" x14ac:dyDescent="0.25">
      <c r="A5303" t="s">
        <v>29</v>
      </c>
      <c r="B5303" t="s">
        <v>30</v>
      </c>
      <c r="C5303" t="s">
        <v>22</v>
      </c>
      <c r="D5303" t="s">
        <v>23</v>
      </c>
      <c r="E5303" t="s">
        <v>5</v>
      </c>
      <c r="G5303" t="s">
        <v>24</v>
      </c>
      <c r="H5303">
        <v>2854689</v>
      </c>
      <c r="I5303">
        <v>2855585</v>
      </c>
      <c r="J5303" t="s">
        <v>52</v>
      </c>
      <c r="K5303" t="s">
        <v>10317</v>
      </c>
      <c r="L5303" t="s">
        <v>10317</v>
      </c>
      <c r="N5303" t="s">
        <v>10318</v>
      </c>
      <c r="Q5303" t="s">
        <v>10315</v>
      </c>
      <c r="R5303">
        <v>897</v>
      </c>
      <c r="S5303">
        <v>298</v>
      </c>
    </row>
    <row r="5304" spans="1:20" x14ac:dyDescent="0.25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2855614</v>
      </c>
      <c r="I5304">
        <v>2856165</v>
      </c>
      <c r="J5304" t="s">
        <v>52</v>
      </c>
      <c r="Q5304" t="s">
        <v>10319</v>
      </c>
      <c r="R5304">
        <v>552</v>
      </c>
      <c r="T5304" t="s">
        <v>10320</v>
      </c>
    </row>
    <row r="5305" spans="1:20" x14ac:dyDescent="0.25">
      <c r="A5305" t="s">
        <v>29</v>
      </c>
      <c r="B5305" t="s">
        <v>30</v>
      </c>
      <c r="C5305" t="s">
        <v>22</v>
      </c>
      <c r="D5305" t="s">
        <v>23</v>
      </c>
      <c r="E5305" t="s">
        <v>5</v>
      </c>
      <c r="G5305" t="s">
        <v>24</v>
      </c>
      <c r="H5305">
        <v>2855614</v>
      </c>
      <c r="I5305">
        <v>2856165</v>
      </c>
      <c r="J5305" t="s">
        <v>52</v>
      </c>
      <c r="K5305" t="s">
        <v>10321</v>
      </c>
      <c r="L5305" t="s">
        <v>10321</v>
      </c>
      <c r="N5305" t="s">
        <v>10322</v>
      </c>
      <c r="Q5305" t="s">
        <v>10319</v>
      </c>
      <c r="R5305">
        <v>552</v>
      </c>
      <c r="S5305">
        <v>183</v>
      </c>
    </row>
    <row r="5306" spans="1:20" x14ac:dyDescent="0.25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2856162</v>
      </c>
      <c r="I5306">
        <v>2857748</v>
      </c>
      <c r="J5306" t="s">
        <v>52</v>
      </c>
      <c r="Q5306" t="s">
        <v>10323</v>
      </c>
      <c r="R5306">
        <v>1587</v>
      </c>
      <c r="T5306" t="s">
        <v>10324</v>
      </c>
    </row>
    <row r="5307" spans="1:20" x14ac:dyDescent="0.25">
      <c r="A5307" t="s">
        <v>29</v>
      </c>
      <c r="B5307" t="s">
        <v>30</v>
      </c>
      <c r="C5307" t="s">
        <v>22</v>
      </c>
      <c r="D5307" t="s">
        <v>23</v>
      </c>
      <c r="E5307" t="s">
        <v>5</v>
      </c>
      <c r="G5307" t="s">
        <v>24</v>
      </c>
      <c r="H5307">
        <v>2856162</v>
      </c>
      <c r="I5307">
        <v>2857748</v>
      </c>
      <c r="J5307" t="s">
        <v>52</v>
      </c>
      <c r="K5307" t="s">
        <v>10325</v>
      </c>
      <c r="L5307" t="s">
        <v>10325</v>
      </c>
      <c r="N5307" t="s">
        <v>10326</v>
      </c>
      <c r="Q5307" t="s">
        <v>10323</v>
      </c>
      <c r="R5307">
        <v>1587</v>
      </c>
      <c r="S5307">
        <v>528</v>
      </c>
    </row>
    <row r="5308" spans="1:20" x14ac:dyDescent="0.25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2857929</v>
      </c>
      <c r="I5308">
        <v>2858207</v>
      </c>
      <c r="J5308" t="s">
        <v>25</v>
      </c>
      <c r="Q5308" t="s">
        <v>10327</v>
      </c>
      <c r="R5308">
        <v>279</v>
      </c>
      <c r="T5308" t="s">
        <v>10328</v>
      </c>
    </row>
    <row r="5309" spans="1:20" x14ac:dyDescent="0.25">
      <c r="A5309" t="s">
        <v>29</v>
      </c>
      <c r="B5309" t="s">
        <v>30</v>
      </c>
      <c r="C5309" t="s">
        <v>22</v>
      </c>
      <c r="D5309" t="s">
        <v>23</v>
      </c>
      <c r="E5309" t="s">
        <v>5</v>
      </c>
      <c r="G5309" t="s">
        <v>24</v>
      </c>
      <c r="H5309">
        <v>2857929</v>
      </c>
      <c r="I5309">
        <v>2858207</v>
      </c>
      <c r="J5309" t="s">
        <v>25</v>
      </c>
      <c r="K5309" t="s">
        <v>10329</v>
      </c>
      <c r="L5309" t="s">
        <v>10329</v>
      </c>
      <c r="N5309" t="s">
        <v>3586</v>
      </c>
      <c r="Q5309" t="s">
        <v>10327</v>
      </c>
      <c r="R5309">
        <v>279</v>
      </c>
      <c r="S5309">
        <v>92</v>
      </c>
    </row>
    <row r="5310" spans="1:20" x14ac:dyDescent="0.25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2858265</v>
      </c>
      <c r="I5310">
        <v>2859092</v>
      </c>
      <c r="J5310" t="s">
        <v>52</v>
      </c>
      <c r="Q5310" t="s">
        <v>10330</v>
      </c>
      <c r="R5310">
        <v>828</v>
      </c>
      <c r="T5310" t="s">
        <v>10331</v>
      </c>
    </row>
    <row r="5311" spans="1:20" x14ac:dyDescent="0.25">
      <c r="A5311" t="s">
        <v>29</v>
      </c>
      <c r="B5311" t="s">
        <v>30</v>
      </c>
      <c r="C5311" t="s">
        <v>22</v>
      </c>
      <c r="D5311" t="s">
        <v>23</v>
      </c>
      <c r="E5311" t="s">
        <v>5</v>
      </c>
      <c r="G5311" t="s">
        <v>24</v>
      </c>
      <c r="H5311">
        <v>2858265</v>
      </c>
      <c r="I5311">
        <v>2859092</v>
      </c>
      <c r="J5311" t="s">
        <v>52</v>
      </c>
      <c r="K5311" t="s">
        <v>10332</v>
      </c>
      <c r="L5311" t="s">
        <v>10332</v>
      </c>
      <c r="N5311" t="s">
        <v>10333</v>
      </c>
      <c r="Q5311" t="s">
        <v>10330</v>
      </c>
      <c r="R5311">
        <v>828</v>
      </c>
      <c r="S5311">
        <v>275</v>
      </c>
    </row>
    <row r="5312" spans="1:20" x14ac:dyDescent="0.25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2859282</v>
      </c>
      <c r="I5312">
        <v>2859911</v>
      </c>
      <c r="J5312" t="s">
        <v>25</v>
      </c>
      <c r="Q5312" t="s">
        <v>10334</v>
      </c>
      <c r="R5312">
        <v>630</v>
      </c>
      <c r="T5312" t="s">
        <v>10335</v>
      </c>
    </row>
    <row r="5313" spans="1:20" x14ac:dyDescent="0.25">
      <c r="A5313" t="s">
        <v>29</v>
      </c>
      <c r="B5313" t="s">
        <v>30</v>
      </c>
      <c r="C5313" t="s">
        <v>22</v>
      </c>
      <c r="D5313" t="s">
        <v>23</v>
      </c>
      <c r="E5313" t="s">
        <v>5</v>
      </c>
      <c r="G5313" t="s">
        <v>24</v>
      </c>
      <c r="H5313">
        <v>2859282</v>
      </c>
      <c r="I5313">
        <v>2859911</v>
      </c>
      <c r="J5313" t="s">
        <v>25</v>
      </c>
      <c r="K5313" t="s">
        <v>10336</v>
      </c>
      <c r="L5313" t="s">
        <v>10336</v>
      </c>
      <c r="N5313" t="s">
        <v>56</v>
      </c>
      <c r="Q5313" t="s">
        <v>10334</v>
      </c>
      <c r="R5313">
        <v>630</v>
      </c>
      <c r="S5313">
        <v>209</v>
      </c>
    </row>
    <row r="5314" spans="1:20" x14ac:dyDescent="0.25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2859913</v>
      </c>
      <c r="I5314">
        <v>2860812</v>
      </c>
      <c r="J5314" t="s">
        <v>52</v>
      </c>
      <c r="Q5314" t="s">
        <v>10337</v>
      </c>
      <c r="R5314">
        <v>900</v>
      </c>
      <c r="T5314" t="s">
        <v>10338</v>
      </c>
    </row>
    <row r="5315" spans="1:20" x14ac:dyDescent="0.25">
      <c r="A5315" t="s">
        <v>29</v>
      </c>
      <c r="B5315" t="s">
        <v>30</v>
      </c>
      <c r="C5315" t="s">
        <v>22</v>
      </c>
      <c r="D5315" t="s">
        <v>23</v>
      </c>
      <c r="E5315" t="s">
        <v>5</v>
      </c>
      <c r="G5315" t="s">
        <v>24</v>
      </c>
      <c r="H5315">
        <v>2859913</v>
      </c>
      <c r="I5315">
        <v>2860812</v>
      </c>
      <c r="J5315" t="s">
        <v>52</v>
      </c>
      <c r="K5315" t="s">
        <v>10339</v>
      </c>
      <c r="L5315" t="s">
        <v>10339</v>
      </c>
      <c r="N5315" t="s">
        <v>527</v>
      </c>
      <c r="Q5315" t="s">
        <v>10337</v>
      </c>
      <c r="R5315">
        <v>900</v>
      </c>
      <c r="S5315">
        <v>299</v>
      </c>
    </row>
    <row r="5316" spans="1:20" x14ac:dyDescent="0.25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2860940</v>
      </c>
      <c r="I5316">
        <v>2861134</v>
      </c>
      <c r="J5316" t="s">
        <v>25</v>
      </c>
      <c r="Q5316" t="s">
        <v>10340</v>
      </c>
      <c r="R5316">
        <v>195</v>
      </c>
      <c r="T5316" t="s">
        <v>10341</v>
      </c>
    </row>
    <row r="5317" spans="1:20" x14ac:dyDescent="0.25">
      <c r="A5317" t="s">
        <v>29</v>
      </c>
      <c r="B5317" t="s">
        <v>30</v>
      </c>
      <c r="C5317" t="s">
        <v>22</v>
      </c>
      <c r="D5317" t="s">
        <v>23</v>
      </c>
      <c r="E5317" t="s">
        <v>5</v>
      </c>
      <c r="G5317" t="s">
        <v>24</v>
      </c>
      <c r="H5317">
        <v>2860940</v>
      </c>
      <c r="I5317">
        <v>2861134</v>
      </c>
      <c r="J5317" t="s">
        <v>25</v>
      </c>
      <c r="K5317" t="s">
        <v>10342</v>
      </c>
      <c r="L5317" t="s">
        <v>10342</v>
      </c>
      <c r="N5317" t="s">
        <v>56</v>
      </c>
      <c r="Q5317" t="s">
        <v>10340</v>
      </c>
      <c r="R5317">
        <v>195</v>
      </c>
      <c r="S5317">
        <v>64</v>
      </c>
    </row>
    <row r="5318" spans="1:20" x14ac:dyDescent="0.25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2861220</v>
      </c>
      <c r="I5318">
        <v>2862902</v>
      </c>
      <c r="J5318" t="s">
        <v>52</v>
      </c>
      <c r="Q5318" t="s">
        <v>10343</v>
      </c>
      <c r="R5318">
        <v>1683</v>
      </c>
      <c r="T5318" t="s">
        <v>10344</v>
      </c>
    </row>
    <row r="5319" spans="1:20" x14ac:dyDescent="0.25">
      <c r="A5319" t="s">
        <v>29</v>
      </c>
      <c r="B5319" t="s">
        <v>30</v>
      </c>
      <c r="C5319" t="s">
        <v>22</v>
      </c>
      <c r="D5319" t="s">
        <v>23</v>
      </c>
      <c r="E5319" t="s">
        <v>5</v>
      </c>
      <c r="G5319" t="s">
        <v>24</v>
      </c>
      <c r="H5319">
        <v>2861220</v>
      </c>
      <c r="I5319">
        <v>2862902</v>
      </c>
      <c r="J5319" t="s">
        <v>52</v>
      </c>
      <c r="K5319" t="s">
        <v>10345</v>
      </c>
      <c r="L5319" t="s">
        <v>10345</v>
      </c>
      <c r="N5319" t="s">
        <v>934</v>
      </c>
      <c r="Q5319" t="s">
        <v>10343</v>
      </c>
      <c r="R5319">
        <v>1683</v>
      </c>
      <c r="S5319">
        <v>560</v>
      </c>
    </row>
    <row r="5320" spans="1:20" x14ac:dyDescent="0.25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2863218</v>
      </c>
      <c r="I5320">
        <v>2863646</v>
      </c>
      <c r="J5320" t="s">
        <v>52</v>
      </c>
      <c r="Q5320" t="s">
        <v>10346</v>
      </c>
      <c r="R5320">
        <v>429</v>
      </c>
      <c r="T5320" t="s">
        <v>10347</v>
      </c>
    </row>
    <row r="5321" spans="1:20" x14ac:dyDescent="0.25">
      <c r="A5321" t="s">
        <v>29</v>
      </c>
      <c r="B5321" t="s">
        <v>30</v>
      </c>
      <c r="C5321" t="s">
        <v>22</v>
      </c>
      <c r="D5321" t="s">
        <v>23</v>
      </c>
      <c r="E5321" t="s">
        <v>5</v>
      </c>
      <c r="G5321" t="s">
        <v>24</v>
      </c>
      <c r="H5321">
        <v>2863218</v>
      </c>
      <c r="I5321">
        <v>2863646</v>
      </c>
      <c r="J5321" t="s">
        <v>52</v>
      </c>
      <c r="K5321" t="s">
        <v>10348</v>
      </c>
      <c r="L5321" t="s">
        <v>10348</v>
      </c>
      <c r="N5321" t="s">
        <v>5998</v>
      </c>
      <c r="Q5321" t="s">
        <v>10346</v>
      </c>
      <c r="R5321">
        <v>429</v>
      </c>
      <c r="S5321">
        <v>142</v>
      </c>
    </row>
    <row r="5322" spans="1:20" x14ac:dyDescent="0.25">
      <c r="A5322" t="s">
        <v>20</v>
      </c>
      <c r="B5322" t="s">
        <v>21</v>
      </c>
      <c r="C5322" t="s">
        <v>22</v>
      </c>
      <c r="D5322" t="s">
        <v>23</v>
      </c>
      <c r="E5322" t="s">
        <v>5</v>
      </c>
      <c r="G5322" t="s">
        <v>24</v>
      </c>
      <c r="H5322">
        <v>2863762</v>
      </c>
      <c r="I5322">
        <v>2864862</v>
      </c>
      <c r="J5322" t="s">
        <v>25</v>
      </c>
      <c r="Q5322" t="s">
        <v>10349</v>
      </c>
      <c r="R5322">
        <v>1101</v>
      </c>
      <c r="T5322" t="s">
        <v>10350</v>
      </c>
    </row>
    <row r="5323" spans="1:20" x14ac:dyDescent="0.25">
      <c r="A5323" t="s">
        <v>29</v>
      </c>
      <c r="B5323" t="s">
        <v>30</v>
      </c>
      <c r="C5323" t="s">
        <v>22</v>
      </c>
      <c r="D5323" t="s">
        <v>23</v>
      </c>
      <c r="E5323" t="s">
        <v>5</v>
      </c>
      <c r="G5323" t="s">
        <v>24</v>
      </c>
      <c r="H5323">
        <v>2863762</v>
      </c>
      <c r="I5323">
        <v>2864862</v>
      </c>
      <c r="J5323" t="s">
        <v>25</v>
      </c>
      <c r="K5323" t="s">
        <v>10351</v>
      </c>
      <c r="L5323" t="s">
        <v>10351</v>
      </c>
      <c r="N5323" t="s">
        <v>10352</v>
      </c>
      <c r="Q5323" t="s">
        <v>10349</v>
      </c>
      <c r="R5323">
        <v>1101</v>
      </c>
      <c r="S5323">
        <v>366</v>
      </c>
    </row>
    <row r="5324" spans="1:20" x14ac:dyDescent="0.25">
      <c r="A5324" t="s">
        <v>20</v>
      </c>
      <c r="B5324" t="s">
        <v>21</v>
      </c>
      <c r="C5324" t="s">
        <v>22</v>
      </c>
      <c r="D5324" t="s">
        <v>23</v>
      </c>
      <c r="E5324" t="s">
        <v>5</v>
      </c>
      <c r="G5324" t="s">
        <v>24</v>
      </c>
      <c r="H5324">
        <v>2864852</v>
      </c>
      <c r="I5324">
        <v>2865652</v>
      </c>
      <c r="J5324" t="s">
        <v>25</v>
      </c>
      <c r="Q5324" t="s">
        <v>10353</v>
      </c>
      <c r="R5324">
        <v>801</v>
      </c>
      <c r="T5324" t="s">
        <v>10354</v>
      </c>
    </row>
    <row r="5325" spans="1:20" x14ac:dyDescent="0.25">
      <c r="A5325" t="s">
        <v>29</v>
      </c>
      <c r="B5325" t="s">
        <v>30</v>
      </c>
      <c r="C5325" t="s">
        <v>22</v>
      </c>
      <c r="D5325" t="s">
        <v>23</v>
      </c>
      <c r="E5325" t="s">
        <v>5</v>
      </c>
      <c r="G5325" t="s">
        <v>24</v>
      </c>
      <c r="H5325">
        <v>2864852</v>
      </c>
      <c r="I5325">
        <v>2865652</v>
      </c>
      <c r="J5325" t="s">
        <v>25</v>
      </c>
      <c r="K5325" t="s">
        <v>10355</v>
      </c>
      <c r="L5325" t="s">
        <v>10355</v>
      </c>
      <c r="N5325" t="s">
        <v>10356</v>
      </c>
      <c r="Q5325" t="s">
        <v>10353</v>
      </c>
      <c r="R5325">
        <v>801</v>
      </c>
      <c r="S5325">
        <v>266</v>
      </c>
    </row>
    <row r="5326" spans="1:20" x14ac:dyDescent="0.25">
      <c r="A5326" t="s">
        <v>20</v>
      </c>
      <c r="B5326" t="s">
        <v>21</v>
      </c>
      <c r="C5326" t="s">
        <v>22</v>
      </c>
      <c r="D5326" t="s">
        <v>23</v>
      </c>
      <c r="E5326" t="s">
        <v>5</v>
      </c>
      <c r="G5326" t="s">
        <v>24</v>
      </c>
      <c r="H5326">
        <v>2865665</v>
      </c>
      <c r="I5326">
        <v>2866324</v>
      </c>
      <c r="J5326" t="s">
        <v>52</v>
      </c>
      <c r="Q5326" t="s">
        <v>10357</v>
      </c>
      <c r="R5326">
        <v>660</v>
      </c>
      <c r="T5326" t="s">
        <v>10358</v>
      </c>
    </row>
    <row r="5327" spans="1:20" x14ac:dyDescent="0.25">
      <c r="A5327" t="s">
        <v>29</v>
      </c>
      <c r="B5327" t="s">
        <v>30</v>
      </c>
      <c r="C5327" t="s">
        <v>22</v>
      </c>
      <c r="D5327" t="s">
        <v>23</v>
      </c>
      <c r="E5327" t="s">
        <v>5</v>
      </c>
      <c r="G5327" t="s">
        <v>24</v>
      </c>
      <c r="H5327">
        <v>2865665</v>
      </c>
      <c r="I5327">
        <v>2866324</v>
      </c>
      <c r="J5327" t="s">
        <v>52</v>
      </c>
      <c r="K5327" t="s">
        <v>10359</v>
      </c>
      <c r="L5327" t="s">
        <v>10359</v>
      </c>
      <c r="N5327" t="s">
        <v>8760</v>
      </c>
      <c r="Q5327" t="s">
        <v>10357</v>
      </c>
      <c r="R5327">
        <v>660</v>
      </c>
      <c r="S5327">
        <v>219</v>
      </c>
    </row>
    <row r="5328" spans="1:20" x14ac:dyDescent="0.25">
      <c r="A5328" t="s">
        <v>20</v>
      </c>
      <c r="B5328" t="s">
        <v>21</v>
      </c>
      <c r="C5328" t="s">
        <v>22</v>
      </c>
      <c r="D5328" t="s">
        <v>23</v>
      </c>
      <c r="E5328" t="s">
        <v>5</v>
      </c>
      <c r="G5328" t="s">
        <v>24</v>
      </c>
      <c r="H5328">
        <v>2866501</v>
      </c>
      <c r="I5328">
        <v>2867166</v>
      </c>
      <c r="J5328" t="s">
        <v>25</v>
      </c>
      <c r="Q5328" t="s">
        <v>10360</v>
      </c>
      <c r="R5328">
        <v>666</v>
      </c>
      <c r="T5328" t="s">
        <v>10361</v>
      </c>
    </row>
    <row r="5329" spans="1:20" x14ac:dyDescent="0.25">
      <c r="A5329" t="s">
        <v>29</v>
      </c>
      <c r="B5329" t="s">
        <v>30</v>
      </c>
      <c r="C5329" t="s">
        <v>22</v>
      </c>
      <c r="D5329" t="s">
        <v>23</v>
      </c>
      <c r="E5329" t="s">
        <v>5</v>
      </c>
      <c r="G5329" t="s">
        <v>24</v>
      </c>
      <c r="H5329">
        <v>2866501</v>
      </c>
      <c r="I5329">
        <v>2867166</v>
      </c>
      <c r="J5329" t="s">
        <v>25</v>
      </c>
      <c r="K5329" t="s">
        <v>10362</v>
      </c>
      <c r="L5329" t="s">
        <v>10362</v>
      </c>
      <c r="N5329" t="s">
        <v>56</v>
      </c>
      <c r="Q5329" t="s">
        <v>10360</v>
      </c>
      <c r="R5329">
        <v>666</v>
      </c>
      <c r="S5329">
        <v>221</v>
      </c>
    </row>
    <row r="5330" spans="1:20" x14ac:dyDescent="0.25">
      <c r="A5330" t="s">
        <v>20</v>
      </c>
      <c r="B5330" t="s">
        <v>21</v>
      </c>
      <c r="C5330" t="s">
        <v>22</v>
      </c>
      <c r="D5330" t="s">
        <v>23</v>
      </c>
      <c r="E5330" t="s">
        <v>5</v>
      </c>
      <c r="G5330" t="s">
        <v>24</v>
      </c>
      <c r="H5330">
        <v>2867329</v>
      </c>
      <c r="I5330">
        <v>2869011</v>
      </c>
      <c r="J5330" t="s">
        <v>25</v>
      </c>
      <c r="Q5330" t="s">
        <v>10363</v>
      </c>
      <c r="R5330">
        <v>1683</v>
      </c>
      <c r="T5330" t="s">
        <v>10364</v>
      </c>
    </row>
    <row r="5331" spans="1:20" x14ac:dyDescent="0.25">
      <c r="A5331" t="s">
        <v>29</v>
      </c>
      <c r="B5331" t="s">
        <v>30</v>
      </c>
      <c r="C5331" t="s">
        <v>22</v>
      </c>
      <c r="D5331" t="s">
        <v>23</v>
      </c>
      <c r="E5331" t="s">
        <v>5</v>
      </c>
      <c r="G5331" t="s">
        <v>24</v>
      </c>
      <c r="H5331">
        <v>2867329</v>
      </c>
      <c r="I5331">
        <v>2869011</v>
      </c>
      <c r="J5331" t="s">
        <v>25</v>
      </c>
      <c r="K5331" t="s">
        <v>10365</v>
      </c>
      <c r="L5331" t="s">
        <v>10365</v>
      </c>
      <c r="N5331" t="s">
        <v>446</v>
      </c>
      <c r="Q5331" t="s">
        <v>10363</v>
      </c>
      <c r="R5331">
        <v>1683</v>
      </c>
      <c r="S5331">
        <v>560</v>
      </c>
    </row>
    <row r="5332" spans="1:20" x14ac:dyDescent="0.25">
      <c r="A5332" t="s">
        <v>20</v>
      </c>
      <c r="B5332" t="s">
        <v>21</v>
      </c>
      <c r="C5332" t="s">
        <v>22</v>
      </c>
      <c r="D5332" t="s">
        <v>23</v>
      </c>
      <c r="E5332" t="s">
        <v>5</v>
      </c>
      <c r="G5332" t="s">
        <v>24</v>
      </c>
      <c r="H5332">
        <v>2869098</v>
      </c>
      <c r="I5332">
        <v>2870624</v>
      </c>
      <c r="J5332" t="s">
        <v>52</v>
      </c>
      <c r="Q5332" t="s">
        <v>10366</v>
      </c>
      <c r="R5332">
        <v>1527</v>
      </c>
      <c r="T5332" t="s">
        <v>10367</v>
      </c>
    </row>
    <row r="5333" spans="1:20" x14ac:dyDescent="0.25">
      <c r="A5333" t="s">
        <v>29</v>
      </c>
      <c r="B5333" t="s">
        <v>30</v>
      </c>
      <c r="C5333" t="s">
        <v>22</v>
      </c>
      <c r="D5333" t="s">
        <v>23</v>
      </c>
      <c r="E5333" t="s">
        <v>5</v>
      </c>
      <c r="G5333" t="s">
        <v>24</v>
      </c>
      <c r="H5333">
        <v>2869098</v>
      </c>
      <c r="I5333">
        <v>2870624</v>
      </c>
      <c r="J5333" t="s">
        <v>52</v>
      </c>
      <c r="K5333" t="s">
        <v>10368</v>
      </c>
      <c r="L5333" t="s">
        <v>10368</v>
      </c>
      <c r="N5333" t="s">
        <v>7740</v>
      </c>
      <c r="Q5333" t="s">
        <v>10366</v>
      </c>
      <c r="R5333">
        <v>1527</v>
      </c>
      <c r="S5333">
        <v>508</v>
      </c>
    </row>
    <row r="5334" spans="1:20" x14ac:dyDescent="0.25">
      <c r="A5334" t="s">
        <v>20</v>
      </c>
      <c r="B5334" t="s">
        <v>21</v>
      </c>
      <c r="C5334" t="s">
        <v>22</v>
      </c>
      <c r="D5334" t="s">
        <v>23</v>
      </c>
      <c r="E5334" t="s">
        <v>5</v>
      </c>
      <c r="G5334" t="s">
        <v>24</v>
      </c>
      <c r="H5334">
        <v>2870624</v>
      </c>
      <c r="I5334">
        <v>2871070</v>
      </c>
      <c r="J5334" t="s">
        <v>52</v>
      </c>
      <c r="Q5334" t="s">
        <v>10369</v>
      </c>
      <c r="R5334">
        <v>447</v>
      </c>
      <c r="T5334" t="s">
        <v>10370</v>
      </c>
    </row>
    <row r="5335" spans="1:20" x14ac:dyDescent="0.25">
      <c r="A5335" t="s">
        <v>29</v>
      </c>
      <c r="B5335" t="s">
        <v>30</v>
      </c>
      <c r="C5335" t="s">
        <v>22</v>
      </c>
      <c r="D5335" t="s">
        <v>23</v>
      </c>
      <c r="E5335" t="s">
        <v>5</v>
      </c>
      <c r="G5335" t="s">
        <v>24</v>
      </c>
      <c r="H5335">
        <v>2870624</v>
      </c>
      <c r="I5335">
        <v>2871070</v>
      </c>
      <c r="J5335" t="s">
        <v>52</v>
      </c>
      <c r="K5335" t="s">
        <v>10371</v>
      </c>
      <c r="L5335" t="s">
        <v>10371</v>
      </c>
      <c r="N5335" t="s">
        <v>7744</v>
      </c>
      <c r="Q5335" t="s">
        <v>10369</v>
      </c>
      <c r="R5335">
        <v>447</v>
      </c>
      <c r="S5335">
        <v>148</v>
      </c>
    </row>
    <row r="5336" spans="1:20" x14ac:dyDescent="0.25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2871067</v>
      </c>
      <c r="I5336">
        <v>2872044</v>
      </c>
      <c r="J5336" t="s">
        <v>52</v>
      </c>
      <c r="Q5336" t="s">
        <v>10372</v>
      </c>
      <c r="R5336">
        <v>978</v>
      </c>
      <c r="T5336" t="s">
        <v>10373</v>
      </c>
    </row>
    <row r="5337" spans="1:20" x14ac:dyDescent="0.25">
      <c r="A5337" t="s">
        <v>29</v>
      </c>
      <c r="B5337" t="s">
        <v>30</v>
      </c>
      <c r="C5337" t="s">
        <v>22</v>
      </c>
      <c r="D5337" t="s">
        <v>23</v>
      </c>
      <c r="E5337" t="s">
        <v>5</v>
      </c>
      <c r="G5337" t="s">
        <v>24</v>
      </c>
      <c r="H5337">
        <v>2871067</v>
      </c>
      <c r="I5337">
        <v>2872044</v>
      </c>
      <c r="J5337" t="s">
        <v>52</v>
      </c>
      <c r="K5337" t="s">
        <v>10374</v>
      </c>
      <c r="L5337" t="s">
        <v>10374</v>
      </c>
      <c r="N5337" t="s">
        <v>10375</v>
      </c>
      <c r="Q5337" t="s">
        <v>10372</v>
      </c>
      <c r="R5337">
        <v>978</v>
      </c>
      <c r="S5337">
        <v>325</v>
      </c>
    </row>
    <row r="5338" spans="1:20" x14ac:dyDescent="0.25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2872237</v>
      </c>
      <c r="I5338">
        <v>2873898</v>
      </c>
      <c r="J5338" t="s">
        <v>25</v>
      </c>
      <c r="Q5338" t="s">
        <v>10376</v>
      </c>
      <c r="R5338">
        <v>1662</v>
      </c>
      <c r="T5338" t="s">
        <v>10377</v>
      </c>
    </row>
    <row r="5339" spans="1:20" x14ac:dyDescent="0.25">
      <c r="A5339" t="s">
        <v>29</v>
      </c>
      <c r="B5339" t="s">
        <v>30</v>
      </c>
      <c r="C5339" t="s">
        <v>22</v>
      </c>
      <c r="D5339" t="s">
        <v>23</v>
      </c>
      <c r="E5339" t="s">
        <v>5</v>
      </c>
      <c r="G5339" t="s">
        <v>24</v>
      </c>
      <c r="H5339">
        <v>2872237</v>
      </c>
      <c r="I5339">
        <v>2873898</v>
      </c>
      <c r="J5339" t="s">
        <v>25</v>
      </c>
      <c r="K5339" t="s">
        <v>10378</v>
      </c>
      <c r="L5339" t="s">
        <v>10378</v>
      </c>
      <c r="N5339" t="s">
        <v>1548</v>
      </c>
      <c r="Q5339" t="s">
        <v>10376</v>
      </c>
      <c r="R5339">
        <v>1662</v>
      </c>
      <c r="S5339">
        <v>553</v>
      </c>
    </row>
    <row r="5340" spans="1:20" x14ac:dyDescent="0.25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2873895</v>
      </c>
      <c r="I5340">
        <v>2874581</v>
      </c>
      <c r="J5340" t="s">
        <v>25</v>
      </c>
      <c r="Q5340" t="s">
        <v>10379</v>
      </c>
      <c r="R5340">
        <v>687</v>
      </c>
      <c r="T5340" t="s">
        <v>10380</v>
      </c>
    </row>
    <row r="5341" spans="1:20" x14ac:dyDescent="0.25">
      <c r="A5341" t="s">
        <v>29</v>
      </c>
      <c r="B5341" t="s">
        <v>30</v>
      </c>
      <c r="C5341" t="s">
        <v>22</v>
      </c>
      <c r="D5341" t="s">
        <v>23</v>
      </c>
      <c r="E5341" t="s">
        <v>5</v>
      </c>
      <c r="G5341" t="s">
        <v>24</v>
      </c>
      <c r="H5341">
        <v>2873895</v>
      </c>
      <c r="I5341">
        <v>2874581</v>
      </c>
      <c r="J5341" t="s">
        <v>25</v>
      </c>
      <c r="K5341" t="s">
        <v>10381</v>
      </c>
      <c r="L5341" t="s">
        <v>10381</v>
      </c>
      <c r="N5341" t="s">
        <v>386</v>
      </c>
      <c r="Q5341" t="s">
        <v>10379</v>
      </c>
      <c r="R5341">
        <v>687</v>
      </c>
      <c r="S5341">
        <v>228</v>
      </c>
    </row>
    <row r="5342" spans="1:20" x14ac:dyDescent="0.25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2874638</v>
      </c>
      <c r="I5342">
        <v>2875096</v>
      </c>
      <c r="J5342" t="s">
        <v>25</v>
      </c>
      <c r="Q5342" t="s">
        <v>10382</v>
      </c>
      <c r="R5342">
        <v>459</v>
      </c>
      <c r="T5342" t="s">
        <v>10383</v>
      </c>
    </row>
    <row r="5343" spans="1:20" x14ac:dyDescent="0.25">
      <c r="A5343" t="s">
        <v>29</v>
      </c>
      <c r="B5343" t="s">
        <v>30</v>
      </c>
      <c r="C5343" t="s">
        <v>22</v>
      </c>
      <c r="D5343" t="s">
        <v>23</v>
      </c>
      <c r="E5343" t="s">
        <v>5</v>
      </c>
      <c r="G5343" t="s">
        <v>24</v>
      </c>
      <c r="H5343">
        <v>2874638</v>
      </c>
      <c r="I5343">
        <v>2875096</v>
      </c>
      <c r="J5343" t="s">
        <v>25</v>
      </c>
      <c r="K5343" t="s">
        <v>10384</v>
      </c>
      <c r="L5343" t="s">
        <v>10384</v>
      </c>
      <c r="N5343" t="s">
        <v>56</v>
      </c>
      <c r="Q5343" t="s">
        <v>10382</v>
      </c>
      <c r="R5343">
        <v>459</v>
      </c>
      <c r="S5343">
        <v>152</v>
      </c>
    </row>
    <row r="5344" spans="1:20" x14ac:dyDescent="0.25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2875226</v>
      </c>
      <c r="I5344">
        <v>2875402</v>
      </c>
      <c r="J5344" t="s">
        <v>25</v>
      </c>
      <c r="Q5344" t="s">
        <v>10385</v>
      </c>
      <c r="R5344">
        <v>177</v>
      </c>
      <c r="T5344" t="s">
        <v>10386</v>
      </c>
    </row>
    <row r="5345" spans="1:20" x14ac:dyDescent="0.25">
      <c r="A5345" t="s">
        <v>29</v>
      </c>
      <c r="B5345" t="s">
        <v>30</v>
      </c>
      <c r="C5345" t="s">
        <v>22</v>
      </c>
      <c r="D5345" t="s">
        <v>23</v>
      </c>
      <c r="E5345" t="s">
        <v>5</v>
      </c>
      <c r="G5345" t="s">
        <v>24</v>
      </c>
      <c r="H5345">
        <v>2875226</v>
      </c>
      <c r="I5345">
        <v>2875402</v>
      </c>
      <c r="J5345" t="s">
        <v>25</v>
      </c>
      <c r="K5345" t="s">
        <v>10387</v>
      </c>
      <c r="L5345" t="s">
        <v>10387</v>
      </c>
      <c r="N5345" t="s">
        <v>10388</v>
      </c>
      <c r="Q5345" t="s">
        <v>10385</v>
      </c>
      <c r="R5345">
        <v>177</v>
      </c>
      <c r="S5345">
        <v>58</v>
      </c>
    </row>
    <row r="5346" spans="1:20" x14ac:dyDescent="0.25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2875405</v>
      </c>
      <c r="I5346">
        <v>2876301</v>
      </c>
      <c r="J5346" t="s">
        <v>52</v>
      </c>
      <c r="Q5346" t="s">
        <v>10389</v>
      </c>
      <c r="R5346">
        <v>897</v>
      </c>
      <c r="T5346" t="s">
        <v>10390</v>
      </c>
    </row>
    <row r="5347" spans="1:20" x14ac:dyDescent="0.25">
      <c r="A5347" t="s">
        <v>29</v>
      </c>
      <c r="B5347" t="s">
        <v>30</v>
      </c>
      <c r="C5347" t="s">
        <v>22</v>
      </c>
      <c r="D5347" t="s">
        <v>23</v>
      </c>
      <c r="E5347" t="s">
        <v>5</v>
      </c>
      <c r="G5347" t="s">
        <v>24</v>
      </c>
      <c r="H5347">
        <v>2875405</v>
      </c>
      <c r="I5347">
        <v>2876301</v>
      </c>
      <c r="J5347" t="s">
        <v>52</v>
      </c>
      <c r="K5347" t="s">
        <v>10391</v>
      </c>
      <c r="L5347" t="s">
        <v>10391</v>
      </c>
      <c r="N5347" t="s">
        <v>805</v>
      </c>
      <c r="Q5347" t="s">
        <v>10389</v>
      </c>
      <c r="R5347">
        <v>897</v>
      </c>
      <c r="S5347">
        <v>298</v>
      </c>
    </row>
    <row r="5348" spans="1:20" x14ac:dyDescent="0.25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2876397</v>
      </c>
      <c r="I5348">
        <v>2876636</v>
      </c>
      <c r="J5348" t="s">
        <v>52</v>
      </c>
      <c r="Q5348" t="s">
        <v>10392</v>
      </c>
      <c r="R5348">
        <v>240</v>
      </c>
      <c r="T5348" t="s">
        <v>10393</v>
      </c>
    </row>
    <row r="5349" spans="1:20" x14ac:dyDescent="0.25">
      <c r="A5349" t="s">
        <v>29</v>
      </c>
      <c r="B5349" t="s">
        <v>30</v>
      </c>
      <c r="C5349" t="s">
        <v>22</v>
      </c>
      <c r="D5349" t="s">
        <v>23</v>
      </c>
      <c r="E5349" t="s">
        <v>5</v>
      </c>
      <c r="G5349" t="s">
        <v>24</v>
      </c>
      <c r="H5349">
        <v>2876397</v>
      </c>
      <c r="I5349">
        <v>2876636</v>
      </c>
      <c r="J5349" t="s">
        <v>52</v>
      </c>
      <c r="K5349" t="s">
        <v>10394</v>
      </c>
      <c r="L5349" t="s">
        <v>10394</v>
      </c>
      <c r="N5349" t="s">
        <v>10395</v>
      </c>
      <c r="Q5349" t="s">
        <v>10392</v>
      </c>
      <c r="R5349">
        <v>240</v>
      </c>
      <c r="S5349">
        <v>79</v>
      </c>
    </row>
    <row r="5350" spans="1:20" x14ac:dyDescent="0.25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2876818</v>
      </c>
      <c r="I5350">
        <v>2878173</v>
      </c>
      <c r="J5350" t="s">
        <v>25</v>
      </c>
      <c r="Q5350" t="s">
        <v>10396</v>
      </c>
      <c r="R5350">
        <v>1356</v>
      </c>
      <c r="T5350" t="s">
        <v>10397</v>
      </c>
    </row>
    <row r="5351" spans="1:20" x14ac:dyDescent="0.25">
      <c r="A5351" t="s">
        <v>29</v>
      </c>
      <c r="B5351" t="s">
        <v>30</v>
      </c>
      <c r="C5351" t="s">
        <v>22</v>
      </c>
      <c r="D5351" t="s">
        <v>23</v>
      </c>
      <c r="E5351" t="s">
        <v>5</v>
      </c>
      <c r="G5351" t="s">
        <v>24</v>
      </c>
      <c r="H5351">
        <v>2876818</v>
      </c>
      <c r="I5351">
        <v>2878173</v>
      </c>
      <c r="J5351" t="s">
        <v>25</v>
      </c>
      <c r="K5351" t="s">
        <v>10398</v>
      </c>
      <c r="L5351" t="s">
        <v>10398</v>
      </c>
      <c r="N5351" t="s">
        <v>10399</v>
      </c>
      <c r="Q5351" t="s">
        <v>10396</v>
      </c>
      <c r="R5351">
        <v>1356</v>
      </c>
      <c r="S5351">
        <v>451</v>
      </c>
    </row>
    <row r="5352" spans="1:20" x14ac:dyDescent="0.25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2878303</v>
      </c>
      <c r="I5352">
        <v>2879016</v>
      </c>
      <c r="J5352" t="s">
        <v>25</v>
      </c>
      <c r="Q5352" t="s">
        <v>10400</v>
      </c>
      <c r="R5352">
        <v>714</v>
      </c>
      <c r="T5352" t="s">
        <v>10401</v>
      </c>
    </row>
    <row r="5353" spans="1:20" x14ac:dyDescent="0.25">
      <c r="A5353" t="s">
        <v>29</v>
      </c>
      <c r="B5353" t="s">
        <v>30</v>
      </c>
      <c r="C5353" t="s">
        <v>22</v>
      </c>
      <c r="D5353" t="s">
        <v>23</v>
      </c>
      <c r="E5353" t="s">
        <v>5</v>
      </c>
      <c r="G5353" t="s">
        <v>24</v>
      </c>
      <c r="H5353">
        <v>2878303</v>
      </c>
      <c r="I5353">
        <v>2879016</v>
      </c>
      <c r="J5353" t="s">
        <v>25</v>
      </c>
      <c r="K5353" t="s">
        <v>10402</v>
      </c>
      <c r="L5353" t="s">
        <v>10402</v>
      </c>
      <c r="N5353" t="s">
        <v>10403</v>
      </c>
      <c r="Q5353" t="s">
        <v>10400</v>
      </c>
      <c r="R5353">
        <v>714</v>
      </c>
      <c r="S5353">
        <v>237</v>
      </c>
    </row>
    <row r="5354" spans="1:20" x14ac:dyDescent="0.25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2879016</v>
      </c>
      <c r="I5354">
        <v>2879777</v>
      </c>
      <c r="J5354" t="s">
        <v>25</v>
      </c>
      <c r="Q5354" t="s">
        <v>10404</v>
      </c>
      <c r="R5354">
        <v>762</v>
      </c>
      <c r="T5354" t="s">
        <v>10405</v>
      </c>
    </row>
    <row r="5355" spans="1:20" x14ac:dyDescent="0.25">
      <c r="A5355" t="s">
        <v>29</v>
      </c>
      <c r="B5355" t="s">
        <v>30</v>
      </c>
      <c r="C5355" t="s">
        <v>22</v>
      </c>
      <c r="D5355" t="s">
        <v>23</v>
      </c>
      <c r="E5355" t="s">
        <v>5</v>
      </c>
      <c r="G5355" t="s">
        <v>24</v>
      </c>
      <c r="H5355">
        <v>2879016</v>
      </c>
      <c r="I5355">
        <v>2879777</v>
      </c>
      <c r="J5355" t="s">
        <v>25</v>
      </c>
      <c r="K5355" t="s">
        <v>10406</v>
      </c>
      <c r="L5355" t="s">
        <v>10406</v>
      </c>
      <c r="N5355" t="s">
        <v>10407</v>
      </c>
      <c r="Q5355" t="s">
        <v>10404</v>
      </c>
      <c r="R5355">
        <v>762</v>
      </c>
      <c r="S5355">
        <v>253</v>
      </c>
    </row>
    <row r="5356" spans="1:20" x14ac:dyDescent="0.25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2879913</v>
      </c>
      <c r="I5356">
        <v>2881826</v>
      </c>
      <c r="J5356" t="s">
        <v>25</v>
      </c>
      <c r="Q5356" t="s">
        <v>10408</v>
      </c>
      <c r="R5356">
        <v>1914</v>
      </c>
      <c r="T5356" t="s">
        <v>10409</v>
      </c>
    </row>
    <row r="5357" spans="1:20" x14ac:dyDescent="0.25">
      <c r="A5357" t="s">
        <v>29</v>
      </c>
      <c r="B5357" t="s">
        <v>30</v>
      </c>
      <c r="C5357" t="s">
        <v>22</v>
      </c>
      <c r="D5357" t="s">
        <v>23</v>
      </c>
      <c r="E5357" t="s">
        <v>5</v>
      </c>
      <c r="G5357" t="s">
        <v>24</v>
      </c>
      <c r="H5357">
        <v>2879913</v>
      </c>
      <c r="I5357">
        <v>2881826</v>
      </c>
      <c r="J5357" t="s">
        <v>25</v>
      </c>
      <c r="K5357" t="s">
        <v>10410</v>
      </c>
      <c r="L5357" t="s">
        <v>10410</v>
      </c>
      <c r="N5357" t="s">
        <v>56</v>
      </c>
      <c r="Q5357" t="s">
        <v>10408</v>
      </c>
      <c r="R5357">
        <v>1914</v>
      </c>
      <c r="S5357">
        <v>637</v>
      </c>
    </row>
    <row r="5358" spans="1:20" x14ac:dyDescent="0.25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2881885</v>
      </c>
      <c r="I5358">
        <v>2882577</v>
      </c>
      <c r="J5358" t="s">
        <v>25</v>
      </c>
      <c r="Q5358" t="s">
        <v>10411</v>
      </c>
      <c r="R5358">
        <v>693</v>
      </c>
      <c r="T5358" t="s">
        <v>10412</v>
      </c>
    </row>
    <row r="5359" spans="1:20" x14ac:dyDescent="0.25">
      <c r="A5359" t="s">
        <v>29</v>
      </c>
      <c r="B5359" t="s">
        <v>30</v>
      </c>
      <c r="C5359" t="s">
        <v>22</v>
      </c>
      <c r="D5359" t="s">
        <v>23</v>
      </c>
      <c r="E5359" t="s">
        <v>5</v>
      </c>
      <c r="G5359" t="s">
        <v>24</v>
      </c>
      <c r="H5359">
        <v>2881885</v>
      </c>
      <c r="I5359">
        <v>2882577</v>
      </c>
      <c r="J5359" t="s">
        <v>25</v>
      </c>
      <c r="K5359" t="s">
        <v>10413</v>
      </c>
      <c r="L5359" t="s">
        <v>10413</v>
      </c>
      <c r="N5359" t="s">
        <v>5887</v>
      </c>
      <c r="Q5359" t="s">
        <v>10411</v>
      </c>
      <c r="R5359">
        <v>693</v>
      </c>
      <c r="S5359">
        <v>230</v>
      </c>
    </row>
    <row r="5360" spans="1:20" x14ac:dyDescent="0.25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2882593</v>
      </c>
      <c r="I5360">
        <v>2883159</v>
      </c>
      <c r="J5360" t="s">
        <v>52</v>
      </c>
      <c r="O5360" t="s">
        <v>10414</v>
      </c>
      <c r="Q5360" t="s">
        <v>10415</v>
      </c>
      <c r="R5360">
        <v>567</v>
      </c>
      <c r="T5360" t="s">
        <v>10416</v>
      </c>
    </row>
    <row r="5361" spans="1:20" x14ac:dyDescent="0.25">
      <c r="A5361" t="s">
        <v>29</v>
      </c>
      <c r="B5361" t="s">
        <v>30</v>
      </c>
      <c r="C5361" t="s">
        <v>22</v>
      </c>
      <c r="D5361" t="s">
        <v>23</v>
      </c>
      <c r="E5361" t="s">
        <v>5</v>
      </c>
      <c r="G5361" t="s">
        <v>24</v>
      </c>
      <c r="H5361">
        <v>2882593</v>
      </c>
      <c r="I5361">
        <v>2883159</v>
      </c>
      <c r="J5361" t="s">
        <v>52</v>
      </c>
      <c r="K5361" t="s">
        <v>10417</v>
      </c>
      <c r="L5361" t="s">
        <v>10417</v>
      </c>
      <c r="N5361" t="s">
        <v>10418</v>
      </c>
      <c r="O5361" t="s">
        <v>10414</v>
      </c>
      <c r="Q5361" t="s">
        <v>10415</v>
      </c>
      <c r="R5361">
        <v>567</v>
      </c>
      <c r="S5361">
        <v>188</v>
      </c>
    </row>
    <row r="5362" spans="1:20" x14ac:dyDescent="0.25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2883233</v>
      </c>
      <c r="I5362">
        <v>2883730</v>
      </c>
      <c r="J5362" t="s">
        <v>52</v>
      </c>
      <c r="Q5362" t="s">
        <v>10419</v>
      </c>
      <c r="R5362">
        <v>498</v>
      </c>
      <c r="T5362" t="s">
        <v>10420</v>
      </c>
    </row>
    <row r="5363" spans="1:20" x14ac:dyDescent="0.25">
      <c r="A5363" t="s">
        <v>29</v>
      </c>
      <c r="B5363" t="s">
        <v>30</v>
      </c>
      <c r="C5363" t="s">
        <v>22</v>
      </c>
      <c r="D5363" t="s">
        <v>23</v>
      </c>
      <c r="E5363" t="s">
        <v>5</v>
      </c>
      <c r="G5363" t="s">
        <v>24</v>
      </c>
      <c r="H5363">
        <v>2883233</v>
      </c>
      <c r="I5363">
        <v>2883730</v>
      </c>
      <c r="J5363" t="s">
        <v>52</v>
      </c>
      <c r="K5363" t="s">
        <v>10421</v>
      </c>
      <c r="L5363" t="s">
        <v>10421</v>
      </c>
      <c r="N5363" t="s">
        <v>1634</v>
      </c>
      <c r="Q5363" t="s">
        <v>10419</v>
      </c>
      <c r="R5363">
        <v>498</v>
      </c>
      <c r="S5363">
        <v>165</v>
      </c>
    </row>
    <row r="5364" spans="1:20" x14ac:dyDescent="0.25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2883934</v>
      </c>
      <c r="I5364">
        <v>2885799</v>
      </c>
      <c r="J5364" t="s">
        <v>25</v>
      </c>
      <c r="Q5364" t="s">
        <v>10422</v>
      </c>
      <c r="R5364">
        <v>1866</v>
      </c>
      <c r="T5364" t="s">
        <v>10423</v>
      </c>
    </row>
    <row r="5365" spans="1:20" x14ac:dyDescent="0.25">
      <c r="A5365" t="s">
        <v>29</v>
      </c>
      <c r="B5365" t="s">
        <v>30</v>
      </c>
      <c r="C5365" t="s">
        <v>22</v>
      </c>
      <c r="D5365" t="s">
        <v>23</v>
      </c>
      <c r="E5365" t="s">
        <v>5</v>
      </c>
      <c r="G5365" t="s">
        <v>24</v>
      </c>
      <c r="H5365">
        <v>2883934</v>
      </c>
      <c r="I5365">
        <v>2885799</v>
      </c>
      <c r="J5365" t="s">
        <v>25</v>
      </c>
      <c r="K5365" t="s">
        <v>10424</v>
      </c>
      <c r="L5365" t="s">
        <v>10424</v>
      </c>
      <c r="N5365" t="s">
        <v>10425</v>
      </c>
      <c r="Q5365" t="s">
        <v>10422</v>
      </c>
      <c r="R5365">
        <v>1866</v>
      </c>
      <c r="S5365">
        <v>621</v>
      </c>
    </row>
    <row r="5366" spans="1:20" x14ac:dyDescent="0.25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2885838</v>
      </c>
      <c r="I5366">
        <v>2886536</v>
      </c>
      <c r="J5366" t="s">
        <v>52</v>
      </c>
      <c r="Q5366" t="s">
        <v>10426</v>
      </c>
      <c r="R5366">
        <v>699</v>
      </c>
      <c r="T5366" t="s">
        <v>10427</v>
      </c>
    </row>
    <row r="5367" spans="1:20" x14ac:dyDescent="0.25">
      <c r="A5367" t="s">
        <v>29</v>
      </c>
      <c r="B5367" t="s">
        <v>30</v>
      </c>
      <c r="C5367" t="s">
        <v>22</v>
      </c>
      <c r="D5367" t="s">
        <v>23</v>
      </c>
      <c r="E5367" t="s">
        <v>5</v>
      </c>
      <c r="G5367" t="s">
        <v>24</v>
      </c>
      <c r="H5367">
        <v>2885838</v>
      </c>
      <c r="I5367">
        <v>2886536</v>
      </c>
      <c r="J5367" t="s">
        <v>52</v>
      </c>
      <c r="K5367" t="s">
        <v>10428</v>
      </c>
      <c r="L5367" t="s">
        <v>10428</v>
      </c>
      <c r="N5367" t="s">
        <v>4082</v>
      </c>
      <c r="Q5367" t="s">
        <v>10426</v>
      </c>
      <c r="R5367">
        <v>699</v>
      </c>
      <c r="S5367">
        <v>232</v>
      </c>
    </row>
    <row r="5368" spans="1:20" x14ac:dyDescent="0.25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2886633</v>
      </c>
      <c r="I5368">
        <v>2889176</v>
      </c>
      <c r="J5368" t="s">
        <v>52</v>
      </c>
      <c r="Q5368" t="s">
        <v>10429</v>
      </c>
      <c r="R5368">
        <v>2544</v>
      </c>
      <c r="T5368" t="s">
        <v>10430</v>
      </c>
    </row>
    <row r="5369" spans="1:20" x14ac:dyDescent="0.25">
      <c r="A5369" t="s">
        <v>29</v>
      </c>
      <c r="B5369" t="s">
        <v>30</v>
      </c>
      <c r="C5369" t="s">
        <v>22</v>
      </c>
      <c r="D5369" t="s">
        <v>23</v>
      </c>
      <c r="E5369" t="s">
        <v>5</v>
      </c>
      <c r="G5369" t="s">
        <v>24</v>
      </c>
      <c r="H5369">
        <v>2886633</v>
      </c>
      <c r="I5369">
        <v>2889176</v>
      </c>
      <c r="J5369" t="s">
        <v>52</v>
      </c>
      <c r="K5369" t="s">
        <v>10431</v>
      </c>
      <c r="L5369" t="s">
        <v>10431</v>
      </c>
      <c r="N5369" t="s">
        <v>10432</v>
      </c>
      <c r="Q5369" t="s">
        <v>10429</v>
      </c>
      <c r="R5369">
        <v>2544</v>
      </c>
      <c r="S5369">
        <v>847</v>
      </c>
    </row>
    <row r="5370" spans="1:20" x14ac:dyDescent="0.25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2889344</v>
      </c>
      <c r="I5370">
        <v>2890282</v>
      </c>
      <c r="J5370" t="s">
        <v>25</v>
      </c>
      <c r="Q5370" t="s">
        <v>10433</v>
      </c>
      <c r="R5370">
        <v>939</v>
      </c>
      <c r="T5370" t="s">
        <v>10434</v>
      </c>
    </row>
    <row r="5371" spans="1:20" x14ac:dyDescent="0.25">
      <c r="A5371" t="s">
        <v>29</v>
      </c>
      <c r="B5371" t="s">
        <v>30</v>
      </c>
      <c r="C5371" t="s">
        <v>22</v>
      </c>
      <c r="D5371" t="s">
        <v>23</v>
      </c>
      <c r="E5371" t="s">
        <v>5</v>
      </c>
      <c r="G5371" t="s">
        <v>24</v>
      </c>
      <c r="H5371">
        <v>2889344</v>
      </c>
      <c r="I5371">
        <v>2890282</v>
      </c>
      <c r="J5371" t="s">
        <v>25</v>
      </c>
      <c r="K5371" t="s">
        <v>10435</v>
      </c>
      <c r="L5371" t="s">
        <v>10435</v>
      </c>
      <c r="N5371" t="s">
        <v>372</v>
      </c>
      <c r="Q5371" t="s">
        <v>10433</v>
      </c>
      <c r="R5371">
        <v>939</v>
      </c>
      <c r="S5371">
        <v>312</v>
      </c>
    </row>
    <row r="5372" spans="1:20" x14ac:dyDescent="0.25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2890423</v>
      </c>
      <c r="I5372">
        <v>2891166</v>
      </c>
      <c r="J5372" t="s">
        <v>25</v>
      </c>
      <c r="Q5372" t="s">
        <v>10436</v>
      </c>
      <c r="R5372">
        <v>744</v>
      </c>
      <c r="T5372" t="s">
        <v>10437</v>
      </c>
    </row>
    <row r="5373" spans="1:20" x14ac:dyDescent="0.25">
      <c r="A5373" t="s">
        <v>29</v>
      </c>
      <c r="B5373" t="s">
        <v>30</v>
      </c>
      <c r="C5373" t="s">
        <v>22</v>
      </c>
      <c r="D5373" t="s">
        <v>23</v>
      </c>
      <c r="E5373" t="s">
        <v>5</v>
      </c>
      <c r="G5373" t="s">
        <v>24</v>
      </c>
      <c r="H5373">
        <v>2890423</v>
      </c>
      <c r="I5373">
        <v>2891166</v>
      </c>
      <c r="J5373" t="s">
        <v>25</v>
      </c>
      <c r="K5373" t="s">
        <v>10438</v>
      </c>
      <c r="L5373" t="s">
        <v>10438</v>
      </c>
      <c r="N5373" t="s">
        <v>702</v>
      </c>
      <c r="Q5373" t="s">
        <v>10436</v>
      </c>
      <c r="R5373">
        <v>744</v>
      </c>
      <c r="S5373">
        <v>247</v>
      </c>
    </row>
    <row r="5374" spans="1:20" x14ac:dyDescent="0.25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2891420</v>
      </c>
      <c r="I5374">
        <v>2894251</v>
      </c>
      <c r="J5374" t="s">
        <v>25</v>
      </c>
      <c r="Q5374" t="s">
        <v>10439</v>
      </c>
      <c r="R5374">
        <v>2832</v>
      </c>
      <c r="T5374" t="s">
        <v>10440</v>
      </c>
    </row>
    <row r="5375" spans="1:20" x14ac:dyDescent="0.25">
      <c r="A5375" t="s">
        <v>29</v>
      </c>
      <c r="B5375" t="s">
        <v>30</v>
      </c>
      <c r="C5375" t="s">
        <v>22</v>
      </c>
      <c r="D5375" t="s">
        <v>23</v>
      </c>
      <c r="E5375" t="s">
        <v>5</v>
      </c>
      <c r="G5375" t="s">
        <v>24</v>
      </c>
      <c r="H5375">
        <v>2891420</v>
      </c>
      <c r="I5375">
        <v>2894251</v>
      </c>
      <c r="J5375" t="s">
        <v>25</v>
      </c>
      <c r="K5375" t="s">
        <v>10441</v>
      </c>
      <c r="L5375" t="s">
        <v>10441</v>
      </c>
      <c r="N5375" t="s">
        <v>10442</v>
      </c>
      <c r="Q5375" t="s">
        <v>10439</v>
      </c>
      <c r="R5375">
        <v>2832</v>
      </c>
      <c r="S5375">
        <v>943</v>
      </c>
    </row>
    <row r="5376" spans="1:20" x14ac:dyDescent="0.25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2894302</v>
      </c>
      <c r="I5376">
        <v>2896443</v>
      </c>
      <c r="J5376" t="s">
        <v>52</v>
      </c>
      <c r="Q5376" t="s">
        <v>10443</v>
      </c>
      <c r="R5376">
        <v>2142</v>
      </c>
      <c r="T5376" t="s">
        <v>10444</v>
      </c>
    </row>
    <row r="5377" spans="1:20" x14ac:dyDescent="0.25">
      <c r="A5377" t="s">
        <v>29</v>
      </c>
      <c r="B5377" t="s">
        <v>30</v>
      </c>
      <c r="C5377" t="s">
        <v>22</v>
      </c>
      <c r="D5377" t="s">
        <v>23</v>
      </c>
      <c r="E5377" t="s">
        <v>5</v>
      </c>
      <c r="G5377" t="s">
        <v>24</v>
      </c>
      <c r="H5377">
        <v>2894302</v>
      </c>
      <c r="I5377">
        <v>2896443</v>
      </c>
      <c r="J5377" t="s">
        <v>52</v>
      </c>
      <c r="K5377" t="s">
        <v>10445</v>
      </c>
      <c r="L5377" t="s">
        <v>10445</v>
      </c>
      <c r="N5377" t="s">
        <v>809</v>
      </c>
      <c r="Q5377" t="s">
        <v>10443</v>
      </c>
      <c r="R5377">
        <v>2142</v>
      </c>
      <c r="S5377">
        <v>713</v>
      </c>
    </row>
    <row r="5378" spans="1:20" x14ac:dyDescent="0.25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2896665</v>
      </c>
      <c r="I5378">
        <v>2897519</v>
      </c>
      <c r="J5378" t="s">
        <v>52</v>
      </c>
      <c r="Q5378" t="s">
        <v>10446</v>
      </c>
      <c r="R5378">
        <v>855</v>
      </c>
      <c r="T5378" t="s">
        <v>10447</v>
      </c>
    </row>
    <row r="5379" spans="1:20" x14ac:dyDescent="0.25">
      <c r="A5379" t="s">
        <v>29</v>
      </c>
      <c r="B5379" t="s">
        <v>30</v>
      </c>
      <c r="C5379" t="s">
        <v>22</v>
      </c>
      <c r="D5379" t="s">
        <v>23</v>
      </c>
      <c r="E5379" t="s">
        <v>5</v>
      </c>
      <c r="G5379" t="s">
        <v>24</v>
      </c>
      <c r="H5379">
        <v>2896665</v>
      </c>
      <c r="I5379">
        <v>2897519</v>
      </c>
      <c r="J5379" t="s">
        <v>52</v>
      </c>
      <c r="K5379" t="s">
        <v>10448</v>
      </c>
      <c r="L5379" t="s">
        <v>10448</v>
      </c>
      <c r="N5379" t="s">
        <v>56</v>
      </c>
      <c r="Q5379" t="s">
        <v>10446</v>
      </c>
      <c r="R5379">
        <v>855</v>
      </c>
      <c r="S5379">
        <v>284</v>
      </c>
    </row>
    <row r="5380" spans="1:20" x14ac:dyDescent="0.25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2897583</v>
      </c>
      <c r="I5380">
        <v>2898260</v>
      </c>
      <c r="J5380" t="s">
        <v>52</v>
      </c>
      <c r="Q5380" t="s">
        <v>10449</v>
      </c>
      <c r="R5380">
        <v>678</v>
      </c>
      <c r="T5380" t="s">
        <v>10450</v>
      </c>
    </row>
    <row r="5381" spans="1:20" x14ac:dyDescent="0.25">
      <c r="A5381" t="s">
        <v>29</v>
      </c>
      <c r="B5381" t="s">
        <v>30</v>
      </c>
      <c r="C5381" t="s">
        <v>22</v>
      </c>
      <c r="D5381" t="s">
        <v>23</v>
      </c>
      <c r="E5381" t="s">
        <v>5</v>
      </c>
      <c r="G5381" t="s">
        <v>24</v>
      </c>
      <c r="H5381">
        <v>2897583</v>
      </c>
      <c r="I5381">
        <v>2898260</v>
      </c>
      <c r="J5381" t="s">
        <v>52</v>
      </c>
      <c r="K5381" t="s">
        <v>10451</v>
      </c>
      <c r="L5381" t="s">
        <v>10451</v>
      </c>
      <c r="N5381" t="s">
        <v>1821</v>
      </c>
      <c r="Q5381" t="s">
        <v>10449</v>
      </c>
      <c r="R5381">
        <v>678</v>
      </c>
      <c r="S5381">
        <v>225</v>
      </c>
    </row>
    <row r="5382" spans="1:20" x14ac:dyDescent="0.25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2898357</v>
      </c>
      <c r="I5382">
        <v>2898770</v>
      </c>
      <c r="J5382" t="s">
        <v>25</v>
      </c>
      <c r="O5382" t="s">
        <v>10452</v>
      </c>
      <c r="Q5382" t="s">
        <v>10453</v>
      </c>
      <c r="R5382">
        <v>414</v>
      </c>
      <c r="T5382" t="s">
        <v>10454</v>
      </c>
    </row>
    <row r="5383" spans="1:20" x14ac:dyDescent="0.25">
      <c r="A5383" t="s">
        <v>29</v>
      </c>
      <c r="B5383" t="s">
        <v>30</v>
      </c>
      <c r="C5383" t="s">
        <v>22</v>
      </c>
      <c r="D5383" t="s">
        <v>23</v>
      </c>
      <c r="E5383" t="s">
        <v>5</v>
      </c>
      <c r="G5383" t="s">
        <v>24</v>
      </c>
      <c r="H5383">
        <v>2898357</v>
      </c>
      <c r="I5383">
        <v>2898770</v>
      </c>
      <c r="J5383" t="s">
        <v>25</v>
      </c>
      <c r="K5383" t="s">
        <v>10455</v>
      </c>
      <c r="L5383" t="s">
        <v>10455</v>
      </c>
      <c r="N5383" t="s">
        <v>3397</v>
      </c>
      <c r="O5383" t="s">
        <v>10452</v>
      </c>
      <c r="Q5383" t="s">
        <v>10453</v>
      </c>
      <c r="R5383">
        <v>414</v>
      </c>
      <c r="S5383">
        <v>137</v>
      </c>
    </row>
    <row r="5384" spans="1:20" x14ac:dyDescent="0.25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2898767</v>
      </c>
      <c r="I5384">
        <v>2900323</v>
      </c>
      <c r="J5384" t="s">
        <v>52</v>
      </c>
      <c r="Q5384" t="s">
        <v>10456</v>
      </c>
      <c r="R5384">
        <v>1557</v>
      </c>
      <c r="T5384" t="s">
        <v>10457</v>
      </c>
    </row>
    <row r="5385" spans="1:20" x14ac:dyDescent="0.25">
      <c r="A5385" t="s">
        <v>29</v>
      </c>
      <c r="B5385" t="s">
        <v>30</v>
      </c>
      <c r="C5385" t="s">
        <v>22</v>
      </c>
      <c r="D5385" t="s">
        <v>23</v>
      </c>
      <c r="E5385" t="s">
        <v>5</v>
      </c>
      <c r="G5385" t="s">
        <v>24</v>
      </c>
      <c r="H5385">
        <v>2898767</v>
      </c>
      <c r="I5385">
        <v>2900323</v>
      </c>
      <c r="J5385" t="s">
        <v>52</v>
      </c>
      <c r="K5385" t="s">
        <v>10458</v>
      </c>
      <c r="L5385" t="s">
        <v>10458</v>
      </c>
      <c r="N5385" t="s">
        <v>4736</v>
      </c>
      <c r="Q5385" t="s">
        <v>10456</v>
      </c>
      <c r="R5385">
        <v>1557</v>
      </c>
      <c r="S5385">
        <v>518</v>
      </c>
    </row>
    <row r="5386" spans="1:20" x14ac:dyDescent="0.25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2900645</v>
      </c>
      <c r="I5386">
        <v>2901232</v>
      </c>
      <c r="J5386" t="s">
        <v>25</v>
      </c>
      <c r="Q5386" t="s">
        <v>10459</v>
      </c>
      <c r="R5386">
        <v>588</v>
      </c>
      <c r="T5386" t="s">
        <v>10460</v>
      </c>
    </row>
    <row r="5387" spans="1:20" x14ac:dyDescent="0.25">
      <c r="A5387" t="s">
        <v>29</v>
      </c>
      <c r="B5387" t="s">
        <v>30</v>
      </c>
      <c r="C5387" t="s">
        <v>22</v>
      </c>
      <c r="D5387" t="s">
        <v>23</v>
      </c>
      <c r="E5387" t="s">
        <v>5</v>
      </c>
      <c r="G5387" t="s">
        <v>24</v>
      </c>
      <c r="H5387">
        <v>2900645</v>
      </c>
      <c r="I5387">
        <v>2901232</v>
      </c>
      <c r="J5387" t="s">
        <v>25</v>
      </c>
      <c r="K5387" t="s">
        <v>10461</v>
      </c>
      <c r="L5387" t="s">
        <v>10461</v>
      </c>
      <c r="N5387" t="s">
        <v>10462</v>
      </c>
      <c r="Q5387" t="s">
        <v>10459</v>
      </c>
      <c r="R5387">
        <v>588</v>
      </c>
      <c r="S5387">
        <v>195</v>
      </c>
    </row>
    <row r="5388" spans="1:20" x14ac:dyDescent="0.25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2901414</v>
      </c>
      <c r="I5388">
        <v>2902310</v>
      </c>
      <c r="J5388" t="s">
        <v>52</v>
      </c>
      <c r="Q5388" t="s">
        <v>10463</v>
      </c>
      <c r="R5388">
        <v>897</v>
      </c>
      <c r="T5388" t="s">
        <v>10464</v>
      </c>
    </row>
    <row r="5389" spans="1:20" x14ac:dyDescent="0.25">
      <c r="A5389" t="s">
        <v>29</v>
      </c>
      <c r="B5389" t="s">
        <v>30</v>
      </c>
      <c r="C5389" t="s">
        <v>22</v>
      </c>
      <c r="D5389" t="s">
        <v>23</v>
      </c>
      <c r="E5389" t="s">
        <v>5</v>
      </c>
      <c r="G5389" t="s">
        <v>24</v>
      </c>
      <c r="H5389">
        <v>2901414</v>
      </c>
      <c r="I5389">
        <v>2902310</v>
      </c>
      <c r="J5389" t="s">
        <v>52</v>
      </c>
      <c r="K5389" t="s">
        <v>10465</v>
      </c>
      <c r="L5389" t="s">
        <v>10465</v>
      </c>
      <c r="N5389" t="s">
        <v>56</v>
      </c>
      <c r="Q5389" t="s">
        <v>10463</v>
      </c>
      <c r="R5389">
        <v>897</v>
      </c>
      <c r="S5389">
        <v>298</v>
      </c>
    </row>
    <row r="5390" spans="1:20" x14ac:dyDescent="0.25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2902940</v>
      </c>
      <c r="I5390">
        <v>2903560</v>
      </c>
      <c r="J5390" t="s">
        <v>25</v>
      </c>
      <c r="Q5390" t="s">
        <v>10466</v>
      </c>
      <c r="R5390">
        <v>621</v>
      </c>
      <c r="T5390" t="s">
        <v>10467</v>
      </c>
    </row>
    <row r="5391" spans="1:20" x14ac:dyDescent="0.25">
      <c r="A5391" t="s">
        <v>29</v>
      </c>
      <c r="B5391" t="s">
        <v>30</v>
      </c>
      <c r="C5391" t="s">
        <v>22</v>
      </c>
      <c r="D5391" t="s">
        <v>23</v>
      </c>
      <c r="E5391" t="s">
        <v>5</v>
      </c>
      <c r="G5391" t="s">
        <v>24</v>
      </c>
      <c r="H5391">
        <v>2902940</v>
      </c>
      <c r="I5391">
        <v>2903560</v>
      </c>
      <c r="J5391" t="s">
        <v>25</v>
      </c>
      <c r="K5391" t="s">
        <v>10468</v>
      </c>
      <c r="L5391" t="s">
        <v>10468</v>
      </c>
      <c r="N5391" t="s">
        <v>10469</v>
      </c>
      <c r="Q5391" t="s">
        <v>10466</v>
      </c>
      <c r="R5391">
        <v>621</v>
      </c>
      <c r="S5391">
        <v>206</v>
      </c>
    </row>
    <row r="5392" spans="1:20" x14ac:dyDescent="0.25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2903624</v>
      </c>
      <c r="I5392">
        <v>2904292</v>
      </c>
      <c r="J5392" t="s">
        <v>25</v>
      </c>
      <c r="Q5392" t="s">
        <v>10470</v>
      </c>
      <c r="R5392">
        <v>669</v>
      </c>
      <c r="T5392" t="s">
        <v>10471</v>
      </c>
    </row>
    <row r="5393" spans="1:20" x14ac:dyDescent="0.25">
      <c r="A5393" t="s">
        <v>29</v>
      </c>
      <c r="B5393" t="s">
        <v>30</v>
      </c>
      <c r="C5393" t="s">
        <v>22</v>
      </c>
      <c r="D5393" t="s">
        <v>23</v>
      </c>
      <c r="E5393" t="s">
        <v>5</v>
      </c>
      <c r="G5393" t="s">
        <v>24</v>
      </c>
      <c r="H5393">
        <v>2903624</v>
      </c>
      <c r="I5393">
        <v>2904292</v>
      </c>
      <c r="J5393" t="s">
        <v>25</v>
      </c>
      <c r="K5393" t="s">
        <v>10472</v>
      </c>
      <c r="L5393" t="s">
        <v>10472</v>
      </c>
      <c r="N5393" t="s">
        <v>1665</v>
      </c>
      <c r="Q5393" t="s">
        <v>10470</v>
      </c>
      <c r="R5393">
        <v>669</v>
      </c>
      <c r="S5393">
        <v>222</v>
      </c>
    </row>
    <row r="5394" spans="1:20" x14ac:dyDescent="0.25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2904336</v>
      </c>
      <c r="I5394">
        <v>2904902</v>
      </c>
      <c r="J5394" t="s">
        <v>25</v>
      </c>
      <c r="Q5394" t="s">
        <v>10473</v>
      </c>
      <c r="R5394">
        <v>567</v>
      </c>
      <c r="T5394" t="s">
        <v>10474</v>
      </c>
    </row>
    <row r="5395" spans="1:20" x14ac:dyDescent="0.25">
      <c r="A5395" t="s">
        <v>29</v>
      </c>
      <c r="B5395" t="s">
        <v>30</v>
      </c>
      <c r="C5395" t="s">
        <v>22</v>
      </c>
      <c r="D5395" t="s">
        <v>23</v>
      </c>
      <c r="E5395" t="s">
        <v>5</v>
      </c>
      <c r="G5395" t="s">
        <v>24</v>
      </c>
      <c r="H5395">
        <v>2904336</v>
      </c>
      <c r="I5395">
        <v>2904902</v>
      </c>
      <c r="J5395" t="s">
        <v>25</v>
      </c>
      <c r="K5395" t="s">
        <v>10475</v>
      </c>
      <c r="L5395" t="s">
        <v>10475</v>
      </c>
      <c r="N5395" t="s">
        <v>554</v>
      </c>
      <c r="Q5395" t="s">
        <v>10473</v>
      </c>
      <c r="R5395">
        <v>567</v>
      </c>
      <c r="S5395">
        <v>188</v>
      </c>
    </row>
    <row r="5396" spans="1:20" x14ac:dyDescent="0.25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2904981</v>
      </c>
      <c r="I5396">
        <v>2905787</v>
      </c>
      <c r="J5396" t="s">
        <v>25</v>
      </c>
      <c r="Q5396" t="s">
        <v>10476</v>
      </c>
      <c r="R5396">
        <v>807</v>
      </c>
      <c r="T5396" t="s">
        <v>10477</v>
      </c>
    </row>
    <row r="5397" spans="1:20" x14ac:dyDescent="0.25">
      <c r="A5397" t="s">
        <v>29</v>
      </c>
      <c r="B5397" t="s">
        <v>30</v>
      </c>
      <c r="C5397" t="s">
        <v>22</v>
      </c>
      <c r="D5397" t="s">
        <v>23</v>
      </c>
      <c r="E5397" t="s">
        <v>5</v>
      </c>
      <c r="G5397" t="s">
        <v>24</v>
      </c>
      <c r="H5397">
        <v>2904981</v>
      </c>
      <c r="I5397">
        <v>2905787</v>
      </c>
      <c r="J5397" t="s">
        <v>25</v>
      </c>
      <c r="K5397" t="s">
        <v>10478</v>
      </c>
      <c r="L5397" t="s">
        <v>10478</v>
      </c>
      <c r="N5397" t="s">
        <v>10479</v>
      </c>
      <c r="Q5397" t="s">
        <v>10476</v>
      </c>
      <c r="R5397">
        <v>807</v>
      </c>
      <c r="S5397">
        <v>268</v>
      </c>
    </row>
    <row r="5398" spans="1:20" x14ac:dyDescent="0.25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2905872</v>
      </c>
      <c r="I5398">
        <v>2906957</v>
      </c>
      <c r="J5398" t="s">
        <v>25</v>
      </c>
      <c r="Q5398" t="s">
        <v>10480</v>
      </c>
      <c r="R5398">
        <v>1086</v>
      </c>
      <c r="T5398" t="s">
        <v>10481</v>
      </c>
    </row>
    <row r="5399" spans="1:20" x14ac:dyDescent="0.25">
      <c r="A5399" t="s">
        <v>29</v>
      </c>
      <c r="B5399" t="s">
        <v>30</v>
      </c>
      <c r="C5399" t="s">
        <v>22</v>
      </c>
      <c r="D5399" t="s">
        <v>23</v>
      </c>
      <c r="E5399" t="s">
        <v>5</v>
      </c>
      <c r="G5399" t="s">
        <v>24</v>
      </c>
      <c r="H5399">
        <v>2905872</v>
      </c>
      <c r="I5399">
        <v>2906957</v>
      </c>
      <c r="J5399" t="s">
        <v>25</v>
      </c>
      <c r="K5399" t="s">
        <v>10482</v>
      </c>
      <c r="L5399" t="s">
        <v>10482</v>
      </c>
      <c r="N5399" t="s">
        <v>10483</v>
      </c>
      <c r="Q5399" t="s">
        <v>10480</v>
      </c>
      <c r="R5399">
        <v>1086</v>
      </c>
      <c r="S5399">
        <v>361</v>
      </c>
    </row>
    <row r="5400" spans="1:20" x14ac:dyDescent="0.25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2907239</v>
      </c>
      <c r="I5400">
        <v>2910277</v>
      </c>
      <c r="J5400" t="s">
        <v>52</v>
      </c>
      <c r="Q5400" t="s">
        <v>10484</v>
      </c>
      <c r="R5400">
        <v>3039</v>
      </c>
      <c r="T5400" t="s">
        <v>10485</v>
      </c>
    </row>
    <row r="5401" spans="1:20" x14ac:dyDescent="0.25">
      <c r="A5401" t="s">
        <v>29</v>
      </c>
      <c r="B5401" t="s">
        <v>30</v>
      </c>
      <c r="C5401" t="s">
        <v>22</v>
      </c>
      <c r="D5401" t="s">
        <v>23</v>
      </c>
      <c r="E5401" t="s">
        <v>5</v>
      </c>
      <c r="G5401" t="s">
        <v>24</v>
      </c>
      <c r="H5401">
        <v>2907239</v>
      </c>
      <c r="I5401">
        <v>2910277</v>
      </c>
      <c r="J5401" t="s">
        <v>52</v>
      </c>
      <c r="K5401" t="s">
        <v>10486</v>
      </c>
      <c r="L5401" t="s">
        <v>10486</v>
      </c>
      <c r="N5401" t="s">
        <v>523</v>
      </c>
      <c r="Q5401" t="s">
        <v>10484</v>
      </c>
      <c r="R5401">
        <v>3039</v>
      </c>
      <c r="S5401">
        <v>1012</v>
      </c>
    </row>
    <row r="5402" spans="1:20" x14ac:dyDescent="0.25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2910274</v>
      </c>
      <c r="I5402">
        <v>2911326</v>
      </c>
      <c r="J5402" t="s">
        <v>52</v>
      </c>
      <c r="Q5402" t="s">
        <v>10487</v>
      </c>
      <c r="R5402">
        <v>1053</v>
      </c>
      <c r="T5402" t="s">
        <v>10488</v>
      </c>
    </row>
    <row r="5403" spans="1:20" x14ac:dyDescent="0.25">
      <c r="A5403" t="s">
        <v>29</v>
      </c>
      <c r="B5403" t="s">
        <v>30</v>
      </c>
      <c r="C5403" t="s">
        <v>22</v>
      </c>
      <c r="D5403" t="s">
        <v>23</v>
      </c>
      <c r="E5403" t="s">
        <v>5</v>
      </c>
      <c r="G5403" t="s">
        <v>24</v>
      </c>
      <c r="H5403">
        <v>2910274</v>
      </c>
      <c r="I5403">
        <v>2911326</v>
      </c>
      <c r="J5403" t="s">
        <v>52</v>
      </c>
      <c r="K5403" t="s">
        <v>10489</v>
      </c>
      <c r="L5403" t="s">
        <v>10489</v>
      </c>
      <c r="N5403" t="s">
        <v>519</v>
      </c>
      <c r="Q5403" t="s">
        <v>10487</v>
      </c>
      <c r="R5403">
        <v>1053</v>
      </c>
      <c r="S5403">
        <v>350</v>
      </c>
    </row>
    <row r="5404" spans="1:20" x14ac:dyDescent="0.25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2911364</v>
      </c>
      <c r="I5404">
        <v>2912266</v>
      </c>
      <c r="J5404" t="s">
        <v>52</v>
      </c>
      <c r="Q5404" t="s">
        <v>10490</v>
      </c>
      <c r="R5404">
        <v>903</v>
      </c>
      <c r="T5404" t="s">
        <v>10491</v>
      </c>
    </row>
    <row r="5405" spans="1:20" x14ac:dyDescent="0.25">
      <c r="A5405" t="s">
        <v>29</v>
      </c>
      <c r="B5405" t="s">
        <v>30</v>
      </c>
      <c r="C5405" t="s">
        <v>22</v>
      </c>
      <c r="D5405" t="s">
        <v>23</v>
      </c>
      <c r="E5405" t="s">
        <v>5</v>
      </c>
      <c r="G5405" t="s">
        <v>24</v>
      </c>
      <c r="H5405">
        <v>2911364</v>
      </c>
      <c r="I5405">
        <v>2912266</v>
      </c>
      <c r="J5405" t="s">
        <v>52</v>
      </c>
      <c r="K5405" t="s">
        <v>10492</v>
      </c>
      <c r="L5405" t="s">
        <v>10492</v>
      </c>
      <c r="N5405" t="s">
        <v>4094</v>
      </c>
      <c r="Q5405" t="s">
        <v>10490</v>
      </c>
      <c r="R5405">
        <v>903</v>
      </c>
      <c r="S5405">
        <v>300</v>
      </c>
    </row>
    <row r="5406" spans="1:20" x14ac:dyDescent="0.25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2912256</v>
      </c>
      <c r="I5406">
        <v>2912747</v>
      </c>
      <c r="J5406" t="s">
        <v>52</v>
      </c>
      <c r="Q5406" t="s">
        <v>10493</v>
      </c>
      <c r="R5406">
        <v>492</v>
      </c>
      <c r="T5406" t="s">
        <v>10494</v>
      </c>
    </row>
    <row r="5407" spans="1:20" x14ac:dyDescent="0.25">
      <c r="A5407" t="s">
        <v>29</v>
      </c>
      <c r="B5407" t="s">
        <v>30</v>
      </c>
      <c r="C5407" t="s">
        <v>22</v>
      </c>
      <c r="D5407" t="s">
        <v>23</v>
      </c>
      <c r="E5407" t="s">
        <v>5</v>
      </c>
      <c r="G5407" t="s">
        <v>24</v>
      </c>
      <c r="H5407">
        <v>2912256</v>
      </c>
      <c r="I5407">
        <v>2912747</v>
      </c>
      <c r="J5407" t="s">
        <v>52</v>
      </c>
      <c r="K5407" t="s">
        <v>10495</v>
      </c>
      <c r="L5407" t="s">
        <v>10495</v>
      </c>
      <c r="N5407" t="s">
        <v>4246</v>
      </c>
      <c r="Q5407" t="s">
        <v>10493</v>
      </c>
      <c r="R5407">
        <v>492</v>
      </c>
      <c r="S5407">
        <v>163</v>
      </c>
    </row>
    <row r="5408" spans="1:20" x14ac:dyDescent="0.25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2912744</v>
      </c>
      <c r="I5408">
        <v>2913229</v>
      </c>
      <c r="J5408" t="s">
        <v>52</v>
      </c>
      <c r="Q5408" t="s">
        <v>10496</v>
      </c>
      <c r="R5408">
        <v>486</v>
      </c>
      <c r="T5408" t="s">
        <v>10497</v>
      </c>
    </row>
    <row r="5409" spans="1:20" x14ac:dyDescent="0.25">
      <c r="A5409" t="s">
        <v>29</v>
      </c>
      <c r="B5409" t="s">
        <v>30</v>
      </c>
      <c r="C5409" t="s">
        <v>22</v>
      </c>
      <c r="D5409" t="s">
        <v>23</v>
      </c>
      <c r="E5409" t="s">
        <v>5</v>
      </c>
      <c r="G5409" t="s">
        <v>24</v>
      </c>
      <c r="H5409">
        <v>2912744</v>
      </c>
      <c r="I5409">
        <v>2913229</v>
      </c>
      <c r="J5409" t="s">
        <v>52</v>
      </c>
      <c r="K5409" t="s">
        <v>10498</v>
      </c>
      <c r="L5409" t="s">
        <v>10498</v>
      </c>
      <c r="N5409" t="s">
        <v>4246</v>
      </c>
      <c r="Q5409" t="s">
        <v>10496</v>
      </c>
      <c r="R5409">
        <v>486</v>
      </c>
      <c r="S5409">
        <v>161</v>
      </c>
    </row>
    <row r="5410" spans="1:20" x14ac:dyDescent="0.25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2913488</v>
      </c>
      <c r="I5410">
        <v>2914102</v>
      </c>
      <c r="J5410" t="s">
        <v>25</v>
      </c>
      <c r="Q5410" t="s">
        <v>10499</v>
      </c>
      <c r="R5410">
        <v>615</v>
      </c>
      <c r="T5410" t="s">
        <v>10500</v>
      </c>
    </row>
    <row r="5411" spans="1:20" x14ac:dyDescent="0.25">
      <c r="A5411" t="s">
        <v>29</v>
      </c>
      <c r="B5411" t="s">
        <v>30</v>
      </c>
      <c r="C5411" t="s">
        <v>22</v>
      </c>
      <c r="D5411" t="s">
        <v>23</v>
      </c>
      <c r="E5411" t="s">
        <v>5</v>
      </c>
      <c r="G5411" t="s">
        <v>24</v>
      </c>
      <c r="H5411">
        <v>2913488</v>
      </c>
      <c r="I5411">
        <v>2914102</v>
      </c>
      <c r="J5411" t="s">
        <v>25</v>
      </c>
      <c r="K5411" t="s">
        <v>10501</v>
      </c>
      <c r="L5411" t="s">
        <v>10501</v>
      </c>
      <c r="N5411" t="s">
        <v>5181</v>
      </c>
      <c r="Q5411" t="s">
        <v>10499</v>
      </c>
      <c r="R5411">
        <v>615</v>
      </c>
      <c r="S5411">
        <v>204</v>
      </c>
    </row>
    <row r="5412" spans="1:20" x14ac:dyDescent="0.25">
      <c r="A5412" t="s">
        <v>20</v>
      </c>
      <c r="B5412" t="s">
        <v>21</v>
      </c>
      <c r="C5412" t="s">
        <v>22</v>
      </c>
      <c r="D5412" t="s">
        <v>23</v>
      </c>
      <c r="E5412" t="s">
        <v>5</v>
      </c>
      <c r="G5412" t="s">
        <v>24</v>
      </c>
      <c r="H5412">
        <v>2914148</v>
      </c>
      <c r="I5412">
        <v>2915215</v>
      </c>
      <c r="J5412" t="s">
        <v>52</v>
      </c>
      <c r="Q5412" t="s">
        <v>10502</v>
      </c>
      <c r="R5412">
        <v>1068</v>
      </c>
      <c r="T5412" t="s">
        <v>10503</v>
      </c>
    </row>
    <row r="5413" spans="1:20" x14ac:dyDescent="0.25">
      <c r="A5413" t="s">
        <v>29</v>
      </c>
      <c r="B5413" t="s">
        <v>30</v>
      </c>
      <c r="C5413" t="s">
        <v>22</v>
      </c>
      <c r="D5413" t="s">
        <v>23</v>
      </c>
      <c r="E5413" t="s">
        <v>5</v>
      </c>
      <c r="G5413" t="s">
        <v>24</v>
      </c>
      <c r="H5413">
        <v>2914148</v>
      </c>
      <c r="I5413">
        <v>2915215</v>
      </c>
      <c r="J5413" t="s">
        <v>52</v>
      </c>
      <c r="K5413" t="s">
        <v>10504</v>
      </c>
      <c r="L5413" t="s">
        <v>10504</v>
      </c>
      <c r="N5413" t="s">
        <v>415</v>
      </c>
      <c r="Q5413" t="s">
        <v>10502</v>
      </c>
      <c r="R5413">
        <v>1068</v>
      </c>
      <c r="S5413">
        <v>355</v>
      </c>
    </row>
    <row r="5414" spans="1:20" x14ac:dyDescent="0.25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2915345</v>
      </c>
      <c r="I5414">
        <v>2915665</v>
      </c>
      <c r="J5414" t="s">
        <v>25</v>
      </c>
      <c r="Q5414" t="s">
        <v>10505</v>
      </c>
      <c r="R5414">
        <v>321</v>
      </c>
      <c r="T5414" t="s">
        <v>10506</v>
      </c>
    </row>
    <row r="5415" spans="1:20" x14ac:dyDescent="0.25">
      <c r="A5415" t="s">
        <v>29</v>
      </c>
      <c r="B5415" t="s">
        <v>30</v>
      </c>
      <c r="C5415" t="s">
        <v>22</v>
      </c>
      <c r="D5415" t="s">
        <v>23</v>
      </c>
      <c r="E5415" t="s">
        <v>5</v>
      </c>
      <c r="G5415" t="s">
        <v>24</v>
      </c>
      <c r="H5415">
        <v>2915345</v>
      </c>
      <c r="I5415">
        <v>2915665</v>
      </c>
      <c r="J5415" t="s">
        <v>25</v>
      </c>
      <c r="K5415" t="s">
        <v>10507</v>
      </c>
      <c r="L5415" t="s">
        <v>10507</v>
      </c>
      <c r="N5415" t="s">
        <v>10508</v>
      </c>
      <c r="Q5415" t="s">
        <v>10505</v>
      </c>
      <c r="R5415">
        <v>321</v>
      </c>
      <c r="S5415">
        <v>106</v>
      </c>
    </row>
    <row r="5416" spans="1:20" x14ac:dyDescent="0.25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2915680</v>
      </c>
      <c r="I5416">
        <v>2917092</v>
      </c>
      <c r="J5416" t="s">
        <v>25</v>
      </c>
      <c r="Q5416" t="s">
        <v>10509</v>
      </c>
      <c r="R5416">
        <v>1413</v>
      </c>
      <c r="T5416" t="s">
        <v>10510</v>
      </c>
    </row>
    <row r="5417" spans="1:20" x14ac:dyDescent="0.25">
      <c r="A5417" t="s">
        <v>29</v>
      </c>
      <c r="B5417" t="s">
        <v>30</v>
      </c>
      <c r="C5417" t="s">
        <v>22</v>
      </c>
      <c r="D5417" t="s">
        <v>23</v>
      </c>
      <c r="E5417" t="s">
        <v>5</v>
      </c>
      <c r="G5417" t="s">
        <v>24</v>
      </c>
      <c r="H5417">
        <v>2915680</v>
      </c>
      <c r="I5417">
        <v>2917092</v>
      </c>
      <c r="J5417" t="s">
        <v>25</v>
      </c>
      <c r="K5417" t="s">
        <v>10511</v>
      </c>
      <c r="L5417" t="s">
        <v>10511</v>
      </c>
      <c r="N5417" t="s">
        <v>5337</v>
      </c>
      <c r="Q5417" t="s">
        <v>10509</v>
      </c>
      <c r="R5417">
        <v>1413</v>
      </c>
      <c r="S5417">
        <v>470</v>
      </c>
    </row>
    <row r="5418" spans="1:20" x14ac:dyDescent="0.25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2917092</v>
      </c>
      <c r="I5418">
        <v>2918747</v>
      </c>
      <c r="J5418" t="s">
        <v>25</v>
      </c>
      <c r="Q5418" t="s">
        <v>10512</v>
      </c>
      <c r="R5418">
        <v>1656</v>
      </c>
      <c r="T5418" t="s">
        <v>10513</v>
      </c>
    </row>
    <row r="5419" spans="1:20" x14ac:dyDescent="0.25">
      <c r="A5419" t="s">
        <v>29</v>
      </c>
      <c r="B5419" t="s">
        <v>30</v>
      </c>
      <c r="C5419" t="s">
        <v>22</v>
      </c>
      <c r="D5419" t="s">
        <v>23</v>
      </c>
      <c r="E5419" t="s">
        <v>5</v>
      </c>
      <c r="G5419" t="s">
        <v>24</v>
      </c>
      <c r="H5419">
        <v>2917092</v>
      </c>
      <c r="I5419">
        <v>2918747</v>
      </c>
      <c r="J5419" t="s">
        <v>25</v>
      </c>
      <c r="K5419" t="s">
        <v>10514</v>
      </c>
      <c r="L5419" t="s">
        <v>10514</v>
      </c>
      <c r="N5419" t="s">
        <v>10515</v>
      </c>
      <c r="Q5419" t="s">
        <v>10512</v>
      </c>
      <c r="R5419">
        <v>1656</v>
      </c>
      <c r="S5419">
        <v>551</v>
      </c>
    </row>
    <row r="5420" spans="1:20" x14ac:dyDescent="0.25">
      <c r="A5420" t="s">
        <v>20</v>
      </c>
      <c r="B5420" t="s">
        <v>21</v>
      </c>
      <c r="C5420" t="s">
        <v>22</v>
      </c>
      <c r="D5420" t="s">
        <v>23</v>
      </c>
      <c r="E5420" t="s">
        <v>5</v>
      </c>
      <c r="G5420" t="s">
        <v>24</v>
      </c>
      <c r="H5420">
        <v>2918836</v>
      </c>
      <c r="I5420">
        <v>2920086</v>
      </c>
      <c r="J5420" t="s">
        <v>25</v>
      </c>
      <c r="Q5420" t="s">
        <v>10516</v>
      </c>
      <c r="R5420">
        <v>1251</v>
      </c>
      <c r="T5420" t="s">
        <v>10517</v>
      </c>
    </row>
    <row r="5421" spans="1:20" x14ac:dyDescent="0.25">
      <c r="A5421" t="s">
        <v>29</v>
      </c>
      <c r="B5421" t="s">
        <v>30</v>
      </c>
      <c r="C5421" t="s">
        <v>22</v>
      </c>
      <c r="D5421" t="s">
        <v>23</v>
      </c>
      <c r="E5421" t="s">
        <v>5</v>
      </c>
      <c r="G5421" t="s">
        <v>24</v>
      </c>
      <c r="H5421">
        <v>2918836</v>
      </c>
      <c r="I5421">
        <v>2920086</v>
      </c>
      <c r="J5421" t="s">
        <v>25</v>
      </c>
      <c r="K5421" t="s">
        <v>10518</v>
      </c>
      <c r="L5421" t="s">
        <v>10518</v>
      </c>
      <c r="N5421" t="s">
        <v>574</v>
      </c>
      <c r="Q5421" t="s">
        <v>10516</v>
      </c>
      <c r="R5421">
        <v>1251</v>
      </c>
      <c r="S5421">
        <v>416</v>
      </c>
    </row>
    <row r="5422" spans="1:20" x14ac:dyDescent="0.25">
      <c r="A5422" t="s">
        <v>20</v>
      </c>
      <c r="B5422" t="s">
        <v>21</v>
      </c>
      <c r="C5422" t="s">
        <v>22</v>
      </c>
      <c r="D5422" t="s">
        <v>23</v>
      </c>
      <c r="E5422" t="s">
        <v>5</v>
      </c>
      <c r="G5422" t="s">
        <v>24</v>
      </c>
      <c r="H5422">
        <v>2920373</v>
      </c>
      <c r="I5422">
        <v>2921398</v>
      </c>
      <c r="J5422" t="s">
        <v>25</v>
      </c>
      <c r="Q5422" t="s">
        <v>10519</v>
      </c>
      <c r="R5422">
        <v>1026</v>
      </c>
      <c r="T5422" t="s">
        <v>10520</v>
      </c>
    </row>
    <row r="5423" spans="1:20" x14ac:dyDescent="0.25">
      <c r="A5423" t="s">
        <v>29</v>
      </c>
      <c r="B5423" t="s">
        <v>30</v>
      </c>
      <c r="C5423" t="s">
        <v>22</v>
      </c>
      <c r="D5423" t="s">
        <v>23</v>
      </c>
      <c r="E5423" t="s">
        <v>5</v>
      </c>
      <c r="G5423" t="s">
        <v>24</v>
      </c>
      <c r="H5423">
        <v>2920373</v>
      </c>
      <c r="I5423">
        <v>2921398</v>
      </c>
      <c r="J5423" t="s">
        <v>25</v>
      </c>
      <c r="K5423" t="s">
        <v>10521</v>
      </c>
      <c r="L5423" t="s">
        <v>10521</v>
      </c>
      <c r="N5423" t="s">
        <v>10522</v>
      </c>
      <c r="Q5423" t="s">
        <v>10519</v>
      </c>
      <c r="R5423">
        <v>1026</v>
      </c>
      <c r="S5423">
        <v>341</v>
      </c>
    </row>
    <row r="5424" spans="1:20" x14ac:dyDescent="0.25">
      <c r="A5424" t="s">
        <v>20</v>
      </c>
      <c r="B5424" t="s">
        <v>21</v>
      </c>
      <c r="C5424" t="s">
        <v>22</v>
      </c>
      <c r="D5424" t="s">
        <v>23</v>
      </c>
      <c r="E5424" t="s">
        <v>5</v>
      </c>
      <c r="G5424" t="s">
        <v>24</v>
      </c>
      <c r="H5424">
        <v>2922296</v>
      </c>
      <c r="I5424">
        <v>2922967</v>
      </c>
      <c r="J5424" t="s">
        <v>52</v>
      </c>
      <c r="Q5424" t="s">
        <v>10523</v>
      </c>
      <c r="R5424">
        <v>672</v>
      </c>
      <c r="T5424" t="s">
        <v>10524</v>
      </c>
    </row>
    <row r="5425" spans="1:20" x14ac:dyDescent="0.25">
      <c r="A5425" t="s">
        <v>29</v>
      </c>
      <c r="B5425" t="s">
        <v>30</v>
      </c>
      <c r="C5425" t="s">
        <v>22</v>
      </c>
      <c r="D5425" t="s">
        <v>23</v>
      </c>
      <c r="E5425" t="s">
        <v>5</v>
      </c>
      <c r="G5425" t="s">
        <v>24</v>
      </c>
      <c r="H5425">
        <v>2922296</v>
      </c>
      <c r="I5425">
        <v>2922967</v>
      </c>
      <c r="J5425" t="s">
        <v>52</v>
      </c>
      <c r="K5425" t="s">
        <v>10525</v>
      </c>
      <c r="L5425" t="s">
        <v>10525</v>
      </c>
      <c r="N5425" t="s">
        <v>10526</v>
      </c>
      <c r="Q5425" t="s">
        <v>10523</v>
      </c>
      <c r="R5425">
        <v>672</v>
      </c>
      <c r="S5425">
        <v>223</v>
      </c>
    </row>
    <row r="5426" spans="1:20" x14ac:dyDescent="0.25">
      <c r="A5426" t="s">
        <v>20</v>
      </c>
      <c r="B5426" t="s">
        <v>21</v>
      </c>
      <c r="C5426" t="s">
        <v>22</v>
      </c>
      <c r="D5426" t="s">
        <v>23</v>
      </c>
      <c r="E5426" t="s">
        <v>5</v>
      </c>
      <c r="G5426" t="s">
        <v>24</v>
      </c>
      <c r="H5426">
        <v>2923052</v>
      </c>
      <c r="I5426">
        <v>2924686</v>
      </c>
      <c r="J5426" t="s">
        <v>52</v>
      </c>
      <c r="Q5426" t="s">
        <v>10527</v>
      </c>
      <c r="R5426">
        <v>1635</v>
      </c>
      <c r="T5426" t="s">
        <v>10528</v>
      </c>
    </row>
    <row r="5427" spans="1:20" x14ac:dyDescent="0.25">
      <c r="A5427" t="s">
        <v>29</v>
      </c>
      <c r="B5427" t="s">
        <v>30</v>
      </c>
      <c r="C5427" t="s">
        <v>22</v>
      </c>
      <c r="D5427" t="s">
        <v>23</v>
      </c>
      <c r="E5427" t="s">
        <v>5</v>
      </c>
      <c r="G5427" t="s">
        <v>24</v>
      </c>
      <c r="H5427">
        <v>2923052</v>
      </c>
      <c r="I5427">
        <v>2924686</v>
      </c>
      <c r="J5427" t="s">
        <v>52</v>
      </c>
      <c r="K5427" t="s">
        <v>10529</v>
      </c>
      <c r="L5427" t="s">
        <v>10529</v>
      </c>
      <c r="N5427" t="s">
        <v>10530</v>
      </c>
      <c r="Q5427" t="s">
        <v>10527</v>
      </c>
      <c r="R5427">
        <v>1635</v>
      </c>
      <c r="S5427">
        <v>544</v>
      </c>
    </row>
    <row r="5428" spans="1:20" x14ac:dyDescent="0.25">
      <c r="A5428" t="s">
        <v>20</v>
      </c>
      <c r="B5428" t="s">
        <v>21</v>
      </c>
      <c r="C5428" t="s">
        <v>22</v>
      </c>
      <c r="D5428" t="s">
        <v>23</v>
      </c>
      <c r="E5428" t="s">
        <v>5</v>
      </c>
      <c r="G5428" t="s">
        <v>24</v>
      </c>
      <c r="H5428">
        <v>2924775</v>
      </c>
      <c r="I5428">
        <v>2926373</v>
      </c>
      <c r="J5428" t="s">
        <v>52</v>
      </c>
      <c r="Q5428" t="s">
        <v>10531</v>
      </c>
      <c r="R5428">
        <v>1599</v>
      </c>
      <c r="T5428" t="s">
        <v>10532</v>
      </c>
    </row>
    <row r="5429" spans="1:20" x14ac:dyDescent="0.25">
      <c r="A5429" t="s">
        <v>29</v>
      </c>
      <c r="B5429" t="s">
        <v>30</v>
      </c>
      <c r="C5429" t="s">
        <v>22</v>
      </c>
      <c r="D5429" t="s">
        <v>23</v>
      </c>
      <c r="E5429" t="s">
        <v>5</v>
      </c>
      <c r="G5429" t="s">
        <v>24</v>
      </c>
      <c r="H5429">
        <v>2924775</v>
      </c>
      <c r="I5429">
        <v>2926373</v>
      </c>
      <c r="J5429" t="s">
        <v>52</v>
      </c>
      <c r="K5429" t="s">
        <v>10533</v>
      </c>
      <c r="L5429" t="s">
        <v>10533</v>
      </c>
      <c r="N5429" t="s">
        <v>10515</v>
      </c>
      <c r="Q5429" t="s">
        <v>10531</v>
      </c>
      <c r="R5429">
        <v>1599</v>
      </c>
      <c r="S5429">
        <v>532</v>
      </c>
    </row>
    <row r="5430" spans="1:20" x14ac:dyDescent="0.25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2926401</v>
      </c>
      <c r="I5430">
        <v>2927855</v>
      </c>
      <c r="J5430" t="s">
        <v>52</v>
      </c>
      <c r="Q5430" t="s">
        <v>10534</v>
      </c>
      <c r="R5430">
        <v>1455</v>
      </c>
      <c r="T5430" t="s">
        <v>10535</v>
      </c>
    </row>
    <row r="5431" spans="1:20" x14ac:dyDescent="0.25">
      <c r="A5431" t="s">
        <v>29</v>
      </c>
      <c r="B5431" t="s">
        <v>30</v>
      </c>
      <c r="C5431" t="s">
        <v>22</v>
      </c>
      <c r="D5431" t="s">
        <v>23</v>
      </c>
      <c r="E5431" t="s">
        <v>5</v>
      </c>
      <c r="G5431" t="s">
        <v>24</v>
      </c>
      <c r="H5431">
        <v>2926401</v>
      </c>
      <c r="I5431">
        <v>2927855</v>
      </c>
      <c r="J5431" t="s">
        <v>52</v>
      </c>
      <c r="K5431" t="s">
        <v>10536</v>
      </c>
      <c r="L5431" t="s">
        <v>10536</v>
      </c>
      <c r="N5431" t="s">
        <v>10537</v>
      </c>
      <c r="Q5431" t="s">
        <v>10534</v>
      </c>
      <c r="R5431">
        <v>1455</v>
      </c>
      <c r="S5431">
        <v>484</v>
      </c>
    </row>
    <row r="5432" spans="1:20" x14ac:dyDescent="0.25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2927907</v>
      </c>
      <c r="I5432">
        <v>2928425</v>
      </c>
      <c r="J5432" t="s">
        <v>52</v>
      </c>
      <c r="Q5432" t="s">
        <v>10538</v>
      </c>
      <c r="R5432">
        <v>519</v>
      </c>
      <c r="T5432" t="s">
        <v>10539</v>
      </c>
    </row>
    <row r="5433" spans="1:20" x14ac:dyDescent="0.25">
      <c r="A5433" t="s">
        <v>29</v>
      </c>
      <c r="B5433" t="s">
        <v>30</v>
      </c>
      <c r="C5433" t="s">
        <v>22</v>
      </c>
      <c r="D5433" t="s">
        <v>23</v>
      </c>
      <c r="E5433" t="s">
        <v>5</v>
      </c>
      <c r="G5433" t="s">
        <v>24</v>
      </c>
      <c r="H5433">
        <v>2927907</v>
      </c>
      <c r="I5433">
        <v>2928425</v>
      </c>
      <c r="J5433" t="s">
        <v>52</v>
      </c>
      <c r="K5433" t="s">
        <v>10540</v>
      </c>
      <c r="L5433" t="s">
        <v>10540</v>
      </c>
      <c r="N5433" t="s">
        <v>10541</v>
      </c>
      <c r="Q5433" t="s">
        <v>10538</v>
      </c>
      <c r="R5433">
        <v>519</v>
      </c>
      <c r="S5433">
        <v>172</v>
      </c>
    </row>
    <row r="5434" spans="1:20" x14ac:dyDescent="0.25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2928563</v>
      </c>
      <c r="I5434">
        <v>2929780</v>
      </c>
      <c r="J5434" t="s">
        <v>52</v>
      </c>
      <c r="Q5434" t="s">
        <v>10542</v>
      </c>
      <c r="R5434">
        <v>1218</v>
      </c>
      <c r="T5434" t="s">
        <v>10543</v>
      </c>
    </row>
    <row r="5435" spans="1:20" x14ac:dyDescent="0.25">
      <c r="A5435" t="s">
        <v>29</v>
      </c>
      <c r="B5435" t="s">
        <v>30</v>
      </c>
      <c r="C5435" t="s">
        <v>22</v>
      </c>
      <c r="D5435" t="s">
        <v>23</v>
      </c>
      <c r="E5435" t="s">
        <v>5</v>
      </c>
      <c r="G5435" t="s">
        <v>24</v>
      </c>
      <c r="H5435">
        <v>2928563</v>
      </c>
      <c r="I5435">
        <v>2929780</v>
      </c>
      <c r="J5435" t="s">
        <v>52</v>
      </c>
      <c r="K5435" t="s">
        <v>10544</v>
      </c>
      <c r="L5435" t="s">
        <v>10544</v>
      </c>
      <c r="N5435" t="s">
        <v>10181</v>
      </c>
      <c r="Q5435" t="s">
        <v>10542</v>
      </c>
      <c r="R5435">
        <v>1218</v>
      </c>
      <c r="S5435">
        <v>405</v>
      </c>
    </row>
    <row r="5436" spans="1:20" x14ac:dyDescent="0.25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2930009</v>
      </c>
      <c r="I5436">
        <v>2932627</v>
      </c>
      <c r="J5436" t="s">
        <v>25</v>
      </c>
      <c r="Q5436" t="s">
        <v>10545</v>
      </c>
      <c r="R5436">
        <v>2619</v>
      </c>
      <c r="T5436" t="s">
        <v>10546</v>
      </c>
    </row>
    <row r="5437" spans="1:20" x14ac:dyDescent="0.25">
      <c r="A5437" t="s">
        <v>29</v>
      </c>
      <c r="B5437" t="s">
        <v>30</v>
      </c>
      <c r="C5437" t="s">
        <v>22</v>
      </c>
      <c r="D5437" t="s">
        <v>23</v>
      </c>
      <c r="E5437" t="s">
        <v>5</v>
      </c>
      <c r="G5437" t="s">
        <v>24</v>
      </c>
      <c r="H5437">
        <v>2930009</v>
      </c>
      <c r="I5437">
        <v>2932627</v>
      </c>
      <c r="J5437" t="s">
        <v>25</v>
      </c>
      <c r="K5437" t="s">
        <v>10547</v>
      </c>
      <c r="L5437" t="s">
        <v>10547</v>
      </c>
      <c r="N5437" t="s">
        <v>1654</v>
      </c>
      <c r="Q5437" t="s">
        <v>10545</v>
      </c>
      <c r="R5437">
        <v>2619</v>
      </c>
      <c r="S5437">
        <v>872</v>
      </c>
    </row>
    <row r="5438" spans="1:20" x14ac:dyDescent="0.25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2932660</v>
      </c>
      <c r="I5438">
        <v>2933820</v>
      </c>
      <c r="J5438" t="s">
        <v>25</v>
      </c>
      <c r="Q5438" t="s">
        <v>10548</v>
      </c>
      <c r="R5438">
        <v>1161</v>
      </c>
      <c r="T5438" t="s">
        <v>10549</v>
      </c>
    </row>
    <row r="5439" spans="1:20" x14ac:dyDescent="0.25">
      <c r="A5439" t="s">
        <v>29</v>
      </c>
      <c r="B5439" t="s">
        <v>30</v>
      </c>
      <c r="C5439" t="s">
        <v>22</v>
      </c>
      <c r="D5439" t="s">
        <v>23</v>
      </c>
      <c r="E5439" t="s">
        <v>5</v>
      </c>
      <c r="G5439" t="s">
        <v>24</v>
      </c>
      <c r="H5439">
        <v>2932660</v>
      </c>
      <c r="I5439">
        <v>2933820</v>
      </c>
      <c r="J5439" t="s">
        <v>25</v>
      </c>
      <c r="K5439" t="s">
        <v>10550</v>
      </c>
      <c r="L5439" t="s">
        <v>10550</v>
      </c>
      <c r="N5439" t="s">
        <v>574</v>
      </c>
      <c r="Q5439" t="s">
        <v>10548</v>
      </c>
      <c r="R5439">
        <v>1161</v>
      </c>
      <c r="S5439">
        <v>386</v>
      </c>
    </row>
    <row r="5440" spans="1:20" x14ac:dyDescent="0.25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2933954</v>
      </c>
      <c r="I5440">
        <v>2934220</v>
      </c>
      <c r="J5440" t="s">
        <v>25</v>
      </c>
      <c r="Q5440" t="s">
        <v>10551</v>
      </c>
      <c r="R5440">
        <v>267</v>
      </c>
    </row>
    <row r="5441" spans="1:20" x14ac:dyDescent="0.25">
      <c r="A5441" t="s">
        <v>29</v>
      </c>
      <c r="B5441" t="s">
        <v>30</v>
      </c>
      <c r="C5441" t="s">
        <v>22</v>
      </c>
      <c r="D5441" t="s">
        <v>23</v>
      </c>
      <c r="E5441" t="s">
        <v>5</v>
      </c>
      <c r="G5441" t="s">
        <v>24</v>
      </c>
      <c r="H5441">
        <v>2933954</v>
      </c>
      <c r="I5441">
        <v>2934220</v>
      </c>
      <c r="J5441" t="s">
        <v>25</v>
      </c>
      <c r="K5441" t="s">
        <v>10552</v>
      </c>
      <c r="L5441" t="s">
        <v>10552</v>
      </c>
      <c r="N5441" t="s">
        <v>753</v>
      </c>
      <c r="Q5441" t="s">
        <v>10551</v>
      </c>
      <c r="R5441">
        <v>267</v>
      </c>
      <c r="S5441">
        <v>88</v>
      </c>
    </row>
    <row r="5442" spans="1:20" x14ac:dyDescent="0.25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2934613</v>
      </c>
      <c r="I5442">
        <v>2935104</v>
      </c>
      <c r="J5442" t="s">
        <v>25</v>
      </c>
      <c r="Q5442" t="s">
        <v>10553</v>
      </c>
      <c r="R5442">
        <v>492</v>
      </c>
      <c r="T5442" t="s">
        <v>10554</v>
      </c>
    </row>
    <row r="5443" spans="1:20" x14ac:dyDescent="0.25">
      <c r="A5443" t="s">
        <v>29</v>
      </c>
      <c r="B5443" t="s">
        <v>30</v>
      </c>
      <c r="C5443" t="s">
        <v>22</v>
      </c>
      <c r="D5443" t="s">
        <v>23</v>
      </c>
      <c r="E5443" t="s">
        <v>5</v>
      </c>
      <c r="G5443" t="s">
        <v>24</v>
      </c>
      <c r="H5443">
        <v>2934613</v>
      </c>
      <c r="I5443">
        <v>2935104</v>
      </c>
      <c r="J5443" t="s">
        <v>25</v>
      </c>
      <c r="K5443" t="s">
        <v>10555</v>
      </c>
      <c r="L5443" t="s">
        <v>10555</v>
      </c>
      <c r="N5443" t="s">
        <v>56</v>
      </c>
      <c r="Q5443" t="s">
        <v>10553</v>
      </c>
      <c r="R5443">
        <v>492</v>
      </c>
      <c r="S5443">
        <v>163</v>
      </c>
    </row>
    <row r="5444" spans="1:20" x14ac:dyDescent="0.25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2935125</v>
      </c>
      <c r="I5444">
        <v>2936030</v>
      </c>
      <c r="J5444" t="s">
        <v>52</v>
      </c>
      <c r="Q5444" t="s">
        <v>10556</v>
      </c>
      <c r="R5444">
        <v>906</v>
      </c>
      <c r="T5444" t="s">
        <v>10557</v>
      </c>
    </row>
    <row r="5445" spans="1:20" x14ac:dyDescent="0.25">
      <c r="A5445" t="s">
        <v>29</v>
      </c>
      <c r="B5445" t="s">
        <v>30</v>
      </c>
      <c r="C5445" t="s">
        <v>22</v>
      </c>
      <c r="D5445" t="s">
        <v>23</v>
      </c>
      <c r="E5445" t="s">
        <v>5</v>
      </c>
      <c r="G5445" t="s">
        <v>24</v>
      </c>
      <c r="H5445">
        <v>2935125</v>
      </c>
      <c r="I5445">
        <v>2936030</v>
      </c>
      <c r="J5445" t="s">
        <v>52</v>
      </c>
      <c r="K5445" t="s">
        <v>10558</v>
      </c>
      <c r="L5445" t="s">
        <v>10558</v>
      </c>
      <c r="N5445" t="s">
        <v>805</v>
      </c>
      <c r="Q5445" t="s">
        <v>10556</v>
      </c>
      <c r="R5445">
        <v>906</v>
      </c>
      <c r="S5445">
        <v>301</v>
      </c>
    </row>
    <row r="5446" spans="1:20" x14ac:dyDescent="0.25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2936151</v>
      </c>
      <c r="I5446">
        <v>2937083</v>
      </c>
      <c r="J5446" t="s">
        <v>25</v>
      </c>
      <c r="Q5446" t="s">
        <v>10559</v>
      </c>
      <c r="R5446">
        <v>933</v>
      </c>
      <c r="T5446" t="s">
        <v>10560</v>
      </c>
    </row>
    <row r="5447" spans="1:20" x14ac:dyDescent="0.25">
      <c r="A5447" t="s">
        <v>29</v>
      </c>
      <c r="B5447" t="s">
        <v>30</v>
      </c>
      <c r="C5447" t="s">
        <v>22</v>
      </c>
      <c r="D5447" t="s">
        <v>23</v>
      </c>
      <c r="E5447" t="s">
        <v>5</v>
      </c>
      <c r="G5447" t="s">
        <v>24</v>
      </c>
      <c r="H5447">
        <v>2936151</v>
      </c>
      <c r="I5447">
        <v>2937083</v>
      </c>
      <c r="J5447" t="s">
        <v>25</v>
      </c>
      <c r="K5447" t="s">
        <v>10561</v>
      </c>
      <c r="L5447" t="s">
        <v>10561</v>
      </c>
      <c r="N5447" t="s">
        <v>1063</v>
      </c>
      <c r="Q5447" t="s">
        <v>10559</v>
      </c>
      <c r="R5447">
        <v>933</v>
      </c>
      <c r="S5447">
        <v>310</v>
      </c>
    </row>
    <row r="5448" spans="1:20" x14ac:dyDescent="0.25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2937105</v>
      </c>
      <c r="I5448">
        <v>2937812</v>
      </c>
      <c r="J5448" t="s">
        <v>52</v>
      </c>
      <c r="O5448" t="s">
        <v>10562</v>
      </c>
      <c r="Q5448" t="s">
        <v>10563</v>
      </c>
      <c r="R5448">
        <v>708</v>
      </c>
      <c r="T5448" t="s">
        <v>10564</v>
      </c>
    </row>
    <row r="5449" spans="1:20" x14ac:dyDescent="0.25">
      <c r="A5449" t="s">
        <v>29</v>
      </c>
      <c r="B5449" t="s">
        <v>30</v>
      </c>
      <c r="C5449" t="s">
        <v>22</v>
      </c>
      <c r="D5449" t="s">
        <v>23</v>
      </c>
      <c r="E5449" t="s">
        <v>5</v>
      </c>
      <c r="G5449" t="s">
        <v>24</v>
      </c>
      <c r="H5449">
        <v>2937105</v>
      </c>
      <c r="I5449">
        <v>2937812</v>
      </c>
      <c r="J5449" t="s">
        <v>52</v>
      </c>
      <c r="K5449" t="s">
        <v>10565</v>
      </c>
      <c r="L5449" t="s">
        <v>10565</v>
      </c>
      <c r="N5449" t="s">
        <v>10566</v>
      </c>
      <c r="O5449" t="s">
        <v>10562</v>
      </c>
      <c r="Q5449" t="s">
        <v>10563</v>
      </c>
      <c r="R5449">
        <v>708</v>
      </c>
      <c r="S5449">
        <v>235</v>
      </c>
    </row>
    <row r="5450" spans="1:20" x14ac:dyDescent="0.25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2937824</v>
      </c>
      <c r="I5450">
        <v>2939563</v>
      </c>
      <c r="J5450" t="s">
        <v>52</v>
      </c>
      <c r="Q5450" t="s">
        <v>10567</v>
      </c>
      <c r="R5450">
        <v>1740</v>
      </c>
      <c r="T5450" t="s">
        <v>10568</v>
      </c>
    </row>
    <row r="5451" spans="1:20" x14ac:dyDescent="0.25">
      <c r="A5451" t="s">
        <v>29</v>
      </c>
      <c r="B5451" t="s">
        <v>30</v>
      </c>
      <c r="C5451" t="s">
        <v>22</v>
      </c>
      <c r="D5451" t="s">
        <v>23</v>
      </c>
      <c r="E5451" t="s">
        <v>5</v>
      </c>
      <c r="G5451" t="s">
        <v>24</v>
      </c>
      <c r="H5451">
        <v>2937824</v>
      </c>
      <c r="I5451">
        <v>2939563</v>
      </c>
      <c r="J5451" t="s">
        <v>52</v>
      </c>
      <c r="K5451" t="s">
        <v>10569</v>
      </c>
      <c r="L5451" t="s">
        <v>10569</v>
      </c>
      <c r="N5451" t="s">
        <v>10570</v>
      </c>
      <c r="Q5451" t="s">
        <v>10567</v>
      </c>
      <c r="R5451">
        <v>1740</v>
      </c>
      <c r="S5451">
        <v>579</v>
      </c>
    </row>
    <row r="5452" spans="1:20" x14ac:dyDescent="0.25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2939641</v>
      </c>
      <c r="I5452">
        <v>2940945</v>
      </c>
      <c r="J5452" t="s">
        <v>52</v>
      </c>
      <c r="Q5452" t="s">
        <v>10571</v>
      </c>
      <c r="R5452">
        <v>1305</v>
      </c>
      <c r="T5452" t="s">
        <v>10572</v>
      </c>
    </row>
    <row r="5453" spans="1:20" x14ac:dyDescent="0.25">
      <c r="A5453" t="s">
        <v>29</v>
      </c>
      <c r="B5453" t="s">
        <v>30</v>
      </c>
      <c r="C5453" t="s">
        <v>22</v>
      </c>
      <c r="D5453" t="s">
        <v>23</v>
      </c>
      <c r="E5453" t="s">
        <v>5</v>
      </c>
      <c r="G5453" t="s">
        <v>24</v>
      </c>
      <c r="H5453">
        <v>2939641</v>
      </c>
      <c r="I5453">
        <v>2940945</v>
      </c>
      <c r="J5453" t="s">
        <v>52</v>
      </c>
      <c r="K5453" t="s">
        <v>10573</v>
      </c>
      <c r="L5453" t="s">
        <v>10573</v>
      </c>
      <c r="N5453" t="s">
        <v>300</v>
      </c>
      <c r="Q5453" t="s">
        <v>10571</v>
      </c>
      <c r="R5453">
        <v>1305</v>
      </c>
      <c r="S5453">
        <v>434</v>
      </c>
    </row>
    <row r="5454" spans="1:20" x14ac:dyDescent="0.25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2941131</v>
      </c>
      <c r="I5454">
        <v>2941892</v>
      </c>
      <c r="J5454" t="s">
        <v>25</v>
      </c>
      <c r="Q5454" t="s">
        <v>10574</v>
      </c>
      <c r="R5454">
        <v>762</v>
      </c>
      <c r="T5454" t="s">
        <v>10575</v>
      </c>
    </row>
    <row r="5455" spans="1:20" x14ac:dyDescent="0.25">
      <c r="A5455" t="s">
        <v>29</v>
      </c>
      <c r="B5455" t="s">
        <v>30</v>
      </c>
      <c r="C5455" t="s">
        <v>22</v>
      </c>
      <c r="D5455" t="s">
        <v>23</v>
      </c>
      <c r="E5455" t="s">
        <v>5</v>
      </c>
      <c r="G5455" t="s">
        <v>24</v>
      </c>
      <c r="H5455">
        <v>2941131</v>
      </c>
      <c r="I5455">
        <v>2941892</v>
      </c>
      <c r="J5455" t="s">
        <v>25</v>
      </c>
      <c r="K5455" t="s">
        <v>10576</v>
      </c>
      <c r="L5455" t="s">
        <v>10576</v>
      </c>
      <c r="N5455" t="s">
        <v>450</v>
      </c>
      <c r="Q5455" t="s">
        <v>10574</v>
      </c>
      <c r="R5455">
        <v>762</v>
      </c>
      <c r="S5455">
        <v>253</v>
      </c>
    </row>
    <row r="5456" spans="1:20" x14ac:dyDescent="0.25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2941900</v>
      </c>
      <c r="I5456">
        <v>2942547</v>
      </c>
      <c r="J5456" t="s">
        <v>25</v>
      </c>
      <c r="Q5456" t="s">
        <v>10577</v>
      </c>
      <c r="R5456">
        <v>648</v>
      </c>
      <c r="T5456" t="s">
        <v>10578</v>
      </c>
    </row>
    <row r="5457" spans="1:20" x14ac:dyDescent="0.25">
      <c r="A5457" t="s">
        <v>29</v>
      </c>
      <c r="B5457" t="s">
        <v>30</v>
      </c>
      <c r="C5457" t="s">
        <v>22</v>
      </c>
      <c r="D5457" t="s">
        <v>23</v>
      </c>
      <c r="E5457" t="s">
        <v>5</v>
      </c>
      <c r="G5457" t="s">
        <v>24</v>
      </c>
      <c r="H5457">
        <v>2941900</v>
      </c>
      <c r="I5457">
        <v>2942547</v>
      </c>
      <c r="J5457" t="s">
        <v>25</v>
      </c>
      <c r="K5457" t="s">
        <v>10579</v>
      </c>
      <c r="L5457" t="s">
        <v>10579</v>
      </c>
      <c r="N5457" t="s">
        <v>1654</v>
      </c>
      <c r="Q5457" t="s">
        <v>10577</v>
      </c>
      <c r="R5457">
        <v>648</v>
      </c>
      <c r="S5457">
        <v>215</v>
      </c>
    </row>
    <row r="5458" spans="1:20" x14ac:dyDescent="0.25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2942529</v>
      </c>
      <c r="I5458">
        <v>2943020</v>
      </c>
      <c r="J5458" t="s">
        <v>52</v>
      </c>
      <c r="Q5458" t="s">
        <v>10580</v>
      </c>
      <c r="R5458">
        <v>492</v>
      </c>
      <c r="T5458" t="s">
        <v>10581</v>
      </c>
    </row>
    <row r="5459" spans="1:20" x14ac:dyDescent="0.25">
      <c r="A5459" t="s">
        <v>29</v>
      </c>
      <c r="B5459" t="s">
        <v>30</v>
      </c>
      <c r="C5459" t="s">
        <v>22</v>
      </c>
      <c r="D5459" t="s">
        <v>23</v>
      </c>
      <c r="E5459" t="s">
        <v>5</v>
      </c>
      <c r="G5459" t="s">
        <v>24</v>
      </c>
      <c r="H5459">
        <v>2942529</v>
      </c>
      <c r="I5459">
        <v>2943020</v>
      </c>
      <c r="J5459" t="s">
        <v>52</v>
      </c>
      <c r="K5459" t="s">
        <v>10582</v>
      </c>
      <c r="L5459" t="s">
        <v>10582</v>
      </c>
      <c r="N5459" t="s">
        <v>56</v>
      </c>
      <c r="Q5459" t="s">
        <v>10580</v>
      </c>
      <c r="R5459">
        <v>492</v>
      </c>
      <c r="S5459">
        <v>163</v>
      </c>
    </row>
    <row r="5460" spans="1:20" x14ac:dyDescent="0.25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2943020</v>
      </c>
      <c r="I5460">
        <v>2943349</v>
      </c>
      <c r="J5460" t="s">
        <v>52</v>
      </c>
      <c r="Q5460" t="s">
        <v>10583</v>
      </c>
      <c r="R5460">
        <v>330</v>
      </c>
      <c r="T5460" t="s">
        <v>10584</v>
      </c>
    </row>
    <row r="5461" spans="1:20" x14ac:dyDescent="0.25">
      <c r="A5461" t="s">
        <v>29</v>
      </c>
      <c r="B5461" t="s">
        <v>30</v>
      </c>
      <c r="C5461" t="s">
        <v>22</v>
      </c>
      <c r="D5461" t="s">
        <v>23</v>
      </c>
      <c r="E5461" t="s">
        <v>5</v>
      </c>
      <c r="G5461" t="s">
        <v>24</v>
      </c>
      <c r="H5461">
        <v>2943020</v>
      </c>
      <c r="I5461">
        <v>2943349</v>
      </c>
      <c r="J5461" t="s">
        <v>52</v>
      </c>
      <c r="K5461" t="s">
        <v>10585</v>
      </c>
      <c r="L5461" t="s">
        <v>10585</v>
      </c>
      <c r="N5461" t="s">
        <v>56</v>
      </c>
      <c r="Q5461" t="s">
        <v>10583</v>
      </c>
      <c r="R5461">
        <v>330</v>
      </c>
      <c r="S5461">
        <v>109</v>
      </c>
    </row>
    <row r="5462" spans="1:20" x14ac:dyDescent="0.25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2943498</v>
      </c>
      <c r="I5462">
        <v>2945213</v>
      </c>
      <c r="J5462" t="s">
        <v>52</v>
      </c>
      <c r="Q5462" t="s">
        <v>10586</v>
      </c>
      <c r="R5462">
        <v>1716</v>
      </c>
      <c r="T5462" t="s">
        <v>10587</v>
      </c>
    </row>
    <row r="5463" spans="1:20" x14ac:dyDescent="0.25">
      <c r="A5463" t="s">
        <v>29</v>
      </c>
      <c r="B5463" t="s">
        <v>30</v>
      </c>
      <c r="C5463" t="s">
        <v>22</v>
      </c>
      <c r="D5463" t="s">
        <v>23</v>
      </c>
      <c r="E5463" t="s">
        <v>5</v>
      </c>
      <c r="G5463" t="s">
        <v>24</v>
      </c>
      <c r="H5463">
        <v>2943498</v>
      </c>
      <c r="I5463">
        <v>2945213</v>
      </c>
      <c r="J5463" t="s">
        <v>52</v>
      </c>
      <c r="K5463" t="s">
        <v>10588</v>
      </c>
      <c r="L5463" t="s">
        <v>10588</v>
      </c>
      <c r="N5463" t="s">
        <v>640</v>
      </c>
      <c r="Q5463" t="s">
        <v>10586</v>
      </c>
      <c r="R5463">
        <v>1716</v>
      </c>
      <c r="S5463">
        <v>571</v>
      </c>
    </row>
    <row r="5464" spans="1:20" x14ac:dyDescent="0.25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2945291</v>
      </c>
      <c r="I5464">
        <v>2946607</v>
      </c>
      <c r="J5464" t="s">
        <v>52</v>
      </c>
      <c r="Q5464" t="s">
        <v>10589</v>
      </c>
      <c r="R5464">
        <v>1317</v>
      </c>
      <c r="T5464" t="s">
        <v>10590</v>
      </c>
    </row>
    <row r="5465" spans="1:20" x14ac:dyDescent="0.25">
      <c r="A5465" t="s">
        <v>29</v>
      </c>
      <c r="B5465" t="s">
        <v>30</v>
      </c>
      <c r="C5465" t="s">
        <v>22</v>
      </c>
      <c r="D5465" t="s">
        <v>23</v>
      </c>
      <c r="E5465" t="s">
        <v>5</v>
      </c>
      <c r="G5465" t="s">
        <v>24</v>
      </c>
      <c r="H5465">
        <v>2945291</v>
      </c>
      <c r="I5465">
        <v>2946607</v>
      </c>
      <c r="J5465" t="s">
        <v>52</v>
      </c>
      <c r="K5465" t="s">
        <v>10591</v>
      </c>
      <c r="L5465" t="s">
        <v>10591</v>
      </c>
      <c r="N5465" t="s">
        <v>760</v>
      </c>
      <c r="Q5465" t="s">
        <v>10589</v>
      </c>
      <c r="R5465">
        <v>1317</v>
      </c>
      <c r="S5465">
        <v>438</v>
      </c>
    </row>
    <row r="5466" spans="1:20" x14ac:dyDescent="0.25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2946802</v>
      </c>
      <c r="I5466">
        <v>2948205</v>
      </c>
      <c r="J5466" t="s">
        <v>25</v>
      </c>
      <c r="Q5466" t="s">
        <v>10592</v>
      </c>
      <c r="R5466">
        <v>1404</v>
      </c>
      <c r="T5466" t="s">
        <v>10593</v>
      </c>
    </row>
    <row r="5467" spans="1:20" x14ac:dyDescent="0.25">
      <c r="A5467" t="s">
        <v>29</v>
      </c>
      <c r="B5467" t="s">
        <v>30</v>
      </c>
      <c r="C5467" t="s">
        <v>22</v>
      </c>
      <c r="D5467" t="s">
        <v>23</v>
      </c>
      <c r="E5467" t="s">
        <v>5</v>
      </c>
      <c r="G5467" t="s">
        <v>24</v>
      </c>
      <c r="H5467">
        <v>2946802</v>
      </c>
      <c r="I5467">
        <v>2948205</v>
      </c>
      <c r="J5467" t="s">
        <v>25</v>
      </c>
      <c r="K5467" t="s">
        <v>10594</v>
      </c>
      <c r="L5467" t="s">
        <v>10594</v>
      </c>
      <c r="N5467" t="s">
        <v>10595</v>
      </c>
      <c r="Q5467" t="s">
        <v>10592</v>
      </c>
      <c r="R5467">
        <v>1404</v>
      </c>
      <c r="S5467">
        <v>467</v>
      </c>
    </row>
    <row r="5468" spans="1:20" x14ac:dyDescent="0.25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2948208</v>
      </c>
      <c r="I5468">
        <v>2949032</v>
      </c>
      <c r="J5468" t="s">
        <v>25</v>
      </c>
      <c r="O5468" t="s">
        <v>10596</v>
      </c>
      <c r="Q5468" t="s">
        <v>10597</v>
      </c>
      <c r="R5468">
        <v>825</v>
      </c>
      <c r="T5468" t="s">
        <v>10598</v>
      </c>
    </row>
    <row r="5469" spans="1:20" x14ac:dyDescent="0.25">
      <c r="A5469" t="s">
        <v>29</v>
      </c>
      <c r="B5469" t="s">
        <v>30</v>
      </c>
      <c r="C5469" t="s">
        <v>22</v>
      </c>
      <c r="D5469" t="s">
        <v>23</v>
      </c>
      <c r="E5469" t="s">
        <v>5</v>
      </c>
      <c r="G5469" t="s">
        <v>24</v>
      </c>
      <c r="H5469">
        <v>2948208</v>
      </c>
      <c r="I5469">
        <v>2949032</v>
      </c>
      <c r="J5469" t="s">
        <v>25</v>
      </c>
      <c r="K5469" t="s">
        <v>10599</v>
      </c>
      <c r="L5469" t="s">
        <v>10599</v>
      </c>
      <c r="N5469" t="s">
        <v>10600</v>
      </c>
      <c r="O5469" t="s">
        <v>10596</v>
      </c>
      <c r="Q5469" t="s">
        <v>10597</v>
      </c>
      <c r="R5469">
        <v>825</v>
      </c>
      <c r="S5469">
        <v>274</v>
      </c>
    </row>
    <row r="5470" spans="1:20" x14ac:dyDescent="0.25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2949039</v>
      </c>
      <c r="I5470">
        <v>2949425</v>
      </c>
      <c r="J5470" t="s">
        <v>52</v>
      </c>
      <c r="Q5470" t="s">
        <v>10601</v>
      </c>
      <c r="R5470">
        <v>387</v>
      </c>
      <c r="T5470" t="s">
        <v>10602</v>
      </c>
    </row>
    <row r="5471" spans="1:20" x14ac:dyDescent="0.25">
      <c r="A5471" t="s">
        <v>29</v>
      </c>
      <c r="B5471" t="s">
        <v>30</v>
      </c>
      <c r="C5471" t="s">
        <v>22</v>
      </c>
      <c r="D5471" t="s">
        <v>23</v>
      </c>
      <c r="E5471" t="s">
        <v>5</v>
      </c>
      <c r="G5471" t="s">
        <v>24</v>
      </c>
      <c r="H5471">
        <v>2949039</v>
      </c>
      <c r="I5471">
        <v>2949425</v>
      </c>
      <c r="J5471" t="s">
        <v>52</v>
      </c>
      <c r="K5471" t="s">
        <v>10603</v>
      </c>
      <c r="L5471" t="s">
        <v>10603</v>
      </c>
      <c r="N5471" t="s">
        <v>10604</v>
      </c>
      <c r="Q5471" t="s">
        <v>10601</v>
      </c>
      <c r="R5471">
        <v>387</v>
      </c>
      <c r="S5471">
        <v>128</v>
      </c>
    </row>
    <row r="5472" spans="1:20" x14ac:dyDescent="0.25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2949462</v>
      </c>
      <c r="I5472">
        <v>2950100</v>
      </c>
      <c r="J5472" t="s">
        <v>52</v>
      </c>
      <c r="Q5472" t="s">
        <v>10605</v>
      </c>
      <c r="R5472">
        <v>639</v>
      </c>
      <c r="T5472" t="s">
        <v>10606</v>
      </c>
    </row>
    <row r="5473" spans="1:20" x14ac:dyDescent="0.25">
      <c r="A5473" t="s">
        <v>29</v>
      </c>
      <c r="B5473" t="s">
        <v>30</v>
      </c>
      <c r="C5473" t="s">
        <v>22</v>
      </c>
      <c r="D5473" t="s">
        <v>23</v>
      </c>
      <c r="E5473" t="s">
        <v>5</v>
      </c>
      <c r="G5473" t="s">
        <v>24</v>
      </c>
      <c r="H5473">
        <v>2949462</v>
      </c>
      <c r="I5473">
        <v>2950100</v>
      </c>
      <c r="J5473" t="s">
        <v>52</v>
      </c>
      <c r="K5473" t="s">
        <v>10607</v>
      </c>
      <c r="L5473" t="s">
        <v>10607</v>
      </c>
      <c r="N5473" t="s">
        <v>450</v>
      </c>
      <c r="Q5473" t="s">
        <v>10605</v>
      </c>
      <c r="R5473">
        <v>639</v>
      </c>
      <c r="S5473">
        <v>212</v>
      </c>
    </row>
    <row r="5474" spans="1:20" x14ac:dyDescent="0.25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2950169</v>
      </c>
      <c r="I5474">
        <v>2950501</v>
      </c>
      <c r="J5474" t="s">
        <v>52</v>
      </c>
      <c r="Q5474" t="s">
        <v>10608</v>
      </c>
      <c r="R5474">
        <v>333</v>
      </c>
      <c r="T5474" t="s">
        <v>10609</v>
      </c>
    </row>
    <row r="5475" spans="1:20" x14ac:dyDescent="0.25">
      <c r="A5475" t="s">
        <v>29</v>
      </c>
      <c r="B5475" t="s">
        <v>30</v>
      </c>
      <c r="C5475" t="s">
        <v>22</v>
      </c>
      <c r="D5475" t="s">
        <v>23</v>
      </c>
      <c r="E5475" t="s">
        <v>5</v>
      </c>
      <c r="G5475" t="s">
        <v>24</v>
      </c>
      <c r="H5475">
        <v>2950169</v>
      </c>
      <c r="I5475">
        <v>2950501</v>
      </c>
      <c r="J5475" t="s">
        <v>52</v>
      </c>
      <c r="K5475" t="s">
        <v>10610</v>
      </c>
      <c r="L5475" t="s">
        <v>10610</v>
      </c>
      <c r="N5475" t="s">
        <v>10611</v>
      </c>
      <c r="Q5475" t="s">
        <v>10608</v>
      </c>
      <c r="R5475">
        <v>333</v>
      </c>
      <c r="S5475">
        <v>110</v>
      </c>
    </row>
    <row r="5476" spans="1:20" x14ac:dyDescent="0.25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2950556</v>
      </c>
      <c r="I5476">
        <v>2951137</v>
      </c>
      <c r="J5476" t="s">
        <v>52</v>
      </c>
      <c r="Q5476" t="s">
        <v>10612</v>
      </c>
      <c r="R5476">
        <v>582</v>
      </c>
      <c r="T5476" t="s">
        <v>10613</v>
      </c>
    </row>
    <row r="5477" spans="1:20" x14ac:dyDescent="0.25">
      <c r="A5477" t="s">
        <v>29</v>
      </c>
      <c r="B5477" t="s">
        <v>30</v>
      </c>
      <c r="C5477" t="s">
        <v>22</v>
      </c>
      <c r="D5477" t="s">
        <v>23</v>
      </c>
      <c r="E5477" t="s">
        <v>5</v>
      </c>
      <c r="G5477" t="s">
        <v>24</v>
      </c>
      <c r="H5477">
        <v>2950556</v>
      </c>
      <c r="I5477">
        <v>2951137</v>
      </c>
      <c r="J5477" t="s">
        <v>52</v>
      </c>
      <c r="K5477" t="s">
        <v>10614</v>
      </c>
      <c r="L5477" t="s">
        <v>10614</v>
      </c>
      <c r="N5477" t="s">
        <v>10615</v>
      </c>
      <c r="Q5477" t="s">
        <v>10612</v>
      </c>
      <c r="R5477">
        <v>582</v>
      </c>
      <c r="S5477">
        <v>193</v>
      </c>
    </row>
    <row r="5478" spans="1:20" x14ac:dyDescent="0.25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2951297</v>
      </c>
      <c r="I5478">
        <v>2951965</v>
      </c>
      <c r="J5478" t="s">
        <v>25</v>
      </c>
      <c r="Q5478" t="s">
        <v>10616</v>
      </c>
      <c r="R5478">
        <v>669</v>
      </c>
      <c r="T5478" t="s">
        <v>10617</v>
      </c>
    </row>
    <row r="5479" spans="1:20" x14ac:dyDescent="0.25">
      <c r="A5479" t="s">
        <v>29</v>
      </c>
      <c r="B5479" t="s">
        <v>30</v>
      </c>
      <c r="C5479" t="s">
        <v>22</v>
      </c>
      <c r="D5479" t="s">
        <v>23</v>
      </c>
      <c r="E5479" t="s">
        <v>5</v>
      </c>
      <c r="G5479" t="s">
        <v>24</v>
      </c>
      <c r="H5479">
        <v>2951297</v>
      </c>
      <c r="I5479">
        <v>2951965</v>
      </c>
      <c r="J5479" t="s">
        <v>25</v>
      </c>
      <c r="K5479" t="s">
        <v>10618</v>
      </c>
      <c r="L5479" t="s">
        <v>10618</v>
      </c>
      <c r="N5479" t="s">
        <v>10469</v>
      </c>
      <c r="Q5479" t="s">
        <v>10616</v>
      </c>
      <c r="R5479">
        <v>669</v>
      </c>
      <c r="S5479">
        <v>222</v>
      </c>
    </row>
    <row r="5480" spans="1:20" x14ac:dyDescent="0.25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2951990</v>
      </c>
      <c r="I5480">
        <v>2952445</v>
      </c>
      <c r="J5480" t="s">
        <v>52</v>
      </c>
      <c r="Q5480" t="s">
        <v>10619</v>
      </c>
      <c r="R5480">
        <v>456</v>
      </c>
      <c r="T5480" t="s">
        <v>10620</v>
      </c>
    </row>
    <row r="5481" spans="1:20" x14ac:dyDescent="0.25">
      <c r="A5481" t="s">
        <v>29</v>
      </c>
      <c r="B5481" t="s">
        <v>30</v>
      </c>
      <c r="C5481" t="s">
        <v>22</v>
      </c>
      <c r="D5481" t="s">
        <v>23</v>
      </c>
      <c r="E5481" t="s">
        <v>5</v>
      </c>
      <c r="G5481" t="s">
        <v>24</v>
      </c>
      <c r="H5481">
        <v>2951990</v>
      </c>
      <c r="I5481">
        <v>2952445</v>
      </c>
      <c r="J5481" t="s">
        <v>52</v>
      </c>
      <c r="K5481" t="s">
        <v>10621</v>
      </c>
      <c r="L5481" t="s">
        <v>10621</v>
      </c>
      <c r="N5481" t="s">
        <v>10622</v>
      </c>
      <c r="Q5481" t="s">
        <v>10619</v>
      </c>
      <c r="R5481">
        <v>456</v>
      </c>
      <c r="S5481">
        <v>151</v>
      </c>
    </row>
    <row r="5482" spans="1:20" x14ac:dyDescent="0.25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2952529</v>
      </c>
      <c r="I5482">
        <v>2953266</v>
      </c>
      <c r="J5482" t="s">
        <v>52</v>
      </c>
      <c r="Q5482" t="s">
        <v>10623</v>
      </c>
      <c r="R5482">
        <v>738</v>
      </c>
      <c r="T5482" t="s">
        <v>10624</v>
      </c>
    </row>
    <row r="5483" spans="1:20" x14ac:dyDescent="0.25">
      <c r="A5483" t="s">
        <v>29</v>
      </c>
      <c r="B5483" t="s">
        <v>30</v>
      </c>
      <c r="C5483" t="s">
        <v>22</v>
      </c>
      <c r="D5483" t="s">
        <v>23</v>
      </c>
      <c r="E5483" t="s">
        <v>5</v>
      </c>
      <c r="G5483" t="s">
        <v>24</v>
      </c>
      <c r="H5483">
        <v>2952529</v>
      </c>
      <c r="I5483">
        <v>2953266</v>
      </c>
      <c r="J5483" t="s">
        <v>52</v>
      </c>
      <c r="K5483" t="s">
        <v>10625</v>
      </c>
      <c r="L5483" t="s">
        <v>10625</v>
      </c>
      <c r="N5483" t="s">
        <v>10626</v>
      </c>
      <c r="Q5483" t="s">
        <v>10623</v>
      </c>
      <c r="R5483">
        <v>738</v>
      </c>
      <c r="S5483">
        <v>245</v>
      </c>
    </row>
    <row r="5484" spans="1:20" x14ac:dyDescent="0.25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2953293</v>
      </c>
      <c r="I5484">
        <v>2953748</v>
      </c>
      <c r="J5484" t="s">
        <v>52</v>
      </c>
      <c r="Q5484" t="s">
        <v>10627</v>
      </c>
      <c r="R5484">
        <v>456</v>
      </c>
      <c r="T5484" t="s">
        <v>10628</v>
      </c>
    </row>
    <row r="5485" spans="1:20" x14ac:dyDescent="0.25">
      <c r="A5485" t="s">
        <v>29</v>
      </c>
      <c r="B5485" t="s">
        <v>30</v>
      </c>
      <c r="C5485" t="s">
        <v>22</v>
      </c>
      <c r="D5485" t="s">
        <v>23</v>
      </c>
      <c r="E5485" t="s">
        <v>5</v>
      </c>
      <c r="G5485" t="s">
        <v>24</v>
      </c>
      <c r="H5485">
        <v>2953293</v>
      </c>
      <c r="I5485">
        <v>2953748</v>
      </c>
      <c r="J5485" t="s">
        <v>52</v>
      </c>
      <c r="K5485" t="s">
        <v>10629</v>
      </c>
      <c r="L5485" t="s">
        <v>10629</v>
      </c>
      <c r="N5485" t="s">
        <v>10630</v>
      </c>
      <c r="Q5485" t="s">
        <v>10627</v>
      </c>
      <c r="R5485">
        <v>456</v>
      </c>
      <c r="S5485">
        <v>151</v>
      </c>
    </row>
    <row r="5486" spans="1:20" x14ac:dyDescent="0.25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2953800</v>
      </c>
      <c r="I5486">
        <v>2955227</v>
      </c>
      <c r="J5486" t="s">
        <v>52</v>
      </c>
      <c r="Q5486" t="s">
        <v>10631</v>
      </c>
      <c r="R5486">
        <v>1428</v>
      </c>
      <c r="T5486" t="s">
        <v>10632</v>
      </c>
    </row>
    <row r="5487" spans="1:20" x14ac:dyDescent="0.25">
      <c r="A5487" t="s">
        <v>29</v>
      </c>
      <c r="B5487" t="s">
        <v>30</v>
      </c>
      <c r="C5487" t="s">
        <v>22</v>
      </c>
      <c r="D5487" t="s">
        <v>23</v>
      </c>
      <c r="E5487" t="s">
        <v>5</v>
      </c>
      <c r="G5487" t="s">
        <v>24</v>
      </c>
      <c r="H5487">
        <v>2953800</v>
      </c>
      <c r="I5487">
        <v>2955227</v>
      </c>
      <c r="J5487" t="s">
        <v>52</v>
      </c>
      <c r="K5487" t="s">
        <v>10633</v>
      </c>
      <c r="L5487" t="s">
        <v>10633</v>
      </c>
      <c r="N5487" t="s">
        <v>4527</v>
      </c>
      <c r="Q5487" t="s">
        <v>10631</v>
      </c>
      <c r="R5487">
        <v>1428</v>
      </c>
      <c r="S5487">
        <v>475</v>
      </c>
    </row>
    <row r="5488" spans="1:20" x14ac:dyDescent="0.25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2955332</v>
      </c>
      <c r="I5488">
        <v>2955928</v>
      </c>
      <c r="J5488" t="s">
        <v>25</v>
      </c>
      <c r="Q5488" t="s">
        <v>10634</v>
      </c>
      <c r="R5488">
        <v>597</v>
      </c>
      <c r="T5488" t="s">
        <v>10635</v>
      </c>
    </row>
    <row r="5489" spans="1:20" x14ac:dyDescent="0.25">
      <c r="A5489" t="s">
        <v>29</v>
      </c>
      <c r="B5489" t="s">
        <v>30</v>
      </c>
      <c r="C5489" t="s">
        <v>22</v>
      </c>
      <c r="D5489" t="s">
        <v>23</v>
      </c>
      <c r="E5489" t="s">
        <v>5</v>
      </c>
      <c r="G5489" t="s">
        <v>24</v>
      </c>
      <c r="H5489">
        <v>2955332</v>
      </c>
      <c r="I5489">
        <v>2955928</v>
      </c>
      <c r="J5489" t="s">
        <v>25</v>
      </c>
      <c r="K5489" t="s">
        <v>10636</v>
      </c>
      <c r="L5489" t="s">
        <v>10636</v>
      </c>
      <c r="N5489" t="s">
        <v>7394</v>
      </c>
      <c r="Q5489" t="s">
        <v>10634</v>
      </c>
      <c r="R5489">
        <v>597</v>
      </c>
      <c r="S5489">
        <v>198</v>
      </c>
    </row>
    <row r="5490" spans="1:20" x14ac:dyDescent="0.25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2956006</v>
      </c>
      <c r="I5490">
        <v>2956458</v>
      </c>
      <c r="J5490" t="s">
        <v>25</v>
      </c>
      <c r="Q5490" t="s">
        <v>10637</v>
      </c>
      <c r="R5490">
        <v>453</v>
      </c>
      <c r="T5490" t="s">
        <v>10638</v>
      </c>
    </row>
    <row r="5491" spans="1:20" x14ac:dyDescent="0.25">
      <c r="A5491" t="s">
        <v>29</v>
      </c>
      <c r="B5491" t="s">
        <v>30</v>
      </c>
      <c r="C5491" t="s">
        <v>22</v>
      </c>
      <c r="D5491" t="s">
        <v>23</v>
      </c>
      <c r="E5491" t="s">
        <v>5</v>
      </c>
      <c r="G5491" t="s">
        <v>24</v>
      </c>
      <c r="H5491">
        <v>2956006</v>
      </c>
      <c r="I5491">
        <v>2956458</v>
      </c>
      <c r="J5491" t="s">
        <v>25</v>
      </c>
      <c r="K5491" t="s">
        <v>10639</v>
      </c>
      <c r="L5491" t="s">
        <v>10639</v>
      </c>
      <c r="N5491" t="s">
        <v>4502</v>
      </c>
      <c r="Q5491" t="s">
        <v>10637</v>
      </c>
      <c r="R5491">
        <v>453</v>
      </c>
      <c r="S5491">
        <v>150</v>
      </c>
    </row>
    <row r="5492" spans="1:20" x14ac:dyDescent="0.25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2956478</v>
      </c>
      <c r="I5492">
        <v>2957638</v>
      </c>
      <c r="J5492" t="s">
        <v>52</v>
      </c>
      <c r="Q5492" t="s">
        <v>10640</v>
      </c>
      <c r="R5492">
        <v>1161</v>
      </c>
      <c r="T5492" t="s">
        <v>10641</v>
      </c>
    </row>
    <row r="5493" spans="1:20" x14ac:dyDescent="0.25">
      <c r="A5493" t="s">
        <v>29</v>
      </c>
      <c r="B5493" t="s">
        <v>30</v>
      </c>
      <c r="C5493" t="s">
        <v>22</v>
      </c>
      <c r="D5493" t="s">
        <v>23</v>
      </c>
      <c r="E5493" t="s">
        <v>5</v>
      </c>
      <c r="G5493" t="s">
        <v>24</v>
      </c>
      <c r="H5493">
        <v>2956478</v>
      </c>
      <c r="I5493">
        <v>2957638</v>
      </c>
      <c r="J5493" t="s">
        <v>52</v>
      </c>
      <c r="K5493" t="s">
        <v>10642</v>
      </c>
      <c r="L5493" t="s">
        <v>10642</v>
      </c>
      <c r="N5493" t="s">
        <v>3185</v>
      </c>
      <c r="Q5493" t="s">
        <v>10640</v>
      </c>
      <c r="R5493">
        <v>1161</v>
      </c>
      <c r="S5493">
        <v>386</v>
      </c>
    </row>
    <row r="5494" spans="1:20" x14ac:dyDescent="0.25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2957792</v>
      </c>
      <c r="I5494">
        <v>2957953</v>
      </c>
      <c r="J5494" t="s">
        <v>52</v>
      </c>
      <c r="Q5494" t="s">
        <v>10643</v>
      </c>
      <c r="R5494">
        <v>162</v>
      </c>
      <c r="T5494" t="s">
        <v>10644</v>
      </c>
    </row>
    <row r="5495" spans="1:20" x14ac:dyDescent="0.25">
      <c r="A5495" t="s">
        <v>29</v>
      </c>
      <c r="B5495" t="s">
        <v>30</v>
      </c>
      <c r="C5495" t="s">
        <v>22</v>
      </c>
      <c r="D5495" t="s">
        <v>23</v>
      </c>
      <c r="E5495" t="s">
        <v>5</v>
      </c>
      <c r="G5495" t="s">
        <v>24</v>
      </c>
      <c r="H5495">
        <v>2957792</v>
      </c>
      <c r="I5495">
        <v>2957953</v>
      </c>
      <c r="J5495" t="s">
        <v>52</v>
      </c>
      <c r="K5495" t="s">
        <v>10645</v>
      </c>
      <c r="L5495" t="s">
        <v>10645</v>
      </c>
      <c r="N5495" t="s">
        <v>56</v>
      </c>
      <c r="Q5495" t="s">
        <v>10643</v>
      </c>
      <c r="R5495">
        <v>162</v>
      </c>
      <c r="S5495">
        <v>53</v>
      </c>
    </row>
    <row r="5496" spans="1:20" x14ac:dyDescent="0.25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2958079</v>
      </c>
      <c r="I5496">
        <v>2959353</v>
      </c>
      <c r="J5496" t="s">
        <v>52</v>
      </c>
      <c r="Q5496" t="s">
        <v>10646</v>
      </c>
      <c r="R5496">
        <v>1275</v>
      </c>
      <c r="T5496" t="s">
        <v>10647</v>
      </c>
    </row>
    <row r="5497" spans="1:20" x14ac:dyDescent="0.25">
      <c r="A5497" t="s">
        <v>29</v>
      </c>
      <c r="B5497" t="s">
        <v>30</v>
      </c>
      <c r="C5497" t="s">
        <v>22</v>
      </c>
      <c r="D5497" t="s">
        <v>23</v>
      </c>
      <c r="E5497" t="s">
        <v>5</v>
      </c>
      <c r="G5497" t="s">
        <v>24</v>
      </c>
      <c r="H5497">
        <v>2958079</v>
      </c>
      <c r="I5497">
        <v>2959353</v>
      </c>
      <c r="J5497" t="s">
        <v>52</v>
      </c>
      <c r="K5497" t="s">
        <v>10648</v>
      </c>
      <c r="L5497" t="s">
        <v>10648</v>
      </c>
      <c r="N5497" t="s">
        <v>56</v>
      </c>
      <c r="Q5497" t="s">
        <v>10646</v>
      </c>
      <c r="R5497">
        <v>1275</v>
      </c>
      <c r="S5497">
        <v>424</v>
      </c>
    </row>
    <row r="5498" spans="1:20" x14ac:dyDescent="0.25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2959451</v>
      </c>
      <c r="I5498">
        <v>2961043</v>
      </c>
      <c r="J5498" t="s">
        <v>52</v>
      </c>
      <c r="Q5498" t="s">
        <v>10649</v>
      </c>
      <c r="R5498">
        <v>1593</v>
      </c>
      <c r="T5498" t="s">
        <v>10650</v>
      </c>
    </row>
    <row r="5499" spans="1:20" x14ac:dyDescent="0.25">
      <c r="A5499" t="s">
        <v>29</v>
      </c>
      <c r="B5499" t="s">
        <v>30</v>
      </c>
      <c r="C5499" t="s">
        <v>22</v>
      </c>
      <c r="D5499" t="s">
        <v>23</v>
      </c>
      <c r="E5499" t="s">
        <v>5</v>
      </c>
      <c r="G5499" t="s">
        <v>24</v>
      </c>
      <c r="H5499">
        <v>2959451</v>
      </c>
      <c r="I5499">
        <v>2961043</v>
      </c>
      <c r="J5499" t="s">
        <v>52</v>
      </c>
      <c r="K5499" t="s">
        <v>10651</v>
      </c>
      <c r="L5499" t="s">
        <v>10651</v>
      </c>
      <c r="N5499" t="s">
        <v>10652</v>
      </c>
      <c r="Q5499" t="s">
        <v>10649</v>
      </c>
      <c r="R5499">
        <v>1593</v>
      </c>
      <c r="S5499">
        <v>530</v>
      </c>
    </row>
    <row r="5500" spans="1:20" x14ac:dyDescent="0.25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2961263</v>
      </c>
      <c r="I5500">
        <v>2962306</v>
      </c>
      <c r="J5500" t="s">
        <v>52</v>
      </c>
      <c r="Q5500" t="s">
        <v>10653</v>
      </c>
      <c r="R5500">
        <v>1044</v>
      </c>
      <c r="T5500" t="s">
        <v>10654</v>
      </c>
    </row>
    <row r="5501" spans="1:20" x14ac:dyDescent="0.25">
      <c r="A5501" t="s">
        <v>29</v>
      </c>
      <c r="B5501" t="s">
        <v>30</v>
      </c>
      <c r="C5501" t="s">
        <v>22</v>
      </c>
      <c r="D5501" t="s">
        <v>23</v>
      </c>
      <c r="E5501" t="s">
        <v>5</v>
      </c>
      <c r="G5501" t="s">
        <v>24</v>
      </c>
      <c r="H5501">
        <v>2961263</v>
      </c>
      <c r="I5501">
        <v>2962306</v>
      </c>
      <c r="J5501" t="s">
        <v>52</v>
      </c>
      <c r="K5501" t="s">
        <v>10655</v>
      </c>
      <c r="L5501" t="s">
        <v>10655</v>
      </c>
      <c r="N5501" t="s">
        <v>1063</v>
      </c>
      <c r="Q5501" t="s">
        <v>10653</v>
      </c>
      <c r="R5501">
        <v>1044</v>
      </c>
      <c r="S5501">
        <v>347</v>
      </c>
    </row>
    <row r="5502" spans="1:20" x14ac:dyDescent="0.25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2962383</v>
      </c>
      <c r="I5502">
        <v>2963291</v>
      </c>
      <c r="J5502" t="s">
        <v>52</v>
      </c>
      <c r="Q5502" t="s">
        <v>10656</v>
      </c>
      <c r="R5502">
        <v>909</v>
      </c>
      <c r="T5502" t="s">
        <v>10657</v>
      </c>
    </row>
    <row r="5503" spans="1:20" x14ac:dyDescent="0.25">
      <c r="A5503" t="s">
        <v>29</v>
      </c>
      <c r="B5503" t="s">
        <v>30</v>
      </c>
      <c r="C5503" t="s">
        <v>22</v>
      </c>
      <c r="D5503" t="s">
        <v>23</v>
      </c>
      <c r="E5503" t="s">
        <v>5</v>
      </c>
      <c r="G5503" t="s">
        <v>24</v>
      </c>
      <c r="H5503">
        <v>2962383</v>
      </c>
      <c r="I5503">
        <v>2963291</v>
      </c>
      <c r="J5503" t="s">
        <v>52</v>
      </c>
      <c r="K5503" t="s">
        <v>10658</v>
      </c>
      <c r="L5503" t="s">
        <v>10658</v>
      </c>
      <c r="N5503" t="s">
        <v>4776</v>
      </c>
      <c r="Q5503" t="s">
        <v>10656</v>
      </c>
      <c r="R5503">
        <v>909</v>
      </c>
      <c r="S5503">
        <v>302</v>
      </c>
    </row>
    <row r="5504" spans="1:20" x14ac:dyDescent="0.25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2963408</v>
      </c>
      <c r="I5504">
        <v>2963836</v>
      </c>
      <c r="J5504" t="s">
        <v>52</v>
      </c>
      <c r="Q5504" t="s">
        <v>10659</v>
      </c>
      <c r="R5504">
        <v>429</v>
      </c>
      <c r="T5504" t="s">
        <v>10660</v>
      </c>
    </row>
    <row r="5505" spans="1:20" x14ac:dyDescent="0.25">
      <c r="A5505" t="s">
        <v>29</v>
      </c>
      <c r="B5505" t="s">
        <v>30</v>
      </c>
      <c r="C5505" t="s">
        <v>22</v>
      </c>
      <c r="D5505" t="s">
        <v>23</v>
      </c>
      <c r="E5505" t="s">
        <v>5</v>
      </c>
      <c r="G5505" t="s">
        <v>24</v>
      </c>
      <c r="H5505">
        <v>2963408</v>
      </c>
      <c r="I5505">
        <v>2963836</v>
      </c>
      <c r="J5505" t="s">
        <v>52</v>
      </c>
      <c r="K5505" t="s">
        <v>10661</v>
      </c>
      <c r="L5505" t="s">
        <v>10661</v>
      </c>
      <c r="N5505" t="s">
        <v>56</v>
      </c>
      <c r="Q5505" t="s">
        <v>10659</v>
      </c>
      <c r="R5505">
        <v>429</v>
      </c>
      <c r="S5505">
        <v>142</v>
      </c>
    </row>
    <row r="5506" spans="1:20" x14ac:dyDescent="0.25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2963833</v>
      </c>
      <c r="I5506">
        <v>2964723</v>
      </c>
      <c r="J5506" t="s">
        <v>52</v>
      </c>
      <c r="Q5506" t="s">
        <v>10662</v>
      </c>
      <c r="R5506">
        <v>891</v>
      </c>
      <c r="T5506" t="s">
        <v>10663</v>
      </c>
    </row>
    <row r="5507" spans="1:20" x14ac:dyDescent="0.25">
      <c r="A5507" t="s">
        <v>29</v>
      </c>
      <c r="B5507" t="s">
        <v>30</v>
      </c>
      <c r="C5507" t="s">
        <v>22</v>
      </c>
      <c r="D5507" t="s">
        <v>23</v>
      </c>
      <c r="E5507" t="s">
        <v>5</v>
      </c>
      <c r="G5507" t="s">
        <v>24</v>
      </c>
      <c r="H5507">
        <v>2963833</v>
      </c>
      <c r="I5507">
        <v>2964723</v>
      </c>
      <c r="J5507" t="s">
        <v>52</v>
      </c>
      <c r="K5507" t="s">
        <v>10664</v>
      </c>
      <c r="L5507" t="s">
        <v>10664</v>
      </c>
      <c r="N5507" t="s">
        <v>56</v>
      </c>
      <c r="Q5507" t="s">
        <v>10662</v>
      </c>
      <c r="R5507">
        <v>891</v>
      </c>
      <c r="S5507">
        <v>296</v>
      </c>
    </row>
    <row r="5508" spans="1:20" x14ac:dyDescent="0.25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2964829</v>
      </c>
      <c r="I5508">
        <v>2966586</v>
      </c>
      <c r="J5508" t="s">
        <v>52</v>
      </c>
      <c r="Q5508" t="s">
        <v>10665</v>
      </c>
      <c r="R5508">
        <v>1758</v>
      </c>
      <c r="T5508" t="s">
        <v>10666</v>
      </c>
    </row>
    <row r="5509" spans="1:20" x14ac:dyDescent="0.25">
      <c r="A5509" t="s">
        <v>29</v>
      </c>
      <c r="B5509" t="s">
        <v>30</v>
      </c>
      <c r="C5509" t="s">
        <v>22</v>
      </c>
      <c r="D5509" t="s">
        <v>23</v>
      </c>
      <c r="E5509" t="s">
        <v>5</v>
      </c>
      <c r="G5509" t="s">
        <v>24</v>
      </c>
      <c r="H5509">
        <v>2964829</v>
      </c>
      <c r="I5509">
        <v>2966586</v>
      </c>
      <c r="J5509" t="s">
        <v>52</v>
      </c>
      <c r="K5509" t="s">
        <v>10667</v>
      </c>
      <c r="L5509" t="s">
        <v>10667</v>
      </c>
      <c r="N5509" t="s">
        <v>3167</v>
      </c>
      <c r="Q5509" t="s">
        <v>10665</v>
      </c>
      <c r="R5509">
        <v>1758</v>
      </c>
      <c r="S5509">
        <v>585</v>
      </c>
    </row>
    <row r="5510" spans="1:20" x14ac:dyDescent="0.25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2966649</v>
      </c>
      <c r="I5510">
        <v>2967524</v>
      </c>
      <c r="J5510" t="s">
        <v>52</v>
      </c>
      <c r="Q5510" t="s">
        <v>10668</v>
      </c>
      <c r="R5510">
        <v>876</v>
      </c>
      <c r="T5510" t="s">
        <v>10669</v>
      </c>
    </row>
    <row r="5511" spans="1:20" x14ac:dyDescent="0.25">
      <c r="A5511" t="s">
        <v>29</v>
      </c>
      <c r="B5511" t="s">
        <v>30</v>
      </c>
      <c r="C5511" t="s">
        <v>22</v>
      </c>
      <c r="D5511" t="s">
        <v>23</v>
      </c>
      <c r="E5511" t="s">
        <v>5</v>
      </c>
      <c r="G5511" t="s">
        <v>24</v>
      </c>
      <c r="H5511">
        <v>2966649</v>
      </c>
      <c r="I5511">
        <v>2967524</v>
      </c>
      <c r="J5511" t="s">
        <v>52</v>
      </c>
      <c r="K5511" t="s">
        <v>10670</v>
      </c>
      <c r="L5511" t="s">
        <v>10670</v>
      </c>
      <c r="N5511" t="s">
        <v>656</v>
      </c>
      <c r="Q5511" t="s">
        <v>10668</v>
      </c>
      <c r="R5511">
        <v>876</v>
      </c>
      <c r="S5511">
        <v>291</v>
      </c>
    </row>
    <row r="5512" spans="1:20" x14ac:dyDescent="0.25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2967706</v>
      </c>
      <c r="I5512">
        <v>2967984</v>
      </c>
      <c r="J5512" t="s">
        <v>25</v>
      </c>
      <c r="Q5512" t="s">
        <v>10671</v>
      </c>
      <c r="R5512">
        <v>279</v>
      </c>
      <c r="T5512" t="s">
        <v>10672</v>
      </c>
    </row>
    <row r="5513" spans="1:20" x14ac:dyDescent="0.25">
      <c r="A5513" t="s">
        <v>29</v>
      </c>
      <c r="B5513" t="s">
        <v>30</v>
      </c>
      <c r="C5513" t="s">
        <v>22</v>
      </c>
      <c r="D5513" t="s">
        <v>23</v>
      </c>
      <c r="E5513" t="s">
        <v>5</v>
      </c>
      <c r="G5513" t="s">
        <v>24</v>
      </c>
      <c r="H5513">
        <v>2967706</v>
      </c>
      <c r="I5513">
        <v>2967984</v>
      </c>
      <c r="J5513" t="s">
        <v>25</v>
      </c>
      <c r="K5513" t="s">
        <v>10673</v>
      </c>
      <c r="L5513" t="s">
        <v>10673</v>
      </c>
      <c r="N5513" t="s">
        <v>10674</v>
      </c>
      <c r="Q5513" t="s">
        <v>10671</v>
      </c>
      <c r="R5513">
        <v>279</v>
      </c>
      <c r="S5513">
        <v>92</v>
      </c>
    </row>
    <row r="5514" spans="1:20" x14ac:dyDescent="0.25">
      <c r="A5514" t="s">
        <v>20</v>
      </c>
      <c r="B5514" t="s">
        <v>21</v>
      </c>
      <c r="C5514" t="s">
        <v>22</v>
      </c>
      <c r="D5514" t="s">
        <v>23</v>
      </c>
      <c r="E5514" t="s">
        <v>5</v>
      </c>
      <c r="G5514" t="s">
        <v>24</v>
      </c>
      <c r="H5514">
        <v>2968021</v>
      </c>
      <c r="I5514">
        <v>2968503</v>
      </c>
      <c r="J5514" t="s">
        <v>52</v>
      </c>
      <c r="Q5514" t="s">
        <v>10675</v>
      </c>
      <c r="R5514">
        <v>483</v>
      </c>
      <c r="T5514" t="s">
        <v>10676</v>
      </c>
    </row>
    <row r="5515" spans="1:20" x14ac:dyDescent="0.25">
      <c r="A5515" t="s">
        <v>29</v>
      </c>
      <c r="B5515" t="s">
        <v>30</v>
      </c>
      <c r="C5515" t="s">
        <v>22</v>
      </c>
      <c r="D5515" t="s">
        <v>23</v>
      </c>
      <c r="E5515" t="s">
        <v>5</v>
      </c>
      <c r="G5515" t="s">
        <v>24</v>
      </c>
      <c r="H5515">
        <v>2968021</v>
      </c>
      <c r="I5515">
        <v>2968503</v>
      </c>
      <c r="J5515" t="s">
        <v>52</v>
      </c>
      <c r="K5515" t="s">
        <v>10677</v>
      </c>
      <c r="L5515" t="s">
        <v>10677</v>
      </c>
      <c r="N5515" t="s">
        <v>3586</v>
      </c>
      <c r="Q5515" t="s">
        <v>10675</v>
      </c>
      <c r="R5515">
        <v>483</v>
      </c>
      <c r="S5515">
        <v>160</v>
      </c>
    </row>
    <row r="5516" spans="1:20" x14ac:dyDescent="0.25">
      <c r="A5516" t="s">
        <v>20</v>
      </c>
      <c r="B5516" t="s">
        <v>21</v>
      </c>
      <c r="C5516" t="s">
        <v>22</v>
      </c>
      <c r="D5516" t="s">
        <v>23</v>
      </c>
      <c r="E5516" t="s">
        <v>5</v>
      </c>
      <c r="G5516" t="s">
        <v>24</v>
      </c>
      <c r="H5516">
        <v>2968600</v>
      </c>
      <c r="I5516">
        <v>2969202</v>
      </c>
      <c r="J5516" t="s">
        <v>25</v>
      </c>
      <c r="Q5516" t="s">
        <v>10678</v>
      </c>
      <c r="R5516">
        <v>603</v>
      </c>
      <c r="T5516" t="s">
        <v>10679</v>
      </c>
    </row>
    <row r="5517" spans="1:20" x14ac:dyDescent="0.25">
      <c r="A5517" t="s">
        <v>29</v>
      </c>
      <c r="B5517" t="s">
        <v>30</v>
      </c>
      <c r="C5517" t="s">
        <v>22</v>
      </c>
      <c r="D5517" t="s">
        <v>23</v>
      </c>
      <c r="E5517" t="s">
        <v>5</v>
      </c>
      <c r="G5517" t="s">
        <v>24</v>
      </c>
      <c r="H5517">
        <v>2968600</v>
      </c>
      <c r="I5517">
        <v>2969202</v>
      </c>
      <c r="J5517" t="s">
        <v>25</v>
      </c>
      <c r="K5517" t="s">
        <v>10680</v>
      </c>
      <c r="L5517" t="s">
        <v>10680</v>
      </c>
      <c r="N5517" t="s">
        <v>10681</v>
      </c>
      <c r="Q5517" t="s">
        <v>10678</v>
      </c>
      <c r="R5517">
        <v>603</v>
      </c>
      <c r="S5517">
        <v>200</v>
      </c>
    </row>
    <row r="5518" spans="1:20" x14ac:dyDescent="0.25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2969398</v>
      </c>
      <c r="I5518">
        <v>2969946</v>
      </c>
      <c r="J5518" t="s">
        <v>25</v>
      </c>
      <c r="Q5518" t="s">
        <v>10682</v>
      </c>
      <c r="R5518">
        <v>549</v>
      </c>
      <c r="T5518" t="s">
        <v>10683</v>
      </c>
    </row>
    <row r="5519" spans="1:20" x14ac:dyDescent="0.25">
      <c r="A5519" t="s">
        <v>29</v>
      </c>
      <c r="B5519" t="s">
        <v>30</v>
      </c>
      <c r="C5519" t="s">
        <v>22</v>
      </c>
      <c r="D5519" t="s">
        <v>23</v>
      </c>
      <c r="E5519" t="s">
        <v>5</v>
      </c>
      <c r="G5519" t="s">
        <v>24</v>
      </c>
      <c r="H5519">
        <v>2969398</v>
      </c>
      <c r="I5519">
        <v>2969946</v>
      </c>
      <c r="J5519" t="s">
        <v>25</v>
      </c>
      <c r="K5519" t="s">
        <v>10684</v>
      </c>
      <c r="L5519" t="s">
        <v>10684</v>
      </c>
      <c r="N5519" t="s">
        <v>10685</v>
      </c>
      <c r="Q5519" t="s">
        <v>10682</v>
      </c>
      <c r="R5519">
        <v>549</v>
      </c>
      <c r="S5519">
        <v>182</v>
      </c>
    </row>
    <row r="5520" spans="1:20" x14ac:dyDescent="0.25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2969951</v>
      </c>
      <c r="I5520">
        <v>2970166</v>
      </c>
      <c r="J5520" t="s">
        <v>25</v>
      </c>
      <c r="Q5520" t="s">
        <v>10686</v>
      </c>
      <c r="R5520">
        <v>216</v>
      </c>
      <c r="T5520" t="s">
        <v>10687</v>
      </c>
    </row>
    <row r="5521" spans="1:20" x14ac:dyDescent="0.25">
      <c r="A5521" t="s">
        <v>29</v>
      </c>
      <c r="B5521" t="s">
        <v>30</v>
      </c>
      <c r="C5521" t="s">
        <v>22</v>
      </c>
      <c r="D5521" t="s">
        <v>23</v>
      </c>
      <c r="E5521" t="s">
        <v>5</v>
      </c>
      <c r="G5521" t="s">
        <v>24</v>
      </c>
      <c r="H5521">
        <v>2969951</v>
      </c>
      <c r="I5521">
        <v>2970166</v>
      </c>
      <c r="J5521" t="s">
        <v>25</v>
      </c>
      <c r="K5521" t="s">
        <v>10688</v>
      </c>
      <c r="L5521" t="s">
        <v>10688</v>
      </c>
      <c r="N5521" t="s">
        <v>1654</v>
      </c>
      <c r="Q5521" t="s">
        <v>10686</v>
      </c>
      <c r="R5521">
        <v>216</v>
      </c>
      <c r="S5521">
        <v>71</v>
      </c>
    </row>
    <row r="5522" spans="1:20" x14ac:dyDescent="0.25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2970282</v>
      </c>
      <c r="I5522">
        <v>2970617</v>
      </c>
      <c r="J5522" t="s">
        <v>52</v>
      </c>
      <c r="Q5522" t="s">
        <v>10689</v>
      </c>
      <c r="R5522">
        <v>336</v>
      </c>
      <c r="T5522" t="s">
        <v>10690</v>
      </c>
    </row>
    <row r="5523" spans="1:20" x14ac:dyDescent="0.25">
      <c r="A5523" t="s">
        <v>29</v>
      </c>
      <c r="B5523" t="s">
        <v>30</v>
      </c>
      <c r="C5523" t="s">
        <v>22</v>
      </c>
      <c r="D5523" t="s">
        <v>23</v>
      </c>
      <c r="E5523" t="s">
        <v>5</v>
      </c>
      <c r="G5523" t="s">
        <v>24</v>
      </c>
      <c r="H5523">
        <v>2970282</v>
      </c>
      <c r="I5523">
        <v>2970617</v>
      </c>
      <c r="J5523" t="s">
        <v>52</v>
      </c>
      <c r="K5523" t="s">
        <v>10691</v>
      </c>
      <c r="L5523" t="s">
        <v>10691</v>
      </c>
      <c r="N5523" t="s">
        <v>7359</v>
      </c>
      <c r="Q5523" t="s">
        <v>10689</v>
      </c>
      <c r="R5523">
        <v>336</v>
      </c>
      <c r="S5523">
        <v>111</v>
      </c>
    </row>
    <row r="5524" spans="1:20" x14ac:dyDescent="0.25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2970707</v>
      </c>
      <c r="I5524">
        <v>2971051</v>
      </c>
      <c r="J5524" t="s">
        <v>25</v>
      </c>
      <c r="Q5524" t="s">
        <v>10692</v>
      </c>
      <c r="R5524">
        <v>345</v>
      </c>
      <c r="T5524" t="s">
        <v>10693</v>
      </c>
    </row>
    <row r="5525" spans="1:20" x14ac:dyDescent="0.25">
      <c r="A5525" t="s">
        <v>29</v>
      </c>
      <c r="B5525" t="s">
        <v>30</v>
      </c>
      <c r="C5525" t="s">
        <v>22</v>
      </c>
      <c r="D5525" t="s">
        <v>23</v>
      </c>
      <c r="E5525" t="s">
        <v>5</v>
      </c>
      <c r="G5525" t="s">
        <v>24</v>
      </c>
      <c r="H5525">
        <v>2970707</v>
      </c>
      <c r="I5525">
        <v>2971051</v>
      </c>
      <c r="J5525" t="s">
        <v>25</v>
      </c>
      <c r="K5525" t="s">
        <v>10694</v>
      </c>
      <c r="L5525" t="s">
        <v>10694</v>
      </c>
      <c r="N5525" t="s">
        <v>10695</v>
      </c>
      <c r="Q5525" t="s">
        <v>10692</v>
      </c>
      <c r="R5525">
        <v>345</v>
      </c>
      <c r="S5525">
        <v>114</v>
      </c>
    </row>
    <row r="5526" spans="1:20" x14ac:dyDescent="0.25">
      <c r="A5526" t="s">
        <v>20</v>
      </c>
      <c r="B5526" t="s">
        <v>21</v>
      </c>
      <c r="C5526" t="s">
        <v>22</v>
      </c>
      <c r="D5526" t="s">
        <v>23</v>
      </c>
      <c r="E5526" t="s">
        <v>5</v>
      </c>
      <c r="G5526" t="s">
        <v>24</v>
      </c>
      <c r="H5526">
        <v>2971080</v>
      </c>
      <c r="I5526">
        <v>2971520</v>
      </c>
      <c r="J5526" t="s">
        <v>25</v>
      </c>
      <c r="Q5526" t="s">
        <v>10696</v>
      </c>
      <c r="R5526">
        <v>441</v>
      </c>
      <c r="T5526" t="s">
        <v>10697</v>
      </c>
    </row>
    <row r="5527" spans="1:20" x14ac:dyDescent="0.25">
      <c r="A5527" t="s">
        <v>29</v>
      </c>
      <c r="B5527" t="s">
        <v>30</v>
      </c>
      <c r="C5527" t="s">
        <v>22</v>
      </c>
      <c r="D5527" t="s">
        <v>23</v>
      </c>
      <c r="E5527" t="s">
        <v>5</v>
      </c>
      <c r="G5527" t="s">
        <v>24</v>
      </c>
      <c r="H5527">
        <v>2971080</v>
      </c>
      <c r="I5527">
        <v>2971520</v>
      </c>
      <c r="J5527" t="s">
        <v>25</v>
      </c>
      <c r="K5527" t="s">
        <v>10698</v>
      </c>
      <c r="L5527" t="s">
        <v>10698</v>
      </c>
      <c r="N5527" t="s">
        <v>10699</v>
      </c>
      <c r="Q5527" t="s">
        <v>10696</v>
      </c>
      <c r="R5527">
        <v>441</v>
      </c>
      <c r="S5527">
        <v>146</v>
      </c>
    </row>
    <row r="5528" spans="1:20" x14ac:dyDescent="0.25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2971707</v>
      </c>
      <c r="I5528">
        <v>2972630</v>
      </c>
      <c r="J5528" t="s">
        <v>25</v>
      </c>
      <c r="Q5528" t="s">
        <v>10700</v>
      </c>
      <c r="R5528">
        <v>924</v>
      </c>
      <c r="T5528" t="s">
        <v>10701</v>
      </c>
    </row>
    <row r="5529" spans="1:20" x14ac:dyDescent="0.25">
      <c r="A5529" t="s">
        <v>29</v>
      </c>
      <c r="B5529" t="s">
        <v>30</v>
      </c>
      <c r="C5529" t="s">
        <v>22</v>
      </c>
      <c r="D5529" t="s">
        <v>23</v>
      </c>
      <c r="E5529" t="s">
        <v>5</v>
      </c>
      <c r="G5529" t="s">
        <v>24</v>
      </c>
      <c r="H5529">
        <v>2971707</v>
      </c>
      <c r="I5529">
        <v>2972630</v>
      </c>
      <c r="J5529" t="s">
        <v>25</v>
      </c>
      <c r="K5529" t="s">
        <v>10702</v>
      </c>
      <c r="L5529" t="s">
        <v>10702</v>
      </c>
      <c r="N5529" t="s">
        <v>10703</v>
      </c>
      <c r="Q5529" t="s">
        <v>10700</v>
      </c>
      <c r="R5529">
        <v>924</v>
      </c>
      <c r="S5529">
        <v>307</v>
      </c>
    </row>
    <row r="5530" spans="1:20" x14ac:dyDescent="0.25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2972733</v>
      </c>
      <c r="I5530">
        <v>2973290</v>
      </c>
      <c r="J5530" t="s">
        <v>25</v>
      </c>
      <c r="Q5530" t="s">
        <v>10704</v>
      </c>
      <c r="R5530">
        <v>558</v>
      </c>
      <c r="T5530" t="s">
        <v>10705</v>
      </c>
    </row>
    <row r="5531" spans="1:20" x14ac:dyDescent="0.25">
      <c r="A5531" t="s">
        <v>29</v>
      </c>
      <c r="B5531" t="s">
        <v>30</v>
      </c>
      <c r="C5531" t="s">
        <v>22</v>
      </c>
      <c r="D5531" t="s">
        <v>23</v>
      </c>
      <c r="E5531" t="s">
        <v>5</v>
      </c>
      <c r="G5531" t="s">
        <v>24</v>
      </c>
      <c r="H5531">
        <v>2972733</v>
      </c>
      <c r="I5531">
        <v>2973290</v>
      </c>
      <c r="J5531" t="s">
        <v>25</v>
      </c>
      <c r="K5531" t="s">
        <v>10706</v>
      </c>
      <c r="L5531" t="s">
        <v>10706</v>
      </c>
      <c r="N5531" t="s">
        <v>10707</v>
      </c>
      <c r="Q5531" t="s">
        <v>10704</v>
      </c>
      <c r="R5531">
        <v>558</v>
      </c>
      <c r="S5531">
        <v>185</v>
      </c>
    </row>
    <row r="5532" spans="1:20" x14ac:dyDescent="0.25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2973331</v>
      </c>
      <c r="I5532">
        <v>2974512</v>
      </c>
      <c r="J5532" t="s">
        <v>25</v>
      </c>
      <c r="Q5532" t="s">
        <v>10708</v>
      </c>
      <c r="R5532">
        <v>1182</v>
      </c>
      <c r="T5532" t="s">
        <v>10709</v>
      </c>
    </row>
    <row r="5533" spans="1:20" x14ac:dyDescent="0.25">
      <c r="A5533" t="s">
        <v>29</v>
      </c>
      <c r="B5533" t="s">
        <v>30</v>
      </c>
      <c r="C5533" t="s">
        <v>22</v>
      </c>
      <c r="D5533" t="s">
        <v>23</v>
      </c>
      <c r="E5533" t="s">
        <v>5</v>
      </c>
      <c r="G5533" t="s">
        <v>24</v>
      </c>
      <c r="H5533">
        <v>2973331</v>
      </c>
      <c r="I5533">
        <v>2974512</v>
      </c>
      <c r="J5533" t="s">
        <v>25</v>
      </c>
      <c r="K5533" t="s">
        <v>10710</v>
      </c>
      <c r="L5533" t="s">
        <v>10710</v>
      </c>
      <c r="N5533" t="s">
        <v>652</v>
      </c>
      <c r="Q5533" t="s">
        <v>10708</v>
      </c>
      <c r="R5533">
        <v>1182</v>
      </c>
      <c r="S5533">
        <v>393</v>
      </c>
    </row>
    <row r="5534" spans="1:20" x14ac:dyDescent="0.25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2974582</v>
      </c>
      <c r="I5534">
        <v>2975148</v>
      </c>
      <c r="J5534" t="s">
        <v>52</v>
      </c>
      <c r="Q5534" t="s">
        <v>10711</v>
      </c>
      <c r="R5534">
        <v>567</v>
      </c>
      <c r="T5534" t="s">
        <v>10712</v>
      </c>
    </row>
    <row r="5535" spans="1:20" x14ac:dyDescent="0.25">
      <c r="A5535" t="s">
        <v>29</v>
      </c>
      <c r="B5535" t="s">
        <v>30</v>
      </c>
      <c r="C5535" t="s">
        <v>22</v>
      </c>
      <c r="D5535" t="s">
        <v>23</v>
      </c>
      <c r="E5535" t="s">
        <v>5</v>
      </c>
      <c r="G5535" t="s">
        <v>24</v>
      </c>
      <c r="H5535">
        <v>2974582</v>
      </c>
      <c r="I5535">
        <v>2975148</v>
      </c>
      <c r="J5535" t="s">
        <v>52</v>
      </c>
      <c r="K5535" t="s">
        <v>10713</v>
      </c>
      <c r="L5535" t="s">
        <v>10713</v>
      </c>
      <c r="N5535" t="s">
        <v>56</v>
      </c>
      <c r="Q5535" t="s">
        <v>10711</v>
      </c>
      <c r="R5535">
        <v>567</v>
      </c>
      <c r="S5535">
        <v>188</v>
      </c>
    </row>
    <row r="5536" spans="1:20" x14ac:dyDescent="0.25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2975197</v>
      </c>
      <c r="I5536">
        <v>2975526</v>
      </c>
      <c r="J5536" t="s">
        <v>52</v>
      </c>
      <c r="Q5536" t="s">
        <v>10714</v>
      </c>
      <c r="R5536">
        <v>330</v>
      </c>
      <c r="T5536" t="s">
        <v>10715</v>
      </c>
    </row>
    <row r="5537" spans="1:20" x14ac:dyDescent="0.25">
      <c r="A5537" t="s">
        <v>29</v>
      </c>
      <c r="B5537" t="s">
        <v>30</v>
      </c>
      <c r="C5537" t="s">
        <v>22</v>
      </c>
      <c r="D5537" t="s">
        <v>23</v>
      </c>
      <c r="E5537" t="s">
        <v>5</v>
      </c>
      <c r="G5537" t="s">
        <v>24</v>
      </c>
      <c r="H5537">
        <v>2975197</v>
      </c>
      <c r="I5537">
        <v>2975526</v>
      </c>
      <c r="J5537" t="s">
        <v>52</v>
      </c>
      <c r="K5537" t="s">
        <v>10716</v>
      </c>
      <c r="L5537" t="s">
        <v>10716</v>
      </c>
      <c r="N5537" t="s">
        <v>56</v>
      </c>
      <c r="Q5537" t="s">
        <v>10714</v>
      </c>
      <c r="R5537">
        <v>330</v>
      </c>
      <c r="S5537">
        <v>109</v>
      </c>
    </row>
    <row r="5538" spans="1:20" x14ac:dyDescent="0.25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2975863</v>
      </c>
      <c r="I5538">
        <v>2976423</v>
      </c>
      <c r="J5538" t="s">
        <v>25</v>
      </c>
      <c r="Q5538" t="s">
        <v>10717</v>
      </c>
      <c r="R5538">
        <v>561</v>
      </c>
      <c r="T5538" t="s">
        <v>10718</v>
      </c>
    </row>
    <row r="5539" spans="1:20" x14ac:dyDescent="0.25">
      <c r="A5539" t="s">
        <v>29</v>
      </c>
      <c r="B5539" t="s">
        <v>30</v>
      </c>
      <c r="C5539" t="s">
        <v>22</v>
      </c>
      <c r="D5539" t="s">
        <v>23</v>
      </c>
      <c r="E5539" t="s">
        <v>5</v>
      </c>
      <c r="G5539" t="s">
        <v>24</v>
      </c>
      <c r="H5539">
        <v>2975863</v>
      </c>
      <c r="I5539">
        <v>2976423</v>
      </c>
      <c r="J5539" t="s">
        <v>25</v>
      </c>
      <c r="K5539" t="s">
        <v>10719</v>
      </c>
      <c r="L5539" t="s">
        <v>10719</v>
      </c>
      <c r="N5539" t="s">
        <v>10720</v>
      </c>
      <c r="Q5539" t="s">
        <v>10717</v>
      </c>
      <c r="R5539">
        <v>561</v>
      </c>
      <c r="S5539">
        <v>186</v>
      </c>
    </row>
    <row r="5540" spans="1:20" x14ac:dyDescent="0.25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2976851</v>
      </c>
      <c r="I5540">
        <v>2977426</v>
      </c>
      <c r="J5540" t="s">
        <v>25</v>
      </c>
      <c r="Q5540" t="s">
        <v>10721</v>
      </c>
      <c r="R5540">
        <v>576</v>
      </c>
      <c r="T5540" t="s">
        <v>10722</v>
      </c>
    </row>
    <row r="5541" spans="1:20" x14ac:dyDescent="0.25">
      <c r="A5541" t="s">
        <v>29</v>
      </c>
      <c r="B5541" t="s">
        <v>30</v>
      </c>
      <c r="C5541" t="s">
        <v>22</v>
      </c>
      <c r="D5541" t="s">
        <v>23</v>
      </c>
      <c r="E5541" t="s">
        <v>5</v>
      </c>
      <c r="G5541" t="s">
        <v>24</v>
      </c>
      <c r="H5541">
        <v>2976851</v>
      </c>
      <c r="I5541">
        <v>2977426</v>
      </c>
      <c r="J5541" t="s">
        <v>25</v>
      </c>
      <c r="K5541" t="s">
        <v>10723</v>
      </c>
      <c r="L5541" t="s">
        <v>10723</v>
      </c>
      <c r="N5541" t="s">
        <v>56</v>
      </c>
      <c r="Q5541" t="s">
        <v>10721</v>
      </c>
      <c r="R5541">
        <v>576</v>
      </c>
      <c r="S5541">
        <v>191</v>
      </c>
    </row>
    <row r="5542" spans="1:20" x14ac:dyDescent="0.25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2977458</v>
      </c>
      <c r="I5542">
        <v>2977763</v>
      </c>
      <c r="J5542" t="s">
        <v>25</v>
      </c>
      <c r="Q5542" t="s">
        <v>10724</v>
      </c>
      <c r="R5542">
        <v>306</v>
      </c>
      <c r="T5542" t="s">
        <v>10725</v>
      </c>
    </row>
    <row r="5543" spans="1:20" x14ac:dyDescent="0.25">
      <c r="A5543" t="s">
        <v>29</v>
      </c>
      <c r="B5543" t="s">
        <v>30</v>
      </c>
      <c r="C5543" t="s">
        <v>22</v>
      </c>
      <c r="D5543" t="s">
        <v>23</v>
      </c>
      <c r="E5543" t="s">
        <v>5</v>
      </c>
      <c r="G5543" t="s">
        <v>24</v>
      </c>
      <c r="H5543">
        <v>2977458</v>
      </c>
      <c r="I5543">
        <v>2977763</v>
      </c>
      <c r="J5543" t="s">
        <v>25</v>
      </c>
      <c r="K5543" t="s">
        <v>10726</v>
      </c>
      <c r="L5543" t="s">
        <v>10726</v>
      </c>
      <c r="N5543" t="s">
        <v>56</v>
      </c>
      <c r="Q5543" t="s">
        <v>10724</v>
      </c>
      <c r="R5543">
        <v>306</v>
      </c>
      <c r="S5543">
        <v>101</v>
      </c>
    </row>
    <row r="5544" spans="1:20" x14ac:dyDescent="0.25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2978177</v>
      </c>
      <c r="I5544">
        <v>2978479</v>
      </c>
      <c r="J5544" t="s">
        <v>52</v>
      </c>
      <c r="Q5544" t="s">
        <v>10727</v>
      </c>
      <c r="R5544">
        <v>303</v>
      </c>
      <c r="T5544" t="s">
        <v>10728</v>
      </c>
    </row>
    <row r="5545" spans="1:20" x14ac:dyDescent="0.25">
      <c r="A5545" t="s">
        <v>29</v>
      </c>
      <c r="B5545" t="s">
        <v>30</v>
      </c>
      <c r="C5545" t="s">
        <v>22</v>
      </c>
      <c r="D5545" t="s">
        <v>23</v>
      </c>
      <c r="E5545" t="s">
        <v>5</v>
      </c>
      <c r="G5545" t="s">
        <v>24</v>
      </c>
      <c r="H5545">
        <v>2978177</v>
      </c>
      <c r="I5545">
        <v>2978479</v>
      </c>
      <c r="J5545" t="s">
        <v>52</v>
      </c>
      <c r="K5545" t="s">
        <v>10729</v>
      </c>
      <c r="L5545" t="s">
        <v>10729</v>
      </c>
      <c r="N5545" t="s">
        <v>56</v>
      </c>
      <c r="Q5545" t="s">
        <v>10727</v>
      </c>
      <c r="R5545">
        <v>303</v>
      </c>
      <c r="S5545">
        <v>100</v>
      </c>
    </row>
    <row r="5546" spans="1:20" x14ac:dyDescent="0.25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2978506</v>
      </c>
      <c r="I5546">
        <v>2978946</v>
      </c>
      <c r="J5546" t="s">
        <v>52</v>
      </c>
      <c r="O5546" t="s">
        <v>10730</v>
      </c>
      <c r="Q5546" t="s">
        <v>10731</v>
      </c>
      <c r="R5546">
        <v>441</v>
      </c>
      <c r="T5546" t="s">
        <v>10732</v>
      </c>
    </row>
    <row r="5547" spans="1:20" x14ac:dyDescent="0.25">
      <c r="A5547" t="s">
        <v>29</v>
      </c>
      <c r="B5547" t="s">
        <v>30</v>
      </c>
      <c r="C5547" t="s">
        <v>22</v>
      </c>
      <c r="D5547" t="s">
        <v>23</v>
      </c>
      <c r="E5547" t="s">
        <v>5</v>
      </c>
      <c r="G5547" t="s">
        <v>24</v>
      </c>
      <c r="H5547">
        <v>2978506</v>
      </c>
      <c r="I5547">
        <v>2978946</v>
      </c>
      <c r="J5547" t="s">
        <v>52</v>
      </c>
      <c r="K5547" t="s">
        <v>10733</v>
      </c>
      <c r="L5547" t="s">
        <v>10733</v>
      </c>
      <c r="N5547" t="s">
        <v>10734</v>
      </c>
      <c r="O5547" t="s">
        <v>10730</v>
      </c>
      <c r="Q5547" t="s">
        <v>10731</v>
      </c>
      <c r="R5547">
        <v>441</v>
      </c>
      <c r="S5547">
        <v>146</v>
      </c>
    </row>
    <row r="5548" spans="1:20" x14ac:dyDescent="0.25">
      <c r="A5548" t="s">
        <v>20</v>
      </c>
      <c r="B5548" t="s">
        <v>21</v>
      </c>
      <c r="C5548" t="s">
        <v>22</v>
      </c>
      <c r="D5548" t="s">
        <v>23</v>
      </c>
      <c r="E5548" t="s">
        <v>5</v>
      </c>
      <c r="G5548" t="s">
        <v>24</v>
      </c>
      <c r="H5548">
        <v>2979094</v>
      </c>
      <c r="I5548">
        <v>2980578</v>
      </c>
      <c r="J5548" t="s">
        <v>25</v>
      </c>
      <c r="Q5548" t="s">
        <v>10735</v>
      </c>
      <c r="R5548">
        <v>1485</v>
      </c>
      <c r="T5548" t="s">
        <v>10736</v>
      </c>
    </row>
    <row r="5549" spans="1:20" x14ac:dyDescent="0.25">
      <c r="A5549" t="s">
        <v>29</v>
      </c>
      <c r="B5549" t="s">
        <v>30</v>
      </c>
      <c r="C5549" t="s">
        <v>22</v>
      </c>
      <c r="D5549" t="s">
        <v>23</v>
      </c>
      <c r="E5549" t="s">
        <v>5</v>
      </c>
      <c r="G5549" t="s">
        <v>24</v>
      </c>
      <c r="H5549">
        <v>2979094</v>
      </c>
      <c r="I5549">
        <v>2980578</v>
      </c>
      <c r="J5549" t="s">
        <v>25</v>
      </c>
      <c r="K5549" t="s">
        <v>10737</v>
      </c>
      <c r="L5549" t="s">
        <v>10737</v>
      </c>
      <c r="N5549" t="s">
        <v>56</v>
      </c>
      <c r="Q5549" t="s">
        <v>10735</v>
      </c>
      <c r="R5549">
        <v>1485</v>
      </c>
      <c r="S5549">
        <v>494</v>
      </c>
    </row>
    <row r="5550" spans="1:20" x14ac:dyDescent="0.25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2980560</v>
      </c>
      <c r="I5550">
        <v>2981615</v>
      </c>
      <c r="J5550" t="s">
        <v>25</v>
      </c>
      <c r="Q5550" t="s">
        <v>10738</v>
      </c>
      <c r="R5550">
        <v>1056</v>
      </c>
      <c r="T5550" t="s">
        <v>10739</v>
      </c>
    </row>
    <row r="5551" spans="1:20" x14ac:dyDescent="0.25">
      <c r="A5551" t="s">
        <v>29</v>
      </c>
      <c r="B5551" t="s">
        <v>30</v>
      </c>
      <c r="C5551" t="s">
        <v>22</v>
      </c>
      <c r="D5551" t="s">
        <v>23</v>
      </c>
      <c r="E5551" t="s">
        <v>5</v>
      </c>
      <c r="G5551" t="s">
        <v>24</v>
      </c>
      <c r="H5551">
        <v>2980560</v>
      </c>
      <c r="I5551">
        <v>2981615</v>
      </c>
      <c r="J5551" t="s">
        <v>25</v>
      </c>
      <c r="K5551" t="s">
        <v>10740</v>
      </c>
      <c r="L5551" t="s">
        <v>10740</v>
      </c>
      <c r="N5551" t="s">
        <v>3464</v>
      </c>
      <c r="Q5551" t="s">
        <v>10738</v>
      </c>
      <c r="R5551">
        <v>1056</v>
      </c>
      <c r="S5551">
        <v>351</v>
      </c>
    </row>
    <row r="5552" spans="1:20" x14ac:dyDescent="0.25">
      <c r="A5552" t="s">
        <v>20</v>
      </c>
      <c r="B5552" t="s">
        <v>21</v>
      </c>
      <c r="C5552" t="s">
        <v>22</v>
      </c>
      <c r="D5552" t="s">
        <v>23</v>
      </c>
      <c r="E5552" t="s">
        <v>5</v>
      </c>
      <c r="G5552" t="s">
        <v>24</v>
      </c>
      <c r="H5552">
        <v>2981721</v>
      </c>
      <c r="I5552">
        <v>2982212</v>
      </c>
      <c r="J5552" t="s">
        <v>52</v>
      </c>
      <c r="Q5552" t="s">
        <v>10741</v>
      </c>
      <c r="R5552">
        <v>492</v>
      </c>
      <c r="T5552" t="s">
        <v>10742</v>
      </c>
    </row>
    <row r="5553" spans="1:20" x14ac:dyDescent="0.25">
      <c r="A5553" t="s">
        <v>29</v>
      </c>
      <c r="B5553" t="s">
        <v>30</v>
      </c>
      <c r="C5553" t="s">
        <v>22</v>
      </c>
      <c r="D5553" t="s">
        <v>23</v>
      </c>
      <c r="E5553" t="s">
        <v>5</v>
      </c>
      <c r="G5553" t="s">
        <v>24</v>
      </c>
      <c r="H5553">
        <v>2981721</v>
      </c>
      <c r="I5553">
        <v>2982212</v>
      </c>
      <c r="J5553" t="s">
        <v>52</v>
      </c>
      <c r="K5553" t="s">
        <v>10743</v>
      </c>
      <c r="L5553" t="s">
        <v>10743</v>
      </c>
      <c r="N5553" t="s">
        <v>10744</v>
      </c>
      <c r="Q5553" t="s">
        <v>10741</v>
      </c>
      <c r="R5553">
        <v>492</v>
      </c>
      <c r="S5553">
        <v>163</v>
      </c>
    </row>
    <row r="5554" spans="1:20" x14ac:dyDescent="0.25">
      <c r="A5554" t="s">
        <v>20</v>
      </c>
      <c r="B5554" t="s">
        <v>21</v>
      </c>
      <c r="C5554" t="s">
        <v>22</v>
      </c>
      <c r="D5554" t="s">
        <v>23</v>
      </c>
      <c r="E5554" t="s">
        <v>5</v>
      </c>
      <c r="G5554" t="s">
        <v>24</v>
      </c>
      <c r="H5554">
        <v>2982233</v>
      </c>
      <c r="I5554">
        <v>2983081</v>
      </c>
      <c r="J5554" t="s">
        <v>52</v>
      </c>
      <c r="Q5554" t="s">
        <v>10745</v>
      </c>
      <c r="R5554">
        <v>849</v>
      </c>
      <c r="T5554" t="s">
        <v>10746</v>
      </c>
    </row>
    <row r="5555" spans="1:20" x14ac:dyDescent="0.25">
      <c r="A5555" t="s">
        <v>29</v>
      </c>
      <c r="B5555" t="s">
        <v>30</v>
      </c>
      <c r="C5555" t="s">
        <v>22</v>
      </c>
      <c r="D5555" t="s">
        <v>23</v>
      </c>
      <c r="E5555" t="s">
        <v>5</v>
      </c>
      <c r="G5555" t="s">
        <v>24</v>
      </c>
      <c r="H5555">
        <v>2982233</v>
      </c>
      <c r="I5555">
        <v>2983081</v>
      </c>
      <c r="J5555" t="s">
        <v>52</v>
      </c>
      <c r="K5555" t="s">
        <v>10747</v>
      </c>
      <c r="L5555" t="s">
        <v>10747</v>
      </c>
      <c r="N5555" t="s">
        <v>10748</v>
      </c>
      <c r="Q5555" t="s">
        <v>10745</v>
      </c>
      <c r="R5555">
        <v>849</v>
      </c>
      <c r="S5555">
        <v>282</v>
      </c>
    </row>
    <row r="5556" spans="1:20" x14ac:dyDescent="0.25">
      <c r="A5556" t="s">
        <v>20</v>
      </c>
      <c r="B5556" t="s">
        <v>21</v>
      </c>
      <c r="C5556" t="s">
        <v>22</v>
      </c>
      <c r="D5556" t="s">
        <v>23</v>
      </c>
      <c r="E5556" t="s">
        <v>5</v>
      </c>
      <c r="G5556" t="s">
        <v>24</v>
      </c>
      <c r="H5556">
        <v>2983081</v>
      </c>
      <c r="I5556">
        <v>2984019</v>
      </c>
      <c r="J5556" t="s">
        <v>52</v>
      </c>
      <c r="O5556" t="s">
        <v>10749</v>
      </c>
      <c r="Q5556" t="s">
        <v>10750</v>
      </c>
      <c r="R5556">
        <v>939</v>
      </c>
      <c r="T5556" t="s">
        <v>10751</v>
      </c>
    </row>
    <row r="5557" spans="1:20" x14ac:dyDescent="0.25">
      <c r="A5557" t="s">
        <v>29</v>
      </c>
      <c r="B5557" t="s">
        <v>30</v>
      </c>
      <c r="C5557" t="s">
        <v>22</v>
      </c>
      <c r="D5557" t="s">
        <v>23</v>
      </c>
      <c r="E5557" t="s">
        <v>5</v>
      </c>
      <c r="G5557" t="s">
        <v>24</v>
      </c>
      <c r="H5557">
        <v>2983081</v>
      </c>
      <c r="I5557">
        <v>2984019</v>
      </c>
      <c r="J5557" t="s">
        <v>52</v>
      </c>
      <c r="K5557" t="s">
        <v>10752</v>
      </c>
      <c r="L5557" t="s">
        <v>10752</v>
      </c>
      <c r="N5557" t="s">
        <v>10753</v>
      </c>
      <c r="O5557" t="s">
        <v>10749</v>
      </c>
      <c r="Q5557" t="s">
        <v>10750</v>
      </c>
      <c r="R5557">
        <v>939</v>
      </c>
      <c r="S5557">
        <v>312</v>
      </c>
    </row>
    <row r="5558" spans="1:20" x14ac:dyDescent="0.25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2984300</v>
      </c>
      <c r="I5558">
        <v>2985049</v>
      </c>
      <c r="J5558" t="s">
        <v>25</v>
      </c>
      <c r="Q5558" t="s">
        <v>10754</v>
      </c>
      <c r="R5558">
        <v>750</v>
      </c>
      <c r="T5558" t="s">
        <v>10755</v>
      </c>
    </row>
    <row r="5559" spans="1:20" x14ac:dyDescent="0.25">
      <c r="A5559" t="s">
        <v>29</v>
      </c>
      <c r="B5559" t="s">
        <v>30</v>
      </c>
      <c r="C5559" t="s">
        <v>22</v>
      </c>
      <c r="D5559" t="s">
        <v>23</v>
      </c>
      <c r="E5559" t="s">
        <v>5</v>
      </c>
      <c r="G5559" t="s">
        <v>24</v>
      </c>
      <c r="H5559">
        <v>2984300</v>
      </c>
      <c r="I5559">
        <v>2985049</v>
      </c>
      <c r="J5559" t="s">
        <v>25</v>
      </c>
      <c r="K5559" t="s">
        <v>10756</v>
      </c>
      <c r="L5559" t="s">
        <v>10756</v>
      </c>
      <c r="N5559" t="s">
        <v>8236</v>
      </c>
      <c r="Q5559" t="s">
        <v>10754</v>
      </c>
      <c r="R5559">
        <v>750</v>
      </c>
      <c r="S5559">
        <v>249</v>
      </c>
    </row>
    <row r="5560" spans="1:20" x14ac:dyDescent="0.25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2985179</v>
      </c>
      <c r="I5560">
        <v>2986549</v>
      </c>
      <c r="J5560" t="s">
        <v>25</v>
      </c>
      <c r="Q5560" t="s">
        <v>10757</v>
      </c>
      <c r="R5560">
        <v>1371</v>
      </c>
      <c r="T5560" t="s">
        <v>10758</v>
      </c>
    </row>
    <row r="5561" spans="1:20" x14ac:dyDescent="0.25">
      <c r="A5561" t="s">
        <v>29</v>
      </c>
      <c r="B5561" t="s">
        <v>30</v>
      </c>
      <c r="C5561" t="s">
        <v>22</v>
      </c>
      <c r="D5561" t="s">
        <v>23</v>
      </c>
      <c r="E5561" t="s">
        <v>5</v>
      </c>
      <c r="G5561" t="s">
        <v>24</v>
      </c>
      <c r="H5561">
        <v>2985179</v>
      </c>
      <c r="I5561">
        <v>2986549</v>
      </c>
      <c r="J5561" t="s">
        <v>25</v>
      </c>
      <c r="K5561" t="s">
        <v>10759</v>
      </c>
      <c r="L5561" t="s">
        <v>10759</v>
      </c>
      <c r="N5561" t="s">
        <v>10760</v>
      </c>
      <c r="Q5561" t="s">
        <v>10757</v>
      </c>
      <c r="R5561">
        <v>1371</v>
      </c>
      <c r="S5561">
        <v>456</v>
      </c>
    </row>
    <row r="5562" spans="1:20" x14ac:dyDescent="0.25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G5562" t="s">
        <v>24</v>
      </c>
      <c r="H5562">
        <v>2986615</v>
      </c>
      <c r="I5562">
        <v>2987367</v>
      </c>
      <c r="J5562" t="s">
        <v>52</v>
      </c>
      <c r="Q5562" t="s">
        <v>10761</v>
      </c>
      <c r="R5562">
        <v>753</v>
      </c>
      <c r="T5562" t="s">
        <v>10762</v>
      </c>
    </row>
    <row r="5563" spans="1:20" x14ac:dyDescent="0.25">
      <c r="A5563" t="s">
        <v>29</v>
      </c>
      <c r="B5563" t="s">
        <v>30</v>
      </c>
      <c r="C5563" t="s">
        <v>22</v>
      </c>
      <c r="D5563" t="s">
        <v>23</v>
      </c>
      <c r="E5563" t="s">
        <v>5</v>
      </c>
      <c r="G5563" t="s">
        <v>24</v>
      </c>
      <c r="H5563">
        <v>2986615</v>
      </c>
      <c r="I5563">
        <v>2987367</v>
      </c>
      <c r="J5563" t="s">
        <v>52</v>
      </c>
      <c r="K5563" t="s">
        <v>10763</v>
      </c>
      <c r="L5563" t="s">
        <v>10763</v>
      </c>
      <c r="N5563" t="s">
        <v>1251</v>
      </c>
      <c r="Q5563" t="s">
        <v>10761</v>
      </c>
      <c r="R5563">
        <v>753</v>
      </c>
      <c r="S5563">
        <v>250</v>
      </c>
    </row>
    <row r="5564" spans="1:20" x14ac:dyDescent="0.25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G5564" t="s">
        <v>24</v>
      </c>
      <c r="H5564">
        <v>2987449</v>
      </c>
      <c r="I5564">
        <v>2988501</v>
      </c>
      <c r="J5564" t="s">
        <v>52</v>
      </c>
      <c r="Q5564" t="s">
        <v>10764</v>
      </c>
      <c r="R5564">
        <v>1053</v>
      </c>
      <c r="T5564" t="s">
        <v>10765</v>
      </c>
    </row>
    <row r="5565" spans="1:20" x14ac:dyDescent="0.25">
      <c r="A5565" t="s">
        <v>29</v>
      </c>
      <c r="B5565" t="s">
        <v>30</v>
      </c>
      <c r="C5565" t="s">
        <v>22</v>
      </c>
      <c r="D5565" t="s">
        <v>23</v>
      </c>
      <c r="E5565" t="s">
        <v>5</v>
      </c>
      <c r="G5565" t="s">
        <v>24</v>
      </c>
      <c r="H5565">
        <v>2987449</v>
      </c>
      <c r="I5565">
        <v>2988501</v>
      </c>
      <c r="J5565" t="s">
        <v>52</v>
      </c>
      <c r="K5565" t="s">
        <v>10766</v>
      </c>
      <c r="L5565" t="s">
        <v>10766</v>
      </c>
      <c r="N5565" t="s">
        <v>7485</v>
      </c>
      <c r="Q5565" t="s">
        <v>10764</v>
      </c>
      <c r="R5565">
        <v>1053</v>
      </c>
      <c r="S5565">
        <v>350</v>
      </c>
    </row>
    <row r="5566" spans="1:20" x14ac:dyDescent="0.25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2989039</v>
      </c>
      <c r="I5566">
        <v>2989947</v>
      </c>
      <c r="J5566" t="s">
        <v>25</v>
      </c>
      <c r="Q5566" t="s">
        <v>10767</v>
      </c>
      <c r="R5566">
        <v>909</v>
      </c>
      <c r="T5566" t="s">
        <v>10768</v>
      </c>
    </row>
    <row r="5567" spans="1:20" x14ac:dyDescent="0.25">
      <c r="A5567" t="s">
        <v>29</v>
      </c>
      <c r="B5567" t="s">
        <v>30</v>
      </c>
      <c r="C5567" t="s">
        <v>22</v>
      </c>
      <c r="D5567" t="s">
        <v>23</v>
      </c>
      <c r="E5567" t="s">
        <v>5</v>
      </c>
      <c r="G5567" t="s">
        <v>24</v>
      </c>
      <c r="H5567">
        <v>2989039</v>
      </c>
      <c r="I5567">
        <v>2989947</v>
      </c>
      <c r="J5567" t="s">
        <v>25</v>
      </c>
      <c r="K5567" t="s">
        <v>10769</v>
      </c>
      <c r="L5567" t="s">
        <v>10769</v>
      </c>
      <c r="N5567" t="s">
        <v>56</v>
      </c>
      <c r="Q5567" t="s">
        <v>10767</v>
      </c>
      <c r="R5567">
        <v>909</v>
      </c>
      <c r="S5567">
        <v>302</v>
      </c>
    </row>
    <row r="5568" spans="1:20" x14ac:dyDescent="0.25">
      <c r="A5568" t="s">
        <v>20</v>
      </c>
      <c r="B5568" t="s">
        <v>1328</v>
      </c>
      <c r="C5568" t="s">
        <v>22</v>
      </c>
      <c r="D5568" t="s">
        <v>23</v>
      </c>
      <c r="E5568" t="s">
        <v>5</v>
      </c>
      <c r="G5568" t="s">
        <v>24</v>
      </c>
      <c r="H5568">
        <v>2989959</v>
      </c>
      <c r="I5568">
        <v>2990294</v>
      </c>
      <c r="J5568" t="s">
        <v>52</v>
      </c>
      <c r="Q5568" t="s">
        <v>10770</v>
      </c>
      <c r="R5568">
        <v>336</v>
      </c>
      <c r="T5568" t="s">
        <v>10771</v>
      </c>
    </row>
    <row r="5569" spans="1:20" x14ac:dyDescent="0.25">
      <c r="A5569" t="s">
        <v>29</v>
      </c>
      <c r="B5569" t="s">
        <v>1331</v>
      </c>
      <c r="C5569" t="s">
        <v>22</v>
      </c>
      <c r="D5569" t="s">
        <v>23</v>
      </c>
      <c r="E5569" t="s">
        <v>5</v>
      </c>
      <c r="G5569" t="s">
        <v>24</v>
      </c>
      <c r="H5569">
        <v>2989959</v>
      </c>
      <c r="I5569">
        <v>2990294</v>
      </c>
      <c r="J5569" t="s">
        <v>52</v>
      </c>
      <c r="N5569" t="s">
        <v>4171</v>
      </c>
      <c r="Q5569" t="s">
        <v>10770</v>
      </c>
      <c r="R5569">
        <v>336</v>
      </c>
      <c r="T5569" t="s">
        <v>1333</v>
      </c>
    </row>
    <row r="5570" spans="1:20" x14ac:dyDescent="0.25">
      <c r="A5570" t="s">
        <v>20</v>
      </c>
      <c r="B5570" t="s">
        <v>1328</v>
      </c>
      <c r="C5570" t="s">
        <v>22</v>
      </c>
      <c r="D5570" t="s">
        <v>23</v>
      </c>
      <c r="E5570" t="s">
        <v>5</v>
      </c>
      <c r="G5570" t="s">
        <v>24</v>
      </c>
      <c r="H5570">
        <v>2990375</v>
      </c>
      <c r="I5570">
        <v>2991007</v>
      </c>
      <c r="J5570" t="s">
        <v>52</v>
      </c>
      <c r="Q5570" t="s">
        <v>10772</v>
      </c>
      <c r="R5570">
        <v>633</v>
      </c>
      <c r="T5570" t="s">
        <v>10773</v>
      </c>
    </row>
    <row r="5571" spans="1:20" x14ac:dyDescent="0.25">
      <c r="A5571" t="s">
        <v>29</v>
      </c>
      <c r="B5571" t="s">
        <v>1331</v>
      </c>
      <c r="C5571" t="s">
        <v>22</v>
      </c>
      <c r="D5571" t="s">
        <v>23</v>
      </c>
      <c r="E5571" t="s">
        <v>5</v>
      </c>
      <c r="G5571" t="s">
        <v>24</v>
      </c>
      <c r="H5571">
        <v>2990375</v>
      </c>
      <c r="I5571">
        <v>2991007</v>
      </c>
      <c r="J5571" t="s">
        <v>52</v>
      </c>
      <c r="N5571" t="s">
        <v>56</v>
      </c>
      <c r="Q5571" t="s">
        <v>10772</v>
      </c>
      <c r="R5571">
        <v>633</v>
      </c>
      <c r="T5571" t="s">
        <v>4242</v>
      </c>
    </row>
    <row r="5572" spans="1:20" x14ac:dyDescent="0.25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2991203</v>
      </c>
      <c r="I5572">
        <v>2991490</v>
      </c>
      <c r="J5572" t="s">
        <v>25</v>
      </c>
      <c r="Q5572" t="s">
        <v>10774</v>
      </c>
      <c r="R5572">
        <v>288</v>
      </c>
    </row>
    <row r="5573" spans="1:20" x14ac:dyDescent="0.25">
      <c r="A5573" t="s">
        <v>29</v>
      </c>
      <c r="B5573" t="s">
        <v>30</v>
      </c>
      <c r="C5573" t="s">
        <v>22</v>
      </c>
      <c r="D5573" t="s">
        <v>23</v>
      </c>
      <c r="E5573" t="s">
        <v>5</v>
      </c>
      <c r="G5573" t="s">
        <v>24</v>
      </c>
      <c r="H5573">
        <v>2991203</v>
      </c>
      <c r="I5573">
        <v>2991490</v>
      </c>
      <c r="J5573" t="s">
        <v>25</v>
      </c>
      <c r="K5573" t="s">
        <v>10775</v>
      </c>
      <c r="L5573" t="s">
        <v>10775</v>
      </c>
      <c r="N5573" t="s">
        <v>10776</v>
      </c>
      <c r="Q5573" t="s">
        <v>10774</v>
      </c>
      <c r="R5573">
        <v>288</v>
      </c>
      <c r="S5573">
        <v>95</v>
      </c>
    </row>
    <row r="5574" spans="1:20" x14ac:dyDescent="0.25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2991801</v>
      </c>
      <c r="I5574">
        <v>2992616</v>
      </c>
      <c r="J5574" t="s">
        <v>25</v>
      </c>
      <c r="Q5574" t="s">
        <v>10777</v>
      </c>
      <c r="R5574">
        <v>816</v>
      </c>
      <c r="T5574" t="s">
        <v>10778</v>
      </c>
    </row>
    <row r="5575" spans="1:20" x14ac:dyDescent="0.25">
      <c r="A5575" t="s">
        <v>29</v>
      </c>
      <c r="B5575" t="s">
        <v>30</v>
      </c>
      <c r="C5575" t="s">
        <v>22</v>
      </c>
      <c r="D5575" t="s">
        <v>23</v>
      </c>
      <c r="E5575" t="s">
        <v>5</v>
      </c>
      <c r="G5575" t="s">
        <v>24</v>
      </c>
      <c r="H5575">
        <v>2991801</v>
      </c>
      <c r="I5575">
        <v>2992616</v>
      </c>
      <c r="J5575" t="s">
        <v>25</v>
      </c>
      <c r="K5575" t="s">
        <v>10779</v>
      </c>
      <c r="L5575" t="s">
        <v>10779</v>
      </c>
      <c r="N5575" t="s">
        <v>10780</v>
      </c>
      <c r="Q5575" t="s">
        <v>10777</v>
      </c>
      <c r="R5575">
        <v>816</v>
      </c>
      <c r="S5575">
        <v>271</v>
      </c>
    </row>
    <row r="5576" spans="1:20" x14ac:dyDescent="0.25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2992613</v>
      </c>
      <c r="I5576">
        <v>2993851</v>
      </c>
      <c r="J5576" t="s">
        <v>52</v>
      </c>
      <c r="Q5576" t="s">
        <v>10781</v>
      </c>
      <c r="R5576">
        <v>1239</v>
      </c>
      <c r="T5576" t="s">
        <v>10782</v>
      </c>
    </row>
    <row r="5577" spans="1:20" x14ac:dyDescent="0.25">
      <c r="A5577" t="s">
        <v>29</v>
      </c>
      <c r="B5577" t="s">
        <v>30</v>
      </c>
      <c r="C5577" t="s">
        <v>22</v>
      </c>
      <c r="D5577" t="s">
        <v>23</v>
      </c>
      <c r="E5577" t="s">
        <v>5</v>
      </c>
      <c r="G5577" t="s">
        <v>24</v>
      </c>
      <c r="H5577">
        <v>2992613</v>
      </c>
      <c r="I5577">
        <v>2993851</v>
      </c>
      <c r="J5577" t="s">
        <v>52</v>
      </c>
      <c r="K5577" t="s">
        <v>10783</v>
      </c>
      <c r="L5577" t="s">
        <v>10783</v>
      </c>
      <c r="N5577" t="s">
        <v>56</v>
      </c>
      <c r="Q5577" t="s">
        <v>10781</v>
      </c>
      <c r="R5577">
        <v>1239</v>
      </c>
      <c r="S5577">
        <v>412</v>
      </c>
    </row>
    <row r="5578" spans="1:20" x14ac:dyDescent="0.25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2993853</v>
      </c>
      <c r="I5578">
        <v>2995385</v>
      </c>
      <c r="J5578" t="s">
        <v>52</v>
      </c>
      <c r="Q5578" t="s">
        <v>10784</v>
      </c>
      <c r="R5578">
        <v>1533</v>
      </c>
      <c r="T5578" t="s">
        <v>10785</v>
      </c>
    </row>
    <row r="5579" spans="1:20" x14ac:dyDescent="0.25">
      <c r="A5579" t="s">
        <v>29</v>
      </c>
      <c r="B5579" t="s">
        <v>30</v>
      </c>
      <c r="C5579" t="s">
        <v>22</v>
      </c>
      <c r="D5579" t="s">
        <v>23</v>
      </c>
      <c r="E5579" t="s">
        <v>5</v>
      </c>
      <c r="G5579" t="s">
        <v>24</v>
      </c>
      <c r="H5579">
        <v>2993853</v>
      </c>
      <c r="I5579">
        <v>2995385</v>
      </c>
      <c r="J5579" t="s">
        <v>52</v>
      </c>
      <c r="K5579" t="s">
        <v>10786</v>
      </c>
      <c r="L5579" t="s">
        <v>10786</v>
      </c>
      <c r="N5579" t="s">
        <v>10787</v>
      </c>
      <c r="Q5579" t="s">
        <v>10784</v>
      </c>
      <c r="R5579">
        <v>1533</v>
      </c>
      <c r="S5579">
        <v>510</v>
      </c>
    </row>
    <row r="5580" spans="1:20" x14ac:dyDescent="0.25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2996537</v>
      </c>
      <c r="I5580">
        <v>2997112</v>
      </c>
      <c r="J5580" t="s">
        <v>52</v>
      </c>
      <c r="Q5580" t="s">
        <v>10788</v>
      </c>
      <c r="R5580">
        <v>576</v>
      </c>
      <c r="T5580" t="s">
        <v>10789</v>
      </c>
    </row>
    <row r="5581" spans="1:20" x14ac:dyDescent="0.25">
      <c r="A5581" t="s">
        <v>29</v>
      </c>
      <c r="B5581" t="s">
        <v>30</v>
      </c>
      <c r="C5581" t="s">
        <v>22</v>
      </c>
      <c r="D5581" t="s">
        <v>23</v>
      </c>
      <c r="E5581" t="s">
        <v>5</v>
      </c>
      <c r="G5581" t="s">
        <v>24</v>
      </c>
      <c r="H5581">
        <v>2996537</v>
      </c>
      <c r="I5581">
        <v>2997112</v>
      </c>
      <c r="J5581" t="s">
        <v>52</v>
      </c>
      <c r="K5581" t="s">
        <v>10790</v>
      </c>
      <c r="L5581" t="s">
        <v>10790</v>
      </c>
      <c r="N5581" t="s">
        <v>10791</v>
      </c>
      <c r="Q5581" t="s">
        <v>10788</v>
      </c>
      <c r="R5581">
        <v>576</v>
      </c>
      <c r="S5581">
        <v>191</v>
      </c>
    </row>
    <row r="5582" spans="1:20" x14ac:dyDescent="0.25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2997156</v>
      </c>
      <c r="I5582">
        <v>2997794</v>
      </c>
      <c r="J5582" t="s">
        <v>52</v>
      </c>
      <c r="O5582" t="s">
        <v>10792</v>
      </c>
      <c r="Q5582" t="s">
        <v>10793</v>
      </c>
      <c r="R5582">
        <v>639</v>
      </c>
      <c r="T5582" t="s">
        <v>10794</v>
      </c>
    </row>
    <row r="5583" spans="1:20" x14ac:dyDescent="0.25">
      <c r="A5583" t="s">
        <v>29</v>
      </c>
      <c r="B5583" t="s">
        <v>30</v>
      </c>
      <c r="C5583" t="s">
        <v>22</v>
      </c>
      <c r="D5583" t="s">
        <v>23</v>
      </c>
      <c r="E5583" t="s">
        <v>5</v>
      </c>
      <c r="G5583" t="s">
        <v>24</v>
      </c>
      <c r="H5583">
        <v>2997156</v>
      </c>
      <c r="I5583">
        <v>2997794</v>
      </c>
      <c r="J5583" t="s">
        <v>52</v>
      </c>
      <c r="K5583" t="s">
        <v>10795</v>
      </c>
      <c r="L5583" t="s">
        <v>10795</v>
      </c>
      <c r="N5583" t="s">
        <v>10796</v>
      </c>
      <c r="O5583" t="s">
        <v>10792</v>
      </c>
      <c r="Q5583" t="s">
        <v>10793</v>
      </c>
      <c r="R5583">
        <v>639</v>
      </c>
      <c r="S5583">
        <v>212</v>
      </c>
    </row>
    <row r="5584" spans="1:20" x14ac:dyDescent="0.25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2997820</v>
      </c>
      <c r="I5584">
        <v>2998509</v>
      </c>
      <c r="J5584" t="s">
        <v>52</v>
      </c>
      <c r="Q5584" t="s">
        <v>10797</v>
      </c>
      <c r="R5584">
        <v>690</v>
      </c>
      <c r="T5584" t="s">
        <v>10798</v>
      </c>
    </row>
    <row r="5585" spans="1:20" x14ac:dyDescent="0.25">
      <c r="A5585" t="s">
        <v>29</v>
      </c>
      <c r="B5585" t="s">
        <v>30</v>
      </c>
      <c r="C5585" t="s">
        <v>22</v>
      </c>
      <c r="D5585" t="s">
        <v>23</v>
      </c>
      <c r="E5585" t="s">
        <v>5</v>
      </c>
      <c r="G5585" t="s">
        <v>24</v>
      </c>
      <c r="H5585">
        <v>2997820</v>
      </c>
      <c r="I5585">
        <v>2998509</v>
      </c>
      <c r="J5585" t="s">
        <v>52</v>
      </c>
      <c r="K5585" t="s">
        <v>10799</v>
      </c>
      <c r="L5585" t="s">
        <v>10799</v>
      </c>
      <c r="N5585" t="s">
        <v>10800</v>
      </c>
      <c r="Q5585" t="s">
        <v>10797</v>
      </c>
      <c r="R5585">
        <v>690</v>
      </c>
      <c r="S5585">
        <v>229</v>
      </c>
    </row>
    <row r="5586" spans="1:20" x14ac:dyDescent="0.25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2998520</v>
      </c>
      <c r="I5586">
        <v>2999083</v>
      </c>
      <c r="J5586" t="s">
        <v>52</v>
      </c>
      <c r="O5586" t="s">
        <v>10801</v>
      </c>
      <c r="Q5586" t="s">
        <v>10802</v>
      </c>
      <c r="R5586">
        <v>564</v>
      </c>
      <c r="T5586" t="s">
        <v>10803</v>
      </c>
    </row>
    <row r="5587" spans="1:20" x14ac:dyDescent="0.25">
      <c r="A5587" t="s">
        <v>29</v>
      </c>
      <c r="B5587" t="s">
        <v>30</v>
      </c>
      <c r="C5587" t="s">
        <v>22</v>
      </c>
      <c r="D5587" t="s">
        <v>23</v>
      </c>
      <c r="E5587" t="s">
        <v>5</v>
      </c>
      <c r="G5587" t="s">
        <v>24</v>
      </c>
      <c r="H5587">
        <v>2998520</v>
      </c>
      <c r="I5587">
        <v>2999083</v>
      </c>
      <c r="J5587" t="s">
        <v>52</v>
      </c>
      <c r="K5587" t="s">
        <v>10804</v>
      </c>
      <c r="L5587" t="s">
        <v>10804</v>
      </c>
      <c r="N5587" t="s">
        <v>10805</v>
      </c>
      <c r="O5587" t="s">
        <v>10801</v>
      </c>
      <c r="Q5587" t="s">
        <v>10802</v>
      </c>
      <c r="R5587">
        <v>564</v>
      </c>
      <c r="S5587">
        <v>187</v>
      </c>
    </row>
    <row r="5588" spans="1:20" x14ac:dyDescent="0.25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2999146</v>
      </c>
      <c r="I5588">
        <v>3000849</v>
      </c>
      <c r="J5588" t="s">
        <v>52</v>
      </c>
      <c r="O5588" t="s">
        <v>10806</v>
      </c>
      <c r="Q5588" t="s">
        <v>10807</v>
      </c>
      <c r="R5588">
        <v>1704</v>
      </c>
      <c r="T5588" t="s">
        <v>10808</v>
      </c>
    </row>
    <row r="5589" spans="1:20" x14ac:dyDescent="0.25">
      <c r="A5589" t="s">
        <v>29</v>
      </c>
      <c r="B5589" t="s">
        <v>30</v>
      </c>
      <c r="C5589" t="s">
        <v>22</v>
      </c>
      <c r="D5589" t="s">
        <v>23</v>
      </c>
      <c r="E5589" t="s">
        <v>5</v>
      </c>
      <c r="G5589" t="s">
        <v>24</v>
      </c>
      <c r="H5589">
        <v>2999146</v>
      </c>
      <c r="I5589">
        <v>3000849</v>
      </c>
      <c r="J5589" t="s">
        <v>52</v>
      </c>
      <c r="K5589" t="s">
        <v>10809</v>
      </c>
      <c r="L5589" t="s">
        <v>10809</v>
      </c>
      <c r="N5589" t="s">
        <v>10810</v>
      </c>
      <c r="O5589" t="s">
        <v>10806</v>
      </c>
      <c r="Q5589" t="s">
        <v>10807</v>
      </c>
      <c r="R5589">
        <v>1704</v>
      </c>
      <c r="S5589">
        <v>567</v>
      </c>
    </row>
    <row r="5590" spans="1:20" x14ac:dyDescent="0.25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3000846</v>
      </c>
      <c r="I5590">
        <v>3001163</v>
      </c>
      <c r="J5590" t="s">
        <v>52</v>
      </c>
      <c r="Q5590" t="s">
        <v>10811</v>
      </c>
      <c r="R5590">
        <v>318</v>
      </c>
      <c r="T5590" t="s">
        <v>10812</v>
      </c>
    </row>
    <row r="5591" spans="1:20" x14ac:dyDescent="0.25">
      <c r="A5591" t="s">
        <v>29</v>
      </c>
      <c r="B5591" t="s">
        <v>30</v>
      </c>
      <c r="C5591" t="s">
        <v>22</v>
      </c>
      <c r="D5591" t="s">
        <v>23</v>
      </c>
      <c r="E5591" t="s">
        <v>5</v>
      </c>
      <c r="G5591" t="s">
        <v>24</v>
      </c>
      <c r="H5591">
        <v>3000846</v>
      </c>
      <c r="I5591">
        <v>3001163</v>
      </c>
      <c r="J5591" t="s">
        <v>52</v>
      </c>
      <c r="K5591" t="s">
        <v>10813</v>
      </c>
      <c r="L5591" t="s">
        <v>10813</v>
      </c>
      <c r="N5591" t="s">
        <v>10814</v>
      </c>
      <c r="Q5591" t="s">
        <v>10811</v>
      </c>
      <c r="R5591">
        <v>318</v>
      </c>
      <c r="S5591">
        <v>105</v>
      </c>
    </row>
    <row r="5592" spans="1:20" x14ac:dyDescent="0.25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3001175</v>
      </c>
      <c r="I5592">
        <v>3001477</v>
      </c>
      <c r="J5592" t="s">
        <v>52</v>
      </c>
      <c r="O5592" t="s">
        <v>10815</v>
      </c>
      <c r="Q5592" t="s">
        <v>10816</v>
      </c>
      <c r="R5592">
        <v>303</v>
      </c>
      <c r="T5592" t="s">
        <v>10817</v>
      </c>
    </row>
    <row r="5593" spans="1:20" x14ac:dyDescent="0.25">
      <c r="A5593" t="s">
        <v>29</v>
      </c>
      <c r="B5593" t="s">
        <v>30</v>
      </c>
      <c r="C5593" t="s">
        <v>22</v>
      </c>
      <c r="D5593" t="s">
        <v>23</v>
      </c>
      <c r="E5593" t="s">
        <v>5</v>
      </c>
      <c r="G5593" t="s">
        <v>24</v>
      </c>
      <c r="H5593">
        <v>3001175</v>
      </c>
      <c r="I5593">
        <v>3001477</v>
      </c>
      <c r="J5593" t="s">
        <v>52</v>
      </c>
      <c r="K5593" t="s">
        <v>10818</v>
      </c>
      <c r="L5593" t="s">
        <v>10818</v>
      </c>
      <c r="N5593" t="s">
        <v>10819</v>
      </c>
      <c r="O5593" t="s">
        <v>10815</v>
      </c>
      <c r="Q5593" t="s">
        <v>10816</v>
      </c>
      <c r="R5593">
        <v>303</v>
      </c>
      <c r="S5593">
        <v>100</v>
      </c>
    </row>
    <row r="5594" spans="1:20" x14ac:dyDescent="0.25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3001503</v>
      </c>
      <c r="I5594">
        <v>3002399</v>
      </c>
      <c r="J5594" t="s">
        <v>52</v>
      </c>
      <c r="Q5594" t="s">
        <v>10820</v>
      </c>
      <c r="R5594">
        <v>897</v>
      </c>
      <c r="T5594" t="s">
        <v>10821</v>
      </c>
    </row>
    <row r="5595" spans="1:20" x14ac:dyDescent="0.25">
      <c r="A5595" t="s">
        <v>29</v>
      </c>
      <c r="B5595" t="s">
        <v>30</v>
      </c>
      <c r="C5595" t="s">
        <v>22</v>
      </c>
      <c r="D5595" t="s">
        <v>23</v>
      </c>
      <c r="E5595" t="s">
        <v>5</v>
      </c>
      <c r="G5595" t="s">
        <v>24</v>
      </c>
      <c r="H5595">
        <v>3001503</v>
      </c>
      <c r="I5595">
        <v>3002399</v>
      </c>
      <c r="J5595" t="s">
        <v>52</v>
      </c>
      <c r="K5595" t="s">
        <v>10822</v>
      </c>
      <c r="L5595" t="s">
        <v>10822</v>
      </c>
      <c r="N5595" t="s">
        <v>10823</v>
      </c>
      <c r="Q5595" t="s">
        <v>10820</v>
      </c>
      <c r="R5595">
        <v>897</v>
      </c>
      <c r="S5595">
        <v>298</v>
      </c>
    </row>
    <row r="5596" spans="1:20" x14ac:dyDescent="0.25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3002396</v>
      </c>
      <c r="I5596">
        <v>3003094</v>
      </c>
      <c r="J5596" t="s">
        <v>52</v>
      </c>
      <c r="O5596" t="s">
        <v>10824</v>
      </c>
      <c r="Q5596" t="s">
        <v>10825</v>
      </c>
      <c r="R5596">
        <v>699</v>
      </c>
      <c r="T5596" t="s">
        <v>10826</v>
      </c>
    </row>
    <row r="5597" spans="1:20" x14ac:dyDescent="0.25">
      <c r="A5597" t="s">
        <v>29</v>
      </c>
      <c r="B5597" t="s">
        <v>30</v>
      </c>
      <c r="C5597" t="s">
        <v>22</v>
      </c>
      <c r="D5597" t="s">
        <v>23</v>
      </c>
      <c r="E5597" t="s">
        <v>5</v>
      </c>
      <c r="G5597" t="s">
        <v>24</v>
      </c>
      <c r="H5597">
        <v>3002396</v>
      </c>
      <c r="I5597">
        <v>3003094</v>
      </c>
      <c r="J5597" t="s">
        <v>52</v>
      </c>
      <c r="K5597" t="s">
        <v>10827</v>
      </c>
      <c r="L5597" t="s">
        <v>10827</v>
      </c>
      <c r="N5597" t="s">
        <v>10828</v>
      </c>
      <c r="O5597" t="s">
        <v>10824</v>
      </c>
      <c r="Q5597" t="s">
        <v>10825</v>
      </c>
      <c r="R5597">
        <v>699</v>
      </c>
      <c r="S5597">
        <v>232</v>
      </c>
    </row>
    <row r="5598" spans="1:20" x14ac:dyDescent="0.25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3003094</v>
      </c>
      <c r="I5598">
        <v>3003918</v>
      </c>
      <c r="J5598" t="s">
        <v>52</v>
      </c>
      <c r="O5598" t="s">
        <v>10829</v>
      </c>
      <c r="Q5598" t="s">
        <v>10830</v>
      </c>
      <c r="R5598">
        <v>825</v>
      </c>
      <c r="T5598" t="s">
        <v>10831</v>
      </c>
    </row>
    <row r="5599" spans="1:20" x14ac:dyDescent="0.25">
      <c r="A5599" t="s">
        <v>29</v>
      </c>
      <c r="B5599" t="s">
        <v>30</v>
      </c>
      <c r="C5599" t="s">
        <v>22</v>
      </c>
      <c r="D5599" t="s">
        <v>23</v>
      </c>
      <c r="E5599" t="s">
        <v>5</v>
      </c>
      <c r="G5599" t="s">
        <v>24</v>
      </c>
      <c r="H5599">
        <v>3003094</v>
      </c>
      <c r="I5599">
        <v>3003918</v>
      </c>
      <c r="J5599" t="s">
        <v>52</v>
      </c>
      <c r="K5599" t="s">
        <v>10832</v>
      </c>
      <c r="L5599" t="s">
        <v>10832</v>
      </c>
      <c r="N5599" t="s">
        <v>10833</v>
      </c>
      <c r="O5599" t="s">
        <v>10829</v>
      </c>
      <c r="Q5599" t="s">
        <v>10830</v>
      </c>
      <c r="R5599">
        <v>825</v>
      </c>
      <c r="S5599">
        <v>274</v>
      </c>
    </row>
    <row r="5600" spans="1:20" x14ac:dyDescent="0.25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3003915</v>
      </c>
      <c r="I5600">
        <v>3005048</v>
      </c>
      <c r="J5600" t="s">
        <v>52</v>
      </c>
      <c r="O5600" t="s">
        <v>10834</v>
      </c>
      <c r="Q5600" t="s">
        <v>10835</v>
      </c>
      <c r="R5600">
        <v>1134</v>
      </c>
      <c r="T5600" t="s">
        <v>10836</v>
      </c>
    </row>
    <row r="5601" spans="1:20" x14ac:dyDescent="0.25">
      <c r="A5601" t="s">
        <v>29</v>
      </c>
      <c r="B5601" t="s">
        <v>30</v>
      </c>
      <c r="C5601" t="s">
        <v>22</v>
      </c>
      <c r="D5601" t="s">
        <v>23</v>
      </c>
      <c r="E5601" t="s">
        <v>5</v>
      </c>
      <c r="G5601" t="s">
        <v>24</v>
      </c>
      <c r="H5601">
        <v>3003915</v>
      </c>
      <c r="I5601">
        <v>3005048</v>
      </c>
      <c r="J5601" t="s">
        <v>52</v>
      </c>
      <c r="K5601" t="s">
        <v>10837</v>
      </c>
      <c r="L5601" t="s">
        <v>10837</v>
      </c>
      <c r="N5601" t="s">
        <v>10838</v>
      </c>
      <c r="O5601" t="s">
        <v>10834</v>
      </c>
      <c r="Q5601" t="s">
        <v>10835</v>
      </c>
      <c r="R5601">
        <v>1134</v>
      </c>
      <c r="S5601">
        <v>377</v>
      </c>
    </row>
    <row r="5602" spans="1:20" x14ac:dyDescent="0.25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3005052</v>
      </c>
      <c r="I5602">
        <v>3006656</v>
      </c>
      <c r="J5602" t="s">
        <v>52</v>
      </c>
      <c r="O5602" t="s">
        <v>10839</v>
      </c>
      <c r="Q5602" t="s">
        <v>10840</v>
      </c>
      <c r="R5602">
        <v>1605</v>
      </c>
      <c r="T5602" t="s">
        <v>10841</v>
      </c>
    </row>
    <row r="5603" spans="1:20" x14ac:dyDescent="0.25">
      <c r="A5603" t="s">
        <v>29</v>
      </c>
      <c r="B5603" t="s">
        <v>30</v>
      </c>
      <c r="C5603" t="s">
        <v>22</v>
      </c>
      <c r="D5603" t="s">
        <v>23</v>
      </c>
      <c r="E5603" t="s">
        <v>5</v>
      </c>
      <c r="G5603" t="s">
        <v>24</v>
      </c>
      <c r="H5603">
        <v>3005052</v>
      </c>
      <c r="I5603">
        <v>3006656</v>
      </c>
      <c r="J5603" t="s">
        <v>52</v>
      </c>
      <c r="K5603" t="s">
        <v>10842</v>
      </c>
      <c r="L5603" t="s">
        <v>10842</v>
      </c>
      <c r="N5603" t="s">
        <v>10843</v>
      </c>
      <c r="O5603" t="s">
        <v>10839</v>
      </c>
      <c r="Q5603" t="s">
        <v>10840</v>
      </c>
      <c r="R5603">
        <v>1605</v>
      </c>
      <c r="S5603">
        <v>534</v>
      </c>
    </row>
    <row r="5604" spans="1:20" x14ac:dyDescent="0.25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3006735</v>
      </c>
      <c r="I5604">
        <v>3008036</v>
      </c>
      <c r="J5604" t="s">
        <v>52</v>
      </c>
      <c r="O5604" t="s">
        <v>10844</v>
      </c>
      <c r="Q5604" t="s">
        <v>10845</v>
      </c>
      <c r="R5604">
        <v>1302</v>
      </c>
      <c r="T5604" t="s">
        <v>10846</v>
      </c>
    </row>
    <row r="5605" spans="1:20" x14ac:dyDescent="0.25">
      <c r="A5605" t="s">
        <v>29</v>
      </c>
      <c r="B5605" t="s">
        <v>30</v>
      </c>
      <c r="C5605" t="s">
        <v>22</v>
      </c>
      <c r="D5605" t="s">
        <v>23</v>
      </c>
      <c r="E5605" t="s">
        <v>5</v>
      </c>
      <c r="G5605" t="s">
        <v>24</v>
      </c>
      <c r="H5605">
        <v>3006735</v>
      </c>
      <c r="I5605">
        <v>3008036</v>
      </c>
      <c r="J5605" t="s">
        <v>52</v>
      </c>
      <c r="K5605" t="s">
        <v>10847</v>
      </c>
      <c r="L5605" t="s">
        <v>10847</v>
      </c>
      <c r="N5605" t="s">
        <v>10848</v>
      </c>
      <c r="O5605" t="s">
        <v>10844</v>
      </c>
      <c r="Q5605" t="s">
        <v>10845</v>
      </c>
      <c r="R5605">
        <v>1302</v>
      </c>
      <c r="S5605">
        <v>433</v>
      </c>
    </row>
    <row r="5606" spans="1:20" x14ac:dyDescent="0.25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3008741</v>
      </c>
      <c r="I5606">
        <v>3009016</v>
      </c>
      <c r="J5606" t="s">
        <v>25</v>
      </c>
      <c r="Q5606" t="s">
        <v>10849</v>
      </c>
      <c r="R5606">
        <v>276</v>
      </c>
      <c r="T5606" t="s">
        <v>10850</v>
      </c>
    </row>
    <row r="5607" spans="1:20" x14ac:dyDescent="0.25">
      <c r="A5607" t="s">
        <v>29</v>
      </c>
      <c r="B5607" t="s">
        <v>30</v>
      </c>
      <c r="C5607" t="s">
        <v>22</v>
      </c>
      <c r="D5607" t="s">
        <v>23</v>
      </c>
      <c r="E5607" t="s">
        <v>5</v>
      </c>
      <c r="G5607" t="s">
        <v>24</v>
      </c>
      <c r="H5607">
        <v>3008741</v>
      </c>
      <c r="I5607">
        <v>3009016</v>
      </c>
      <c r="J5607" t="s">
        <v>25</v>
      </c>
      <c r="K5607" t="s">
        <v>10851</v>
      </c>
      <c r="L5607" t="s">
        <v>10851</v>
      </c>
      <c r="N5607" t="s">
        <v>10852</v>
      </c>
      <c r="Q5607" t="s">
        <v>10849</v>
      </c>
      <c r="R5607">
        <v>276</v>
      </c>
      <c r="S5607">
        <v>91</v>
      </c>
    </row>
    <row r="5608" spans="1:20" x14ac:dyDescent="0.25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3009117</v>
      </c>
      <c r="I5608">
        <v>3010061</v>
      </c>
      <c r="J5608" t="s">
        <v>25</v>
      </c>
      <c r="Q5608" t="s">
        <v>10853</v>
      </c>
      <c r="R5608">
        <v>945</v>
      </c>
      <c r="T5608" t="s">
        <v>10854</v>
      </c>
    </row>
    <row r="5609" spans="1:20" x14ac:dyDescent="0.25">
      <c r="A5609" t="s">
        <v>29</v>
      </c>
      <c r="B5609" t="s">
        <v>30</v>
      </c>
      <c r="C5609" t="s">
        <v>22</v>
      </c>
      <c r="D5609" t="s">
        <v>23</v>
      </c>
      <c r="E5609" t="s">
        <v>5</v>
      </c>
      <c r="G5609" t="s">
        <v>24</v>
      </c>
      <c r="H5609">
        <v>3009117</v>
      </c>
      <c r="I5609">
        <v>3010061</v>
      </c>
      <c r="J5609" t="s">
        <v>25</v>
      </c>
      <c r="K5609" t="s">
        <v>10855</v>
      </c>
      <c r="L5609" t="s">
        <v>10855</v>
      </c>
      <c r="N5609" t="s">
        <v>805</v>
      </c>
      <c r="Q5609" t="s">
        <v>10853</v>
      </c>
      <c r="R5609">
        <v>945</v>
      </c>
      <c r="S5609">
        <v>314</v>
      </c>
    </row>
    <row r="5610" spans="1:20" x14ac:dyDescent="0.25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3010089</v>
      </c>
      <c r="I5610">
        <v>3010637</v>
      </c>
      <c r="J5610" t="s">
        <v>52</v>
      </c>
      <c r="O5610" t="s">
        <v>10856</v>
      </c>
      <c r="Q5610" t="s">
        <v>10857</v>
      </c>
      <c r="R5610">
        <v>549</v>
      </c>
      <c r="T5610" t="s">
        <v>10858</v>
      </c>
    </row>
    <row r="5611" spans="1:20" x14ac:dyDescent="0.25">
      <c r="A5611" t="s">
        <v>29</v>
      </c>
      <c r="B5611" t="s">
        <v>30</v>
      </c>
      <c r="C5611" t="s">
        <v>22</v>
      </c>
      <c r="D5611" t="s">
        <v>23</v>
      </c>
      <c r="E5611" t="s">
        <v>5</v>
      </c>
      <c r="G5611" t="s">
        <v>24</v>
      </c>
      <c r="H5611">
        <v>3010089</v>
      </c>
      <c r="I5611">
        <v>3010637</v>
      </c>
      <c r="J5611" t="s">
        <v>52</v>
      </c>
      <c r="K5611" t="s">
        <v>10859</v>
      </c>
      <c r="L5611" t="s">
        <v>10859</v>
      </c>
      <c r="N5611" t="s">
        <v>10860</v>
      </c>
      <c r="O5611" t="s">
        <v>10856</v>
      </c>
      <c r="Q5611" t="s">
        <v>10857</v>
      </c>
      <c r="R5611">
        <v>549</v>
      </c>
      <c r="S5611">
        <v>182</v>
      </c>
    </row>
    <row r="5612" spans="1:20" x14ac:dyDescent="0.25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3010791</v>
      </c>
      <c r="I5612">
        <v>3011447</v>
      </c>
      <c r="J5612" t="s">
        <v>25</v>
      </c>
      <c r="Q5612" t="s">
        <v>10861</v>
      </c>
      <c r="R5612">
        <v>657</v>
      </c>
      <c r="T5612" t="s">
        <v>10862</v>
      </c>
    </row>
    <row r="5613" spans="1:20" x14ac:dyDescent="0.25">
      <c r="A5613" t="s">
        <v>29</v>
      </c>
      <c r="B5613" t="s">
        <v>30</v>
      </c>
      <c r="C5613" t="s">
        <v>22</v>
      </c>
      <c r="D5613" t="s">
        <v>23</v>
      </c>
      <c r="E5613" t="s">
        <v>5</v>
      </c>
      <c r="G5613" t="s">
        <v>24</v>
      </c>
      <c r="H5613">
        <v>3010791</v>
      </c>
      <c r="I5613">
        <v>3011447</v>
      </c>
      <c r="J5613" t="s">
        <v>25</v>
      </c>
      <c r="K5613" t="s">
        <v>10863</v>
      </c>
      <c r="L5613" t="s">
        <v>10863</v>
      </c>
      <c r="N5613" t="s">
        <v>1615</v>
      </c>
      <c r="Q5613" t="s">
        <v>10861</v>
      </c>
      <c r="R5613">
        <v>657</v>
      </c>
      <c r="S5613">
        <v>218</v>
      </c>
    </row>
    <row r="5614" spans="1:20" x14ac:dyDescent="0.25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3011635</v>
      </c>
      <c r="I5614">
        <v>3012651</v>
      </c>
      <c r="J5614" t="s">
        <v>25</v>
      </c>
      <c r="Q5614" t="s">
        <v>10864</v>
      </c>
      <c r="R5614">
        <v>1017</v>
      </c>
      <c r="T5614" t="s">
        <v>10865</v>
      </c>
    </row>
    <row r="5615" spans="1:20" x14ac:dyDescent="0.25">
      <c r="A5615" t="s">
        <v>29</v>
      </c>
      <c r="B5615" t="s">
        <v>30</v>
      </c>
      <c r="C5615" t="s">
        <v>22</v>
      </c>
      <c r="D5615" t="s">
        <v>23</v>
      </c>
      <c r="E5615" t="s">
        <v>5</v>
      </c>
      <c r="G5615" t="s">
        <v>24</v>
      </c>
      <c r="H5615">
        <v>3011635</v>
      </c>
      <c r="I5615">
        <v>3012651</v>
      </c>
      <c r="J5615" t="s">
        <v>25</v>
      </c>
      <c r="K5615" t="s">
        <v>10866</v>
      </c>
      <c r="L5615" t="s">
        <v>10866</v>
      </c>
      <c r="N5615" t="s">
        <v>56</v>
      </c>
      <c r="Q5615" t="s">
        <v>10864</v>
      </c>
      <c r="R5615">
        <v>1017</v>
      </c>
      <c r="S5615">
        <v>338</v>
      </c>
    </row>
    <row r="5616" spans="1:20" x14ac:dyDescent="0.25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3012716</v>
      </c>
      <c r="I5616">
        <v>3013774</v>
      </c>
      <c r="J5616" t="s">
        <v>25</v>
      </c>
      <c r="Q5616" t="s">
        <v>10867</v>
      </c>
      <c r="R5616">
        <v>1059</v>
      </c>
      <c r="T5616" t="s">
        <v>10868</v>
      </c>
    </row>
    <row r="5617" spans="1:20" x14ac:dyDescent="0.25">
      <c r="A5617" t="s">
        <v>29</v>
      </c>
      <c r="B5617" t="s">
        <v>30</v>
      </c>
      <c r="C5617" t="s">
        <v>22</v>
      </c>
      <c r="D5617" t="s">
        <v>23</v>
      </c>
      <c r="E5617" t="s">
        <v>5</v>
      </c>
      <c r="G5617" t="s">
        <v>24</v>
      </c>
      <c r="H5617">
        <v>3012716</v>
      </c>
      <c r="I5617">
        <v>3013774</v>
      </c>
      <c r="J5617" t="s">
        <v>25</v>
      </c>
      <c r="K5617" t="s">
        <v>10869</v>
      </c>
      <c r="L5617" t="s">
        <v>10869</v>
      </c>
      <c r="N5617" t="s">
        <v>6191</v>
      </c>
      <c r="Q5617" t="s">
        <v>10867</v>
      </c>
      <c r="R5617">
        <v>1059</v>
      </c>
      <c r="S5617">
        <v>352</v>
      </c>
    </row>
    <row r="5618" spans="1:20" x14ac:dyDescent="0.25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3013771</v>
      </c>
      <c r="I5618">
        <v>3016002</v>
      </c>
      <c r="J5618" t="s">
        <v>25</v>
      </c>
      <c r="Q5618" t="s">
        <v>10870</v>
      </c>
      <c r="R5618">
        <v>2232</v>
      </c>
      <c r="T5618" t="s">
        <v>10871</v>
      </c>
    </row>
    <row r="5619" spans="1:20" x14ac:dyDescent="0.25">
      <c r="A5619" t="s">
        <v>29</v>
      </c>
      <c r="B5619" t="s">
        <v>30</v>
      </c>
      <c r="C5619" t="s">
        <v>22</v>
      </c>
      <c r="D5619" t="s">
        <v>23</v>
      </c>
      <c r="E5619" t="s">
        <v>5</v>
      </c>
      <c r="G5619" t="s">
        <v>24</v>
      </c>
      <c r="H5619">
        <v>3013771</v>
      </c>
      <c r="I5619">
        <v>3016002</v>
      </c>
      <c r="J5619" t="s">
        <v>25</v>
      </c>
      <c r="K5619" t="s">
        <v>10872</v>
      </c>
      <c r="L5619" t="s">
        <v>10872</v>
      </c>
      <c r="N5619" t="s">
        <v>2522</v>
      </c>
      <c r="Q5619" t="s">
        <v>10870</v>
      </c>
      <c r="R5619">
        <v>2232</v>
      </c>
      <c r="S5619">
        <v>743</v>
      </c>
    </row>
    <row r="5620" spans="1:20" x14ac:dyDescent="0.25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3016090</v>
      </c>
      <c r="I5620">
        <v>3017037</v>
      </c>
      <c r="J5620" t="s">
        <v>25</v>
      </c>
      <c r="Q5620" t="s">
        <v>10873</v>
      </c>
      <c r="R5620">
        <v>948</v>
      </c>
      <c r="T5620" t="s">
        <v>10874</v>
      </c>
    </row>
    <row r="5621" spans="1:20" x14ac:dyDescent="0.25">
      <c r="A5621" t="s">
        <v>29</v>
      </c>
      <c r="B5621" t="s">
        <v>30</v>
      </c>
      <c r="C5621" t="s">
        <v>22</v>
      </c>
      <c r="D5621" t="s">
        <v>23</v>
      </c>
      <c r="E5621" t="s">
        <v>5</v>
      </c>
      <c r="G5621" t="s">
        <v>24</v>
      </c>
      <c r="H5621">
        <v>3016090</v>
      </c>
      <c r="I5621">
        <v>3017037</v>
      </c>
      <c r="J5621" t="s">
        <v>25</v>
      </c>
      <c r="K5621" t="s">
        <v>10875</v>
      </c>
      <c r="L5621" t="s">
        <v>10875</v>
      </c>
      <c r="N5621" t="s">
        <v>10876</v>
      </c>
      <c r="Q5621" t="s">
        <v>10873</v>
      </c>
      <c r="R5621">
        <v>948</v>
      </c>
      <c r="S5621">
        <v>315</v>
      </c>
    </row>
    <row r="5622" spans="1:20" x14ac:dyDescent="0.25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3017104</v>
      </c>
      <c r="I5622">
        <v>3017835</v>
      </c>
      <c r="J5622" t="s">
        <v>52</v>
      </c>
      <c r="Q5622" t="s">
        <v>10877</v>
      </c>
      <c r="R5622">
        <v>732</v>
      </c>
      <c r="T5622" t="s">
        <v>10878</v>
      </c>
    </row>
    <row r="5623" spans="1:20" x14ac:dyDescent="0.25">
      <c r="A5623" t="s">
        <v>29</v>
      </c>
      <c r="B5623" t="s">
        <v>30</v>
      </c>
      <c r="C5623" t="s">
        <v>22</v>
      </c>
      <c r="D5623" t="s">
        <v>23</v>
      </c>
      <c r="E5623" t="s">
        <v>5</v>
      </c>
      <c r="G5623" t="s">
        <v>24</v>
      </c>
      <c r="H5623">
        <v>3017104</v>
      </c>
      <c r="I5623">
        <v>3017835</v>
      </c>
      <c r="J5623" t="s">
        <v>52</v>
      </c>
      <c r="K5623" t="s">
        <v>10879</v>
      </c>
      <c r="L5623" t="s">
        <v>10879</v>
      </c>
      <c r="N5623" t="s">
        <v>10880</v>
      </c>
      <c r="Q5623" t="s">
        <v>10877</v>
      </c>
      <c r="R5623">
        <v>732</v>
      </c>
      <c r="S5623">
        <v>243</v>
      </c>
    </row>
    <row r="5624" spans="1:20" x14ac:dyDescent="0.25">
      <c r="A5624" t="s">
        <v>20</v>
      </c>
      <c r="B5624" t="s">
        <v>21</v>
      </c>
      <c r="C5624" t="s">
        <v>22</v>
      </c>
      <c r="D5624" t="s">
        <v>23</v>
      </c>
      <c r="E5624" t="s">
        <v>5</v>
      </c>
      <c r="G5624" t="s">
        <v>24</v>
      </c>
      <c r="H5624">
        <v>3017859</v>
      </c>
      <c r="I5624">
        <v>3018878</v>
      </c>
      <c r="J5624" t="s">
        <v>52</v>
      </c>
      <c r="Q5624" t="s">
        <v>10881</v>
      </c>
      <c r="R5624">
        <v>1020</v>
      </c>
      <c r="T5624" t="s">
        <v>10882</v>
      </c>
    </row>
    <row r="5625" spans="1:20" x14ac:dyDescent="0.25">
      <c r="A5625" t="s">
        <v>29</v>
      </c>
      <c r="B5625" t="s">
        <v>30</v>
      </c>
      <c r="C5625" t="s">
        <v>22</v>
      </c>
      <c r="D5625" t="s">
        <v>23</v>
      </c>
      <c r="E5625" t="s">
        <v>5</v>
      </c>
      <c r="G5625" t="s">
        <v>24</v>
      </c>
      <c r="H5625">
        <v>3017859</v>
      </c>
      <c r="I5625">
        <v>3018878</v>
      </c>
      <c r="J5625" t="s">
        <v>52</v>
      </c>
      <c r="K5625" t="s">
        <v>10883</v>
      </c>
      <c r="L5625" t="s">
        <v>10883</v>
      </c>
      <c r="N5625" t="s">
        <v>10884</v>
      </c>
      <c r="Q5625" t="s">
        <v>10881</v>
      </c>
      <c r="R5625">
        <v>1020</v>
      </c>
      <c r="S5625">
        <v>339</v>
      </c>
    </row>
    <row r="5626" spans="1:20" x14ac:dyDescent="0.25">
      <c r="A5626" t="s">
        <v>20</v>
      </c>
      <c r="B5626" t="s">
        <v>21</v>
      </c>
      <c r="C5626" t="s">
        <v>22</v>
      </c>
      <c r="D5626" t="s">
        <v>23</v>
      </c>
      <c r="E5626" t="s">
        <v>5</v>
      </c>
      <c r="G5626" t="s">
        <v>24</v>
      </c>
      <c r="H5626">
        <v>3019001</v>
      </c>
      <c r="I5626">
        <v>3019729</v>
      </c>
      <c r="J5626" t="s">
        <v>52</v>
      </c>
      <c r="Q5626" t="s">
        <v>10885</v>
      </c>
      <c r="R5626">
        <v>729</v>
      </c>
      <c r="T5626" t="s">
        <v>10886</v>
      </c>
    </row>
    <row r="5627" spans="1:20" x14ac:dyDescent="0.25">
      <c r="A5627" t="s">
        <v>29</v>
      </c>
      <c r="B5627" t="s">
        <v>30</v>
      </c>
      <c r="C5627" t="s">
        <v>22</v>
      </c>
      <c r="D5627" t="s">
        <v>23</v>
      </c>
      <c r="E5627" t="s">
        <v>5</v>
      </c>
      <c r="G5627" t="s">
        <v>24</v>
      </c>
      <c r="H5627">
        <v>3019001</v>
      </c>
      <c r="I5627">
        <v>3019729</v>
      </c>
      <c r="J5627" t="s">
        <v>52</v>
      </c>
      <c r="K5627" t="s">
        <v>10887</v>
      </c>
      <c r="L5627" t="s">
        <v>10887</v>
      </c>
      <c r="N5627" t="s">
        <v>10888</v>
      </c>
      <c r="Q5627" t="s">
        <v>10885</v>
      </c>
      <c r="R5627">
        <v>729</v>
      </c>
      <c r="S5627">
        <v>242</v>
      </c>
    </row>
    <row r="5628" spans="1:20" x14ac:dyDescent="0.25">
      <c r="A5628" t="s">
        <v>20</v>
      </c>
      <c r="B5628" t="s">
        <v>21</v>
      </c>
      <c r="C5628" t="s">
        <v>22</v>
      </c>
      <c r="D5628" t="s">
        <v>23</v>
      </c>
      <c r="E5628" t="s">
        <v>5</v>
      </c>
      <c r="G5628" t="s">
        <v>24</v>
      </c>
      <c r="H5628">
        <v>3019853</v>
      </c>
      <c r="I5628">
        <v>3020818</v>
      </c>
      <c r="J5628" t="s">
        <v>25</v>
      </c>
      <c r="Q5628" t="s">
        <v>10889</v>
      </c>
      <c r="R5628">
        <v>966</v>
      </c>
      <c r="T5628" t="s">
        <v>10890</v>
      </c>
    </row>
    <row r="5629" spans="1:20" x14ac:dyDescent="0.25">
      <c r="A5629" t="s">
        <v>29</v>
      </c>
      <c r="B5629" t="s">
        <v>30</v>
      </c>
      <c r="C5629" t="s">
        <v>22</v>
      </c>
      <c r="D5629" t="s">
        <v>23</v>
      </c>
      <c r="E5629" t="s">
        <v>5</v>
      </c>
      <c r="G5629" t="s">
        <v>24</v>
      </c>
      <c r="H5629">
        <v>3019853</v>
      </c>
      <c r="I5629">
        <v>3020818</v>
      </c>
      <c r="J5629" t="s">
        <v>25</v>
      </c>
      <c r="K5629" t="s">
        <v>10891</v>
      </c>
      <c r="L5629" t="s">
        <v>10891</v>
      </c>
      <c r="N5629" t="s">
        <v>5288</v>
      </c>
      <c r="Q5629" t="s">
        <v>10889</v>
      </c>
      <c r="R5629">
        <v>966</v>
      </c>
      <c r="S5629">
        <v>321</v>
      </c>
    </row>
    <row r="5630" spans="1:20" x14ac:dyDescent="0.25">
      <c r="A5630" t="s">
        <v>20</v>
      </c>
      <c r="B5630" t="s">
        <v>21</v>
      </c>
      <c r="C5630" t="s">
        <v>22</v>
      </c>
      <c r="D5630" t="s">
        <v>23</v>
      </c>
      <c r="E5630" t="s">
        <v>5</v>
      </c>
      <c r="G5630" t="s">
        <v>24</v>
      </c>
      <c r="H5630">
        <v>3020801</v>
      </c>
      <c r="I5630">
        <v>3021394</v>
      </c>
      <c r="J5630" t="s">
        <v>52</v>
      </c>
      <c r="Q5630" t="s">
        <v>10892</v>
      </c>
      <c r="R5630">
        <v>594</v>
      </c>
      <c r="T5630" t="s">
        <v>10893</v>
      </c>
    </row>
    <row r="5631" spans="1:20" x14ac:dyDescent="0.25">
      <c r="A5631" t="s">
        <v>29</v>
      </c>
      <c r="B5631" t="s">
        <v>30</v>
      </c>
      <c r="C5631" t="s">
        <v>22</v>
      </c>
      <c r="D5631" t="s">
        <v>23</v>
      </c>
      <c r="E5631" t="s">
        <v>5</v>
      </c>
      <c r="G5631" t="s">
        <v>24</v>
      </c>
      <c r="H5631">
        <v>3020801</v>
      </c>
      <c r="I5631">
        <v>3021394</v>
      </c>
      <c r="J5631" t="s">
        <v>52</v>
      </c>
      <c r="K5631" t="s">
        <v>10894</v>
      </c>
      <c r="L5631" t="s">
        <v>10894</v>
      </c>
      <c r="N5631" t="s">
        <v>10895</v>
      </c>
      <c r="Q5631" t="s">
        <v>10892</v>
      </c>
      <c r="R5631">
        <v>594</v>
      </c>
      <c r="S5631">
        <v>197</v>
      </c>
    </row>
    <row r="5632" spans="1:20" x14ac:dyDescent="0.25">
      <c r="A5632" t="s">
        <v>20</v>
      </c>
      <c r="B5632" t="s">
        <v>21</v>
      </c>
      <c r="C5632" t="s">
        <v>22</v>
      </c>
      <c r="D5632" t="s">
        <v>23</v>
      </c>
      <c r="E5632" t="s">
        <v>5</v>
      </c>
      <c r="G5632" t="s">
        <v>24</v>
      </c>
      <c r="H5632">
        <v>3021398</v>
      </c>
      <c r="I5632">
        <v>3022900</v>
      </c>
      <c r="J5632" t="s">
        <v>52</v>
      </c>
      <c r="Q5632" t="s">
        <v>10896</v>
      </c>
      <c r="R5632">
        <v>1503</v>
      </c>
      <c r="T5632" t="s">
        <v>10897</v>
      </c>
    </row>
    <row r="5633" spans="1:20" x14ac:dyDescent="0.25">
      <c r="A5633" t="s">
        <v>29</v>
      </c>
      <c r="B5633" t="s">
        <v>30</v>
      </c>
      <c r="C5633" t="s">
        <v>22</v>
      </c>
      <c r="D5633" t="s">
        <v>23</v>
      </c>
      <c r="E5633" t="s">
        <v>5</v>
      </c>
      <c r="G5633" t="s">
        <v>24</v>
      </c>
      <c r="H5633">
        <v>3021398</v>
      </c>
      <c r="I5633">
        <v>3022900</v>
      </c>
      <c r="J5633" t="s">
        <v>52</v>
      </c>
      <c r="K5633" t="s">
        <v>10898</v>
      </c>
      <c r="L5633" t="s">
        <v>10898</v>
      </c>
      <c r="N5633" t="s">
        <v>56</v>
      </c>
      <c r="Q5633" t="s">
        <v>10896</v>
      </c>
      <c r="R5633">
        <v>1503</v>
      </c>
      <c r="S5633">
        <v>500</v>
      </c>
    </row>
    <row r="5634" spans="1:20" x14ac:dyDescent="0.25">
      <c r="A5634" t="s">
        <v>20</v>
      </c>
      <c r="B5634" t="s">
        <v>21</v>
      </c>
      <c r="C5634" t="s">
        <v>22</v>
      </c>
      <c r="D5634" t="s">
        <v>23</v>
      </c>
      <c r="E5634" t="s">
        <v>5</v>
      </c>
      <c r="G5634" t="s">
        <v>24</v>
      </c>
      <c r="H5634">
        <v>3022940</v>
      </c>
      <c r="I5634">
        <v>3023341</v>
      </c>
      <c r="J5634" t="s">
        <v>52</v>
      </c>
      <c r="Q5634" t="s">
        <v>10899</v>
      </c>
      <c r="R5634">
        <v>402</v>
      </c>
      <c r="T5634" t="s">
        <v>10900</v>
      </c>
    </row>
    <row r="5635" spans="1:20" x14ac:dyDescent="0.25">
      <c r="A5635" t="s">
        <v>29</v>
      </c>
      <c r="B5635" t="s">
        <v>30</v>
      </c>
      <c r="C5635" t="s">
        <v>22</v>
      </c>
      <c r="D5635" t="s">
        <v>23</v>
      </c>
      <c r="E5635" t="s">
        <v>5</v>
      </c>
      <c r="G5635" t="s">
        <v>24</v>
      </c>
      <c r="H5635">
        <v>3022940</v>
      </c>
      <c r="I5635">
        <v>3023341</v>
      </c>
      <c r="J5635" t="s">
        <v>52</v>
      </c>
      <c r="K5635" t="s">
        <v>10901</v>
      </c>
      <c r="L5635" t="s">
        <v>10901</v>
      </c>
      <c r="N5635" t="s">
        <v>56</v>
      </c>
      <c r="Q5635" t="s">
        <v>10899</v>
      </c>
      <c r="R5635">
        <v>402</v>
      </c>
      <c r="S5635">
        <v>133</v>
      </c>
    </row>
    <row r="5636" spans="1:20" x14ac:dyDescent="0.25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3023338</v>
      </c>
      <c r="I5636">
        <v>3024183</v>
      </c>
      <c r="J5636" t="s">
        <v>52</v>
      </c>
      <c r="Q5636" t="s">
        <v>10902</v>
      </c>
      <c r="R5636">
        <v>846</v>
      </c>
      <c r="T5636" t="s">
        <v>10903</v>
      </c>
    </row>
    <row r="5637" spans="1:20" x14ac:dyDescent="0.25">
      <c r="A5637" t="s">
        <v>29</v>
      </c>
      <c r="B5637" t="s">
        <v>30</v>
      </c>
      <c r="C5637" t="s">
        <v>22</v>
      </c>
      <c r="D5637" t="s">
        <v>23</v>
      </c>
      <c r="E5637" t="s">
        <v>5</v>
      </c>
      <c r="G5637" t="s">
        <v>24</v>
      </c>
      <c r="H5637">
        <v>3023338</v>
      </c>
      <c r="I5637">
        <v>3024183</v>
      </c>
      <c r="J5637" t="s">
        <v>52</v>
      </c>
      <c r="K5637" t="s">
        <v>10904</v>
      </c>
      <c r="L5637" t="s">
        <v>10904</v>
      </c>
      <c r="N5637" t="s">
        <v>56</v>
      </c>
      <c r="Q5637" t="s">
        <v>10902</v>
      </c>
      <c r="R5637">
        <v>846</v>
      </c>
      <c r="S5637">
        <v>281</v>
      </c>
    </row>
    <row r="5638" spans="1:20" x14ac:dyDescent="0.25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3024263</v>
      </c>
      <c r="I5638">
        <v>3025693</v>
      </c>
      <c r="J5638" t="s">
        <v>52</v>
      </c>
      <c r="Q5638" t="s">
        <v>10905</v>
      </c>
      <c r="R5638">
        <v>1431</v>
      </c>
      <c r="T5638" t="s">
        <v>10906</v>
      </c>
    </row>
    <row r="5639" spans="1:20" x14ac:dyDescent="0.25">
      <c r="A5639" t="s">
        <v>29</v>
      </c>
      <c r="B5639" t="s">
        <v>30</v>
      </c>
      <c r="C5639" t="s">
        <v>22</v>
      </c>
      <c r="D5639" t="s">
        <v>23</v>
      </c>
      <c r="E5639" t="s">
        <v>5</v>
      </c>
      <c r="G5639" t="s">
        <v>24</v>
      </c>
      <c r="H5639">
        <v>3024263</v>
      </c>
      <c r="I5639">
        <v>3025693</v>
      </c>
      <c r="J5639" t="s">
        <v>52</v>
      </c>
      <c r="K5639" t="s">
        <v>10907</v>
      </c>
      <c r="L5639" t="s">
        <v>10907</v>
      </c>
      <c r="N5639" t="s">
        <v>56</v>
      </c>
      <c r="Q5639" t="s">
        <v>10905</v>
      </c>
      <c r="R5639">
        <v>1431</v>
      </c>
      <c r="S5639">
        <v>476</v>
      </c>
    </row>
    <row r="5640" spans="1:20" x14ac:dyDescent="0.25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3025863</v>
      </c>
      <c r="I5640">
        <v>3027803</v>
      </c>
      <c r="J5640" t="s">
        <v>52</v>
      </c>
      <c r="Q5640" t="s">
        <v>10908</v>
      </c>
      <c r="R5640">
        <v>1941</v>
      </c>
      <c r="T5640" t="s">
        <v>10909</v>
      </c>
    </row>
    <row r="5641" spans="1:20" x14ac:dyDescent="0.25">
      <c r="A5641" t="s">
        <v>29</v>
      </c>
      <c r="B5641" t="s">
        <v>30</v>
      </c>
      <c r="C5641" t="s">
        <v>22</v>
      </c>
      <c r="D5641" t="s">
        <v>23</v>
      </c>
      <c r="E5641" t="s">
        <v>5</v>
      </c>
      <c r="G5641" t="s">
        <v>24</v>
      </c>
      <c r="H5641">
        <v>3025863</v>
      </c>
      <c r="I5641">
        <v>3027803</v>
      </c>
      <c r="J5641" t="s">
        <v>52</v>
      </c>
      <c r="K5641" t="s">
        <v>10910</v>
      </c>
      <c r="L5641" t="s">
        <v>10910</v>
      </c>
      <c r="N5641" t="s">
        <v>809</v>
      </c>
      <c r="Q5641" t="s">
        <v>10908</v>
      </c>
      <c r="R5641">
        <v>1941</v>
      </c>
      <c r="S5641">
        <v>646</v>
      </c>
    </row>
    <row r="5642" spans="1:20" x14ac:dyDescent="0.25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3027987</v>
      </c>
      <c r="I5642">
        <v>3028163</v>
      </c>
      <c r="J5642" t="s">
        <v>25</v>
      </c>
      <c r="Q5642" t="s">
        <v>10911</v>
      </c>
      <c r="R5642">
        <v>177</v>
      </c>
      <c r="T5642" t="s">
        <v>10912</v>
      </c>
    </row>
    <row r="5643" spans="1:20" x14ac:dyDescent="0.25">
      <c r="A5643" t="s">
        <v>29</v>
      </c>
      <c r="B5643" t="s">
        <v>30</v>
      </c>
      <c r="C5643" t="s">
        <v>22</v>
      </c>
      <c r="D5643" t="s">
        <v>23</v>
      </c>
      <c r="E5643" t="s">
        <v>5</v>
      </c>
      <c r="G5643" t="s">
        <v>24</v>
      </c>
      <c r="H5643">
        <v>3027987</v>
      </c>
      <c r="I5643">
        <v>3028163</v>
      </c>
      <c r="J5643" t="s">
        <v>25</v>
      </c>
      <c r="K5643" t="s">
        <v>10913</v>
      </c>
      <c r="L5643" t="s">
        <v>10913</v>
      </c>
      <c r="N5643" t="s">
        <v>10914</v>
      </c>
      <c r="Q5643" t="s">
        <v>10911</v>
      </c>
      <c r="R5643">
        <v>177</v>
      </c>
      <c r="S5643">
        <v>58</v>
      </c>
    </row>
    <row r="5644" spans="1:20" x14ac:dyDescent="0.25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3028197</v>
      </c>
      <c r="I5644">
        <v>3028541</v>
      </c>
      <c r="J5644" t="s">
        <v>52</v>
      </c>
      <c r="Q5644" t="s">
        <v>10915</v>
      </c>
      <c r="R5644">
        <v>345</v>
      </c>
      <c r="T5644" t="s">
        <v>10916</v>
      </c>
    </row>
    <row r="5645" spans="1:20" x14ac:dyDescent="0.25">
      <c r="A5645" t="s">
        <v>29</v>
      </c>
      <c r="B5645" t="s">
        <v>30</v>
      </c>
      <c r="C5645" t="s">
        <v>22</v>
      </c>
      <c r="D5645" t="s">
        <v>23</v>
      </c>
      <c r="E5645" t="s">
        <v>5</v>
      </c>
      <c r="G5645" t="s">
        <v>24</v>
      </c>
      <c r="H5645">
        <v>3028197</v>
      </c>
      <c r="I5645">
        <v>3028541</v>
      </c>
      <c r="J5645" t="s">
        <v>52</v>
      </c>
      <c r="K5645" t="s">
        <v>10917</v>
      </c>
      <c r="L5645" t="s">
        <v>10917</v>
      </c>
      <c r="N5645" t="s">
        <v>10918</v>
      </c>
      <c r="Q5645" t="s">
        <v>10915</v>
      </c>
      <c r="R5645">
        <v>345</v>
      </c>
      <c r="S5645">
        <v>114</v>
      </c>
    </row>
    <row r="5646" spans="1:20" x14ac:dyDescent="0.25">
      <c r="A5646" t="s">
        <v>20</v>
      </c>
      <c r="B5646" t="s">
        <v>21</v>
      </c>
      <c r="C5646" t="s">
        <v>22</v>
      </c>
      <c r="D5646" t="s">
        <v>23</v>
      </c>
      <c r="E5646" t="s">
        <v>5</v>
      </c>
      <c r="G5646" t="s">
        <v>24</v>
      </c>
      <c r="H5646">
        <v>3028553</v>
      </c>
      <c r="I5646">
        <v>3029512</v>
      </c>
      <c r="J5646" t="s">
        <v>52</v>
      </c>
      <c r="Q5646" t="s">
        <v>10919</v>
      </c>
      <c r="R5646">
        <v>960</v>
      </c>
      <c r="T5646" t="s">
        <v>10920</v>
      </c>
    </row>
    <row r="5647" spans="1:20" x14ac:dyDescent="0.25">
      <c r="A5647" t="s">
        <v>29</v>
      </c>
      <c r="B5647" t="s">
        <v>30</v>
      </c>
      <c r="C5647" t="s">
        <v>22</v>
      </c>
      <c r="D5647" t="s">
        <v>23</v>
      </c>
      <c r="E5647" t="s">
        <v>5</v>
      </c>
      <c r="G5647" t="s">
        <v>24</v>
      </c>
      <c r="H5647">
        <v>3028553</v>
      </c>
      <c r="I5647">
        <v>3029512</v>
      </c>
      <c r="J5647" t="s">
        <v>52</v>
      </c>
      <c r="K5647" t="s">
        <v>10921</v>
      </c>
      <c r="L5647" t="s">
        <v>10921</v>
      </c>
      <c r="N5647" t="s">
        <v>10922</v>
      </c>
      <c r="Q5647" t="s">
        <v>10919</v>
      </c>
      <c r="R5647">
        <v>960</v>
      </c>
      <c r="S5647">
        <v>319</v>
      </c>
    </row>
    <row r="5648" spans="1:20" x14ac:dyDescent="0.25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3029768</v>
      </c>
      <c r="I5648">
        <v>3030541</v>
      </c>
      <c r="J5648" t="s">
        <v>25</v>
      </c>
      <c r="Q5648" t="s">
        <v>10923</v>
      </c>
      <c r="R5648">
        <v>774</v>
      </c>
      <c r="T5648" t="s">
        <v>10924</v>
      </c>
    </row>
    <row r="5649" spans="1:20" x14ac:dyDescent="0.25">
      <c r="A5649" t="s">
        <v>29</v>
      </c>
      <c r="B5649" t="s">
        <v>30</v>
      </c>
      <c r="C5649" t="s">
        <v>22</v>
      </c>
      <c r="D5649" t="s">
        <v>23</v>
      </c>
      <c r="E5649" t="s">
        <v>5</v>
      </c>
      <c r="G5649" t="s">
        <v>24</v>
      </c>
      <c r="H5649">
        <v>3029768</v>
      </c>
      <c r="I5649">
        <v>3030541</v>
      </c>
      <c r="J5649" t="s">
        <v>25</v>
      </c>
      <c r="K5649" t="s">
        <v>10925</v>
      </c>
      <c r="L5649" t="s">
        <v>10925</v>
      </c>
      <c r="N5649" t="s">
        <v>4266</v>
      </c>
      <c r="Q5649" t="s">
        <v>10923</v>
      </c>
      <c r="R5649">
        <v>774</v>
      </c>
      <c r="S5649">
        <v>257</v>
      </c>
    </row>
    <row r="5650" spans="1:20" x14ac:dyDescent="0.25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3030609</v>
      </c>
      <c r="I5650">
        <v>3031631</v>
      </c>
      <c r="J5650" t="s">
        <v>25</v>
      </c>
      <c r="Q5650" t="s">
        <v>10926</v>
      </c>
      <c r="R5650">
        <v>1023</v>
      </c>
      <c r="T5650" t="s">
        <v>10927</v>
      </c>
    </row>
    <row r="5651" spans="1:20" x14ac:dyDescent="0.25">
      <c r="A5651" t="s">
        <v>29</v>
      </c>
      <c r="B5651" t="s">
        <v>30</v>
      </c>
      <c r="C5651" t="s">
        <v>22</v>
      </c>
      <c r="D5651" t="s">
        <v>23</v>
      </c>
      <c r="E5651" t="s">
        <v>5</v>
      </c>
      <c r="G5651" t="s">
        <v>24</v>
      </c>
      <c r="H5651">
        <v>3030609</v>
      </c>
      <c r="I5651">
        <v>3031631</v>
      </c>
      <c r="J5651" t="s">
        <v>25</v>
      </c>
      <c r="K5651" t="s">
        <v>10928</v>
      </c>
      <c r="L5651" t="s">
        <v>10928</v>
      </c>
      <c r="N5651" t="s">
        <v>56</v>
      </c>
      <c r="Q5651" t="s">
        <v>10926</v>
      </c>
      <c r="R5651">
        <v>1023</v>
      </c>
      <c r="S5651">
        <v>340</v>
      </c>
    </row>
    <row r="5652" spans="1:20" x14ac:dyDescent="0.25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3031689</v>
      </c>
      <c r="I5652">
        <v>3032924</v>
      </c>
      <c r="J5652" t="s">
        <v>25</v>
      </c>
      <c r="Q5652" t="s">
        <v>10929</v>
      </c>
      <c r="R5652">
        <v>1236</v>
      </c>
      <c r="T5652" t="s">
        <v>10930</v>
      </c>
    </row>
    <row r="5653" spans="1:20" x14ac:dyDescent="0.25">
      <c r="A5653" t="s">
        <v>29</v>
      </c>
      <c r="B5653" t="s">
        <v>30</v>
      </c>
      <c r="C5653" t="s">
        <v>22</v>
      </c>
      <c r="D5653" t="s">
        <v>23</v>
      </c>
      <c r="E5653" t="s">
        <v>5</v>
      </c>
      <c r="G5653" t="s">
        <v>24</v>
      </c>
      <c r="H5653">
        <v>3031689</v>
      </c>
      <c r="I5653">
        <v>3032924</v>
      </c>
      <c r="J5653" t="s">
        <v>25</v>
      </c>
      <c r="K5653" t="s">
        <v>10931</v>
      </c>
      <c r="L5653" t="s">
        <v>10931</v>
      </c>
      <c r="N5653" t="s">
        <v>300</v>
      </c>
      <c r="Q5653" t="s">
        <v>10929</v>
      </c>
      <c r="R5653">
        <v>1236</v>
      </c>
      <c r="S5653">
        <v>411</v>
      </c>
    </row>
    <row r="5654" spans="1:20" x14ac:dyDescent="0.25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3033030</v>
      </c>
      <c r="I5654">
        <v>3033716</v>
      </c>
      <c r="J5654" t="s">
        <v>25</v>
      </c>
      <c r="Q5654" t="s">
        <v>10932</v>
      </c>
      <c r="R5654">
        <v>687</v>
      </c>
      <c r="T5654" t="s">
        <v>10933</v>
      </c>
    </row>
    <row r="5655" spans="1:20" x14ac:dyDescent="0.25">
      <c r="A5655" t="s">
        <v>29</v>
      </c>
      <c r="B5655" t="s">
        <v>30</v>
      </c>
      <c r="C5655" t="s">
        <v>22</v>
      </c>
      <c r="D5655" t="s">
        <v>23</v>
      </c>
      <c r="E5655" t="s">
        <v>5</v>
      </c>
      <c r="G5655" t="s">
        <v>24</v>
      </c>
      <c r="H5655">
        <v>3033030</v>
      </c>
      <c r="I5655">
        <v>3033716</v>
      </c>
      <c r="J5655" t="s">
        <v>25</v>
      </c>
      <c r="K5655" t="s">
        <v>10934</v>
      </c>
      <c r="L5655" t="s">
        <v>10934</v>
      </c>
      <c r="N5655" t="s">
        <v>10935</v>
      </c>
      <c r="Q5655" t="s">
        <v>10932</v>
      </c>
      <c r="R5655">
        <v>687</v>
      </c>
      <c r="S5655">
        <v>228</v>
      </c>
    </row>
    <row r="5656" spans="1:20" x14ac:dyDescent="0.25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3033713</v>
      </c>
      <c r="I5656">
        <v>3035785</v>
      </c>
      <c r="J5656" t="s">
        <v>25</v>
      </c>
      <c r="Q5656" t="s">
        <v>10936</v>
      </c>
      <c r="R5656">
        <v>2073</v>
      </c>
      <c r="T5656" t="s">
        <v>10937</v>
      </c>
    </row>
    <row r="5657" spans="1:20" x14ac:dyDescent="0.25">
      <c r="A5657" t="s">
        <v>29</v>
      </c>
      <c r="B5657" t="s">
        <v>30</v>
      </c>
      <c r="C5657" t="s">
        <v>22</v>
      </c>
      <c r="D5657" t="s">
        <v>23</v>
      </c>
      <c r="E5657" t="s">
        <v>5</v>
      </c>
      <c r="G5657" t="s">
        <v>24</v>
      </c>
      <c r="H5657">
        <v>3033713</v>
      </c>
      <c r="I5657">
        <v>3035785</v>
      </c>
      <c r="J5657" t="s">
        <v>25</v>
      </c>
      <c r="K5657" t="s">
        <v>10938</v>
      </c>
      <c r="L5657" t="s">
        <v>10938</v>
      </c>
      <c r="N5657" t="s">
        <v>10939</v>
      </c>
      <c r="Q5657" t="s">
        <v>10936</v>
      </c>
      <c r="R5657">
        <v>2073</v>
      </c>
      <c r="S5657">
        <v>690</v>
      </c>
    </row>
    <row r="5658" spans="1:20" x14ac:dyDescent="0.25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3035785</v>
      </c>
      <c r="I5658">
        <v>3036438</v>
      </c>
      <c r="J5658" t="s">
        <v>25</v>
      </c>
      <c r="Q5658" t="s">
        <v>10940</v>
      </c>
      <c r="R5658">
        <v>654</v>
      </c>
      <c r="T5658" t="s">
        <v>10941</v>
      </c>
    </row>
    <row r="5659" spans="1:20" x14ac:dyDescent="0.25">
      <c r="A5659" t="s">
        <v>29</v>
      </c>
      <c r="B5659" t="s">
        <v>30</v>
      </c>
      <c r="C5659" t="s">
        <v>22</v>
      </c>
      <c r="D5659" t="s">
        <v>23</v>
      </c>
      <c r="E5659" t="s">
        <v>5</v>
      </c>
      <c r="G5659" t="s">
        <v>24</v>
      </c>
      <c r="H5659">
        <v>3035785</v>
      </c>
      <c r="I5659">
        <v>3036438</v>
      </c>
      <c r="J5659" t="s">
        <v>25</v>
      </c>
      <c r="K5659" t="s">
        <v>10942</v>
      </c>
      <c r="L5659" t="s">
        <v>10942</v>
      </c>
      <c r="N5659" t="s">
        <v>191</v>
      </c>
      <c r="Q5659" t="s">
        <v>10940</v>
      </c>
      <c r="R5659">
        <v>654</v>
      </c>
      <c r="S5659">
        <v>217</v>
      </c>
    </row>
    <row r="5660" spans="1:20" x14ac:dyDescent="0.25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3036441</v>
      </c>
      <c r="I5660">
        <v>3037055</v>
      </c>
      <c r="J5660" t="s">
        <v>25</v>
      </c>
      <c r="Q5660" t="s">
        <v>10943</v>
      </c>
      <c r="R5660">
        <v>615</v>
      </c>
      <c r="T5660" t="s">
        <v>10944</v>
      </c>
    </row>
    <row r="5661" spans="1:20" x14ac:dyDescent="0.25">
      <c r="A5661" t="s">
        <v>29</v>
      </c>
      <c r="B5661" t="s">
        <v>30</v>
      </c>
      <c r="C5661" t="s">
        <v>22</v>
      </c>
      <c r="D5661" t="s">
        <v>23</v>
      </c>
      <c r="E5661" t="s">
        <v>5</v>
      </c>
      <c r="G5661" t="s">
        <v>24</v>
      </c>
      <c r="H5661">
        <v>3036441</v>
      </c>
      <c r="I5661">
        <v>3037055</v>
      </c>
      <c r="J5661" t="s">
        <v>25</v>
      </c>
      <c r="K5661" t="s">
        <v>10945</v>
      </c>
      <c r="L5661" t="s">
        <v>10945</v>
      </c>
      <c r="N5661" t="s">
        <v>10946</v>
      </c>
      <c r="Q5661" t="s">
        <v>10943</v>
      </c>
      <c r="R5661">
        <v>615</v>
      </c>
      <c r="S5661">
        <v>204</v>
      </c>
    </row>
    <row r="5662" spans="1:20" x14ac:dyDescent="0.25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3037101</v>
      </c>
      <c r="I5662">
        <v>3038054</v>
      </c>
      <c r="J5662" t="s">
        <v>52</v>
      </c>
      <c r="Q5662" t="s">
        <v>10947</v>
      </c>
      <c r="R5662">
        <v>954</v>
      </c>
      <c r="T5662" t="s">
        <v>10948</v>
      </c>
    </row>
    <row r="5663" spans="1:20" x14ac:dyDescent="0.25">
      <c r="A5663" t="s">
        <v>29</v>
      </c>
      <c r="B5663" t="s">
        <v>30</v>
      </c>
      <c r="C5663" t="s">
        <v>22</v>
      </c>
      <c r="D5663" t="s">
        <v>23</v>
      </c>
      <c r="E5663" t="s">
        <v>5</v>
      </c>
      <c r="G5663" t="s">
        <v>24</v>
      </c>
      <c r="H5663">
        <v>3037101</v>
      </c>
      <c r="I5663">
        <v>3038054</v>
      </c>
      <c r="J5663" t="s">
        <v>52</v>
      </c>
      <c r="K5663" t="s">
        <v>10949</v>
      </c>
      <c r="L5663" t="s">
        <v>10949</v>
      </c>
      <c r="N5663" t="s">
        <v>10950</v>
      </c>
      <c r="Q5663" t="s">
        <v>10947</v>
      </c>
      <c r="R5663">
        <v>954</v>
      </c>
      <c r="S5663">
        <v>317</v>
      </c>
    </row>
    <row r="5664" spans="1:20" x14ac:dyDescent="0.25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3038065</v>
      </c>
      <c r="I5664">
        <v>3040569</v>
      </c>
      <c r="J5664" t="s">
        <v>52</v>
      </c>
      <c r="Q5664" t="s">
        <v>10951</v>
      </c>
      <c r="R5664">
        <v>2505</v>
      </c>
      <c r="T5664" t="s">
        <v>10952</v>
      </c>
    </row>
    <row r="5665" spans="1:20" x14ac:dyDescent="0.25">
      <c r="A5665" t="s">
        <v>29</v>
      </c>
      <c r="B5665" t="s">
        <v>30</v>
      </c>
      <c r="C5665" t="s">
        <v>22</v>
      </c>
      <c r="D5665" t="s">
        <v>23</v>
      </c>
      <c r="E5665" t="s">
        <v>5</v>
      </c>
      <c r="G5665" t="s">
        <v>24</v>
      </c>
      <c r="H5665">
        <v>3038065</v>
      </c>
      <c r="I5665">
        <v>3040569</v>
      </c>
      <c r="J5665" t="s">
        <v>52</v>
      </c>
      <c r="K5665" t="s">
        <v>10953</v>
      </c>
      <c r="L5665" t="s">
        <v>10953</v>
      </c>
      <c r="N5665" t="s">
        <v>10954</v>
      </c>
      <c r="Q5665" t="s">
        <v>10951</v>
      </c>
      <c r="R5665">
        <v>2505</v>
      </c>
      <c r="S5665">
        <v>834</v>
      </c>
    </row>
    <row r="5666" spans="1:20" x14ac:dyDescent="0.25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3040659</v>
      </c>
      <c r="I5666">
        <v>3043961</v>
      </c>
      <c r="J5666" t="s">
        <v>52</v>
      </c>
      <c r="Q5666" t="s">
        <v>10955</v>
      </c>
      <c r="R5666">
        <v>3303</v>
      </c>
      <c r="T5666" t="s">
        <v>10956</v>
      </c>
    </row>
    <row r="5667" spans="1:20" x14ac:dyDescent="0.25">
      <c r="A5667" t="s">
        <v>29</v>
      </c>
      <c r="B5667" t="s">
        <v>30</v>
      </c>
      <c r="C5667" t="s">
        <v>22</v>
      </c>
      <c r="D5667" t="s">
        <v>23</v>
      </c>
      <c r="E5667" t="s">
        <v>5</v>
      </c>
      <c r="G5667" t="s">
        <v>24</v>
      </c>
      <c r="H5667">
        <v>3040659</v>
      </c>
      <c r="I5667">
        <v>3043961</v>
      </c>
      <c r="J5667" t="s">
        <v>52</v>
      </c>
      <c r="K5667" t="s">
        <v>10957</v>
      </c>
      <c r="L5667" t="s">
        <v>10957</v>
      </c>
      <c r="N5667" t="s">
        <v>10950</v>
      </c>
      <c r="Q5667" t="s">
        <v>10955</v>
      </c>
      <c r="R5667">
        <v>3303</v>
      </c>
      <c r="S5667">
        <v>1100</v>
      </c>
    </row>
    <row r="5668" spans="1:20" x14ac:dyDescent="0.25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3043997</v>
      </c>
      <c r="I5668">
        <v>3044935</v>
      </c>
      <c r="J5668" t="s">
        <v>52</v>
      </c>
      <c r="Q5668" t="s">
        <v>10958</v>
      </c>
      <c r="R5668">
        <v>939</v>
      </c>
      <c r="T5668" t="s">
        <v>10959</v>
      </c>
    </row>
    <row r="5669" spans="1:20" x14ac:dyDescent="0.25">
      <c r="A5669" t="s">
        <v>29</v>
      </c>
      <c r="B5669" t="s">
        <v>30</v>
      </c>
      <c r="C5669" t="s">
        <v>22</v>
      </c>
      <c r="D5669" t="s">
        <v>23</v>
      </c>
      <c r="E5669" t="s">
        <v>5</v>
      </c>
      <c r="G5669" t="s">
        <v>24</v>
      </c>
      <c r="H5669">
        <v>3043997</v>
      </c>
      <c r="I5669">
        <v>3044935</v>
      </c>
      <c r="J5669" t="s">
        <v>52</v>
      </c>
      <c r="K5669" t="s">
        <v>10960</v>
      </c>
      <c r="L5669" t="s">
        <v>10960</v>
      </c>
      <c r="N5669" t="s">
        <v>10961</v>
      </c>
      <c r="Q5669" t="s">
        <v>10958</v>
      </c>
      <c r="R5669">
        <v>939</v>
      </c>
      <c r="S5669">
        <v>312</v>
      </c>
    </row>
    <row r="5670" spans="1:20" x14ac:dyDescent="0.25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3044937</v>
      </c>
      <c r="I5670">
        <v>3046397</v>
      </c>
      <c r="J5670" t="s">
        <v>52</v>
      </c>
      <c r="Q5670" t="s">
        <v>10962</v>
      </c>
      <c r="R5670">
        <v>1461</v>
      </c>
      <c r="T5670" t="s">
        <v>10963</v>
      </c>
    </row>
    <row r="5671" spans="1:20" x14ac:dyDescent="0.25">
      <c r="A5671" t="s">
        <v>29</v>
      </c>
      <c r="B5671" t="s">
        <v>30</v>
      </c>
      <c r="C5671" t="s">
        <v>22</v>
      </c>
      <c r="D5671" t="s">
        <v>23</v>
      </c>
      <c r="E5671" t="s">
        <v>5</v>
      </c>
      <c r="G5671" t="s">
        <v>24</v>
      </c>
      <c r="H5671">
        <v>3044937</v>
      </c>
      <c r="I5671">
        <v>3046397</v>
      </c>
      <c r="J5671" t="s">
        <v>52</v>
      </c>
      <c r="K5671" t="s">
        <v>10964</v>
      </c>
      <c r="L5671" t="s">
        <v>10964</v>
      </c>
      <c r="N5671" t="s">
        <v>10954</v>
      </c>
      <c r="Q5671" t="s">
        <v>10962</v>
      </c>
      <c r="R5671">
        <v>1461</v>
      </c>
      <c r="S5671">
        <v>486</v>
      </c>
    </row>
    <row r="5672" spans="1:20" x14ac:dyDescent="0.25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3046412</v>
      </c>
      <c r="I5672">
        <v>3047473</v>
      </c>
      <c r="J5672" t="s">
        <v>52</v>
      </c>
      <c r="Q5672" t="s">
        <v>10965</v>
      </c>
      <c r="R5672">
        <v>1062</v>
      </c>
      <c r="T5672" t="s">
        <v>10966</v>
      </c>
    </row>
    <row r="5673" spans="1:20" x14ac:dyDescent="0.25">
      <c r="A5673" t="s">
        <v>29</v>
      </c>
      <c r="B5673" t="s">
        <v>30</v>
      </c>
      <c r="C5673" t="s">
        <v>22</v>
      </c>
      <c r="D5673" t="s">
        <v>23</v>
      </c>
      <c r="E5673" t="s">
        <v>5</v>
      </c>
      <c r="G5673" t="s">
        <v>24</v>
      </c>
      <c r="H5673">
        <v>3046412</v>
      </c>
      <c r="I5673">
        <v>3047473</v>
      </c>
      <c r="J5673" t="s">
        <v>52</v>
      </c>
      <c r="K5673" t="s">
        <v>10967</v>
      </c>
      <c r="L5673" t="s">
        <v>10967</v>
      </c>
      <c r="N5673" t="s">
        <v>10968</v>
      </c>
      <c r="Q5673" t="s">
        <v>10965</v>
      </c>
      <c r="R5673">
        <v>1062</v>
      </c>
      <c r="S5673">
        <v>353</v>
      </c>
    </row>
    <row r="5674" spans="1:20" x14ac:dyDescent="0.25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3047705</v>
      </c>
      <c r="I5674">
        <v>3048769</v>
      </c>
      <c r="J5674" t="s">
        <v>52</v>
      </c>
      <c r="Q5674" t="s">
        <v>10969</v>
      </c>
      <c r="R5674">
        <v>1065</v>
      </c>
      <c r="T5674" t="s">
        <v>10970</v>
      </c>
    </row>
    <row r="5675" spans="1:20" x14ac:dyDescent="0.25">
      <c r="A5675" t="s">
        <v>29</v>
      </c>
      <c r="B5675" t="s">
        <v>30</v>
      </c>
      <c r="C5675" t="s">
        <v>22</v>
      </c>
      <c r="D5675" t="s">
        <v>23</v>
      </c>
      <c r="E5675" t="s">
        <v>5</v>
      </c>
      <c r="G5675" t="s">
        <v>24</v>
      </c>
      <c r="H5675">
        <v>3047705</v>
      </c>
      <c r="I5675">
        <v>3048769</v>
      </c>
      <c r="J5675" t="s">
        <v>52</v>
      </c>
      <c r="K5675" t="s">
        <v>10971</v>
      </c>
      <c r="L5675" t="s">
        <v>10971</v>
      </c>
      <c r="N5675" t="s">
        <v>10972</v>
      </c>
      <c r="Q5675" t="s">
        <v>10969</v>
      </c>
      <c r="R5675">
        <v>1065</v>
      </c>
      <c r="S5675">
        <v>354</v>
      </c>
    </row>
    <row r="5676" spans="1:20" x14ac:dyDescent="0.25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3048817</v>
      </c>
      <c r="I5676">
        <v>3049971</v>
      </c>
      <c r="J5676" t="s">
        <v>52</v>
      </c>
      <c r="Q5676" t="s">
        <v>10973</v>
      </c>
      <c r="R5676">
        <v>1155</v>
      </c>
      <c r="T5676" t="s">
        <v>10974</v>
      </c>
    </row>
    <row r="5677" spans="1:20" x14ac:dyDescent="0.25">
      <c r="A5677" t="s">
        <v>29</v>
      </c>
      <c r="B5677" t="s">
        <v>30</v>
      </c>
      <c r="C5677" t="s">
        <v>22</v>
      </c>
      <c r="D5677" t="s">
        <v>23</v>
      </c>
      <c r="E5677" t="s">
        <v>5</v>
      </c>
      <c r="G5677" t="s">
        <v>24</v>
      </c>
      <c r="H5677">
        <v>3048817</v>
      </c>
      <c r="I5677">
        <v>3049971</v>
      </c>
      <c r="J5677" t="s">
        <v>52</v>
      </c>
      <c r="K5677" t="s">
        <v>10975</v>
      </c>
      <c r="L5677" t="s">
        <v>10975</v>
      </c>
      <c r="N5677" t="s">
        <v>10976</v>
      </c>
      <c r="Q5677" t="s">
        <v>10973</v>
      </c>
      <c r="R5677">
        <v>1155</v>
      </c>
      <c r="S5677">
        <v>384</v>
      </c>
    </row>
    <row r="5678" spans="1:20" x14ac:dyDescent="0.25">
      <c r="A5678" t="s">
        <v>20</v>
      </c>
      <c r="B5678" t="s">
        <v>21</v>
      </c>
      <c r="C5678" t="s">
        <v>22</v>
      </c>
      <c r="D5678" t="s">
        <v>23</v>
      </c>
      <c r="E5678" t="s">
        <v>5</v>
      </c>
      <c r="G5678" t="s">
        <v>24</v>
      </c>
      <c r="H5678">
        <v>3050063</v>
      </c>
      <c r="I5678">
        <v>3051091</v>
      </c>
      <c r="J5678" t="s">
        <v>52</v>
      </c>
      <c r="Q5678" t="s">
        <v>10977</v>
      </c>
      <c r="R5678">
        <v>1029</v>
      </c>
      <c r="T5678" t="s">
        <v>10978</v>
      </c>
    </row>
    <row r="5679" spans="1:20" x14ac:dyDescent="0.25">
      <c r="A5679" t="s">
        <v>29</v>
      </c>
      <c r="B5679" t="s">
        <v>30</v>
      </c>
      <c r="C5679" t="s">
        <v>22</v>
      </c>
      <c r="D5679" t="s">
        <v>23</v>
      </c>
      <c r="E5679" t="s">
        <v>5</v>
      </c>
      <c r="G5679" t="s">
        <v>24</v>
      </c>
      <c r="H5679">
        <v>3050063</v>
      </c>
      <c r="I5679">
        <v>3051091</v>
      </c>
      <c r="J5679" t="s">
        <v>52</v>
      </c>
      <c r="K5679" t="s">
        <v>10979</v>
      </c>
      <c r="L5679" t="s">
        <v>10979</v>
      </c>
      <c r="N5679" t="s">
        <v>10980</v>
      </c>
      <c r="Q5679" t="s">
        <v>10977</v>
      </c>
      <c r="R5679">
        <v>1029</v>
      </c>
      <c r="S5679">
        <v>342</v>
      </c>
    </row>
    <row r="5680" spans="1:20" x14ac:dyDescent="0.25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3051091</v>
      </c>
      <c r="I5680">
        <v>3053091</v>
      </c>
      <c r="J5680" t="s">
        <v>52</v>
      </c>
      <c r="O5680" t="s">
        <v>10981</v>
      </c>
      <c r="Q5680" t="s">
        <v>10982</v>
      </c>
      <c r="R5680">
        <v>2001</v>
      </c>
      <c r="T5680" t="s">
        <v>10983</v>
      </c>
    </row>
    <row r="5681" spans="1:20" x14ac:dyDescent="0.25">
      <c r="A5681" t="s">
        <v>29</v>
      </c>
      <c r="B5681" t="s">
        <v>30</v>
      </c>
      <c r="C5681" t="s">
        <v>22</v>
      </c>
      <c r="D5681" t="s">
        <v>23</v>
      </c>
      <c r="E5681" t="s">
        <v>5</v>
      </c>
      <c r="G5681" t="s">
        <v>24</v>
      </c>
      <c r="H5681">
        <v>3051091</v>
      </c>
      <c r="I5681">
        <v>3053091</v>
      </c>
      <c r="J5681" t="s">
        <v>52</v>
      </c>
      <c r="K5681" t="s">
        <v>10984</v>
      </c>
      <c r="L5681" t="s">
        <v>10984</v>
      </c>
      <c r="N5681" t="s">
        <v>10985</v>
      </c>
      <c r="O5681" t="s">
        <v>10981</v>
      </c>
      <c r="Q5681" t="s">
        <v>10982</v>
      </c>
      <c r="R5681">
        <v>2001</v>
      </c>
      <c r="S5681">
        <v>666</v>
      </c>
    </row>
    <row r="5682" spans="1:20" x14ac:dyDescent="0.25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3053328</v>
      </c>
      <c r="I5682">
        <v>3054329</v>
      </c>
      <c r="J5682" t="s">
        <v>25</v>
      </c>
      <c r="Q5682" t="s">
        <v>10986</v>
      </c>
      <c r="R5682">
        <v>1002</v>
      </c>
      <c r="T5682" t="s">
        <v>10987</v>
      </c>
    </row>
    <row r="5683" spans="1:20" x14ac:dyDescent="0.25">
      <c r="A5683" t="s">
        <v>29</v>
      </c>
      <c r="B5683" t="s">
        <v>30</v>
      </c>
      <c r="C5683" t="s">
        <v>22</v>
      </c>
      <c r="D5683" t="s">
        <v>23</v>
      </c>
      <c r="E5683" t="s">
        <v>5</v>
      </c>
      <c r="G5683" t="s">
        <v>24</v>
      </c>
      <c r="H5683">
        <v>3053328</v>
      </c>
      <c r="I5683">
        <v>3054329</v>
      </c>
      <c r="J5683" t="s">
        <v>25</v>
      </c>
      <c r="K5683" t="s">
        <v>10988</v>
      </c>
      <c r="L5683" t="s">
        <v>10988</v>
      </c>
      <c r="N5683" t="s">
        <v>10989</v>
      </c>
      <c r="Q5683" t="s">
        <v>10986</v>
      </c>
      <c r="R5683">
        <v>1002</v>
      </c>
      <c r="S5683">
        <v>333</v>
      </c>
    </row>
    <row r="5684" spans="1:20" x14ac:dyDescent="0.25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3054473</v>
      </c>
      <c r="I5684">
        <v>3055663</v>
      </c>
      <c r="J5684" t="s">
        <v>25</v>
      </c>
      <c r="Q5684" t="s">
        <v>10990</v>
      </c>
      <c r="R5684">
        <v>1191</v>
      </c>
      <c r="T5684" t="s">
        <v>10991</v>
      </c>
    </row>
    <row r="5685" spans="1:20" x14ac:dyDescent="0.25">
      <c r="A5685" t="s">
        <v>29</v>
      </c>
      <c r="B5685" t="s">
        <v>30</v>
      </c>
      <c r="C5685" t="s">
        <v>22</v>
      </c>
      <c r="D5685" t="s">
        <v>23</v>
      </c>
      <c r="E5685" t="s">
        <v>5</v>
      </c>
      <c r="G5685" t="s">
        <v>24</v>
      </c>
      <c r="H5685">
        <v>3054473</v>
      </c>
      <c r="I5685">
        <v>3055663</v>
      </c>
      <c r="J5685" t="s">
        <v>25</v>
      </c>
      <c r="K5685" t="s">
        <v>10992</v>
      </c>
      <c r="L5685" t="s">
        <v>10992</v>
      </c>
      <c r="N5685" t="s">
        <v>10993</v>
      </c>
      <c r="Q5685" t="s">
        <v>10990</v>
      </c>
      <c r="R5685">
        <v>1191</v>
      </c>
      <c r="S5685">
        <v>396</v>
      </c>
    </row>
    <row r="5686" spans="1:20" x14ac:dyDescent="0.25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3055737</v>
      </c>
      <c r="I5686">
        <v>3057131</v>
      </c>
      <c r="J5686" t="s">
        <v>25</v>
      </c>
      <c r="Q5686" t="s">
        <v>10994</v>
      </c>
      <c r="R5686">
        <v>1395</v>
      </c>
      <c r="T5686" t="s">
        <v>10995</v>
      </c>
    </row>
    <row r="5687" spans="1:20" x14ac:dyDescent="0.25">
      <c r="A5687" t="s">
        <v>29</v>
      </c>
      <c r="B5687" t="s">
        <v>30</v>
      </c>
      <c r="C5687" t="s">
        <v>22</v>
      </c>
      <c r="D5687" t="s">
        <v>23</v>
      </c>
      <c r="E5687" t="s">
        <v>5</v>
      </c>
      <c r="G5687" t="s">
        <v>24</v>
      </c>
      <c r="H5687">
        <v>3055737</v>
      </c>
      <c r="I5687">
        <v>3057131</v>
      </c>
      <c r="J5687" t="s">
        <v>25</v>
      </c>
      <c r="K5687" t="s">
        <v>10996</v>
      </c>
      <c r="L5687" t="s">
        <v>10996</v>
      </c>
      <c r="N5687" t="s">
        <v>10997</v>
      </c>
      <c r="Q5687" t="s">
        <v>10994</v>
      </c>
      <c r="R5687">
        <v>1395</v>
      </c>
      <c r="S5687">
        <v>464</v>
      </c>
    </row>
    <row r="5688" spans="1:20" x14ac:dyDescent="0.25">
      <c r="A5688" t="s">
        <v>20</v>
      </c>
      <c r="B5688" t="s">
        <v>21</v>
      </c>
      <c r="C5688" t="s">
        <v>22</v>
      </c>
      <c r="D5688" t="s">
        <v>23</v>
      </c>
      <c r="E5688" t="s">
        <v>5</v>
      </c>
      <c r="G5688" t="s">
        <v>24</v>
      </c>
      <c r="H5688">
        <v>3057144</v>
      </c>
      <c r="I5688">
        <v>3058013</v>
      </c>
      <c r="J5688" t="s">
        <v>25</v>
      </c>
      <c r="O5688" t="s">
        <v>10998</v>
      </c>
      <c r="Q5688" t="s">
        <v>10999</v>
      </c>
      <c r="R5688">
        <v>870</v>
      </c>
      <c r="T5688" t="s">
        <v>11000</v>
      </c>
    </row>
    <row r="5689" spans="1:20" x14ac:dyDescent="0.25">
      <c r="A5689" t="s">
        <v>29</v>
      </c>
      <c r="B5689" t="s">
        <v>30</v>
      </c>
      <c r="C5689" t="s">
        <v>22</v>
      </c>
      <c r="D5689" t="s">
        <v>23</v>
      </c>
      <c r="E5689" t="s">
        <v>5</v>
      </c>
      <c r="G5689" t="s">
        <v>24</v>
      </c>
      <c r="H5689">
        <v>3057144</v>
      </c>
      <c r="I5689">
        <v>3058013</v>
      </c>
      <c r="J5689" t="s">
        <v>25</v>
      </c>
      <c r="K5689" t="s">
        <v>11001</v>
      </c>
      <c r="L5689" t="s">
        <v>11001</v>
      </c>
      <c r="N5689" t="s">
        <v>11002</v>
      </c>
      <c r="O5689" t="s">
        <v>10998</v>
      </c>
      <c r="Q5689" t="s">
        <v>10999</v>
      </c>
      <c r="R5689">
        <v>870</v>
      </c>
      <c r="S5689">
        <v>289</v>
      </c>
    </row>
    <row r="5690" spans="1:20" x14ac:dyDescent="0.25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3058218</v>
      </c>
      <c r="I5690">
        <v>3058976</v>
      </c>
      <c r="J5690" t="s">
        <v>25</v>
      </c>
      <c r="Q5690" t="s">
        <v>11003</v>
      </c>
      <c r="R5690">
        <v>759</v>
      </c>
      <c r="T5690" t="s">
        <v>11004</v>
      </c>
    </row>
    <row r="5691" spans="1:20" x14ac:dyDescent="0.25">
      <c r="A5691" t="s">
        <v>29</v>
      </c>
      <c r="B5691" t="s">
        <v>30</v>
      </c>
      <c r="C5691" t="s">
        <v>22</v>
      </c>
      <c r="D5691" t="s">
        <v>23</v>
      </c>
      <c r="E5691" t="s">
        <v>5</v>
      </c>
      <c r="G5691" t="s">
        <v>24</v>
      </c>
      <c r="H5691">
        <v>3058218</v>
      </c>
      <c r="I5691">
        <v>3058976</v>
      </c>
      <c r="J5691" t="s">
        <v>25</v>
      </c>
      <c r="K5691" t="s">
        <v>11005</v>
      </c>
      <c r="L5691" t="s">
        <v>11005</v>
      </c>
      <c r="N5691" t="s">
        <v>1113</v>
      </c>
      <c r="Q5691" t="s">
        <v>11003</v>
      </c>
      <c r="R5691">
        <v>759</v>
      </c>
      <c r="S5691">
        <v>252</v>
      </c>
    </row>
    <row r="5692" spans="1:20" x14ac:dyDescent="0.25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3059048</v>
      </c>
      <c r="I5692">
        <v>3059719</v>
      </c>
      <c r="J5692" t="s">
        <v>25</v>
      </c>
      <c r="Q5692" t="s">
        <v>11006</v>
      </c>
      <c r="R5692">
        <v>672</v>
      </c>
      <c r="T5692" t="s">
        <v>11007</v>
      </c>
    </row>
    <row r="5693" spans="1:20" x14ac:dyDescent="0.25">
      <c r="A5693" t="s">
        <v>29</v>
      </c>
      <c r="B5693" t="s">
        <v>30</v>
      </c>
      <c r="C5693" t="s">
        <v>22</v>
      </c>
      <c r="D5693" t="s">
        <v>23</v>
      </c>
      <c r="E5693" t="s">
        <v>5</v>
      </c>
      <c r="G5693" t="s">
        <v>24</v>
      </c>
      <c r="H5693">
        <v>3059048</v>
      </c>
      <c r="I5693">
        <v>3059719</v>
      </c>
      <c r="J5693" t="s">
        <v>25</v>
      </c>
      <c r="K5693" t="s">
        <v>11008</v>
      </c>
      <c r="L5693" t="s">
        <v>11008</v>
      </c>
      <c r="N5693" t="s">
        <v>11009</v>
      </c>
      <c r="Q5693" t="s">
        <v>11006</v>
      </c>
      <c r="R5693">
        <v>672</v>
      </c>
      <c r="S5693">
        <v>223</v>
      </c>
    </row>
    <row r="5694" spans="1:20" x14ac:dyDescent="0.25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3059733</v>
      </c>
      <c r="I5694">
        <v>3060479</v>
      </c>
      <c r="J5694" t="s">
        <v>25</v>
      </c>
      <c r="Q5694" t="s">
        <v>11010</v>
      </c>
      <c r="R5694">
        <v>747</v>
      </c>
      <c r="T5694" t="s">
        <v>11011</v>
      </c>
    </row>
    <row r="5695" spans="1:20" x14ac:dyDescent="0.25">
      <c r="A5695" t="s">
        <v>29</v>
      </c>
      <c r="B5695" t="s">
        <v>30</v>
      </c>
      <c r="C5695" t="s">
        <v>22</v>
      </c>
      <c r="D5695" t="s">
        <v>23</v>
      </c>
      <c r="E5695" t="s">
        <v>5</v>
      </c>
      <c r="G5695" t="s">
        <v>24</v>
      </c>
      <c r="H5695">
        <v>3059733</v>
      </c>
      <c r="I5695">
        <v>3060479</v>
      </c>
      <c r="J5695" t="s">
        <v>25</v>
      </c>
      <c r="K5695" t="s">
        <v>11012</v>
      </c>
      <c r="L5695" t="s">
        <v>11012</v>
      </c>
      <c r="N5695" t="s">
        <v>11013</v>
      </c>
      <c r="Q5695" t="s">
        <v>11010</v>
      </c>
      <c r="R5695">
        <v>747</v>
      </c>
      <c r="S5695">
        <v>248</v>
      </c>
    </row>
    <row r="5696" spans="1:20" x14ac:dyDescent="0.25">
      <c r="A5696" t="s">
        <v>20</v>
      </c>
      <c r="B5696" t="s">
        <v>21</v>
      </c>
      <c r="C5696" t="s">
        <v>22</v>
      </c>
      <c r="D5696" t="s">
        <v>23</v>
      </c>
      <c r="E5696" t="s">
        <v>5</v>
      </c>
      <c r="G5696" t="s">
        <v>24</v>
      </c>
      <c r="H5696">
        <v>3060489</v>
      </c>
      <c r="I5696">
        <v>3060977</v>
      </c>
      <c r="J5696" t="s">
        <v>52</v>
      </c>
      <c r="Q5696" t="s">
        <v>11014</v>
      </c>
      <c r="R5696">
        <v>489</v>
      </c>
      <c r="T5696" t="s">
        <v>11015</v>
      </c>
    </row>
    <row r="5697" spans="1:20" x14ac:dyDescent="0.25">
      <c r="A5697" t="s">
        <v>29</v>
      </c>
      <c r="B5697" t="s">
        <v>30</v>
      </c>
      <c r="C5697" t="s">
        <v>22</v>
      </c>
      <c r="D5697" t="s">
        <v>23</v>
      </c>
      <c r="E5697" t="s">
        <v>5</v>
      </c>
      <c r="G5697" t="s">
        <v>24</v>
      </c>
      <c r="H5697">
        <v>3060489</v>
      </c>
      <c r="I5697">
        <v>3060977</v>
      </c>
      <c r="J5697" t="s">
        <v>52</v>
      </c>
      <c r="K5697" t="s">
        <v>11016</v>
      </c>
      <c r="L5697" t="s">
        <v>11016</v>
      </c>
      <c r="N5697" t="s">
        <v>11017</v>
      </c>
      <c r="Q5697" t="s">
        <v>11014</v>
      </c>
      <c r="R5697">
        <v>489</v>
      </c>
      <c r="S5697">
        <v>162</v>
      </c>
    </row>
    <row r="5698" spans="1:20" x14ac:dyDescent="0.25">
      <c r="A5698" t="s">
        <v>20</v>
      </c>
      <c r="B5698" t="s">
        <v>21</v>
      </c>
      <c r="C5698" t="s">
        <v>22</v>
      </c>
      <c r="D5698" t="s">
        <v>23</v>
      </c>
      <c r="E5698" t="s">
        <v>5</v>
      </c>
      <c r="G5698" t="s">
        <v>24</v>
      </c>
      <c r="H5698">
        <v>3061177</v>
      </c>
      <c r="I5698">
        <v>3062526</v>
      </c>
      <c r="J5698" t="s">
        <v>25</v>
      </c>
      <c r="Q5698" t="s">
        <v>11018</v>
      </c>
      <c r="R5698">
        <v>1350</v>
      </c>
      <c r="T5698" t="s">
        <v>11019</v>
      </c>
    </row>
    <row r="5699" spans="1:20" x14ac:dyDescent="0.25">
      <c r="A5699" t="s">
        <v>29</v>
      </c>
      <c r="B5699" t="s">
        <v>30</v>
      </c>
      <c r="C5699" t="s">
        <v>22</v>
      </c>
      <c r="D5699" t="s">
        <v>23</v>
      </c>
      <c r="E5699" t="s">
        <v>5</v>
      </c>
      <c r="G5699" t="s">
        <v>24</v>
      </c>
      <c r="H5699">
        <v>3061177</v>
      </c>
      <c r="I5699">
        <v>3062526</v>
      </c>
      <c r="J5699" t="s">
        <v>25</v>
      </c>
      <c r="K5699" t="s">
        <v>11020</v>
      </c>
      <c r="L5699" t="s">
        <v>11020</v>
      </c>
      <c r="N5699" t="s">
        <v>11021</v>
      </c>
      <c r="Q5699" t="s">
        <v>11018</v>
      </c>
      <c r="R5699">
        <v>1350</v>
      </c>
      <c r="S5699">
        <v>449</v>
      </c>
    </row>
    <row r="5700" spans="1:20" x14ac:dyDescent="0.25">
      <c r="A5700" t="s">
        <v>20</v>
      </c>
      <c r="B5700" t="s">
        <v>21</v>
      </c>
      <c r="C5700" t="s">
        <v>22</v>
      </c>
      <c r="D5700" t="s">
        <v>23</v>
      </c>
      <c r="E5700" t="s">
        <v>5</v>
      </c>
      <c r="G5700" t="s">
        <v>24</v>
      </c>
      <c r="H5700">
        <v>3062538</v>
      </c>
      <c r="I5700">
        <v>3063272</v>
      </c>
      <c r="J5700" t="s">
        <v>25</v>
      </c>
      <c r="Q5700" t="s">
        <v>11022</v>
      </c>
      <c r="R5700">
        <v>735</v>
      </c>
      <c r="T5700" t="s">
        <v>11023</v>
      </c>
    </row>
    <row r="5701" spans="1:20" x14ac:dyDescent="0.25">
      <c r="A5701" t="s">
        <v>29</v>
      </c>
      <c r="B5701" t="s">
        <v>30</v>
      </c>
      <c r="C5701" t="s">
        <v>22</v>
      </c>
      <c r="D5701" t="s">
        <v>23</v>
      </c>
      <c r="E5701" t="s">
        <v>5</v>
      </c>
      <c r="G5701" t="s">
        <v>24</v>
      </c>
      <c r="H5701">
        <v>3062538</v>
      </c>
      <c r="I5701">
        <v>3063272</v>
      </c>
      <c r="J5701" t="s">
        <v>25</v>
      </c>
      <c r="K5701" t="s">
        <v>11024</v>
      </c>
      <c r="L5701" t="s">
        <v>11024</v>
      </c>
      <c r="N5701" t="s">
        <v>11025</v>
      </c>
      <c r="Q5701" t="s">
        <v>11022</v>
      </c>
      <c r="R5701">
        <v>735</v>
      </c>
      <c r="S5701">
        <v>244</v>
      </c>
    </row>
    <row r="5702" spans="1:20" x14ac:dyDescent="0.25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3063425</v>
      </c>
      <c r="I5702">
        <v>3064654</v>
      </c>
      <c r="J5702" t="s">
        <v>25</v>
      </c>
      <c r="Q5702" t="s">
        <v>11026</v>
      </c>
      <c r="R5702">
        <v>1230</v>
      </c>
      <c r="T5702" t="s">
        <v>11027</v>
      </c>
    </row>
    <row r="5703" spans="1:20" x14ac:dyDescent="0.25">
      <c r="A5703" t="s">
        <v>29</v>
      </c>
      <c r="B5703" t="s">
        <v>30</v>
      </c>
      <c r="C5703" t="s">
        <v>22</v>
      </c>
      <c r="D5703" t="s">
        <v>23</v>
      </c>
      <c r="E5703" t="s">
        <v>5</v>
      </c>
      <c r="G5703" t="s">
        <v>24</v>
      </c>
      <c r="H5703">
        <v>3063425</v>
      </c>
      <c r="I5703">
        <v>3064654</v>
      </c>
      <c r="J5703" t="s">
        <v>25</v>
      </c>
      <c r="K5703" t="s">
        <v>11028</v>
      </c>
      <c r="L5703" t="s">
        <v>11028</v>
      </c>
      <c r="N5703" t="s">
        <v>56</v>
      </c>
      <c r="Q5703" t="s">
        <v>11026</v>
      </c>
      <c r="R5703">
        <v>1230</v>
      </c>
      <c r="S5703">
        <v>409</v>
      </c>
    </row>
    <row r="5704" spans="1:20" x14ac:dyDescent="0.25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3064745</v>
      </c>
      <c r="I5704">
        <v>3065794</v>
      </c>
      <c r="J5704" t="s">
        <v>25</v>
      </c>
      <c r="Q5704" t="s">
        <v>11029</v>
      </c>
      <c r="R5704">
        <v>1050</v>
      </c>
      <c r="T5704" t="s">
        <v>11030</v>
      </c>
    </row>
    <row r="5705" spans="1:20" x14ac:dyDescent="0.25">
      <c r="A5705" t="s">
        <v>29</v>
      </c>
      <c r="B5705" t="s">
        <v>30</v>
      </c>
      <c r="C5705" t="s">
        <v>22</v>
      </c>
      <c r="D5705" t="s">
        <v>23</v>
      </c>
      <c r="E5705" t="s">
        <v>5</v>
      </c>
      <c r="G5705" t="s">
        <v>24</v>
      </c>
      <c r="H5705">
        <v>3064745</v>
      </c>
      <c r="I5705">
        <v>3065794</v>
      </c>
      <c r="J5705" t="s">
        <v>25</v>
      </c>
      <c r="K5705" t="s">
        <v>11031</v>
      </c>
      <c r="L5705" t="s">
        <v>11031</v>
      </c>
      <c r="N5705" t="s">
        <v>764</v>
      </c>
      <c r="Q5705" t="s">
        <v>11029</v>
      </c>
      <c r="R5705">
        <v>1050</v>
      </c>
      <c r="S5705">
        <v>349</v>
      </c>
    </row>
    <row r="5706" spans="1:20" x14ac:dyDescent="0.25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3065777</v>
      </c>
      <c r="I5706">
        <v>3067132</v>
      </c>
      <c r="J5706" t="s">
        <v>52</v>
      </c>
      <c r="Q5706" t="s">
        <v>11032</v>
      </c>
      <c r="R5706">
        <v>1356</v>
      </c>
      <c r="T5706" t="s">
        <v>11033</v>
      </c>
    </row>
    <row r="5707" spans="1:20" x14ac:dyDescent="0.25">
      <c r="A5707" t="s">
        <v>29</v>
      </c>
      <c r="B5707" t="s">
        <v>30</v>
      </c>
      <c r="C5707" t="s">
        <v>22</v>
      </c>
      <c r="D5707" t="s">
        <v>23</v>
      </c>
      <c r="E5707" t="s">
        <v>5</v>
      </c>
      <c r="G5707" t="s">
        <v>24</v>
      </c>
      <c r="H5707">
        <v>3065777</v>
      </c>
      <c r="I5707">
        <v>3067132</v>
      </c>
      <c r="J5707" t="s">
        <v>52</v>
      </c>
      <c r="K5707" t="s">
        <v>11034</v>
      </c>
      <c r="L5707" t="s">
        <v>11034</v>
      </c>
      <c r="N5707" t="s">
        <v>11035</v>
      </c>
      <c r="Q5707" t="s">
        <v>11032</v>
      </c>
      <c r="R5707">
        <v>1356</v>
      </c>
      <c r="S5707">
        <v>451</v>
      </c>
    </row>
    <row r="5708" spans="1:20" x14ac:dyDescent="0.25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3067258</v>
      </c>
      <c r="I5708">
        <v>3068193</v>
      </c>
      <c r="J5708" t="s">
        <v>52</v>
      </c>
      <c r="Q5708" t="s">
        <v>11036</v>
      </c>
      <c r="R5708">
        <v>936</v>
      </c>
      <c r="T5708" t="s">
        <v>11037</v>
      </c>
    </row>
    <row r="5709" spans="1:20" x14ac:dyDescent="0.25">
      <c r="A5709" t="s">
        <v>29</v>
      </c>
      <c r="B5709" t="s">
        <v>30</v>
      </c>
      <c r="C5709" t="s">
        <v>22</v>
      </c>
      <c r="D5709" t="s">
        <v>23</v>
      </c>
      <c r="E5709" t="s">
        <v>5</v>
      </c>
      <c r="G5709" t="s">
        <v>24</v>
      </c>
      <c r="H5709">
        <v>3067258</v>
      </c>
      <c r="I5709">
        <v>3068193</v>
      </c>
      <c r="J5709" t="s">
        <v>52</v>
      </c>
      <c r="K5709" t="s">
        <v>11038</v>
      </c>
      <c r="L5709" t="s">
        <v>11038</v>
      </c>
      <c r="N5709" t="s">
        <v>3928</v>
      </c>
      <c r="Q5709" t="s">
        <v>11036</v>
      </c>
      <c r="R5709">
        <v>936</v>
      </c>
      <c r="S5709">
        <v>311</v>
      </c>
    </row>
    <row r="5710" spans="1:20" x14ac:dyDescent="0.25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3068268</v>
      </c>
      <c r="I5710">
        <v>3068927</v>
      </c>
      <c r="J5710" t="s">
        <v>25</v>
      </c>
      <c r="O5710" t="s">
        <v>11039</v>
      </c>
      <c r="Q5710" t="s">
        <v>11040</v>
      </c>
      <c r="R5710">
        <v>660</v>
      </c>
      <c r="T5710" t="s">
        <v>11041</v>
      </c>
    </row>
    <row r="5711" spans="1:20" x14ac:dyDescent="0.25">
      <c r="A5711" t="s">
        <v>29</v>
      </c>
      <c r="B5711" t="s">
        <v>30</v>
      </c>
      <c r="C5711" t="s">
        <v>22</v>
      </c>
      <c r="D5711" t="s">
        <v>23</v>
      </c>
      <c r="E5711" t="s">
        <v>5</v>
      </c>
      <c r="G5711" t="s">
        <v>24</v>
      </c>
      <c r="H5711">
        <v>3068268</v>
      </c>
      <c r="I5711">
        <v>3068927</v>
      </c>
      <c r="J5711" t="s">
        <v>25</v>
      </c>
      <c r="K5711" t="s">
        <v>11042</v>
      </c>
      <c r="L5711" t="s">
        <v>11042</v>
      </c>
      <c r="N5711" t="s">
        <v>11043</v>
      </c>
      <c r="O5711" t="s">
        <v>11039</v>
      </c>
      <c r="Q5711" t="s">
        <v>11040</v>
      </c>
      <c r="R5711">
        <v>660</v>
      </c>
      <c r="S5711">
        <v>219</v>
      </c>
    </row>
    <row r="5712" spans="1:20" x14ac:dyDescent="0.25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3069186</v>
      </c>
      <c r="I5712">
        <v>3071108</v>
      </c>
      <c r="J5712" t="s">
        <v>25</v>
      </c>
      <c r="Q5712" t="s">
        <v>11044</v>
      </c>
      <c r="R5712">
        <v>1923</v>
      </c>
      <c r="T5712" t="s">
        <v>11045</v>
      </c>
    </row>
    <row r="5713" spans="1:20" x14ac:dyDescent="0.25">
      <c r="A5713" t="s">
        <v>29</v>
      </c>
      <c r="B5713" t="s">
        <v>30</v>
      </c>
      <c r="C5713" t="s">
        <v>22</v>
      </c>
      <c r="D5713" t="s">
        <v>23</v>
      </c>
      <c r="E5713" t="s">
        <v>5</v>
      </c>
      <c r="G5713" t="s">
        <v>24</v>
      </c>
      <c r="H5713">
        <v>3069186</v>
      </c>
      <c r="I5713">
        <v>3071108</v>
      </c>
      <c r="J5713" t="s">
        <v>25</v>
      </c>
      <c r="K5713" t="s">
        <v>11046</v>
      </c>
      <c r="L5713" t="s">
        <v>11046</v>
      </c>
      <c r="N5713" t="s">
        <v>11047</v>
      </c>
      <c r="Q5713" t="s">
        <v>11044</v>
      </c>
      <c r="R5713">
        <v>1923</v>
      </c>
      <c r="S5713">
        <v>640</v>
      </c>
    </row>
    <row r="5714" spans="1:20" x14ac:dyDescent="0.25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3071129</v>
      </c>
      <c r="I5714">
        <v>3072424</v>
      </c>
      <c r="J5714" t="s">
        <v>25</v>
      </c>
      <c r="Q5714" t="s">
        <v>11048</v>
      </c>
      <c r="R5714">
        <v>1296</v>
      </c>
      <c r="T5714" t="s">
        <v>11049</v>
      </c>
    </row>
    <row r="5715" spans="1:20" x14ac:dyDescent="0.25">
      <c r="A5715" t="s">
        <v>29</v>
      </c>
      <c r="B5715" t="s">
        <v>30</v>
      </c>
      <c r="C5715" t="s">
        <v>22</v>
      </c>
      <c r="D5715" t="s">
        <v>23</v>
      </c>
      <c r="E5715" t="s">
        <v>5</v>
      </c>
      <c r="G5715" t="s">
        <v>24</v>
      </c>
      <c r="H5715">
        <v>3071129</v>
      </c>
      <c r="I5715">
        <v>3072424</v>
      </c>
      <c r="J5715" t="s">
        <v>25</v>
      </c>
      <c r="K5715" t="s">
        <v>11050</v>
      </c>
      <c r="L5715" t="s">
        <v>11050</v>
      </c>
      <c r="N5715" t="s">
        <v>11051</v>
      </c>
      <c r="Q5715" t="s">
        <v>11048</v>
      </c>
      <c r="R5715">
        <v>1296</v>
      </c>
      <c r="S5715">
        <v>431</v>
      </c>
    </row>
    <row r="5716" spans="1:20" x14ac:dyDescent="0.25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3072421</v>
      </c>
      <c r="I5716">
        <v>3073980</v>
      </c>
      <c r="J5716" t="s">
        <v>25</v>
      </c>
      <c r="Q5716" t="s">
        <v>11052</v>
      </c>
      <c r="R5716">
        <v>1560</v>
      </c>
      <c r="T5716" t="s">
        <v>11053</v>
      </c>
    </row>
    <row r="5717" spans="1:20" x14ac:dyDescent="0.25">
      <c r="A5717" t="s">
        <v>29</v>
      </c>
      <c r="B5717" t="s">
        <v>30</v>
      </c>
      <c r="C5717" t="s">
        <v>22</v>
      </c>
      <c r="D5717" t="s">
        <v>23</v>
      </c>
      <c r="E5717" t="s">
        <v>5</v>
      </c>
      <c r="G5717" t="s">
        <v>24</v>
      </c>
      <c r="H5717">
        <v>3072421</v>
      </c>
      <c r="I5717">
        <v>3073980</v>
      </c>
      <c r="J5717" t="s">
        <v>25</v>
      </c>
      <c r="K5717" t="s">
        <v>11054</v>
      </c>
      <c r="L5717" t="s">
        <v>11054</v>
      </c>
      <c r="N5717" t="s">
        <v>11055</v>
      </c>
      <c r="Q5717" t="s">
        <v>11052</v>
      </c>
      <c r="R5717">
        <v>1560</v>
      </c>
      <c r="S5717">
        <v>519</v>
      </c>
    </row>
    <row r="5718" spans="1:20" x14ac:dyDescent="0.25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3073947</v>
      </c>
      <c r="I5718">
        <v>3075308</v>
      </c>
      <c r="J5718" t="s">
        <v>52</v>
      </c>
      <c r="Q5718" t="s">
        <v>11056</v>
      </c>
      <c r="R5718">
        <v>1362</v>
      </c>
      <c r="T5718" t="s">
        <v>11057</v>
      </c>
    </row>
    <row r="5719" spans="1:20" x14ac:dyDescent="0.25">
      <c r="A5719" t="s">
        <v>29</v>
      </c>
      <c r="B5719" t="s">
        <v>30</v>
      </c>
      <c r="C5719" t="s">
        <v>22</v>
      </c>
      <c r="D5719" t="s">
        <v>23</v>
      </c>
      <c r="E5719" t="s">
        <v>5</v>
      </c>
      <c r="G5719" t="s">
        <v>24</v>
      </c>
      <c r="H5719">
        <v>3073947</v>
      </c>
      <c r="I5719">
        <v>3075308</v>
      </c>
      <c r="J5719" t="s">
        <v>52</v>
      </c>
      <c r="K5719" t="s">
        <v>11058</v>
      </c>
      <c r="L5719" t="s">
        <v>11058</v>
      </c>
      <c r="N5719" t="s">
        <v>967</v>
      </c>
      <c r="Q5719" t="s">
        <v>11056</v>
      </c>
      <c r="R5719">
        <v>1362</v>
      </c>
      <c r="S5719">
        <v>453</v>
      </c>
    </row>
    <row r="5720" spans="1:20" x14ac:dyDescent="0.25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3075308</v>
      </c>
      <c r="I5720">
        <v>3075979</v>
      </c>
      <c r="J5720" t="s">
        <v>52</v>
      </c>
      <c r="Q5720" t="s">
        <v>11059</v>
      </c>
      <c r="R5720">
        <v>672</v>
      </c>
      <c r="T5720" t="s">
        <v>11060</v>
      </c>
    </row>
    <row r="5721" spans="1:20" x14ac:dyDescent="0.25">
      <c r="A5721" t="s">
        <v>29</v>
      </c>
      <c r="B5721" t="s">
        <v>30</v>
      </c>
      <c r="C5721" t="s">
        <v>22</v>
      </c>
      <c r="D5721" t="s">
        <v>23</v>
      </c>
      <c r="E5721" t="s">
        <v>5</v>
      </c>
      <c r="G5721" t="s">
        <v>24</v>
      </c>
      <c r="H5721">
        <v>3075308</v>
      </c>
      <c r="I5721">
        <v>3075979</v>
      </c>
      <c r="J5721" t="s">
        <v>52</v>
      </c>
      <c r="K5721" t="s">
        <v>11061</v>
      </c>
      <c r="L5721" t="s">
        <v>11061</v>
      </c>
      <c r="N5721" t="s">
        <v>480</v>
      </c>
      <c r="Q5721" t="s">
        <v>11059</v>
      </c>
      <c r="R5721">
        <v>672</v>
      </c>
      <c r="S5721">
        <v>223</v>
      </c>
    </row>
    <row r="5722" spans="1:20" x14ac:dyDescent="0.25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3075979</v>
      </c>
      <c r="I5722">
        <v>3076365</v>
      </c>
      <c r="J5722" t="s">
        <v>52</v>
      </c>
      <c r="Q5722" t="s">
        <v>11062</v>
      </c>
      <c r="R5722">
        <v>387</v>
      </c>
      <c r="T5722" t="s">
        <v>11063</v>
      </c>
    </row>
    <row r="5723" spans="1:20" x14ac:dyDescent="0.25">
      <c r="A5723" t="s">
        <v>29</v>
      </c>
      <c r="B5723" t="s">
        <v>30</v>
      </c>
      <c r="C5723" t="s">
        <v>22</v>
      </c>
      <c r="D5723" t="s">
        <v>23</v>
      </c>
      <c r="E5723" t="s">
        <v>5</v>
      </c>
      <c r="G5723" t="s">
        <v>24</v>
      </c>
      <c r="H5723">
        <v>3075979</v>
      </c>
      <c r="I5723">
        <v>3076365</v>
      </c>
      <c r="J5723" t="s">
        <v>52</v>
      </c>
      <c r="K5723" t="s">
        <v>11064</v>
      </c>
      <c r="L5723" t="s">
        <v>11064</v>
      </c>
      <c r="N5723" t="s">
        <v>7164</v>
      </c>
      <c r="Q5723" t="s">
        <v>11062</v>
      </c>
      <c r="R5723">
        <v>387</v>
      </c>
      <c r="S5723">
        <v>128</v>
      </c>
    </row>
    <row r="5724" spans="1:20" x14ac:dyDescent="0.25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3076515</v>
      </c>
      <c r="I5724">
        <v>3076979</v>
      </c>
      <c r="J5724" t="s">
        <v>25</v>
      </c>
      <c r="Q5724" t="s">
        <v>11065</v>
      </c>
      <c r="R5724">
        <v>465</v>
      </c>
      <c r="T5724" t="s">
        <v>11066</v>
      </c>
    </row>
    <row r="5725" spans="1:20" x14ac:dyDescent="0.25">
      <c r="A5725" t="s">
        <v>29</v>
      </c>
      <c r="B5725" t="s">
        <v>30</v>
      </c>
      <c r="C5725" t="s">
        <v>22</v>
      </c>
      <c r="D5725" t="s">
        <v>23</v>
      </c>
      <c r="E5725" t="s">
        <v>5</v>
      </c>
      <c r="G5725" t="s">
        <v>24</v>
      </c>
      <c r="H5725">
        <v>3076515</v>
      </c>
      <c r="I5725">
        <v>3076979</v>
      </c>
      <c r="J5725" t="s">
        <v>25</v>
      </c>
      <c r="K5725" t="s">
        <v>11067</v>
      </c>
      <c r="L5725" t="s">
        <v>11067</v>
      </c>
      <c r="N5725" t="s">
        <v>56</v>
      </c>
      <c r="Q5725" t="s">
        <v>11065</v>
      </c>
      <c r="R5725">
        <v>465</v>
      </c>
      <c r="S5725">
        <v>154</v>
      </c>
    </row>
    <row r="5726" spans="1:20" x14ac:dyDescent="0.25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3077032</v>
      </c>
      <c r="I5726">
        <v>3078390</v>
      </c>
      <c r="J5726" t="s">
        <v>52</v>
      </c>
      <c r="Q5726" t="s">
        <v>11068</v>
      </c>
      <c r="R5726">
        <v>1359</v>
      </c>
      <c r="T5726" t="s">
        <v>11069</v>
      </c>
    </row>
    <row r="5727" spans="1:20" x14ac:dyDescent="0.25">
      <c r="A5727" t="s">
        <v>29</v>
      </c>
      <c r="B5727" t="s">
        <v>30</v>
      </c>
      <c r="C5727" t="s">
        <v>22</v>
      </c>
      <c r="D5727" t="s">
        <v>23</v>
      </c>
      <c r="E5727" t="s">
        <v>5</v>
      </c>
      <c r="G5727" t="s">
        <v>24</v>
      </c>
      <c r="H5727">
        <v>3077032</v>
      </c>
      <c r="I5727">
        <v>3078390</v>
      </c>
      <c r="J5727" t="s">
        <v>52</v>
      </c>
      <c r="K5727" t="s">
        <v>11070</v>
      </c>
      <c r="L5727" t="s">
        <v>11070</v>
      </c>
      <c r="N5727" t="s">
        <v>11071</v>
      </c>
      <c r="Q5727" t="s">
        <v>11068</v>
      </c>
      <c r="R5727">
        <v>1359</v>
      </c>
      <c r="S5727">
        <v>452</v>
      </c>
    </row>
    <row r="5728" spans="1:20" x14ac:dyDescent="0.25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3078492</v>
      </c>
      <c r="I5728">
        <v>3079229</v>
      </c>
      <c r="J5728" t="s">
        <v>52</v>
      </c>
      <c r="Q5728" t="s">
        <v>11072</v>
      </c>
      <c r="R5728">
        <v>738</v>
      </c>
      <c r="T5728" t="s">
        <v>11073</v>
      </c>
    </row>
    <row r="5729" spans="1:20" x14ac:dyDescent="0.25">
      <c r="A5729" t="s">
        <v>29</v>
      </c>
      <c r="B5729" t="s">
        <v>30</v>
      </c>
      <c r="C5729" t="s">
        <v>22</v>
      </c>
      <c r="D5729" t="s">
        <v>23</v>
      </c>
      <c r="E5729" t="s">
        <v>5</v>
      </c>
      <c r="G5729" t="s">
        <v>24</v>
      </c>
      <c r="H5729">
        <v>3078492</v>
      </c>
      <c r="I5729">
        <v>3079229</v>
      </c>
      <c r="J5729" t="s">
        <v>52</v>
      </c>
      <c r="K5729" t="s">
        <v>11074</v>
      </c>
      <c r="L5729" t="s">
        <v>11074</v>
      </c>
      <c r="N5729" t="s">
        <v>1386</v>
      </c>
      <c r="Q5729" t="s">
        <v>11072</v>
      </c>
      <c r="R5729">
        <v>738</v>
      </c>
      <c r="S5729">
        <v>245</v>
      </c>
    </row>
    <row r="5730" spans="1:20" x14ac:dyDescent="0.25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3079222</v>
      </c>
      <c r="I5730">
        <v>3079602</v>
      </c>
      <c r="J5730" t="s">
        <v>52</v>
      </c>
      <c r="Q5730" t="s">
        <v>11075</v>
      </c>
      <c r="R5730">
        <v>381</v>
      </c>
      <c r="T5730" t="s">
        <v>11076</v>
      </c>
    </row>
    <row r="5731" spans="1:20" x14ac:dyDescent="0.25">
      <c r="A5731" t="s">
        <v>29</v>
      </c>
      <c r="B5731" t="s">
        <v>30</v>
      </c>
      <c r="C5731" t="s">
        <v>22</v>
      </c>
      <c r="D5731" t="s">
        <v>23</v>
      </c>
      <c r="E5731" t="s">
        <v>5</v>
      </c>
      <c r="G5731" t="s">
        <v>24</v>
      </c>
      <c r="H5731">
        <v>3079222</v>
      </c>
      <c r="I5731">
        <v>3079602</v>
      </c>
      <c r="J5731" t="s">
        <v>52</v>
      </c>
      <c r="K5731" t="s">
        <v>11077</v>
      </c>
      <c r="L5731" t="s">
        <v>11077</v>
      </c>
      <c r="N5731" t="s">
        <v>1382</v>
      </c>
      <c r="Q5731" t="s">
        <v>11075</v>
      </c>
      <c r="R5731">
        <v>381</v>
      </c>
      <c r="S5731">
        <v>126</v>
      </c>
    </row>
    <row r="5732" spans="1:20" x14ac:dyDescent="0.25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3079606</v>
      </c>
      <c r="I5732">
        <v>3080499</v>
      </c>
      <c r="J5732" t="s">
        <v>52</v>
      </c>
      <c r="Q5732" t="s">
        <v>11078</v>
      </c>
      <c r="R5732">
        <v>894</v>
      </c>
      <c r="T5732" t="s">
        <v>11079</v>
      </c>
    </row>
    <row r="5733" spans="1:20" x14ac:dyDescent="0.25">
      <c r="A5733" t="s">
        <v>29</v>
      </c>
      <c r="B5733" t="s">
        <v>30</v>
      </c>
      <c r="C5733" t="s">
        <v>22</v>
      </c>
      <c r="D5733" t="s">
        <v>23</v>
      </c>
      <c r="E5733" t="s">
        <v>5</v>
      </c>
      <c r="G5733" t="s">
        <v>24</v>
      </c>
      <c r="H5733">
        <v>3079606</v>
      </c>
      <c r="I5733">
        <v>3080499</v>
      </c>
      <c r="J5733" t="s">
        <v>52</v>
      </c>
      <c r="K5733" t="s">
        <v>11080</v>
      </c>
      <c r="L5733" t="s">
        <v>11080</v>
      </c>
      <c r="N5733" t="s">
        <v>7530</v>
      </c>
      <c r="Q5733" t="s">
        <v>11078</v>
      </c>
      <c r="R5733">
        <v>894</v>
      </c>
      <c r="S5733">
        <v>297</v>
      </c>
    </row>
    <row r="5734" spans="1:20" x14ac:dyDescent="0.25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3080715</v>
      </c>
      <c r="I5734">
        <v>3082136</v>
      </c>
      <c r="J5734" t="s">
        <v>25</v>
      </c>
      <c r="Q5734" t="s">
        <v>11081</v>
      </c>
      <c r="R5734">
        <v>1422</v>
      </c>
      <c r="T5734" t="s">
        <v>11082</v>
      </c>
    </row>
    <row r="5735" spans="1:20" x14ac:dyDescent="0.25">
      <c r="A5735" t="s">
        <v>29</v>
      </c>
      <c r="B5735" t="s">
        <v>30</v>
      </c>
      <c r="C5735" t="s">
        <v>22</v>
      </c>
      <c r="D5735" t="s">
        <v>23</v>
      </c>
      <c r="E5735" t="s">
        <v>5</v>
      </c>
      <c r="G5735" t="s">
        <v>24</v>
      </c>
      <c r="H5735">
        <v>3080715</v>
      </c>
      <c r="I5735">
        <v>3082136</v>
      </c>
      <c r="J5735" t="s">
        <v>25</v>
      </c>
      <c r="K5735" t="s">
        <v>11083</v>
      </c>
      <c r="L5735" t="s">
        <v>11083</v>
      </c>
      <c r="N5735" t="s">
        <v>667</v>
      </c>
      <c r="Q5735" t="s">
        <v>11081</v>
      </c>
      <c r="R5735">
        <v>1422</v>
      </c>
      <c r="S5735">
        <v>473</v>
      </c>
    </row>
    <row r="5736" spans="1:20" x14ac:dyDescent="0.25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3082149</v>
      </c>
      <c r="I5736">
        <v>3082772</v>
      </c>
      <c r="J5736" t="s">
        <v>52</v>
      </c>
      <c r="Q5736" t="s">
        <v>11084</v>
      </c>
      <c r="R5736">
        <v>624</v>
      </c>
      <c r="T5736" t="s">
        <v>11085</v>
      </c>
    </row>
    <row r="5737" spans="1:20" x14ac:dyDescent="0.25">
      <c r="A5737" t="s">
        <v>29</v>
      </c>
      <c r="B5737" t="s">
        <v>30</v>
      </c>
      <c r="C5737" t="s">
        <v>22</v>
      </c>
      <c r="D5737" t="s">
        <v>23</v>
      </c>
      <c r="E5737" t="s">
        <v>5</v>
      </c>
      <c r="G5737" t="s">
        <v>24</v>
      </c>
      <c r="H5737">
        <v>3082149</v>
      </c>
      <c r="I5737">
        <v>3082772</v>
      </c>
      <c r="J5737" t="s">
        <v>52</v>
      </c>
      <c r="K5737" t="s">
        <v>11086</v>
      </c>
      <c r="L5737" t="s">
        <v>11086</v>
      </c>
      <c r="N5737" t="s">
        <v>5181</v>
      </c>
      <c r="Q5737" t="s">
        <v>11084</v>
      </c>
      <c r="R5737">
        <v>624</v>
      </c>
      <c r="S5737">
        <v>207</v>
      </c>
    </row>
    <row r="5738" spans="1:20" x14ac:dyDescent="0.25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3082968</v>
      </c>
      <c r="I5738">
        <v>3084074</v>
      </c>
      <c r="J5738" t="s">
        <v>25</v>
      </c>
      <c r="Q5738" t="s">
        <v>11087</v>
      </c>
      <c r="R5738">
        <v>1107</v>
      </c>
      <c r="T5738" t="s">
        <v>11088</v>
      </c>
    </row>
    <row r="5739" spans="1:20" x14ac:dyDescent="0.25">
      <c r="A5739" t="s">
        <v>29</v>
      </c>
      <c r="B5739" t="s">
        <v>30</v>
      </c>
      <c r="C5739" t="s">
        <v>22</v>
      </c>
      <c r="D5739" t="s">
        <v>23</v>
      </c>
      <c r="E5739" t="s">
        <v>5</v>
      </c>
      <c r="G5739" t="s">
        <v>24</v>
      </c>
      <c r="H5739">
        <v>3082968</v>
      </c>
      <c r="I5739">
        <v>3084074</v>
      </c>
      <c r="J5739" t="s">
        <v>25</v>
      </c>
      <c r="K5739" t="s">
        <v>11089</v>
      </c>
      <c r="L5739" t="s">
        <v>11089</v>
      </c>
      <c r="N5739" t="s">
        <v>11090</v>
      </c>
      <c r="Q5739" t="s">
        <v>11087</v>
      </c>
      <c r="R5739">
        <v>1107</v>
      </c>
      <c r="S5739">
        <v>368</v>
      </c>
    </row>
    <row r="5740" spans="1:20" x14ac:dyDescent="0.25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3084120</v>
      </c>
      <c r="I5740">
        <v>3085193</v>
      </c>
      <c r="J5740" t="s">
        <v>25</v>
      </c>
      <c r="Q5740" t="s">
        <v>11091</v>
      </c>
      <c r="R5740">
        <v>1074</v>
      </c>
      <c r="T5740" t="s">
        <v>11092</v>
      </c>
    </row>
    <row r="5741" spans="1:20" x14ac:dyDescent="0.25">
      <c r="A5741" t="s">
        <v>29</v>
      </c>
      <c r="B5741" t="s">
        <v>30</v>
      </c>
      <c r="C5741" t="s">
        <v>22</v>
      </c>
      <c r="D5741" t="s">
        <v>23</v>
      </c>
      <c r="E5741" t="s">
        <v>5</v>
      </c>
      <c r="G5741" t="s">
        <v>24</v>
      </c>
      <c r="H5741">
        <v>3084120</v>
      </c>
      <c r="I5741">
        <v>3085193</v>
      </c>
      <c r="J5741" t="s">
        <v>25</v>
      </c>
      <c r="K5741" t="s">
        <v>11093</v>
      </c>
      <c r="L5741" t="s">
        <v>11093</v>
      </c>
      <c r="N5741" t="s">
        <v>3924</v>
      </c>
      <c r="Q5741" t="s">
        <v>11091</v>
      </c>
      <c r="R5741">
        <v>1074</v>
      </c>
      <c r="S5741">
        <v>357</v>
      </c>
    </row>
    <row r="5742" spans="1:20" x14ac:dyDescent="0.25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3085263</v>
      </c>
      <c r="I5742">
        <v>3085700</v>
      </c>
      <c r="J5742" t="s">
        <v>52</v>
      </c>
      <c r="Q5742" t="s">
        <v>11094</v>
      </c>
      <c r="R5742">
        <v>438</v>
      </c>
      <c r="T5742" t="s">
        <v>11095</v>
      </c>
    </row>
    <row r="5743" spans="1:20" x14ac:dyDescent="0.25">
      <c r="A5743" t="s">
        <v>29</v>
      </c>
      <c r="B5743" t="s">
        <v>30</v>
      </c>
      <c r="C5743" t="s">
        <v>22</v>
      </c>
      <c r="D5743" t="s">
        <v>23</v>
      </c>
      <c r="E5743" t="s">
        <v>5</v>
      </c>
      <c r="G5743" t="s">
        <v>24</v>
      </c>
      <c r="H5743">
        <v>3085263</v>
      </c>
      <c r="I5743">
        <v>3085700</v>
      </c>
      <c r="J5743" t="s">
        <v>52</v>
      </c>
      <c r="K5743" t="s">
        <v>11096</v>
      </c>
      <c r="L5743" t="s">
        <v>11096</v>
      </c>
      <c r="N5743" t="s">
        <v>11097</v>
      </c>
      <c r="Q5743" t="s">
        <v>11094</v>
      </c>
      <c r="R5743">
        <v>438</v>
      </c>
      <c r="S5743">
        <v>145</v>
      </c>
    </row>
    <row r="5744" spans="1:20" x14ac:dyDescent="0.25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3085728</v>
      </c>
      <c r="I5744">
        <v>3086096</v>
      </c>
      <c r="J5744" t="s">
        <v>52</v>
      </c>
      <c r="Q5744" t="s">
        <v>11098</v>
      </c>
      <c r="R5744">
        <v>369</v>
      </c>
      <c r="T5744" t="s">
        <v>11099</v>
      </c>
    </row>
    <row r="5745" spans="1:20" x14ac:dyDescent="0.25">
      <c r="A5745" t="s">
        <v>29</v>
      </c>
      <c r="B5745" t="s">
        <v>30</v>
      </c>
      <c r="C5745" t="s">
        <v>22</v>
      </c>
      <c r="D5745" t="s">
        <v>23</v>
      </c>
      <c r="E5745" t="s">
        <v>5</v>
      </c>
      <c r="G5745" t="s">
        <v>24</v>
      </c>
      <c r="H5745">
        <v>3085728</v>
      </c>
      <c r="I5745">
        <v>3086096</v>
      </c>
      <c r="J5745" t="s">
        <v>52</v>
      </c>
      <c r="K5745" t="s">
        <v>11100</v>
      </c>
      <c r="L5745" t="s">
        <v>11100</v>
      </c>
      <c r="N5745" t="s">
        <v>11101</v>
      </c>
      <c r="Q5745" t="s">
        <v>11098</v>
      </c>
      <c r="R5745">
        <v>369</v>
      </c>
      <c r="S5745">
        <v>122</v>
      </c>
    </row>
    <row r="5746" spans="1:20" x14ac:dyDescent="0.25">
      <c r="A5746" t="s">
        <v>20</v>
      </c>
      <c r="B5746" t="s">
        <v>1328</v>
      </c>
      <c r="C5746" t="s">
        <v>22</v>
      </c>
      <c r="D5746" t="s">
        <v>23</v>
      </c>
      <c r="E5746" t="s">
        <v>5</v>
      </c>
      <c r="G5746" t="s">
        <v>24</v>
      </c>
      <c r="H5746">
        <v>3086144</v>
      </c>
      <c r="I5746">
        <v>3086367</v>
      </c>
      <c r="J5746" t="s">
        <v>52</v>
      </c>
      <c r="Q5746" t="s">
        <v>11102</v>
      </c>
      <c r="R5746">
        <v>224</v>
      </c>
      <c r="T5746" t="s">
        <v>11103</v>
      </c>
    </row>
    <row r="5747" spans="1:20" x14ac:dyDescent="0.25">
      <c r="A5747" t="s">
        <v>29</v>
      </c>
      <c r="B5747" t="s">
        <v>1331</v>
      </c>
      <c r="C5747" t="s">
        <v>22</v>
      </c>
      <c r="D5747" t="s">
        <v>23</v>
      </c>
      <c r="E5747" t="s">
        <v>5</v>
      </c>
      <c r="G5747" t="s">
        <v>24</v>
      </c>
      <c r="H5747">
        <v>3086144</v>
      </c>
      <c r="I5747">
        <v>3086367</v>
      </c>
      <c r="J5747" t="s">
        <v>52</v>
      </c>
      <c r="N5747" t="s">
        <v>56</v>
      </c>
      <c r="Q5747" t="s">
        <v>11102</v>
      </c>
      <c r="R5747">
        <v>224</v>
      </c>
      <c r="T5747" t="s">
        <v>4242</v>
      </c>
    </row>
    <row r="5748" spans="1:20" x14ac:dyDescent="0.25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3086584</v>
      </c>
      <c r="I5748">
        <v>3087267</v>
      </c>
      <c r="J5748" t="s">
        <v>25</v>
      </c>
      <c r="O5748" t="s">
        <v>11104</v>
      </c>
      <c r="Q5748" t="s">
        <v>11105</v>
      </c>
      <c r="R5748">
        <v>684</v>
      </c>
      <c r="T5748" t="s">
        <v>11106</v>
      </c>
    </row>
    <row r="5749" spans="1:20" x14ac:dyDescent="0.25">
      <c r="A5749" t="s">
        <v>29</v>
      </c>
      <c r="B5749" t="s">
        <v>30</v>
      </c>
      <c r="C5749" t="s">
        <v>22</v>
      </c>
      <c r="D5749" t="s">
        <v>23</v>
      </c>
      <c r="E5749" t="s">
        <v>5</v>
      </c>
      <c r="G5749" t="s">
        <v>24</v>
      </c>
      <c r="H5749">
        <v>3086584</v>
      </c>
      <c r="I5749">
        <v>3087267</v>
      </c>
      <c r="J5749" t="s">
        <v>25</v>
      </c>
      <c r="K5749" t="s">
        <v>11107</v>
      </c>
      <c r="L5749" t="s">
        <v>11107</v>
      </c>
      <c r="N5749" t="s">
        <v>11108</v>
      </c>
      <c r="O5749" t="s">
        <v>11104</v>
      </c>
      <c r="Q5749" t="s">
        <v>11105</v>
      </c>
      <c r="R5749">
        <v>684</v>
      </c>
      <c r="S5749">
        <v>227</v>
      </c>
    </row>
    <row r="5750" spans="1:20" x14ac:dyDescent="0.25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3087260</v>
      </c>
      <c r="I5750">
        <v>3089545</v>
      </c>
      <c r="J5750" t="s">
        <v>25</v>
      </c>
      <c r="Q5750" t="s">
        <v>11109</v>
      </c>
      <c r="R5750">
        <v>2286</v>
      </c>
      <c r="T5750" t="s">
        <v>11110</v>
      </c>
    </row>
    <row r="5751" spans="1:20" x14ac:dyDescent="0.25">
      <c r="A5751" t="s">
        <v>29</v>
      </c>
      <c r="B5751" t="s">
        <v>30</v>
      </c>
      <c r="C5751" t="s">
        <v>22</v>
      </c>
      <c r="D5751" t="s">
        <v>23</v>
      </c>
      <c r="E5751" t="s">
        <v>5</v>
      </c>
      <c r="G5751" t="s">
        <v>24</v>
      </c>
      <c r="H5751">
        <v>3087260</v>
      </c>
      <c r="I5751">
        <v>3089545</v>
      </c>
      <c r="J5751" t="s">
        <v>25</v>
      </c>
      <c r="K5751" t="s">
        <v>11111</v>
      </c>
      <c r="L5751" t="s">
        <v>11111</v>
      </c>
      <c r="N5751" t="s">
        <v>11112</v>
      </c>
      <c r="Q5751" t="s">
        <v>11109</v>
      </c>
      <c r="R5751">
        <v>2286</v>
      </c>
      <c r="S5751">
        <v>761</v>
      </c>
    </row>
    <row r="5752" spans="1:20" x14ac:dyDescent="0.25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3089697</v>
      </c>
      <c r="I5752">
        <v>3090689</v>
      </c>
      <c r="J5752" t="s">
        <v>25</v>
      </c>
      <c r="O5752" t="s">
        <v>11113</v>
      </c>
      <c r="Q5752" t="s">
        <v>11114</v>
      </c>
      <c r="R5752">
        <v>993</v>
      </c>
      <c r="T5752" t="s">
        <v>11115</v>
      </c>
    </row>
    <row r="5753" spans="1:20" x14ac:dyDescent="0.25">
      <c r="A5753" t="s">
        <v>29</v>
      </c>
      <c r="B5753" t="s">
        <v>30</v>
      </c>
      <c r="C5753" t="s">
        <v>22</v>
      </c>
      <c r="D5753" t="s">
        <v>23</v>
      </c>
      <c r="E5753" t="s">
        <v>5</v>
      </c>
      <c r="G5753" t="s">
        <v>24</v>
      </c>
      <c r="H5753">
        <v>3089697</v>
      </c>
      <c r="I5753">
        <v>3090689</v>
      </c>
      <c r="J5753" t="s">
        <v>25</v>
      </c>
      <c r="K5753" t="s">
        <v>11116</v>
      </c>
      <c r="L5753" t="s">
        <v>11116</v>
      </c>
      <c r="N5753" t="s">
        <v>11117</v>
      </c>
      <c r="O5753" t="s">
        <v>11113</v>
      </c>
      <c r="Q5753" t="s">
        <v>11114</v>
      </c>
      <c r="R5753">
        <v>993</v>
      </c>
      <c r="S5753">
        <v>330</v>
      </c>
    </row>
    <row r="5754" spans="1:20" x14ac:dyDescent="0.25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G5754" t="s">
        <v>24</v>
      </c>
      <c r="H5754">
        <v>3090667</v>
      </c>
      <c r="I5754">
        <v>3090804</v>
      </c>
      <c r="J5754" t="s">
        <v>52</v>
      </c>
      <c r="Q5754" t="s">
        <v>11118</v>
      </c>
      <c r="R5754">
        <v>138</v>
      </c>
    </row>
    <row r="5755" spans="1:20" x14ac:dyDescent="0.25">
      <c r="A5755" t="s">
        <v>29</v>
      </c>
      <c r="B5755" t="s">
        <v>30</v>
      </c>
      <c r="C5755" t="s">
        <v>22</v>
      </c>
      <c r="D5755" t="s">
        <v>23</v>
      </c>
      <c r="E5755" t="s">
        <v>5</v>
      </c>
      <c r="G5755" t="s">
        <v>24</v>
      </c>
      <c r="H5755">
        <v>3090667</v>
      </c>
      <c r="I5755">
        <v>3090804</v>
      </c>
      <c r="J5755" t="s">
        <v>52</v>
      </c>
      <c r="K5755" t="s">
        <v>11119</v>
      </c>
      <c r="L5755" t="s">
        <v>11119</v>
      </c>
      <c r="N5755" t="s">
        <v>56</v>
      </c>
      <c r="Q5755" t="s">
        <v>11118</v>
      </c>
      <c r="R5755">
        <v>138</v>
      </c>
      <c r="S5755">
        <v>45</v>
      </c>
    </row>
    <row r="5756" spans="1:20" x14ac:dyDescent="0.25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3090885</v>
      </c>
      <c r="I5756">
        <v>3091475</v>
      </c>
      <c r="J5756" t="s">
        <v>52</v>
      </c>
      <c r="Q5756" t="s">
        <v>11120</v>
      </c>
      <c r="R5756">
        <v>591</v>
      </c>
      <c r="T5756" t="s">
        <v>11121</v>
      </c>
    </row>
    <row r="5757" spans="1:20" x14ac:dyDescent="0.25">
      <c r="A5757" t="s">
        <v>29</v>
      </c>
      <c r="B5757" t="s">
        <v>30</v>
      </c>
      <c r="C5757" t="s">
        <v>22</v>
      </c>
      <c r="D5757" t="s">
        <v>23</v>
      </c>
      <c r="E5757" t="s">
        <v>5</v>
      </c>
      <c r="G5757" t="s">
        <v>24</v>
      </c>
      <c r="H5757">
        <v>3090885</v>
      </c>
      <c r="I5757">
        <v>3091475</v>
      </c>
      <c r="J5757" t="s">
        <v>52</v>
      </c>
      <c r="K5757" t="s">
        <v>11122</v>
      </c>
      <c r="L5757" t="s">
        <v>11122</v>
      </c>
      <c r="N5757" t="s">
        <v>11123</v>
      </c>
      <c r="Q5757" t="s">
        <v>11120</v>
      </c>
      <c r="R5757">
        <v>591</v>
      </c>
      <c r="S5757">
        <v>196</v>
      </c>
    </row>
    <row r="5758" spans="1:20" x14ac:dyDescent="0.25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3091498</v>
      </c>
      <c r="I5758">
        <v>3092328</v>
      </c>
      <c r="J5758" t="s">
        <v>52</v>
      </c>
      <c r="Q5758" t="s">
        <v>11124</v>
      </c>
      <c r="R5758">
        <v>831</v>
      </c>
      <c r="T5758" t="s">
        <v>11125</v>
      </c>
    </row>
    <row r="5759" spans="1:20" x14ac:dyDescent="0.25">
      <c r="A5759" t="s">
        <v>29</v>
      </c>
      <c r="B5759" t="s">
        <v>30</v>
      </c>
      <c r="C5759" t="s">
        <v>22</v>
      </c>
      <c r="D5759" t="s">
        <v>23</v>
      </c>
      <c r="E5759" t="s">
        <v>5</v>
      </c>
      <c r="G5759" t="s">
        <v>24</v>
      </c>
      <c r="H5759">
        <v>3091498</v>
      </c>
      <c r="I5759">
        <v>3092328</v>
      </c>
      <c r="J5759" t="s">
        <v>52</v>
      </c>
      <c r="K5759" t="s">
        <v>11126</v>
      </c>
      <c r="L5759" t="s">
        <v>11126</v>
      </c>
      <c r="N5759" t="s">
        <v>115</v>
      </c>
      <c r="Q5759" t="s">
        <v>11124</v>
      </c>
      <c r="R5759">
        <v>831</v>
      </c>
      <c r="S5759">
        <v>276</v>
      </c>
    </row>
    <row r="5760" spans="1:20" x14ac:dyDescent="0.25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3092325</v>
      </c>
      <c r="I5760">
        <v>3093257</v>
      </c>
      <c r="J5760" t="s">
        <v>52</v>
      </c>
      <c r="Q5760" t="s">
        <v>11127</v>
      </c>
      <c r="R5760">
        <v>933</v>
      </c>
      <c r="T5760" t="s">
        <v>11128</v>
      </c>
    </row>
    <row r="5761" spans="1:20" x14ac:dyDescent="0.25">
      <c r="A5761" t="s">
        <v>29</v>
      </c>
      <c r="B5761" t="s">
        <v>30</v>
      </c>
      <c r="C5761" t="s">
        <v>22</v>
      </c>
      <c r="D5761" t="s">
        <v>23</v>
      </c>
      <c r="E5761" t="s">
        <v>5</v>
      </c>
      <c r="G5761" t="s">
        <v>24</v>
      </c>
      <c r="H5761">
        <v>3092325</v>
      </c>
      <c r="I5761">
        <v>3093257</v>
      </c>
      <c r="J5761" t="s">
        <v>52</v>
      </c>
      <c r="K5761" t="s">
        <v>11129</v>
      </c>
      <c r="L5761" t="s">
        <v>11129</v>
      </c>
      <c r="N5761" t="s">
        <v>695</v>
      </c>
      <c r="Q5761" t="s">
        <v>11127</v>
      </c>
      <c r="R5761">
        <v>933</v>
      </c>
      <c r="S5761">
        <v>310</v>
      </c>
    </row>
    <row r="5762" spans="1:20" x14ac:dyDescent="0.25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3093254</v>
      </c>
      <c r="I5762">
        <v>3094522</v>
      </c>
      <c r="J5762" t="s">
        <v>52</v>
      </c>
      <c r="Q5762" t="s">
        <v>11130</v>
      </c>
      <c r="R5762">
        <v>1269</v>
      </c>
      <c r="T5762" t="s">
        <v>11131</v>
      </c>
    </row>
    <row r="5763" spans="1:20" x14ac:dyDescent="0.25">
      <c r="A5763" t="s">
        <v>29</v>
      </c>
      <c r="B5763" t="s">
        <v>30</v>
      </c>
      <c r="C5763" t="s">
        <v>22</v>
      </c>
      <c r="D5763" t="s">
        <v>23</v>
      </c>
      <c r="E5763" t="s">
        <v>5</v>
      </c>
      <c r="G5763" t="s">
        <v>24</v>
      </c>
      <c r="H5763">
        <v>3093254</v>
      </c>
      <c r="I5763">
        <v>3094522</v>
      </c>
      <c r="J5763" t="s">
        <v>52</v>
      </c>
      <c r="K5763" t="s">
        <v>11132</v>
      </c>
      <c r="L5763" t="s">
        <v>11132</v>
      </c>
      <c r="N5763" t="s">
        <v>11133</v>
      </c>
      <c r="Q5763" t="s">
        <v>11130</v>
      </c>
      <c r="R5763">
        <v>1269</v>
      </c>
      <c r="S5763">
        <v>422</v>
      </c>
    </row>
    <row r="5764" spans="1:20" x14ac:dyDescent="0.25">
      <c r="A5764" t="s">
        <v>20</v>
      </c>
      <c r="B5764" t="s">
        <v>21</v>
      </c>
      <c r="C5764" t="s">
        <v>22</v>
      </c>
      <c r="D5764" t="s">
        <v>23</v>
      </c>
      <c r="E5764" t="s">
        <v>5</v>
      </c>
      <c r="G5764" t="s">
        <v>24</v>
      </c>
      <c r="H5764">
        <v>3094594</v>
      </c>
      <c r="I5764">
        <v>3096489</v>
      </c>
      <c r="J5764" t="s">
        <v>52</v>
      </c>
      <c r="Q5764" t="s">
        <v>11134</v>
      </c>
      <c r="R5764">
        <v>1896</v>
      </c>
      <c r="T5764" t="s">
        <v>11135</v>
      </c>
    </row>
    <row r="5765" spans="1:20" x14ac:dyDescent="0.25">
      <c r="A5765" t="s">
        <v>29</v>
      </c>
      <c r="B5765" t="s">
        <v>30</v>
      </c>
      <c r="C5765" t="s">
        <v>22</v>
      </c>
      <c r="D5765" t="s">
        <v>23</v>
      </c>
      <c r="E5765" t="s">
        <v>5</v>
      </c>
      <c r="G5765" t="s">
        <v>24</v>
      </c>
      <c r="H5765">
        <v>3094594</v>
      </c>
      <c r="I5765">
        <v>3096489</v>
      </c>
      <c r="J5765" t="s">
        <v>52</v>
      </c>
      <c r="K5765" t="s">
        <v>11136</v>
      </c>
      <c r="L5765" t="s">
        <v>11136</v>
      </c>
      <c r="N5765" t="s">
        <v>11137</v>
      </c>
      <c r="Q5765" t="s">
        <v>11134</v>
      </c>
      <c r="R5765">
        <v>1896</v>
      </c>
      <c r="S5765">
        <v>631</v>
      </c>
    </row>
    <row r="5766" spans="1:20" x14ac:dyDescent="0.25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3096573</v>
      </c>
      <c r="I5766">
        <v>3098681</v>
      </c>
      <c r="J5766" t="s">
        <v>52</v>
      </c>
      <c r="Q5766" t="s">
        <v>11138</v>
      </c>
      <c r="R5766">
        <v>2109</v>
      </c>
      <c r="T5766" t="s">
        <v>11139</v>
      </c>
    </row>
    <row r="5767" spans="1:20" x14ac:dyDescent="0.25">
      <c r="A5767" t="s">
        <v>29</v>
      </c>
      <c r="B5767" t="s">
        <v>30</v>
      </c>
      <c r="C5767" t="s">
        <v>22</v>
      </c>
      <c r="D5767" t="s">
        <v>23</v>
      </c>
      <c r="E5767" t="s">
        <v>5</v>
      </c>
      <c r="G5767" t="s">
        <v>24</v>
      </c>
      <c r="H5767">
        <v>3096573</v>
      </c>
      <c r="I5767">
        <v>3098681</v>
      </c>
      <c r="J5767" t="s">
        <v>52</v>
      </c>
      <c r="K5767" t="s">
        <v>11140</v>
      </c>
      <c r="L5767" t="s">
        <v>11140</v>
      </c>
      <c r="N5767" t="s">
        <v>11141</v>
      </c>
      <c r="Q5767" t="s">
        <v>11138</v>
      </c>
      <c r="R5767">
        <v>2109</v>
      </c>
      <c r="S5767">
        <v>702</v>
      </c>
    </row>
    <row r="5768" spans="1:20" x14ac:dyDescent="0.25">
      <c r="A5768" t="s">
        <v>20</v>
      </c>
      <c r="B5768" t="s">
        <v>21</v>
      </c>
      <c r="C5768" t="s">
        <v>22</v>
      </c>
      <c r="D5768" t="s">
        <v>23</v>
      </c>
      <c r="E5768" t="s">
        <v>5</v>
      </c>
      <c r="G5768" t="s">
        <v>24</v>
      </c>
      <c r="H5768">
        <v>3098823</v>
      </c>
      <c r="I5768">
        <v>3099224</v>
      </c>
      <c r="J5768" t="s">
        <v>52</v>
      </c>
      <c r="Q5768" t="s">
        <v>11142</v>
      </c>
      <c r="R5768">
        <v>402</v>
      </c>
      <c r="T5768" t="s">
        <v>11143</v>
      </c>
    </row>
    <row r="5769" spans="1:20" x14ac:dyDescent="0.25">
      <c r="A5769" t="s">
        <v>29</v>
      </c>
      <c r="B5769" t="s">
        <v>30</v>
      </c>
      <c r="C5769" t="s">
        <v>22</v>
      </c>
      <c r="D5769" t="s">
        <v>23</v>
      </c>
      <c r="E5769" t="s">
        <v>5</v>
      </c>
      <c r="G5769" t="s">
        <v>24</v>
      </c>
      <c r="H5769">
        <v>3098823</v>
      </c>
      <c r="I5769">
        <v>3099224</v>
      </c>
      <c r="J5769" t="s">
        <v>52</v>
      </c>
      <c r="K5769" t="s">
        <v>11144</v>
      </c>
      <c r="L5769" t="s">
        <v>11144</v>
      </c>
      <c r="N5769" t="s">
        <v>56</v>
      </c>
      <c r="Q5769" t="s">
        <v>11142</v>
      </c>
      <c r="R5769">
        <v>402</v>
      </c>
      <c r="S5769">
        <v>133</v>
      </c>
    </row>
    <row r="5770" spans="1:20" x14ac:dyDescent="0.25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3099282</v>
      </c>
      <c r="I5770">
        <v>3100031</v>
      </c>
      <c r="J5770" t="s">
        <v>52</v>
      </c>
      <c r="Q5770" t="s">
        <v>11145</v>
      </c>
      <c r="R5770">
        <v>750</v>
      </c>
      <c r="T5770" t="s">
        <v>11146</v>
      </c>
    </row>
    <row r="5771" spans="1:20" x14ac:dyDescent="0.25">
      <c r="A5771" t="s">
        <v>29</v>
      </c>
      <c r="B5771" t="s">
        <v>30</v>
      </c>
      <c r="C5771" t="s">
        <v>22</v>
      </c>
      <c r="D5771" t="s">
        <v>23</v>
      </c>
      <c r="E5771" t="s">
        <v>5</v>
      </c>
      <c r="G5771" t="s">
        <v>24</v>
      </c>
      <c r="H5771">
        <v>3099282</v>
      </c>
      <c r="I5771">
        <v>3100031</v>
      </c>
      <c r="J5771" t="s">
        <v>52</v>
      </c>
      <c r="K5771" t="s">
        <v>11147</v>
      </c>
      <c r="L5771" t="s">
        <v>11147</v>
      </c>
      <c r="N5771" t="s">
        <v>4707</v>
      </c>
      <c r="Q5771" t="s">
        <v>11145</v>
      </c>
      <c r="R5771">
        <v>750</v>
      </c>
      <c r="S5771">
        <v>249</v>
      </c>
    </row>
    <row r="5772" spans="1:20" x14ac:dyDescent="0.25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3100184</v>
      </c>
      <c r="I5772">
        <v>3100990</v>
      </c>
      <c r="J5772" t="s">
        <v>52</v>
      </c>
      <c r="Q5772" t="s">
        <v>11148</v>
      </c>
      <c r="R5772">
        <v>807</v>
      </c>
      <c r="T5772" t="s">
        <v>11149</v>
      </c>
    </row>
    <row r="5773" spans="1:20" x14ac:dyDescent="0.25">
      <c r="A5773" t="s">
        <v>29</v>
      </c>
      <c r="B5773" t="s">
        <v>30</v>
      </c>
      <c r="C5773" t="s">
        <v>22</v>
      </c>
      <c r="D5773" t="s">
        <v>23</v>
      </c>
      <c r="E5773" t="s">
        <v>5</v>
      </c>
      <c r="G5773" t="s">
        <v>24</v>
      </c>
      <c r="H5773">
        <v>3100184</v>
      </c>
      <c r="I5773">
        <v>3100990</v>
      </c>
      <c r="J5773" t="s">
        <v>52</v>
      </c>
      <c r="K5773" t="s">
        <v>11150</v>
      </c>
      <c r="L5773" t="s">
        <v>11150</v>
      </c>
      <c r="N5773" t="s">
        <v>3586</v>
      </c>
      <c r="Q5773" t="s">
        <v>11148</v>
      </c>
      <c r="R5773">
        <v>807</v>
      </c>
      <c r="S5773">
        <v>268</v>
      </c>
    </row>
    <row r="5774" spans="1:20" x14ac:dyDescent="0.25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3101056</v>
      </c>
      <c r="I5774">
        <v>3101736</v>
      </c>
      <c r="J5774" t="s">
        <v>52</v>
      </c>
      <c r="O5774" t="s">
        <v>11151</v>
      </c>
      <c r="Q5774" t="s">
        <v>11152</v>
      </c>
      <c r="R5774">
        <v>681</v>
      </c>
      <c r="T5774" t="s">
        <v>11153</v>
      </c>
    </row>
    <row r="5775" spans="1:20" x14ac:dyDescent="0.25">
      <c r="A5775" t="s">
        <v>29</v>
      </c>
      <c r="B5775" t="s">
        <v>30</v>
      </c>
      <c r="C5775" t="s">
        <v>22</v>
      </c>
      <c r="D5775" t="s">
        <v>23</v>
      </c>
      <c r="E5775" t="s">
        <v>5</v>
      </c>
      <c r="G5775" t="s">
        <v>24</v>
      </c>
      <c r="H5775">
        <v>3101056</v>
      </c>
      <c r="I5775">
        <v>3101736</v>
      </c>
      <c r="J5775" t="s">
        <v>52</v>
      </c>
      <c r="K5775" t="s">
        <v>11154</v>
      </c>
      <c r="L5775" t="s">
        <v>11154</v>
      </c>
      <c r="N5775" t="s">
        <v>11155</v>
      </c>
      <c r="O5775" t="s">
        <v>11151</v>
      </c>
      <c r="Q5775" t="s">
        <v>11152</v>
      </c>
      <c r="R5775">
        <v>681</v>
      </c>
      <c r="S5775">
        <v>226</v>
      </c>
    </row>
    <row r="5776" spans="1:20" x14ac:dyDescent="0.25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3101756</v>
      </c>
      <c r="I5776">
        <v>3102496</v>
      </c>
      <c r="J5776" t="s">
        <v>52</v>
      </c>
      <c r="O5776" t="s">
        <v>11156</v>
      </c>
      <c r="Q5776" t="s">
        <v>11157</v>
      </c>
      <c r="R5776">
        <v>741</v>
      </c>
      <c r="T5776" t="s">
        <v>11158</v>
      </c>
    </row>
    <row r="5777" spans="1:20" x14ac:dyDescent="0.25">
      <c r="A5777" t="s">
        <v>29</v>
      </c>
      <c r="B5777" t="s">
        <v>30</v>
      </c>
      <c r="C5777" t="s">
        <v>22</v>
      </c>
      <c r="D5777" t="s">
        <v>23</v>
      </c>
      <c r="E5777" t="s">
        <v>5</v>
      </c>
      <c r="G5777" t="s">
        <v>24</v>
      </c>
      <c r="H5777">
        <v>3101756</v>
      </c>
      <c r="I5777">
        <v>3102496</v>
      </c>
      <c r="J5777" t="s">
        <v>52</v>
      </c>
      <c r="K5777" t="s">
        <v>11159</v>
      </c>
      <c r="L5777" t="s">
        <v>11159</v>
      </c>
      <c r="N5777" t="s">
        <v>11160</v>
      </c>
      <c r="O5777" t="s">
        <v>11156</v>
      </c>
      <c r="Q5777" t="s">
        <v>11157</v>
      </c>
      <c r="R5777">
        <v>741</v>
      </c>
      <c r="S5777">
        <v>246</v>
      </c>
    </row>
    <row r="5778" spans="1:20" x14ac:dyDescent="0.25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3102507</v>
      </c>
      <c r="I5778">
        <v>3104084</v>
      </c>
      <c r="J5778" t="s">
        <v>52</v>
      </c>
      <c r="O5778" t="s">
        <v>11161</v>
      </c>
      <c r="Q5778" t="s">
        <v>11162</v>
      </c>
      <c r="R5778">
        <v>1578</v>
      </c>
      <c r="T5778" t="s">
        <v>11163</v>
      </c>
    </row>
    <row r="5779" spans="1:20" x14ac:dyDescent="0.25">
      <c r="A5779" t="s">
        <v>29</v>
      </c>
      <c r="B5779" t="s">
        <v>30</v>
      </c>
      <c r="C5779" t="s">
        <v>22</v>
      </c>
      <c r="D5779" t="s">
        <v>23</v>
      </c>
      <c r="E5779" t="s">
        <v>5</v>
      </c>
      <c r="G5779" t="s">
        <v>24</v>
      </c>
      <c r="H5779">
        <v>3102507</v>
      </c>
      <c r="I5779">
        <v>3104084</v>
      </c>
      <c r="J5779" t="s">
        <v>52</v>
      </c>
      <c r="K5779" t="s">
        <v>11164</v>
      </c>
      <c r="L5779" t="s">
        <v>11164</v>
      </c>
      <c r="N5779" t="s">
        <v>11165</v>
      </c>
      <c r="O5779" t="s">
        <v>11161</v>
      </c>
      <c r="Q5779" t="s">
        <v>11162</v>
      </c>
      <c r="R5779">
        <v>1578</v>
      </c>
      <c r="S5779">
        <v>525</v>
      </c>
    </row>
    <row r="5780" spans="1:20" x14ac:dyDescent="0.25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3104081</v>
      </c>
      <c r="I5780">
        <v>3107824</v>
      </c>
      <c r="J5780" t="s">
        <v>52</v>
      </c>
      <c r="Q5780" t="s">
        <v>11166</v>
      </c>
      <c r="R5780">
        <v>3744</v>
      </c>
      <c r="T5780" t="s">
        <v>11167</v>
      </c>
    </row>
    <row r="5781" spans="1:20" x14ac:dyDescent="0.25">
      <c r="A5781" t="s">
        <v>29</v>
      </c>
      <c r="B5781" t="s">
        <v>30</v>
      </c>
      <c r="C5781" t="s">
        <v>22</v>
      </c>
      <c r="D5781" t="s">
        <v>23</v>
      </c>
      <c r="E5781" t="s">
        <v>5</v>
      </c>
      <c r="G5781" t="s">
        <v>24</v>
      </c>
      <c r="H5781">
        <v>3104081</v>
      </c>
      <c r="I5781">
        <v>3107824</v>
      </c>
      <c r="J5781" t="s">
        <v>52</v>
      </c>
      <c r="K5781" t="s">
        <v>11168</v>
      </c>
      <c r="L5781" t="s">
        <v>11168</v>
      </c>
      <c r="N5781" t="s">
        <v>11169</v>
      </c>
      <c r="Q5781" t="s">
        <v>11166</v>
      </c>
      <c r="R5781">
        <v>3744</v>
      </c>
      <c r="S5781">
        <v>1247</v>
      </c>
    </row>
    <row r="5782" spans="1:20" x14ac:dyDescent="0.25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3107955</v>
      </c>
      <c r="I5782">
        <v>3109214</v>
      </c>
      <c r="J5782" t="s">
        <v>52</v>
      </c>
      <c r="Q5782" t="s">
        <v>11170</v>
      </c>
      <c r="R5782">
        <v>1260</v>
      </c>
      <c r="T5782" t="s">
        <v>11171</v>
      </c>
    </row>
    <row r="5783" spans="1:20" x14ac:dyDescent="0.25">
      <c r="A5783" t="s">
        <v>29</v>
      </c>
      <c r="B5783" t="s">
        <v>30</v>
      </c>
      <c r="C5783" t="s">
        <v>22</v>
      </c>
      <c r="D5783" t="s">
        <v>23</v>
      </c>
      <c r="E5783" t="s">
        <v>5</v>
      </c>
      <c r="G5783" t="s">
        <v>24</v>
      </c>
      <c r="H5783">
        <v>3107955</v>
      </c>
      <c r="I5783">
        <v>3109214</v>
      </c>
      <c r="J5783" t="s">
        <v>52</v>
      </c>
      <c r="K5783" t="s">
        <v>11172</v>
      </c>
      <c r="L5783" t="s">
        <v>11172</v>
      </c>
      <c r="N5783" t="s">
        <v>300</v>
      </c>
      <c r="Q5783" t="s">
        <v>11170</v>
      </c>
      <c r="R5783">
        <v>1260</v>
      </c>
      <c r="S5783">
        <v>419</v>
      </c>
    </row>
    <row r="5784" spans="1:20" x14ac:dyDescent="0.25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3109400</v>
      </c>
      <c r="I5784">
        <v>3111256</v>
      </c>
      <c r="J5784" t="s">
        <v>25</v>
      </c>
      <c r="Q5784" t="s">
        <v>11173</v>
      </c>
      <c r="R5784">
        <v>1857</v>
      </c>
      <c r="T5784" t="s">
        <v>11174</v>
      </c>
    </row>
    <row r="5785" spans="1:20" x14ac:dyDescent="0.25">
      <c r="A5785" t="s">
        <v>29</v>
      </c>
      <c r="B5785" t="s">
        <v>30</v>
      </c>
      <c r="C5785" t="s">
        <v>22</v>
      </c>
      <c r="D5785" t="s">
        <v>23</v>
      </c>
      <c r="E5785" t="s">
        <v>5</v>
      </c>
      <c r="G5785" t="s">
        <v>24</v>
      </c>
      <c r="H5785">
        <v>3109400</v>
      </c>
      <c r="I5785">
        <v>3111256</v>
      </c>
      <c r="J5785" t="s">
        <v>25</v>
      </c>
      <c r="K5785" t="s">
        <v>11175</v>
      </c>
      <c r="L5785" t="s">
        <v>11175</v>
      </c>
      <c r="N5785" t="s">
        <v>4493</v>
      </c>
      <c r="Q5785" t="s">
        <v>11173</v>
      </c>
      <c r="R5785">
        <v>1857</v>
      </c>
      <c r="S5785">
        <v>618</v>
      </c>
    </row>
    <row r="5786" spans="1:20" x14ac:dyDescent="0.25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3111285</v>
      </c>
      <c r="I5786">
        <v>3111944</v>
      </c>
      <c r="J5786" t="s">
        <v>25</v>
      </c>
      <c r="O5786" t="s">
        <v>11176</v>
      </c>
      <c r="Q5786" t="s">
        <v>11177</v>
      </c>
      <c r="R5786">
        <v>660</v>
      </c>
      <c r="T5786" t="s">
        <v>11178</v>
      </c>
    </row>
    <row r="5787" spans="1:20" x14ac:dyDescent="0.25">
      <c r="A5787" t="s">
        <v>29</v>
      </c>
      <c r="B5787" t="s">
        <v>30</v>
      </c>
      <c r="C5787" t="s">
        <v>22</v>
      </c>
      <c r="D5787" t="s">
        <v>23</v>
      </c>
      <c r="E5787" t="s">
        <v>5</v>
      </c>
      <c r="G5787" t="s">
        <v>24</v>
      </c>
      <c r="H5787">
        <v>3111285</v>
      </c>
      <c r="I5787">
        <v>3111944</v>
      </c>
      <c r="J5787" t="s">
        <v>25</v>
      </c>
      <c r="K5787" t="s">
        <v>11179</v>
      </c>
      <c r="L5787" t="s">
        <v>11179</v>
      </c>
      <c r="N5787" t="s">
        <v>11180</v>
      </c>
      <c r="O5787" t="s">
        <v>11176</v>
      </c>
      <c r="Q5787" t="s">
        <v>11177</v>
      </c>
      <c r="R5787">
        <v>660</v>
      </c>
      <c r="S5787">
        <v>219</v>
      </c>
    </row>
    <row r="5788" spans="1:20" x14ac:dyDescent="0.25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3112176</v>
      </c>
      <c r="I5788">
        <v>3112580</v>
      </c>
      <c r="J5788" t="s">
        <v>25</v>
      </c>
      <c r="Q5788" t="s">
        <v>11181</v>
      </c>
      <c r="R5788">
        <v>405</v>
      </c>
    </row>
    <row r="5789" spans="1:20" x14ac:dyDescent="0.25">
      <c r="A5789" t="s">
        <v>29</v>
      </c>
      <c r="B5789" t="s">
        <v>30</v>
      </c>
      <c r="C5789" t="s">
        <v>22</v>
      </c>
      <c r="D5789" t="s">
        <v>23</v>
      </c>
      <c r="E5789" t="s">
        <v>5</v>
      </c>
      <c r="G5789" t="s">
        <v>24</v>
      </c>
      <c r="H5789">
        <v>3112176</v>
      </c>
      <c r="I5789">
        <v>3112580</v>
      </c>
      <c r="J5789" t="s">
        <v>25</v>
      </c>
      <c r="K5789" t="s">
        <v>11182</v>
      </c>
      <c r="L5789" t="s">
        <v>11182</v>
      </c>
      <c r="N5789" t="s">
        <v>6690</v>
      </c>
      <c r="Q5789" t="s">
        <v>11181</v>
      </c>
      <c r="R5789">
        <v>405</v>
      </c>
      <c r="S5789">
        <v>134</v>
      </c>
    </row>
    <row r="5790" spans="1:20" x14ac:dyDescent="0.25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3112555</v>
      </c>
      <c r="I5790">
        <v>3114543</v>
      </c>
      <c r="J5790" t="s">
        <v>52</v>
      </c>
      <c r="Q5790" t="s">
        <v>11183</v>
      </c>
      <c r="R5790">
        <v>1989</v>
      </c>
      <c r="T5790" t="s">
        <v>11184</v>
      </c>
    </row>
    <row r="5791" spans="1:20" x14ac:dyDescent="0.25">
      <c r="A5791" t="s">
        <v>29</v>
      </c>
      <c r="B5791" t="s">
        <v>30</v>
      </c>
      <c r="C5791" t="s">
        <v>22</v>
      </c>
      <c r="D5791" t="s">
        <v>23</v>
      </c>
      <c r="E5791" t="s">
        <v>5</v>
      </c>
      <c r="G5791" t="s">
        <v>24</v>
      </c>
      <c r="H5791">
        <v>3112555</v>
      </c>
      <c r="I5791">
        <v>3114543</v>
      </c>
      <c r="J5791" t="s">
        <v>52</v>
      </c>
      <c r="K5791" t="s">
        <v>11185</v>
      </c>
      <c r="L5791" t="s">
        <v>11185</v>
      </c>
      <c r="N5791" t="s">
        <v>11186</v>
      </c>
      <c r="Q5791" t="s">
        <v>11183</v>
      </c>
      <c r="R5791">
        <v>1989</v>
      </c>
      <c r="S5791">
        <v>662</v>
      </c>
    </row>
    <row r="5792" spans="1:20" x14ac:dyDescent="0.25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3114633</v>
      </c>
      <c r="I5792">
        <v>3114995</v>
      </c>
      <c r="J5792" t="s">
        <v>52</v>
      </c>
      <c r="Q5792" t="s">
        <v>11187</v>
      </c>
      <c r="R5792">
        <v>363</v>
      </c>
      <c r="T5792" t="s">
        <v>11188</v>
      </c>
    </row>
    <row r="5793" spans="1:20" x14ac:dyDescent="0.25">
      <c r="A5793" t="s">
        <v>29</v>
      </c>
      <c r="B5793" t="s">
        <v>30</v>
      </c>
      <c r="C5793" t="s">
        <v>22</v>
      </c>
      <c r="D5793" t="s">
        <v>23</v>
      </c>
      <c r="E5793" t="s">
        <v>5</v>
      </c>
      <c r="G5793" t="s">
        <v>24</v>
      </c>
      <c r="H5793">
        <v>3114633</v>
      </c>
      <c r="I5793">
        <v>3114995</v>
      </c>
      <c r="J5793" t="s">
        <v>52</v>
      </c>
      <c r="K5793" t="s">
        <v>11189</v>
      </c>
      <c r="L5793" t="s">
        <v>11189</v>
      </c>
      <c r="N5793" t="s">
        <v>11190</v>
      </c>
      <c r="Q5793" t="s">
        <v>11187</v>
      </c>
      <c r="R5793">
        <v>363</v>
      </c>
      <c r="S5793">
        <v>120</v>
      </c>
    </row>
    <row r="5794" spans="1:20" x14ac:dyDescent="0.25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G5794" t="s">
        <v>24</v>
      </c>
      <c r="H5794">
        <v>3115079</v>
      </c>
      <c r="I5794">
        <v>3116410</v>
      </c>
      <c r="J5794" t="s">
        <v>52</v>
      </c>
      <c r="Q5794" t="s">
        <v>11191</v>
      </c>
      <c r="R5794">
        <v>1332</v>
      </c>
      <c r="T5794" t="s">
        <v>11192</v>
      </c>
    </row>
    <row r="5795" spans="1:20" x14ac:dyDescent="0.25">
      <c r="A5795" t="s">
        <v>29</v>
      </c>
      <c r="B5795" t="s">
        <v>30</v>
      </c>
      <c r="C5795" t="s">
        <v>22</v>
      </c>
      <c r="D5795" t="s">
        <v>23</v>
      </c>
      <c r="E5795" t="s">
        <v>5</v>
      </c>
      <c r="G5795" t="s">
        <v>24</v>
      </c>
      <c r="H5795">
        <v>3115079</v>
      </c>
      <c r="I5795">
        <v>3116410</v>
      </c>
      <c r="J5795" t="s">
        <v>52</v>
      </c>
      <c r="K5795" t="s">
        <v>11193</v>
      </c>
      <c r="L5795" t="s">
        <v>11193</v>
      </c>
      <c r="N5795" t="s">
        <v>7175</v>
      </c>
      <c r="Q5795" t="s">
        <v>11191</v>
      </c>
      <c r="R5795">
        <v>1332</v>
      </c>
      <c r="S5795">
        <v>443</v>
      </c>
    </row>
    <row r="5796" spans="1:20" x14ac:dyDescent="0.25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3116501</v>
      </c>
      <c r="I5796">
        <v>3117400</v>
      </c>
      <c r="J5796" t="s">
        <v>52</v>
      </c>
      <c r="Q5796" t="s">
        <v>11194</v>
      </c>
      <c r="R5796">
        <v>900</v>
      </c>
      <c r="T5796" t="s">
        <v>11195</v>
      </c>
    </row>
    <row r="5797" spans="1:20" x14ac:dyDescent="0.25">
      <c r="A5797" t="s">
        <v>29</v>
      </c>
      <c r="B5797" t="s">
        <v>30</v>
      </c>
      <c r="C5797" t="s">
        <v>22</v>
      </c>
      <c r="D5797" t="s">
        <v>23</v>
      </c>
      <c r="E5797" t="s">
        <v>5</v>
      </c>
      <c r="G5797" t="s">
        <v>24</v>
      </c>
      <c r="H5797">
        <v>3116501</v>
      </c>
      <c r="I5797">
        <v>3117400</v>
      </c>
      <c r="J5797" t="s">
        <v>52</v>
      </c>
      <c r="K5797" t="s">
        <v>11196</v>
      </c>
      <c r="L5797" t="s">
        <v>11196</v>
      </c>
      <c r="N5797" t="s">
        <v>11197</v>
      </c>
      <c r="Q5797" t="s">
        <v>11194</v>
      </c>
      <c r="R5797">
        <v>900</v>
      </c>
      <c r="S5797">
        <v>299</v>
      </c>
    </row>
    <row r="5798" spans="1:20" x14ac:dyDescent="0.25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3117414</v>
      </c>
      <c r="I5798">
        <v>3118409</v>
      </c>
      <c r="J5798" t="s">
        <v>52</v>
      </c>
      <c r="Q5798" t="s">
        <v>11198</v>
      </c>
      <c r="R5798">
        <v>996</v>
      </c>
      <c r="T5798" t="s">
        <v>11199</v>
      </c>
    </row>
    <row r="5799" spans="1:20" x14ac:dyDescent="0.25">
      <c r="A5799" t="s">
        <v>29</v>
      </c>
      <c r="B5799" t="s">
        <v>30</v>
      </c>
      <c r="C5799" t="s">
        <v>22</v>
      </c>
      <c r="D5799" t="s">
        <v>23</v>
      </c>
      <c r="E5799" t="s">
        <v>5</v>
      </c>
      <c r="G5799" t="s">
        <v>24</v>
      </c>
      <c r="H5799">
        <v>3117414</v>
      </c>
      <c r="I5799">
        <v>3118409</v>
      </c>
      <c r="J5799" t="s">
        <v>52</v>
      </c>
      <c r="K5799" t="s">
        <v>11200</v>
      </c>
      <c r="L5799" t="s">
        <v>11200</v>
      </c>
      <c r="N5799" t="s">
        <v>11197</v>
      </c>
      <c r="Q5799" t="s">
        <v>11198</v>
      </c>
      <c r="R5799">
        <v>996</v>
      </c>
      <c r="S5799">
        <v>331</v>
      </c>
    </row>
    <row r="5800" spans="1:20" x14ac:dyDescent="0.25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3118693</v>
      </c>
      <c r="I5800">
        <v>3120711</v>
      </c>
      <c r="J5800" t="s">
        <v>25</v>
      </c>
      <c r="Q5800" t="s">
        <v>11201</v>
      </c>
      <c r="R5800">
        <v>2019</v>
      </c>
      <c r="T5800" t="s">
        <v>11202</v>
      </c>
    </row>
    <row r="5801" spans="1:20" x14ac:dyDescent="0.25">
      <c r="A5801" t="s">
        <v>29</v>
      </c>
      <c r="B5801" t="s">
        <v>30</v>
      </c>
      <c r="C5801" t="s">
        <v>22</v>
      </c>
      <c r="D5801" t="s">
        <v>23</v>
      </c>
      <c r="E5801" t="s">
        <v>5</v>
      </c>
      <c r="G5801" t="s">
        <v>24</v>
      </c>
      <c r="H5801">
        <v>3118693</v>
      </c>
      <c r="I5801">
        <v>3120711</v>
      </c>
      <c r="J5801" t="s">
        <v>25</v>
      </c>
      <c r="K5801" t="s">
        <v>11203</v>
      </c>
      <c r="L5801" t="s">
        <v>11203</v>
      </c>
      <c r="N5801" t="s">
        <v>809</v>
      </c>
      <c r="Q5801" t="s">
        <v>11201</v>
      </c>
      <c r="R5801">
        <v>2019</v>
      </c>
      <c r="S5801">
        <v>672</v>
      </c>
    </row>
    <row r="5802" spans="1:20" x14ac:dyDescent="0.25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3120788</v>
      </c>
      <c r="I5802">
        <v>3122197</v>
      </c>
      <c r="J5802" t="s">
        <v>52</v>
      </c>
      <c r="O5802" t="s">
        <v>11204</v>
      </c>
      <c r="Q5802" t="s">
        <v>11205</v>
      </c>
      <c r="R5802">
        <v>1410</v>
      </c>
      <c r="T5802" t="s">
        <v>11206</v>
      </c>
    </row>
    <row r="5803" spans="1:20" x14ac:dyDescent="0.25">
      <c r="A5803" t="s">
        <v>29</v>
      </c>
      <c r="B5803" t="s">
        <v>30</v>
      </c>
      <c r="C5803" t="s">
        <v>22</v>
      </c>
      <c r="D5803" t="s">
        <v>23</v>
      </c>
      <c r="E5803" t="s">
        <v>5</v>
      </c>
      <c r="G5803" t="s">
        <v>24</v>
      </c>
      <c r="H5803">
        <v>3120788</v>
      </c>
      <c r="I5803">
        <v>3122197</v>
      </c>
      <c r="J5803" t="s">
        <v>52</v>
      </c>
      <c r="K5803" t="s">
        <v>11207</v>
      </c>
      <c r="L5803" t="s">
        <v>11207</v>
      </c>
      <c r="N5803" t="s">
        <v>11208</v>
      </c>
      <c r="O5803" t="s">
        <v>11204</v>
      </c>
      <c r="Q5803" t="s">
        <v>11205</v>
      </c>
      <c r="R5803">
        <v>1410</v>
      </c>
      <c r="S5803">
        <v>469</v>
      </c>
    </row>
    <row r="5804" spans="1:20" x14ac:dyDescent="0.25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3122375</v>
      </c>
      <c r="I5804">
        <v>3123907</v>
      </c>
      <c r="J5804" t="s">
        <v>25</v>
      </c>
      <c r="Q5804" t="s">
        <v>11209</v>
      </c>
      <c r="R5804">
        <v>1533</v>
      </c>
      <c r="T5804" t="s">
        <v>11210</v>
      </c>
    </row>
    <row r="5805" spans="1:20" x14ac:dyDescent="0.25">
      <c r="A5805" t="s">
        <v>29</v>
      </c>
      <c r="B5805" t="s">
        <v>30</v>
      </c>
      <c r="C5805" t="s">
        <v>22</v>
      </c>
      <c r="D5805" t="s">
        <v>23</v>
      </c>
      <c r="E5805" t="s">
        <v>5</v>
      </c>
      <c r="G5805" t="s">
        <v>24</v>
      </c>
      <c r="H5805">
        <v>3122375</v>
      </c>
      <c r="I5805">
        <v>3123907</v>
      </c>
      <c r="J5805" t="s">
        <v>25</v>
      </c>
      <c r="K5805" t="s">
        <v>11211</v>
      </c>
      <c r="L5805" t="s">
        <v>11211</v>
      </c>
      <c r="N5805" t="s">
        <v>11212</v>
      </c>
      <c r="Q5805" t="s">
        <v>11209</v>
      </c>
      <c r="R5805">
        <v>1533</v>
      </c>
      <c r="S5805">
        <v>510</v>
      </c>
    </row>
    <row r="5806" spans="1:20" x14ac:dyDescent="0.25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3123997</v>
      </c>
      <c r="I5806">
        <v>3125253</v>
      </c>
      <c r="J5806" t="s">
        <v>25</v>
      </c>
      <c r="Q5806" t="s">
        <v>11213</v>
      </c>
      <c r="R5806">
        <v>1257</v>
      </c>
      <c r="T5806" t="s">
        <v>11214</v>
      </c>
    </row>
    <row r="5807" spans="1:20" x14ac:dyDescent="0.25">
      <c r="A5807" t="s">
        <v>29</v>
      </c>
      <c r="B5807" t="s">
        <v>30</v>
      </c>
      <c r="C5807" t="s">
        <v>22</v>
      </c>
      <c r="D5807" t="s">
        <v>23</v>
      </c>
      <c r="E5807" t="s">
        <v>5</v>
      </c>
      <c r="G5807" t="s">
        <v>24</v>
      </c>
      <c r="H5807">
        <v>3123997</v>
      </c>
      <c r="I5807">
        <v>3125253</v>
      </c>
      <c r="J5807" t="s">
        <v>25</v>
      </c>
      <c r="K5807" t="s">
        <v>11215</v>
      </c>
      <c r="L5807" t="s">
        <v>11215</v>
      </c>
      <c r="N5807" t="s">
        <v>56</v>
      </c>
      <c r="Q5807" t="s">
        <v>11213</v>
      </c>
      <c r="R5807">
        <v>1257</v>
      </c>
      <c r="S5807">
        <v>418</v>
      </c>
    </row>
    <row r="5808" spans="1:20" x14ac:dyDescent="0.25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3125270</v>
      </c>
      <c r="I5808">
        <v>3126958</v>
      </c>
      <c r="J5808" t="s">
        <v>52</v>
      </c>
      <c r="Q5808" t="s">
        <v>11216</v>
      </c>
      <c r="R5808">
        <v>1689</v>
      </c>
      <c r="T5808" t="s">
        <v>11217</v>
      </c>
    </row>
    <row r="5809" spans="1:20" x14ac:dyDescent="0.25">
      <c r="A5809" t="s">
        <v>29</v>
      </c>
      <c r="B5809" t="s">
        <v>30</v>
      </c>
      <c r="C5809" t="s">
        <v>22</v>
      </c>
      <c r="D5809" t="s">
        <v>23</v>
      </c>
      <c r="E5809" t="s">
        <v>5</v>
      </c>
      <c r="G5809" t="s">
        <v>24</v>
      </c>
      <c r="H5809">
        <v>3125270</v>
      </c>
      <c r="I5809">
        <v>3126958</v>
      </c>
      <c r="J5809" t="s">
        <v>52</v>
      </c>
      <c r="K5809" t="s">
        <v>11218</v>
      </c>
      <c r="L5809" t="s">
        <v>11218</v>
      </c>
      <c r="N5809" t="s">
        <v>562</v>
      </c>
      <c r="Q5809" t="s">
        <v>11216</v>
      </c>
      <c r="R5809">
        <v>1689</v>
      </c>
      <c r="S5809">
        <v>562</v>
      </c>
    </row>
    <row r="5810" spans="1:20" x14ac:dyDescent="0.25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3127027</v>
      </c>
      <c r="I5810">
        <v>3127167</v>
      </c>
      <c r="J5810" t="s">
        <v>25</v>
      </c>
      <c r="Q5810" t="s">
        <v>11219</v>
      </c>
      <c r="R5810">
        <v>141</v>
      </c>
    </row>
    <row r="5811" spans="1:20" x14ac:dyDescent="0.25">
      <c r="A5811" t="s">
        <v>29</v>
      </c>
      <c r="B5811" t="s">
        <v>30</v>
      </c>
      <c r="C5811" t="s">
        <v>22</v>
      </c>
      <c r="D5811" t="s">
        <v>23</v>
      </c>
      <c r="E5811" t="s">
        <v>5</v>
      </c>
      <c r="G5811" t="s">
        <v>24</v>
      </c>
      <c r="H5811">
        <v>3127027</v>
      </c>
      <c r="I5811">
        <v>3127167</v>
      </c>
      <c r="J5811" t="s">
        <v>25</v>
      </c>
      <c r="K5811" t="s">
        <v>11220</v>
      </c>
      <c r="L5811" t="s">
        <v>11220</v>
      </c>
      <c r="N5811" t="s">
        <v>11221</v>
      </c>
      <c r="Q5811" t="s">
        <v>11219</v>
      </c>
      <c r="R5811">
        <v>141</v>
      </c>
      <c r="S5811">
        <v>46</v>
      </c>
    </row>
    <row r="5812" spans="1:20" x14ac:dyDescent="0.25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3127167</v>
      </c>
      <c r="I5812">
        <v>3128684</v>
      </c>
      <c r="J5812" t="s">
        <v>25</v>
      </c>
      <c r="Q5812" t="s">
        <v>11222</v>
      </c>
      <c r="R5812">
        <v>1518</v>
      </c>
      <c r="T5812" t="s">
        <v>11223</v>
      </c>
    </row>
    <row r="5813" spans="1:20" x14ac:dyDescent="0.25">
      <c r="A5813" t="s">
        <v>29</v>
      </c>
      <c r="B5813" t="s">
        <v>30</v>
      </c>
      <c r="C5813" t="s">
        <v>22</v>
      </c>
      <c r="D5813" t="s">
        <v>23</v>
      </c>
      <c r="E5813" t="s">
        <v>5</v>
      </c>
      <c r="G5813" t="s">
        <v>24</v>
      </c>
      <c r="H5813">
        <v>3127167</v>
      </c>
      <c r="I5813">
        <v>3128684</v>
      </c>
      <c r="J5813" t="s">
        <v>25</v>
      </c>
      <c r="K5813" t="s">
        <v>11224</v>
      </c>
      <c r="L5813" t="s">
        <v>11224</v>
      </c>
      <c r="N5813" t="s">
        <v>3445</v>
      </c>
      <c r="Q5813" t="s">
        <v>11222</v>
      </c>
      <c r="R5813">
        <v>1518</v>
      </c>
      <c r="S5813">
        <v>505</v>
      </c>
    </row>
    <row r="5814" spans="1:20" x14ac:dyDescent="0.25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3128664</v>
      </c>
      <c r="I5814">
        <v>3129164</v>
      </c>
      <c r="J5814" t="s">
        <v>52</v>
      </c>
      <c r="Q5814" t="s">
        <v>11225</v>
      </c>
      <c r="R5814">
        <v>501</v>
      </c>
      <c r="T5814" t="s">
        <v>11226</v>
      </c>
    </row>
    <row r="5815" spans="1:20" x14ac:dyDescent="0.25">
      <c r="A5815" t="s">
        <v>29</v>
      </c>
      <c r="B5815" t="s">
        <v>30</v>
      </c>
      <c r="C5815" t="s">
        <v>22</v>
      </c>
      <c r="D5815" t="s">
        <v>23</v>
      </c>
      <c r="E5815" t="s">
        <v>5</v>
      </c>
      <c r="G5815" t="s">
        <v>24</v>
      </c>
      <c r="H5815">
        <v>3128664</v>
      </c>
      <c r="I5815">
        <v>3129164</v>
      </c>
      <c r="J5815" t="s">
        <v>52</v>
      </c>
      <c r="K5815" t="s">
        <v>11227</v>
      </c>
      <c r="L5815" t="s">
        <v>11227</v>
      </c>
      <c r="N5815" t="s">
        <v>1208</v>
      </c>
      <c r="Q5815" t="s">
        <v>11225</v>
      </c>
      <c r="R5815">
        <v>501</v>
      </c>
      <c r="S5815">
        <v>166</v>
      </c>
    </row>
    <row r="5816" spans="1:20" x14ac:dyDescent="0.25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3129136</v>
      </c>
      <c r="I5816">
        <v>3130755</v>
      </c>
      <c r="J5816" t="s">
        <v>52</v>
      </c>
      <c r="Q5816" t="s">
        <v>11228</v>
      </c>
      <c r="R5816">
        <v>1620</v>
      </c>
      <c r="T5816" t="s">
        <v>11229</v>
      </c>
    </row>
    <row r="5817" spans="1:20" x14ac:dyDescent="0.25">
      <c r="A5817" t="s">
        <v>29</v>
      </c>
      <c r="B5817" t="s">
        <v>30</v>
      </c>
      <c r="C5817" t="s">
        <v>22</v>
      </c>
      <c r="D5817" t="s">
        <v>23</v>
      </c>
      <c r="E5817" t="s">
        <v>5</v>
      </c>
      <c r="G5817" t="s">
        <v>24</v>
      </c>
      <c r="H5817">
        <v>3129136</v>
      </c>
      <c r="I5817">
        <v>3130755</v>
      </c>
      <c r="J5817" t="s">
        <v>52</v>
      </c>
      <c r="K5817" t="s">
        <v>11230</v>
      </c>
      <c r="L5817" t="s">
        <v>11230</v>
      </c>
      <c r="N5817" t="s">
        <v>4736</v>
      </c>
      <c r="Q5817" t="s">
        <v>11228</v>
      </c>
      <c r="R5817">
        <v>1620</v>
      </c>
      <c r="S5817">
        <v>539</v>
      </c>
    </row>
    <row r="5818" spans="1:20" x14ac:dyDescent="0.25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3130860</v>
      </c>
      <c r="I5818">
        <v>3131324</v>
      </c>
      <c r="J5818" t="s">
        <v>25</v>
      </c>
      <c r="O5818" t="s">
        <v>11231</v>
      </c>
      <c r="Q5818" t="s">
        <v>11232</v>
      </c>
      <c r="R5818">
        <v>465</v>
      </c>
      <c r="T5818" t="s">
        <v>11233</v>
      </c>
    </row>
    <row r="5819" spans="1:20" x14ac:dyDescent="0.25">
      <c r="A5819" t="s">
        <v>29</v>
      </c>
      <c r="B5819" t="s">
        <v>30</v>
      </c>
      <c r="C5819" t="s">
        <v>22</v>
      </c>
      <c r="D5819" t="s">
        <v>23</v>
      </c>
      <c r="E5819" t="s">
        <v>5</v>
      </c>
      <c r="G5819" t="s">
        <v>24</v>
      </c>
      <c r="H5819">
        <v>3130860</v>
      </c>
      <c r="I5819">
        <v>3131324</v>
      </c>
      <c r="J5819" t="s">
        <v>25</v>
      </c>
      <c r="K5819" t="s">
        <v>11234</v>
      </c>
      <c r="L5819" t="s">
        <v>11234</v>
      </c>
      <c r="N5819" t="s">
        <v>11235</v>
      </c>
      <c r="O5819" t="s">
        <v>11231</v>
      </c>
      <c r="Q5819" t="s">
        <v>11232</v>
      </c>
      <c r="R5819">
        <v>465</v>
      </c>
      <c r="S5819">
        <v>154</v>
      </c>
    </row>
    <row r="5820" spans="1:20" x14ac:dyDescent="0.25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3131389</v>
      </c>
      <c r="I5820">
        <v>3132030</v>
      </c>
      <c r="J5820" t="s">
        <v>25</v>
      </c>
      <c r="Q5820" t="s">
        <v>11236</v>
      </c>
      <c r="R5820">
        <v>642</v>
      </c>
      <c r="T5820" t="s">
        <v>11237</v>
      </c>
    </row>
    <row r="5821" spans="1:20" x14ac:dyDescent="0.25">
      <c r="A5821" t="s">
        <v>29</v>
      </c>
      <c r="B5821" t="s">
        <v>30</v>
      </c>
      <c r="C5821" t="s">
        <v>22</v>
      </c>
      <c r="D5821" t="s">
        <v>23</v>
      </c>
      <c r="E5821" t="s">
        <v>5</v>
      </c>
      <c r="G5821" t="s">
        <v>24</v>
      </c>
      <c r="H5821">
        <v>3131389</v>
      </c>
      <c r="I5821">
        <v>3132030</v>
      </c>
      <c r="J5821" t="s">
        <v>25</v>
      </c>
      <c r="K5821" t="s">
        <v>11238</v>
      </c>
      <c r="L5821" t="s">
        <v>11238</v>
      </c>
      <c r="N5821" t="s">
        <v>3770</v>
      </c>
      <c r="Q5821" t="s">
        <v>11236</v>
      </c>
      <c r="R5821">
        <v>642</v>
      </c>
      <c r="S5821">
        <v>213</v>
      </c>
    </row>
    <row r="5822" spans="1:20" x14ac:dyDescent="0.25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3132036</v>
      </c>
      <c r="I5822">
        <v>3132494</v>
      </c>
      <c r="J5822" t="s">
        <v>52</v>
      </c>
      <c r="Q5822" t="s">
        <v>11239</v>
      </c>
      <c r="R5822">
        <v>459</v>
      </c>
      <c r="T5822" t="s">
        <v>11240</v>
      </c>
    </row>
    <row r="5823" spans="1:20" x14ac:dyDescent="0.25">
      <c r="A5823" t="s">
        <v>29</v>
      </c>
      <c r="B5823" t="s">
        <v>30</v>
      </c>
      <c r="C5823" t="s">
        <v>22</v>
      </c>
      <c r="D5823" t="s">
        <v>23</v>
      </c>
      <c r="E5823" t="s">
        <v>5</v>
      </c>
      <c r="G5823" t="s">
        <v>24</v>
      </c>
      <c r="H5823">
        <v>3132036</v>
      </c>
      <c r="I5823">
        <v>3132494</v>
      </c>
      <c r="J5823" t="s">
        <v>52</v>
      </c>
      <c r="K5823" t="s">
        <v>11241</v>
      </c>
      <c r="L5823" t="s">
        <v>11241</v>
      </c>
      <c r="N5823" t="s">
        <v>56</v>
      </c>
      <c r="Q5823" t="s">
        <v>11239</v>
      </c>
      <c r="R5823">
        <v>459</v>
      </c>
      <c r="S5823">
        <v>152</v>
      </c>
    </row>
    <row r="5824" spans="1:20" x14ac:dyDescent="0.25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3132479</v>
      </c>
      <c r="I5824">
        <v>3134626</v>
      </c>
      <c r="J5824" t="s">
        <v>52</v>
      </c>
      <c r="Q5824" t="s">
        <v>11242</v>
      </c>
      <c r="R5824">
        <v>2148</v>
      </c>
      <c r="T5824" t="s">
        <v>11243</v>
      </c>
    </row>
    <row r="5825" spans="1:20" x14ac:dyDescent="0.25">
      <c r="A5825" t="s">
        <v>29</v>
      </c>
      <c r="B5825" t="s">
        <v>30</v>
      </c>
      <c r="C5825" t="s">
        <v>22</v>
      </c>
      <c r="D5825" t="s">
        <v>23</v>
      </c>
      <c r="E5825" t="s">
        <v>5</v>
      </c>
      <c r="G5825" t="s">
        <v>24</v>
      </c>
      <c r="H5825">
        <v>3132479</v>
      </c>
      <c r="I5825">
        <v>3134626</v>
      </c>
      <c r="J5825" t="s">
        <v>52</v>
      </c>
      <c r="K5825" t="s">
        <v>11244</v>
      </c>
      <c r="L5825" t="s">
        <v>11244</v>
      </c>
      <c r="N5825" t="s">
        <v>11245</v>
      </c>
      <c r="Q5825" t="s">
        <v>11242</v>
      </c>
      <c r="R5825">
        <v>2148</v>
      </c>
      <c r="S5825">
        <v>715</v>
      </c>
    </row>
    <row r="5826" spans="1:20" x14ac:dyDescent="0.25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3134781</v>
      </c>
      <c r="I5826">
        <v>3135320</v>
      </c>
      <c r="J5826" t="s">
        <v>25</v>
      </c>
      <c r="O5826" t="s">
        <v>11246</v>
      </c>
      <c r="Q5826" t="s">
        <v>11247</v>
      </c>
      <c r="R5826">
        <v>540</v>
      </c>
      <c r="T5826" t="s">
        <v>11248</v>
      </c>
    </row>
    <row r="5827" spans="1:20" x14ac:dyDescent="0.25">
      <c r="A5827" t="s">
        <v>29</v>
      </c>
      <c r="B5827" t="s">
        <v>30</v>
      </c>
      <c r="C5827" t="s">
        <v>22</v>
      </c>
      <c r="D5827" t="s">
        <v>23</v>
      </c>
      <c r="E5827" t="s">
        <v>5</v>
      </c>
      <c r="G5827" t="s">
        <v>24</v>
      </c>
      <c r="H5827">
        <v>3134781</v>
      </c>
      <c r="I5827">
        <v>3135320</v>
      </c>
      <c r="J5827" t="s">
        <v>25</v>
      </c>
      <c r="K5827" t="s">
        <v>11249</v>
      </c>
      <c r="L5827" t="s">
        <v>11249</v>
      </c>
      <c r="N5827" t="s">
        <v>11250</v>
      </c>
      <c r="O5827" t="s">
        <v>11246</v>
      </c>
      <c r="Q5827" t="s">
        <v>11247</v>
      </c>
      <c r="R5827">
        <v>540</v>
      </c>
      <c r="S5827">
        <v>179</v>
      </c>
    </row>
    <row r="5828" spans="1:20" x14ac:dyDescent="0.25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3135280</v>
      </c>
      <c r="I5828">
        <v>3136206</v>
      </c>
      <c r="J5828" t="s">
        <v>52</v>
      </c>
      <c r="Q5828" t="s">
        <v>11251</v>
      </c>
      <c r="R5828">
        <v>927</v>
      </c>
      <c r="T5828" t="s">
        <v>11252</v>
      </c>
    </row>
    <row r="5829" spans="1:20" x14ac:dyDescent="0.25">
      <c r="A5829" t="s">
        <v>29</v>
      </c>
      <c r="B5829" t="s">
        <v>30</v>
      </c>
      <c r="C5829" t="s">
        <v>22</v>
      </c>
      <c r="D5829" t="s">
        <v>23</v>
      </c>
      <c r="E5829" t="s">
        <v>5</v>
      </c>
      <c r="G5829" t="s">
        <v>24</v>
      </c>
      <c r="H5829">
        <v>3135280</v>
      </c>
      <c r="I5829">
        <v>3136206</v>
      </c>
      <c r="J5829" t="s">
        <v>52</v>
      </c>
      <c r="K5829" t="s">
        <v>11253</v>
      </c>
      <c r="L5829" t="s">
        <v>11253</v>
      </c>
      <c r="N5829" t="s">
        <v>5346</v>
      </c>
      <c r="Q5829" t="s">
        <v>11251</v>
      </c>
      <c r="R5829">
        <v>927</v>
      </c>
      <c r="S5829">
        <v>308</v>
      </c>
    </row>
    <row r="5830" spans="1:20" x14ac:dyDescent="0.25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3136397</v>
      </c>
      <c r="I5830">
        <v>3136846</v>
      </c>
      <c r="J5830" t="s">
        <v>25</v>
      </c>
      <c r="Q5830" t="s">
        <v>11254</v>
      </c>
      <c r="R5830">
        <v>450</v>
      </c>
      <c r="T5830" t="s">
        <v>11255</v>
      </c>
    </row>
    <row r="5831" spans="1:20" x14ac:dyDescent="0.25">
      <c r="A5831" t="s">
        <v>29</v>
      </c>
      <c r="B5831" t="s">
        <v>30</v>
      </c>
      <c r="C5831" t="s">
        <v>22</v>
      </c>
      <c r="D5831" t="s">
        <v>23</v>
      </c>
      <c r="E5831" t="s">
        <v>5</v>
      </c>
      <c r="G5831" t="s">
        <v>24</v>
      </c>
      <c r="H5831">
        <v>3136397</v>
      </c>
      <c r="I5831">
        <v>3136846</v>
      </c>
      <c r="J5831" t="s">
        <v>25</v>
      </c>
      <c r="K5831" t="s">
        <v>11256</v>
      </c>
      <c r="L5831" t="s">
        <v>11256</v>
      </c>
      <c r="N5831" t="s">
        <v>1121</v>
      </c>
      <c r="Q5831" t="s">
        <v>11254</v>
      </c>
      <c r="R5831">
        <v>450</v>
      </c>
      <c r="S5831">
        <v>149</v>
      </c>
    </row>
    <row r="5832" spans="1:20" x14ac:dyDescent="0.25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3136857</v>
      </c>
      <c r="I5832">
        <v>3138272</v>
      </c>
      <c r="J5832" t="s">
        <v>25</v>
      </c>
      <c r="Q5832" t="s">
        <v>11257</v>
      </c>
      <c r="R5832">
        <v>1416</v>
      </c>
      <c r="T5832" t="s">
        <v>11258</v>
      </c>
    </row>
    <row r="5833" spans="1:20" x14ac:dyDescent="0.25">
      <c r="A5833" t="s">
        <v>29</v>
      </c>
      <c r="B5833" t="s">
        <v>30</v>
      </c>
      <c r="C5833" t="s">
        <v>22</v>
      </c>
      <c r="D5833" t="s">
        <v>23</v>
      </c>
      <c r="E5833" t="s">
        <v>5</v>
      </c>
      <c r="G5833" t="s">
        <v>24</v>
      </c>
      <c r="H5833">
        <v>3136857</v>
      </c>
      <c r="I5833">
        <v>3138272</v>
      </c>
      <c r="J5833" t="s">
        <v>25</v>
      </c>
      <c r="K5833" t="s">
        <v>11259</v>
      </c>
      <c r="L5833" t="s">
        <v>11259</v>
      </c>
      <c r="N5833" t="s">
        <v>11260</v>
      </c>
      <c r="Q5833" t="s">
        <v>11257</v>
      </c>
      <c r="R5833">
        <v>1416</v>
      </c>
      <c r="S5833">
        <v>471</v>
      </c>
    </row>
    <row r="5834" spans="1:20" x14ac:dyDescent="0.25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3138334</v>
      </c>
      <c r="I5834">
        <v>3139284</v>
      </c>
      <c r="J5834" t="s">
        <v>25</v>
      </c>
      <c r="Q5834" t="s">
        <v>11261</v>
      </c>
      <c r="R5834">
        <v>951</v>
      </c>
      <c r="T5834" t="s">
        <v>11262</v>
      </c>
    </row>
    <row r="5835" spans="1:20" x14ac:dyDescent="0.25">
      <c r="A5835" t="s">
        <v>29</v>
      </c>
      <c r="B5835" t="s">
        <v>30</v>
      </c>
      <c r="C5835" t="s">
        <v>22</v>
      </c>
      <c r="D5835" t="s">
        <v>23</v>
      </c>
      <c r="E5835" t="s">
        <v>5</v>
      </c>
      <c r="G5835" t="s">
        <v>24</v>
      </c>
      <c r="H5835">
        <v>3138334</v>
      </c>
      <c r="I5835">
        <v>3139284</v>
      </c>
      <c r="J5835" t="s">
        <v>25</v>
      </c>
      <c r="K5835" t="s">
        <v>11263</v>
      </c>
      <c r="L5835" t="s">
        <v>11263</v>
      </c>
      <c r="N5835" t="s">
        <v>11264</v>
      </c>
      <c r="Q5835" t="s">
        <v>11261</v>
      </c>
      <c r="R5835">
        <v>951</v>
      </c>
      <c r="S5835">
        <v>316</v>
      </c>
    </row>
    <row r="5836" spans="1:20" x14ac:dyDescent="0.25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3139301</v>
      </c>
      <c r="I5836">
        <v>3141124</v>
      </c>
      <c r="J5836" t="s">
        <v>25</v>
      </c>
      <c r="Q5836" t="s">
        <v>11265</v>
      </c>
      <c r="R5836">
        <v>1824</v>
      </c>
      <c r="T5836" t="s">
        <v>11266</v>
      </c>
    </row>
    <row r="5837" spans="1:20" x14ac:dyDescent="0.25">
      <c r="A5837" t="s">
        <v>29</v>
      </c>
      <c r="B5837" t="s">
        <v>30</v>
      </c>
      <c r="C5837" t="s">
        <v>22</v>
      </c>
      <c r="D5837" t="s">
        <v>23</v>
      </c>
      <c r="E5837" t="s">
        <v>5</v>
      </c>
      <c r="G5837" t="s">
        <v>24</v>
      </c>
      <c r="H5837">
        <v>3139301</v>
      </c>
      <c r="I5837">
        <v>3141124</v>
      </c>
      <c r="J5837" t="s">
        <v>25</v>
      </c>
      <c r="K5837" t="s">
        <v>11267</v>
      </c>
      <c r="L5837" t="s">
        <v>11267</v>
      </c>
      <c r="N5837" t="s">
        <v>5137</v>
      </c>
      <c r="Q5837" t="s">
        <v>11265</v>
      </c>
      <c r="R5837">
        <v>1824</v>
      </c>
      <c r="S5837">
        <v>607</v>
      </c>
    </row>
    <row r="5838" spans="1:20" x14ac:dyDescent="0.25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3141136</v>
      </c>
      <c r="I5838">
        <v>3141711</v>
      </c>
      <c r="J5838" t="s">
        <v>25</v>
      </c>
      <c r="Q5838" t="s">
        <v>11268</v>
      </c>
      <c r="R5838">
        <v>576</v>
      </c>
      <c r="T5838" t="s">
        <v>11269</v>
      </c>
    </row>
    <row r="5839" spans="1:20" x14ac:dyDescent="0.25">
      <c r="A5839" t="s">
        <v>29</v>
      </c>
      <c r="B5839" t="s">
        <v>30</v>
      </c>
      <c r="C5839" t="s">
        <v>22</v>
      </c>
      <c r="D5839" t="s">
        <v>23</v>
      </c>
      <c r="E5839" t="s">
        <v>5</v>
      </c>
      <c r="G5839" t="s">
        <v>24</v>
      </c>
      <c r="H5839">
        <v>3141136</v>
      </c>
      <c r="I5839">
        <v>3141711</v>
      </c>
      <c r="J5839" t="s">
        <v>25</v>
      </c>
      <c r="K5839" t="s">
        <v>11270</v>
      </c>
      <c r="L5839" t="s">
        <v>11270</v>
      </c>
      <c r="N5839" t="s">
        <v>249</v>
      </c>
      <c r="Q5839" t="s">
        <v>11268</v>
      </c>
      <c r="R5839">
        <v>576</v>
      </c>
      <c r="S5839">
        <v>191</v>
      </c>
    </row>
    <row r="5840" spans="1:20" x14ac:dyDescent="0.25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3141724</v>
      </c>
      <c r="I5840">
        <v>3141963</v>
      </c>
      <c r="J5840" t="s">
        <v>25</v>
      </c>
      <c r="Q5840" t="s">
        <v>11271</v>
      </c>
      <c r="R5840">
        <v>240</v>
      </c>
      <c r="T5840" t="s">
        <v>11272</v>
      </c>
    </row>
    <row r="5841" spans="1:20" x14ac:dyDescent="0.25">
      <c r="A5841" t="s">
        <v>29</v>
      </c>
      <c r="B5841" t="s">
        <v>30</v>
      </c>
      <c r="C5841" t="s">
        <v>22</v>
      </c>
      <c r="D5841" t="s">
        <v>23</v>
      </c>
      <c r="E5841" t="s">
        <v>5</v>
      </c>
      <c r="G5841" t="s">
        <v>24</v>
      </c>
      <c r="H5841">
        <v>3141724</v>
      </c>
      <c r="I5841">
        <v>3141963</v>
      </c>
      <c r="J5841" t="s">
        <v>25</v>
      </c>
      <c r="K5841" t="s">
        <v>11273</v>
      </c>
      <c r="L5841" t="s">
        <v>11273</v>
      </c>
      <c r="N5841" t="s">
        <v>11274</v>
      </c>
      <c r="Q5841" t="s">
        <v>11271</v>
      </c>
      <c r="R5841">
        <v>240</v>
      </c>
      <c r="S5841">
        <v>79</v>
      </c>
    </row>
    <row r="5842" spans="1:20" x14ac:dyDescent="0.25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3142041</v>
      </c>
      <c r="I5842">
        <v>3142415</v>
      </c>
      <c r="J5842" t="s">
        <v>52</v>
      </c>
      <c r="Q5842" t="s">
        <v>11275</v>
      </c>
      <c r="R5842">
        <v>375</v>
      </c>
      <c r="T5842" t="s">
        <v>11276</v>
      </c>
    </row>
    <row r="5843" spans="1:20" x14ac:dyDescent="0.25">
      <c r="A5843" t="s">
        <v>29</v>
      </c>
      <c r="B5843" t="s">
        <v>30</v>
      </c>
      <c r="C5843" t="s">
        <v>22</v>
      </c>
      <c r="D5843" t="s">
        <v>23</v>
      </c>
      <c r="E5843" t="s">
        <v>5</v>
      </c>
      <c r="G5843" t="s">
        <v>24</v>
      </c>
      <c r="H5843">
        <v>3142041</v>
      </c>
      <c r="I5843">
        <v>3142415</v>
      </c>
      <c r="J5843" t="s">
        <v>52</v>
      </c>
      <c r="K5843" t="s">
        <v>11277</v>
      </c>
      <c r="L5843" t="s">
        <v>11277</v>
      </c>
      <c r="N5843" t="s">
        <v>56</v>
      </c>
      <c r="Q5843" t="s">
        <v>11275</v>
      </c>
      <c r="R5843">
        <v>375</v>
      </c>
      <c r="S5843">
        <v>124</v>
      </c>
    </row>
    <row r="5844" spans="1:20" x14ac:dyDescent="0.25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3142387</v>
      </c>
      <c r="I5844">
        <v>3143169</v>
      </c>
      <c r="J5844" t="s">
        <v>52</v>
      </c>
      <c r="Q5844" t="s">
        <v>11278</v>
      </c>
      <c r="R5844">
        <v>783</v>
      </c>
      <c r="T5844" t="s">
        <v>11279</v>
      </c>
    </row>
    <row r="5845" spans="1:20" x14ac:dyDescent="0.25">
      <c r="A5845" t="s">
        <v>29</v>
      </c>
      <c r="B5845" t="s">
        <v>30</v>
      </c>
      <c r="C5845" t="s">
        <v>22</v>
      </c>
      <c r="D5845" t="s">
        <v>23</v>
      </c>
      <c r="E5845" t="s">
        <v>5</v>
      </c>
      <c r="G5845" t="s">
        <v>24</v>
      </c>
      <c r="H5845">
        <v>3142387</v>
      </c>
      <c r="I5845">
        <v>3143169</v>
      </c>
      <c r="J5845" t="s">
        <v>52</v>
      </c>
      <c r="K5845" t="s">
        <v>11280</v>
      </c>
      <c r="L5845" t="s">
        <v>11280</v>
      </c>
      <c r="N5845" t="s">
        <v>11281</v>
      </c>
      <c r="Q5845" t="s">
        <v>11278</v>
      </c>
      <c r="R5845">
        <v>783</v>
      </c>
      <c r="S5845">
        <v>260</v>
      </c>
    </row>
    <row r="5846" spans="1:20" x14ac:dyDescent="0.25">
      <c r="A5846" t="s">
        <v>20</v>
      </c>
      <c r="B5846" t="s">
        <v>21</v>
      </c>
      <c r="C5846" t="s">
        <v>22</v>
      </c>
      <c r="D5846" t="s">
        <v>23</v>
      </c>
      <c r="E5846" t="s">
        <v>5</v>
      </c>
      <c r="G5846" t="s">
        <v>24</v>
      </c>
      <c r="H5846">
        <v>3143183</v>
      </c>
      <c r="I5846">
        <v>3143914</v>
      </c>
      <c r="J5846" t="s">
        <v>52</v>
      </c>
      <c r="Q5846" t="s">
        <v>11282</v>
      </c>
      <c r="R5846">
        <v>732</v>
      </c>
      <c r="T5846" t="s">
        <v>11283</v>
      </c>
    </row>
    <row r="5847" spans="1:20" x14ac:dyDescent="0.25">
      <c r="A5847" t="s">
        <v>29</v>
      </c>
      <c r="B5847" t="s">
        <v>30</v>
      </c>
      <c r="C5847" t="s">
        <v>22</v>
      </c>
      <c r="D5847" t="s">
        <v>23</v>
      </c>
      <c r="E5847" t="s">
        <v>5</v>
      </c>
      <c r="G5847" t="s">
        <v>24</v>
      </c>
      <c r="H5847">
        <v>3143183</v>
      </c>
      <c r="I5847">
        <v>3143914</v>
      </c>
      <c r="J5847" t="s">
        <v>52</v>
      </c>
      <c r="K5847" t="s">
        <v>11284</v>
      </c>
      <c r="L5847" t="s">
        <v>11284</v>
      </c>
      <c r="N5847" t="s">
        <v>56</v>
      </c>
      <c r="Q5847" t="s">
        <v>11282</v>
      </c>
      <c r="R5847">
        <v>732</v>
      </c>
      <c r="S5847">
        <v>243</v>
      </c>
    </row>
    <row r="5848" spans="1:20" x14ac:dyDescent="0.25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3143916</v>
      </c>
      <c r="I5848">
        <v>3145118</v>
      </c>
      <c r="J5848" t="s">
        <v>52</v>
      </c>
      <c r="Q5848" t="s">
        <v>11285</v>
      </c>
      <c r="R5848">
        <v>1203</v>
      </c>
      <c r="T5848" t="s">
        <v>11286</v>
      </c>
    </row>
    <row r="5849" spans="1:20" x14ac:dyDescent="0.25">
      <c r="A5849" t="s">
        <v>29</v>
      </c>
      <c r="B5849" t="s">
        <v>30</v>
      </c>
      <c r="C5849" t="s">
        <v>22</v>
      </c>
      <c r="D5849" t="s">
        <v>23</v>
      </c>
      <c r="E5849" t="s">
        <v>5</v>
      </c>
      <c r="G5849" t="s">
        <v>24</v>
      </c>
      <c r="H5849">
        <v>3143916</v>
      </c>
      <c r="I5849">
        <v>3145118</v>
      </c>
      <c r="J5849" t="s">
        <v>52</v>
      </c>
      <c r="K5849" t="s">
        <v>11287</v>
      </c>
      <c r="L5849" t="s">
        <v>11287</v>
      </c>
      <c r="N5849" t="s">
        <v>11288</v>
      </c>
      <c r="Q5849" t="s">
        <v>11285</v>
      </c>
      <c r="R5849">
        <v>1203</v>
      </c>
      <c r="S5849">
        <v>400</v>
      </c>
    </row>
    <row r="5850" spans="1:20" x14ac:dyDescent="0.25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3145133</v>
      </c>
      <c r="I5850">
        <v>3145498</v>
      </c>
      <c r="J5850" t="s">
        <v>52</v>
      </c>
      <c r="Q5850" t="s">
        <v>11289</v>
      </c>
      <c r="R5850">
        <v>366</v>
      </c>
      <c r="T5850" t="s">
        <v>11290</v>
      </c>
    </row>
    <row r="5851" spans="1:20" x14ac:dyDescent="0.25">
      <c r="A5851" t="s">
        <v>29</v>
      </c>
      <c r="B5851" t="s">
        <v>30</v>
      </c>
      <c r="C5851" t="s">
        <v>22</v>
      </c>
      <c r="D5851" t="s">
        <v>23</v>
      </c>
      <c r="E5851" t="s">
        <v>5</v>
      </c>
      <c r="G5851" t="s">
        <v>24</v>
      </c>
      <c r="H5851">
        <v>3145133</v>
      </c>
      <c r="I5851">
        <v>3145498</v>
      </c>
      <c r="J5851" t="s">
        <v>52</v>
      </c>
      <c r="K5851" t="s">
        <v>11291</v>
      </c>
      <c r="L5851" t="s">
        <v>11291</v>
      </c>
      <c r="N5851" t="s">
        <v>1121</v>
      </c>
      <c r="Q5851" t="s">
        <v>11289</v>
      </c>
      <c r="R5851">
        <v>366</v>
      </c>
      <c r="S5851">
        <v>121</v>
      </c>
    </row>
    <row r="5852" spans="1:20" x14ac:dyDescent="0.25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3145722</v>
      </c>
      <c r="I5852">
        <v>3147446</v>
      </c>
      <c r="J5852" t="s">
        <v>25</v>
      </c>
      <c r="Q5852" t="s">
        <v>11292</v>
      </c>
      <c r="R5852">
        <v>1725</v>
      </c>
      <c r="T5852" t="s">
        <v>11293</v>
      </c>
    </row>
    <row r="5853" spans="1:20" x14ac:dyDescent="0.25">
      <c r="A5853" t="s">
        <v>29</v>
      </c>
      <c r="B5853" t="s">
        <v>30</v>
      </c>
      <c r="C5853" t="s">
        <v>22</v>
      </c>
      <c r="D5853" t="s">
        <v>23</v>
      </c>
      <c r="E5853" t="s">
        <v>5</v>
      </c>
      <c r="G5853" t="s">
        <v>24</v>
      </c>
      <c r="H5853">
        <v>3145722</v>
      </c>
      <c r="I5853">
        <v>3147446</v>
      </c>
      <c r="J5853" t="s">
        <v>25</v>
      </c>
      <c r="K5853" t="s">
        <v>11294</v>
      </c>
      <c r="L5853" t="s">
        <v>11294</v>
      </c>
      <c r="N5853" t="s">
        <v>7729</v>
      </c>
      <c r="Q5853" t="s">
        <v>11292</v>
      </c>
      <c r="R5853">
        <v>1725</v>
      </c>
      <c r="S5853">
        <v>574</v>
      </c>
    </row>
    <row r="5854" spans="1:20" x14ac:dyDescent="0.25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3147476</v>
      </c>
      <c r="I5854">
        <v>3147940</v>
      </c>
      <c r="J5854" t="s">
        <v>25</v>
      </c>
      <c r="Q5854" t="s">
        <v>11295</v>
      </c>
      <c r="R5854">
        <v>465</v>
      </c>
      <c r="T5854" t="s">
        <v>11296</v>
      </c>
    </row>
    <row r="5855" spans="1:20" x14ac:dyDescent="0.25">
      <c r="A5855" t="s">
        <v>29</v>
      </c>
      <c r="B5855" t="s">
        <v>30</v>
      </c>
      <c r="C5855" t="s">
        <v>22</v>
      </c>
      <c r="D5855" t="s">
        <v>23</v>
      </c>
      <c r="E5855" t="s">
        <v>5</v>
      </c>
      <c r="G5855" t="s">
        <v>24</v>
      </c>
      <c r="H5855">
        <v>3147476</v>
      </c>
      <c r="I5855">
        <v>3147940</v>
      </c>
      <c r="J5855" t="s">
        <v>25</v>
      </c>
      <c r="K5855" t="s">
        <v>11297</v>
      </c>
      <c r="L5855" t="s">
        <v>11297</v>
      </c>
      <c r="N5855" t="s">
        <v>11298</v>
      </c>
      <c r="Q5855" t="s">
        <v>11295</v>
      </c>
      <c r="R5855">
        <v>465</v>
      </c>
      <c r="S5855">
        <v>154</v>
      </c>
    </row>
    <row r="5856" spans="1:20" x14ac:dyDescent="0.25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3147937</v>
      </c>
      <c r="I5856">
        <v>3148473</v>
      </c>
      <c r="J5856" t="s">
        <v>25</v>
      </c>
      <c r="Q5856" t="s">
        <v>11299</v>
      </c>
      <c r="R5856">
        <v>537</v>
      </c>
      <c r="T5856" t="s">
        <v>11300</v>
      </c>
    </row>
    <row r="5857" spans="1:20" x14ac:dyDescent="0.25">
      <c r="A5857" t="s">
        <v>29</v>
      </c>
      <c r="B5857" t="s">
        <v>30</v>
      </c>
      <c r="C5857" t="s">
        <v>22</v>
      </c>
      <c r="D5857" t="s">
        <v>23</v>
      </c>
      <c r="E5857" t="s">
        <v>5</v>
      </c>
      <c r="G5857" t="s">
        <v>24</v>
      </c>
      <c r="H5857">
        <v>3147937</v>
      </c>
      <c r="I5857">
        <v>3148473</v>
      </c>
      <c r="J5857" t="s">
        <v>25</v>
      </c>
      <c r="K5857" t="s">
        <v>11301</v>
      </c>
      <c r="L5857" t="s">
        <v>11301</v>
      </c>
      <c r="N5857" t="s">
        <v>5998</v>
      </c>
      <c r="Q5857" t="s">
        <v>11299</v>
      </c>
      <c r="R5857">
        <v>537</v>
      </c>
      <c r="S5857">
        <v>178</v>
      </c>
    </row>
    <row r="5858" spans="1:20" x14ac:dyDescent="0.25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3148496</v>
      </c>
      <c r="I5858">
        <v>3148957</v>
      </c>
      <c r="J5858" t="s">
        <v>25</v>
      </c>
      <c r="Q5858" t="s">
        <v>11302</v>
      </c>
      <c r="R5858">
        <v>462</v>
      </c>
      <c r="T5858" t="s">
        <v>11303</v>
      </c>
    </row>
    <row r="5859" spans="1:20" x14ac:dyDescent="0.25">
      <c r="A5859" t="s">
        <v>29</v>
      </c>
      <c r="B5859" t="s">
        <v>30</v>
      </c>
      <c r="C5859" t="s">
        <v>22</v>
      </c>
      <c r="D5859" t="s">
        <v>23</v>
      </c>
      <c r="E5859" t="s">
        <v>5</v>
      </c>
      <c r="G5859" t="s">
        <v>24</v>
      </c>
      <c r="H5859">
        <v>3148496</v>
      </c>
      <c r="I5859">
        <v>3148957</v>
      </c>
      <c r="J5859" t="s">
        <v>25</v>
      </c>
      <c r="K5859" t="s">
        <v>11304</v>
      </c>
      <c r="L5859" t="s">
        <v>11304</v>
      </c>
      <c r="N5859" t="s">
        <v>5998</v>
      </c>
      <c r="Q5859" t="s">
        <v>11302</v>
      </c>
      <c r="R5859">
        <v>462</v>
      </c>
      <c r="S5859">
        <v>153</v>
      </c>
    </row>
    <row r="5860" spans="1:20" x14ac:dyDescent="0.25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3148932</v>
      </c>
      <c r="I5860">
        <v>3149453</v>
      </c>
      <c r="J5860" t="s">
        <v>25</v>
      </c>
      <c r="Q5860" t="s">
        <v>11305</v>
      </c>
      <c r="R5860">
        <v>522</v>
      </c>
      <c r="T5860" t="s">
        <v>11306</v>
      </c>
    </row>
    <row r="5861" spans="1:20" x14ac:dyDescent="0.25">
      <c r="A5861" t="s">
        <v>29</v>
      </c>
      <c r="B5861" t="s">
        <v>30</v>
      </c>
      <c r="C5861" t="s">
        <v>22</v>
      </c>
      <c r="D5861" t="s">
        <v>23</v>
      </c>
      <c r="E5861" t="s">
        <v>5</v>
      </c>
      <c r="G5861" t="s">
        <v>24</v>
      </c>
      <c r="H5861">
        <v>3148932</v>
      </c>
      <c r="I5861">
        <v>3149453</v>
      </c>
      <c r="J5861" t="s">
        <v>25</v>
      </c>
      <c r="K5861" t="s">
        <v>11307</v>
      </c>
      <c r="L5861" t="s">
        <v>11307</v>
      </c>
      <c r="N5861" t="s">
        <v>5998</v>
      </c>
      <c r="Q5861" t="s">
        <v>11305</v>
      </c>
      <c r="R5861">
        <v>522</v>
      </c>
      <c r="S5861">
        <v>173</v>
      </c>
    </row>
    <row r="5862" spans="1:20" x14ac:dyDescent="0.25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3149587</v>
      </c>
      <c r="I5862">
        <v>3150786</v>
      </c>
      <c r="J5862" t="s">
        <v>25</v>
      </c>
      <c r="O5862" t="s">
        <v>11308</v>
      </c>
      <c r="Q5862" t="s">
        <v>11309</v>
      </c>
      <c r="R5862">
        <v>1200</v>
      </c>
      <c r="T5862" t="s">
        <v>11310</v>
      </c>
    </row>
    <row r="5863" spans="1:20" x14ac:dyDescent="0.25">
      <c r="A5863" t="s">
        <v>29</v>
      </c>
      <c r="B5863" t="s">
        <v>30</v>
      </c>
      <c r="C5863" t="s">
        <v>22</v>
      </c>
      <c r="D5863" t="s">
        <v>23</v>
      </c>
      <c r="E5863" t="s">
        <v>5</v>
      </c>
      <c r="G5863" t="s">
        <v>24</v>
      </c>
      <c r="H5863">
        <v>3149587</v>
      </c>
      <c r="I5863">
        <v>3150786</v>
      </c>
      <c r="J5863" t="s">
        <v>25</v>
      </c>
      <c r="K5863" t="s">
        <v>11311</v>
      </c>
      <c r="L5863" t="s">
        <v>11311</v>
      </c>
      <c r="N5863" t="s">
        <v>11312</v>
      </c>
      <c r="O5863" t="s">
        <v>11308</v>
      </c>
      <c r="Q5863" t="s">
        <v>11309</v>
      </c>
      <c r="R5863">
        <v>1200</v>
      </c>
      <c r="S5863">
        <v>399</v>
      </c>
    </row>
    <row r="5864" spans="1:20" x14ac:dyDescent="0.25">
      <c r="A5864" t="s">
        <v>20</v>
      </c>
      <c r="B5864" t="s">
        <v>21</v>
      </c>
      <c r="C5864" t="s">
        <v>22</v>
      </c>
      <c r="D5864" t="s">
        <v>23</v>
      </c>
      <c r="E5864" t="s">
        <v>5</v>
      </c>
      <c r="G5864" t="s">
        <v>24</v>
      </c>
      <c r="H5864">
        <v>3150797</v>
      </c>
      <c r="I5864">
        <v>3151657</v>
      </c>
      <c r="J5864" t="s">
        <v>25</v>
      </c>
      <c r="O5864" t="s">
        <v>6631</v>
      </c>
      <c r="Q5864" t="s">
        <v>11313</v>
      </c>
      <c r="R5864">
        <v>861</v>
      </c>
      <c r="T5864" t="s">
        <v>11314</v>
      </c>
    </row>
    <row r="5865" spans="1:20" x14ac:dyDescent="0.25">
      <c r="A5865" t="s">
        <v>29</v>
      </c>
      <c r="B5865" t="s">
        <v>30</v>
      </c>
      <c r="C5865" t="s">
        <v>22</v>
      </c>
      <c r="D5865" t="s">
        <v>23</v>
      </c>
      <c r="E5865" t="s">
        <v>5</v>
      </c>
      <c r="G5865" t="s">
        <v>24</v>
      </c>
      <c r="H5865">
        <v>3150797</v>
      </c>
      <c r="I5865">
        <v>3151657</v>
      </c>
      <c r="J5865" t="s">
        <v>25</v>
      </c>
      <c r="K5865" t="s">
        <v>11315</v>
      </c>
      <c r="L5865" t="s">
        <v>11315</v>
      </c>
      <c r="N5865" t="s">
        <v>1532</v>
      </c>
      <c r="O5865" t="s">
        <v>6631</v>
      </c>
      <c r="Q5865" t="s">
        <v>11313</v>
      </c>
      <c r="R5865">
        <v>861</v>
      </c>
      <c r="S5865">
        <v>286</v>
      </c>
    </row>
    <row r="5866" spans="1:20" x14ac:dyDescent="0.25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3151696</v>
      </c>
      <c r="I5866">
        <v>3153210</v>
      </c>
      <c r="J5866" t="s">
        <v>25</v>
      </c>
      <c r="Q5866" t="s">
        <v>11316</v>
      </c>
      <c r="R5866">
        <v>1515</v>
      </c>
      <c r="T5866" t="s">
        <v>11317</v>
      </c>
    </row>
    <row r="5867" spans="1:20" x14ac:dyDescent="0.25">
      <c r="A5867" t="s">
        <v>29</v>
      </c>
      <c r="B5867" t="s">
        <v>30</v>
      </c>
      <c r="C5867" t="s">
        <v>22</v>
      </c>
      <c r="D5867" t="s">
        <v>23</v>
      </c>
      <c r="E5867" t="s">
        <v>5</v>
      </c>
      <c r="G5867" t="s">
        <v>24</v>
      </c>
      <c r="H5867">
        <v>3151696</v>
      </c>
      <c r="I5867">
        <v>3153210</v>
      </c>
      <c r="J5867" t="s">
        <v>25</v>
      </c>
      <c r="K5867" t="s">
        <v>11318</v>
      </c>
      <c r="L5867" t="s">
        <v>11318</v>
      </c>
      <c r="N5867" t="s">
        <v>7729</v>
      </c>
      <c r="Q5867" t="s">
        <v>11316</v>
      </c>
      <c r="R5867">
        <v>1515</v>
      </c>
      <c r="S5867">
        <v>504</v>
      </c>
    </row>
    <row r="5868" spans="1:20" x14ac:dyDescent="0.25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3153324</v>
      </c>
      <c r="I5868">
        <v>3154037</v>
      </c>
      <c r="J5868" t="s">
        <v>25</v>
      </c>
      <c r="Q5868" t="s">
        <v>11319</v>
      </c>
      <c r="R5868">
        <v>714</v>
      </c>
      <c r="T5868" t="s">
        <v>11320</v>
      </c>
    </row>
    <row r="5869" spans="1:20" x14ac:dyDescent="0.25">
      <c r="A5869" t="s">
        <v>29</v>
      </c>
      <c r="B5869" t="s">
        <v>30</v>
      </c>
      <c r="C5869" t="s">
        <v>22</v>
      </c>
      <c r="D5869" t="s">
        <v>23</v>
      </c>
      <c r="E5869" t="s">
        <v>5</v>
      </c>
      <c r="G5869" t="s">
        <v>24</v>
      </c>
      <c r="H5869">
        <v>3153324</v>
      </c>
      <c r="I5869">
        <v>3154037</v>
      </c>
      <c r="J5869" t="s">
        <v>25</v>
      </c>
      <c r="K5869" t="s">
        <v>11321</v>
      </c>
      <c r="L5869" t="s">
        <v>11321</v>
      </c>
      <c r="N5869" t="s">
        <v>4707</v>
      </c>
      <c r="Q5869" t="s">
        <v>11319</v>
      </c>
      <c r="R5869">
        <v>714</v>
      </c>
      <c r="S5869">
        <v>237</v>
      </c>
    </row>
    <row r="5870" spans="1:20" x14ac:dyDescent="0.25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3154092</v>
      </c>
      <c r="I5870">
        <v>3154691</v>
      </c>
      <c r="J5870" t="s">
        <v>52</v>
      </c>
      <c r="O5870" t="s">
        <v>8821</v>
      </c>
      <c r="Q5870" t="s">
        <v>11322</v>
      </c>
      <c r="R5870">
        <v>600</v>
      </c>
      <c r="T5870" t="s">
        <v>11323</v>
      </c>
    </row>
    <row r="5871" spans="1:20" x14ac:dyDescent="0.25">
      <c r="A5871" t="s">
        <v>29</v>
      </c>
      <c r="B5871" t="s">
        <v>30</v>
      </c>
      <c r="C5871" t="s">
        <v>22</v>
      </c>
      <c r="D5871" t="s">
        <v>23</v>
      </c>
      <c r="E5871" t="s">
        <v>5</v>
      </c>
      <c r="G5871" t="s">
        <v>24</v>
      </c>
      <c r="H5871">
        <v>3154092</v>
      </c>
      <c r="I5871">
        <v>3154691</v>
      </c>
      <c r="J5871" t="s">
        <v>52</v>
      </c>
      <c r="K5871" t="s">
        <v>11324</v>
      </c>
      <c r="L5871" t="s">
        <v>11324</v>
      </c>
      <c r="N5871" t="s">
        <v>8825</v>
      </c>
      <c r="O5871" t="s">
        <v>8821</v>
      </c>
      <c r="Q5871" t="s">
        <v>11322</v>
      </c>
      <c r="R5871">
        <v>600</v>
      </c>
      <c r="S5871">
        <v>199</v>
      </c>
    </row>
    <row r="5872" spans="1:20" x14ac:dyDescent="0.25">
      <c r="A5872" t="s">
        <v>20</v>
      </c>
      <c r="B5872" t="s">
        <v>21</v>
      </c>
      <c r="C5872" t="s">
        <v>22</v>
      </c>
      <c r="D5872" t="s">
        <v>23</v>
      </c>
      <c r="E5872" t="s">
        <v>5</v>
      </c>
      <c r="G5872" t="s">
        <v>24</v>
      </c>
      <c r="H5872">
        <v>3154900</v>
      </c>
      <c r="I5872">
        <v>3155559</v>
      </c>
      <c r="J5872" t="s">
        <v>25</v>
      </c>
      <c r="Q5872" t="s">
        <v>11325</v>
      </c>
      <c r="R5872">
        <v>660</v>
      </c>
      <c r="T5872" t="s">
        <v>11326</v>
      </c>
    </row>
    <row r="5873" spans="1:20" x14ac:dyDescent="0.25">
      <c r="A5873" t="s">
        <v>29</v>
      </c>
      <c r="B5873" t="s">
        <v>30</v>
      </c>
      <c r="C5873" t="s">
        <v>22</v>
      </c>
      <c r="D5873" t="s">
        <v>23</v>
      </c>
      <c r="E5873" t="s">
        <v>5</v>
      </c>
      <c r="G5873" t="s">
        <v>24</v>
      </c>
      <c r="H5873">
        <v>3154900</v>
      </c>
      <c r="I5873">
        <v>3155559</v>
      </c>
      <c r="J5873" t="s">
        <v>25</v>
      </c>
      <c r="K5873" t="s">
        <v>11327</v>
      </c>
      <c r="L5873" t="s">
        <v>11327</v>
      </c>
      <c r="N5873" t="s">
        <v>11328</v>
      </c>
      <c r="Q5873" t="s">
        <v>11325</v>
      </c>
      <c r="R5873">
        <v>660</v>
      </c>
      <c r="S5873">
        <v>219</v>
      </c>
    </row>
    <row r="5874" spans="1:20" x14ac:dyDescent="0.25">
      <c r="A5874" t="s">
        <v>20</v>
      </c>
      <c r="B5874" t="s">
        <v>21</v>
      </c>
      <c r="C5874" t="s">
        <v>22</v>
      </c>
      <c r="D5874" t="s">
        <v>23</v>
      </c>
      <c r="E5874" t="s">
        <v>5</v>
      </c>
      <c r="G5874" t="s">
        <v>24</v>
      </c>
      <c r="H5874">
        <v>3155679</v>
      </c>
      <c r="I5874">
        <v>3156806</v>
      </c>
      <c r="J5874" t="s">
        <v>25</v>
      </c>
      <c r="Q5874" t="s">
        <v>11329</v>
      </c>
      <c r="R5874">
        <v>1128</v>
      </c>
      <c r="T5874" t="s">
        <v>11330</v>
      </c>
    </row>
    <row r="5875" spans="1:20" x14ac:dyDescent="0.25">
      <c r="A5875" t="s">
        <v>29</v>
      </c>
      <c r="B5875" t="s">
        <v>30</v>
      </c>
      <c r="C5875" t="s">
        <v>22</v>
      </c>
      <c r="D5875" t="s">
        <v>23</v>
      </c>
      <c r="E5875" t="s">
        <v>5</v>
      </c>
      <c r="G5875" t="s">
        <v>24</v>
      </c>
      <c r="H5875">
        <v>3155679</v>
      </c>
      <c r="I5875">
        <v>3156806</v>
      </c>
      <c r="J5875" t="s">
        <v>25</v>
      </c>
      <c r="K5875" t="s">
        <v>11331</v>
      </c>
      <c r="L5875" t="s">
        <v>11331</v>
      </c>
      <c r="N5875" t="s">
        <v>11332</v>
      </c>
      <c r="Q5875" t="s">
        <v>11329</v>
      </c>
      <c r="R5875">
        <v>1128</v>
      </c>
      <c r="S5875">
        <v>375</v>
      </c>
    </row>
    <row r="5876" spans="1:20" x14ac:dyDescent="0.25">
      <c r="A5876" t="s">
        <v>20</v>
      </c>
      <c r="B5876" t="s">
        <v>21</v>
      </c>
      <c r="C5876" t="s">
        <v>22</v>
      </c>
      <c r="D5876" t="s">
        <v>23</v>
      </c>
      <c r="E5876" t="s">
        <v>5</v>
      </c>
      <c r="G5876" t="s">
        <v>24</v>
      </c>
      <c r="H5876">
        <v>3157063</v>
      </c>
      <c r="I5876">
        <v>3158655</v>
      </c>
      <c r="J5876" t="s">
        <v>25</v>
      </c>
      <c r="Q5876" t="s">
        <v>11333</v>
      </c>
      <c r="R5876">
        <v>1593</v>
      </c>
      <c r="T5876" t="s">
        <v>11334</v>
      </c>
    </row>
    <row r="5877" spans="1:20" x14ac:dyDescent="0.25">
      <c r="A5877" t="s">
        <v>29</v>
      </c>
      <c r="B5877" t="s">
        <v>30</v>
      </c>
      <c r="C5877" t="s">
        <v>22</v>
      </c>
      <c r="D5877" t="s">
        <v>23</v>
      </c>
      <c r="E5877" t="s">
        <v>5</v>
      </c>
      <c r="G5877" t="s">
        <v>24</v>
      </c>
      <c r="H5877">
        <v>3157063</v>
      </c>
      <c r="I5877">
        <v>3158655</v>
      </c>
      <c r="J5877" t="s">
        <v>25</v>
      </c>
      <c r="K5877" t="s">
        <v>11335</v>
      </c>
      <c r="L5877" t="s">
        <v>11335</v>
      </c>
      <c r="N5877" t="s">
        <v>11336</v>
      </c>
      <c r="Q5877" t="s">
        <v>11333</v>
      </c>
      <c r="R5877">
        <v>1593</v>
      </c>
      <c r="S5877">
        <v>530</v>
      </c>
    </row>
    <row r="5878" spans="1:20" x14ac:dyDescent="0.25">
      <c r="A5878" t="s">
        <v>20</v>
      </c>
      <c r="B5878" t="s">
        <v>21</v>
      </c>
      <c r="C5878" t="s">
        <v>22</v>
      </c>
      <c r="D5878" t="s">
        <v>23</v>
      </c>
      <c r="E5878" t="s">
        <v>5</v>
      </c>
      <c r="G5878" t="s">
        <v>24</v>
      </c>
      <c r="H5878">
        <v>3158738</v>
      </c>
      <c r="I5878">
        <v>3159364</v>
      </c>
      <c r="J5878" t="s">
        <v>52</v>
      </c>
      <c r="Q5878" t="s">
        <v>11337</v>
      </c>
      <c r="R5878">
        <v>627</v>
      </c>
      <c r="T5878" t="s">
        <v>11338</v>
      </c>
    </row>
    <row r="5879" spans="1:20" x14ac:dyDescent="0.25">
      <c r="A5879" t="s">
        <v>29</v>
      </c>
      <c r="B5879" t="s">
        <v>30</v>
      </c>
      <c r="C5879" t="s">
        <v>22</v>
      </c>
      <c r="D5879" t="s">
        <v>23</v>
      </c>
      <c r="E5879" t="s">
        <v>5</v>
      </c>
      <c r="G5879" t="s">
        <v>24</v>
      </c>
      <c r="H5879">
        <v>3158738</v>
      </c>
      <c r="I5879">
        <v>3159364</v>
      </c>
      <c r="J5879" t="s">
        <v>52</v>
      </c>
      <c r="K5879" t="s">
        <v>11339</v>
      </c>
      <c r="L5879" t="s">
        <v>11339</v>
      </c>
      <c r="N5879" t="s">
        <v>11340</v>
      </c>
      <c r="Q5879" t="s">
        <v>11337</v>
      </c>
      <c r="R5879">
        <v>627</v>
      </c>
      <c r="S5879">
        <v>208</v>
      </c>
    </row>
    <row r="5880" spans="1:20" x14ac:dyDescent="0.25">
      <c r="A5880" t="s">
        <v>20</v>
      </c>
      <c r="B5880" t="s">
        <v>21</v>
      </c>
      <c r="C5880" t="s">
        <v>22</v>
      </c>
      <c r="D5880" t="s">
        <v>23</v>
      </c>
      <c r="E5880" t="s">
        <v>5</v>
      </c>
      <c r="G5880" t="s">
        <v>24</v>
      </c>
      <c r="H5880">
        <v>3159465</v>
      </c>
      <c r="I5880">
        <v>3160970</v>
      </c>
      <c r="J5880" t="s">
        <v>52</v>
      </c>
      <c r="Q5880" t="s">
        <v>11341</v>
      </c>
      <c r="R5880">
        <v>1506</v>
      </c>
      <c r="T5880" t="s">
        <v>11342</v>
      </c>
    </row>
    <row r="5881" spans="1:20" x14ac:dyDescent="0.25">
      <c r="A5881" t="s">
        <v>29</v>
      </c>
      <c r="B5881" t="s">
        <v>30</v>
      </c>
      <c r="C5881" t="s">
        <v>22</v>
      </c>
      <c r="D5881" t="s">
        <v>23</v>
      </c>
      <c r="E5881" t="s">
        <v>5</v>
      </c>
      <c r="G5881" t="s">
        <v>24</v>
      </c>
      <c r="H5881">
        <v>3159465</v>
      </c>
      <c r="I5881">
        <v>3160970</v>
      </c>
      <c r="J5881" t="s">
        <v>52</v>
      </c>
      <c r="K5881" t="s">
        <v>11343</v>
      </c>
      <c r="L5881" t="s">
        <v>11343</v>
      </c>
      <c r="N5881" t="s">
        <v>11344</v>
      </c>
      <c r="Q5881" t="s">
        <v>11341</v>
      </c>
      <c r="R5881">
        <v>1506</v>
      </c>
      <c r="S5881">
        <v>501</v>
      </c>
    </row>
    <row r="5882" spans="1:20" x14ac:dyDescent="0.25">
      <c r="A5882" t="s">
        <v>20</v>
      </c>
      <c r="B5882" t="s">
        <v>21</v>
      </c>
      <c r="C5882" t="s">
        <v>22</v>
      </c>
      <c r="D5882" t="s">
        <v>23</v>
      </c>
      <c r="E5882" t="s">
        <v>5</v>
      </c>
      <c r="G5882" t="s">
        <v>24</v>
      </c>
      <c r="H5882">
        <v>3161017</v>
      </c>
      <c r="I5882">
        <v>3161478</v>
      </c>
      <c r="J5882" t="s">
        <v>52</v>
      </c>
      <c r="Q5882" t="s">
        <v>11345</v>
      </c>
      <c r="R5882">
        <v>462</v>
      </c>
      <c r="T5882" t="s">
        <v>11346</v>
      </c>
    </row>
    <row r="5883" spans="1:20" x14ac:dyDescent="0.25">
      <c r="A5883" t="s">
        <v>29</v>
      </c>
      <c r="B5883" t="s">
        <v>30</v>
      </c>
      <c r="C5883" t="s">
        <v>22</v>
      </c>
      <c r="D5883" t="s">
        <v>23</v>
      </c>
      <c r="E5883" t="s">
        <v>5</v>
      </c>
      <c r="G5883" t="s">
        <v>24</v>
      </c>
      <c r="H5883">
        <v>3161017</v>
      </c>
      <c r="I5883">
        <v>3161478</v>
      </c>
      <c r="J5883" t="s">
        <v>52</v>
      </c>
      <c r="K5883" t="s">
        <v>11347</v>
      </c>
      <c r="L5883" t="s">
        <v>11347</v>
      </c>
      <c r="N5883" t="s">
        <v>1208</v>
      </c>
      <c r="Q5883" t="s">
        <v>11345</v>
      </c>
      <c r="R5883">
        <v>462</v>
      </c>
      <c r="S5883">
        <v>153</v>
      </c>
    </row>
    <row r="5884" spans="1:20" x14ac:dyDescent="0.25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3161751</v>
      </c>
      <c r="I5884">
        <v>3163109</v>
      </c>
      <c r="J5884" t="s">
        <v>25</v>
      </c>
      <c r="Q5884" t="s">
        <v>11348</v>
      </c>
      <c r="R5884">
        <v>1359</v>
      </c>
      <c r="T5884" t="s">
        <v>11349</v>
      </c>
    </row>
    <row r="5885" spans="1:20" x14ac:dyDescent="0.25">
      <c r="A5885" t="s">
        <v>29</v>
      </c>
      <c r="B5885" t="s">
        <v>30</v>
      </c>
      <c r="C5885" t="s">
        <v>22</v>
      </c>
      <c r="D5885" t="s">
        <v>23</v>
      </c>
      <c r="E5885" t="s">
        <v>5</v>
      </c>
      <c r="G5885" t="s">
        <v>24</v>
      </c>
      <c r="H5885">
        <v>3161751</v>
      </c>
      <c r="I5885">
        <v>3163109</v>
      </c>
      <c r="J5885" t="s">
        <v>25</v>
      </c>
      <c r="K5885" t="s">
        <v>11350</v>
      </c>
      <c r="L5885" t="s">
        <v>11350</v>
      </c>
      <c r="N5885" t="s">
        <v>11344</v>
      </c>
      <c r="Q5885" t="s">
        <v>11348</v>
      </c>
      <c r="R5885">
        <v>1359</v>
      </c>
      <c r="S5885">
        <v>452</v>
      </c>
    </row>
    <row r="5886" spans="1:20" x14ac:dyDescent="0.25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3163198</v>
      </c>
      <c r="I5886">
        <v>3163656</v>
      </c>
      <c r="J5886" t="s">
        <v>25</v>
      </c>
      <c r="Q5886" t="s">
        <v>11351</v>
      </c>
      <c r="R5886">
        <v>459</v>
      </c>
      <c r="T5886" t="s">
        <v>11352</v>
      </c>
    </row>
    <row r="5887" spans="1:20" x14ac:dyDescent="0.25">
      <c r="A5887" t="s">
        <v>29</v>
      </c>
      <c r="B5887" t="s">
        <v>30</v>
      </c>
      <c r="C5887" t="s">
        <v>22</v>
      </c>
      <c r="D5887" t="s">
        <v>23</v>
      </c>
      <c r="E5887" t="s">
        <v>5</v>
      </c>
      <c r="G5887" t="s">
        <v>24</v>
      </c>
      <c r="H5887">
        <v>3163198</v>
      </c>
      <c r="I5887">
        <v>3163656</v>
      </c>
      <c r="J5887" t="s">
        <v>25</v>
      </c>
      <c r="K5887" t="s">
        <v>11353</v>
      </c>
      <c r="L5887" t="s">
        <v>11353</v>
      </c>
      <c r="N5887" t="s">
        <v>11354</v>
      </c>
      <c r="Q5887" t="s">
        <v>11351</v>
      </c>
      <c r="R5887">
        <v>459</v>
      </c>
      <c r="S5887">
        <v>152</v>
      </c>
    </row>
    <row r="5888" spans="1:20" x14ac:dyDescent="0.25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3163734</v>
      </c>
      <c r="I5888">
        <v>3164555</v>
      </c>
      <c r="J5888" t="s">
        <v>25</v>
      </c>
      <c r="Q5888" t="s">
        <v>11355</v>
      </c>
      <c r="R5888">
        <v>822</v>
      </c>
      <c r="T5888" t="s">
        <v>11356</v>
      </c>
    </row>
    <row r="5889" spans="1:20" x14ac:dyDescent="0.25">
      <c r="A5889" t="s">
        <v>29</v>
      </c>
      <c r="B5889" t="s">
        <v>30</v>
      </c>
      <c r="C5889" t="s">
        <v>22</v>
      </c>
      <c r="D5889" t="s">
        <v>23</v>
      </c>
      <c r="E5889" t="s">
        <v>5</v>
      </c>
      <c r="G5889" t="s">
        <v>24</v>
      </c>
      <c r="H5889">
        <v>3163734</v>
      </c>
      <c r="I5889">
        <v>3164555</v>
      </c>
      <c r="J5889" t="s">
        <v>25</v>
      </c>
      <c r="K5889" t="s">
        <v>11357</v>
      </c>
      <c r="L5889" t="s">
        <v>11357</v>
      </c>
      <c r="N5889" t="s">
        <v>11358</v>
      </c>
      <c r="Q5889" t="s">
        <v>11355</v>
      </c>
      <c r="R5889">
        <v>822</v>
      </c>
      <c r="S5889">
        <v>273</v>
      </c>
    </row>
    <row r="5890" spans="1:20" x14ac:dyDescent="0.25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3164557</v>
      </c>
      <c r="I5890">
        <v>3164928</v>
      </c>
      <c r="J5890" t="s">
        <v>52</v>
      </c>
      <c r="Q5890" t="s">
        <v>11359</v>
      </c>
      <c r="R5890">
        <v>372</v>
      </c>
      <c r="T5890" t="s">
        <v>11360</v>
      </c>
    </row>
    <row r="5891" spans="1:20" x14ac:dyDescent="0.25">
      <c r="A5891" t="s">
        <v>29</v>
      </c>
      <c r="B5891" t="s">
        <v>30</v>
      </c>
      <c r="C5891" t="s">
        <v>22</v>
      </c>
      <c r="D5891" t="s">
        <v>23</v>
      </c>
      <c r="E5891" t="s">
        <v>5</v>
      </c>
      <c r="G5891" t="s">
        <v>24</v>
      </c>
      <c r="H5891">
        <v>3164557</v>
      </c>
      <c r="I5891">
        <v>3164928</v>
      </c>
      <c r="J5891" t="s">
        <v>52</v>
      </c>
      <c r="K5891" t="s">
        <v>11361</v>
      </c>
      <c r="L5891" t="s">
        <v>11361</v>
      </c>
      <c r="N5891" t="s">
        <v>11362</v>
      </c>
      <c r="Q5891" t="s">
        <v>11359</v>
      </c>
      <c r="R5891">
        <v>372</v>
      </c>
      <c r="S5891">
        <v>123</v>
      </c>
    </row>
    <row r="5892" spans="1:20" x14ac:dyDescent="0.25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3165052</v>
      </c>
      <c r="I5892">
        <v>3166236</v>
      </c>
      <c r="J5892" t="s">
        <v>25</v>
      </c>
      <c r="Q5892" t="s">
        <v>11363</v>
      </c>
      <c r="R5892">
        <v>1185</v>
      </c>
      <c r="T5892" t="s">
        <v>11364</v>
      </c>
    </row>
    <row r="5893" spans="1:20" x14ac:dyDescent="0.25">
      <c r="A5893" t="s">
        <v>29</v>
      </c>
      <c r="B5893" t="s">
        <v>30</v>
      </c>
      <c r="C5893" t="s">
        <v>22</v>
      </c>
      <c r="D5893" t="s">
        <v>23</v>
      </c>
      <c r="E5893" t="s">
        <v>5</v>
      </c>
      <c r="G5893" t="s">
        <v>24</v>
      </c>
      <c r="H5893">
        <v>3165052</v>
      </c>
      <c r="I5893">
        <v>3166236</v>
      </c>
      <c r="J5893" t="s">
        <v>25</v>
      </c>
      <c r="K5893" t="s">
        <v>11365</v>
      </c>
      <c r="L5893" t="s">
        <v>11365</v>
      </c>
      <c r="N5893" t="s">
        <v>11332</v>
      </c>
      <c r="Q5893" t="s">
        <v>11363</v>
      </c>
      <c r="R5893">
        <v>1185</v>
      </c>
      <c r="S5893">
        <v>394</v>
      </c>
    </row>
    <row r="5894" spans="1:20" x14ac:dyDescent="0.25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3166308</v>
      </c>
      <c r="I5894">
        <v>3166823</v>
      </c>
      <c r="J5894" t="s">
        <v>52</v>
      </c>
      <c r="Q5894" t="s">
        <v>11366</v>
      </c>
      <c r="R5894">
        <v>516</v>
      </c>
      <c r="T5894" t="s">
        <v>11367</v>
      </c>
    </row>
    <row r="5895" spans="1:20" x14ac:dyDescent="0.25">
      <c r="A5895" t="s">
        <v>29</v>
      </c>
      <c r="B5895" t="s">
        <v>30</v>
      </c>
      <c r="C5895" t="s">
        <v>22</v>
      </c>
      <c r="D5895" t="s">
        <v>23</v>
      </c>
      <c r="E5895" t="s">
        <v>5</v>
      </c>
      <c r="G5895" t="s">
        <v>24</v>
      </c>
      <c r="H5895">
        <v>3166308</v>
      </c>
      <c r="I5895">
        <v>3166823</v>
      </c>
      <c r="J5895" t="s">
        <v>52</v>
      </c>
      <c r="K5895" t="s">
        <v>11368</v>
      </c>
      <c r="L5895" t="s">
        <v>11368</v>
      </c>
      <c r="N5895" t="s">
        <v>4144</v>
      </c>
      <c r="Q5895" t="s">
        <v>11366</v>
      </c>
      <c r="R5895">
        <v>516</v>
      </c>
      <c r="S5895">
        <v>171</v>
      </c>
    </row>
    <row r="5896" spans="1:20" x14ac:dyDescent="0.25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3167025</v>
      </c>
      <c r="I5896">
        <v>3167534</v>
      </c>
      <c r="J5896" t="s">
        <v>25</v>
      </c>
      <c r="O5896" t="s">
        <v>11369</v>
      </c>
      <c r="Q5896" t="s">
        <v>11370</v>
      </c>
      <c r="R5896">
        <v>510</v>
      </c>
      <c r="T5896" t="s">
        <v>11371</v>
      </c>
    </row>
    <row r="5897" spans="1:20" x14ac:dyDescent="0.25">
      <c r="A5897" t="s">
        <v>29</v>
      </c>
      <c r="B5897" t="s">
        <v>30</v>
      </c>
      <c r="C5897" t="s">
        <v>22</v>
      </c>
      <c r="D5897" t="s">
        <v>23</v>
      </c>
      <c r="E5897" t="s">
        <v>5</v>
      </c>
      <c r="G5897" t="s">
        <v>24</v>
      </c>
      <c r="H5897">
        <v>3167025</v>
      </c>
      <c r="I5897">
        <v>3167534</v>
      </c>
      <c r="J5897" t="s">
        <v>25</v>
      </c>
      <c r="K5897" t="s">
        <v>11372</v>
      </c>
      <c r="L5897" t="s">
        <v>11372</v>
      </c>
      <c r="N5897" t="s">
        <v>11373</v>
      </c>
      <c r="O5897" t="s">
        <v>11369</v>
      </c>
      <c r="Q5897" t="s">
        <v>11370</v>
      </c>
      <c r="R5897">
        <v>510</v>
      </c>
      <c r="S5897">
        <v>169</v>
      </c>
    </row>
    <row r="5898" spans="1:20" x14ac:dyDescent="0.25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G5898" t="s">
        <v>24</v>
      </c>
      <c r="H5898">
        <v>3167546</v>
      </c>
      <c r="I5898">
        <v>3168757</v>
      </c>
      <c r="J5898" t="s">
        <v>25</v>
      </c>
      <c r="O5898" t="s">
        <v>11374</v>
      </c>
      <c r="Q5898" t="s">
        <v>11375</v>
      </c>
      <c r="R5898">
        <v>1212</v>
      </c>
      <c r="T5898" t="s">
        <v>11376</v>
      </c>
    </row>
    <row r="5899" spans="1:20" x14ac:dyDescent="0.25">
      <c r="A5899" t="s">
        <v>29</v>
      </c>
      <c r="B5899" t="s">
        <v>30</v>
      </c>
      <c r="C5899" t="s">
        <v>22</v>
      </c>
      <c r="D5899" t="s">
        <v>23</v>
      </c>
      <c r="E5899" t="s">
        <v>5</v>
      </c>
      <c r="G5899" t="s">
        <v>24</v>
      </c>
      <c r="H5899">
        <v>3167546</v>
      </c>
      <c r="I5899">
        <v>3168757</v>
      </c>
      <c r="J5899" t="s">
        <v>25</v>
      </c>
      <c r="K5899" t="s">
        <v>11377</v>
      </c>
      <c r="L5899" t="s">
        <v>11377</v>
      </c>
      <c r="N5899" t="s">
        <v>11378</v>
      </c>
      <c r="O5899" t="s">
        <v>11374</v>
      </c>
      <c r="Q5899" t="s">
        <v>11375</v>
      </c>
      <c r="R5899">
        <v>1212</v>
      </c>
      <c r="S5899">
        <v>403</v>
      </c>
    </row>
    <row r="5900" spans="1:20" x14ac:dyDescent="0.25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3168758</v>
      </c>
      <c r="I5900">
        <v>3169114</v>
      </c>
      <c r="J5900" t="s">
        <v>52</v>
      </c>
      <c r="Q5900" t="s">
        <v>11379</v>
      </c>
      <c r="R5900">
        <v>357</v>
      </c>
      <c r="T5900" t="s">
        <v>11380</v>
      </c>
    </row>
    <row r="5901" spans="1:20" x14ac:dyDescent="0.25">
      <c r="A5901" t="s">
        <v>29</v>
      </c>
      <c r="B5901" t="s">
        <v>30</v>
      </c>
      <c r="C5901" t="s">
        <v>22</v>
      </c>
      <c r="D5901" t="s">
        <v>23</v>
      </c>
      <c r="E5901" t="s">
        <v>5</v>
      </c>
      <c r="G5901" t="s">
        <v>24</v>
      </c>
      <c r="H5901">
        <v>3168758</v>
      </c>
      <c r="I5901">
        <v>3169114</v>
      </c>
      <c r="J5901" t="s">
        <v>52</v>
      </c>
      <c r="K5901" t="s">
        <v>11381</v>
      </c>
      <c r="L5901" t="s">
        <v>11381</v>
      </c>
      <c r="N5901" t="s">
        <v>1654</v>
      </c>
      <c r="Q5901" t="s">
        <v>11379</v>
      </c>
      <c r="R5901">
        <v>357</v>
      </c>
      <c r="S5901">
        <v>118</v>
      </c>
    </row>
    <row r="5902" spans="1:20" x14ac:dyDescent="0.25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3169303</v>
      </c>
      <c r="I5902">
        <v>3170625</v>
      </c>
      <c r="J5902" t="s">
        <v>25</v>
      </c>
      <c r="Q5902" t="s">
        <v>11382</v>
      </c>
      <c r="R5902">
        <v>1323</v>
      </c>
      <c r="T5902" t="s">
        <v>11383</v>
      </c>
    </row>
    <row r="5903" spans="1:20" x14ac:dyDescent="0.25">
      <c r="A5903" t="s">
        <v>29</v>
      </c>
      <c r="B5903" t="s">
        <v>30</v>
      </c>
      <c r="C5903" t="s">
        <v>22</v>
      </c>
      <c r="D5903" t="s">
        <v>23</v>
      </c>
      <c r="E5903" t="s">
        <v>5</v>
      </c>
      <c r="G5903" t="s">
        <v>24</v>
      </c>
      <c r="H5903">
        <v>3169303</v>
      </c>
      <c r="I5903">
        <v>3170625</v>
      </c>
      <c r="J5903" t="s">
        <v>25</v>
      </c>
      <c r="K5903" t="s">
        <v>11384</v>
      </c>
      <c r="L5903" t="s">
        <v>11384</v>
      </c>
      <c r="N5903" t="s">
        <v>11385</v>
      </c>
      <c r="Q5903" t="s">
        <v>11382</v>
      </c>
      <c r="R5903">
        <v>1323</v>
      </c>
      <c r="S5903">
        <v>440</v>
      </c>
    </row>
    <row r="5904" spans="1:20" x14ac:dyDescent="0.25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3170925</v>
      </c>
      <c r="I5904">
        <v>3172373</v>
      </c>
      <c r="J5904" t="s">
        <v>25</v>
      </c>
      <c r="O5904" t="s">
        <v>11386</v>
      </c>
      <c r="Q5904" t="s">
        <v>11387</v>
      </c>
      <c r="R5904">
        <v>1449</v>
      </c>
      <c r="T5904" t="s">
        <v>11388</v>
      </c>
    </row>
    <row r="5905" spans="1:20" x14ac:dyDescent="0.25">
      <c r="A5905" t="s">
        <v>29</v>
      </c>
      <c r="B5905" t="s">
        <v>30</v>
      </c>
      <c r="C5905" t="s">
        <v>22</v>
      </c>
      <c r="D5905" t="s">
        <v>23</v>
      </c>
      <c r="E5905" t="s">
        <v>5</v>
      </c>
      <c r="G5905" t="s">
        <v>24</v>
      </c>
      <c r="H5905">
        <v>3170925</v>
      </c>
      <c r="I5905">
        <v>3172373</v>
      </c>
      <c r="J5905" t="s">
        <v>25</v>
      </c>
      <c r="K5905" t="s">
        <v>11389</v>
      </c>
      <c r="L5905" t="s">
        <v>11389</v>
      </c>
      <c r="N5905" t="s">
        <v>11390</v>
      </c>
      <c r="O5905" t="s">
        <v>11386</v>
      </c>
      <c r="Q5905" t="s">
        <v>11387</v>
      </c>
      <c r="R5905">
        <v>1449</v>
      </c>
      <c r="S5905">
        <v>482</v>
      </c>
    </row>
    <row r="5906" spans="1:20" x14ac:dyDescent="0.25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3172583</v>
      </c>
      <c r="I5906">
        <v>3173344</v>
      </c>
      <c r="J5906" t="s">
        <v>25</v>
      </c>
      <c r="O5906" t="s">
        <v>11391</v>
      </c>
      <c r="Q5906" t="s">
        <v>11392</v>
      </c>
      <c r="R5906">
        <v>762</v>
      </c>
      <c r="T5906" t="s">
        <v>11393</v>
      </c>
    </row>
    <row r="5907" spans="1:20" x14ac:dyDescent="0.25">
      <c r="A5907" t="s">
        <v>29</v>
      </c>
      <c r="B5907" t="s">
        <v>30</v>
      </c>
      <c r="C5907" t="s">
        <v>22</v>
      </c>
      <c r="D5907" t="s">
        <v>23</v>
      </c>
      <c r="E5907" t="s">
        <v>5</v>
      </c>
      <c r="G5907" t="s">
        <v>24</v>
      </c>
      <c r="H5907">
        <v>3172583</v>
      </c>
      <c r="I5907">
        <v>3173344</v>
      </c>
      <c r="J5907" t="s">
        <v>25</v>
      </c>
      <c r="K5907" t="s">
        <v>11394</v>
      </c>
      <c r="L5907" t="s">
        <v>11394</v>
      </c>
      <c r="N5907" t="s">
        <v>11395</v>
      </c>
      <c r="O5907" t="s">
        <v>11391</v>
      </c>
      <c r="Q5907" t="s">
        <v>11392</v>
      </c>
      <c r="R5907">
        <v>762</v>
      </c>
      <c r="S5907">
        <v>253</v>
      </c>
    </row>
    <row r="5908" spans="1:20" x14ac:dyDescent="0.25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G5908" t="s">
        <v>24</v>
      </c>
      <c r="H5908">
        <v>3173360</v>
      </c>
      <c r="I5908">
        <v>3174646</v>
      </c>
      <c r="J5908" t="s">
        <v>25</v>
      </c>
      <c r="O5908" t="s">
        <v>11396</v>
      </c>
      <c r="Q5908" t="s">
        <v>11397</v>
      </c>
      <c r="R5908">
        <v>1287</v>
      </c>
      <c r="T5908" t="s">
        <v>11398</v>
      </c>
    </row>
    <row r="5909" spans="1:20" x14ac:dyDescent="0.25">
      <c r="A5909" t="s">
        <v>29</v>
      </c>
      <c r="B5909" t="s">
        <v>30</v>
      </c>
      <c r="C5909" t="s">
        <v>22</v>
      </c>
      <c r="D5909" t="s">
        <v>23</v>
      </c>
      <c r="E5909" t="s">
        <v>5</v>
      </c>
      <c r="G5909" t="s">
        <v>24</v>
      </c>
      <c r="H5909">
        <v>3173360</v>
      </c>
      <c r="I5909">
        <v>3174646</v>
      </c>
      <c r="J5909" t="s">
        <v>25</v>
      </c>
      <c r="K5909" t="s">
        <v>11399</v>
      </c>
      <c r="L5909" t="s">
        <v>11399</v>
      </c>
      <c r="N5909" t="s">
        <v>11400</v>
      </c>
      <c r="O5909" t="s">
        <v>11396</v>
      </c>
      <c r="Q5909" t="s">
        <v>11397</v>
      </c>
      <c r="R5909">
        <v>1287</v>
      </c>
      <c r="S5909">
        <v>428</v>
      </c>
    </row>
    <row r="5910" spans="1:20" x14ac:dyDescent="0.25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3174652</v>
      </c>
      <c r="I5910">
        <v>3175905</v>
      </c>
      <c r="J5910" t="s">
        <v>25</v>
      </c>
      <c r="Q5910" t="s">
        <v>11401</v>
      </c>
      <c r="R5910">
        <v>1254</v>
      </c>
      <c r="T5910" t="s">
        <v>11402</v>
      </c>
    </row>
    <row r="5911" spans="1:20" x14ac:dyDescent="0.25">
      <c r="A5911" t="s">
        <v>29</v>
      </c>
      <c r="B5911" t="s">
        <v>30</v>
      </c>
      <c r="C5911" t="s">
        <v>22</v>
      </c>
      <c r="D5911" t="s">
        <v>23</v>
      </c>
      <c r="E5911" t="s">
        <v>5</v>
      </c>
      <c r="G5911" t="s">
        <v>24</v>
      </c>
      <c r="H5911">
        <v>3174652</v>
      </c>
      <c r="I5911">
        <v>3175905</v>
      </c>
      <c r="J5911" t="s">
        <v>25</v>
      </c>
      <c r="K5911" t="s">
        <v>11403</v>
      </c>
      <c r="L5911" t="s">
        <v>11403</v>
      </c>
      <c r="N5911" t="s">
        <v>11404</v>
      </c>
      <c r="Q5911" t="s">
        <v>11401</v>
      </c>
      <c r="R5911">
        <v>1254</v>
      </c>
      <c r="S5911">
        <v>417</v>
      </c>
    </row>
    <row r="5912" spans="1:20" x14ac:dyDescent="0.25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3175918</v>
      </c>
      <c r="I5912">
        <v>3176274</v>
      </c>
      <c r="J5912" t="s">
        <v>25</v>
      </c>
      <c r="Q5912" t="s">
        <v>11405</v>
      </c>
      <c r="R5912">
        <v>357</v>
      </c>
      <c r="T5912" t="s">
        <v>11406</v>
      </c>
    </row>
    <row r="5913" spans="1:20" x14ac:dyDescent="0.25">
      <c r="A5913" t="s">
        <v>29</v>
      </c>
      <c r="B5913" t="s">
        <v>30</v>
      </c>
      <c r="C5913" t="s">
        <v>22</v>
      </c>
      <c r="D5913" t="s">
        <v>23</v>
      </c>
      <c r="E5913" t="s">
        <v>5</v>
      </c>
      <c r="G5913" t="s">
        <v>24</v>
      </c>
      <c r="H5913">
        <v>3175918</v>
      </c>
      <c r="I5913">
        <v>3176274</v>
      </c>
      <c r="J5913" t="s">
        <v>25</v>
      </c>
      <c r="K5913" t="s">
        <v>11407</v>
      </c>
      <c r="L5913" t="s">
        <v>11407</v>
      </c>
      <c r="N5913" t="s">
        <v>11408</v>
      </c>
      <c r="Q5913" t="s">
        <v>11405</v>
      </c>
      <c r="R5913">
        <v>357</v>
      </c>
      <c r="S5913">
        <v>118</v>
      </c>
    </row>
    <row r="5914" spans="1:20" x14ac:dyDescent="0.25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3176300</v>
      </c>
      <c r="I5914">
        <v>3176842</v>
      </c>
      <c r="J5914" t="s">
        <v>25</v>
      </c>
      <c r="O5914" t="s">
        <v>11409</v>
      </c>
      <c r="Q5914" t="s">
        <v>11410</v>
      </c>
      <c r="R5914">
        <v>543</v>
      </c>
      <c r="T5914" t="s">
        <v>11411</v>
      </c>
    </row>
    <row r="5915" spans="1:20" x14ac:dyDescent="0.25">
      <c r="A5915" t="s">
        <v>29</v>
      </c>
      <c r="B5915" t="s">
        <v>30</v>
      </c>
      <c r="C5915" t="s">
        <v>22</v>
      </c>
      <c r="D5915" t="s">
        <v>23</v>
      </c>
      <c r="E5915" t="s">
        <v>5</v>
      </c>
      <c r="G5915" t="s">
        <v>24</v>
      </c>
      <c r="H5915">
        <v>3176300</v>
      </c>
      <c r="I5915">
        <v>3176842</v>
      </c>
      <c r="J5915" t="s">
        <v>25</v>
      </c>
      <c r="K5915" t="s">
        <v>11412</v>
      </c>
      <c r="L5915" t="s">
        <v>11412</v>
      </c>
      <c r="N5915" t="s">
        <v>11413</v>
      </c>
      <c r="O5915" t="s">
        <v>11409</v>
      </c>
      <c r="Q5915" t="s">
        <v>11410</v>
      </c>
      <c r="R5915">
        <v>543</v>
      </c>
      <c r="S5915">
        <v>180</v>
      </c>
    </row>
    <row r="5916" spans="1:20" x14ac:dyDescent="0.25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3176839</v>
      </c>
      <c r="I5916">
        <v>3177297</v>
      </c>
      <c r="J5916" t="s">
        <v>25</v>
      </c>
      <c r="Q5916" t="s">
        <v>11414</v>
      </c>
      <c r="R5916">
        <v>459</v>
      </c>
      <c r="T5916" t="s">
        <v>11415</v>
      </c>
    </row>
    <row r="5917" spans="1:20" x14ac:dyDescent="0.25">
      <c r="A5917" t="s">
        <v>29</v>
      </c>
      <c r="B5917" t="s">
        <v>30</v>
      </c>
      <c r="C5917" t="s">
        <v>22</v>
      </c>
      <c r="D5917" t="s">
        <v>23</v>
      </c>
      <c r="E5917" t="s">
        <v>5</v>
      </c>
      <c r="G5917" t="s">
        <v>24</v>
      </c>
      <c r="H5917">
        <v>3176839</v>
      </c>
      <c r="I5917">
        <v>3177297</v>
      </c>
      <c r="J5917" t="s">
        <v>25</v>
      </c>
      <c r="K5917" t="s">
        <v>11416</v>
      </c>
      <c r="L5917" t="s">
        <v>11416</v>
      </c>
      <c r="N5917" t="s">
        <v>11417</v>
      </c>
      <c r="Q5917" t="s">
        <v>11414</v>
      </c>
      <c r="R5917">
        <v>459</v>
      </c>
      <c r="S5917">
        <v>152</v>
      </c>
    </row>
    <row r="5918" spans="1:20" x14ac:dyDescent="0.25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3177301</v>
      </c>
      <c r="I5918">
        <v>3178512</v>
      </c>
      <c r="J5918" t="s">
        <v>52</v>
      </c>
      <c r="Q5918" t="s">
        <v>11418</v>
      </c>
      <c r="R5918">
        <v>1212</v>
      </c>
      <c r="T5918" t="s">
        <v>11419</v>
      </c>
    </row>
    <row r="5919" spans="1:20" x14ac:dyDescent="0.25">
      <c r="A5919" t="s">
        <v>29</v>
      </c>
      <c r="B5919" t="s">
        <v>30</v>
      </c>
      <c r="C5919" t="s">
        <v>22</v>
      </c>
      <c r="D5919" t="s">
        <v>23</v>
      </c>
      <c r="E5919" t="s">
        <v>5</v>
      </c>
      <c r="G5919" t="s">
        <v>24</v>
      </c>
      <c r="H5919">
        <v>3177301</v>
      </c>
      <c r="I5919">
        <v>3178512</v>
      </c>
      <c r="J5919" t="s">
        <v>52</v>
      </c>
      <c r="K5919" t="s">
        <v>11420</v>
      </c>
      <c r="L5919" t="s">
        <v>11420</v>
      </c>
      <c r="N5919" t="s">
        <v>11421</v>
      </c>
      <c r="Q5919" t="s">
        <v>11418</v>
      </c>
      <c r="R5919">
        <v>1212</v>
      </c>
      <c r="S5919">
        <v>403</v>
      </c>
    </row>
    <row r="5920" spans="1:20" x14ac:dyDescent="0.25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3178568</v>
      </c>
      <c r="I5920">
        <v>3179104</v>
      </c>
      <c r="J5920" t="s">
        <v>52</v>
      </c>
      <c r="Q5920" t="s">
        <v>11422</v>
      </c>
      <c r="R5920">
        <v>537</v>
      </c>
      <c r="T5920" t="s">
        <v>11423</v>
      </c>
    </row>
    <row r="5921" spans="1:20" x14ac:dyDescent="0.25">
      <c r="A5921" t="s">
        <v>29</v>
      </c>
      <c r="B5921" t="s">
        <v>30</v>
      </c>
      <c r="C5921" t="s">
        <v>22</v>
      </c>
      <c r="D5921" t="s">
        <v>23</v>
      </c>
      <c r="E5921" t="s">
        <v>5</v>
      </c>
      <c r="G5921" t="s">
        <v>24</v>
      </c>
      <c r="H5921">
        <v>3178568</v>
      </c>
      <c r="I5921">
        <v>3179104</v>
      </c>
      <c r="J5921" t="s">
        <v>52</v>
      </c>
      <c r="K5921" t="s">
        <v>11424</v>
      </c>
      <c r="L5921" t="s">
        <v>11424</v>
      </c>
      <c r="N5921" t="s">
        <v>11425</v>
      </c>
      <c r="Q5921" t="s">
        <v>11422</v>
      </c>
      <c r="R5921">
        <v>537</v>
      </c>
      <c r="S5921">
        <v>178</v>
      </c>
    </row>
    <row r="5922" spans="1:20" x14ac:dyDescent="0.25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3179356</v>
      </c>
      <c r="I5922">
        <v>3180609</v>
      </c>
      <c r="J5922" t="s">
        <v>25</v>
      </c>
      <c r="Q5922" t="s">
        <v>11426</v>
      </c>
      <c r="R5922">
        <v>1254</v>
      </c>
      <c r="T5922" t="s">
        <v>11427</v>
      </c>
    </row>
    <row r="5923" spans="1:20" x14ac:dyDescent="0.25">
      <c r="A5923" t="s">
        <v>29</v>
      </c>
      <c r="B5923" t="s">
        <v>30</v>
      </c>
      <c r="C5923" t="s">
        <v>22</v>
      </c>
      <c r="D5923" t="s">
        <v>23</v>
      </c>
      <c r="E5923" t="s">
        <v>5</v>
      </c>
      <c r="G5923" t="s">
        <v>24</v>
      </c>
      <c r="H5923">
        <v>3179356</v>
      </c>
      <c r="I5923">
        <v>3180609</v>
      </c>
      <c r="J5923" t="s">
        <v>25</v>
      </c>
      <c r="K5923" t="s">
        <v>11428</v>
      </c>
      <c r="L5923" t="s">
        <v>11428</v>
      </c>
      <c r="N5923" t="s">
        <v>11429</v>
      </c>
      <c r="Q5923" t="s">
        <v>11426</v>
      </c>
      <c r="R5923">
        <v>1254</v>
      </c>
      <c r="S5923">
        <v>417</v>
      </c>
    </row>
    <row r="5924" spans="1:20" x14ac:dyDescent="0.25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3180750</v>
      </c>
      <c r="I5924">
        <v>3181871</v>
      </c>
      <c r="J5924" t="s">
        <v>25</v>
      </c>
      <c r="Q5924" t="s">
        <v>11430</v>
      </c>
      <c r="R5924">
        <v>1122</v>
      </c>
      <c r="T5924" t="s">
        <v>11431</v>
      </c>
    </row>
    <row r="5925" spans="1:20" x14ac:dyDescent="0.25">
      <c r="A5925" t="s">
        <v>29</v>
      </c>
      <c r="B5925" t="s">
        <v>30</v>
      </c>
      <c r="C5925" t="s">
        <v>22</v>
      </c>
      <c r="D5925" t="s">
        <v>23</v>
      </c>
      <c r="E5925" t="s">
        <v>5</v>
      </c>
      <c r="G5925" t="s">
        <v>24</v>
      </c>
      <c r="H5925">
        <v>3180750</v>
      </c>
      <c r="I5925">
        <v>3181871</v>
      </c>
      <c r="J5925" t="s">
        <v>25</v>
      </c>
      <c r="K5925" t="s">
        <v>11432</v>
      </c>
      <c r="L5925" t="s">
        <v>11432</v>
      </c>
      <c r="N5925" t="s">
        <v>11433</v>
      </c>
      <c r="Q5925" t="s">
        <v>11430</v>
      </c>
      <c r="R5925">
        <v>1122</v>
      </c>
      <c r="S5925">
        <v>373</v>
      </c>
    </row>
    <row r="5926" spans="1:20" x14ac:dyDescent="0.25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3181885</v>
      </c>
      <c r="I5926">
        <v>3182625</v>
      </c>
      <c r="J5926" t="s">
        <v>25</v>
      </c>
      <c r="Q5926" t="s">
        <v>11434</v>
      </c>
      <c r="R5926">
        <v>741</v>
      </c>
      <c r="T5926" t="s">
        <v>11435</v>
      </c>
    </row>
    <row r="5927" spans="1:20" x14ac:dyDescent="0.25">
      <c r="A5927" t="s">
        <v>29</v>
      </c>
      <c r="B5927" t="s">
        <v>30</v>
      </c>
      <c r="C5927" t="s">
        <v>22</v>
      </c>
      <c r="D5927" t="s">
        <v>23</v>
      </c>
      <c r="E5927" t="s">
        <v>5</v>
      </c>
      <c r="G5927" t="s">
        <v>24</v>
      </c>
      <c r="H5927">
        <v>3181885</v>
      </c>
      <c r="I5927">
        <v>3182625</v>
      </c>
      <c r="J5927" t="s">
        <v>25</v>
      </c>
      <c r="K5927" t="s">
        <v>11436</v>
      </c>
      <c r="L5927" t="s">
        <v>11436</v>
      </c>
      <c r="N5927" t="s">
        <v>11437</v>
      </c>
      <c r="Q5927" t="s">
        <v>11434</v>
      </c>
      <c r="R5927">
        <v>741</v>
      </c>
      <c r="S5927">
        <v>246</v>
      </c>
    </row>
    <row r="5928" spans="1:20" x14ac:dyDescent="0.25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3182751</v>
      </c>
      <c r="I5928">
        <v>3183929</v>
      </c>
      <c r="J5928" t="s">
        <v>25</v>
      </c>
      <c r="Q5928" t="s">
        <v>11438</v>
      </c>
      <c r="R5928">
        <v>1179</v>
      </c>
      <c r="T5928" t="s">
        <v>11439</v>
      </c>
    </row>
    <row r="5929" spans="1:20" x14ac:dyDescent="0.25">
      <c r="A5929" t="s">
        <v>29</v>
      </c>
      <c r="B5929" t="s">
        <v>30</v>
      </c>
      <c r="C5929" t="s">
        <v>22</v>
      </c>
      <c r="D5929" t="s">
        <v>23</v>
      </c>
      <c r="E5929" t="s">
        <v>5</v>
      </c>
      <c r="G5929" t="s">
        <v>24</v>
      </c>
      <c r="H5929">
        <v>3182751</v>
      </c>
      <c r="I5929">
        <v>3183929</v>
      </c>
      <c r="J5929" t="s">
        <v>25</v>
      </c>
      <c r="K5929" t="s">
        <v>11440</v>
      </c>
      <c r="L5929" t="s">
        <v>11440</v>
      </c>
      <c r="N5929" t="s">
        <v>4858</v>
      </c>
      <c r="Q5929" t="s">
        <v>11438</v>
      </c>
      <c r="R5929">
        <v>1179</v>
      </c>
      <c r="S5929">
        <v>392</v>
      </c>
    </row>
    <row r="5930" spans="1:20" x14ac:dyDescent="0.25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3183929</v>
      </c>
      <c r="I5930">
        <v>3184393</v>
      </c>
      <c r="J5930" t="s">
        <v>25</v>
      </c>
      <c r="O5930" t="s">
        <v>11441</v>
      </c>
      <c r="Q5930" t="s">
        <v>11442</v>
      </c>
      <c r="R5930">
        <v>465</v>
      </c>
      <c r="T5930" t="s">
        <v>11443</v>
      </c>
    </row>
    <row r="5931" spans="1:20" x14ac:dyDescent="0.25">
      <c r="A5931" t="s">
        <v>29</v>
      </c>
      <c r="B5931" t="s">
        <v>30</v>
      </c>
      <c r="C5931" t="s">
        <v>22</v>
      </c>
      <c r="D5931" t="s">
        <v>23</v>
      </c>
      <c r="E5931" t="s">
        <v>5</v>
      </c>
      <c r="G5931" t="s">
        <v>24</v>
      </c>
      <c r="H5931">
        <v>3183929</v>
      </c>
      <c r="I5931">
        <v>3184393</v>
      </c>
      <c r="J5931" t="s">
        <v>25</v>
      </c>
      <c r="K5931" t="s">
        <v>11444</v>
      </c>
      <c r="L5931" t="s">
        <v>11444</v>
      </c>
      <c r="N5931" t="s">
        <v>11445</v>
      </c>
      <c r="O5931" t="s">
        <v>11441</v>
      </c>
      <c r="Q5931" t="s">
        <v>11442</v>
      </c>
      <c r="R5931">
        <v>465</v>
      </c>
      <c r="S5931">
        <v>154</v>
      </c>
    </row>
    <row r="5932" spans="1:20" x14ac:dyDescent="0.25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3184461</v>
      </c>
      <c r="I5932">
        <v>3184958</v>
      </c>
      <c r="J5932" t="s">
        <v>52</v>
      </c>
      <c r="O5932" t="s">
        <v>11446</v>
      </c>
      <c r="Q5932" t="s">
        <v>11447</v>
      </c>
      <c r="R5932">
        <v>498</v>
      </c>
      <c r="T5932" t="s">
        <v>11448</v>
      </c>
    </row>
    <row r="5933" spans="1:20" x14ac:dyDescent="0.25">
      <c r="A5933" t="s">
        <v>29</v>
      </c>
      <c r="B5933" t="s">
        <v>30</v>
      </c>
      <c r="C5933" t="s">
        <v>22</v>
      </c>
      <c r="D5933" t="s">
        <v>23</v>
      </c>
      <c r="E5933" t="s">
        <v>5</v>
      </c>
      <c r="G5933" t="s">
        <v>24</v>
      </c>
      <c r="H5933">
        <v>3184461</v>
      </c>
      <c r="I5933">
        <v>3184958</v>
      </c>
      <c r="J5933" t="s">
        <v>52</v>
      </c>
      <c r="K5933" t="s">
        <v>11449</v>
      </c>
      <c r="L5933" t="s">
        <v>11449</v>
      </c>
      <c r="N5933" t="s">
        <v>11450</v>
      </c>
      <c r="O5933" t="s">
        <v>11446</v>
      </c>
      <c r="Q5933" t="s">
        <v>11447</v>
      </c>
      <c r="R5933">
        <v>498</v>
      </c>
      <c r="S5933">
        <v>165</v>
      </c>
    </row>
    <row r="5934" spans="1:20" x14ac:dyDescent="0.25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3185091</v>
      </c>
      <c r="I5934">
        <v>3185507</v>
      </c>
      <c r="J5934" t="s">
        <v>52</v>
      </c>
      <c r="Q5934" t="s">
        <v>11451</v>
      </c>
      <c r="R5934">
        <v>417</v>
      </c>
      <c r="T5934" t="s">
        <v>11452</v>
      </c>
    </row>
    <row r="5935" spans="1:20" x14ac:dyDescent="0.25">
      <c r="A5935" t="s">
        <v>29</v>
      </c>
      <c r="B5935" t="s">
        <v>30</v>
      </c>
      <c r="C5935" t="s">
        <v>22</v>
      </c>
      <c r="D5935" t="s">
        <v>23</v>
      </c>
      <c r="E5935" t="s">
        <v>5</v>
      </c>
      <c r="G5935" t="s">
        <v>24</v>
      </c>
      <c r="H5935">
        <v>3185091</v>
      </c>
      <c r="I5935">
        <v>3185507</v>
      </c>
      <c r="J5935" t="s">
        <v>52</v>
      </c>
      <c r="K5935" t="s">
        <v>11453</v>
      </c>
      <c r="L5935" t="s">
        <v>11453</v>
      </c>
      <c r="N5935" t="s">
        <v>11454</v>
      </c>
      <c r="Q5935" t="s">
        <v>11451</v>
      </c>
      <c r="R5935">
        <v>417</v>
      </c>
      <c r="S5935">
        <v>138</v>
      </c>
    </row>
    <row r="5936" spans="1:20" x14ac:dyDescent="0.25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3185708</v>
      </c>
      <c r="I5936">
        <v>3187255</v>
      </c>
      <c r="J5936" t="s">
        <v>25</v>
      </c>
      <c r="Q5936" t="s">
        <v>11455</v>
      </c>
      <c r="R5936">
        <v>1548</v>
      </c>
      <c r="T5936" t="s">
        <v>11456</v>
      </c>
    </row>
    <row r="5937" spans="1:20" x14ac:dyDescent="0.25">
      <c r="A5937" t="s">
        <v>29</v>
      </c>
      <c r="B5937" t="s">
        <v>30</v>
      </c>
      <c r="C5937" t="s">
        <v>22</v>
      </c>
      <c r="D5937" t="s">
        <v>23</v>
      </c>
      <c r="E5937" t="s">
        <v>5</v>
      </c>
      <c r="G5937" t="s">
        <v>24</v>
      </c>
      <c r="H5937">
        <v>3185708</v>
      </c>
      <c r="I5937">
        <v>3187255</v>
      </c>
      <c r="J5937" t="s">
        <v>25</v>
      </c>
      <c r="K5937" t="s">
        <v>11457</v>
      </c>
      <c r="L5937" t="s">
        <v>11457</v>
      </c>
      <c r="N5937" t="s">
        <v>11458</v>
      </c>
      <c r="Q5937" t="s">
        <v>11455</v>
      </c>
      <c r="R5937">
        <v>1548</v>
      </c>
      <c r="S5937">
        <v>515</v>
      </c>
    </row>
    <row r="5938" spans="1:20" x14ac:dyDescent="0.25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G5938" t="s">
        <v>24</v>
      </c>
      <c r="H5938">
        <v>3187312</v>
      </c>
      <c r="I5938">
        <v>3188412</v>
      </c>
      <c r="J5938" t="s">
        <v>25</v>
      </c>
      <c r="Q5938" t="s">
        <v>11459</v>
      </c>
      <c r="R5938">
        <v>1101</v>
      </c>
      <c r="T5938" t="s">
        <v>11460</v>
      </c>
    </row>
    <row r="5939" spans="1:20" x14ac:dyDescent="0.25">
      <c r="A5939" t="s">
        <v>29</v>
      </c>
      <c r="B5939" t="s">
        <v>30</v>
      </c>
      <c r="C5939" t="s">
        <v>22</v>
      </c>
      <c r="D5939" t="s">
        <v>23</v>
      </c>
      <c r="E5939" t="s">
        <v>5</v>
      </c>
      <c r="G5939" t="s">
        <v>24</v>
      </c>
      <c r="H5939">
        <v>3187312</v>
      </c>
      <c r="I5939">
        <v>3188412</v>
      </c>
      <c r="J5939" t="s">
        <v>25</v>
      </c>
      <c r="K5939" t="s">
        <v>11461</v>
      </c>
      <c r="L5939" t="s">
        <v>11461</v>
      </c>
      <c r="N5939" t="s">
        <v>2094</v>
      </c>
      <c r="Q5939" t="s">
        <v>11459</v>
      </c>
      <c r="R5939">
        <v>1101</v>
      </c>
      <c r="S5939">
        <v>366</v>
      </c>
    </row>
    <row r="5940" spans="1:20" x14ac:dyDescent="0.25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3188497</v>
      </c>
      <c r="I5940">
        <v>3189903</v>
      </c>
      <c r="J5940" t="s">
        <v>25</v>
      </c>
      <c r="Q5940" t="s">
        <v>11462</v>
      </c>
      <c r="R5940">
        <v>1407</v>
      </c>
      <c r="T5940" t="s">
        <v>11463</v>
      </c>
    </row>
    <row r="5941" spans="1:20" x14ac:dyDescent="0.25">
      <c r="A5941" t="s">
        <v>29</v>
      </c>
      <c r="B5941" t="s">
        <v>30</v>
      </c>
      <c r="C5941" t="s">
        <v>22</v>
      </c>
      <c r="D5941" t="s">
        <v>23</v>
      </c>
      <c r="E5941" t="s">
        <v>5</v>
      </c>
      <c r="G5941" t="s">
        <v>24</v>
      </c>
      <c r="H5941">
        <v>3188497</v>
      </c>
      <c r="I5941">
        <v>3189903</v>
      </c>
      <c r="J5941" t="s">
        <v>25</v>
      </c>
      <c r="K5941" t="s">
        <v>11464</v>
      </c>
      <c r="L5941" t="s">
        <v>11464</v>
      </c>
      <c r="N5941" t="s">
        <v>11465</v>
      </c>
      <c r="Q5941" t="s">
        <v>11462</v>
      </c>
      <c r="R5941">
        <v>1407</v>
      </c>
      <c r="S5941">
        <v>468</v>
      </c>
    </row>
    <row r="5942" spans="1:20" x14ac:dyDescent="0.25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G5942" t="s">
        <v>24</v>
      </c>
      <c r="H5942">
        <v>3189900</v>
      </c>
      <c r="I5942">
        <v>3190718</v>
      </c>
      <c r="J5942" t="s">
        <v>25</v>
      </c>
      <c r="Q5942" t="s">
        <v>11466</v>
      </c>
      <c r="R5942">
        <v>819</v>
      </c>
      <c r="T5942" t="s">
        <v>11467</v>
      </c>
    </row>
    <row r="5943" spans="1:20" x14ac:dyDescent="0.25">
      <c r="A5943" t="s">
        <v>29</v>
      </c>
      <c r="B5943" t="s">
        <v>30</v>
      </c>
      <c r="C5943" t="s">
        <v>22</v>
      </c>
      <c r="D5943" t="s">
        <v>23</v>
      </c>
      <c r="E5943" t="s">
        <v>5</v>
      </c>
      <c r="G5943" t="s">
        <v>24</v>
      </c>
      <c r="H5943">
        <v>3189900</v>
      </c>
      <c r="I5943">
        <v>3190718</v>
      </c>
      <c r="J5943" t="s">
        <v>25</v>
      </c>
      <c r="K5943" t="s">
        <v>11468</v>
      </c>
      <c r="L5943" t="s">
        <v>11468</v>
      </c>
      <c r="N5943" t="s">
        <v>11469</v>
      </c>
      <c r="Q5943" t="s">
        <v>11466</v>
      </c>
      <c r="R5943">
        <v>819</v>
      </c>
      <c r="S5943">
        <v>272</v>
      </c>
    </row>
    <row r="5944" spans="1:20" x14ac:dyDescent="0.25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3190715</v>
      </c>
      <c r="I5944">
        <v>3191488</v>
      </c>
      <c r="J5944" t="s">
        <v>52</v>
      </c>
      <c r="O5944" t="s">
        <v>11470</v>
      </c>
      <c r="Q5944" t="s">
        <v>11471</v>
      </c>
      <c r="R5944">
        <v>774</v>
      </c>
      <c r="T5944" t="s">
        <v>11472</v>
      </c>
    </row>
    <row r="5945" spans="1:20" x14ac:dyDescent="0.25">
      <c r="A5945" t="s">
        <v>29</v>
      </c>
      <c r="B5945" t="s">
        <v>30</v>
      </c>
      <c r="C5945" t="s">
        <v>22</v>
      </c>
      <c r="D5945" t="s">
        <v>23</v>
      </c>
      <c r="E5945" t="s">
        <v>5</v>
      </c>
      <c r="G5945" t="s">
        <v>24</v>
      </c>
      <c r="H5945">
        <v>3190715</v>
      </c>
      <c r="I5945">
        <v>3191488</v>
      </c>
      <c r="J5945" t="s">
        <v>52</v>
      </c>
      <c r="K5945" t="s">
        <v>11473</v>
      </c>
      <c r="L5945" t="s">
        <v>11473</v>
      </c>
      <c r="N5945" t="s">
        <v>11474</v>
      </c>
      <c r="O5945" t="s">
        <v>11470</v>
      </c>
      <c r="Q5945" t="s">
        <v>11471</v>
      </c>
      <c r="R5945">
        <v>774</v>
      </c>
      <c r="S5945">
        <v>257</v>
      </c>
    </row>
    <row r="5946" spans="1:20" x14ac:dyDescent="0.25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3191498</v>
      </c>
      <c r="I5946">
        <v>3192235</v>
      </c>
      <c r="J5946" t="s">
        <v>52</v>
      </c>
      <c r="O5946" t="s">
        <v>11475</v>
      </c>
      <c r="Q5946" t="s">
        <v>11476</v>
      </c>
      <c r="R5946">
        <v>738</v>
      </c>
      <c r="T5946" t="s">
        <v>11477</v>
      </c>
    </row>
    <row r="5947" spans="1:20" x14ac:dyDescent="0.25">
      <c r="A5947" t="s">
        <v>29</v>
      </c>
      <c r="B5947" t="s">
        <v>30</v>
      </c>
      <c r="C5947" t="s">
        <v>22</v>
      </c>
      <c r="D5947" t="s">
        <v>23</v>
      </c>
      <c r="E5947" t="s">
        <v>5</v>
      </c>
      <c r="G5947" t="s">
        <v>24</v>
      </c>
      <c r="H5947">
        <v>3191498</v>
      </c>
      <c r="I5947">
        <v>3192235</v>
      </c>
      <c r="J5947" t="s">
        <v>52</v>
      </c>
      <c r="K5947" t="s">
        <v>11478</v>
      </c>
      <c r="L5947" t="s">
        <v>11478</v>
      </c>
      <c r="N5947" t="s">
        <v>11479</v>
      </c>
      <c r="O5947" t="s">
        <v>11475</v>
      </c>
      <c r="Q5947" t="s">
        <v>11476</v>
      </c>
      <c r="R5947">
        <v>738</v>
      </c>
      <c r="S5947">
        <v>245</v>
      </c>
    </row>
    <row r="5948" spans="1:20" x14ac:dyDescent="0.25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3192229</v>
      </c>
      <c r="I5948">
        <v>3192870</v>
      </c>
      <c r="J5948" t="s">
        <v>52</v>
      </c>
      <c r="O5948" t="s">
        <v>11480</v>
      </c>
      <c r="Q5948" t="s">
        <v>11481</v>
      </c>
      <c r="R5948">
        <v>642</v>
      </c>
      <c r="T5948" t="s">
        <v>11482</v>
      </c>
    </row>
    <row r="5949" spans="1:20" x14ac:dyDescent="0.25">
      <c r="A5949" t="s">
        <v>29</v>
      </c>
      <c r="B5949" t="s">
        <v>30</v>
      </c>
      <c r="C5949" t="s">
        <v>22</v>
      </c>
      <c r="D5949" t="s">
        <v>23</v>
      </c>
      <c r="E5949" t="s">
        <v>5</v>
      </c>
      <c r="G5949" t="s">
        <v>24</v>
      </c>
      <c r="H5949">
        <v>3192229</v>
      </c>
      <c r="I5949">
        <v>3192870</v>
      </c>
      <c r="J5949" t="s">
        <v>52</v>
      </c>
      <c r="K5949" t="s">
        <v>11483</v>
      </c>
      <c r="L5949" t="s">
        <v>11483</v>
      </c>
      <c r="N5949" t="s">
        <v>11484</v>
      </c>
      <c r="O5949" t="s">
        <v>11480</v>
      </c>
      <c r="Q5949" t="s">
        <v>11481</v>
      </c>
      <c r="R5949">
        <v>642</v>
      </c>
      <c r="S5949">
        <v>213</v>
      </c>
    </row>
    <row r="5950" spans="1:20" x14ac:dyDescent="0.25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3192898</v>
      </c>
      <c r="I5950">
        <v>3193491</v>
      </c>
      <c r="J5950" t="s">
        <v>52</v>
      </c>
      <c r="O5950" t="s">
        <v>11485</v>
      </c>
      <c r="Q5950" t="s">
        <v>11486</v>
      </c>
      <c r="R5950">
        <v>594</v>
      </c>
      <c r="T5950" t="s">
        <v>11487</v>
      </c>
    </row>
    <row r="5951" spans="1:20" x14ac:dyDescent="0.25">
      <c r="A5951" t="s">
        <v>29</v>
      </c>
      <c r="B5951" t="s">
        <v>30</v>
      </c>
      <c r="C5951" t="s">
        <v>22</v>
      </c>
      <c r="D5951" t="s">
        <v>23</v>
      </c>
      <c r="E5951" t="s">
        <v>5</v>
      </c>
      <c r="G5951" t="s">
        <v>24</v>
      </c>
      <c r="H5951">
        <v>3192898</v>
      </c>
      <c r="I5951">
        <v>3193491</v>
      </c>
      <c r="J5951" t="s">
        <v>52</v>
      </c>
      <c r="K5951" t="s">
        <v>11488</v>
      </c>
      <c r="L5951" t="s">
        <v>11488</v>
      </c>
      <c r="N5951" t="s">
        <v>11489</v>
      </c>
      <c r="O5951" t="s">
        <v>11485</v>
      </c>
      <c r="Q5951" t="s">
        <v>11486</v>
      </c>
      <c r="R5951">
        <v>594</v>
      </c>
      <c r="S5951">
        <v>197</v>
      </c>
    </row>
    <row r="5952" spans="1:20" x14ac:dyDescent="0.25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3193594</v>
      </c>
      <c r="I5952">
        <v>3194055</v>
      </c>
      <c r="J5952" t="s">
        <v>52</v>
      </c>
      <c r="Q5952" t="s">
        <v>11490</v>
      </c>
      <c r="R5952">
        <v>462</v>
      </c>
      <c r="T5952" t="s">
        <v>11491</v>
      </c>
    </row>
    <row r="5953" spans="1:20" x14ac:dyDescent="0.25">
      <c r="A5953" t="s">
        <v>29</v>
      </c>
      <c r="B5953" t="s">
        <v>30</v>
      </c>
      <c r="C5953" t="s">
        <v>22</v>
      </c>
      <c r="D5953" t="s">
        <v>23</v>
      </c>
      <c r="E5953" t="s">
        <v>5</v>
      </c>
      <c r="G5953" t="s">
        <v>24</v>
      </c>
      <c r="H5953">
        <v>3193594</v>
      </c>
      <c r="I5953">
        <v>3194055</v>
      </c>
      <c r="J5953" t="s">
        <v>52</v>
      </c>
      <c r="K5953" t="s">
        <v>11492</v>
      </c>
      <c r="L5953" t="s">
        <v>11492</v>
      </c>
      <c r="N5953" t="s">
        <v>4144</v>
      </c>
      <c r="Q5953" t="s">
        <v>11490</v>
      </c>
      <c r="R5953">
        <v>462</v>
      </c>
      <c r="S5953">
        <v>153</v>
      </c>
    </row>
    <row r="5954" spans="1:20" x14ac:dyDescent="0.25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3194252</v>
      </c>
      <c r="I5954">
        <v>3196477</v>
      </c>
      <c r="J5954" t="s">
        <v>25</v>
      </c>
      <c r="Q5954" t="s">
        <v>11493</v>
      </c>
      <c r="R5954">
        <v>2226</v>
      </c>
      <c r="T5954" t="s">
        <v>11494</v>
      </c>
    </row>
    <row r="5955" spans="1:20" x14ac:dyDescent="0.25">
      <c r="A5955" t="s">
        <v>29</v>
      </c>
      <c r="B5955" t="s">
        <v>30</v>
      </c>
      <c r="C5955" t="s">
        <v>22</v>
      </c>
      <c r="D5955" t="s">
        <v>23</v>
      </c>
      <c r="E5955" t="s">
        <v>5</v>
      </c>
      <c r="G5955" t="s">
        <v>24</v>
      </c>
      <c r="H5955">
        <v>3194252</v>
      </c>
      <c r="I5955">
        <v>3196477</v>
      </c>
      <c r="J5955" t="s">
        <v>25</v>
      </c>
      <c r="K5955" t="s">
        <v>11495</v>
      </c>
      <c r="L5955" t="s">
        <v>11495</v>
      </c>
      <c r="N5955" t="s">
        <v>11496</v>
      </c>
      <c r="Q5955" t="s">
        <v>11493</v>
      </c>
      <c r="R5955">
        <v>2226</v>
      </c>
      <c r="S5955">
        <v>741</v>
      </c>
    </row>
    <row r="5956" spans="1:20" x14ac:dyDescent="0.25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3196477</v>
      </c>
      <c r="I5956">
        <v>3197541</v>
      </c>
      <c r="J5956" t="s">
        <v>25</v>
      </c>
      <c r="O5956" t="s">
        <v>11497</v>
      </c>
      <c r="Q5956" t="s">
        <v>11498</v>
      </c>
      <c r="R5956">
        <v>1065</v>
      </c>
      <c r="T5956" t="s">
        <v>11499</v>
      </c>
    </row>
    <row r="5957" spans="1:20" x14ac:dyDescent="0.25">
      <c r="A5957" t="s">
        <v>29</v>
      </c>
      <c r="B5957" t="s">
        <v>30</v>
      </c>
      <c r="C5957" t="s">
        <v>22</v>
      </c>
      <c r="D5957" t="s">
        <v>23</v>
      </c>
      <c r="E5957" t="s">
        <v>5</v>
      </c>
      <c r="G5957" t="s">
        <v>24</v>
      </c>
      <c r="H5957">
        <v>3196477</v>
      </c>
      <c r="I5957">
        <v>3197541</v>
      </c>
      <c r="J5957" t="s">
        <v>25</v>
      </c>
      <c r="K5957" t="s">
        <v>11500</v>
      </c>
      <c r="L5957" t="s">
        <v>11500</v>
      </c>
      <c r="N5957" t="s">
        <v>11501</v>
      </c>
      <c r="O5957" t="s">
        <v>11497</v>
      </c>
      <c r="Q5957" t="s">
        <v>11498</v>
      </c>
      <c r="R5957">
        <v>1065</v>
      </c>
      <c r="S5957">
        <v>354</v>
      </c>
    </row>
    <row r="5958" spans="1:20" x14ac:dyDescent="0.25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3197606</v>
      </c>
      <c r="I5958">
        <v>3197878</v>
      </c>
      <c r="J5958" t="s">
        <v>25</v>
      </c>
      <c r="Q5958" t="s">
        <v>11502</v>
      </c>
      <c r="R5958">
        <v>273</v>
      </c>
      <c r="T5958" t="s">
        <v>11503</v>
      </c>
    </row>
    <row r="5959" spans="1:20" x14ac:dyDescent="0.25">
      <c r="A5959" t="s">
        <v>29</v>
      </c>
      <c r="B5959" t="s">
        <v>30</v>
      </c>
      <c r="C5959" t="s">
        <v>22</v>
      </c>
      <c r="D5959" t="s">
        <v>23</v>
      </c>
      <c r="E5959" t="s">
        <v>5</v>
      </c>
      <c r="G5959" t="s">
        <v>24</v>
      </c>
      <c r="H5959">
        <v>3197606</v>
      </c>
      <c r="I5959">
        <v>3197878</v>
      </c>
      <c r="J5959" t="s">
        <v>25</v>
      </c>
      <c r="K5959" t="s">
        <v>11504</v>
      </c>
      <c r="L5959" t="s">
        <v>11504</v>
      </c>
      <c r="N5959" t="s">
        <v>11505</v>
      </c>
      <c r="Q5959" t="s">
        <v>11502</v>
      </c>
      <c r="R5959">
        <v>273</v>
      </c>
      <c r="S5959">
        <v>90</v>
      </c>
    </row>
    <row r="5960" spans="1:20" x14ac:dyDescent="0.25">
      <c r="A5960" t="s">
        <v>20</v>
      </c>
      <c r="B5960" t="s">
        <v>124</v>
      </c>
      <c r="C5960" t="s">
        <v>22</v>
      </c>
      <c r="D5960" t="s">
        <v>23</v>
      </c>
      <c r="E5960" t="s">
        <v>5</v>
      </c>
      <c r="G5960" t="s">
        <v>24</v>
      </c>
      <c r="H5960">
        <v>3197998</v>
      </c>
      <c r="I5960">
        <v>3198073</v>
      </c>
      <c r="J5960" t="s">
        <v>25</v>
      </c>
      <c r="Q5960" t="s">
        <v>11506</v>
      </c>
      <c r="R5960">
        <v>76</v>
      </c>
      <c r="T5960" t="s">
        <v>11507</v>
      </c>
    </row>
    <row r="5961" spans="1:20" x14ac:dyDescent="0.25">
      <c r="A5961" t="s">
        <v>124</v>
      </c>
      <c r="C5961" t="s">
        <v>22</v>
      </c>
      <c r="D5961" t="s">
        <v>23</v>
      </c>
      <c r="E5961" t="s">
        <v>5</v>
      </c>
      <c r="G5961" t="s">
        <v>24</v>
      </c>
      <c r="H5961">
        <v>3197998</v>
      </c>
      <c r="I5961">
        <v>3198073</v>
      </c>
      <c r="J5961" t="s">
        <v>25</v>
      </c>
      <c r="N5961" t="s">
        <v>11508</v>
      </c>
      <c r="Q5961" t="s">
        <v>11506</v>
      </c>
      <c r="R5961">
        <v>76</v>
      </c>
      <c r="T5961" t="s">
        <v>11509</v>
      </c>
    </row>
    <row r="5962" spans="1:20" x14ac:dyDescent="0.25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3198266</v>
      </c>
      <c r="I5962">
        <v>3199603</v>
      </c>
      <c r="J5962" t="s">
        <v>52</v>
      </c>
      <c r="Q5962" t="s">
        <v>11510</v>
      </c>
      <c r="R5962">
        <v>1338</v>
      </c>
      <c r="T5962" t="s">
        <v>11511</v>
      </c>
    </row>
    <row r="5963" spans="1:20" x14ac:dyDescent="0.25">
      <c r="A5963" t="s">
        <v>29</v>
      </c>
      <c r="B5963" t="s">
        <v>30</v>
      </c>
      <c r="C5963" t="s">
        <v>22</v>
      </c>
      <c r="D5963" t="s">
        <v>23</v>
      </c>
      <c r="E5963" t="s">
        <v>5</v>
      </c>
      <c r="G5963" t="s">
        <v>24</v>
      </c>
      <c r="H5963">
        <v>3198266</v>
      </c>
      <c r="I5963">
        <v>3199603</v>
      </c>
      <c r="J5963" t="s">
        <v>52</v>
      </c>
      <c r="K5963" t="s">
        <v>11512</v>
      </c>
      <c r="L5963" t="s">
        <v>11512</v>
      </c>
      <c r="N5963" t="s">
        <v>3377</v>
      </c>
      <c r="Q5963" t="s">
        <v>11510</v>
      </c>
      <c r="R5963">
        <v>1338</v>
      </c>
      <c r="S5963">
        <v>445</v>
      </c>
    </row>
    <row r="5964" spans="1:20" x14ac:dyDescent="0.25">
      <c r="A5964" t="s">
        <v>20</v>
      </c>
      <c r="B5964" t="s">
        <v>21</v>
      </c>
      <c r="C5964" t="s">
        <v>22</v>
      </c>
      <c r="D5964" t="s">
        <v>23</v>
      </c>
      <c r="E5964" t="s">
        <v>5</v>
      </c>
      <c r="G5964" t="s">
        <v>24</v>
      </c>
      <c r="H5964">
        <v>3199618</v>
      </c>
      <c r="I5964">
        <v>3201135</v>
      </c>
      <c r="J5964" t="s">
        <v>52</v>
      </c>
      <c r="Q5964" t="s">
        <v>11513</v>
      </c>
      <c r="R5964">
        <v>1518</v>
      </c>
      <c r="T5964" t="s">
        <v>11514</v>
      </c>
    </row>
    <row r="5965" spans="1:20" x14ac:dyDescent="0.25">
      <c r="A5965" t="s">
        <v>29</v>
      </c>
      <c r="B5965" t="s">
        <v>30</v>
      </c>
      <c r="C5965" t="s">
        <v>22</v>
      </c>
      <c r="D5965" t="s">
        <v>23</v>
      </c>
      <c r="E5965" t="s">
        <v>5</v>
      </c>
      <c r="G5965" t="s">
        <v>24</v>
      </c>
      <c r="H5965">
        <v>3199618</v>
      </c>
      <c r="I5965">
        <v>3201135</v>
      </c>
      <c r="J5965" t="s">
        <v>52</v>
      </c>
      <c r="K5965" t="s">
        <v>11515</v>
      </c>
      <c r="L5965" t="s">
        <v>11515</v>
      </c>
      <c r="N5965" t="s">
        <v>4513</v>
      </c>
      <c r="Q5965" t="s">
        <v>11513</v>
      </c>
      <c r="R5965">
        <v>1518</v>
      </c>
      <c r="S5965">
        <v>505</v>
      </c>
    </row>
    <row r="5966" spans="1:20" x14ac:dyDescent="0.25">
      <c r="A5966" t="s">
        <v>20</v>
      </c>
      <c r="B5966" t="s">
        <v>21</v>
      </c>
      <c r="C5966" t="s">
        <v>22</v>
      </c>
      <c r="D5966" t="s">
        <v>23</v>
      </c>
      <c r="E5966" t="s">
        <v>5</v>
      </c>
      <c r="G5966" t="s">
        <v>24</v>
      </c>
      <c r="H5966">
        <v>3201083</v>
      </c>
      <c r="I5966">
        <v>3201259</v>
      </c>
      <c r="J5966" t="s">
        <v>52</v>
      </c>
      <c r="Q5966" t="s">
        <v>11516</v>
      </c>
      <c r="R5966">
        <v>177</v>
      </c>
    </row>
    <row r="5967" spans="1:20" x14ac:dyDescent="0.25">
      <c r="A5967" t="s">
        <v>29</v>
      </c>
      <c r="B5967" t="s">
        <v>30</v>
      </c>
      <c r="C5967" t="s">
        <v>22</v>
      </c>
      <c r="D5967" t="s">
        <v>23</v>
      </c>
      <c r="E5967" t="s">
        <v>5</v>
      </c>
      <c r="G5967" t="s">
        <v>24</v>
      </c>
      <c r="H5967">
        <v>3201083</v>
      </c>
      <c r="I5967">
        <v>3201259</v>
      </c>
      <c r="J5967" t="s">
        <v>52</v>
      </c>
      <c r="K5967" t="s">
        <v>11517</v>
      </c>
      <c r="L5967" t="s">
        <v>11517</v>
      </c>
      <c r="N5967" t="s">
        <v>56</v>
      </c>
      <c r="Q5967" t="s">
        <v>11516</v>
      </c>
      <c r="R5967">
        <v>177</v>
      </c>
      <c r="S5967">
        <v>58</v>
      </c>
    </row>
    <row r="5968" spans="1:20" x14ac:dyDescent="0.25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3201494</v>
      </c>
      <c r="I5968">
        <v>3203062</v>
      </c>
      <c r="J5968" t="s">
        <v>25</v>
      </c>
      <c r="Q5968" t="s">
        <v>11518</v>
      </c>
      <c r="R5968">
        <v>1569</v>
      </c>
      <c r="T5968" t="s">
        <v>11519</v>
      </c>
    </row>
    <row r="5969" spans="1:20" x14ac:dyDescent="0.25">
      <c r="A5969" t="s">
        <v>29</v>
      </c>
      <c r="B5969" t="s">
        <v>30</v>
      </c>
      <c r="C5969" t="s">
        <v>22</v>
      </c>
      <c r="D5969" t="s">
        <v>23</v>
      </c>
      <c r="E5969" t="s">
        <v>5</v>
      </c>
      <c r="G5969" t="s">
        <v>24</v>
      </c>
      <c r="H5969">
        <v>3201494</v>
      </c>
      <c r="I5969">
        <v>3203062</v>
      </c>
      <c r="J5969" t="s">
        <v>25</v>
      </c>
      <c r="K5969" t="s">
        <v>11520</v>
      </c>
      <c r="L5969" t="s">
        <v>11520</v>
      </c>
      <c r="N5969" t="s">
        <v>809</v>
      </c>
      <c r="Q5969" t="s">
        <v>11518</v>
      </c>
      <c r="R5969">
        <v>1569</v>
      </c>
      <c r="S5969">
        <v>522</v>
      </c>
    </row>
    <row r="5970" spans="1:20" x14ac:dyDescent="0.25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3203159</v>
      </c>
      <c r="I5970">
        <v>3203335</v>
      </c>
      <c r="J5970" t="s">
        <v>52</v>
      </c>
      <c r="Q5970" t="s">
        <v>11521</v>
      </c>
      <c r="R5970">
        <v>177</v>
      </c>
    </row>
    <row r="5971" spans="1:20" x14ac:dyDescent="0.25">
      <c r="A5971" t="s">
        <v>29</v>
      </c>
      <c r="B5971" t="s">
        <v>30</v>
      </c>
      <c r="C5971" t="s">
        <v>22</v>
      </c>
      <c r="D5971" t="s">
        <v>23</v>
      </c>
      <c r="E5971" t="s">
        <v>5</v>
      </c>
      <c r="G5971" t="s">
        <v>24</v>
      </c>
      <c r="H5971">
        <v>3203159</v>
      </c>
      <c r="I5971">
        <v>3203335</v>
      </c>
      <c r="J5971" t="s">
        <v>52</v>
      </c>
      <c r="K5971" t="s">
        <v>11522</v>
      </c>
      <c r="L5971" t="s">
        <v>11522</v>
      </c>
      <c r="N5971" t="s">
        <v>56</v>
      </c>
      <c r="Q5971" t="s">
        <v>11521</v>
      </c>
      <c r="R5971">
        <v>177</v>
      </c>
      <c r="S5971">
        <v>58</v>
      </c>
    </row>
    <row r="5972" spans="1:20" x14ac:dyDescent="0.25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3203456</v>
      </c>
      <c r="I5972">
        <v>3204019</v>
      </c>
      <c r="J5972" t="s">
        <v>52</v>
      </c>
      <c r="Q5972" t="s">
        <v>11523</v>
      </c>
      <c r="R5972">
        <v>564</v>
      </c>
      <c r="T5972" t="s">
        <v>11524</v>
      </c>
    </row>
    <row r="5973" spans="1:20" x14ac:dyDescent="0.25">
      <c r="A5973" t="s">
        <v>29</v>
      </c>
      <c r="B5973" t="s">
        <v>30</v>
      </c>
      <c r="C5973" t="s">
        <v>22</v>
      </c>
      <c r="D5973" t="s">
        <v>23</v>
      </c>
      <c r="E5973" t="s">
        <v>5</v>
      </c>
      <c r="G5973" t="s">
        <v>24</v>
      </c>
      <c r="H5973">
        <v>3203456</v>
      </c>
      <c r="I5973">
        <v>3204019</v>
      </c>
      <c r="J5973" t="s">
        <v>52</v>
      </c>
      <c r="K5973" t="s">
        <v>11525</v>
      </c>
      <c r="L5973" t="s">
        <v>11525</v>
      </c>
      <c r="N5973" t="s">
        <v>7288</v>
      </c>
      <c r="Q5973" t="s">
        <v>11523</v>
      </c>
      <c r="R5973">
        <v>564</v>
      </c>
      <c r="S5973">
        <v>187</v>
      </c>
    </row>
    <row r="5974" spans="1:20" x14ac:dyDescent="0.25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3204163</v>
      </c>
      <c r="I5974">
        <v>3204411</v>
      </c>
      <c r="J5974" t="s">
        <v>52</v>
      </c>
      <c r="Q5974" t="s">
        <v>11526</v>
      </c>
      <c r="R5974">
        <v>249</v>
      </c>
    </row>
    <row r="5975" spans="1:20" x14ac:dyDescent="0.25">
      <c r="A5975" t="s">
        <v>29</v>
      </c>
      <c r="B5975" t="s">
        <v>30</v>
      </c>
      <c r="C5975" t="s">
        <v>22</v>
      </c>
      <c r="D5975" t="s">
        <v>23</v>
      </c>
      <c r="E5975" t="s">
        <v>5</v>
      </c>
      <c r="G5975" t="s">
        <v>24</v>
      </c>
      <c r="H5975">
        <v>3204163</v>
      </c>
      <c r="I5975">
        <v>3204411</v>
      </c>
      <c r="J5975" t="s">
        <v>52</v>
      </c>
      <c r="K5975" t="s">
        <v>11527</v>
      </c>
      <c r="L5975" t="s">
        <v>11527</v>
      </c>
      <c r="N5975" t="s">
        <v>56</v>
      </c>
      <c r="Q5975" t="s">
        <v>11526</v>
      </c>
      <c r="R5975">
        <v>249</v>
      </c>
      <c r="S5975">
        <v>82</v>
      </c>
    </row>
    <row r="5976" spans="1:20" x14ac:dyDescent="0.25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3204609</v>
      </c>
      <c r="I5976">
        <v>3205253</v>
      </c>
      <c r="J5976" t="s">
        <v>25</v>
      </c>
      <c r="Q5976" t="s">
        <v>11528</v>
      </c>
      <c r="R5976">
        <v>645</v>
      </c>
      <c r="T5976" t="s">
        <v>11529</v>
      </c>
    </row>
    <row r="5977" spans="1:20" x14ac:dyDescent="0.25">
      <c r="A5977" t="s">
        <v>29</v>
      </c>
      <c r="B5977" t="s">
        <v>30</v>
      </c>
      <c r="C5977" t="s">
        <v>22</v>
      </c>
      <c r="D5977" t="s">
        <v>23</v>
      </c>
      <c r="E5977" t="s">
        <v>5</v>
      </c>
      <c r="G5977" t="s">
        <v>24</v>
      </c>
      <c r="H5977">
        <v>3204609</v>
      </c>
      <c r="I5977">
        <v>3205253</v>
      </c>
      <c r="J5977" t="s">
        <v>25</v>
      </c>
      <c r="K5977" t="s">
        <v>11530</v>
      </c>
      <c r="L5977" t="s">
        <v>11530</v>
      </c>
      <c r="N5977" t="s">
        <v>56</v>
      </c>
      <c r="Q5977" t="s">
        <v>11528</v>
      </c>
      <c r="R5977">
        <v>645</v>
      </c>
      <c r="S5977">
        <v>214</v>
      </c>
    </row>
    <row r="5978" spans="1:20" x14ac:dyDescent="0.25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3205281</v>
      </c>
      <c r="I5978">
        <v>3205949</v>
      </c>
      <c r="J5978" t="s">
        <v>52</v>
      </c>
      <c r="Q5978" t="s">
        <v>11531</v>
      </c>
      <c r="R5978">
        <v>669</v>
      </c>
      <c r="T5978" t="s">
        <v>11532</v>
      </c>
    </row>
    <row r="5979" spans="1:20" x14ac:dyDescent="0.25">
      <c r="A5979" t="s">
        <v>29</v>
      </c>
      <c r="B5979" t="s">
        <v>30</v>
      </c>
      <c r="C5979" t="s">
        <v>22</v>
      </c>
      <c r="D5979" t="s">
        <v>23</v>
      </c>
      <c r="E5979" t="s">
        <v>5</v>
      </c>
      <c r="G5979" t="s">
        <v>24</v>
      </c>
      <c r="H5979">
        <v>3205281</v>
      </c>
      <c r="I5979">
        <v>3205949</v>
      </c>
      <c r="J5979" t="s">
        <v>52</v>
      </c>
      <c r="K5979" t="s">
        <v>11533</v>
      </c>
      <c r="L5979" t="s">
        <v>11533</v>
      </c>
      <c r="N5979" t="s">
        <v>10479</v>
      </c>
      <c r="Q5979" t="s">
        <v>11531</v>
      </c>
      <c r="R5979">
        <v>669</v>
      </c>
      <c r="S5979">
        <v>222</v>
      </c>
    </row>
    <row r="5980" spans="1:20" x14ac:dyDescent="0.25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3206000</v>
      </c>
      <c r="I5980">
        <v>3206749</v>
      </c>
      <c r="J5980" t="s">
        <v>52</v>
      </c>
      <c r="Q5980" t="s">
        <v>11534</v>
      </c>
      <c r="R5980">
        <v>750</v>
      </c>
      <c r="T5980" t="s">
        <v>11535</v>
      </c>
    </row>
    <row r="5981" spans="1:20" x14ac:dyDescent="0.25">
      <c r="A5981" t="s">
        <v>29</v>
      </c>
      <c r="B5981" t="s">
        <v>30</v>
      </c>
      <c r="C5981" t="s">
        <v>22</v>
      </c>
      <c r="D5981" t="s">
        <v>23</v>
      </c>
      <c r="E5981" t="s">
        <v>5</v>
      </c>
      <c r="G5981" t="s">
        <v>24</v>
      </c>
      <c r="H5981">
        <v>3206000</v>
      </c>
      <c r="I5981">
        <v>3206749</v>
      </c>
      <c r="J5981" t="s">
        <v>52</v>
      </c>
      <c r="K5981" t="s">
        <v>11536</v>
      </c>
      <c r="L5981" t="s">
        <v>11536</v>
      </c>
      <c r="N5981" t="s">
        <v>5063</v>
      </c>
      <c r="Q5981" t="s">
        <v>11534</v>
      </c>
      <c r="R5981">
        <v>750</v>
      </c>
      <c r="S5981">
        <v>249</v>
      </c>
    </row>
    <row r="5982" spans="1:20" x14ac:dyDescent="0.25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3206904</v>
      </c>
      <c r="I5982">
        <v>3207059</v>
      </c>
      <c r="J5982" t="s">
        <v>52</v>
      </c>
      <c r="Q5982" t="s">
        <v>11537</v>
      </c>
      <c r="R5982">
        <v>156</v>
      </c>
    </row>
    <row r="5983" spans="1:20" x14ac:dyDescent="0.25">
      <c r="A5983" t="s">
        <v>29</v>
      </c>
      <c r="B5983" t="s">
        <v>30</v>
      </c>
      <c r="C5983" t="s">
        <v>22</v>
      </c>
      <c r="D5983" t="s">
        <v>23</v>
      </c>
      <c r="E5983" t="s">
        <v>5</v>
      </c>
      <c r="G5983" t="s">
        <v>24</v>
      </c>
      <c r="H5983">
        <v>3206904</v>
      </c>
      <c r="I5983">
        <v>3207059</v>
      </c>
      <c r="J5983" t="s">
        <v>52</v>
      </c>
      <c r="K5983" t="s">
        <v>11538</v>
      </c>
      <c r="L5983" t="s">
        <v>11538</v>
      </c>
      <c r="N5983" t="s">
        <v>56</v>
      </c>
      <c r="Q5983" t="s">
        <v>11537</v>
      </c>
      <c r="R5983">
        <v>156</v>
      </c>
      <c r="S5983">
        <v>51</v>
      </c>
    </row>
    <row r="5984" spans="1:20" x14ac:dyDescent="0.25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G5984" t="s">
        <v>24</v>
      </c>
      <c r="H5984">
        <v>3207135</v>
      </c>
      <c r="I5984">
        <v>3207755</v>
      </c>
      <c r="J5984" t="s">
        <v>25</v>
      </c>
      <c r="O5984" t="s">
        <v>11539</v>
      </c>
      <c r="Q5984" t="s">
        <v>11540</v>
      </c>
      <c r="R5984">
        <v>621</v>
      </c>
      <c r="T5984" t="s">
        <v>11541</v>
      </c>
    </row>
    <row r="5985" spans="1:20" x14ac:dyDescent="0.25">
      <c r="A5985" t="s">
        <v>29</v>
      </c>
      <c r="B5985" t="s">
        <v>30</v>
      </c>
      <c r="C5985" t="s">
        <v>22</v>
      </c>
      <c r="D5985" t="s">
        <v>23</v>
      </c>
      <c r="E5985" t="s">
        <v>5</v>
      </c>
      <c r="G5985" t="s">
        <v>24</v>
      </c>
      <c r="H5985">
        <v>3207135</v>
      </c>
      <c r="I5985">
        <v>3207755</v>
      </c>
      <c r="J5985" t="s">
        <v>25</v>
      </c>
      <c r="K5985" t="s">
        <v>11542</v>
      </c>
      <c r="L5985" t="s">
        <v>11542</v>
      </c>
      <c r="N5985" t="s">
        <v>11543</v>
      </c>
      <c r="O5985" t="s">
        <v>11539</v>
      </c>
      <c r="Q5985" t="s">
        <v>11540</v>
      </c>
      <c r="R5985">
        <v>621</v>
      </c>
      <c r="S5985">
        <v>206</v>
      </c>
    </row>
    <row r="5986" spans="1:20" x14ac:dyDescent="0.25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3207846</v>
      </c>
      <c r="I5986">
        <v>3208811</v>
      </c>
      <c r="J5986" t="s">
        <v>25</v>
      </c>
      <c r="Q5986" t="s">
        <v>11544</v>
      </c>
      <c r="R5986">
        <v>966</v>
      </c>
      <c r="T5986" t="s">
        <v>11545</v>
      </c>
    </row>
    <row r="5987" spans="1:20" x14ac:dyDescent="0.25">
      <c r="A5987" t="s">
        <v>29</v>
      </c>
      <c r="B5987" t="s">
        <v>30</v>
      </c>
      <c r="C5987" t="s">
        <v>22</v>
      </c>
      <c r="D5987" t="s">
        <v>23</v>
      </c>
      <c r="E5987" t="s">
        <v>5</v>
      </c>
      <c r="G5987" t="s">
        <v>24</v>
      </c>
      <c r="H5987">
        <v>3207846</v>
      </c>
      <c r="I5987">
        <v>3208811</v>
      </c>
      <c r="J5987" t="s">
        <v>25</v>
      </c>
      <c r="K5987" t="s">
        <v>11546</v>
      </c>
      <c r="L5987" t="s">
        <v>11546</v>
      </c>
      <c r="N5987" t="s">
        <v>11547</v>
      </c>
      <c r="Q5987" t="s">
        <v>11544</v>
      </c>
      <c r="R5987">
        <v>966</v>
      </c>
      <c r="S5987">
        <v>321</v>
      </c>
    </row>
    <row r="5988" spans="1:20" x14ac:dyDescent="0.25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3208808</v>
      </c>
      <c r="I5988">
        <v>3209662</v>
      </c>
      <c r="J5988" t="s">
        <v>52</v>
      </c>
      <c r="Q5988" t="s">
        <v>11548</v>
      </c>
      <c r="R5988">
        <v>855</v>
      </c>
      <c r="T5988" t="s">
        <v>11549</v>
      </c>
    </row>
    <row r="5989" spans="1:20" x14ac:dyDescent="0.25">
      <c r="A5989" t="s">
        <v>29</v>
      </c>
      <c r="B5989" t="s">
        <v>30</v>
      </c>
      <c r="C5989" t="s">
        <v>22</v>
      </c>
      <c r="D5989" t="s">
        <v>23</v>
      </c>
      <c r="E5989" t="s">
        <v>5</v>
      </c>
      <c r="G5989" t="s">
        <v>24</v>
      </c>
      <c r="H5989">
        <v>3208808</v>
      </c>
      <c r="I5989">
        <v>3209662</v>
      </c>
      <c r="J5989" t="s">
        <v>52</v>
      </c>
      <c r="K5989" t="s">
        <v>11550</v>
      </c>
      <c r="L5989" t="s">
        <v>11550</v>
      </c>
      <c r="N5989" t="s">
        <v>56</v>
      </c>
      <c r="Q5989" t="s">
        <v>11548</v>
      </c>
      <c r="R5989">
        <v>855</v>
      </c>
      <c r="S5989">
        <v>284</v>
      </c>
    </row>
    <row r="5990" spans="1:20" x14ac:dyDescent="0.25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3209749</v>
      </c>
      <c r="I5990">
        <v>3210615</v>
      </c>
      <c r="J5990" t="s">
        <v>52</v>
      </c>
      <c r="Q5990" t="s">
        <v>11551</v>
      </c>
      <c r="R5990">
        <v>867</v>
      </c>
      <c r="T5990" t="s">
        <v>11552</v>
      </c>
    </row>
    <row r="5991" spans="1:20" x14ac:dyDescent="0.25">
      <c r="A5991" t="s">
        <v>29</v>
      </c>
      <c r="B5991" t="s">
        <v>30</v>
      </c>
      <c r="C5991" t="s">
        <v>22</v>
      </c>
      <c r="D5991" t="s">
        <v>23</v>
      </c>
      <c r="E5991" t="s">
        <v>5</v>
      </c>
      <c r="G5991" t="s">
        <v>24</v>
      </c>
      <c r="H5991">
        <v>3209749</v>
      </c>
      <c r="I5991">
        <v>3210615</v>
      </c>
      <c r="J5991" t="s">
        <v>52</v>
      </c>
      <c r="K5991" t="s">
        <v>11553</v>
      </c>
      <c r="L5991" t="s">
        <v>11553</v>
      </c>
      <c r="N5991" t="s">
        <v>702</v>
      </c>
      <c r="Q5991" t="s">
        <v>11551</v>
      </c>
      <c r="R5991">
        <v>867</v>
      </c>
      <c r="S5991">
        <v>288</v>
      </c>
    </row>
    <row r="5992" spans="1:20" x14ac:dyDescent="0.25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3210627</v>
      </c>
      <c r="I5992">
        <v>3212657</v>
      </c>
      <c r="J5992" t="s">
        <v>52</v>
      </c>
      <c r="Q5992" t="s">
        <v>11554</v>
      </c>
      <c r="R5992">
        <v>2031</v>
      </c>
      <c r="T5992" t="s">
        <v>11555</v>
      </c>
    </row>
    <row r="5993" spans="1:20" x14ac:dyDescent="0.25">
      <c r="A5993" t="s">
        <v>29</v>
      </c>
      <c r="B5993" t="s">
        <v>30</v>
      </c>
      <c r="C5993" t="s">
        <v>22</v>
      </c>
      <c r="D5993" t="s">
        <v>23</v>
      </c>
      <c r="E5993" t="s">
        <v>5</v>
      </c>
      <c r="G5993" t="s">
        <v>24</v>
      </c>
      <c r="H5993">
        <v>3210627</v>
      </c>
      <c r="I5993">
        <v>3212657</v>
      </c>
      <c r="J5993" t="s">
        <v>52</v>
      </c>
      <c r="K5993" t="s">
        <v>11556</v>
      </c>
      <c r="L5993" t="s">
        <v>11556</v>
      </c>
      <c r="N5993" t="s">
        <v>853</v>
      </c>
      <c r="Q5993" t="s">
        <v>11554</v>
      </c>
      <c r="R5993">
        <v>2031</v>
      </c>
      <c r="S5993">
        <v>676</v>
      </c>
    </row>
    <row r="5994" spans="1:20" x14ac:dyDescent="0.25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3212753</v>
      </c>
      <c r="I5994">
        <v>3213706</v>
      </c>
      <c r="J5994" t="s">
        <v>52</v>
      </c>
      <c r="Q5994" t="s">
        <v>11557</v>
      </c>
      <c r="R5994">
        <v>954</v>
      </c>
      <c r="T5994" t="s">
        <v>11558</v>
      </c>
    </row>
    <row r="5995" spans="1:20" x14ac:dyDescent="0.25">
      <c r="A5995" t="s">
        <v>29</v>
      </c>
      <c r="B5995" t="s">
        <v>30</v>
      </c>
      <c r="C5995" t="s">
        <v>22</v>
      </c>
      <c r="D5995" t="s">
        <v>23</v>
      </c>
      <c r="E5995" t="s">
        <v>5</v>
      </c>
      <c r="G5995" t="s">
        <v>24</v>
      </c>
      <c r="H5995">
        <v>3212753</v>
      </c>
      <c r="I5995">
        <v>3213706</v>
      </c>
      <c r="J5995" t="s">
        <v>52</v>
      </c>
      <c r="K5995" t="s">
        <v>11559</v>
      </c>
      <c r="L5995" t="s">
        <v>11559</v>
      </c>
      <c r="N5995" t="s">
        <v>527</v>
      </c>
      <c r="Q5995" t="s">
        <v>11557</v>
      </c>
      <c r="R5995">
        <v>954</v>
      </c>
      <c r="S5995">
        <v>317</v>
      </c>
    </row>
    <row r="5996" spans="1:20" x14ac:dyDescent="0.25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3213836</v>
      </c>
      <c r="I5996">
        <v>3214795</v>
      </c>
      <c r="J5996" t="s">
        <v>25</v>
      </c>
      <c r="Q5996" t="s">
        <v>11560</v>
      </c>
      <c r="R5996">
        <v>960</v>
      </c>
      <c r="T5996" t="s">
        <v>11561</v>
      </c>
    </row>
    <row r="5997" spans="1:20" x14ac:dyDescent="0.25">
      <c r="A5997" t="s">
        <v>29</v>
      </c>
      <c r="B5997" t="s">
        <v>30</v>
      </c>
      <c r="C5997" t="s">
        <v>22</v>
      </c>
      <c r="D5997" t="s">
        <v>23</v>
      </c>
      <c r="E5997" t="s">
        <v>5</v>
      </c>
      <c r="G5997" t="s">
        <v>24</v>
      </c>
      <c r="H5997">
        <v>3213836</v>
      </c>
      <c r="I5997">
        <v>3214795</v>
      </c>
      <c r="J5997" t="s">
        <v>25</v>
      </c>
      <c r="K5997" t="s">
        <v>11562</v>
      </c>
      <c r="L5997" t="s">
        <v>11562</v>
      </c>
      <c r="N5997" t="s">
        <v>11563</v>
      </c>
      <c r="Q5997" t="s">
        <v>11560</v>
      </c>
      <c r="R5997">
        <v>960</v>
      </c>
      <c r="S5997">
        <v>319</v>
      </c>
    </row>
    <row r="5998" spans="1:20" x14ac:dyDescent="0.25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3214804</v>
      </c>
      <c r="I5998">
        <v>3215829</v>
      </c>
      <c r="J5998" t="s">
        <v>25</v>
      </c>
      <c r="Q5998" t="s">
        <v>11564</v>
      </c>
      <c r="R5998">
        <v>1026</v>
      </c>
      <c r="T5998" t="s">
        <v>11565</v>
      </c>
    </row>
    <row r="5999" spans="1:20" x14ac:dyDescent="0.25">
      <c r="A5999" t="s">
        <v>29</v>
      </c>
      <c r="B5999" t="s">
        <v>30</v>
      </c>
      <c r="C5999" t="s">
        <v>22</v>
      </c>
      <c r="D5999" t="s">
        <v>23</v>
      </c>
      <c r="E5999" t="s">
        <v>5</v>
      </c>
      <c r="G5999" t="s">
        <v>24</v>
      </c>
      <c r="H5999">
        <v>3214804</v>
      </c>
      <c r="I5999">
        <v>3215829</v>
      </c>
      <c r="J5999" t="s">
        <v>25</v>
      </c>
      <c r="K5999" t="s">
        <v>11566</v>
      </c>
      <c r="L5999" t="s">
        <v>11566</v>
      </c>
      <c r="N5999" t="s">
        <v>861</v>
      </c>
      <c r="Q5999" t="s">
        <v>11564</v>
      </c>
      <c r="R5999">
        <v>1026</v>
      </c>
      <c r="S5999">
        <v>341</v>
      </c>
    </row>
    <row r="6000" spans="1:20" x14ac:dyDescent="0.25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3215844</v>
      </c>
      <c r="I6000">
        <v>3216833</v>
      </c>
      <c r="J6000" t="s">
        <v>25</v>
      </c>
      <c r="Q6000" t="s">
        <v>11567</v>
      </c>
      <c r="R6000">
        <v>990</v>
      </c>
      <c r="T6000" t="s">
        <v>11568</v>
      </c>
    </row>
    <row r="6001" spans="1:20" x14ac:dyDescent="0.25">
      <c r="A6001" t="s">
        <v>29</v>
      </c>
      <c r="B6001" t="s">
        <v>30</v>
      </c>
      <c r="C6001" t="s">
        <v>22</v>
      </c>
      <c r="D6001" t="s">
        <v>23</v>
      </c>
      <c r="E6001" t="s">
        <v>5</v>
      </c>
      <c r="G6001" t="s">
        <v>24</v>
      </c>
      <c r="H6001">
        <v>3215844</v>
      </c>
      <c r="I6001">
        <v>3216833</v>
      </c>
      <c r="J6001" t="s">
        <v>25</v>
      </c>
      <c r="K6001" t="s">
        <v>11569</v>
      </c>
      <c r="L6001" t="s">
        <v>11569</v>
      </c>
      <c r="N6001" t="s">
        <v>861</v>
      </c>
      <c r="Q6001" t="s">
        <v>11567</v>
      </c>
      <c r="R6001">
        <v>990</v>
      </c>
      <c r="S6001">
        <v>329</v>
      </c>
    </row>
    <row r="6002" spans="1:20" x14ac:dyDescent="0.25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3216830</v>
      </c>
      <c r="I6002">
        <v>3217627</v>
      </c>
      <c r="J6002" t="s">
        <v>25</v>
      </c>
      <c r="Q6002" t="s">
        <v>11570</v>
      </c>
      <c r="R6002">
        <v>798</v>
      </c>
      <c r="T6002" t="s">
        <v>11571</v>
      </c>
    </row>
    <row r="6003" spans="1:20" x14ac:dyDescent="0.25">
      <c r="A6003" t="s">
        <v>29</v>
      </c>
      <c r="B6003" t="s">
        <v>30</v>
      </c>
      <c r="C6003" t="s">
        <v>22</v>
      </c>
      <c r="D6003" t="s">
        <v>23</v>
      </c>
      <c r="E6003" t="s">
        <v>5</v>
      </c>
      <c r="G6003" t="s">
        <v>24</v>
      </c>
      <c r="H6003">
        <v>3216830</v>
      </c>
      <c r="I6003">
        <v>3217627</v>
      </c>
      <c r="J6003" t="s">
        <v>25</v>
      </c>
      <c r="K6003" t="s">
        <v>11572</v>
      </c>
      <c r="L6003" t="s">
        <v>11572</v>
      </c>
      <c r="N6003" t="s">
        <v>695</v>
      </c>
      <c r="Q6003" t="s">
        <v>11570</v>
      </c>
      <c r="R6003">
        <v>798</v>
      </c>
      <c r="S6003">
        <v>265</v>
      </c>
    </row>
    <row r="6004" spans="1:20" x14ac:dyDescent="0.25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3217634</v>
      </c>
      <c r="I6004">
        <v>3218836</v>
      </c>
      <c r="J6004" t="s">
        <v>52</v>
      </c>
      <c r="Q6004" t="s">
        <v>11573</v>
      </c>
      <c r="R6004">
        <v>1203</v>
      </c>
      <c r="T6004" t="s">
        <v>11574</v>
      </c>
    </row>
    <row r="6005" spans="1:20" x14ac:dyDescent="0.25">
      <c r="A6005" t="s">
        <v>29</v>
      </c>
      <c r="B6005" t="s">
        <v>30</v>
      </c>
      <c r="C6005" t="s">
        <v>22</v>
      </c>
      <c r="D6005" t="s">
        <v>23</v>
      </c>
      <c r="E6005" t="s">
        <v>5</v>
      </c>
      <c r="G6005" t="s">
        <v>24</v>
      </c>
      <c r="H6005">
        <v>3217634</v>
      </c>
      <c r="I6005">
        <v>3218836</v>
      </c>
      <c r="J6005" t="s">
        <v>52</v>
      </c>
      <c r="K6005" t="s">
        <v>11575</v>
      </c>
      <c r="L6005" t="s">
        <v>11575</v>
      </c>
      <c r="N6005" t="s">
        <v>11576</v>
      </c>
      <c r="Q6005" t="s">
        <v>11573</v>
      </c>
      <c r="R6005">
        <v>1203</v>
      </c>
      <c r="S6005">
        <v>400</v>
      </c>
    </row>
    <row r="6006" spans="1:20" x14ac:dyDescent="0.25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3218920</v>
      </c>
      <c r="I6006">
        <v>3219357</v>
      </c>
      <c r="J6006" t="s">
        <v>52</v>
      </c>
      <c r="Q6006" t="s">
        <v>11577</v>
      </c>
      <c r="R6006">
        <v>438</v>
      </c>
      <c r="T6006" t="s">
        <v>11578</v>
      </c>
    </row>
    <row r="6007" spans="1:20" x14ac:dyDescent="0.25">
      <c r="A6007" t="s">
        <v>29</v>
      </c>
      <c r="B6007" t="s">
        <v>30</v>
      </c>
      <c r="C6007" t="s">
        <v>22</v>
      </c>
      <c r="D6007" t="s">
        <v>23</v>
      </c>
      <c r="E6007" t="s">
        <v>5</v>
      </c>
      <c r="G6007" t="s">
        <v>24</v>
      </c>
      <c r="H6007">
        <v>3218920</v>
      </c>
      <c r="I6007">
        <v>3219357</v>
      </c>
      <c r="J6007" t="s">
        <v>52</v>
      </c>
      <c r="K6007" t="s">
        <v>11579</v>
      </c>
      <c r="L6007" t="s">
        <v>11579</v>
      </c>
      <c r="N6007" t="s">
        <v>1471</v>
      </c>
      <c r="Q6007" t="s">
        <v>11577</v>
      </c>
      <c r="R6007">
        <v>438</v>
      </c>
      <c r="S6007">
        <v>145</v>
      </c>
    </row>
    <row r="6008" spans="1:20" x14ac:dyDescent="0.25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3219464</v>
      </c>
      <c r="I6008">
        <v>3220672</v>
      </c>
      <c r="J6008" t="s">
        <v>52</v>
      </c>
      <c r="O6008" t="s">
        <v>11580</v>
      </c>
      <c r="Q6008" t="s">
        <v>11581</v>
      </c>
      <c r="R6008">
        <v>1209</v>
      </c>
      <c r="T6008" t="s">
        <v>11582</v>
      </c>
    </row>
    <row r="6009" spans="1:20" x14ac:dyDescent="0.25">
      <c r="A6009" t="s">
        <v>29</v>
      </c>
      <c r="B6009" t="s">
        <v>30</v>
      </c>
      <c r="C6009" t="s">
        <v>22</v>
      </c>
      <c r="D6009" t="s">
        <v>23</v>
      </c>
      <c r="E6009" t="s">
        <v>5</v>
      </c>
      <c r="G6009" t="s">
        <v>24</v>
      </c>
      <c r="H6009">
        <v>3219464</v>
      </c>
      <c r="I6009">
        <v>3220672</v>
      </c>
      <c r="J6009" t="s">
        <v>52</v>
      </c>
      <c r="K6009" t="s">
        <v>11583</v>
      </c>
      <c r="L6009" t="s">
        <v>11583</v>
      </c>
      <c r="N6009" t="s">
        <v>11584</v>
      </c>
      <c r="O6009" t="s">
        <v>11580</v>
      </c>
      <c r="Q6009" t="s">
        <v>11581</v>
      </c>
      <c r="R6009">
        <v>1209</v>
      </c>
      <c r="S6009">
        <v>402</v>
      </c>
    </row>
    <row r="6010" spans="1:20" x14ac:dyDescent="0.25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3220675</v>
      </c>
      <c r="I6010">
        <v>3221742</v>
      </c>
      <c r="J6010" t="s">
        <v>52</v>
      </c>
      <c r="O6010" t="s">
        <v>11585</v>
      </c>
      <c r="Q6010" t="s">
        <v>11586</v>
      </c>
      <c r="R6010">
        <v>1068</v>
      </c>
      <c r="T6010" t="s">
        <v>11587</v>
      </c>
    </row>
    <row r="6011" spans="1:20" x14ac:dyDescent="0.25">
      <c r="A6011" t="s">
        <v>29</v>
      </c>
      <c r="B6011" t="s">
        <v>30</v>
      </c>
      <c r="C6011" t="s">
        <v>22</v>
      </c>
      <c r="D6011" t="s">
        <v>23</v>
      </c>
      <c r="E6011" t="s">
        <v>5</v>
      </c>
      <c r="G6011" t="s">
        <v>24</v>
      </c>
      <c r="H6011">
        <v>3220675</v>
      </c>
      <c r="I6011">
        <v>3221742</v>
      </c>
      <c r="J6011" t="s">
        <v>52</v>
      </c>
      <c r="K6011" t="s">
        <v>11588</v>
      </c>
      <c r="L6011" t="s">
        <v>11588</v>
      </c>
      <c r="N6011" t="s">
        <v>11589</v>
      </c>
      <c r="O6011" t="s">
        <v>11585</v>
      </c>
      <c r="Q6011" t="s">
        <v>11586</v>
      </c>
      <c r="R6011">
        <v>1068</v>
      </c>
      <c r="S6011">
        <v>355</v>
      </c>
    </row>
    <row r="6012" spans="1:20" x14ac:dyDescent="0.25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3221735</v>
      </c>
      <c r="I6012">
        <v>3223207</v>
      </c>
      <c r="J6012" t="s">
        <v>52</v>
      </c>
      <c r="Q6012" t="s">
        <v>11590</v>
      </c>
      <c r="R6012">
        <v>1473</v>
      </c>
      <c r="T6012" t="s">
        <v>11591</v>
      </c>
    </row>
    <row r="6013" spans="1:20" x14ac:dyDescent="0.25">
      <c r="A6013" t="s">
        <v>29</v>
      </c>
      <c r="B6013" t="s">
        <v>30</v>
      </c>
      <c r="C6013" t="s">
        <v>22</v>
      </c>
      <c r="D6013" t="s">
        <v>23</v>
      </c>
      <c r="E6013" t="s">
        <v>5</v>
      </c>
      <c r="G6013" t="s">
        <v>24</v>
      </c>
      <c r="H6013">
        <v>3221735</v>
      </c>
      <c r="I6013">
        <v>3223207</v>
      </c>
      <c r="J6013" t="s">
        <v>52</v>
      </c>
      <c r="K6013" t="s">
        <v>11592</v>
      </c>
      <c r="L6013" t="s">
        <v>11592</v>
      </c>
      <c r="N6013" t="s">
        <v>364</v>
      </c>
      <c r="Q6013" t="s">
        <v>11590</v>
      </c>
      <c r="R6013">
        <v>1473</v>
      </c>
      <c r="S6013">
        <v>490</v>
      </c>
    </row>
    <row r="6014" spans="1:20" x14ac:dyDescent="0.25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3223220</v>
      </c>
      <c r="I6014">
        <v>3223645</v>
      </c>
      <c r="J6014" t="s">
        <v>52</v>
      </c>
      <c r="Q6014" t="s">
        <v>11593</v>
      </c>
      <c r="R6014">
        <v>426</v>
      </c>
      <c r="T6014" t="s">
        <v>11594</v>
      </c>
    </row>
    <row r="6015" spans="1:20" x14ac:dyDescent="0.25">
      <c r="A6015" t="s">
        <v>29</v>
      </c>
      <c r="B6015" t="s">
        <v>30</v>
      </c>
      <c r="C6015" t="s">
        <v>22</v>
      </c>
      <c r="D6015" t="s">
        <v>23</v>
      </c>
      <c r="E6015" t="s">
        <v>5</v>
      </c>
      <c r="G6015" t="s">
        <v>24</v>
      </c>
      <c r="H6015">
        <v>3223220</v>
      </c>
      <c r="I6015">
        <v>3223645</v>
      </c>
      <c r="J6015" t="s">
        <v>52</v>
      </c>
      <c r="K6015" t="s">
        <v>11595</v>
      </c>
      <c r="L6015" t="s">
        <v>11595</v>
      </c>
      <c r="N6015" t="s">
        <v>11596</v>
      </c>
      <c r="Q6015" t="s">
        <v>11593</v>
      </c>
      <c r="R6015">
        <v>426</v>
      </c>
      <c r="S6015">
        <v>141</v>
      </c>
    </row>
    <row r="6016" spans="1:20" x14ac:dyDescent="0.25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3223665</v>
      </c>
      <c r="I6016">
        <v>3225203</v>
      </c>
      <c r="J6016" t="s">
        <v>52</v>
      </c>
      <c r="Q6016" t="s">
        <v>11597</v>
      </c>
      <c r="R6016">
        <v>1539</v>
      </c>
      <c r="T6016" t="s">
        <v>11598</v>
      </c>
    </row>
    <row r="6017" spans="1:20" x14ac:dyDescent="0.25">
      <c r="A6017" t="s">
        <v>29</v>
      </c>
      <c r="B6017" t="s">
        <v>30</v>
      </c>
      <c r="C6017" t="s">
        <v>22</v>
      </c>
      <c r="D6017" t="s">
        <v>23</v>
      </c>
      <c r="E6017" t="s">
        <v>5</v>
      </c>
      <c r="G6017" t="s">
        <v>24</v>
      </c>
      <c r="H6017">
        <v>3223665</v>
      </c>
      <c r="I6017">
        <v>3225203</v>
      </c>
      <c r="J6017" t="s">
        <v>52</v>
      </c>
      <c r="K6017" t="s">
        <v>11599</v>
      </c>
      <c r="L6017" t="s">
        <v>11599</v>
      </c>
      <c r="N6017" t="s">
        <v>335</v>
      </c>
      <c r="Q6017" t="s">
        <v>11597</v>
      </c>
      <c r="R6017">
        <v>1539</v>
      </c>
      <c r="S6017">
        <v>512</v>
      </c>
    </row>
    <row r="6018" spans="1:20" x14ac:dyDescent="0.25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3225200</v>
      </c>
      <c r="I6018">
        <v>3225910</v>
      </c>
      <c r="J6018" t="s">
        <v>52</v>
      </c>
      <c r="Q6018" t="s">
        <v>11600</v>
      </c>
      <c r="R6018">
        <v>711</v>
      </c>
      <c r="T6018" t="s">
        <v>11601</v>
      </c>
    </row>
    <row r="6019" spans="1:20" x14ac:dyDescent="0.25">
      <c r="A6019" t="s">
        <v>29</v>
      </c>
      <c r="B6019" t="s">
        <v>30</v>
      </c>
      <c r="C6019" t="s">
        <v>22</v>
      </c>
      <c r="D6019" t="s">
        <v>23</v>
      </c>
      <c r="E6019" t="s">
        <v>5</v>
      </c>
      <c r="G6019" t="s">
        <v>24</v>
      </c>
      <c r="H6019">
        <v>3225200</v>
      </c>
      <c r="I6019">
        <v>3225910</v>
      </c>
      <c r="J6019" t="s">
        <v>52</v>
      </c>
      <c r="K6019" t="s">
        <v>11602</v>
      </c>
      <c r="L6019" t="s">
        <v>11602</v>
      </c>
      <c r="N6019" t="s">
        <v>331</v>
      </c>
      <c r="Q6019" t="s">
        <v>11600</v>
      </c>
      <c r="R6019">
        <v>711</v>
      </c>
      <c r="S6019">
        <v>236</v>
      </c>
    </row>
    <row r="6020" spans="1:20" x14ac:dyDescent="0.25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3226013</v>
      </c>
      <c r="I6020">
        <v>3227146</v>
      </c>
      <c r="J6020" t="s">
        <v>52</v>
      </c>
      <c r="O6020" t="s">
        <v>1217</v>
      </c>
      <c r="Q6020" t="s">
        <v>11603</v>
      </c>
      <c r="R6020">
        <v>1134</v>
      </c>
      <c r="T6020" t="s">
        <v>11604</v>
      </c>
    </row>
    <row r="6021" spans="1:20" x14ac:dyDescent="0.25">
      <c r="A6021" t="s">
        <v>29</v>
      </c>
      <c r="B6021" t="s">
        <v>30</v>
      </c>
      <c r="C6021" t="s">
        <v>22</v>
      </c>
      <c r="D6021" t="s">
        <v>23</v>
      </c>
      <c r="E6021" t="s">
        <v>5</v>
      </c>
      <c r="G6021" t="s">
        <v>24</v>
      </c>
      <c r="H6021">
        <v>3226013</v>
      </c>
      <c r="I6021">
        <v>3227146</v>
      </c>
      <c r="J6021" t="s">
        <v>52</v>
      </c>
      <c r="K6021" t="s">
        <v>11605</v>
      </c>
      <c r="L6021" t="s">
        <v>11605</v>
      </c>
      <c r="N6021" t="s">
        <v>1166</v>
      </c>
      <c r="O6021" t="s">
        <v>1217</v>
      </c>
      <c r="Q6021" t="s">
        <v>11603</v>
      </c>
      <c r="R6021">
        <v>1134</v>
      </c>
      <c r="S6021">
        <v>377</v>
      </c>
    </row>
    <row r="6022" spans="1:20" x14ac:dyDescent="0.25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3227410</v>
      </c>
      <c r="I6022">
        <v>3228168</v>
      </c>
      <c r="J6022" t="s">
        <v>25</v>
      </c>
      <c r="Q6022" t="s">
        <v>11606</v>
      </c>
      <c r="R6022">
        <v>759</v>
      </c>
      <c r="T6022" t="s">
        <v>11607</v>
      </c>
    </row>
    <row r="6023" spans="1:20" x14ac:dyDescent="0.25">
      <c r="A6023" t="s">
        <v>29</v>
      </c>
      <c r="B6023" t="s">
        <v>30</v>
      </c>
      <c r="C6023" t="s">
        <v>22</v>
      </c>
      <c r="D6023" t="s">
        <v>23</v>
      </c>
      <c r="E6023" t="s">
        <v>5</v>
      </c>
      <c r="G6023" t="s">
        <v>24</v>
      </c>
      <c r="H6023">
        <v>3227410</v>
      </c>
      <c r="I6023">
        <v>3228168</v>
      </c>
      <c r="J6023" t="s">
        <v>25</v>
      </c>
      <c r="K6023" t="s">
        <v>11608</v>
      </c>
      <c r="L6023" t="s">
        <v>11608</v>
      </c>
      <c r="N6023" t="s">
        <v>1251</v>
      </c>
      <c r="Q6023" t="s">
        <v>11606</v>
      </c>
      <c r="R6023">
        <v>759</v>
      </c>
      <c r="S6023">
        <v>252</v>
      </c>
    </row>
    <row r="6024" spans="1:20" x14ac:dyDescent="0.25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3228228</v>
      </c>
      <c r="I6024">
        <v>3228998</v>
      </c>
      <c r="J6024" t="s">
        <v>25</v>
      </c>
      <c r="Q6024" t="s">
        <v>11609</v>
      </c>
      <c r="R6024">
        <v>771</v>
      </c>
      <c r="T6024" t="s">
        <v>11610</v>
      </c>
    </row>
    <row r="6025" spans="1:20" x14ac:dyDescent="0.25">
      <c r="A6025" t="s">
        <v>29</v>
      </c>
      <c r="B6025" t="s">
        <v>30</v>
      </c>
      <c r="C6025" t="s">
        <v>22</v>
      </c>
      <c r="D6025" t="s">
        <v>23</v>
      </c>
      <c r="E6025" t="s">
        <v>5</v>
      </c>
      <c r="G6025" t="s">
        <v>24</v>
      </c>
      <c r="H6025">
        <v>3228228</v>
      </c>
      <c r="I6025">
        <v>3228998</v>
      </c>
      <c r="J6025" t="s">
        <v>25</v>
      </c>
      <c r="K6025" t="s">
        <v>11611</v>
      </c>
      <c r="L6025" t="s">
        <v>11611</v>
      </c>
      <c r="N6025" t="s">
        <v>695</v>
      </c>
      <c r="Q6025" t="s">
        <v>11609</v>
      </c>
      <c r="R6025">
        <v>771</v>
      </c>
      <c r="S6025">
        <v>256</v>
      </c>
    </row>
    <row r="6026" spans="1:20" x14ac:dyDescent="0.25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3229105</v>
      </c>
      <c r="I6026">
        <v>3229857</v>
      </c>
      <c r="J6026" t="s">
        <v>25</v>
      </c>
      <c r="Q6026" t="s">
        <v>11612</v>
      </c>
      <c r="R6026">
        <v>753</v>
      </c>
      <c r="T6026" t="s">
        <v>11613</v>
      </c>
    </row>
    <row r="6027" spans="1:20" x14ac:dyDescent="0.25">
      <c r="A6027" t="s">
        <v>29</v>
      </c>
      <c r="B6027" t="s">
        <v>30</v>
      </c>
      <c r="C6027" t="s">
        <v>22</v>
      </c>
      <c r="D6027" t="s">
        <v>23</v>
      </c>
      <c r="E6027" t="s">
        <v>5</v>
      </c>
      <c r="G6027" t="s">
        <v>24</v>
      </c>
      <c r="H6027">
        <v>3229105</v>
      </c>
      <c r="I6027">
        <v>3229857</v>
      </c>
      <c r="J6027" t="s">
        <v>25</v>
      </c>
      <c r="K6027" t="s">
        <v>11614</v>
      </c>
      <c r="L6027" t="s">
        <v>11614</v>
      </c>
      <c r="N6027" t="s">
        <v>1113</v>
      </c>
      <c r="Q6027" t="s">
        <v>11612</v>
      </c>
      <c r="R6027">
        <v>753</v>
      </c>
      <c r="S6027">
        <v>250</v>
      </c>
    </row>
    <row r="6028" spans="1:20" x14ac:dyDescent="0.25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3229905</v>
      </c>
      <c r="I6028">
        <v>3230609</v>
      </c>
      <c r="J6028" t="s">
        <v>25</v>
      </c>
      <c r="Q6028" t="s">
        <v>11615</v>
      </c>
      <c r="R6028">
        <v>705</v>
      </c>
      <c r="T6028" t="s">
        <v>11616</v>
      </c>
    </row>
    <row r="6029" spans="1:20" x14ac:dyDescent="0.25">
      <c r="A6029" t="s">
        <v>29</v>
      </c>
      <c r="B6029" t="s">
        <v>30</v>
      </c>
      <c r="C6029" t="s">
        <v>22</v>
      </c>
      <c r="D6029" t="s">
        <v>23</v>
      </c>
      <c r="E6029" t="s">
        <v>5</v>
      </c>
      <c r="G6029" t="s">
        <v>24</v>
      </c>
      <c r="H6029">
        <v>3229905</v>
      </c>
      <c r="I6029">
        <v>3230609</v>
      </c>
      <c r="J6029" t="s">
        <v>25</v>
      </c>
      <c r="K6029" t="s">
        <v>11617</v>
      </c>
      <c r="L6029" t="s">
        <v>11617</v>
      </c>
      <c r="N6029" t="s">
        <v>115</v>
      </c>
      <c r="Q6029" t="s">
        <v>11615</v>
      </c>
      <c r="R6029">
        <v>705</v>
      </c>
      <c r="S6029">
        <v>234</v>
      </c>
    </row>
    <row r="6030" spans="1:20" x14ac:dyDescent="0.25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3230613</v>
      </c>
      <c r="I6030">
        <v>3231335</v>
      </c>
      <c r="J6030" t="s">
        <v>25</v>
      </c>
      <c r="Q6030" t="s">
        <v>11618</v>
      </c>
      <c r="R6030">
        <v>723</v>
      </c>
      <c r="T6030" t="s">
        <v>11619</v>
      </c>
    </row>
    <row r="6031" spans="1:20" x14ac:dyDescent="0.25">
      <c r="A6031" t="s">
        <v>29</v>
      </c>
      <c r="B6031" t="s">
        <v>30</v>
      </c>
      <c r="C6031" t="s">
        <v>22</v>
      </c>
      <c r="D6031" t="s">
        <v>23</v>
      </c>
      <c r="E6031" t="s">
        <v>5</v>
      </c>
      <c r="G6031" t="s">
        <v>24</v>
      </c>
      <c r="H6031">
        <v>3230613</v>
      </c>
      <c r="I6031">
        <v>3231335</v>
      </c>
      <c r="J6031" t="s">
        <v>25</v>
      </c>
      <c r="K6031" t="s">
        <v>11620</v>
      </c>
      <c r="L6031" t="s">
        <v>11620</v>
      </c>
      <c r="N6031" t="s">
        <v>115</v>
      </c>
      <c r="Q6031" t="s">
        <v>11618</v>
      </c>
      <c r="R6031">
        <v>723</v>
      </c>
      <c r="S6031">
        <v>240</v>
      </c>
    </row>
    <row r="6032" spans="1:20" x14ac:dyDescent="0.25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3231507</v>
      </c>
      <c r="I6032">
        <v>3232565</v>
      </c>
      <c r="J6032" t="s">
        <v>25</v>
      </c>
      <c r="Q6032" t="s">
        <v>11621</v>
      </c>
      <c r="R6032">
        <v>1059</v>
      </c>
      <c r="T6032" t="s">
        <v>11622</v>
      </c>
    </row>
    <row r="6033" spans="1:20" x14ac:dyDescent="0.25">
      <c r="A6033" t="s">
        <v>29</v>
      </c>
      <c r="B6033" t="s">
        <v>30</v>
      </c>
      <c r="C6033" t="s">
        <v>22</v>
      </c>
      <c r="D6033" t="s">
        <v>23</v>
      </c>
      <c r="E6033" t="s">
        <v>5</v>
      </c>
      <c r="G6033" t="s">
        <v>24</v>
      </c>
      <c r="H6033">
        <v>3231507</v>
      </c>
      <c r="I6033">
        <v>3232565</v>
      </c>
      <c r="J6033" t="s">
        <v>25</v>
      </c>
      <c r="K6033" t="s">
        <v>11623</v>
      </c>
      <c r="L6033" t="s">
        <v>11623</v>
      </c>
      <c r="N6033" t="s">
        <v>11624</v>
      </c>
      <c r="Q6033" t="s">
        <v>11621</v>
      </c>
      <c r="R6033">
        <v>1059</v>
      </c>
      <c r="S6033">
        <v>352</v>
      </c>
    </row>
    <row r="6034" spans="1:20" x14ac:dyDescent="0.25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3232590</v>
      </c>
      <c r="I6034">
        <v>3235616</v>
      </c>
      <c r="J6034" t="s">
        <v>52</v>
      </c>
      <c r="Q6034" t="s">
        <v>11625</v>
      </c>
      <c r="R6034">
        <v>3027</v>
      </c>
      <c r="T6034" t="s">
        <v>11626</v>
      </c>
    </row>
    <row r="6035" spans="1:20" x14ac:dyDescent="0.25">
      <c r="A6035" t="s">
        <v>29</v>
      </c>
      <c r="B6035" t="s">
        <v>30</v>
      </c>
      <c r="C6035" t="s">
        <v>22</v>
      </c>
      <c r="D6035" t="s">
        <v>23</v>
      </c>
      <c r="E6035" t="s">
        <v>5</v>
      </c>
      <c r="G6035" t="s">
        <v>24</v>
      </c>
      <c r="H6035">
        <v>3232590</v>
      </c>
      <c r="I6035">
        <v>3235616</v>
      </c>
      <c r="J6035" t="s">
        <v>52</v>
      </c>
      <c r="K6035" t="s">
        <v>11627</v>
      </c>
      <c r="L6035" t="s">
        <v>11627</v>
      </c>
      <c r="N6035" t="s">
        <v>523</v>
      </c>
      <c r="Q6035" t="s">
        <v>11625</v>
      </c>
      <c r="R6035">
        <v>3027</v>
      </c>
      <c r="S6035">
        <v>1008</v>
      </c>
    </row>
    <row r="6036" spans="1:20" x14ac:dyDescent="0.25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3235616</v>
      </c>
      <c r="I6036">
        <v>3236707</v>
      </c>
      <c r="J6036" t="s">
        <v>52</v>
      </c>
      <c r="Q6036" t="s">
        <v>11628</v>
      </c>
      <c r="R6036">
        <v>1092</v>
      </c>
      <c r="T6036" t="s">
        <v>11629</v>
      </c>
    </row>
    <row r="6037" spans="1:20" x14ac:dyDescent="0.25">
      <c r="A6037" t="s">
        <v>29</v>
      </c>
      <c r="B6037" t="s">
        <v>30</v>
      </c>
      <c r="C6037" t="s">
        <v>22</v>
      </c>
      <c r="D6037" t="s">
        <v>23</v>
      </c>
      <c r="E6037" t="s">
        <v>5</v>
      </c>
      <c r="G6037" t="s">
        <v>24</v>
      </c>
      <c r="H6037">
        <v>3235616</v>
      </c>
      <c r="I6037">
        <v>3236707</v>
      </c>
      <c r="J6037" t="s">
        <v>52</v>
      </c>
      <c r="K6037" t="s">
        <v>11630</v>
      </c>
      <c r="L6037" t="s">
        <v>11630</v>
      </c>
      <c r="N6037" t="s">
        <v>519</v>
      </c>
      <c r="Q6037" t="s">
        <v>11628</v>
      </c>
      <c r="R6037">
        <v>1092</v>
      </c>
      <c r="S6037">
        <v>363</v>
      </c>
    </row>
    <row r="6038" spans="1:20" x14ac:dyDescent="0.25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3236871</v>
      </c>
      <c r="I6038">
        <v>3237515</v>
      </c>
      <c r="J6038" t="s">
        <v>25</v>
      </c>
      <c r="Q6038" t="s">
        <v>11631</v>
      </c>
      <c r="R6038">
        <v>645</v>
      </c>
      <c r="T6038" t="s">
        <v>11632</v>
      </c>
    </row>
    <row r="6039" spans="1:20" x14ac:dyDescent="0.25">
      <c r="A6039" t="s">
        <v>29</v>
      </c>
      <c r="B6039" t="s">
        <v>30</v>
      </c>
      <c r="C6039" t="s">
        <v>22</v>
      </c>
      <c r="D6039" t="s">
        <v>23</v>
      </c>
      <c r="E6039" t="s">
        <v>5</v>
      </c>
      <c r="G6039" t="s">
        <v>24</v>
      </c>
      <c r="H6039">
        <v>3236871</v>
      </c>
      <c r="I6039">
        <v>3237515</v>
      </c>
      <c r="J6039" t="s">
        <v>25</v>
      </c>
      <c r="K6039" t="s">
        <v>11633</v>
      </c>
      <c r="L6039" t="s">
        <v>11633</v>
      </c>
      <c r="N6039" t="s">
        <v>554</v>
      </c>
      <c r="Q6039" t="s">
        <v>11631</v>
      </c>
      <c r="R6039">
        <v>645</v>
      </c>
      <c r="S6039">
        <v>214</v>
      </c>
    </row>
    <row r="6040" spans="1:20" x14ac:dyDescent="0.25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3237527</v>
      </c>
      <c r="I6040">
        <v>3238867</v>
      </c>
      <c r="J6040" t="s">
        <v>52</v>
      </c>
      <c r="O6040" t="s">
        <v>11634</v>
      </c>
      <c r="Q6040" t="s">
        <v>11635</v>
      </c>
      <c r="R6040">
        <v>1341</v>
      </c>
      <c r="T6040" t="s">
        <v>11636</v>
      </c>
    </row>
    <row r="6041" spans="1:20" x14ac:dyDescent="0.25">
      <c r="A6041" t="s">
        <v>29</v>
      </c>
      <c r="B6041" t="s">
        <v>30</v>
      </c>
      <c r="C6041" t="s">
        <v>22</v>
      </c>
      <c r="D6041" t="s">
        <v>23</v>
      </c>
      <c r="E6041" t="s">
        <v>5</v>
      </c>
      <c r="G6041" t="s">
        <v>24</v>
      </c>
      <c r="H6041">
        <v>3237527</v>
      </c>
      <c r="I6041">
        <v>3238867</v>
      </c>
      <c r="J6041" t="s">
        <v>52</v>
      </c>
      <c r="K6041" t="s">
        <v>11637</v>
      </c>
      <c r="L6041" t="s">
        <v>11637</v>
      </c>
      <c r="N6041" t="s">
        <v>11638</v>
      </c>
      <c r="O6041" t="s">
        <v>11634</v>
      </c>
      <c r="Q6041" t="s">
        <v>11635</v>
      </c>
      <c r="R6041">
        <v>1341</v>
      </c>
      <c r="S6041">
        <v>446</v>
      </c>
    </row>
    <row r="6042" spans="1:20" x14ac:dyDescent="0.25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3238882</v>
      </c>
      <c r="I6042">
        <v>3240357</v>
      </c>
      <c r="J6042" t="s">
        <v>52</v>
      </c>
      <c r="O6042" t="s">
        <v>11639</v>
      </c>
      <c r="Q6042" t="s">
        <v>11640</v>
      </c>
      <c r="R6042">
        <v>1476</v>
      </c>
      <c r="T6042" t="s">
        <v>11641</v>
      </c>
    </row>
    <row r="6043" spans="1:20" x14ac:dyDescent="0.25">
      <c r="A6043" t="s">
        <v>29</v>
      </c>
      <c r="B6043" t="s">
        <v>30</v>
      </c>
      <c r="C6043" t="s">
        <v>22</v>
      </c>
      <c r="D6043" t="s">
        <v>23</v>
      </c>
      <c r="E6043" t="s">
        <v>5</v>
      </c>
      <c r="G6043" t="s">
        <v>24</v>
      </c>
      <c r="H6043">
        <v>3238882</v>
      </c>
      <c r="I6043">
        <v>3240357</v>
      </c>
      <c r="J6043" t="s">
        <v>52</v>
      </c>
      <c r="K6043" t="s">
        <v>11642</v>
      </c>
      <c r="L6043" t="s">
        <v>11642</v>
      </c>
      <c r="N6043" t="s">
        <v>11643</v>
      </c>
      <c r="O6043" t="s">
        <v>11639</v>
      </c>
      <c r="Q6043" t="s">
        <v>11640</v>
      </c>
      <c r="R6043">
        <v>1476</v>
      </c>
      <c r="S6043">
        <v>491</v>
      </c>
    </row>
    <row r="6044" spans="1:20" x14ac:dyDescent="0.25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3240345</v>
      </c>
      <c r="I6044">
        <v>3241442</v>
      </c>
      <c r="J6044" t="s">
        <v>52</v>
      </c>
      <c r="O6044" t="s">
        <v>11644</v>
      </c>
      <c r="Q6044" t="s">
        <v>11645</v>
      </c>
      <c r="R6044">
        <v>1098</v>
      </c>
      <c r="T6044" t="s">
        <v>11646</v>
      </c>
    </row>
    <row r="6045" spans="1:20" x14ac:dyDescent="0.25">
      <c r="A6045" t="s">
        <v>29</v>
      </c>
      <c r="B6045" t="s">
        <v>30</v>
      </c>
      <c r="C6045" t="s">
        <v>22</v>
      </c>
      <c r="D6045" t="s">
        <v>23</v>
      </c>
      <c r="E6045" t="s">
        <v>5</v>
      </c>
      <c r="G6045" t="s">
        <v>24</v>
      </c>
      <c r="H6045">
        <v>3240345</v>
      </c>
      <c r="I6045">
        <v>3241442</v>
      </c>
      <c r="J6045" t="s">
        <v>52</v>
      </c>
      <c r="K6045" t="s">
        <v>11647</v>
      </c>
      <c r="L6045" t="s">
        <v>11647</v>
      </c>
      <c r="N6045" t="s">
        <v>10352</v>
      </c>
      <c r="O6045" t="s">
        <v>11644</v>
      </c>
      <c r="Q6045" t="s">
        <v>11645</v>
      </c>
      <c r="R6045">
        <v>1098</v>
      </c>
      <c r="S6045">
        <v>365</v>
      </c>
    </row>
    <row r="6046" spans="1:20" x14ac:dyDescent="0.25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3241470</v>
      </c>
      <c r="I6046">
        <v>3242486</v>
      </c>
      <c r="J6046" t="s">
        <v>52</v>
      </c>
      <c r="Q6046" t="s">
        <v>11648</v>
      </c>
      <c r="R6046">
        <v>1017</v>
      </c>
      <c r="T6046" t="s">
        <v>11649</v>
      </c>
    </row>
    <row r="6047" spans="1:20" x14ac:dyDescent="0.25">
      <c r="A6047" t="s">
        <v>29</v>
      </c>
      <c r="B6047" t="s">
        <v>30</v>
      </c>
      <c r="C6047" t="s">
        <v>22</v>
      </c>
      <c r="D6047" t="s">
        <v>23</v>
      </c>
      <c r="E6047" t="s">
        <v>5</v>
      </c>
      <c r="G6047" t="s">
        <v>24</v>
      </c>
      <c r="H6047">
        <v>3241470</v>
      </c>
      <c r="I6047">
        <v>3242486</v>
      </c>
      <c r="J6047" t="s">
        <v>52</v>
      </c>
      <c r="K6047" t="s">
        <v>11650</v>
      </c>
      <c r="L6047" t="s">
        <v>11650</v>
      </c>
      <c r="N6047" t="s">
        <v>10352</v>
      </c>
      <c r="Q6047" t="s">
        <v>11648</v>
      </c>
      <c r="R6047">
        <v>1017</v>
      </c>
      <c r="S6047">
        <v>338</v>
      </c>
    </row>
    <row r="6048" spans="1:20" x14ac:dyDescent="0.25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3242655</v>
      </c>
      <c r="I6048">
        <v>3243872</v>
      </c>
      <c r="J6048" t="s">
        <v>52</v>
      </c>
      <c r="Q6048" t="s">
        <v>11651</v>
      </c>
      <c r="R6048">
        <v>1218</v>
      </c>
      <c r="T6048" t="s">
        <v>11652</v>
      </c>
    </row>
    <row r="6049" spans="1:20" x14ac:dyDescent="0.25">
      <c r="A6049" t="s">
        <v>29</v>
      </c>
      <c r="B6049" t="s">
        <v>30</v>
      </c>
      <c r="C6049" t="s">
        <v>22</v>
      </c>
      <c r="D6049" t="s">
        <v>23</v>
      </c>
      <c r="E6049" t="s">
        <v>5</v>
      </c>
      <c r="G6049" t="s">
        <v>24</v>
      </c>
      <c r="H6049">
        <v>3242655</v>
      </c>
      <c r="I6049">
        <v>3243872</v>
      </c>
      <c r="J6049" t="s">
        <v>52</v>
      </c>
      <c r="K6049" t="s">
        <v>11653</v>
      </c>
      <c r="L6049" t="s">
        <v>11653</v>
      </c>
      <c r="N6049" t="s">
        <v>11654</v>
      </c>
      <c r="Q6049" t="s">
        <v>11651</v>
      </c>
      <c r="R6049">
        <v>1218</v>
      </c>
      <c r="S6049">
        <v>405</v>
      </c>
    </row>
    <row r="6050" spans="1:20" x14ac:dyDescent="0.25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3243917</v>
      </c>
      <c r="I6050">
        <v>3245380</v>
      </c>
      <c r="J6050" t="s">
        <v>52</v>
      </c>
      <c r="Q6050" t="s">
        <v>11655</v>
      </c>
      <c r="R6050">
        <v>1464</v>
      </c>
      <c r="T6050" t="s">
        <v>11656</v>
      </c>
    </row>
    <row r="6051" spans="1:20" x14ac:dyDescent="0.25">
      <c r="A6051" t="s">
        <v>29</v>
      </c>
      <c r="B6051" t="s">
        <v>30</v>
      </c>
      <c r="C6051" t="s">
        <v>22</v>
      </c>
      <c r="D6051" t="s">
        <v>23</v>
      </c>
      <c r="E6051" t="s">
        <v>5</v>
      </c>
      <c r="G6051" t="s">
        <v>24</v>
      </c>
      <c r="H6051">
        <v>3243917</v>
      </c>
      <c r="I6051">
        <v>3245380</v>
      </c>
      <c r="J6051" t="s">
        <v>52</v>
      </c>
      <c r="K6051" t="s">
        <v>11657</v>
      </c>
      <c r="L6051" t="s">
        <v>11657</v>
      </c>
      <c r="N6051" t="s">
        <v>10106</v>
      </c>
      <c r="Q6051" t="s">
        <v>11655</v>
      </c>
      <c r="R6051">
        <v>1464</v>
      </c>
      <c r="S6051">
        <v>487</v>
      </c>
    </row>
    <row r="6052" spans="1:20" x14ac:dyDescent="0.25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3245543</v>
      </c>
      <c r="I6052">
        <v>3246664</v>
      </c>
      <c r="J6052" t="s">
        <v>25</v>
      </c>
      <c r="Q6052" t="s">
        <v>11658</v>
      </c>
      <c r="R6052">
        <v>1122</v>
      </c>
      <c r="T6052" t="s">
        <v>11659</v>
      </c>
    </row>
    <row r="6053" spans="1:20" x14ac:dyDescent="0.25">
      <c r="A6053" t="s">
        <v>29</v>
      </c>
      <c r="B6053" t="s">
        <v>30</v>
      </c>
      <c r="C6053" t="s">
        <v>22</v>
      </c>
      <c r="D6053" t="s">
        <v>23</v>
      </c>
      <c r="E6053" t="s">
        <v>5</v>
      </c>
      <c r="G6053" t="s">
        <v>24</v>
      </c>
      <c r="H6053">
        <v>3245543</v>
      </c>
      <c r="I6053">
        <v>3246664</v>
      </c>
      <c r="J6053" t="s">
        <v>25</v>
      </c>
      <c r="K6053" t="s">
        <v>11660</v>
      </c>
      <c r="L6053" t="s">
        <v>11660</v>
      </c>
      <c r="N6053" t="s">
        <v>56</v>
      </c>
      <c r="Q6053" t="s">
        <v>11658</v>
      </c>
      <c r="R6053">
        <v>1122</v>
      </c>
      <c r="S6053">
        <v>373</v>
      </c>
    </row>
    <row r="6054" spans="1:20" x14ac:dyDescent="0.25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3247064</v>
      </c>
      <c r="I6054">
        <v>3248317</v>
      </c>
      <c r="J6054" t="s">
        <v>52</v>
      </c>
      <c r="Q6054" t="s">
        <v>11661</v>
      </c>
      <c r="R6054">
        <v>1254</v>
      </c>
      <c r="T6054" t="s">
        <v>11662</v>
      </c>
    </row>
    <row r="6055" spans="1:20" x14ac:dyDescent="0.25">
      <c r="A6055" t="s">
        <v>29</v>
      </c>
      <c r="B6055" t="s">
        <v>30</v>
      </c>
      <c r="C6055" t="s">
        <v>22</v>
      </c>
      <c r="D6055" t="s">
        <v>23</v>
      </c>
      <c r="E6055" t="s">
        <v>5</v>
      </c>
      <c r="G6055" t="s">
        <v>24</v>
      </c>
      <c r="H6055">
        <v>3247064</v>
      </c>
      <c r="I6055">
        <v>3248317</v>
      </c>
      <c r="J6055" t="s">
        <v>52</v>
      </c>
      <c r="K6055" t="s">
        <v>11663</v>
      </c>
      <c r="L6055" t="s">
        <v>11663</v>
      </c>
      <c r="N6055" t="s">
        <v>11664</v>
      </c>
      <c r="Q6055" t="s">
        <v>11661</v>
      </c>
      <c r="R6055">
        <v>1254</v>
      </c>
      <c r="S6055">
        <v>417</v>
      </c>
    </row>
    <row r="6056" spans="1:20" x14ac:dyDescent="0.25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3248461</v>
      </c>
      <c r="I6056">
        <v>3250119</v>
      </c>
      <c r="J6056" t="s">
        <v>52</v>
      </c>
      <c r="O6056" t="s">
        <v>11665</v>
      </c>
      <c r="Q6056" t="s">
        <v>11666</v>
      </c>
      <c r="R6056">
        <v>1659</v>
      </c>
      <c r="T6056" t="s">
        <v>11667</v>
      </c>
    </row>
    <row r="6057" spans="1:20" x14ac:dyDescent="0.25">
      <c r="A6057" t="s">
        <v>29</v>
      </c>
      <c r="B6057" t="s">
        <v>30</v>
      </c>
      <c r="C6057" t="s">
        <v>22</v>
      </c>
      <c r="D6057" t="s">
        <v>23</v>
      </c>
      <c r="E6057" t="s">
        <v>5</v>
      </c>
      <c r="G6057" t="s">
        <v>24</v>
      </c>
      <c r="H6057">
        <v>3248461</v>
      </c>
      <c r="I6057">
        <v>3250119</v>
      </c>
      <c r="J6057" t="s">
        <v>52</v>
      </c>
      <c r="K6057" t="s">
        <v>11668</v>
      </c>
      <c r="L6057" t="s">
        <v>11668</v>
      </c>
      <c r="N6057" t="s">
        <v>7467</v>
      </c>
      <c r="O6057" t="s">
        <v>11665</v>
      </c>
      <c r="Q6057" t="s">
        <v>11666</v>
      </c>
      <c r="R6057">
        <v>1659</v>
      </c>
      <c r="S6057">
        <v>552</v>
      </c>
    </row>
    <row r="6058" spans="1:20" x14ac:dyDescent="0.25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3250130</v>
      </c>
      <c r="I6058">
        <v>3252793</v>
      </c>
      <c r="J6058" t="s">
        <v>52</v>
      </c>
      <c r="O6058" t="s">
        <v>11669</v>
      </c>
      <c r="Q6058" t="s">
        <v>11670</v>
      </c>
      <c r="R6058">
        <v>2664</v>
      </c>
      <c r="T6058" t="s">
        <v>11671</v>
      </c>
    </row>
    <row r="6059" spans="1:20" x14ac:dyDescent="0.25">
      <c r="A6059" t="s">
        <v>29</v>
      </c>
      <c r="B6059" t="s">
        <v>30</v>
      </c>
      <c r="C6059" t="s">
        <v>22</v>
      </c>
      <c r="D6059" t="s">
        <v>23</v>
      </c>
      <c r="E6059" t="s">
        <v>5</v>
      </c>
      <c r="G6059" t="s">
        <v>24</v>
      </c>
      <c r="H6059">
        <v>3250130</v>
      </c>
      <c r="I6059">
        <v>3252793</v>
      </c>
      <c r="J6059" t="s">
        <v>52</v>
      </c>
      <c r="K6059" t="s">
        <v>11672</v>
      </c>
      <c r="L6059" t="s">
        <v>11672</v>
      </c>
      <c r="N6059" t="s">
        <v>11673</v>
      </c>
      <c r="O6059" t="s">
        <v>11669</v>
      </c>
      <c r="Q6059" t="s">
        <v>11670</v>
      </c>
      <c r="R6059">
        <v>2664</v>
      </c>
      <c r="S6059">
        <v>887</v>
      </c>
    </row>
    <row r="6060" spans="1:20" x14ac:dyDescent="0.25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3253458</v>
      </c>
      <c r="I6060">
        <v>3254822</v>
      </c>
      <c r="J6060" t="s">
        <v>25</v>
      </c>
      <c r="Q6060" t="s">
        <v>11674</v>
      </c>
      <c r="R6060">
        <v>1365</v>
      </c>
      <c r="T6060" t="s">
        <v>11675</v>
      </c>
    </row>
    <row r="6061" spans="1:20" x14ac:dyDescent="0.25">
      <c r="A6061" t="s">
        <v>29</v>
      </c>
      <c r="B6061" t="s">
        <v>30</v>
      </c>
      <c r="C6061" t="s">
        <v>22</v>
      </c>
      <c r="D6061" t="s">
        <v>23</v>
      </c>
      <c r="E6061" t="s">
        <v>5</v>
      </c>
      <c r="G6061" t="s">
        <v>24</v>
      </c>
      <c r="H6061">
        <v>3253458</v>
      </c>
      <c r="I6061">
        <v>3254822</v>
      </c>
      <c r="J6061" t="s">
        <v>25</v>
      </c>
      <c r="K6061" t="s">
        <v>11676</v>
      </c>
      <c r="L6061" t="s">
        <v>11676</v>
      </c>
      <c r="N6061" t="s">
        <v>11677</v>
      </c>
      <c r="Q6061" t="s">
        <v>11674</v>
      </c>
      <c r="R6061">
        <v>1365</v>
      </c>
      <c r="S6061">
        <v>454</v>
      </c>
    </row>
    <row r="6062" spans="1:20" x14ac:dyDescent="0.25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3254865</v>
      </c>
      <c r="I6062">
        <v>3255185</v>
      </c>
      <c r="J6062" t="s">
        <v>52</v>
      </c>
      <c r="Q6062" t="s">
        <v>11678</v>
      </c>
      <c r="R6062">
        <v>321</v>
      </c>
      <c r="T6062" t="s">
        <v>11679</v>
      </c>
    </row>
    <row r="6063" spans="1:20" x14ac:dyDescent="0.25">
      <c r="A6063" t="s">
        <v>29</v>
      </c>
      <c r="B6063" t="s">
        <v>30</v>
      </c>
      <c r="C6063" t="s">
        <v>22</v>
      </c>
      <c r="D6063" t="s">
        <v>23</v>
      </c>
      <c r="E6063" t="s">
        <v>5</v>
      </c>
      <c r="G6063" t="s">
        <v>24</v>
      </c>
      <c r="H6063">
        <v>3254865</v>
      </c>
      <c r="I6063">
        <v>3255185</v>
      </c>
      <c r="J6063" t="s">
        <v>52</v>
      </c>
      <c r="K6063" t="s">
        <v>11680</v>
      </c>
      <c r="L6063" t="s">
        <v>11680</v>
      </c>
      <c r="N6063" t="s">
        <v>56</v>
      </c>
      <c r="Q6063" t="s">
        <v>11678</v>
      </c>
      <c r="R6063">
        <v>321</v>
      </c>
      <c r="S6063">
        <v>106</v>
      </c>
    </row>
    <row r="6064" spans="1:20" x14ac:dyDescent="0.25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3255245</v>
      </c>
      <c r="I6064">
        <v>3256108</v>
      </c>
      <c r="J6064" t="s">
        <v>52</v>
      </c>
      <c r="O6064" t="s">
        <v>1484</v>
      </c>
      <c r="Q6064" t="s">
        <v>11681</v>
      </c>
      <c r="R6064">
        <v>864</v>
      </c>
      <c r="T6064" t="s">
        <v>11682</v>
      </c>
    </row>
    <row r="6065" spans="1:20" x14ac:dyDescent="0.25">
      <c r="A6065" t="s">
        <v>29</v>
      </c>
      <c r="B6065" t="s">
        <v>30</v>
      </c>
      <c r="C6065" t="s">
        <v>22</v>
      </c>
      <c r="D6065" t="s">
        <v>23</v>
      </c>
      <c r="E6065" t="s">
        <v>5</v>
      </c>
      <c r="G6065" t="s">
        <v>24</v>
      </c>
      <c r="H6065">
        <v>3255245</v>
      </c>
      <c r="I6065">
        <v>3256108</v>
      </c>
      <c r="J6065" t="s">
        <v>52</v>
      </c>
      <c r="K6065" t="s">
        <v>11683</v>
      </c>
      <c r="L6065" t="s">
        <v>11683</v>
      </c>
      <c r="N6065" t="s">
        <v>7311</v>
      </c>
      <c r="O6065" t="s">
        <v>1484</v>
      </c>
      <c r="Q6065" t="s">
        <v>11681</v>
      </c>
      <c r="R6065">
        <v>864</v>
      </c>
      <c r="S6065">
        <v>287</v>
      </c>
    </row>
    <row r="6066" spans="1:20" x14ac:dyDescent="0.25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3256247</v>
      </c>
      <c r="I6066">
        <v>3258697</v>
      </c>
      <c r="J6066" t="s">
        <v>25</v>
      </c>
      <c r="O6066" t="s">
        <v>5585</v>
      </c>
      <c r="Q6066" t="s">
        <v>11684</v>
      </c>
      <c r="R6066">
        <v>2451</v>
      </c>
      <c r="T6066" t="s">
        <v>11685</v>
      </c>
    </row>
    <row r="6067" spans="1:20" x14ac:dyDescent="0.25">
      <c r="A6067" t="s">
        <v>29</v>
      </c>
      <c r="B6067" t="s">
        <v>30</v>
      </c>
      <c r="C6067" t="s">
        <v>22</v>
      </c>
      <c r="D6067" t="s">
        <v>23</v>
      </c>
      <c r="E6067" t="s">
        <v>5</v>
      </c>
      <c r="G6067" t="s">
        <v>24</v>
      </c>
      <c r="H6067">
        <v>3256247</v>
      </c>
      <c r="I6067">
        <v>3258697</v>
      </c>
      <c r="J6067" t="s">
        <v>25</v>
      </c>
      <c r="K6067" t="s">
        <v>11686</v>
      </c>
      <c r="L6067" t="s">
        <v>11686</v>
      </c>
      <c r="N6067" t="s">
        <v>5589</v>
      </c>
      <c r="O6067" t="s">
        <v>5585</v>
      </c>
      <c r="Q6067" t="s">
        <v>11684</v>
      </c>
      <c r="R6067">
        <v>2451</v>
      </c>
      <c r="S6067">
        <v>816</v>
      </c>
    </row>
    <row r="6068" spans="1:20" x14ac:dyDescent="0.25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3258745</v>
      </c>
      <c r="I6068">
        <v>3259239</v>
      </c>
      <c r="J6068" t="s">
        <v>52</v>
      </c>
      <c r="Q6068" t="s">
        <v>11687</v>
      </c>
      <c r="R6068">
        <v>495</v>
      </c>
      <c r="T6068" t="s">
        <v>11688</v>
      </c>
    </row>
    <row r="6069" spans="1:20" x14ac:dyDescent="0.25">
      <c r="A6069" t="s">
        <v>29</v>
      </c>
      <c r="B6069" t="s">
        <v>30</v>
      </c>
      <c r="C6069" t="s">
        <v>22</v>
      </c>
      <c r="D6069" t="s">
        <v>23</v>
      </c>
      <c r="E6069" t="s">
        <v>5</v>
      </c>
      <c r="G6069" t="s">
        <v>24</v>
      </c>
      <c r="H6069">
        <v>3258745</v>
      </c>
      <c r="I6069">
        <v>3259239</v>
      </c>
      <c r="J6069" t="s">
        <v>52</v>
      </c>
      <c r="K6069" t="s">
        <v>11689</v>
      </c>
      <c r="L6069" t="s">
        <v>11689</v>
      </c>
      <c r="N6069" t="s">
        <v>434</v>
      </c>
      <c r="Q6069" t="s">
        <v>11687</v>
      </c>
      <c r="R6069">
        <v>495</v>
      </c>
      <c r="S6069">
        <v>164</v>
      </c>
    </row>
    <row r="6070" spans="1:20" x14ac:dyDescent="0.25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3259445</v>
      </c>
      <c r="I6070">
        <v>3260356</v>
      </c>
      <c r="J6070" t="s">
        <v>25</v>
      </c>
      <c r="Q6070" t="s">
        <v>11690</v>
      </c>
      <c r="R6070">
        <v>912</v>
      </c>
      <c r="T6070" t="s">
        <v>11691</v>
      </c>
    </row>
    <row r="6071" spans="1:20" x14ac:dyDescent="0.25">
      <c r="A6071" t="s">
        <v>29</v>
      </c>
      <c r="B6071" t="s">
        <v>30</v>
      </c>
      <c r="C6071" t="s">
        <v>22</v>
      </c>
      <c r="D6071" t="s">
        <v>23</v>
      </c>
      <c r="E6071" t="s">
        <v>5</v>
      </c>
      <c r="G6071" t="s">
        <v>24</v>
      </c>
      <c r="H6071">
        <v>3259445</v>
      </c>
      <c r="I6071">
        <v>3260356</v>
      </c>
      <c r="J6071" t="s">
        <v>25</v>
      </c>
      <c r="K6071" t="s">
        <v>11692</v>
      </c>
      <c r="L6071" t="s">
        <v>11692</v>
      </c>
      <c r="N6071" t="s">
        <v>2032</v>
      </c>
      <c r="Q6071" t="s">
        <v>11690</v>
      </c>
      <c r="R6071">
        <v>912</v>
      </c>
      <c r="S6071">
        <v>303</v>
      </c>
    </row>
    <row r="6072" spans="1:20" x14ac:dyDescent="0.25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3260520</v>
      </c>
      <c r="I6072">
        <v>3261632</v>
      </c>
      <c r="J6072" t="s">
        <v>25</v>
      </c>
      <c r="Q6072" t="s">
        <v>11693</v>
      </c>
      <c r="R6072">
        <v>1113</v>
      </c>
      <c r="T6072" t="s">
        <v>11694</v>
      </c>
    </row>
    <row r="6073" spans="1:20" x14ac:dyDescent="0.25">
      <c r="A6073" t="s">
        <v>29</v>
      </c>
      <c r="B6073" t="s">
        <v>30</v>
      </c>
      <c r="C6073" t="s">
        <v>22</v>
      </c>
      <c r="D6073" t="s">
        <v>23</v>
      </c>
      <c r="E6073" t="s">
        <v>5</v>
      </c>
      <c r="G6073" t="s">
        <v>24</v>
      </c>
      <c r="H6073">
        <v>3260520</v>
      </c>
      <c r="I6073">
        <v>3261632</v>
      </c>
      <c r="J6073" t="s">
        <v>25</v>
      </c>
      <c r="K6073" t="s">
        <v>11695</v>
      </c>
      <c r="L6073" t="s">
        <v>11695</v>
      </c>
      <c r="N6073" t="s">
        <v>11696</v>
      </c>
      <c r="Q6073" t="s">
        <v>11693</v>
      </c>
      <c r="R6073">
        <v>1113</v>
      </c>
      <c r="S6073">
        <v>370</v>
      </c>
    </row>
    <row r="6074" spans="1:20" x14ac:dyDescent="0.25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3261795</v>
      </c>
      <c r="I6074">
        <v>3262718</v>
      </c>
      <c r="J6074" t="s">
        <v>25</v>
      </c>
      <c r="O6074" t="s">
        <v>11697</v>
      </c>
      <c r="Q6074" t="s">
        <v>11698</v>
      </c>
      <c r="R6074">
        <v>924</v>
      </c>
      <c r="T6074" t="s">
        <v>11699</v>
      </c>
    </row>
    <row r="6075" spans="1:20" x14ac:dyDescent="0.25">
      <c r="A6075" t="s">
        <v>29</v>
      </c>
      <c r="B6075" t="s">
        <v>30</v>
      </c>
      <c r="C6075" t="s">
        <v>22</v>
      </c>
      <c r="D6075" t="s">
        <v>23</v>
      </c>
      <c r="E6075" t="s">
        <v>5</v>
      </c>
      <c r="G6075" t="s">
        <v>24</v>
      </c>
      <c r="H6075">
        <v>3261795</v>
      </c>
      <c r="I6075">
        <v>3262718</v>
      </c>
      <c r="J6075" t="s">
        <v>25</v>
      </c>
      <c r="K6075" t="s">
        <v>11700</v>
      </c>
      <c r="L6075" t="s">
        <v>11700</v>
      </c>
      <c r="N6075" t="s">
        <v>11701</v>
      </c>
      <c r="O6075" t="s">
        <v>11697</v>
      </c>
      <c r="Q6075" t="s">
        <v>11698</v>
      </c>
      <c r="R6075">
        <v>924</v>
      </c>
      <c r="S6075">
        <v>307</v>
      </c>
    </row>
    <row r="6076" spans="1:20" x14ac:dyDescent="0.25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3262718</v>
      </c>
      <c r="I6076">
        <v>3263989</v>
      </c>
      <c r="J6076" t="s">
        <v>25</v>
      </c>
      <c r="Q6076" t="s">
        <v>11702</v>
      </c>
      <c r="R6076">
        <v>1272</v>
      </c>
      <c r="T6076" t="s">
        <v>11703</v>
      </c>
    </row>
    <row r="6077" spans="1:20" x14ac:dyDescent="0.25">
      <c r="A6077" t="s">
        <v>29</v>
      </c>
      <c r="B6077" t="s">
        <v>30</v>
      </c>
      <c r="C6077" t="s">
        <v>22</v>
      </c>
      <c r="D6077" t="s">
        <v>23</v>
      </c>
      <c r="E6077" t="s">
        <v>5</v>
      </c>
      <c r="G6077" t="s">
        <v>24</v>
      </c>
      <c r="H6077">
        <v>3262718</v>
      </c>
      <c r="I6077">
        <v>3263989</v>
      </c>
      <c r="J6077" t="s">
        <v>25</v>
      </c>
      <c r="K6077" t="s">
        <v>11704</v>
      </c>
      <c r="L6077" t="s">
        <v>11704</v>
      </c>
      <c r="N6077" t="s">
        <v>11705</v>
      </c>
      <c r="Q6077" t="s">
        <v>11702</v>
      </c>
      <c r="R6077">
        <v>1272</v>
      </c>
      <c r="S6077">
        <v>423</v>
      </c>
    </row>
    <row r="6078" spans="1:20" x14ac:dyDescent="0.25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3263995</v>
      </c>
      <c r="I6078">
        <v>3264750</v>
      </c>
      <c r="J6078" t="s">
        <v>25</v>
      </c>
      <c r="O6078" t="s">
        <v>11706</v>
      </c>
      <c r="Q6078" t="s">
        <v>11707</v>
      </c>
      <c r="R6078">
        <v>756</v>
      </c>
      <c r="T6078" t="s">
        <v>11708</v>
      </c>
    </row>
    <row r="6079" spans="1:20" x14ac:dyDescent="0.25">
      <c r="A6079" t="s">
        <v>29</v>
      </c>
      <c r="B6079" t="s">
        <v>30</v>
      </c>
      <c r="C6079" t="s">
        <v>22</v>
      </c>
      <c r="D6079" t="s">
        <v>23</v>
      </c>
      <c r="E6079" t="s">
        <v>5</v>
      </c>
      <c r="G6079" t="s">
        <v>24</v>
      </c>
      <c r="H6079">
        <v>3263995</v>
      </c>
      <c r="I6079">
        <v>3264750</v>
      </c>
      <c r="J6079" t="s">
        <v>25</v>
      </c>
      <c r="K6079" t="s">
        <v>11709</v>
      </c>
      <c r="L6079" t="s">
        <v>11709</v>
      </c>
      <c r="N6079" t="s">
        <v>11710</v>
      </c>
      <c r="O6079" t="s">
        <v>11706</v>
      </c>
      <c r="Q6079" t="s">
        <v>11707</v>
      </c>
      <c r="R6079">
        <v>756</v>
      </c>
      <c r="S6079">
        <v>251</v>
      </c>
    </row>
    <row r="6080" spans="1:20" x14ac:dyDescent="0.25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3264760</v>
      </c>
      <c r="I6080">
        <v>3265461</v>
      </c>
      <c r="J6080" t="s">
        <v>25</v>
      </c>
      <c r="Q6080" t="s">
        <v>11711</v>
      </c>
      <c r="R6080">
        <v>702</v>
      </c>
      <c r="T6080" t="s">
        <v>11712</v>
      </c>
    </row>
    <row r="6081" spans="1:20" x14ac:dyDescent="0.25">
      <c r="A6081" t="s">
        <v>29</v>
      </c>
      <c r="B6081" t="s">
        <v>30</v>
      </c>
      <c r="C6081" t="s">
        <v>22</v>
      </c>
      <c r="D6081" t="s">
        <v>23</v>
      </c>
      <c r="E6081" t="s">
        <v>5</v>
      </c>
      <c r="G6081" t="s">
        <v>24</v>
      </c>
      <c r="H6081">
        <v>3264760</v>
      </c>
      <c r="I6081">
        <v>3265461</v>
      </c>
      <c r="J6081" t="s">
        <v>25</v>
      </c>
      <c r="K6081" t="s">
        <v>11713</v>
      </c>
      <c r="L6081" t="s">
        <v>11713</v>
      </c>
      <c r="N6081" t="s">
        <v>695</v>
      </c>
      <c r="Q6081" t="s">
        <v>11711</v>
      </c>
      <c r="R6081">
        <v>702</v>
      </c>
      <c r="S6081">
        <v>233</v>
      </c>
    </row>
    <row r="6082" spans="1:20" x14ac:dyDescent="0.25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3265532</v>
      </c>
      <c r="I6082">
        <v>3265915</v>
      </c>
      <c r="J6082" t="s">
        <v>52</v>
      </c>
      <c r="Q6082" t="s">
        <v>11714</v>
      </c>
      <c r="R6082">
        <v>384</v>
      </c>
      <c r="T6082" t="s">
        <v>11715</v>
      </c>
    </row>
    <row r="6083" spans="1:20" x14ac:dyDescent="0.25">
      <c r="A6083" t="s">
        <v>29</v>
      </c>
      <c r="B6083" t="s">
        <v>30</v>
      </c>
      <c r="C6083" t="s">
        <v>22</v>
      </c>
      <c r="D6083" t="s">
        <v>23</v>
      </c>
      <c r="E6083" t="s">
        <v>5</v>
      </c>
      <c r="G6083" t="s">
        <v>24</v>
      </c>
      <c r="H6083">
        <v>3265532</v>
      </c>
      <c r="I6083">
        <v>3265915</v>
      </c>
      <c r="J6083" t="s">
        <v>52</v>
      </c>
      <c r="K6083" t="s">
        <v>11716</v>
      </c>
      <c r="L6083" t="s">
        <v>11716</v>
      </c>
      <c r="N6083" t="s">
        <v>56</v>
      </c>
      <c r="Q6083" t="s">
        <v>11714</v>
      </c>
      <c r="R6083">
        <v>384</v>
      </c>
      <c r="S6083">
        <v>127</v>
      </c>
    </row>
    <row r="6084" spans="1:20" x14ac:dyDescent="0.25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3266269</v>
      </c>
      <c r="I6084">
        <v>3266733</v>
      </c>
      <c r="J6084" t="s">
        <v>25</v>
      </c>
      <c r="Q6084" t="s">
        <v>11717</v>
      </c>
      <c r="R6084">
        <v>465</v>
      </c>
    </row>
    <row r="6085" spans="1:20" x14ac:dyDescent="0.25">
      <c r="A6085" t="s">
        <v>29</v>
      </c>
      <c r="B6085" t="s">
        <v>30</v>
      </c>
      <c r="C6085" t="s">
        <v>22</v>
      </c>
      <c r="D6085" t="s">
        <v>23</v>
      </c>
      <c r="E6085" t="s">
        <v>5</v>
      </c>
      <c r="G6085" t="s">
        <v>24</v>
      </c>
      <c r="H6085">
        <v>3266269</v>
      </c>
      <c r="I6085">
        <v>3266733</v>
      </c>
      <c r="J6085" t="s">
        <v>25</v>
      </c>
      <c r="K6085" t="s">
        <v>11718</v>
      </c>
      <c r="L6085" t="s">
        <v>11718</v>
      </c>
      <c r="N6085" t="s">
        <v>11719</v>
      </c>
      <c r="Q6085" t="s">
        <v>11717</v>
      </c>
      <c r="R6085">
        <v>465</v>
      </c>
      <c r="S6085">
        <v>154</v>
      </c>
    </row>
    <row r="6086" spans="1:20" x14ac:dyDescent="0.25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3266813</v>
      </c>
      <c r="I6086">
        <v>3268681</v>
      </c>
      <c r="J6086" t="s">
        <v>25</v>
      </c>
      <c r="Q6086" t="s">
        <v>11720</v>
      </c>
      <c r="R6086">
        <v>1869</v>
      </c>
      <c r="T6086" t="s">
        <v>11721</v>
      </c>
    </row>
    <row r="6087" spans="1:20" x14ac:dyDescent="0.25">
      <c r="A6087" t="s">
        <v>29</v>
      </c>
      <c r="B6087" t="s">
        <v>30</v>
      </c>
      <c r="C6087" t="s">
        <v>22</v>
      </c>
      <c r="D6087" t="s">
        <v>23</v>
      </c>
      <c r="E6087" t="s">
        <v>5</v>
      </c>
      <c r="G6087" t="s">
        <v>24</v>
      </c>
      <c r="H6087">
        <v>3266813</v>
      </c>
      <c r="I6087">
        <v>3268681</v>
      </c>
      <c r="J6087" t="s">
        <v>25</v>
      </c>
      <c r="K6087" t="s">
        <v>11722</v>
      </c>
      <c r="L6087" t="s">
        <v>11722</v>
      </c>
      <c r="N6087" t="s">
        <v>11723</v>
      </c>
      <c r="Q6087" t="s">
        <v>11720</v>
      </c>
      <c r="R6087">
        <v>1869</v>
      </c>
      <c r="S6087">
        <v>622</v>
      </c>
    </row>
    <row r="6088" spans="1:20" x14ac:dyDescent="0.25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3268651</v>
      </c>
      <c r="I6088">
        <v>3269526</v>
      </c>
      <c r="J6088" t="s">
        <v>25</v>
      </c>
      <c r="Q6088" t="s">
        <v>11724</v>
      </c>
      <c r="R6088">
        <v>876</v>
      </c>
      <c r="T6088" t="s">
        <v>11725</v>
      </c>
    </row>
    <row r="6089" spans="1:20" x14ac:dyDescent="0.25">
      <c r="A6089" t="s">
        <v>29</v>
      </c>
      <c r="B6089" t="s">
        <v>30</v>
      </c>
      <c r="C6089" t="s">
        <v>22</v>
      </c>
      <c r="D6089" t="s">
        <v>23</v>
      </c>
      <c r="E6089" t="s">
        <v>5</v>
      </c>
      <c r="G6089" t="s">
        <v>24</v>
      </c>
      <c r="H6089">
        <v>3268651</v>
      </c>
      <c r="I6089">
        <v>3269526</v>
      </c>
      <c r="J6089" t="s">
        <v>25</v>
      </c>
      <c r="K6089" t="s">
        <v>11726</v>
      </c>
      <c r="L6089" t="s">
        <v>11726</v>
      </c>
      <c r="N6089" t="s">
        <v>4094</v>
      </c>
      <c r="Q6089" t="s">
        <v>11724</v>
      </c>
      <c r="R6089">
        <v>876</v>
      </c>
      <c r="S6089">
        <v>291</v>
      </c>
    </row>
    <row r="6090" spans="1:20" x14ac:dyDescent="0.25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3269600</v>
      </c>
      <c r="I6090">
        <v>3271768</v>
      </c>
      <c r="J6090" t="s">
        <v>52</v>
      </c>
      <c r="O6090" t="s">
        <v>11727</v>
      </c>
      <c r="Q6090" t="s">
        <v>11728</v>
      </c>
      <c r="R6090">
        <v>2169</v>
      </c>
      <c r="T6090" t="s">
        <v>11729</v>
      </c>
    </row>
    <row r="6091" spans="1:20" x14ac:dyDescent="0.25">
      <c r="A6091" t="s">
        <v>29</v>
      </c>
      <c r="B6091" t="s">
        <v>30</v>
      </c>
      <c r="C6091" t="s">
        <v>22</v>
      </c>
      <c r="D6091" t="s">
        <v>23</v>
      </c>
      <c r="E6091" t="s">
        <v>5</v>
      </c>
      <c r="G6091" t="s">
        <v>24</v>
      </c>
      <c r="H6091">
        <v>3269600</v>
      </c>
      <c r="I6091">
        <v>3271768</v>
      </c>
      <c r="J6091" t="s">
        <v>52</v>
      </c>
      <c r="K6091" t="s">
        <v>11730</v>
      </c>
      <c r="L6091" t="s">
        <v>11730</v>
      </c>
      <c r="N6091" t="s">
        <v>11731</v>
      </c>
      <c r="O6091" t="s">
        <v>11727</v>
      </c>
      <c r="Q6091" t="s">
        <v>11728</v>
      </c>
      <c r="R6091">
        <v>2169</v>
      </c>
      <c r="S6091">
        <v>722</v>
      </c>
    </row>
    <row r="6092" spans="1:20" x14ac:dyDescent="0.25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3272060</v>
      </c>
      <c r="I6092">
        <v>3272329</v>
      </c>
      <c r="J6092" t="s">
        <v>52</v>
      </c>
      <c r="O6092" t="s">
        <v>11732</v>
      </c>
      <c r="Q6092" t="s">
        <v>11733</v>
      </c>
      <c r="R6092">
        <v>270</v>
      </c>
      <c r="T6092" t="s">
        <v>11734</v>
      </c>
    </row>
    <row r="6093" spans="1:20" x14ac:dyDescent="0.25">
      <c r="A6093" t="s">
        <v>29</v>
      </c>
      <c r="B6093" t="s">
        <v>30</v>
      </c>
      <c r="C6093" t="s">
        <v>22</v>
      </c>
      <c r="D6093" t="s">
        <v>23</v>
      </c>
      <c r="E6093" t="s">
        <v>5</v>
      </c>
      <c r="G6093" t="s">
        <v>24</v>
      </c>
      <c r="H6093">
        <v>3272060</v>
      </c>
      <c r="I6093">
        <v>3272329</v>
      </c>
      <c r="J6093" t="s">
        <v>52</v>
      </c>
      <c r="K6093" t="s">
        <v>11735</v>
      </c>
      <c r="L6093" t="s">
        <v>11735</v>
      </c>
      <c r="N6093" t="s">
        <v>11736</v>
      </c>
      <c r="O6093" t="s">
        <v>11732</v>
      </c>
      <c r="Q6093" t="s">
        <v>11733</v>
      </c>
      <c r="R6093">
        <v>270</v>
      </c>
      <c r="S6093">
        <v>89</v>
      </c>
    </row>
    <row r="6094" spans="1:20" x14ac:dyDescent="0.25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3272410</v>
      </c>
      <c r="I6094">
        <v>3273333</v>
      </c>
      <c r="J6094" t="s">
        <v>52</v>
      </c>
      <c r="O6094" t="s">
        <v>11737</v>
      </c>
      <c r="Q6094" t="s">
        <v>11738</v>
      </c>
      <c r="R6094">
        <v>924</v>
      </c>
      <c r="T6094" t="s">
        <v>11739</v>
      </c>
    </row>
    <row r="6095" spans="1:20" x14ac:dyDescent="0.25">
      <c r="A6095" t="s">
        <v>29</v>
      </c>
      <c r="B6095" t="s">
        <v>30</v>
      </c>
      <c r="C6095" t="s">
        <v>22</v>
      </c>
      <c r="D6095" t="s">
        <v>23</v>
      </c>
      <c r="E6095" t="s">
        <v>5</v>
      </c>
      <c r="G6095" t="s">
        <v>24</v>
      </c>
      <c r="H6095">
        <v>3272410</v>
      </c>
      <c r="I6095">
        <v>3273333</v>
      </c>
      <c r="J6095" t="s">
        <v>52</v>
      </c>
      <c r="K6095" t="s">
        <v>11740</v>
      </c>
      <c r="L6095" t="s">
        <v>11740</v>
      </c>
      <c r="N6095" t="s">
        <v>11741</v>
      </c>
      <c r="O6095" t="s">
        <v>11737</v>
      </c>
      <c r="Q6095" t="s">
        <v>11738</v>
      </c>
      <c r="R6095">
        <v>924</v>
      </c>
      <c r="S6095">
        <v>307</v>
      </c>
    </row>
    <row r="6096" spans="1:20" x14ac:dyDescent="0.25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3273330</v>
      </c>
      <c r="I6096">
        <v>3273761</v>
      </c>
      <c r="J6096" t="s">
        <v>52</v>
      </c>
      <c r="O6096" t="s">
        <v>11742</v>
      </c>
      <c r="Q6096" t="s">
        <v>11743</v>
      </c>
      <c r="R6096">
        <v>432</v>
      </c>
      <c r="T6096" t="s">
        <v>11744</v>
      </c>
    </row>
    <row r="6097" spans="1:20" x14ac:dyDescent="0.25">
      <c r="A6097" t="s">
        <v>29</v>
      </c>
      <c r="B6097" t="s">
        <v>30</v>
      </c>
      <c r="C6097" t="s">
        <v>22</v>
      </c>
      <c r="D6097" t="s">
        <v>23</v>
      </c>
      <c r="E6097" t="s">
        <v>5</v>
      </c>
      <c r="G6097" t="s">
        <v>24</v>
      </c>
      <c r="H6097">
        <v>3273330</v>
      </c>
      <c r="I6097">
        <v>3273761</v>
      </c>
      <c r="J6097" t="s">
        <v>52</v>
      </c>
      <c r="K6097" t="s">
        <v>11745</v>
      </c>
      <c r="L6097" t="s">
        <v>11745</v>
      </c>
      <c r="N6097" t="s">
        <v>11746</v>
      </c>
      <c r="O6097" t="s">
        <v>11742</v>
      </c>
      <c r="Q6097" t="s">
        <v>11743</v>
      </c>
      <c r="R6097">
        <v>432</v>
      </c>
      <c r="S6097">
        <v>143</v>
      </c>
    </row>
    <row r="6098" spans="1:20" x14ac:dyDescent="0.25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3273761</v>
      </c>
      <c r="I6098">
        <v>3276307</v>
      </c>
      <c r="J6098" t="s">
        <v>52</v>
      </c>
      <c r="O6098" t="s">
        <v>11747</v>
      </c>
      <c r="Q6098" t="s">
        <v>11748</v>
      </c>
      <c r="R6098">
        <v>2547</v>
      </c>
      <c r="T6098" t="s">
        <v>11749</v>
      </c>
    </row>
    <row r="6099" spans="1:20" x14ac:dyDescent="0.25">
      <c r="A6099" t="s">
        <v>29</v>
      </c>
      <c r="B6099" t="s">
        <v>30</v>
      </c>
      <c r="C6099" t="s">
        <v>22</v>
      </c>
      <c r="D6099" t="s">
        <v>23</v>
      </c>
      <c r="E6099" t="s">
        <v>5</v>
      </c>
      <c r="G6099" t="s">
        <v>24</v>
      </c>
      <c r="H6099">
        <v>3273761</v>
      </c>
      <c r="I6099">
        <v>3276307</v>
      </c>
      <c r="J6099" t="s">
        <v>52</v>
      </c>
      <c r="K6099" t="s">
        <v>11750</v>
      </c>
      <c r="L6099" t="s">
        <v>11750</v>
      </c>
      <c r="N6099" t="s">
        <v>11751</v>
      </c>
      <c r="O6099" t="s">
        <v>11747</v>
      </c>
      <c r="Q6099" t="s">
        <v>11748</v>
      </c>
      <c r="R6099">
        <v>2547</v>
      </c>
      <c r="S6099">
        <v>848</v>
      </c>
    </row>
    <row r="6100" spans="1:20" x14ac:dyDescent="0.25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3276328</v>
      </c>
      <c r="I6100">
        <v>3277821</v>
      </c>
      <c r="J6100" t="s">
        <v>52</v>
      </c>
      <c r="O6100" t="s">
        <v>11752</v>
      </c>
      <c r="Q6100" t="s">
        <v>11753</v>
      </c>
      <c r="R6100">
        <v>1494</v>
      </c>
      <c r="T6100" t="s">
        <v>11754</v>
      </c>
    </row>
    <row r="6101" spans="1:20" x14ac:dyDescent="0.25">
      <c r="A6101" t="s">
        <v>29</v>
      </c>
      <c r="B6101" t="s">
        <v>30</v>
      </c>
      <c r="C6101" t="s">
        <v>22</v>
      </c>
      <c r="D6101" t="s">
        <v>23</v>
      </c>
      <c r="E6101" t="s">
        <v>5</v>
      </c>
      <c r="G6101" t="s">
        <v>24</v>
      </c>
      <c r="H6101">
        <v>3276328</v>
      </c>
      <c r="I6101">
        <v>3277821</v>
      </c>
      <c r="J6101" t="s">
        <v>52</v>
      </c>
      <c r="K6101" t="s">
        <v>11755</v>
      </c>
      <c r="L6101" t="s">
        <v>11755</v>
      </c>
      <c r="N6101" t="s">
        <v>11756</v>
      </c>
      <c r="O6101" t="s">
        <v>11752</v>
      </c>
      <c r="Q6101" t="s">
        <v>11753</v>
      </c>
      <c r="R6101">
        <v>1494</v>
      </c>
      <c r="S6101">
        <v>497</v>
      </c>
    </row>
    <row r="6102" spans="1:20" x14ac:dyDescent="0.25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3277876</v>
      </c>
      <c r="I6102">
        <v>3278337</v>
      </c>
      <c r="J6102" t="s">
        <v>52</v>
      </c>
      <c r="O6102" t="s">
        <v>11757</v>
      </c>
      <c r="Q6102" t="s">
        <v>11758</v>
      </c>
      <c r="R6102">
        <v>462</v>
      </c>
      <c r="T6102" t="s">
        <v>11759</v>
      </c>
    </row>
    <row r="6103" spans="1:20" x14ac:dyDescent="0.25">
      <c r="A6103" t="s">
        <v>29</v>
      </c>
      <c r="B6103" t="s">
        <v>30</v>
      </c>
      <c r="C6103" t="s">
        <v>22</v>
      </c>
      <c r="D6103" t="s">
        <v>23</v>
      </c>
      <c r="E6103" t="s">
        <v>5</v>
      </c>
      <c r="G6103" t="s">
        <v>24</v>
      </c>
      <c r="H6103">
        <v>3277876</v>
      </c>
      <c r="I6103">
        <v>3278337</v>
      </c>
      <c r="J6103" t="s">
        <v>52</v>
      </c>
      <c r="K6103" t="s">
        <v>11760</v>
      </c>
      <c r="L6103" t="s">
        <v>11760</v>
      </c>
      <c r="N6103" t="s">
        <v>11761</v>
      </c>
      <c r="O6103" t="s">
        <v>11757</v>
      </c>
      <c r="Q6103" t="s">
        <v>11758</v>
      </c>
      <c r="R6103">
        <v>462</v>
      </c>
      <c r="S6103">
        <v>153</v>
      </c>
    </row>
    <row r="6104" spans="1:20" x14ac:dyDescent="0.25">
      <c r="A6104" t="s">
        <v>20</v>
      </c>
      <c r="B6104" t="s">
        <v>124</v>
      </c>
      <c r="C6104" t="s">
        <v>22</v>
      </c>
      <c r="D6104" t="s">
        <v>23</v>
      </c>
      <c r="E6104" t="s">
        <v>5</v>
      </c>
      <c r="G6104" t="s">
        <v>24</v>
      </c>
      <c r="H6104">
        <v>3278651</v>
      </c>
      <c r="I6104">
        <v>3278735</v>
      </c>
      <c r="J6104" t="s">
        <v>52</v>
      </c>
      <c r="Q6104" t="s">
        <v>11762</v>
      </c>
      <c r="R6104">
        <v>85</v>
      </c>
      <c r="T6104" t="s">
        <v>11763</v>
      </c>
    </row>
    <row r="6105" spans="1:20" x14ac:dyDescent="0.25">
      <c r="A6105" t="s">
        <v>124</v>
      </c>
      <c r="C6105" t="s">
        <v>22</v>
      </c>
      <c r="D6105" t="s">
        <v>23</v>
      </c>
      <c r="E6105" t="s">
        <v>5</v>
      </c>
      <c r="G6105" t="s">
        <v>24</v>
      </c>
      <c r="H6105">
        <v>3278651</v>
      </c>
      <c r="I6105">
        <v>3278735</v>
      </c>
      <c r="J6105" t="s">
        <v>52</v>
      </c>
      <c r="N6105" t="s">
        <v>3297</v>
      </c>
      <c r="Q6105" t="s">
        <v>11762</v>
      </c>
      <c r="R6105">
        <v>85</v>
      </c>
      <c r="T6105" t="s">
        <v>11764</v>
      </c>
    </row>
    <row r="6106" spans="1:20" x14ac:dyDescent="0.25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3278744</v>
      </c>
      <c r="I6106">
        <v>3279127</v>
      </c>
      <c r="J6106" t="s">
        <v>52</v>
      </c>
      <c r="O6106" t="s">
        <v>11765</v>
      </c>
      <c r="Q6106" t="s">
        <v>11766</v>
      </c>
      <c r="R6106">
        <v>384</v>
      </c>
      <c r="T6106" t="s">
        <v>11767</v>
      </c>
    </row>
    <row r="6107" spans="1:20" x14ac:dyDescent="0.25">
      <c r="A6107" t="s">
        <v>29</v>
      </c>
      <c r="B6107" t="s">
        <v>30</v>
      </c>
      <c r="C6107" t="s">
        <v>22</v>
      </c>
      <c r="D6107" t="s">
        <v>23</v>
      </c>
      <c r="E6107" t="s">
        <v>5</v>
      </c>
      <c r="G6107" t="s">
        <v>24</v>
      </c>
      <c r="H6107">
        <v>3278744</v>
      </c>
      <c r="I6107">
        <v>3279127</v>
      </c>
      <c r="J6107" t="s">
        <v>52</v>
      </c>
      <c r="K6107" t="s">
        <v>11768</v>
      </c>
      <c r="L6107" t="s">
        <v>11768</v>
      </c>
      <c r="N6107" t="s">
        <v>11769</v>
      </c>
      <c r="O6107" t="s">
        <v>11765</v>
      </c>
      <c r="Q6107" t="s">
        <v>11766</v>
      </c>
      <c r="R6107">
        <v>384</v>
      </c>
      <c r="S6107">
        <v>127</v>
      </c>
    </row>
    <row r="6108" spans="1:20" x14ac:dyDescent="0.25">
      <c r="A6108" t="s">
        <v>20</v>
      </c>
      <c r="B6108" t="s">
        <v>21</v>
      </c>
      <c r="C6108" t="s">
        <v>22</v>
      </c>
      <c r="D6108" t="s">
        <v>23</v>
      </c>
      <c r="E6108" t="s">
        <v>5</v>
      </c>
      <c r="G6108" t="s">
        <v>24</v>
      </c>
      <c r="H6108">
        <v>3279152</v>
      </c>
      <c r="I6108">
        <v>3279910</v>
      </c>
      <c r="J6108" t="s">
        <v>52</v>
      </c>
      <c r="Q6108" t="s">
        <v>11770</v>
      </c>
      <c r="R6108">
        <v>759</v>
      </c>
      <c r="T6108" t="s">
        <v>11771</v>
      </c>
    </row>
    <row r="6109" spans="1:20" x14ac:dyDescent="0.25">
      <c r="A6109" t="s">
        <v>29</v>
      </c>
      <c r="B6109" t="s">
        <v>30</v>
      </c>
      <c r="C6109" t="s">
        <v>22</v>
      </c>
      <c r="D6109" t="s">
        <v>23</v>
      </c>
      <c r="E6109" t="s">
        <v>5</v>
      </c>
      <c r="G6109" t="s">
        <v>24</v>
      </c>
      <c r="H6109">
        <v>3279152</v>
      </c>
      <c r="I6109">
        <v>3279910</v>
      </c>
      <c r="J6109" t="s">
        <v>52</v>
      </c>
      <c r="K6109" t="s">
        <v>11772</v>
      </c>
      <c r="L6109" t="s">
        <v>11772</v>
      </c>
      <c r="N6109" t="s">
        <v>11773</v>
      </c>
      <c r="Q6109" t="s">
        <v>11770</v>
      </c>
      <c r="R6109">
        <v>759</v>
      </c>
      <c r="S6109">
        <v>252</v>
      </c>
    </row>
    <row r="6110" spans="1:20" x14ac:dyDescent="0.25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3279990</v>
      </c>
      <c r="I6110">
        <v>3281333</v>
      </c>
      <c r="J6110" t="s">
        <v>52</v>
      </c>
      <c r="O6110" t="s">
        <v>11774</v>
      </c>
      <c r="Q6110" t="s">
        <v>11775</v>
      </c>
      <c r="R6110">
        <v>1344</v>
      </c>
      <c r="T6110" t="s">
        <v>11776</v>
      </c>
    </row>
    <row r="6111" spans="1:20" x14ac:dyDescent="0.25">
      <c r="A6111" t="s">
        <v>29</v>
      </c>
      <c r="B6111" t="s">
        <v>30</v>
      </c>
      <c r="C6111" t="s">
        <v>22</v>
      </c>
      <c r="D6111" t="s">
        <v>23</v>
      </c>
      <c r="E6111" t="s">
        <v>5</v>
      </c>
      <c r="G6111" t="s">
        <v>24</v>
      </c>
      <c r="H6111">
        <v>3279990</v>
      </c>
      <c r="I6111">
        <v>3281333</v>
      </c>
      <c r="J6111" t="s">
        <v>52</v>
      </c>
      <c r="K6111" t="s">
        <v>11777</v>
      </c>
      <c r="L6111" t="s">
        <v>11777</v>
      </c>
      <c r="N6111" t="s">
        <v>11778</v>
      </c>
      <c r="O6111" t="s">
        <v>11774</v>
      </c>
      <c r="Q6111" t="s">
        <v>11775</v>
      </c>
      <c r="R6111">
        <v>1344</v>
      </c>
      <c r="S6111">
        <v>447</v>
      </c>
    </row>
    <row r="6112" spans="1:20" x14ac:dyDescent="0.25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3281333</v>
      </c>
      <c r="I6112">
        <v>3282163</v>
      </c>
      <c r="J6112" t="s">
        <v>52</v>
      </c>
      <c r="O6112" t="s">
        <v>11779</v>
      </c>
      <c r="Q6112" t="s">
        <v>11780</v>
      </c>
      <c r="R6112">
        <v>831</v>
      </c>
      <c r="T6112" t="s">
        <v>11781</v>
      </c>
    </row>
    <row r="6113" spans="1:20" x14ac:dyDescent="0.25">
      <c r="A6113" t="s">
        <v>29</v>
      </c>
      <c r="B6113" t="s">
        <v>30</v>
      </c>
      <c r="C6113" t="s">
        <v>22</v>
      </c>
      <c r="D6113" t="s">
        <v>23</v>
      </c>
      <c r="E6113" t="s">
        <v>5</v>
      </c>
      <c r="G6113" t="s">
        <v>24</v>
      </c>
      <c r="H6113">
        <v>3281333</v>
      </c>
      <c r="I6113">
        <v>3282163</v>
      </c>
      <c r="J6113" t="s">
        <v>52</v>
      </c>
      <c r="K6113" t="s">
        <v>11782</v>
      </c>
      <c r="L6113" t="s">
        <v>11782</v>
      </c>
      <c r="N6113" t="s">
        <v>11783</v>
      </c>
      <c r="O6113" t="s">
        <v>11779</v>
      </c>
      <c r="Q6113" t="s">
        <v>11780</v>
      </c>
      <c r="R6113">
        <v>831</v>
      </c>
      <c r="S6113">
        <v>276</v>
      </c>
    </row>
    <row r="6114" spans="1:20" x14ac:dyDescent="0.25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3282261</v>
      </c>
      <c r="I6114">
        <v>3284204</v>
      </c>
      <c r="J6114" t="s">
        <v>52</v>
      </c>
      <c r="O6114" t="s">
        <v>8419</v>
      </c>
      <c r="Q6114" t="s">
        <v>11784</v>
      </c>
      <c r="R6114">
        <v>1944</v>
      </c>
      <c r="T6114" t="s">
        <v>11785</v>
      </c>
    </row>
    <row r="6115" spans="1:20" x14ac:dyDescent="0.25">
      <c r="A6115" t="s">
        <v>29</v>
      </c>
      <c r="B6115" t="s">
        <v>30</v>
      </c>
      <c r="C6115" t="s">
        <v>22</v>
      </c>
      <c r="D6115" t="s">
        <v>23</v>
      </c>
      <c r="E6115" t="s">
        <v>5</v>
      </c>
      <c r="G6115" t="s">
        <v>24</v>
      </c>
      <c r="H6115">
        <v>3282261</v>
      </c>
      <c r="I6115">
        <v>3284204</v>
      </c>
      <c r="J6115" t="s">
        <v>52</v>
      </c>
      <c r="K6115" t="s">
        <v>11786</v>
      </c>
      <c r="L6115" t="s">
        <v>11786</v>
      </c>
      <c r="N6115" t="s">
        <v>8423</v>
      </c>
      <c r="O6115" t="s">
        <v>8419</v>
      </c>
      <c r="Q6115" t="s">
        <v>11784</v>
      </c>
      <c r="R6115">
        <v>1944</v>
      </c>
      <c r="S6115">
        <v>647</v>
      </c>
    </row>
    <row r="6116" spans="1:20" x14ac:dyDescent="0.25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3284484</v>
      </c>
      <c r="I6116">
        <v>3284792</v>
      </c>
      <c r="J6116" t="s">
        <v>25</v>
      </c>
      <c r="O6116" t="s">
        <v>11787</v>
      </c>
      <c r="Q6116" t="s">
        <v>11788</v>
      </c>
      <c r="R6116">
        <v>309</v>
      </c>
      <c r="T6116" t="s">
        <v>11789</v>
      </c>
    </row>
    <row r="6117" spans="1:20" x14ac:dyDescent="0.25">
      <c r="A6117" t="s">
        <v>29</v>
      </c>
      <c r="B6117" t="s">
        <v>30</v>
      </c>
      <c r="C6117" t="s">
        <v>22</v>
      </c>
      <c r="D6117" t="s">
        <v>23</v>
      </c>
      <c r="E6117" t="s">
        <v>5</v>
      </c>
      <c r="G6117" t="s">
        <v>24</v>
      </c>
      <c r="H6117">
        <v>3284484</v>
      </c>
      <c r="I6117">
        <v>3284792</v>
      </c>
      <c r="J6117" t="s">
        <v>25</v>
      </c>
      <c r="K6117" t="s">
        <v>11790</v>
      </c>
      <c r="L6117" t="s">
        <v>11790</v>
      </c>
      <c r="N6117" t="s">
        <v>11791</v>
      </c>
      <c r="O6117" t="s">
        <v>11787</v>
      </c>
      <c r="Q6117" t="s">
        <v>11788</v>
      </c>
      <c r="R6117">
        <v>309</v>
      </c>
      <c r="S6117">
        <v>102</v>
      </c>
    </row>
    <row r="6118" spans="1:20" x14ac:dyDescent="0.25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3284871</v>
      </c>
      <c r="I6118">
        <v>3285350</v>
      </c>
      <c r="J6118" t="s">
        <v>52</v>
      </c>
      <c r="O6118" t="s">
        <v>11792</v>
      </c>
      <c r="Q6118" t="s">
        <v>11793</v>
      </c>
      <c r="R6118">
        <v>480</v>
      </c>
      <c r="T6118" t="s">
        <v>11794</v>
      </c>
    </row>
    <row r="6119" spans="1:20" x14ac:dyDescent="0.25">
      <c r="A6119" t="s">
        <v>29</v>
      </c>
      <c r="B6119" t="s">
        <v>30</v>
      </c>
      <c r="C6119" t="s">
        <v>22</v>
      </c>
      <c r="D6119" t="s">
        <v>23</v>
      </c>
      <c r="E6119" t="s">
        <v>5</v>
      </c>
      <c r="G6119" t="s">
        <v>24</v>
      </c>
      <c r="H6119">
        <v>3284871</v>
      </c>
      <c r="I6119">
        <v>3285350</v>
      </c>
      <c r="J6119" t="s">
        <v>52</v>
      </c>
      <c r="K6119" t="s">
        <v>11795</v>
      </c>
      <c r="L6119" t="s">
        <v>11795</v>
      </c>
      <c r="N6119" t="s">
        <v>11796</v>
      </c>
      <c r="O6119" t="s">
        <v>11792</v>
      </c>
      <c r="Q6119" t="s">
        <v>11793</v>
      </c>
      <c r="R6119">
        <v>480</v>
      </c>
      <c r="S6119">
        <v>159</v>
      </c>
    </row>
    <row r="6120" spans="1:20" x14ac:dyDescent="0.25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3285355</v>
      </c>
      <c r="I6120">
        <v>3288573</v>
      </c>
      <c r="J6120" t="s">
        <v>52</v>
      </c>
      <c r="O6120" t="s">
        <v>11797</v>
      </c>
      <c r="Q6120" t="s">
        <v>11798</v>
      </c>
      <c r="R6120">
        <v>3219</v>
      </c>
      <c r="T6120" t="s">
        <v>11799</v>
      </c>
    </row>
    <row r="6121" spans="1:20" x14ac:dyDescent="0.25">
      <c r="A6121" t="s">
        <v>29</v>
      </c>
      <c r="B6121" t="s">
        <v>30</v>
      </c>
      <c r="C6121" t="s">
        <v>22</v>
      </c>
      <c r="D6121" t="s">
        <v>23</v>
      </c>
      <c r="E6121" t="s">
        <v>5</v>
      </c>
      <c r="G6121" t="s">
        <v>24</v>
      </c>
      <c r="H6121">
        <v>3285355</v>
      </c>
      <c r="I6121">
        <v>3288573</v>
      </c>
      <c r="J6121" t="s">
        <v>52</v>
      </c>
      <c r="K6121" t="s">
        <v>11800</v>
      </c>
      <c r="L6121" t="s">
        <v>11800</v>
      </c>
      <c r="N6121" t="s">
        <v>11801</v>
      </c>
      <c r="O6121" t="s">
        <v>11797</v>
      </c>
      <c r="Q6121" t="s">
        <v>11798</v>
      </c>
      <c r="R6121">
        <v>3219</v>
      </c>
      <c r="S6121">
        <v>1072</v>
      </c>
    </row>
    <row r="6122" spans="1:20" x14ac:dyDescent="0.25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3288656</v>
      </c>
      <c r="I6122">
        <v>3289786</v>
      </c>
      <c r="J6122" t="s">
        <v>52</v>
      </c>
      <c r="O6122" t="s">
        <v>11802</v>
      </c>
      <c r="Q6122" t="s">
        <v>11803</v>
      </c>
      <c r="R6122">
        <v>1131</v>
      </c>
      <c r="T6122" t="s">
        <v>11804</v>
      </c>
    </row>
    <row r="6123" spans="1:20" x14ac:dyDescent="0.25">
      <c r="A6123" t="s">
        <v>29</v>
      </c>
      <c r="B6123" t="s">
        <v>30</v>
      </c>
      <c r="C6123" t="s">
        <v>22</v>
      </c>
      <c r="D6123" t="s">
        <v>23</v>
      </c>
      <c r="E6123" t="s">
        <v>5</v>
      </c>
      <c r="G6123" t="s">
        <v>24</v>
      </c>
      <c r="H6123">
        <v>3288656</v>
      </c>
      <c r="I6123">
        <v>3289786</v>
      </c>
      <c r="J6123" t="s">
        <v>52</v>
      </c>
      <c r="K6123" t="s">
        <v>11805</v>
      </c>
      <c r="L6123" t="s">
        <v>11805</v>
      </c>
      <c r="N6123" t="s">
        <v>11806</v>
      </c>
      <c r="O6123" t="s">
        <v>11802</v>
      </c>
      <c r="Q6123" t="s">
        <v>11803</v>
      </c>
      <c r="R6123">
        <v>1131</v>
      </c>
      <c r="S6123">
        <v>376</v>
      </c>
    </row>
    <row r="6124" spans="1:20" x14ac:dyDescent="0.25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3290126</v>
      </c>
      <c r="I6124">
        <v>3290929</v>
      </c>
      <c r="J6124" t="s">
        <v>52</v>
      </c>
      <c r="O6124" t="s">
        <v>11807</v>
      </c>
      <c r="Q6124" t="s">
        <v>11808</v>
      </c>
      <c r="R6124">
        <v>804</v>
      </c>
      <c r="T6124" t="s">
        <v>11809</v>
      </c>
    </row>
    <row r="6125" spans="1:20" x14ac:dyDescent="0.25">
      <c r="A6125" t="s">
        <v>29</v>
      </c>
      <c r="B6125" t="s">
        <v>30</v>
      </c>
      <c r="C6125" t="s">
        <v>22</v>
      </c>
      <c r="D6125" t="s">
        <v>23</v>
      </c>
      <c r="E6125" t="s">
        <v>5</v>
      </c>
      <c r="G6125" t="s">
        <v>24</v>
      </c>
      <c r="H6125">
        <v>3290126</v>
      </c>
      <c r="I6125">
        <v>3290929</v>
      </c>
      <c r="J6125" t="s">
        <v>52</v>
      </c>
      <c r="K6125" t="s">
        <v>11810</v>
      </c>
      <c r="L6125" t="s">
        <v>11810</v>
      </c>
      <c r="N6125" t="s">
        <v>11811</v>
      </c>
      <c r="O6125" t="s">
        <v>11807</v>
      </c>
      <c r="Q6125" t="s">
        <v>11808</v>
      </c>
      <c r="R6125">
        <v>804</v>
      </c>
      <c r="S6125">
        <v>267</v>
      </c>
    </row>
    <row r="6126" spans="1:20" x14ac:dyDescent="0.25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3290941</v>
      </c>
      <c r="I6126">
        <v>3292065</v>
      </c>
      <c r="J6126" t="s">
        <v>52</v>
      </c>
      <c r="O6126" t="s">
        <v>11812</v>
      </c>
      <c r="Q6126" t="s">
        <v>11813</v>
      </c>
      <c r="R6126">
        <v>1125</v>
      </c>
      <c r="T6126" t="s">
        <v>11814</v>
      </c>
    </row>
    <row r="6127" spans="1:20" x14ac:dyDescent="0.25">
      <c r="A6127" t="s">
        <v>29</v>
      </c>
      <c r="B6127" t="s">
        <v>30</v>
      </c>
      <c r="C6127" t="s">
        <v>22</v>
      </c>
      <c r="D6127" t="s">
        <v>23</v>
      </c>
      <c r="E6127" t="s">
        <v>5</v>
      </c>
      <c r="G6127" t="s">
        <v>24</v>
      </c>
      <c r="H6127">
        <v>3290941</v>
      </c>
      <c r="I6127">
        <v>3292065</v>
      </c>
      <c r="J6127" t="s">
        <v>52</v>
      </c>
      <c r="K6127" t="s">
        <v>11815</v>
      </c>
      <c r="L6127" t="s">
        <v>11815</v>
      </c>
      <c r="N6127" t="s">
        <v>5747</v>
      </c>
      <c r="O6127" t="s">
        <v>11812</v>
      </c>
      <c r="Q6127" t="s">
        <v>11813</v>
      </c>
      <c r="R6127">
        <v>1125</v>
      </c>
      <c r="S6127">
        <v>374</v>
      </c>
    </row>
    <row r="6128" spans="1:20" x14ac:dyDescent="0.25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3292144</v>
      </c>
      <c r="I6128">
        <v>3294069</v>
      </c>
      <c r="J6128" t="s">
        <v>52</v>
      </c>
      <c r="O6128" t="s">
        <v>11816</v>
      </c>
      <c r="Q6128" t="s">
        <v>11817</v>
      </c>
      <c r="R6128">
        <v>1926</v>
      </c>
      <c r="T6128" t="s">
        <v>11818</v>
      </c>
    </row>
    <row r="6129" spans="1:20" x14ac:dyDescent="0.25">
      <c r="A6129" t="s">
        <v>29</v>
      </c>
      <c r="B6129" t="s">
        <v>30</v>
      </c>
      <c r="C6129" t="s">
        <v>22</v>
      </c>
      <c r="D6129" t="s">
        <v>23</v>
      </c>
      <c r="E6129" t="s">
        <v>5</v>
      </c>
      <c r="G6129" t="s">
        <v>24</v>
      </c>
      <c r="H6129">
        <v>3292144</v>
      </c>
      <c r="I6129">
        <v>3294069</v>
      </c>
      <c r="J6129" t="s">
        <v>52</v>
      </c>
      <c r="K6129" t="s">
        <v>11819</v>
      </c>
      <c r="L6129" t="s">
        <v>11819</v>
      </c>
      <c r="N6129" t="s">
        <v>11820</v>
      </c>
      <c r="O6129" t="s">
        <v>11816</v>
      </c>
      <c r="Q6129" t="s">
        <v>11817</v>
      </c>
      <c r="R6129">
        <v>1926</v>
      </c>
      <c r="S6129">
        <v>641</v>
      </c>
    </row>
    <row r="6130" spans="1:20" x14ac:dyDescent="0.25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3294163</v>
      </c>
      <c r="I6130">
        <v>3294771</v>
      </c>
      <c r="J6130" t="s">
        <v>52</v>
      </c>
      <c r="O6130" t="s">
        <v>11821</v>
      </c>
      <c r="Q6130" t="s">
        <v>11822</v>
      </c>
      <c r="R6130">
        <v>609</v>
      </c>
      <c r="T6130" t="s">
        <v>11823</v>
      </c>
    </row>
    <row r="6131" spans="1:20" x14ac:dyDescent="0.25">
      <c r="A6131" t="s">
        <v>29</v>
      </c>
      <c r="B6131" t="s">
        <v>30</v>
      </c>
      <c r="C6131" t="s">
        <v>22</v>
      </c>
      <c r="D6131" t="s">
        <v>23</v>
      </c>
      <c r="E6131" t="s">
        <v>5</v>
      </c>
      <c r="G6131" t="s">
        <v>24</v>
      </c>
      <c r="H6131">
        <v>3294163</v>
      </c>
      <c r="I6131">
        <v>3294771</v>
      </c>
      <c r="J6131" t="s">
        <v>52</v>
      </c>
      <c r="K6131" t="s">
        <v>11824</v>
      </c>
      <c r="L6131" t="s">
        <v>11824</v>
      </c>
      <c r="N6131" t="s">
        <v>11825</v>
      </c>
      <c r="O6131" t="s">
        <v>11821</v>
      </c>
      <c r="Q6131" t="s">
        <v>11822</v>
      </c>
      <c r="R6131">
        <v>609</v>
      </c>
      <c r="S6131">
        <v>202</v>
      </c>
    </row>
    <row r="6132" spans="1:20" x14ac:dyDescent="0.25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3295032</v>
      </c>
      <c r="I6132">
        <v>3296711</v>
      </c>
      <c r="J6132" t="s">
        <v>25</v>
      </c>
      <c r="O6132" t="s">
        <v>11826</v>
      </c>
      <c r="Q6132" t="s">
        <v>11827</v>
      </c>
      <c r="R6132">
        <v>1680</v>
      </c>
      <c r="T6132" t="s">
        <v>11828</v>
      </c>
    </row>
    <row r="6133" spans="1:20" x14ac:dyDescent="0.25">
      <c r="A6133" t="s">
        <v>29</v>
      </c>
      <c r="B6133" t="s">
        <v>30</v>
      </c>
      <c r="C6133" t="s">
        <v>22</v>
      </c>
      <c r="D6133" t="s">
        <v>23</v>
      </c>
      <c r="E6133" t="s">
        <v>5</v>
      </c>
      <c r="G6133" t="s">
        <v>24</v>
      </c>
      <c r="H6133">
        <v>3295032</v>
      </c>
      <c r="I6133">
        <v>3296711</v>
      </c>
      <c r="J6133" t="s">
        <v>25</v>
      </c>
      <c r="K6133" t="s">
        <v>11829</v>
      </c>
      <c r="L6133" t="s">
        <v>11829</v>
      </c>
      <c r="N6133" t="s">
        <v>11830</v>
      </c>
      <c r="O6133" t="s">
        <v>11826</v>
      </c>
      <c r="Q6133" t="s">
        <v>11827</v>
      </c>
      <c r="R6133">
        <v>1680</v>
      </c>
      <c r="S6133">
        <v>559</v>
      </c>
    </row>
    <row r="6134" spans="1:20" x14ac:dyDescent="0.25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3296765</v>
      </c>
      <c r="I6134">
        <v>3297184</v>
      </c>
      <c r="J6134" t="s">
        <v>52</v>
      </c>
      <c r="O6134" t="s">
        <v>11831</v>
      </c>
      <c r="Q6134" t="s">
        <v>11832</v>
      </c>
      <c r="R6134">
        <v>420</v>
      </c>
      <c r="T6134" t="s">
        <v>11833</v>
      </c>
    </row>
    <row r="6135" spans="1:20" x14ac:dyDescent="0.25">
      <c r="A6135" t="s">
        <v>29</v>
      </c>
      <c r="B6135" t="s">
        <v>30</v>
      </c>
      <c r="C6135" t="s">
        <v>22</v>
      </c>
      <c r="D6135" t="s">
        <v>23</v>
      </c>
      <c r="E6135" t="s">
        <v>5</v>
      </c>
      <c r="G6135" t="s">
        <v>24</v>
      </c>
      <c r="H6135">
        <v>3296765</v>
      </c>
      <c r="I6135">
        <v>3297184</v>
      </c>
      <c r="J6135" t="s">
        <v>52</v>
      </c>
      <c r="K6135" t="s">
        <v>11834</v>
      </c>
      <c r="L6135" t="s">
        <v>11834</v>
      </c>
      <c r="N6135" t="s">
        <v>11835</v>
      </c>
      <c r="O6135" t="s">
        <v>11831</v>
      </c>
      <c r="Q6135" t="s">
        <v>11832</v>
      </c>
      <c r="R6135">
        <v>420</v>
      </c>
      <c r="S6135">
        <v>139</v>
      </c>
    </row>
    <row r="6136" spans="1:20" x14ac:dyDescent="0.25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24</v>
      </c>
      <c r="H6136">
        <v>3297307</v>
      </c>
      <c r="I6136">
        <v>3297639</v>
      </c>
      <c r="J6136" t="s">
        <v>25</v>
      </c>
      <c r="Q6136" t="s">
        <v>11836</v>
      </c>
      <c r="R6136">
        <v>333</v>
      </c>
      <c r="T6136" t="s">
        <v>11837</v>
      </c>
    </row>
    <row r="6137" spans="1:20" x14ac:dyDescent="0.25">
      <c r="A6137" t="s">
        <v>29</v>
      </c>
      <c r="B6137" t="s">
        <v>30</v>
      </c>
      <c r="C6137" t="s">
        <v>22</v>
      </c>
      <c r="D6137" t="s">
        <v>23</v>
      </c>
      <c r="E6137" t="s">
        <v>5</v>
      </c>
      <c r="G6137" t="s">
        <v>24</v>
      </c>
      <c r="H6137">
        <v>3297307</v>
      </c>
      <c r="I6137">
        <v>3297639</v>
      </c>
      <c r="J6137" t="s">
        <v>25</v>
      </c>
      <c r="K6137" t="s">
        <v>11838</v>
      </c>
      <c r="L6137" t="s">
        <v>11838</v>
      </c>
      <c r="N6137" t="s">
        <v>11839</v>
      </c>
      <c r="Q6137" t="s">
        <v>11836</v>
      </c>
      <c r="R6137">
        <v>333</v>
      </c>
      <c r="S6137">
        <v>110</v>
      </c>
    </row>
    <row r="6138" spans="1:20" x14ac:dyDescent="0.25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3297643</v>
      </c>
      <c r="I6138">
        <v>3297921</v>
      </c>
      <c r="J6138" t="s">
        <v>52</v>
      </c>
      <c r="Q6138" t="s">
        <v>11840</v>
      </c>
      <c r="R6138">
        <v>279</v>
      </c>
      <c r="T6138" t="s">
        <v>11841</v>
      </c>
    </row>
    <row r="6139" spans="1:20" x14ac:dyDescent="0.25">
      <c r="A6139" t="s">
        <v>29</v>
      </c>
      <c r="B6139" t="s">
        <v>30</v>
      </c>
      <c r="C6139" t="s">
        <v>22</v>
      </c>
      <c r="D6139" t="s">
        <v>23</v>
      </c>
      <c r="E6139" t="s">
        <v>5</v>
      </c>
      <c r="G6139" t="s">
        <v>24</v>
      </c>
      <c r="H6139">
        <v>3297643</v>
      </c>
      <c r="I6139">
        <v>3297921</v>
      </c>
      <c r="J6139" t="s">
        <v>52</v>
      </c>
      <c r="K6139" t="s">
        <v>11842</v>
      </c>
      <c r="L6139" t="s">
        <v>11842</v>
      </c>
      <c r="N6139" t="s">
        <v>11843</v>
      </c>
      <c r="Q6139" t="s">
        <v>11840</v>
      </c>
      <c r="R6139">
        <v>279</v>
      </c>
      <c r="S6139">
        <v>92</v>
      </c>
    </row>
    <row r="6140" spans="1:20" x14ac:dyDescent="0.25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3297921</v>
      </c>
      <c r="I6140">
        <v>3298367</v>
      </c>
      <c r="J6140" t="s">
        <v>52</v>
      </c>
      <c r="Q6140" t="s">
        <v>11844</v>
      </c>
      <c r="R6140">
        <v>447</v>
      </c>
      <c r="T6140" t="s">
        <v>11845</v>
      </c>
    </row>
    <row r="6141" spans="1:20" x14ac:dyDescent="0.25">
      <c r="A6141" t="s">
        <v>29</v>
      </c>
      <c r="B6141" t="s">
        <v>30</v>
      </c>
      <c r="C6141" t="s">
        <v>22</v>
      </c>
      <c r="D6141" t="s">
        <v>23</v>
      </c>
      <c r="E6141" t="s">
        <v>5</v>
      </c>
      <c r="G6141" t="s">
        <v>24</v>
      </c>
      <c r="H6141">
        <v>3297921</v>
      </c>
      <c r="I6141">
        <v>3298367</v>
      </c>
      <c r="J6141" t="s">
        <v>52</v>
      </c>
      <c r="K6141" t="s">
        <v>11846</v>
      </c>
      <c r="L6141" t="s">
        <v>11846</v>
      </c>
      <c r="N6141" t="s">
        <v>11847</v>
      </c>
      <c r="Q6141" t="s">
        <v>11844</v>
      </c>
      <c r="R6141">
        <v>447</v>
      </c>
      <c r="S6141">
        <v>148</v>
      </c>
    </row>
    <row r="6142" spans="1:20" x14ac:dyDescent="0.25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3298419</v>
      </c>
      <c r="I6142">
        <v>3300005</v>
      </c>
      <c r="J6142" t="s">
        <v>52</v>
      </c>
      <c r="Q6142" t="s">
        <v>11848</v>
      </c>
      <c r="R6142">
        <v>1587</v>
      </c>
      <c r="T6142" t="s">
        <v>11849</v>
      </c>
    </row>
    <row r="6143" spans="1:20" x14ac:dyDescent="0.25">
      <c r="A6143" t="s">
        <v>29</v>
      </c>
      <c r="B6143" t="s">
        <v>30</v>
      </c>
      <c r="C6143" t="s">
        <v>22</v>
      </c>
      <c r="D6143" t="s">
        <v>23</v>
      </c>
      <c r="E6143" t="s">
        <v>5</v>
      </c>
      <c r="G6143" t="s">
        <v>24</v>
      </c>
      <c r="H6143">
        <v>3298419</v>
      </c>
      <c r="I6143">
        <v>3300005</v>
      </c>
      <c r="J6143" t="s">
        <v>52</v>
      </c>
      <c r="K6143" t="s">
        <v>11850</v>
      </c>
      <c r="L6143" t="s">
        <v>11850</v>
      </c>
      <c r="N6143" t="s">
        <v>813</v>
      </c>
      <c r="Q6143" t="s">
        <v>11848</v>
      </c>
      <c r="R6143">
        <v>1587</v>
      </c>
      <c r="S6143">
        <v>528</v>
      </c>
    </row>
    <row r="6144" spans="1:20" x14ac:dyDescent="0.25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3300185</v>
      </c>
      <c r="I6144">
        <v>3300667</v>
      </c>
      <c r="J6144" t="s">
        <v>25</v>
      </c>
      <c r="O6144" t="s">
        <v>11851</v>
      </c>
      <c r="Q6144" t="s">
        <v>11852</v>
      </c>
      <c r="R6144">
        <v>483</v>
      </c>
      <c r="T6144" t="s">
        <v>11853</v>
      </c>
    </row>
    <row r="6145" spans="1:20" x14ac:dyDescent="0.25">
      <c r="A6145" t="s">
        <v>29</v>
      </c>
      <c r="B6145" t="s">
        <v>30</v>
      </c>
      <c r="C6145" t="s">
        <v>22</v>
      </c>
      <c r="D6145" t="s">
        <v>23</v>
      </c>
      <c r="E6145" t="s">
        <v>5</v>
      </c>
      <c r="G6145" t="s">
        <v>24</v>
      </c>
      <c r="H6145">
        <v>3300185</v>
      </c>
      <c r="I6145">
        <v>3300667</v>
      </c>
      <c r="J6145" t="s">
        <v>25</v>
      </c>
      <c r="K6145" t="s">
        <v>11854</v>
      </c>
      <c r="L6145" t="s">
        <v>11854</v>
      </c>
      <c r="N6145" t="s">
        <v>11855</v>
      </c>
      <c r="O6145" t="s">
        <v>11851</v>
      </c>
      <c r="Q6145" t="s">
        <v>11852</v>
      </c>
      <c r="R6145">
        <v>483</v>
      </c>
      <c r="S6145">
        <v>160</v>
      </c>
    </row>
    <row r="6146" spans="1:20" x14ac:dyDescent="0.25">
      <c r="A6146" t="s">
        <v>20</v>
      </c>
      <c r="B6146" t="s">
        <v>1328</v>
      </c>
      <c r="C6146" t="s">
        <v>22</v>
      </c>
      <c r="D6146" t="s">
        <v>23</v>
      </c>
      <c r="E6146" t="s">
        <v>5</v>
      </c>
      <c r="G6146" t="s">
        <v>24</v>
      </c>
      <c r="H6146">
        <v>3300802</v>
      </c>
      <c r="I6146">
        <v>3302220</v>
      </c>
      <c r="J6146" t="s">
        <v>25</v>
      </c>
      <c r="Q6146" t="s">
        <v>11856</v>
      </c>
      <c r="R6146">
        <v>1419</v>
      </c>
      <c r="T6146" t="s">
        <v>11857</v>
      </c>
    </row>
    <row r="6147" spans="1:20" x14ac:dyDescent="0.25">
      <c r="A6147" t="s">
        <v>29</v>
      </c>
      <c r="B6147" t="s">
        <v>1331</v>
      </c>
      <c r="C6147" t="s">
        <v>22</v>
      </c>
      <c r="D6147" t="s">
        <v>23</v>
      </c>
      <c r="E6147" t="s">
        <v>5</v>
      </c>
      <c r="G6147" t="s">
        <v>24</v>
      </c>
      <c r="H6147">
        <v>3300802</v>
      </c>
      <c r="I6147">
        <v>3302220</v>
      </c>
      <c r="J6147" t="s">
        <v>25</v>
      </c>
      <c r="N6147" t="s">
        <v>667</v>
      </c>
      <c r="Q6147" t="s">
        <v>11856</v>
      </c>
      <c r="R6147">
        <v>1419</v>
      </c>
      <c r="T6147" t="s">
        <v>4242</v>
      </c>
    </row>
    <row r="6148" spans="1:20" x14ac:dyDescent="0.25">
      <c r="A6148" t="s">
        <v>20</v>
      </c>
      <c r="B6148" t="s">
        <v>11858</v>
      </c>
      <c r="C6148" t="s">
        <v>22</v>
      </c>
      <c r="D6148" t="s">
        <v>23</v>
      </c>
      <c r="E6148" t="s">
        <v>5</v>
      </c>
      <c r="G6148" t="s">
        <v>24</v>
      </c>
      <c r="H6148">
        <v>3302315</v>
      </c>
      <c r="I6148">
        <v>3302680</v>
      </c>
      <c r="J6148" t="s">
        <v>25</v>
      </c>
      <c r="O6148" t="s">
        <v>11859</v>
      </c>
      <c r="Q6148" t="s">
        <v>11860</v>
      </c>
      <c r="R6148">
        <v>366</v>
      </c>
    </row>
    <row r="6149" spans="1:20" x14ac:dyDescent="0.25">
      <c r="A6149" t="s">
        <v>11858</v>
      </c>
      <c r="C6149" t="s">
        <v>22</v>
      </c>
      <c r="D6149" t="s">
        <v>23</v>
      </c>
      <c r="E6149" t="s">
        <v>5</v>
      </c>
      <c r="G6149" t="s">
        <v>24</v>
      </c>
      <c r="H6149">
        <v>3302315</v>
      </c>
      <c r="I6149">
        <v>3302680</v>
      </c>
      <c r="J6149" t="s">
        <v>25</v>
      </c>
      <c r="N6149" t="s">
        <v>11861</v>
      </c>
      <c r="O6149" t="s">
        <v>11859</v>
      </c>
      <c r="Q6149" t="s">
        <v>11860</v>
      </c>
      <c r="R6149">
        <v>366</v>
      </c>
    </row>
    <row r="6150" spans="1:20" x14ac:dyDescent="0.25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3302762</v>
      </c>
      <c r="I6150">
        <v>3303316</v>
      </c>
      <c r="J6150" t="s">
        <v>52</v>
      </c>
      <c r="Q6150" t="s">
        <v>11862</v>
      </c>
      <c r="R6150">
        <v>555</v>
      </c>
      <c r="T6150" t="s">
        <v>11863</v>
      </c>
    </row>
    <row r="6151" spans="1:20" x14ac:dyDescent="0.25">
      <c r="A6151" t="s">
        <v>29</v>
      </c>
      <c r="B6151" t="s">
        <v>30</v>
      </c>
      <c r="C6151" t="s">
        <v>22</v>
      </c>
      <c r="D6151" t="s">
        <v>23</v>
      </c>
      <c r="E6151" t="s">
        <v>5</v>
      </c>
      <c r="G6151" t="s">
        <v>24</v>
      </c>
      <c r="H6151">
        <v>3302762</v>
      </c>
      <c r="I6151">
        <v>3303316</v>
      </c>
      <c r="J6151" t="s">
        <v>52</v>
      </c>
      <c r="K6151" t="s">
        <v>11864</v>
      </c>
      <c r="L6151" t="s">
        <v>11864</v>
      </c>
      <c r="N6151" t="s">
        <v>11865</v>
      </c>
      <c r="Q6151" t="s">
        <v>11862</v>
      </c>
      <c r="R6151">
        <v>555</v>
      </c>
      <c r="S6151">
        <v>184</v>
      </c>
    </row>
    <row r="6152" spans="1:20" x14ac:dyDescent="0.25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3303377</v>
      </c>
      <c r="I6152">
        <v>3304381</v>
      </c>
      <c r="J6152" t="s">
        <v>52</v>
      </c>
      <c r="Q6152" t="s">
        <v>11866</v>
      </c>
      <c r="R6152">
        <v>1005</v>
      </c>
      <c r="T6152" t="s">
        <v>11867</v>
      </c>
    </row>
    <row r="6153" spans="1:20" x14ac:dyDescent="0.25">
      <c r="A6153" t="s">
        <v>29</v>
      </c>
      <c r="B6153" t="s">
        <v>30</v>
      </c>
      <c r="C6153" t="s">
        <v>22</v>
      </c>
      <c r="D6153" t="s">
        <v>23</v>
      </c>
      <c r="E6153" t="s">
        <v>5</v>
      </c>
      <c r="G6153" t="s">
        <v>24</v>
      </c>
      <c r="H6153">
        <v>3303377</v>
      </c>
      <c r="I6153">
        <v>3304381</v>
      </c>
      <c r="J6153" t="s">
        <v>52</v>
      </c>
      <c r="K6153" t="s">
        <v>11868</v>
      </c>
      <c r="L6153" t="s">
        <v>11868</v>
      </c>
      <c r="N6153" t="s">
        <v>1922</v>
      </c>
      <c r="Q6153" t="s">
        <v>11866</v>
      </c>
      <c r="R6153">
        <v>1005</v>
      </c>
      <c r="S6153">
        <v>334</v>
      </c>
    </row>
    <row r="6154" spans="1:20" x14ac:dyDescent="0.25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3304599</v>
      </c>
      <c r="I6154">
        <v>3305069</v>
      </c>
      <c r="J6154" t="s">
        <v>25</v>
      </c>
      <c r="Q6154" t="s">
        <v>11869</v>
      </c>
      <c r="R6154">
        <v>471</v>
      </c>
      <c r="T6154" t="s">
        <v>11870</v>
      </c>
    </row>
    <row r="6155" spans="1:20" x14ac:dyDescent="0.25">
      <c r="A6155" t="s">
        <v>29</v>
      </c>
      <c r="B6155" t="s">
        <v>30</v>
      </c>
      <c r="C6155" t="s">
        <v>22</v>
      </c>
      <c r="D6155" t="s">
        <v>23</v>
      </c>
      <c r="E6155" t="s">
        <v>5</v>
      </c>
      <c r="G6155" t="s">
        <v>24</v>
      </c>
      <c r="H6155">
        <v>3304599</v>
      </c>
      <c r="I6155">
        <v>3305069</v>
      </c>
      <c r="J6155" t="s">
        <v>25</v>
      </c>
      <c r="K6155" t="s">
        <v>11871</v>
      </c>
      <c r="L6155" t="s">
        <v>11871</v>
      </c>
      <c r="N6155" t="s">
        <v>1654</v>
      </c>
      <c r="Q6155" t="s">
        <v>11869</v>
      </c>
      <c r="R6155">
        <v>471</v>
      </c>
      <c r="S6155">
        <v>156</v>
      </c>
    </row>
    <row r="6156" spans="1:20" x14ac:dyDescent="0.25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3305094</v>
      </c>
      <c r="I6156">
        <v>3306815</v>
      </c>
      <c r="J6156" t="s">
        <v>52</v>
      </c>
      <c r="Q6156" t="s">
        <v>11872</v>
      </c>
      <c r="R6156">
        <v>1722</v>
      </c>
      <c r="T6156" t="s">
        <v>11873</v>
      </c>
    </row>
    <row r="6157" spans="1:20" x14ac:dyDescent="0.25">
      <c r="A6157" t="s">
        <v>29</v>
      </c>
      <c r="B6157" t="s">
        <v>30</v>
      </c>
      <c r="C6157" t="s">
        <v>22</v>
      </c>
      <c r="D6157" t="s">
        <v>23</v>
      </c>
      <c r="E6157" t="s">
        <v>5</v>
      </c>
      <c r="G6157" t="s">
        <v>24</v>
      </c>
      <c r="H6157">
        <v>3305094</v>
      </c>
      <c r="I6157">
        <v>3306815</v>
      </c>
      <c r="J6157" t="s">
        <v>52</v>
      </c>
      <c r="K6157" t="s">
        <v>11874</v>
      </c>
      <c r="L6157" t="s">
        <v>11874</v>
      </c>
      <c r="N6157" t="s">
        <v>11875</v>
      </c>
      <c r="Q6157" t="s">
        <v>11872</v>
      </c>
      <c r="R6157">
        <v>1722</v>
      </c>
      <c r="S6157">
        <v>573</v>
      </c>
    </row>
    <row r="6158" spans="1:20" x14ac:dyDescent="0.25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3307004</v>
      </c>
      <c r="I6158">
        <v>3308008</v>
      </c>
      <c r="J6158" t="s">
        <v>52</v>
      </c>
      <c r="Q6158" t="s">
        <v>11876</v>
      </c>
      <c r="R6158">
        <v>1005</v>
      </c>
      <c r="T6158" t="s">
        <v>11877</v>
      </c>
    </row>
    <row r="6159" spans="1:20" x14ac:dyDescent="0.25">
      <c r="A6159" t="s">
        <v>29</v>
      </c>
      <c r="B6159" t="s">
        <v>30</v>
      </c>
      <c r="C6159" t="s">
        <v>22</v>
      </c>
      <c r="D6159" t="s">
        <v>23</v>
      </c>
      <c r="E6159" t="s">
        <v>5</v>
      </c>
      <c r="G6159" t="s">
        <v>24</v>
      </c>
      <c r="H6159">
        <v>3307004</v>
      </c>
      <c r="I6159">
        <v>3308008</v>
      </c>
      <c r="J6159" t="s">
        <v>52</v>
      </c>
      <c r="K6159" t="s">
        <v>11878</v>
      </c>
      <c r="L6159" t="s">
        <v>11878</v>
      </c>
      <c r="N6159" t="s">
        <v>11879</v>
      </c>
      <c r="Q6159" t="s">
        <v>11876</v>
      </c>
      <c r="R6159">
        <v>1005</v>
      </c>
      <c r="S6159">
        <v>334</v>
      </c>
    </row>
    <row r="6160" spans="1:20" x14ac:dyDescent="0.25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3308386</v>
      </c>
      <c r="I6160">
        <v>3309060</v>
      </c>
      <c r="J6160" t="s">
        <v>52</v>
      </c>
      <c r="Q6160" t="s">
        <v>11880</v>
      </c>
      <c r="R6160">
        <v>675</v>
      </c>
      <c r="T6160" t="s">
        <v>11881</v>
      </c>
    </row>
    <row r="6161" spans="1:20" x14ac:dyDescent="0.25">
      <c r="A6161" t="s">
        <v>29</v>
      </c>
      <c r="B6161" t="s">
        <v>30</v>
      </c>
      <c r="C6161" t="s">
        <v>22</v>
      </c>
      <c r="D6161" t="s">
        <v>23</v>
      </c>
      <c r="E6161" t="s">
        <v>5</v>
      </c>
      <c r="G6161" t="s">
        <v>24</v>
      </c>
      <c r="H6161">
        <v>3308386</v>
      </c>
      <c r="I6161">
        <v>3309060</v>
      </c>
      <c r="J6161" t="s">
        <v>52</v>
      </c>
      <c r="K6161" t="s">
        <v>11882</v>
      </c>
      <c r="L6161" t="s">
        <v>11882</v>
      </c>
      <c r="N6161" t="s">
        <v>1867</v>
      </c>
      <c r="Q6161" t="s">
        <v>11880</v>
      </c>
      <c r="R6161">
        <v>675</v>
      </c>
      <c r="S6161">
        <v>224</v>
      </c>
    </row>
    <row r="6162" spans="1:20" x14ac:dyDescent="0.25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3309100</v>
      </c>
      <c r="I6162">
        <v>3309909</v>
      </c>
      <c r="J6162" t="s">
        <v>52</v>
      </c>
      <c r="Q6162" t="s">
        <v>11883</v>
      </c>
      <c r="R6162">
        <v>810</v>
      </c>
      <c r="T6162" t="s">
        <v>11884</v>
      </c>
    </row>
    <row r="6163" spans="1:20" x14ac:dyDescent="0.25">
      <c r="A6163" t="s">
        <v>29</v>
      </c>
      <c r="B6163" t="s">
        <v>30</v>
      </c>
      <c r="C6163" t="s">
        <v>22</v>
      </c>
      <c r="D6163" t="s">
        <v>23</v>
      </c>
      <c r="E6163" t="s">
        <v>5</v>
      </c>
      <c r="G6163" t="s">
        <v>24</v>
      </c>
      <c r="H6163">
        <v>3309100</v>
      </c>
      <c r="I6163">
        <v>3309909</v>
      </c>
      <c r="J6163" t="s">
        <v>52</v>
      </c>
      <c r="K6163" t="s">
        <v>11885</v>
      </c>
      <c r="L6163" t="s">
        <v>11885</v>
      </c>
      <c r="N6163" t="s">
        <v>56</v>
      </c>
      <c r="Q6163" t="s">
        <v>11883</v>
      </c>
      <c r="R6163">
        <v>810</v>
      </c>
      <c r="S6163">
        <v>269</v>
      </c>
    </row>
    <row r="6164" spans="1:20" x14ac:dyDescent="0.25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3310188</v>
      </c>
      <c r="I6164">
        <v>3310751</v>
      </c>
      <c r="J6164" t="s">
        <v>25</v>
      </c>
      <c r="Q6164" t="s">
        <v>11886</v>
      </c>
      <c r="R6164">
        <v>564</v>
      </c>
      <c r="T6164" t="s">
        <v>11887</v>
      </c>
    </row>
    <row r="6165" spans="1:20" x14ac:dyDescent="0.25">
      <c r="A6165" t="s">
        <v>29</v>
      </c>
      <c r="B6165" t="s">
        <v>30</v>
      </c>
      <c r="C6165" t="s">
        <v>22</v>
      </c>
      <c r="D6165" t="s">
        <v>23</v>
      </c>
      <c r="E6165" t="s">
        <v>5</v>
      </c>
      <c r="G6165" t="s">
        <v>24</v>
      </c>
      <c r="H6165">
        <v>3310188</v>
      </c>
      <c r="I6165">
        <v>3310751</v>
      </c>
      <c r="J6165" t="s">
        <v>25</v>
      </c>
      <c r="K6165" t="s">
        <v>11888</v>
      </c>
      <c r="L6165" t="s">
        <v>11888</v>
      </c>
      <c r="N6165" t="s">
        <v>56</v>
      </c>
      <c r="Q6165" t="s">
        <v>11886</v>
      </c>
      <c r="R6165">
        <v>564</v>
      </c>
      <c r="S6165">
        <v>187</v>
      </c>
    </row>
    <row r="6166" spans="1:20" x14ac:dyDescent="0.25">
      <c r="A6166" t="s">
        <v>20</v>
      </c>
      <c r="B6166" t="s">
        <v>21</v>
      </c>
      <c r="C6166" t="s">
        <v>22</v>
      </c>
      <c r="D6166" t="s">
        <v>23</v>
      </c>
      <c r="E6166" t="s">
        <v>5</v>
      </c>
      <c r="G6166" t="s">
        <v>24</v>
      </c>
      <c r="H6166">
        <v>3310910</v>
      </c>
      <c r="I6166">
        <v>3311506</v>
      </c>
      <c r="J6166" t="s">
        <v>25</v>
      </c>
      <c r="Q6166" t="s">
        <v>11889</v>
      </c>
      <c r="R6166">
        <v>597</v>
      </c>
      <c r="T6166" t="s">
        <v>11890</v>
      </c>
    </row>
    <row r="6167" spans="1:20" x14ac:dyDescent="0.25">
      <c r="A6167" t="s">
        <v>29</v>
      </c>
      <c r="B6167" t="s">
        <v>30</v>
      </c>
      <c r="C6167" t="s">
        <v>22</v>
      </c>
      <c r="D6167" t="s">
        <v>23</v>
      </c>
      <c r="E6167" t="s">
        <v>5</v>
      </c>
      <c r="G6167" t="s">
        <v>24</v>
      </c>
      <c r="H6167">
        <v>3310910</v>
      </c>
      <c r="I6167">
        <v>3311506</v>
      </c>
      <c r="J6167" t="s">
        <v>25</v>
      </c>
      <c r="K6167" t="s">
        <v>11891</v>
      </c>
      <c r="L6167" t="s">
        <v>11891</v>
      </c>
      <c r="N6167" t="s">
        <v>11892</v>
      </c>
      <c r="Q6167" t="s">
        <v>11889</v>
      </c>
      <c r="R6167">
        <v>597</v>
      </c>
      <c r="S6167">
        <v>198</v>
      </c>
    </row>
    <row r="6168" spans="1:20" x14ac:dyDescent="0.25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3311687</v>
      </c>
      <c r="I6168">
        <v>3312574</v>
      </c>
      <c r="J6168" t="s">
        <v>25</v>
      </c>
      <c r="Q6168" t="s">
        <v>11893</v>
      </c>
      <c r="R6168">
        <v>888</v>
      </c>
      <c r="T6168" t="s">
        <v>11894</v>
      </c>
    </row>
    <row r="6169" spans="1:20" x14ac:dyDescent="0.25">
      <c r="A6169" t="s">
        <v>29</v>
      </c>
      <c r="B6169" t="s">
        <v>30</v>
      </c>
      <c r="C6169" t="s">
        <v>22</v>
      </c>
      <c r="D6169" t="s">
        <v>23</v>
      </c>
      <c r="E6169" t="s">
        <v>5</v>
      </c>
      <c r="G6169" t="s">
        <v>24</v>
      </c>
      <c r="H6169">
        <v>3311687</v>
      </c>
      <c r="I6169">
        <v>3312574</v>
      </c>
      <c r="J6169" t="s">
        <v>25</v>
      </c>
      <c r="K6169" t="s">
        <v>11895</v>
      </c>
      <c r="L6169" t="s">
        <v>11895</v>
      </c>
      <c r="N6169" t="s">
        <v>7795</v>
      </c>
      <c r="Q6169" t="s">
        <v>11893</v>
      </c>
      <c r="R6169">
        <v>888</v>
      </c>
      <c r="S6169">
        <v>295</v>
      </c>
    </row>
    <row r="6170" spans="1:20" x14ac:dyDescent="0.25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3312571</v>
      </c>
      <c r="I6170">
        <v>3314241</v>
      </c>
      <c r="J6170" t="s">
        <v>52</v>
      </c>
      <c r="Q6170" t="s">
        <v>11896</v>
      </c>
      <c r="R6170">
        <v>1671</v>
      </c>
      <c r="T6170" t="s">
        <v>11897</v>
      </c>
    </row>
    <row r="6171" spans="1:20" x14ac:dyDescent="0.25">
      <c r="A6171" t="s">
        <v>29</v>
      </c>
      <c r="B6171" t="s">
        <v>30</v>
      </c>
      <c r="C6171" t="s">
        <v>22</v>
      </c>
      <c r="D6171" t="s">
        <v>23</v>
      </c>
      <c r="E6171" t="s">
        <v>5</v>
      </c>
      <c r="G6171" t="s">
        <v>24</v>
      </c>
      <c r="H6171">
        <v>3312571</v>
      </c>
      <c r="I6171">
        <v>3314241</v>
      </c>
      <c r="J6171" t="s">
        <v>52</v>
      </c>
      <c r="K6171" t="s">
        <v>11898</v>
      </c>
      <c r="L6171" t="s">
        <v>11898</v>
      </c>
      <c r="N6171" t="s">
        <v>3503</v>
      </c>
      <c r="Q6171" t="s">
        <v>11896</v>
      </c>
      <c r="R6171">
        <v>1671</v>
      </c>
      <c r="S6171">
        <v>556</v>
      </c>
    </row>
    <row r="6172" spans="1:20" x14ac:dyDescent="0.25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3314286</v>
      </c>
      <c r="I6172">
        <v>3315767</v>
      </c>
      <c r="J6172" t="s">
        <v>52</v>
      </c>
      <c r="O6172" t="s">
        <v>1280</v>
      </c>
      <c r="Q6172" t="s">
        <v>11899</v>
      </c>
      <c r="R6172">
        <v>1482</v>
      </c>
      <c r="T6172" t="s">
        <v>11900</v>
      </c>
    </row>
    <row r="6173" spans="1:20" x14ac:dyDescent="0.25">
      <c r="A6173" t="s">
        <v>29</v>
      </c>
      <c r="B6173" t="s">
        <v>30</v>
      </c>
      <c r="C6173" t="s">
        <v>22</v>
      </c>
      <c r="D6173" t="s">
        <v>23</v>
      </c>
      <c r="E6173" t="s">
        <v>5</v>
      </c>
      <c r="G6173" t="s">
        <v>24</v>
      </c>
      <c r="H6173">
        <v>3314286</v>
      </c>
      <c r="I6173">
        <v>3315767</v>
      </c>
      <c r="J6173" t="s">
        <v>52</v>
      </c>
      <c r="K6173" t="s">
        <v>11901</v>
      </c>
      <c r="L6173" t="s">
        <v>11901</v>
      </c>
      <c r="N6173" t="s">
        <v>1284</v>
      </c>
      <c r="O6173" t="s">
        <v>1280</v>
      </c>
      <c r="Q6173" t="s">
        <v>11899</v>
      </c>
      <c r="R6173">
        <v>1482</v>
      </c>
      <c r="S6173">
        <v>493</v>
      </c>
    </row>
    <row r="6174" spans="1:20" x14ac:dyDescent="0.25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3316231</v>
      </c>
      <c r="I6174">
        <v>3317208</v>
      </c>
      <c r="J6174" t="s">
        <v>25</v>
      </c>
      <c r="Q6174" t="s">
        <v>11902</v>
      </c>
      <c r="R6174">
        <v>978</v>
      </c>
      <c r="T6174" t="s">
        <v>11903</v>
      </c>
    </row>
    <row r="6175" spans="1:20" x14ac:dyDescent="0.25">
      <c r="A6175" t="s">
        <v>29</v>
      </c>
      <c r="B6175" t="s">
        <v>30</v>
      </c>
      <c r="C6175" t="s">
        <v>22</v>
      </c>
      <c r="D6175" t="s">
        <v>23</v>
      </c>
      <c r="E6175" t="s">
        <v>5</v>
      </c>
      <c r="G6175" t="s">
        <v>24</v>
      </c>
      <c r="H6175">
        <v>3316231</v>
      </c>
      <c r="I6175">
        <v>3317208</v>
      </c>
      <c r="J6175" t="s">
        <v>25</v>
      </c>
      <c r="K6175" t="s">
        <v>11904</v>
      </c>
      <c r="L6175" t="s">
        <v>11904</v>
      </c>
      <c r="N6175" t="s">
        <v>11547</v>
      </c>
      <c r="Q6175" t="s">
        <v>11902</v>
      </c>
      <c r="R6175">
        <v>978</v>
      </c>
      <c r="S6175">
        <v>325</v>
      </c>
    </row>
    <row r="6176" spans="1:20" x14ac:dyDescent="0.25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3317228</v>
      </c>
      <c r="I6176">
        <v>3317992</v>
      </c>
      <c r="J6176" t="s">
        <v>52</v>
      </c>
      <c r="Q6176" t="s">
        <v>11905</v>
      </c>
      <c r="R6176">
        <v>765</v>
      </c>
      <c r="T6176" t="s">
        <v>11906</v>
      </c>
    </row>
    <row r="6177" spans="1:20" x14ac:dyDescent="0.25">
      <c r="A6177" t="s">
        <v>29</v>
      </c>
      <c r="B6177" t="s">
        <v>30</v>
      </c>
      <c r="C6177" t="s">
        <v>22</v>
      </c>
      <c r="D6177" t="s">
        <v>23</v>
      </c>
      <c r="E6177" t="s">
        <v>5</v>
      </c>
      <c r="G6177" t="s">
        <v>24</v>
      </c>
      <c r="H6177">
        <v>3317228</v>
      </c>
      <c r="I6177">
        <v>3317992</v>
      </c>
      <c r="J6177" t="s">
        <v>52</v>
      </c>
      <c r="K6177" t="s">
        <v>11907</v>
      </c>
      <c r="L6177" t="s">
        <v>11907</v>
      </c>
      <c r="N6177" t="s">
        <v>3590</v>
      </c>
      <c r="Q6177" t="s">
        <v>11905</v>
      </c>
      <c r="R6177">
        <v>765</v>
      </c>
      <c r="S6177">
        <v>254</v>
      </c>
    </row>
    <row r="6178" spans="1:20" x14ac:dyDescent="0.25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3318197</v>
      </c>
      <c r="I6178">
        <v>3319423</v>
      </c>
      <c r="J6178" t="s">
        <v>25</v>
      </c>
      <c r="Q6178" t="s">
        <v>11908</v>
      </c>
      <c r="R6178">
        <v>1227</v>
      </c>
      <c r="T6178" t="s">
        <v>11909</v>
      </c>
    </row>
    <row r="6179" spans="1:20" x14ac:dyDescent="0.25">
      <c r="A6179" t="s">
        <v>29</v>
      </c>
      <c r="B6179" t="s">
        <v>30</v>
      </c>
      <c r="C6179" t="s">
        <v>22</v>
      </c>
      <c r="D6179" t="s">
        <v>23</v>
      </c>
      <c r="E6179" t="s">
        <v>5</v>
      </c>
      <c r="G6179" t="s">
        <v>24</v>
      </c>
      <c r="H6179">
        <v>3318197</v>
      </c>
      <c r="I6179">
        <v>3319423</v>
      </c>
      <c r="J6179" t="s">
        <v>25</v>
      </c>
      <c r="K6179" t="s">
        <v>11910</v>
      </c>
      <c r="L6179" t="s">
        <v>11910</v>
      </c>
      <c r="N6179" t="s">
        <v>11911</v>
      </c>
      <c r="Q6179" t="s">
        <v>11908</v>
      </c>
      <c r="R6179">
        <v>1227</v>
      </c>
      <c r="S6179">
        <v>408</v>
      </c>
    </row>
    <row r="6180" spans="1:20" x14ac:dyDescent="0.25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3319505</v>
      </c>
      <c r="I6180">
        <v>3319798</v>
      </c>
      <c r="J6180" t="s">
        <v>25</v>
      </c>
      <c r="Q6180" t="s">
        <v>11912</v>
      </c>
      <c r="R6180">
        <v>294</v>
      </c>
      <c r="T6180" t="s">
        <v>11913</v>
      </c>
    </row>
    <row r="6181" spans="1:20" x14ac:dyDescent="0.25">
      <c r="A6181" t="s">
        <v>29</v>
      </c>
      <c r="B6181" t="s">
        <v>30</v>
      </c>
      <c r="C6181" t="s">
        <v>22</v>
      </c>
      <c r="D6181" t="s">
        <v>23</v>
      </c>
      <c r="E6181" t="s">
        <v>5</v>
      </c>
      <c r="G6181" t="s">
        <v>24</v>
      </c>
      <c r="H6181">
        <v>3319505</v>
      </c>
      <c r="I6181">
        <v>3319798</v>
      </c>
      <c r="J6181" t="s">
        <v>25</v>
      </c>
      <c r="K6181" t="s">
        <v>11914</v>
      </c>
      <c r="L6181" t="s">
        <v>11914</v>
      </c>
      <c r="N6181" t="s">
        <v>7729</v>
      </c>
      <c r="Q6181" t="s">
        <v>11912</v>
      </c>
      <c r="R6181">
        <v>294</v>
      </c>
      <c r="S6181">
        <v>97</v>
      </c>
    </row>
    <row r="6182" spans="1:20" x14ac:dyDescent="0.25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24</v>
      </c>
      <c r="H6182">
        <v>3319806</v>
      </c>
      <c r="I6182">
        <v>3320231</v>
      </c>
      <c r="J6182" t="s">
        <v>52</v>
      </c>
      <c r="O6182" t="s">
        <v>8447</v>
      </c>
      <c r="Q6182" t="s">
        <v>11915</v>
      </c>
      <c r="R6182">
        <v>426</v>
      </c>
      <c r="T6182" t="s">
        <v>11916</v>
      </c>
    </row>
    <row r="6183" spans="1:20" x14ac:dyDescent="0.25">
      <c r="A6183" t="s">
        <v>29</v>
      </c>
      <c r="B6183" t="s">
        <v>30</v>
      </c>
      <c r="C6183" t="s">
        <v>22</v>
      </c>
      <c r="D6183" t="s">
        <v>23</v>
      </c>
      <c r="E6183" t="s">
        <v>5</v>
      </c>
      <c r="G6183" t="s">
        <v>24</v>
      </c>
      <c r="H6183">
        <v>3319806</v>
      </c>
      <c r="I6183">
        <v>3320231</v>
      </c>
      <c r="J6183" t="s">
        <v>52</v>
      </c>
      <c r="K6183" t="s">
        <v>11917</v>
      </c>
      <c r="L6183" t="s">
        <v>11917</v>
      </c>
      <c r="N6183" t="s">
        <v>8451</v>
      </c>
      <c r="O6183" t="s">
        <v>8447</v>
      </c>
      <c r="Q6183" t="s">
        <v>11915</v>
      </c>
      <c r="R6183">
        <v>426</v>
      </c>
      <c r="S6183">
        <v>141</v>
      </c>
    </row>
    <row r="6184" spans="1:20" x14ac:dyDescent="0.25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3320242</v>
      </c>
      <c r="I6184">
        <v>3320892</v>
      </c>
      <c r="J6184" t="s">
        <v>52</v>
      </c>
      <c r="O6184" t="s">
        <v>11918</v>
      </c>
      <c r="Q6184" t="s">
        <v>11919</v>
      </c>
      <c r="R6184">
        <v>651</v>
      </c>
      <c r="T6184" t="s">
        <v>11920</v>
      </c>
    </row>
    <row r="6185" spans="1:20" x14ac:dyDescent="0.25">
      <c r="A6185" t="s">
        <v>29</v>
      </c>
      <c r="B6185" t="s">
        <v>30</v>
      </c>
      <c r="C6185" t="s">
        <v>22</v>
      </c>
      <c r="D6185" t="s">
        <v>23</v>
      </c>
      <c r="E6185" t="s">
        <v>5</v>
      </c>
      <c r="G6185" t="s">
        <v>24</v>
      </c>
      <c r="H6185">
        <v>3320242</v>
      </c>
      <c r="I6185">
        <v>3320892</v>
      </c>
      <c r="J6185" t="s">
        <v>52</v>
      </c>
      <c r="K6185" t="s">
        <v>11921</v>
      </c>
      <c r="L6185" t="s">
        <v>11921</v>
      </c>
      <c r="N6185" t="s">
        <v>11922</v>
      </c>
      <c r="O6185" t="s">
        <v>11918</v>
      </c>
      <c r="Q6185" t="s">
        <v>11919</v>
      </c>
      <c r="R6185">
        <v>651</v>
      </c>
      <c r="S6185">
        <v>216</v>
      </c>
    </row>
    <row r="6186" spans="1:20" x14ac:dyDescent="0.25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3321053</v>
      </c>
      <c r="I6186">
        <v>3322024</v>
      </c>
      <c r="J6186" t="s">
        <v>25</v>
      </c>
      <c r="Q6186" t="s">
        <v>11923</v>
      </c>
      <c r="R6186">
        <v>972</v>
      </c>
      <c r="T6186" t="s">
        <v>11924</v>
      </c>
    </row>
    <row r="6187" spans="1:20" x14ac:dyDescent="0.25">
      <c r="A6187" t="s">
        <v>29</v>
      </c>
      <c r="B6187" t="s">
        <v>30</v>
      </c>
      <c r="C6187" t="s">
        <v>22</v>
      </c>
      <c r="D6187" t="s">
        <v>23</v>
      </c>
      <c r="E6187" t="s">
        <v>5</v>
      </c>
      <c r="G6187" t="s">
        <v>24</v>
      </c>
      <c r="H6187">
        <v>3321053</v>
      </c>
      <c r="I6187">
        <v>3322024</v>
      </c>
      <c r="J6187" t="s">
        <v>25</v>
      </c>
      <c r="K6187" t="s">
        <v>11925</v>
      </c>
      <c r="L6187" t="s">
        <v>11925</v>
      </c>
      <c r="N6187" t="s">
        <v>4354</v>
      </c>
      <c r="Q6187" t="s">
        <v>11923</v>
      </c>
      <c r="R6187">
        <v>972</v>
      </c>
      <c r="S6187">
        <v>323</v>
      </c>
    </row>
    <row r="6188" spans="1:20" x14ac:dyDescent="0.25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3322027</v>
      </c>
      <c r="I6188">
        <v>3322509</v>
      </c>
      <c r="J6188" t="s">
        <v>52</v>
      </c>
      <c r="Q6188" t="s">
        <v>11926</v>
      </c>
      <c r="R6188">
        <v>483</v>
      </c>
      <c r="T6188" t="s">
        <v>11927</v>
      </c>
    </row>
    <row r="6189" spans="1:20" x14ac:dyDescent="0.25">
      <c r="A6189" t="s">
        <v>29</v>
      </c>
      <c r="B6189" t="s">
        <v>30</v>
      </c>
      <c r="C6189" t="s">
        <v>22</v>
      </c>
      <c r="D6189" t="s">
        <v>23</v>
      </c>
      <c r="E6189" t="s">
        <v>5</v>
      </c>
      <c r="G6189" t="s">
        <v>24</v>
      </c>
      <c r="H6189">
        <v>3322027</v>
      </c>
      <c r="I6189">
        <v>3322509</v>
      </c>
      <c r="J6189" t="s">
        <v>52</v>
      </c>
      <c r="K6189" t="s">
        <v>11928</v>
      </c>
      <c r="L6189" t="s">
        <v>11928</v>
      </c>
      <c r="N6189" t="s">
        <v>11929</v>
      </c>
      <c r="Q6189" t="s">
        <v>11926</v>
      </c>
      <c r="R6189">
        <v>483</v>
      </c>
      <c r="S6189">
        <v>160</v>
      </c>
    </row>
    <row r="6190" spans="1:20" x14ac:dyDescent="0.25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3322540</v>
      </c>
      <c r="I6190">
        <v>3323916</v>
      </c>
      <c r="J6190" t="s">
        <v>52</v>
      </c>
      <c r="Q6190" t="s">
        <v>11930</v>
      </c>
      <c r="R6190">
        <v>1377</v>
      </c>
      <c r="T6190" t="s">
        <v>11931</v>
      </c>
    </row>
    <row r="6191" spans="1:20" x14ac:dyDescent="0.25">
      <c r="A6191" t="s">
        <v>29</v>
      </c>
      <c r="B6191" t="s">
        <v>30</v>
      </c>
      <c r="C6191" t="s">
        <v>22</v>
      </c>
      <c r="D6191" t="s">
        <v>23</v>
      </c>
      <c r="E6191" t="s">
        <v>5</v>
      </c>
      <c r="G6191" t="s">
        <v>24</v>
      </c>
      <c r="H6191">
        <v>3322540</v>
      </c>
      <c r="I6191">
        <v>3323916</v>
      </c>
      <c r="J6191" t="s">
        <v>52</v>
      </c>
      <c r="K6191" t="s">
        <v>11932</v>
      </c>
      <c r="L6191" t="s">
        <v>11932</v>
      </c>
      <c r="N6191" t="s">
        <v>11933</v>
      </c>
      <c r="Q6191" t="s">
        <v>11930</v>
      </c>
      <c r="R6191">
        <v>1377</v>
      </c>
      <c r="S6191">
        <v>458</v>
      </c>
    </row>
    <row r="6192" spans="1:20" x14ac:dyDescent="0.25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3323961</v>
      </c>
      <c r="I6192">
        <v>3324248</v>
      </c>
      <c r="J6192" t="s">
        <v>52</v>
      </c>
      <c r="Q6192" t="s">
        <v>11934</v>
      </c>
      <c r="R6192">
        <v>288</v>
      </c>
      <c r="T6192" t="s">
        <v>11935</v>
      </c>
    </row>
    <row r="6193" spans="1:20" x14ac:dyDescent="0.25">
      <c r="A6193" t="s">
        <v>29</v>
      </c>
      <c r="B6193" t="s">
        <v>30</v>
      </c>
      <c r="C6193" t="s">
        <v>22</v>
      </c>
      <c r="D6193" t="s">
        <v>23</v>
      </c>
      <c r="E6193" t="s">
        <v>5</v>
      </c>
      <c r="G6193" t="s">
        <v>24</v>
      </c>
      <c r="H6193">
        <v>3323961</v>
      </c>
      <c r="I6193">
        <v>3324248</v>
      </c>
      <c r="J6193" t="s">
        <v>52</v>
      </c>
      <c r="K6193" t="s">
        <v>11936</v>
      </c>
      <c r="L6193" t="s">
        <v>11936</v>
      </c>
      <c r="N6193" t="s">
        <v>56</v>
      </c>
      <c r="Q6193" t="s">
        <v>11934</v>
      </c>
      <c r="R6193">
        <v>288</v>
      </c>
      <c r="S6193">
        <v>95</v>
      </c>
    </row>
    <row r="6194" spans="1:20" x14ac:dyDescent="0.25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3324445</v>
      </c>
      <c r="I6194">
        <v>3325944</v>
      </c>
      <c r="J6194" t="s">
        <v>25</v>
      </c>
      <c r="Q6194" t="s">
        <v>11937</v>
      </c>
      <c r="R6194">
        <v>1500</v>
      </c>
      <c r="T6194" t="s">
        <v>11938</v>
      </c>
    </row>
    <row r="6195" spans="1:20" x14ac:dyDescent="0.25">
      <c r="A6195" t="s">
        <v>29</v>
      </c>
      <c r="B6195" t="s">
        <v>30</v>
      </c>
      <c r="C6195" t="s">
        <v>22</v>
      </c>
      <c r="D6195" t="s">
        <v>23</v>
      </c>
      <c r="E6195" t="s">
        <v>5</v>
      </c>
      <c r="G6195" t="s">
        <v>24</v>
      </c>
      <c r="H6195">
        <v>3324445</v>
      </c>
      <c r="I6195">
        <v>3325944</v>
      </c>
      <c r="J6195" t="s">
        <v>25</v>
      </c>
      <c r="K6195" t="s">
        <v>11939</v>
      </c>
      <c r="L6195" t="s">
        <v>11939</v>
      </c>
      <c r="N6195" t="s">
        <v>386</v>
      </c>
      <c r="Q6195" t="s">
        <v>11937</v>
      </c>
      <c r="R6195">
        <v>1500</v>
      </c>
      <c r="S6195">
        <v>499</v>
      </c>
    </row>
    <row r="6196" spans="1:20" x14ac:dyDescent="0.25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3325947</v>
      </c>
      <c r="I6196">
        <v>3326591</v>
      </c>
      <c r="J6196" t="s">
        <v>25</v>
      </c>
      <c r="Q6196" t="s">
        <v>11940</v>
      </c>
      <c r="R6196">
        <v>645</v>
      </c>
      <c r="T6196" t="s">
        <v>11941</v>
      </c>
    </row>
    <row r="6197" spans="1:20" x14ac:dyDescent="0.25">
      <c r="A6197" t="s">
        <v>29</v>
      </c>
      <c r="B6197" t="s">
        <v>30</v>
      </c>
      <c r="C6197" t="s">
        <v>22</v>
      </c>
      <c r="D6197" t="s">
        <v>23</v>
      </c>
      <c r="E6197" t="s">
        <v>5</v>
      </c>
      <c r="G6197" t="s">
        <v>24</v>
      </c>
      <c r="H6197">
        <v>3325947</v>
      </c>
      <c r="I6197">
        <v>3326591</v>
      </c>
      <c r="J6197" t="s">
        <v>25</v>
      </c>
      <c r="K6197" t="s">
        <v>11942</v>
      </c>
      <c r="L6197" t="s">
        <v>11942</v>
      </c>
      <c r="N6197" t="s">
        <v>480</v>
      </c>
      <c r="Q6197" t="s">
        <v>11940</v>
      </c>
      <c r="R6197">
        <v>645</v>
      </c>
      <c r="S6197">
        <v>214</v>
      </c>
    </row>
    <row r="6198" spans="1:20" x14ac:dyDescent="0.25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3326588</v>
      </c>
      <c r="I6198">
        <v>3327979</v>
      </c>
      <c r="J6198" t="s">
        <v>25</v>
      </c>
      <c r="Q6198" t="s">
        <v>11943</v>
      </c>
      <c r="R6198">
        <v>1392</v>
      </c>
      <c r="T6198" t="s">
        <v>11944</v>
      </c>
    </row>
    <row r="6199" spans="1:20" x14ac:dyDescent="0.25">
      <c r="A6199" t="s">
        <v>29</v>
      </c>
      <c r="B6199" t="s">
        <v>30</v>
      </c>
      <c r="C6199" t="s">
        <v>22</v>
      </c>
      <c r="D6199" t="s">
        <v>23</v>
      </c>
      <c r="E6199" t="s">
        <v>5</v>
      </c>
      <c r="G6199" t="s">
        <v>24</v>
      </c>
      <c r="H6199">
        <v>3326588</v>
      </c>
      <c r="I6199">
        <v>3327979</v>
      </c>
      <c r="J6199" t="s">
        <v>25</v>
      </c>
      <c r="K6199" t="s">
        <v>11945</v>
      </c>
      <c r="L6199" t="s">
        <v>11945</v>
      </c>
      <c r="N6199" t="s">
        <v>967</v>
      </c>
      <c r="Q6199" t="s">
        <v>11943</v>
      </c>
      <c r="R6199">
        <v>1392</v>
      </c>
      <c r="S6199">
        <v>463</v>
      </c>
    </row>
    <row r="6200" spans="1:20" x14ac:dyDescent="0.25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3327976</v>
      </c>
      <c r="I6200">
        <v>3329100</v>
      </c>
      <c r="J6200" t="s">
        <v>52</v>
      </c>
      <c r="Q6200" t="s">
        <v>11946</v>
      </c>
      <c r="R6200">
        <v>1125</v>
      </c>
      <c r="T6200" t="s">
        <v>11947</v>
      </c>
    </row>
    <row r="6201" spans="1:20" x14ac:dyDescent="0.25">
      <c r="A6201" t="s">
        <v>29</v>
      </c>
      <c r="B6201" t="s">
        <v>30</v>
      </c>
      <c r="C6201" t="s">
        <v>22</v>
      </c>
      <c r="D6201" t="s">
        <v>23</v>
      </c>
      <c r="E6201" t="s">
        <v>5</v>
      </c>
      <c r="G6201" t="s">
        <v>24</v>
      </c>
      <c r="H6201">
        <v>3327976</v>
      </c>
      <c r="I6201">
        <v>3329100</v>
      </c>
      <c r="J6201" t="s">
        <v>52</v>
      </c>
      <c r="K6201" t="s">
        <v>11948</v>
      </c>
      <c r="L6201" t="s">
        <v>11948</v>
      </c>
      <c r="N6201" t="s">
        <v>2470</v>
      </c>
      <c r="Q6201" t="s">
        <v>11946</v>
      </c>
      <c r="R6201">
        <v>1125</v>
      </c>
      <c r="S6201">
        <v>374</v>
      </c>
    </row>
    <row r="6202" spans="1:20" x14ac:dyDescent="0.25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3329093</v>
      </c>
      <c r="I6202">
        <v>3329674</v>
      </c>
      <c r="J6202" t="s">
        <v>52</v>
      </c>
      <c r="Q6202" t="s">
        <v>11949</v>
      </c>
      <c r="R6202">
        <v>582</v>
      </c>
      <c r="T6202" t="s">
        <v>11950</v>
      </c>
    </row>
    <row r="6203" spans="1:20" x14ac:dyDescent="0.25">
      <c r="A6203" t="s">
        <v>29</v>
      </c>
      <c r="B6203" t="s">
        <v>30</v>
      </c>
      <c r="C6203" t="s">
        <v>22</v>
      </c>
      <c r="D6203" t="s">
        <v>23</v>
      </c>
      <c r="E6203" t="s">
        <v>5</v>
      </c>
      <c r="G6203" t="s">
        <v>24</v>
      </c>
      <c r="H6203">
        <v>3329093</v>
      </c>
      <c r="I6203">
        <v>3329674</v>
      </c>
      <c r="J6203" t="s">
        <v>52</v>
      </c>
      <c r="K6203" t="s">
        <v>11951</v>
      </c>
      <c r="L6203" t="s">
        <v>11951</v>
      </c>
      <c r="N6203" t="s">
        <v>11952</v>
      </c>
      <c r="Q6203" t="s">
        <v>11949</v>
      </c>
      <c r="R6203">
        <v>582</v>
      </c>
      <c r="S6203">
        <v>193</v>
      </c>
    </row>
    <row r="6204" spans="1:20" x14ac:dyDescent="0.25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3329658</v>
      </c>
      <c r="I6204">
        <v>3330416</v>
      </c>
      <c r="J6204" t="s">
        <v>52</v>
      </c>
      <c r="Q6204" t="s">
        <v>11953</v>
      </c>
      <c r="R6204">
        <v>759</v>
      </c>
      <c r="T6204" t="s">
        <v>11954</v>
      </c>
    </row>
    <row r="6205" spans="1:20" x14ac:dyDescent="0.25">
      <c r="A6205" t="s">
        <v>29</v>
      </c>
      <c r="B6205" t="s">
        <v>30</v>
      </c>
      <c r="C6205" t="s">
        <v>22</v>
      </c>
      <c r="D6205" t="s">
        <v>23</v>
      </c>
      <c r="E6205" t="s">
        <v>5</v>
      </c>
      <c r="G6205" t="s">
        <v>24</v>
      </c>
      <c r="H6205">
        <v>3329658</v>
      </c>
      <c r="I6205">
        <v>3330416</v>
      </c>
      <c r="J6205" t="s">
        <v>52</v>
      </c>
      <c r="K6205" t="s">
        <v>11955</v>
      </c>
      <c r="L6205" t="s">
        <v>11955</v>
      </c>
      <c r="N6205" t="s">
        <v>11956</v>
      </c>
      <c r="Q6205" t="s">
        <v>11953</v>
      </c>
      <c r="R6205">
        <v>759</v>
      </c>
      <c r="S6205">
        <v>252</v>
      </c>
    </row>
    <row r="6206" spans="1:20" x14ac:dyDescent="0.25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3330413</v>
      </c>
      <c r="I6206">
        <v>3332191</v>
      </c>
      <c r="J6206" t="s">
        <v>52</v>
      </c>
      <c r="Q6206" t="s">
        <v>11957</v>
      </c>
      <c r="R6206">
        <v>1779</v>
      </c>
      <c r="T6206" t="s">
        <v>11958</v>
      </c>
    </row>
    <row r="6207" spans="1:20" x14ac:dyDescent="0.25">
      <c r="A6207" t="s">
        <v>29</v>
      </c>
      <c r="B6207" t="s">
        <v>30</v>
      </c>
      <c r="C6207" t="s">
        <v>22</v>
      </c>
      <c r="D6207" t="s">
        <v>23</v>
      </c>
      <c r="E6207" t="s">
        <v>5</v>
      </c>
      <c r="G6207" t="s">
        <v>24</v>
      </c>
      <c r="H6207">
        <v>3330413</v>
      </c>
      <c r="I6207">
        <v>3332191</v>
      </c>
      <c r="J6207" t="s">
        <v>52</v>
      </c>
      <c r="K6207" t="s">
        <v>11959</v>
      </c>
      <c r="L6207" t="s">
        <v>11959</v>
      </c>
      <c r="N6207" t="s">
        <v>11960</v>
      </c>
      <c r="Q6207" t="s">
        <v>11957</v>
      </c>
      <c r="R6207">
        <v>1779</v>
      </c>
      <c r="S6207">
        <v>592</v>
      </c>
    </row>
    <row r="6208" spans="1:20" x14ac:dyDescent="0.25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3332293</v>
      </c>
      <c r="I6208">
        <v>3334047</v>
      </c>
      <c r="J6208" t="s">
        <v>52</v>
      </c>
      <c r="Q6208" t="s">
        <v>11961</v>
      </c>
      <c r="R6208">
        <v>1755</v>
      </c>
      <c r="T6208" t="s">
        <v>11962</v>
      </c>
    </row>
    <row r="6209" spans="1:20" x14ac:dyDescent="0.25">
      <c r="A6209" t="s">
        <v>29</v>
      </c>
      <c r="B6209" t="s">
        <v>30</v>
      </c>
      <c r="C6209" t="s">
        <v>22</v>
      </c>
      <c r="D6209" t="s">
        <v>23</v>
      </c>
      <c r="E6209" t="s">
        <v>5</v>
      </c>
      <c r="G6209" t="s">
        <v>24</v>
      </c>
      <c r="H6209">
        <v>3332293</v>
      </c>
      <c r="I6209">
        <v>3334047</v>
      </c>
      <c r="J6209" t="s">
        <v>52</v>
      </c>
      <c r="K6209" t="s">
        <v>11963</v>
      </c>
      <c r="L6209" t="s">
        <v>11963</v>
      </c>
      <c r="N6209" t="s">
        <v>760</v>
      </c>
      <c r="Q6209" t="s">
        <v>11961</v>
      </c>
      <c r="R6209">
        <v>1755</v>
      </c>
      <c r="S6209">
        <v>584</v>
      </c>
    </row>
    <row r="6210" spans="1:20" x14ac:dyDescent="0.25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3334031</v>
      </c>
      <c r="I6210">
        <v>3335194</v>
      </c>
      <c r="J6210" t="s">
        <v>52</v>
      </c>
      <c r="Q6210" t="s">
        <v>11964</v>
      </c>
      <c r="R6210">
        <v>1164</v>
      </c>
      <c r="T6210" t="s">
        <v>11965</v>
      </c>
    </row>
    <row r="6211" spans="1:20" x14ac:dyDescent="0.25">
      <c r="A6211" t="s">
        <v>29</v>
      </c>
      <c r="B6211" t="s">
        <v>30</v>
      </c>
      <c r="C6211" t="s">
        <v>22</v>
      </c>
      <c r="D6211" t="s">
        <v>23</v>
      </c>
      <c r="E6211" t="s">
        <v>5</v>
      </c>
      <c r="G6211" t="s">
        <v>24</v>
      </c>
      <c r="H6211">
        <v>3334031</v>
      </c>
      <c r="I6211">
        <v>3335194</v>
      </c>
      <c r="J6211" t="s">
        <v>52</v>
      </c>
      <c r="K6211" t="s">
        <v>11966</v>
      </c>
      <c r="L6211" t="s">
        <v>11966</v>
      </c>
      <c r="N6211" t="s">
        <v>8288</v>
      </c>
      <c r="Q6211" t="s">
        <v>11964</v>
      </c>
      <c r="R6211">
        <v>1164</v>
      </c>
      <c r="S6211">
        <v>387</v>
      </c>
    </row>
    <row r="6212" spans="1:20" x14ac:dyDescent="0.25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3335287</v>
      </c>
      <c r="I6212">
        <v>3337110</v>
      </c>
      <c r="J6212" t="s">
        <v>52</v>
      </c>
      <c r="Q6212" t="s">
        <v>11967</v>
      </c>
      <c r="R6212">
        <v>1824</v>
      </c>
      <c r="T6212" t="s">
        <v>11968</v>
      </c>
    </row>
    <row r="6213" spans="1:20" x14ac:dyDescent="0.25">
      <c r="A6213" t="s">
        <v>29</v>
      </c>
      <c r="B6213" t="s">
        <v>30</v>
      </c>
      <c r="C6213" t="s">
        <v>22</v>
      </c>
      <c r="D6213" t="s">
        <v>23</v>
      </c>
      <c r="E6213" t="s">
        <v>5</v>
      </c>
      <c r="G6213" t="s">
        <v>24</v>
      </c>
      <c r="H6213">
        <v>3335287</v>
      </c>
      <c r="I6213">
        <v>3337110</v>
      </c>
      <c r="J6213" t="s">
        <v>52</v>
      </c>
      <c r="K6213" t="s">
        <v>11969</v>
      </c>
      <c r="L6213" t="s">
        <v>11969</v>
      </c>
      <c r="N6213" t="s">
        <v>11970</v>
      </c>
      <c r="Q6213" t="s">
        <v>11967</v>
      </c>
      <c r="R6213">
        <v>1824</v>
      </c>
      <c r="S6213">
        <v>607</v>
      </c>
    </row>
    <row r="6214" spans="1:20" x14ac:dyDescent="0.25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3337091</v>
      </c>
      <c r="I6214">
        <v>3338230</v>
      </c>
      <c r="J6214" t="s">
        <v>52</v>
      </c>
      <c r="O6214" t="s">
        <v>11971</v>
      </c>
      <c r="Q6214" t="s">
        <v>11972</v>
      </c>
      <c r="R6214">
        <v>1140</v>
      </c>
      <c r="T6214" t="s">
        <v>11973</v>
      </c>
    </row>
    <row r="6215" spans="1:20" x14ac:dyDescent="0.25">
      <c r="A6215" t="s">
        <v>29</v>
      </c>
      <c r="B6215" t="s">
        <v>30</v>
      </c>
      <c r="C6215" t="s">
        <v>22</v>
      </c>
      <c r="D6215" t="s">
        <v>23</v>
      </c>
      <c r="E6215" t="s">
        <v>5</v>
      </c>
      <c r="G6215" t="s">
        <v>24</v>
      </c>
      <c r="H6215">
        <v>3337091</v>
      </c>
      <c r="I6215">
        <v>3338230</v>
      </c>
      <c r="J6215" t="s">
        <v>52</v>
      </c>
      <c r="K6215" t="s">
        <v>11974</v>
      </c>
      <c r="L6215" t="s">
        <v>11974</v>
      </c>
      <c r="N6215" t="s">
        <v>11975</v>
      </c>
      <c r="O6215" t="s">
        <v>11971</v>
      </c>
      <c r="Q6215" t="s">
        <v>11972</v>
      </c>
      <c r="R6215">
        <v>1140</v>
      </c>
      <c r="S6215">
        <v>379</v>
      </c>
    </row>
    <row r="6216" spans="1:20" x14ac:dyDescent="0.25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3338221</v>
      </c>
      <c r="I6216">
        <v>3338484</v>
      </c>
      <c r="J6216" t="s">
        <v>52</v>
      </c>
      <c r="O6216" t="s">
        <v>11976</v>
      </c>
      <c r="Q6216" t="s">
        <v>11977</v>
      </c>
      <c r="R6216">
        <v>264</v>
      </c>
      <c r="T6216" t="s">
        <v>11978</v>
      </c>
    </row>
    <row r="6217" spans="1:20" x14ac:dyDescent="0.25">
      <c r="A6217" t="s">
        <v>29</v>
      </c>
      <c r="B6217" t="s">
        <v>30</v>
      </c>
      <c r="C6217" t="s">
        <v>22</v>
      </c>
      <c r="D6217" t="s">
        <v>23</v>
      </c>
      <c r="E6217" t="s">
        <v>5</v>
      </c>
      <c r="G6217" t="s">
        <v>24</v>
      </c>
      <c r="H6217">
        <v>3338221</v>
      </c>
      <c r="I6217">
        <v>3338484</v>
      </c>
      <c r="J6217" t="s">
        <v>52</v>
      </c>
      <c r="K6217" t="s">
        <v>11979</v>
      </c>
      <c r="L6217" t="s">
        <v>11979</v>
      </c>
      <c r="N6217" t="s">
        <v>11980</v>
      </c>
      <c r="O6217" t="s">
        <v>11976</v>
      </c>
      <c r="Q6217" t="s">
        <v>11977</v>
      </c>
      <c r="R6217">
        <v>264</v>
      </c>
      <c r="S6217">
        <v>87</v>
      </c>
    </row>
    <row r="6218" spans="1:20" x14ac:dyDescent="0.25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3338495</v>
      </c>
      <c r="I6218">
        <v>3339250</v>
      </c>
      <c r="J6218" t="s">
        <v>52</v>
      </c>
      <c r="O6218" t="s">
        <v>11981</v>
      </c>
      <c r="Q6218" t="s">
        <v>11982</v>
      </c>
      <c r="R6218">
        <v>756</v>
      </c>
      <c r="T6218" t="s">
        <v>11983</v>
      </c>
    </row>
    <row r="6219" spans="1:20" x14ac:dyDescent="0.25">
      <c r="A6219" t="s">
        <v>29</v>
      </c>
      <c r="B6219" t="s">
        <v>30</v>
      </c>
      <c r="C6219" t="s">
        <v>22</v>
      </c>
      <c r="D6219" t="s">
        <v>23</v>
      </c>
      <c r="E6219" t="s">
        <v>5</v>
      </c>
      <c r="G6219" t="s">
        <v>24</v>
      </c>
      <c r="H6219">
        <v>3338495</v>
      </c>
      <c r="I6219">
        <v>3339250</v>
      </c>
      <c r="J6219" t="s">
        <v>52</v>
      </c>
      <c r="K6219" t="s">
        <v>11984</v>
      </c>
      <c r="L6219" t="s">
        <v>11984</v>
      </c>
      <c r="N6219" t="s">
        <v>11985</v>
      </c>
      <c r="O6219" t="s">
        <v>11981</v>
      </c>
      <c r="Q6219" t="s">
        <v>11982</v>
      </c>
      <c r="R6219">
        <v>756</v>
      </c>
      <c r="S6219">
        <v>251</v>
      </c>
    </row>
    <row r="6220" spans="1:20" x14ac:dyDescent="0.25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3339259</v>
      </c>
      <c r="I6220">
        <v>3340176</v>
      </c>
      <c r="J6220" t="s">
        <v>52</v>
      </c>
      <c r="O6220" t="s">
        <v>11986</v>
      </c>
      <c r="Q6220" t="s">
        <v>11987</v>
      </c>
      <c r="R6220">
        <v>918</v>
      </c>
      <c r="T6220" t="s">
        <v>11988</v>
      </c>
    </row>
    <row r="6221" spans="1:20" x14ac:dyDescent="0.25">
      <c r="A6221" t="s">
        <v>29</v>
      </c>
      <c r="B6221" t="s">
        <v>30</v>
      </c>
      <c r="C6221" t="s">
        <v>22</v>
      </c>
      <c r="D6221" t="s">
        <v>23</v>
      </c>
      <c r="E6221" t="s">
        <v>5</v>
      </c>
      <c r="G6221" t="s">
        <v>24</v>
      </c>
      <c r="H6221">
        <v>3339259</v>
      </c>
      <c r="I6221">
        <v>3340176</v>
      </c>
      <c r="J6221" t="s">
        <v>52</v>
      </c>
      <c r="K6221" t="s">
        <v>11989</v>
      </c>
      <c r="L6221" t="s">
        <v>11989</v>
      </c>
      <c r="N6221" t="s">
        <v>11990</v>
      </c>
      <c r="O6221" t="s">
        <v>11986</v>
      </c>
      <c r="Q6221" t="s">
        <v>11987</v>
      </c>
      <c r="R6221">
        <v>918</v>
      </c>
      <c r="S6221">
        <v>305</v>
      </c>
    </row>
    <row r="6222" spans="1:20" x14ac:dyDescent="0.25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3340232</v>
      </c>
      <c r="I6222">
        <v>3340303</v>
      </c>
      <c r="J6222" t="s">
        <v>52</v>
      </c>
      <c r="O6222" t="s">
        <v>11991</v>
      </c>
      <c r="Q6222" t="s">
        <v>11992</v>
      </c>
      <c r="R6222">
        <v>72</v>
      </c>
    </row>
    <row r="6223" spans="1:20" x14ac:dyDescent="0.25">
      <c r="A6223" t="s">
        <v>29</v>
      </c>
      <c r="B6223" t="s">
        <v>30</v>
      </c>
      <c r="C6223" t="s">
        <v>22</v>
      </c>
      <c r="D6223" t="s">
        <v>23</v>
      </c>
      <c r="E6223" t="s">
        <v>5</v>
      </c>
      <c r="G6223" t="s">
        <v>24</v>
      </c>
      <c r="H6223">
        <v>3340232</v>
      </c>
      <c r="I6223">
        <v>3340303</v>
      </c>
      <c r="J6223" t="s">
        <v>52</v>
      </c>
      <c r="K6223" t="s">
        <v>11993</v>
      </c>
      <c r="L6223" t="s">
        <v>11993</v>
      </c>
      <c r="N6223" t="s">
        <v>11994</v>
      </c>
      <c r="O6223" t="s">
        <v>11991</v>
      </c>
      <c r="Q6223" t="s">
        <v>11992</v>
      </c>
      <c r="R6223">
        <v>72</v>
      </c>
      <c r="S6223">
        <v>23</v>
      </c>
    </row>
    <row r="6224" spans="1:20" x14ac:dyDescent="0.25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3340530</v>
      </c>
      <c r="I6224">
        <v>3342638</v>
      </c>
      <c r="J6224" t="s">
        <v>25</v>
      </c>
      <c r="Q6224" t="s">
        <v>11995</v>
      </c>
      <c r="R6224">
        <v>2109</v>
      </c>
      <c r="T6224" t="s">
        <v>11996</v>
      </c>
    </row>
    <row r="6225" spans="1:20" x14ac:dyDescent="0.25">
      <c r="A6225" t="s">
        <v>29</v>
      </c>
      <c r="B6225" t="s">
        <v>30</v>
      </c>
      <c r="C6225" t="s">
        <v>22</v>
      </c>
      <c r="D6225" t="s">
        <v>23</v>
      </c>
      <c r="E6225" t="s">
        <v>5</v>
      </c>
      <c r="G6225" t="s">
        <v>24</v>
      </c>
      <c r="H6225">
        <v>3340530</v>
      </c>
      <c r="I6225">
        <v>3342638</v>
      </c>
      <c r="J6225" t="s">
        <v>25</v>
      </c>
      <c r="K6225" t="s">
        <v>11997</v>
      </c>
      <c r="L6225" t="s">
        <v>11997</v>
      </c>
      <c r="N6225" t="s">
        <v>11264</v>
      </c>
      <c r="Q6225" t="s">
        <v>11995</v>
      </c>
      <c r="R6225">
        <v>2109</v>
      </c>
      <c r="S6225">
        <v>702</v>
      </c>
    </row>
    <row r="6226" spans="1:20" x14ac:dyDescent="0.25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3342651</v>
      </c>
      <c r="I6226">
        <v>3343229</v>
      </c>
      <c r="J6226" t="s">
        <v>52</v>
      </c>
      <c r="Q6226" t="s">
        <v>11998</v>
      </c>
      <c r="R6226">
        <v>579</v>
      </c>
      <c r="T6226" t="s">
        <v>11999</v>
      </c>
    </row>
    <row r="6227" spans="1:20" x14ac:dyDescent="0.25">
      <c r="A6227" t="s">
        <v>29</v>
      </c>
      <c r="B6227" t="s">
        <v>30</v>
      </c>
      <c r="C6227" t="s">
        <v>22</v>
      </c>
      <c r="D6227" t="s">
        <v>23</v>
      </c>
      <c r="E6227" t="s">
        <v>5</v>
      </c>
      <c r="G6227" t="s">
        <v>24</v>
      </c>
      <c r="H6227">
        <v>3342651</v>
      </c>
      <c r="I6227">
        <v>3343229</v>
      </c>
      <c r="J6227" t="s">
        <v>52</v>
      </c>
      <c r="K6227" t="s">
        <v>12000</v>
      </c>
      <c r="L6227" t="s">
        <v>12000</v>
      </c>
      <c r="N6227" t="s">
        <v>12001</v>
      </c>
      <c r="Q6227" t="s">
        <v>11998</v>
      </c>
      <c r="R6227">
        <v>579</v>
      </c>
      <c r="S6227">
        <v>192</v>
      </c>
    </row>
    <row r="6228" spans="1:20" x14ac:dyDescent="0.25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3343270</v>
      </c>
      <c r="I6228">
        <v>3344253</v>
      </c>
      <c r="J6228" t="s">
        <v>52</v>
      </c>
      <c r="Q6228" t="s">
        <v>12002</v>
      </c>
      <c r="R6228">
        <v>984</v>
      </c>
      <c r="T6228" t="s">
        <v>12003</v>
      </c>
    </row>
    <row r="6229" spans="1:20" x14ac:dyDescent="0.25">
      <c r="A6229" t="s">
        <v>29</v>
      </c>
      <c r="B6229" t="s">
        <v>30</v>
      </c>
      <c r="C6229" t="s">
        <v>22</v>
      </c>
      <c r="D6229" t="s">
        <v>23</v>
      </c>
      <c r="E6229" t="s">
        <v>5</v>
      </c>
      <c r="G6229" t="s">
        <v>24</v>
      </c>
      <c r="H6229">
        <v>3343270</v>
      </c>
      <c r="I6229">
        <v>3344253</v>
      </c>
      <c r="J6229" t="s">
        <v>52</v>
      </c>
      <c r="K6229" t="s">
        <v>12004</v>
      </c>
      <c r="L6229" t="s">
        <v>12004</v>
      </c>
      <c r="N6229" t="s">
        <v>12005</v>
      </c>
      <c r="Q6229" t="s">
        <v>12002</v>
      </c>
      <c r="R6229">
        <v>984</v>
      </c>
      <c r="S6229">
        <v>327</v>
      </c>
    </row>
    <row r="6230" spans="1:20" x14ac:dyDescent="0.25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3344301</v>
      </c>
      <c r="I6230">
        <v>3344942</v>
      </c>
      <c r="J6230" t="s">
        <v>52</v>
      </c>
      <c r="Q6230" t="s">
        <v>12006</v>
      </c>
      <c r="R6230">
        <v>642</v>
      </c>
      <c r="T6230" t="s">
        <v>12007</v>
      </c>
    </row>
    <row r="6231" spans="1:20" x14ac:dyDescent="0.25">
      <c r="A6231" t="s">
        <v>29</v>
      </c>
      <c r="B6231" t="s">
        <v>30</v>
      </c>
      <c r="C6231" t="s">
        <v>22</v>
      </c>
      <c r="D6231" t="s">
        <v>23</v>
      </c>
      <c r="E6231" t="s">
        <v>5</v>
      </c>
      <c r="G6231" t="s">
        <v>24</v>
      </c>
      <c r="H6231">
        <v>3344301</v>
      </c>
      <c r="I6231">
        <v>3344942</v>
      </c>
      <c r="J6231" t="s">
        <v>52</v>
      </c>
      <c r="K6231" t="s">
        <v>12008</v>
      </c>
      <c r="L6231" t="s">
        <v>12008</v>
      </c>
      <c r="N6231" t="s">
        <v>12009</v>
      </c>
      <c r="Q6231" t="s">
        <v>12006</v>
      </c>
      <c r="R6231">
        <v>642</v>
      </c>
      <c r="S6231">
        <v>213</v>
      </c>
    </row>
    <row r="6232" spans="1:20" x14ac:dyDescent="0.25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3345172</v>
      </c>
      <c r="I6232">
        <v>3346692</v>
      </c>
      <c r="J6232" t="s">
        <v>52</v>
      </c>
      <c r="Q6232" t="s">
        <v>12010</v>
      </c>
      <c r="R6232">
        <v>1521</v>
      </c>
      <c r="T6232" t="s">
        <v>12011</v>
      </c>
    </row>
    <row r="6233" spans="1:20" x14ac:dyDescent="0.25">
      <c r="A6233" t="s">
        <v>29</v>
      </c>
      <c r="B6233" t="s">
        <v>30</v>
      </c>
      <c r="C6233" t="s">
        <v>22</v>
      </c>
      <c r="D6233" t="s">
        <v>23</v>
      </c>
      <c r="E6233" t="s">
        <v>5</v>
      </c>
      <c r="G6233" t="s">
        <v>24</v>
      </c>
      <c r="H6233">
        <v>3345172</v>
      </c>
      <c r="I6233">
        <v>3346692</v>
      </c>
      <c r="J6233" t="s">
        <v>52</v>
      </c>
      <c r="K6233" t="s">
        <v>12012</v>
      </c>
      <c r="L6233" t="s">
        <v>12012</v>
      </c>
      <c r="N6233" t="s">
        <v>10980</v>
      </c>
      <c r="Q6233" t="s">
        <v>12010</v>
      </c>
      <c r="R6233">
        <v>1521</v>
      </c>
      <c r="S6233">
        <v>506</v>
      </c>
    </row>
    <row r="6234" spans="1:20" x14ac:dyDescent="0.25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3346897</v>
      </c>
      <c r="I6234">
        <v>3348528</v>
      </c>
      <c r="J6234" t="s">
        <v>52</v>
      </c>
      <c r="Q6234" t="s">
        <v>12013</v>
      </c>
      <c r="R6234">
        <v>1632</v>
      </c>
      <c r="T6234" t="s">
        <v>12014</v>
      </c>
    </row>
    <row r="6235" spans="1:20" x14ac:dyDescent="0.25">
      <c r="A6235" t="s">
        <v>29</v>
      </c>
      <c r="B6235" t="s">
        <v>30</v>
      </c>
      <c r="C6235" t="s">
        <v>22</v>
      </c>
      <c r="D6235" t="s">
        <v>23</v>
      </c>
      <c r="E6235" t="s">
        <v>5</v>
      </c>
      <c r="G6235" t="s">
        <v>24</v>
      </c>
      <c r="H6235">
        <v>3346897</v>
      </c>
      <c r="I6235">
        <v>3348528</v>
      </c>
      <c r="J6235" t="s">
        <v>52</v>
      </c>
      <c r="K6235" t="s">
        <v>12015</v>
      </c>
      <c r="L6235" t="s">
        <v>12015</v>
      </c>
      <c r="N6235" t="s">
        <v>934</v>
      </c>
      <c r="Q6235" t="s">
        <v>12013</v>
      </c>
      <c r="R6235">
        <v>1632</v>
      </c>
      <c r="S6235">
        <v>543</v>
      </c>
    </row>
    <row r="6236" spans="1:20" x14ac:dyDescent="0.25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3348700</v>
      </c>
      <c r="I6236">
        <v>3349797</v>
      </c>
      <c r="J6236" t="s">
        <v>25</v>
      </c>
      <c r="Q6236" t="s">
        <v>12016</v>
      </c>
      <c r="R6236">
        <v>1098</v>
      </c>
      <c r="T6236" t="s">
        <v>12017</v>
      </c>
    </row>
    <row r="6237" spans="1:20" x14ac:dyDescent="0.25">
      <c r="A6237" t="s">
        <v>29</v>
      </c>
      <c r="B6237" t="s">
        <v>30</v>
      </c>
      <c r="C6237" t="s">
        <v>22</v>
      </c>
      <c r="D6237" t="s">
        <v>23</v>
      </c>
      <c r="E6237" t="s">
        <v>5</v>
      </c>
      <c r="G6237" t="s">
        <v>24</v>
      </c>
      <c r="H6237">
        <v>3348700</v>
      </c>
      <c r="I6237">
        <v>3349797</v>
      </c>
      <c r="J6237" t="s">
        <v>25</v>
      </c>
      <c r="K6237" t="s">
        <v>12018</v>
      </c>
      <c r="L6237" t="s">
        <v>12018</v>
      </c>
      <c r="N6237" t="s">
        <v>415</v>
      </c>
      <c r="Q6237" t="s">
        <v>12016</v>
      </c>
      <c r="R6237">
        <v>1098</v>
      </c>
      <c r="S6237">
        <v>365</v>
      </c>
    </row>
    <row r="6238" spans="1:20" x14ac:dyDescent="0.25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3349859</v>
      </c>
      <c r="I6238">
        <v>3351634</v>
      </c>
      <c r="J6238" t="s">
        <v>52</v>
      </c>
      <c r="Q6238" t="s">
        <v>12019</v>
      </c>
      <c r="R6238">
        <v>1776</v>
      </c>
      <c r="T6238" t="s">
        <v>12020</v>
      </c>
    </row>
    <row r="6239" spans="1:20" x14ac:dyDescent="0.25">
      <c r="A6239" t="s">
        <v>29</v>
      </c>
      <c r="B6239" t="s">
        <v>30</v>
      </c>
      <c r="C6239" t="s">
        <v>22</v>
      </c>
      <c r="D6239" t="s">
        <v>23</v>
      </c>
      <c r="E6239" t="s">
        <v>5</v>
      </c>
      <c r="G6239" t="s">
        <v>24</v>
      </c>
      <c r="H6239">
        <v>3349859</v>
      </c>
      <c r="I6239">
        <v>3351634</v>
      </c>
      <c r="J6239" t="s">
        <v>52</v>
      </c>
      <c r="K6239" t="s">
        <v>12021</v>
      </c>
      <c r="L6239" t="s">
        <v>12021</v>
      </c>
      <c r="N6239" t="s">
        <v>12022</v>
      </c>
      <c r="Q6239" t="s">
        <v>12019</v>
      </c>
      <c r="R6239">
        <v>1776</v>
      </c>
      <c r="S6239">
        <v>591</v>
      </c>
    </row>
    <row r="6240" spans="1:20" x14ac:dyDescent="0.25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3351824</v>
      </c>
      <c r="I6240">
        <v>3352780</v>
      </c>
      <c r="J6240" t="s">
        <v>52</v>
      </c>
      <c r="Q6240" t="s">
        <v>12023</v>
      </c>
      <c r="R6240">
        <v>957</v>
      </c>
      <c r="T6240" t="s">
        <v>12024</v>
      </c>
    </row>
    <row r="6241" spans="1:20" x14ac:dyDescent="0.25">
      <c r="A6241" t="s">
        <v>29</v>
      </c>
      <c r="B6241" t="s">
        <v>30</v>
      </c>
      <c r="C6241" t="s">
        <v>22</v>
      </c>
      <c r="D6241" t="s">
        <v>23</v>
      </c>
      <c r="E6241" t="s">
        <v>5</v>
      </c>
      <c r="G6241" t="s">
        <v>24</v>
      </c>
      <c r="H6241">
        <v>3351824</v>
      </c>
      <c r="I6241">
        <v>3352780</v>
      </c>
      <c r="J6241" t="s">
        <v>52</v>
      </c>
      <c r="K6241" t="s">
        <v>12025</v>
      </c>
      <c r="L6241" t="s">
        <v>12025</v>
      </c>
      <c r="N6241" t="s">
        <v>1113</v>
      </c>
      <c r="Q6241" t="s">
        <v>12023</v>
      </c>
      <c r="R6241">
        <v>957</v>
      </c>
      <c r="S6241">
        <v>318</v>
      </c>
    </row>
    <row r="6242" spans="1:20" x14ac:dyDescent="0.25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3352856</v>
      </c>
      <c r="I6242">
        <v>3353284</v>
      </c>
      <c r="J6242" t="s">
        <v>52</v>
      </c>
      <c r="O6242" t="s">
        <v>12026</v>
      </c>
      <c r="Q6242" t="s">
        <v>12027</v>
      </c>
      <c r="R6242">
        <v>429</v>
      </c>
      <c r="T6242" t="s">
        <v>12028</v>
      </c>
    </row>
    <row r="6243" spans="1:20" x14ac:dyDescent="0.25">
      <c r="A6243" t="s">
        <v>29</v>
      </c>
      <c r="B6243" t="s">
        <v>30</v>
      </c>
      <c r="C6243" t="s">
        <v>22</v>
      </c>
      <c r="D6243" t="s">
        <v>23</v>
      </c>
      <c r="E6243" t="s">
        <v>5</v>
      </c>
      <c r="G6243" t="s">
        <v>24</v>
      </c>
      <c r="H6243">
        <v>3352856</v>
      </c>
      <c r="I6243">
        <v>3353284</v>
      </c>
      <c r="J6243" t="s">
        <v>52</v>
      </c>
      <c r="K6243" t="s">
        <v>12029</v>
      </c>
      <c r="L6243" t="s">
        <v>12029</v>
      </c>
      <c r="N6243" t="s">
        <v>12030</v>
      </c>
      <c r="O6243" t="s">
        <v>12026</v>
      </c>
      <c r="Q6243" t="s">
        <v>12027</v>
      </c>
      <c r="R6243">
        <v>429</v>
      </c>
      <c r="S6243">
        <v>142</v>
      </c>
    </row>
    <row r="6244" spans="1:20" x14ac:dyDescent="0.25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3353651</v>
      </c>
      <c r="I6244">
        <v>3355507</v>
      </c>
      <c r="J6244" t="s">
        <v>25</v>
      </c>
      <c r="Q6244" t="s">
        <v>12031</v>
      </c>
      <c r="R6244">
        <v>1857</v>
      </c>
      <c r="T6244" t="s">
        <v>12032</v>
      </c>
    </row>
    <row r="6245" spans="1:20" x14ac:dyDescent="0.25">
      <c r="A6245" t="s">
        <v>29</v>
      </c>
      <c r="B6245" t="s">
        <v>30</v>
      </c>
      <c r="C6245" t="s">
        <v>22</v>
      </c>
      <c r="D6245" t="s">
        <v>23</v>
      </c>
      <c r="E6245" t="s">
        <v>5</v>
      </c>
      <c r="G6245" t="s">
        <v>24</v>
      </c>
      <c r="H6245">
        <v>3353651</v>
      </c>
      <c r="I6245">
        <v>3355507</v>
      </c>
      <c r="J6245" t="s">
        <v>25</v>
      </c>
      <c r="K6245" t="s">
        <v>12033</v>
      </c>
      <c r="L6245" t="s">
        <v>12033</v>
      </c>
      <c r="N6245" t="s">
        <v>12022</v>
      </c>
      <c r="Q6245" t="s">
        <v>12031</v>
      </c>
      <c r="R6245">
        <v>1857</v>
      </c>
      <c r="S6245">
        <v>618</v>
      </c>
    </row>
    <row r="6246" spans="1:20" x14ac:dyDescent="0.25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3355574</v>
      </c>
      <c r="I6246">
        <v>3356227</v>
      </c>
      <c r="J6246" t="s">
        <v>25</v>
      </c>
      <c r="Q6246" t="s">
        <v>12034</v>
      </c>
      <c r="R6246">
        <v>654</v>
      </c>
      <c r="T6246" t="s">
        <v>12035</v>
      </c>
    </row>
    <row r="6247" spans="1:20" x14ac:dyDescent="0.25">
      <c r="A6247" t="s">
        <v>29</v>
      </c>
      <c r="B6247" t="s">
        <v>30</v>
      </c>
      <c r="C6247" t="s">
        <v>22</v>
      </c>
      <c r="D6247" t="s">
        <v>23</v>
      </c>
      <c r="E6247" t="s">
        <v>5</v>
      </c>
      <c r="G6247" t="s">
        <v>24</v>
      </c>
      <c r="H6247">
        <v>3355574</v>
      </c>
      <c r="I6247">
        <v>3356227</v>
      </c>
      <c r="J6247" t="s">
        <v>25</v>
      </c>
      <c r="K6247" t="s">
        <v>12036</v>
      </c>
      <c r="L6247" t="s">
        <v>12036</v>
      </c>
      <c r="N6247" t="s">
        <v>2019</v>
      </c>
      <c r="Q6247" t="s">
        <v>12034</v>
      </c>
      <c r="R6247">
        <v>654</v>
      </c>
      <c r="S6247">
        <v>217</v>
      </c>
    </row>
    <row r="6248" spans="1:20" x14ac:dyDescent="0.25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3356240</v>
      </c>
      <c r="I6248">
        <v>3356896</v>
      </c>
      <c r="J6248" t="s">
        <v>52</v>
      </c>
      <c r="Q6248" t="s">
        <v>12037</v>
      </c>
      <c r="R6248">
        <v>657</v>
      </c>
      <c r="T6248" t="s">
        <v>12038</v>
      </c>
    </row>
    <row r="6249" spans="1:20" x14ac:dyDescent="0.25">
      <c r="A6249" t="s">
        <v>29</v>
      </c>
      <c r="B6249" t="s">
        <v>30</v>
      </c>
      <c r="C6249" t="s">
        <v>22</v>
      </c>
      <c r="D6249" t="s">
        <v>23</v>
      </c>
      <c r="E6249" t="s">
        <v>5</v>
      </c>
      <c r="G6249" t="s">
        <v>24</v>
      </c>
      <c r="H6249">
        <v>3356240</v>
      </c>
      <c r="I6249">
        <v>3356896</v>
      </c>
      <c r="J6249" t="s">
        <v>52</v>
      </c>
      <c r="K6249" t="s">
        <v>12039</v>
      </c>
      <c r="L6249" t="s">
        <v>12039</v>
      </c>
      <c r="N6249" t="s">
        <v>480</v>
      </c>
      <c r="Q6249" t="s">
        <v>12037</v>
      </c>
      <c r="R6249">
        <v>657</v>
      </c>
      <c r="S6249">
        <v>218</v>
      </c>
    </row>
    <row r="6250" spans="1:20" x14ac:dyDescent="0.25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3356893</v>
      </c>
      <c r="I6250">
        <v>3358116</v>
      </c>
      <c r="J6250" t="s">
        <v>52</v>
      </c>
      <c r="Q6250" t="s">
        <v>12040</v>
      </c>
      <c r="R6250">
        <v>1224</v>
      </c>
      <c r="T6250" t="s">
        <v>12041</v>
      </c>
    </row>
    <row r="6251" spans="1:20" x14ac:dyDescent="0.25">
      <c r="A6251" t="s">
        <v>29</v>
      </c>
      <c r="B6251" t="s">
        <v>30</v>
      </c>
      <c r="C6251" t="s">
        <v>22</v>
      </c>
      <c r="D6251" t="s">
        <v>23</v>
      </c>
      <c r="E6251" t="s">
        <v>5</v>
      </c>
      <c r="G6251" t="s">
        <v>24</v>
      </c>
      <c r="H6251">
        <v>3356893</v>
      </c>
      <c r="I6251">
        <v>3358116</v>
      </c>
      <c r="J6251" t="s">
        <v>52</v>
      </c>
      <c r="K6251" t="s">
        <v>12042</v>
      </c>
      <c r="L6251" t="s">
        <v>12042</v>
      </c>
      <c r="N6251" t="s">
        <v>1548</v>
      </c>
      <c r="Q6251" t="s">
        <v>12040</v>
      </c>
      <c r="R6251">
        <v>1224</v>
      </c>
      <c r="S6251">
        <v>407</v>
      </c>
    </row>
    <row r="6252" spans="1:20" x14ac:dyDescent="0.25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3358280</v>
      </c>
      <c r="I6252">
        <v>3359452</v>
      </c>
      <c r="J6252" t="s">
        <v>25</v>
      </c>
      <c r="Q6252" t="s">
        <v>12043</v>
      </c>
      <c r="R6252">
        <v>1173</v>
      </c>
      <c r="T6252" t="s">
        <v>12044</v>
      </c>
    </row>
    <row r="6253" spans="1:20" x14ac:dyDescent="0.25">
      <c r="A6253" t="s">
        <v>29</v>
      </c>
      <c r="B6253" t="s">
        <v>30</v>
      </c>
      <c r="C6253" t="s">
        <v>22</v>
      </c>
      <c r="D6253" t="s">
        <v>23</v>
      </c>
      <c r="E6253" t="s">
        <v>5</v>
      </c>
      <c r="G6253" t="s">
        <v>24</v>
      </c>
      <c r="H6253">
        <v>3358280</v>
      </c>
      <c r="I6253">
        <v>3359452</v>
      </c>
      <c r="J6253" t="s">
        <v>25</v>
      </c>
      <c r="K6253" t="s">
        <v>12045</v>
      </c>
      <c r="L6253" t="s">
        <v>12045</v>
      </c>
      <c r="N6253" t="s">
        <v>702</v>
      </c>
      <c r="Q6253" t="s">
        <v>12043</v>
      </c>
      <c r="R6253">
        <v>1173</v>
      </c>
      <c r="S6253">
        <v>390</v>
      </c>
    </row>
    <row r="6254" spans="1:20" x14ac:dyDescent="0.25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3359494</v>
      </c>
      <c r="I6254">
        <v>3360468</v>
      </c>
      <c r="J6254" t="s">
        <v>25</v>
      </c>
      <c r="Q6254" t="s">
        <v>12046</v>
      </c>
      <c r="R6254">
        <v>975</v>
      </c>
      <c r="T6254" t="s">
        <v>12047</v>
      </c>
    </row>
    <row r="6255" spans="1:20" x14ac:dyDescent="0.25">
      <c r="A6255" t="s">
        <v>29</v>
      </c>
      <c r="B6255" t="s">
        <v>30</v>
      </c>
      <c r="C6255" t="s">
        <v>22</v>
      </c>
      <c r="D6255" t="s">
        <v>23</v>
      </c>
      <c r="E6255" t="s">
        <v>5</v>
      </c>
      <c r="G6255" t="s">
        <v>24</v>
      </c>
      <c r="H6255">
        <v>3359494</v>
      </c>
      <c r="I6255">
        <v>3360468</v>
      </c>
      <c r="J6255" t="s">
        <v>25</v>
      </c>
      <c r="K6255" t="s">
        <v>12048</v>
      </c>
      <c r="L6255" t="s">
        <v>12048</v>
      </c>
      <c r="N6255" t="s">
        <v>12049</v>
      </c>
      <c r="Q6255" t="s">
        <v>12046</v>
      </c>
      <c r="R6255">
        <v>975</v>
      </c>
      <c r="S6255">
        <v>324</v>
      </c>
    </row>
    <row r="6256" spans="1:20" x14ac:dyDescent="0.25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3360465</v>
      </c>
      <c r="I6256">
        <v>3361187</v>
      </c>
      <c r="J6256" t="s">
        <v>25</v>
      </c>
      <c r="Q6256" t="s">
        <v>12050</v>
      </c>
      <c r="R6256">
        <v>723</v>
      </c>
      <c r="T6256" t="s">
        <v>12051</v>
      </c>
    </row>
    <row r="6257" spans="1:20" x14ac:dyDescent="0.25">
      <c r="A6257" t="s">
        <v>29</v>
      </c>
      <c r="B6257" t="s">
        <v>30</v>
      </c>
      <c r="C6257" t="s">
        <v>22</v>
      </c>
      <c r="D6257" t="s">
        <v>23</v>
      </c>
      <c r="E6257" t="s">
        <v>5</v>
      </c>
      <c r="G6257" t="s">
        <v>24</v>
      </c>
      <c r="H6257">
        <v>3360465</v>
      </c>
      <c r="I6257">
        <v>3361187</v>
      </c>
      <c r="J6257" t="s">
        <v>25</v>
      </c>
      <c r="K6257" t="s">
        <v>12052</v>
      </c>
      <c r="L6257" t="s">
        <v>12052</v>
      </c>
      <c r="N6257" t="s">
        <v>65</v>
      </c>
      <c r="Q6257" t="s">
        <v>12050</v>
      </c>
      <c r="R6257">
        <v>723</v>
      </c>
      <c r="S6257">
        <v>240</v>
      </c>
    </row>
    <row r="6258" spans="1:20" x14ac:dyDescent="0.25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3361189</v>
      </c>
      <c r="I6258">
        <v>3361992</v>
      </c>
      <c r="J6258" t="s">
        <v>25</v>
      </c>
      <c r="Q6258" t="s">
        <v>12053</v>
      </c>
      <c r="R6258">
        <v>804</v>
      </c>
      <c r="T6258" t="s">
        <v>12054</v>
      </c>
    </row>
    <row r="6259" spans="1:20" x14ac:dyDescent="0.25">
      <c r="A6259" t="s">
        <v>29</v>
      </c>
      <c r="B6259" t="s">
        <v>30</v>
      </c>
      <c r="C6259" t="s">
        <v>22</v>
      </c>
      <c r="D6259" t="s">
        <v>23</v>
      </c>
      <c r="E6259" t="s">
        <v>5</v>
      </c>
      <c r="G6259" t="s">
        <v>24</v>
      </c>
      <c r="H6259">
        <v>3361189</v>
      </c>
      <c r="I6259">
        <v>3361992</v>
      </c>
      <c r="J6259" t="s">
        <v>25</v>
      </c>
      <c r="K6259" t="s">
        <v>12055</v>
      </c>
      <c r="L6259" t="s">
        <v>12055</v>
      </c>
      <c r="N6259" t="s">
        <v>115</v>
      </c>
      <c r="Q6259" t="s">
        <v>12053</v>
      </c>
      <c r="R6259">
        <v>804</v>
      </c>
      <c r="S6259">
        <v>267</v>
      </c>
    </row>
    <row r="6260" spans="1:20" x14ac:dyDescent="0.25">
      <c r="A6260" t="s">
        <v>20</v>
      </c>
      <c r="B6260" t="s">
        <v>21</v>
      </c>
      <c r="C6260" t="s">
        <v>22</v>
      </c>
      <c r="D6260" t="s">
        <v>23</v>
      </c>
      <c r="E6260" t="s">
        <v>5</v>
      </c>
      <c r="G6260" t="s">
        <v>24</v>
      </c>
      <c r="H6260">
        <v>3361930</v>
      </c>
      <c r="I6260">
        <v>3362718</v>
      </c>
      <c r="J6260" t="s">
        <v>52</v>
      </c>
      <c r="Q6260" t="s">
        <v>12056</v>
      </c>
      <c r="R6260">
        <v>789</v>
      </c>
      <c r="T6260" t="s">
        <v>12057</v>
      </c>
    </row>
    <row r="6261" spans="1:20" x14ac:dyDescent="0.25">
      <c r="A6261" t="s">
        <v>29</v>
      </c>
      <c r="B6261" t="s">
        <v>30</v>
      </c>
      <c r="C6261" t="s">
        <v>22</v>
      </c>
      <c r="D6261" t="s">
        <v>23</v>
      </c>
      <c r="E6261" t="s">
        <v>5</v>
      </c>
      <c r="G6261" t="s">
        <v>24</v>
      </c>
      <c r="H6261">
        <v>3361930</v>
      </c>
      <c r="I6261">
        <v>3362718</v>
      </c>
      <c r="J6261" t="s">
        <v>52</v>
      </c>
      <c r="K6261" t="s">
        <v>12058</v>
      </c>
      <c r="L6261" t="s">
        <v>12058</v>
      </c>
      <c r="N6261" t="s">
        <v>12059</v>
      </c>
      <c r="Q6261" t="s">
        <v>12056</v>
      </c>
      <c r="R6261">
        <v>789</v>
      </c>
      <c r="S6261">
        <v>262</v>
      </c>
    </row>
    <row r="6262" spans="1:20" x14ac:dyDescent="0.25">
      <c r="A6262" t="s">
        <v>20</v>
      </c>
      <c r="B6262" t="s">
        <v>21</v>
      </c>
      <c r="C6262" t="s">
        <v>22</v>
      </c>
      <c r="D6262" t="s">
        <v>23</v>
      </c>
      <c r="E6262" t="s">
        <v>5</v>
      </c>
      <c r="G6262" t="s">
        <v>24</v>
      </c>
      <c r="H6262">
        <v>3362705</v>
      </c>
      <c r="I6262">
        <v>3363595</v>
      </c>
      <c r="J6262" t="s">
        <v>52</v>
      </c>
      <c r="Q6262" t="s">
        <v>12060</v>
      </c>
      <c r="R6262">
        <v>891</v>
      </c>
      <c r="T6262" t="s">
        <v>12061</v>
      </c>
    </row>
    <row r="6263" spans="1:20" x14ac:dyDescent="0.25">
      <c r="A6263" t="s">
        <v>29</v>
      </c>
      <c r="B6263" t="s">
        <v>30</v>
      </c>
      <c r="C6263" t="s">
        <v>22</v>
      </c>
      <c r="D6263" t="s">
        <v>23</v>
      </c>
      <c r="E6263" t="s">
        <v>5</v>
      </c>
      <c r="G6263" t="s">
        <v>24</v>
      </c>
      <c r="H6263">
        <v>3362705</v>
      </c>
      <c r="I6263">
        <v>3363595</v>
      </c>
      <c r="J6263" t="s">
        <v>52</v>
      </c>
      <c r="K6263" t="s">
        <v>12062</v>
      </c>
      <c r="L6263" t="s">
        <v>12062</v>
      </c>
      <c r="N6263" t="s">
        <v>5350</v>
      </c>
      <c r="Q6263" t="s">
        <v>12060</v>
      </c>
      <c r="R6263">
        <v>891</v>
      </c>
      <c r="S6263">
        <v>296</v>
      </c>
    </row>
    <row r="6264" spans="1:20" x14ac:dyDescent="0.25">
      <c r="A6264" t="s">
        <v>20</v>
      </c>
      <c r="B6264" t="s">
        <v>21</v>
      </c>
      <c r="C6264" t="s">
        <v>22</v>
      </c>
      <c r="D6264" t="s">
        <v>23</v>
      </c>
      <c r="E6264" t="s">
        <v>5</v>
      </c>
      <c r="G6264" t="s">
        <v>24</v>
      </c>
      <c r="H6264">
        <v>3363627</v>
      </c>
      <c r="I6264">
        <v>3364742</v>
      </c>
      <c r="J6264" t="s">
        <v>52</v>
      </c>
      <c r="Q6264" t="s">
        <v>12063</v>
      </c>
      <c r="R6264">
        <v>1116</v>
      </c>
      <c r="T6264" t="s">
        <v>12064</v>
      </c>
    </row>
    <row r="6265" spans="1:20" x14ac:dyDescent="0.25">
      <c r="A6265" t="s">
        <v>29</v>
      </c>
      <c r="B6265" t="s">
        <v>30</v>
      </c>
      <c r="C6265" t="s">
        <v>22</v>
      </c>
      <c r="D6265" t="s">
        <v>23</v>
      </c>
      <c r="E6265" t="s">
        <v>5</v>
      </c>
      <c r="G6265" t="s">
        <v>24</v>
      </c>
      <c r="H6265">
        <v>3363627</v>
      </c>
      <c r="I6265">
        <v>3364742</v>
      </c>
      <c r="J6265" t="s">
        <v>52</v>
      </c>
      <c r="K6265" t="s">
        <v>12065</v>
      </c>
      <c r="L6265" t="s">
        <v>12065</v>
      </c>
      <c r="N6265" t="s">
        <v>56</v>
      </c>
      <c r="Q6265" t="s">
        <v>12063</v>
      </c>
      <c r="R6265">
        <v>1116</v>
      </c>
      <c r="S6265">
        <v>371</v>
      </c>
    </row>
    <row r="6266" spans="1:20" x14ac:dyDescent="0.25">
      <c r="A6266" t="s">
        <v>20</v>
      </c>
      <c r="B6266" t="s">
        <v>21</v>
      </c>
      <c r="C6266" t="s">
        <v>22</v>
      </c>
      <c r="D6266" t="s">
        <v>23</v>
      </c>
      <c r="E6266" t="s">
        <v>5</v>
      </c>
      <c r="G6266" t="s">
        <v>24</v>
      </c>
      <c r="H6266">
        <v>3364803</v>
      </c>
      <c r="I6266">
        <v>3366035</v>
      </c>
      <c r="J6266" t="s">
        <v>52</v>
      </c>
      <c r="Q6266" t="s">
        <v>12066</v>
      </c>
      <c r="R6266">
        <v>1233</v>
      </c>
      <c r="T6266" t="s">
        <v>12067</v>
      </c>
    </row>
    <row r="6267" spans="1:20" x14ac:dyDescent="0.25">
      <c r="A6267" t="s">
        <v>29</v>
      </c>
      <c r="B6267" t="s">
        <v>30</v>
      </c>
      <c r="C6267" t="s">
        <v>22</v>
      </c>
      <c r="D6267" t="s">
        <v>23</v>
      </c>
      <c r="E6267" t="s">
        <v>5</v>
      </c>
      <c r="G6267" t="s">
        <v>24</v>
      </c>
      <c r="H6267">
        <v>3364803</v>
      </c>
      <c r="I6267">
        <v>3366035</v>
      </c>
      <c r="J6267" t="s">
        <v>52</v>
      </c>
      <c r="K6267" t="s">
        <v>12068</v>
      </c>
      <c r="L6267" t="s">
        <v>12068</v>
      </c>
      <c r="N6267" t="s">
        <v>56</v>
      </c>
      <c r="Q6267" t="s">
        <v>12066</v>
      </c>
      <c r="R6267">
        <v>1233</v>
      </c>
      <c r="S6267">
        <v>410</v>
      </c>
    </row>
    <row r="6268" spans="1:20" x14ac:dyDescent="0.25">
      <c r="A6268" t="s">
        <v>20</v>
      </c>
      <c r="B6268" t="s">
        <v>21</v>
      </c>
      <c r="C6268" t="s">
        <v>22</v>
      </c>
      <c r="D6268" t="s">
        <v>23</v>
      </c>
      <c r="E6268" t="s">
        <v>5</v>
      </c>
      <c r="G6268" t="s">
        <v>24</v>
      </c>
      <c r="H6268">
        <v>3366153</v>
      </c>
      <c r="I6268">
        <v>3366788</v>
      </c>
      <c r="J6268" t="s">
        <v>52</v>
      </c>
      <c r="Q6268" t="s">
        <v>12069</v>
      </c>
      <c r="R6268">
        <v>636</v>
      </c>
      <c r="T6268" t="s">
        <v>12070</v>
      </c>
    </row>
    <row r="6269" spans="1:20" x14ac:dyDescent="0.25">
      <c r="A6269" t="s">
        <v>29</v>
      </c>
      <c r="B6269" t="s">
        <v>30</v>
      </c>
      <c r="C6269" t="s">
        <v>22</v>
      </c>
      <c r="D6269" t="s">
        <v>23</v>
      </c>
      <c r="E6269" t="s">
        <v>5</v>
      </c>
      <c r="G6269" t="s">
        <v>24</v>
      </c>
      <c r="H6269">
        <v>3366153</v>
      </c>
      <c r="I6269">
        <v>3366788</v>
      </c>
      <c r="J6269" t="s">
        <v>52</v>
      </c>
      <c r="K6269" t="s">
        <v>12071</v>
      </c>
      <c r="L6269" t="s">
        <v>12071</v>
      </c>
      <c r="N6269" t="s">
        <v>12072</v>
      </c>
      <c r="Q6269" t="s">
        <v>12069</v>
      </c>
      <c r="R6269">
        <v>636</v>
      </c>
      <c r="S6269">
        <v>211</v>
      </c>
    </row>
    <row r="6270" spans="1:20" x14ac:dyDescent="0.25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3366929</v>
      </c>
      <c r="I6270">
        <v>3368131</v>
      </c>
      <c r="J6270" t="s">
        <v>25</v>
      </c>
      <c r="Q6270" t="s">
        <v>12073</v>
      </c>
      <c r="R6270">
        <v>1203</v>
      </c>
      <c r="T6270" t="s">
        <v>12074</v>
      </c>
    </row>
    <row r="6271" spans="1:20" x14ac:dyDescent="0.25">
      <c r="A6271" t="s">
        <v>29</v>
      </c>
      <c r="B6271" t="s">
        <v>30</v>
      </c>
      <c r="C6271" t="s">
        <v>22</v>
      </c>
      <c r="D6271" t="s">
        <v>23</v>
      </c>
      <c r="E6271" t="s">
        <v>5</v>
      </c>
      <c r="G6271" t="s">
        <v>24</v>
      </c>
      <c r="H6271">
        <v>3366929</v>
      </c>
      <c r="I6271">
        <v>3368131</v>
      </c>
      <c r="J6271" t="s">
        <v>25</v>
      </c>
      <c r="K6271" t="s">
        <v>12075</v>
      </c>
      <c r="L6271" t="s">
        <v>12075</v>
      </c>
      <c r="N6271" t="s">
        <v>4107</v>
      </c>
      <c r="Q6271" t="s">
        <v>12073</v>
      </c>
      <c r="R6271">
        <v>1203</v>
      </c>
      <c r="S6271">
        <v>400</v>
      </c>
    </row>
    <row r="6272" spans="1:20" x14ac:dyDescent="0.25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3368291</v>
      </c>
      <c r="I6272">
        <v>3369595</v>
      </c>
      <c r="J6272" t="s">
        <v>25</v>
      </c>
      <c r="Q6272" t="s">
        <v>12076</v>
      </c>
      <c r="R6272">
        <v>1305</v>
      </c>
      <c r="T6272" t="s">
        <v>12077</v>
      </c>
    </row>
    <row r="6273" spans="1:20" x14ac:dyDescent="0.25">
      <c r="A6273" t="s">
        <v>29</v>
      </c>
      <c r="B6273" t="s">
        <v>30</v>
      </c>
      <c r="C6273" t="s">
        <v>22</v>
      </c>
      <c r="D6273" t="s">
        <v>23</v>
      </c>
      <c r="E6273" t="s">
        <v>5</v>
      </c>
      <c r="G6273" t="s">
        <v>24</v>
      </c>
      <c r="H6273">
        <v>3368291</v>
      </c>
      <c r="I6273">
        <v>3369595</v>
      </c>
      <c r="J6273" t="s">
        <v>25</v>
      </c>
      <c r="K6273" t="s">
        <v>12078</v>
      </c>
      <c r="L6273" t="s">
        <v>12078</v>
      </c>
      <c r="N6273" t="s">
        <v>2094</v>
      </c>
      <c r="Q6273" t="s">
        <v>12076</v>
      </c>
      <c r="R6273">
        <v>1305</v>
      </c>
      <c r="S6273">
        <v>434</v>
      </c>
    </row>
    <row r="6274" spans="1:20" x14ac:dyDescent="0.25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3369615</v>
      </c>
      <c r="I6274">
        <v>3370271</v>
      </c>
      <c r="J6274" t="s">
        <v>52</v>
      </c>
      <c r="Q6274" t="s">
        <v>12079</v>
      </c>
      <c r="R6274">
        <v>657</v>
      </c>
      <c r="T6274" t="s">
        <v>12080</v>
      </c>
    </row>
    <row r="6275" spans="1:20" x14ac:dyDescent="0.25">
      <c r="A6275" t="s">
        <v>29</v>
      </c>
      <c r="B6275" t="s">
        <v>30</v>
      </c>
      <c r="C6275" t="s">
        <v>22</v>
      </c>
      <c r="D6275" t="s">
        <v>23</v>
      </c>
      <c r="E6275" t="s">
        <v>5</v>
      </c>
      <c r="G6275" t="s">
        <v>24</v>
      </c>
      <c r="H6275">
        <v>3369615</v>
      </c>
      <c r="I6275">
        <v>3370271</v>
      </c>
      <c r="J6275" t="s">
        <v>52</v>
      </c>
      <c r="K6275" t="s">
        <v>12081</v>
      </c>
      <c r="L6275" t="s">
        <v>12081</v>
      </c>
      <c r="N6275" t="s">
        <v>695</v>
      </c>
      <c r="Q6275" t="s">
        <v>12079</v>
      </c>
      <c r="R6275">
        <v>657</v>
      </c>
      <c r="S6275">
        <v>218</v>
      </c>
    </row>
    <row r="6276" spans="1:20" x14ac:dyDescent="0.25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3370264</v>
      </c>
      <c r="I6276">
        <v>3370977</v>
      </c>
      <c r="J6276" t="s">
        <v>52</v>
      </c>
      <c r="Q6276" t="s">
        <v>12082</v>
      </c>
      <c r="R6276">
        <v>714</v>
      </c>
      <c r="T6276" t="s">
        <v>12083</v>
      </c>
    </row>
    <row r="6277" spans="1:20" x14ac:dyDescent="0.25">
      <c r="A6277" t="s">
        <v>29</v>
      </c>
      <c r="B6277" t="s">
        <v>30</v>
      </c>
      <c r="C6277" t="s">
        <v>22</v>
      </c>
      <c r="D6277" t="s">
        <v>23</v>
      </c>
      <c r="E6277" t="s">
        <v>5</v>
      </c>
      <c r="G6277" t="s">
        <v>24</v>
      </c>
      <c r="H6277">
        <v>3370264</v>
      </c>
      <c r="I6277">
        <v>3370977</v>
      </c>
      <c r="J6277" t="s">
        <v>52</v>
      </c>
      <c r="K6277" t="s">
        <v>12084</v>
      </c>
      <c r="L6277" t="s">
        <v>12084</v>
      </c>
      <c r="N6277" t="s">
        <v>4193</v>
      </c>
      <c r="Q6277" t="s">
        <v>12082</v>
      </c>
      <c r="R6277">
        <v>714</v>
      </c>
      <c r="S6277">
        <v>237</v>
      </c>
    </row>
    <row r="6278" spans="1:20" x14ac:dyDescent="0.25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3371037</v>
      </c>
      <c r="I6278">
        <v>3372059</v>
      </c>
      <c r="J6278" t="s">
        <v>52</v>
      </c>
      <c r="Q6278" t="s">
        <v>12085</v>
      </c>
      <c r="R6278">
        <v>1023</v>
      </c>
      <c r="T6278" t="s">
        <v>12086</v>
      </c>
    </row>
    <row r="6279" spans="1:20" x14ac:dyDescent="0.25">
      <c r="A6279" t="s">
        <v>29</v>
      </c>
      <c r="B6279" t="s">
        <v>30</v>
      </c>
      <c r="C6279" t="s">
        <v>22</v>
      </c>
      <c r="D6279" t="s">
        <v>23</v>
      </c>
      <c r="E6279" t="s">
        <v>5</v>
      </c>
      <c r="G6279" t="s">
        <v>24</v>
      </c>
      <c r="H6279">
        <v>3371037</v>
      </c>
      <c r="I6279">
        <v>3372059</v>
      </c>
      <c r="J6279" t="s">
        <v>52</v>
      </c>
      <c r="K6279" t="s">
        <v>12087</v>
      </c>
      <c r="L6279" t="s">
        <v>12087</v>
      </c>
      <c r="N6279" t="s">
        <v>702</v>
      </c>
      <c r="Q6279" t="s">
        <v>12085</v>
      </c>
      <c r="R6279">
        <v>1023</v>
      </c>
      <c r="S6279">
        <v>340</v>
      </c>
    </row>
    <row r="6280" spans="1:20" x14ac:dyDescent="0.25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3372325</v>
      </c>
      <c r="I6280">
        <v>3373002</v>
      </c>
      <c r="J6280" t="s">
        <v>25</v>
      </c>
      <c r="Q6280" t="s">
        <v>12088</v>
      </c>
      <c r="R6280">
        <v>678</v>
      </c>
      <c r="T6280" t="s">
        <v>12089</v>
      </c>
    </row>
    <row r="6281" spans="1:20" x14ac:dyDescent="0.25">
      <c r="A6281" t="s">
        <v>29</v>
      </c>
      <c r="B6281" t="s">
        <v>30</v>
      </c>
      <c r="C6281" t="s">
        <v>22</v>
      </c>
      <c r="D6281" t="s">
        <v>23</v>
      </c>
      <c r="E6281" t="s">
        <v>5</v>
      </c>
      <c r="G6281" t="s">
        <v>24</v>
      </c>
      <c r="H6281">
        <v>3372325</v>
      </c>
      <c r="I6281">
        <v>3373002</v>
      </c>
      <c r="J6281" t="s">
        <v>25</v>
      </c>
      <c r="K6281" t="s">
        <v>12090</v>
      </c>
      <c r="L6281" t="s">
        <v>12090</v>
      </c>
      <c r="N6281" t="s">
        <v>480</v>
      </c>
      <c r="Q6281" t="s">
        <v>12088</v>
      </c>
      <c r="R6281">
        <v>678</v>
      </c>
      <c r="S6281">
        <v>225</v>
      </c>
    </row>
    <row r="6282" spans="1:20" x14ac:dyDescent="0.25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3373057</v>
      </c>
      <c r="I6282">
        <v>3375369</v>
      </c>
      <c r="J6282" t="s">
        <v>52</v>
      </c>
      <c r="Q6282" t="s">
        <v>12091</v>
      </c>
      <c r="R6282">
        <v>2313</v>
      </c>
      <c r="T6282" t="s">
        <v>12092</v>
      </c>
    </row>
    <row r="6283" spans="1:20" x14ac:dyDescent="0.25">
      <c r="A6283" t="s">
        <v>29</v>
      </c>
      <c r="B6283" t="s">
        <v>30</v>
      </c>
      <c r="C6283" t="s">
        <v>22</v>
      </c>
      <c r="D6283" t="s">
        <v>23</v>
      </c>
      <c r="E6283" t="s">
        <v>5</v>
      </c>
      <c r="G6283" t="s">
        <v>24</v>
      </c>
      <c r="H6283">
        <v>3373057</v>
      </c>
      <c r="I6283">
        <v>3375369</v>
      </c>
      <c r="J6283" t="s">
        <v>52</v>
      </c>
      <c r="K6283" t="s">
        <v>12093</v>
      </c>
      <c r="L6283" t="s">
        <v>12093</v>
      </c>
      <c r="N6283" t="s">
        <v>1994</v>
      </c>
      <c r="Q6283" t="s">
        <v>12091</v>
      </c>
      <c r="R6283">
        <v>2313</v>
      </c>
      <c r="S6283">
        <v>770</v>
      </c>
    </row>
    <row r="6284" spans="1:20" x14ac:dyDescent="0.25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3375302</v>
      </c>
      <c r="I6284">
        <v>3376576</v>
      </c>
      <c r="J6284" t="s">
        <v>52</v>
      </c>
      <c r="Q6284" t="s">
        <v>12094</v>
      </c>
      <c r="R6284">
        <v>1275</v>
      </c>
      <c r="T6284" t="s">
        <v>12095</v>
      </c>
    </row>
    <row r="6285" spans="1:20" x14ac:dyDescent="0.25">
      <c r="A6285" t="s">
        <v>29</v>
      </c>
      <c r="B6285" t="s">
        <v>30</v>
      </c>
      <c r="C6285" t="s">
        <v>22</v>
      </c>
      <c r="D6285" t="s">
        <v>23</v>
      </c>
      <c r="E6285" t="s">
        <v>5</v>
      </c>
      <c r="G6285" t="s">
        <v>24</v>
      </c>
      <c r="H6285">
        <v>3375302</v>
      </c>
      <c r="I6285">
        <v>3376576</v>
      </c>
      <c r="J6285" t="s">
        <v>52</v>
      </c>
      <c r="K6285" t="s">
        <v>12096</v>
      </c>
      <c r="L6285" t="s">
        <v>12096</v>
      </c>
      <c r="N6285" t="s">
        <v>12097</v>
      </c>
      <c r="Q6285" t="s">
        <v>12094</v>
      </c>
      <c r="R6285">
        <v>1275</v>
      </c>
      <c r="S6285">
        <v>424</v>
      </c>
    </row>
    <row r="6286" spans="1:20" x14ac:dyDescent="0.25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3376709</v>
      </c>
      <c r="I6286">
        <v>3377812</v>
      </c>
      <c r="J6286" t="s">
        <v>52</v>
      </c>
      <c r="Q6286" t="s">
        <v>12098</v>
      </c>
      <c r="R6286">
        <v>1104</v>
      </c>
      <c r="T6286" t="s">
        <v>12099</v>
      </c>
    </row>
    <row r="6287" spans="1:20" x14ac:dyDescent="0.25">
      <c r="A6287" t="s">
        <v>29</v>
      </c>
      <c r="B6287" t="s">
        <v>30</v>
      </c>
      <c r="C6287" t="s">
        <v>22</v>
      </c>
      <c r="D6287" t="s">
        <v>23</v>
      </c>
      <c r="E6287" t="s">
        <v>5</v>
      </c>
      <c r="G6287" t="s">
        <v>24</v>
      </c>
      <c r="H6287">
        <v>3376709</v>
      </c>
      <c r="I6287">
        <v>3377812</v>
      </c>
      <c r="J6287" t="s">
        <v>52</v>
      </c>
      <c r="K6287" t="s">
        <v>12100</v>
      </c>
      <c r="L6287" t="s">
        <v>12100</v>
      </c>
      <c r="N6287" t="s">
        <v>2470</v>
      </c>
      <c r="Q6287" t="s">
        <v>12098</v>
      </c>
      <c r="R6287">
        <v>1104</v>
      </c>
      <c r="S6287">
        <v>367</v>
      </c>
    </row>
    <row r="6288" spans="1:20" x14ac:dyDescent="0.25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24</v>
      </c>
      <c r="H6288">
        <v>3377987</v>
      </c>
      <c r="I6288">
        <v>3379369</v>
      </c>
      <c r="J6288" t="s">
        <v>52</v>
      </c>
      <c r="Q6288" t="s">
        <v>12101</v>
      </c>
      <c r="R6288">
        <v>1383</v>
      </c>
      <c r="T6288" t="s">
        <v>12102</v>
      </c>
    </row>
    <row r="6289" spans="1:20" x14ac:dyDescent="0.25">
      <c r="A6289" t="s">
        <v>29</v>
      </c>
      <c r="B6289" t="s">
        <v>30</v>
      </c>
      <c r="C6289" t="s">
        <v>22</v>
      </c>
      <c r="D6289" t="s">
        <v>23</v>
      </c>
      <c r="E6289" t="s">
        <v>5</v>
      </c>
      <c r="G6289" t="s">
        <v>24</v>
      </c>
      <c r="H6289">
        <v>3377987</v>
      </c>
      <c r="I6289">
        <v>3379369</v>
      </c>
      <c r="J6289" t="s">
        <v>52</v>
      </c>
      <c r="K6289" t="s">
        <v>12103</v>
      </c>
      <c r="L6289" t="s">
        <v>12103</v>
      </c>
      <c r="N6289" t="s">
        <v>12104</v>
      </c>
      <c r="Q6289" t="s">
        <v>12101</v>
      </c>
      <c r="R6289">
        <v>1383</v>
      </c>
      <c r="S6289">
        <v>460</v>
      </c>
    </row>
    <row r="6290" spans="1:20" x14ac:dyDescent="0.25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3379693</v>
      </c>
      <c r="I6290">
        <v>3380616</v>
      </c>
      <c r="J6290" t="s">
        <v>25</v>
      </c>
      <c r="Q6290" t="s">
        <v>12105</v>
      </c>
      <c r="R6290">
        <v>924</v>
      </c>
      <c r="T6290" t="s">
        <v>12106</v>
      </c>
    </row>
    <row r="6291" spans="1:20" x14ac:dyDescent="0.25">
      <c r="A6291" t="s">
        <v>29</v>
      </c>
      <c r="B6291" t="s">
        <v>30</v>
      </c>
      <c r="C6291" t="s">
        <v>22</v>
      </c>
      <c r="D6291" t="s">
        <v>23</v>
      </c>
      <c r="E6291" t="s">
        <v>5</v>
      </c>
      <c r="G6291" t="s">
        <v>24</v>
      </c>
      <c r="H6291">
        <v>3379693</v>
      </c>
      <c r="I6291">
        <v>3380616</v>
      </c>
      <c r="J6291" t="s">
        <v>25</v>
      </c>
      <c r="K6291" t="s">
        <v>12107</v>
      </c>
      <c r="L6291" t="s">
        <v>12107</v>
      </c>
      <c r="N6291" t="s">
        <v>56</v>
      </c>
      <c r="Q6291" t="s">
        <v>12105</v>
      </c>
      <c r="R6291">
        <v>924</v>
      </c>
      <c r="S6291">
        <v>307</v>
      </c>
    </row>
    <row r="6292" spans="1:20" x14ac:dyDescent="0.25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3380698</v>
      </c>
      <c r="I6292">
        <v>3381447</v>
      </c>
      <c r="J6292" t="s">
        <v>25</v>
      </c>
      <c r="Q6292" t="s">
        <v>12108</v>
      </c>
      <c r="R6292">
        <v>750</v>
      </c>
      <c r="T6292" t="s">
        <v>12109</v>
      </c>
    </row>
    <row r="6293" spans="1:20" x14ac:dyDescent="0.25">
      <c r="A6293" t="s">
        <v>29</v>
      </c>
      <c r="B6293" t="s">
        <v>30</v>
      </c>
      <c r="C6293" t="s">
        <v>22</v>
      </c>
      <c r="D6293" t="s">
        <v>23</v>
      </c>
      <c r="E6293" t="s">
        <v>5</v>
      </c>
      <c r="G6293" t="s">
        <v>24</v>
      </c>
      <c r="H6293">
        <v>3380698</v>
      </c>
      <c r="I6293">
        <v>3381447</v>
      </c>
      <c r="J6293" t="s">
        <v>25</v>
      </c>
      <c r="K6293" t="s">
        <v>12110</v>
      </c>
      <c r="L6293" t="s">
        <v>12110</v>
      </c>
      <c r="N6293" t="s">
        <v>56</v>
      </c>
      <c r="Q6293" t="s">
        <v>12108</v>
      </c>
      <c r="R6293">
        <v>750</v>
      </c>
      <c r="S6293">
        <v>249</v>
      </c>
    </row>
    <row r="6294" spans="1:20" x14ac:dyDescent="0.25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3381454</v>
      </c>
      <c r="I6294">
        <v>3381732</v>
      </c>
      <c r="J6294" t="s">
        <v>52</v>
      </c>
      <c r="Q6294" t="s">
        <v>12111</v>
      </c>
      <c r="R6294">
        <v>279</v>
      </c>
      <c r="T6294" t="s">
        <v>12112</v>
      </c>
    </row>
    <row r="6295" spans="1:20" x14ac:dyDescent="0.25">
      <c r="A6295" t="s">
        <v>29</v>
      </c>
      <c r="B6295" t="s">
        <v>30</v>
      </c>
      <c r="C6295" t="s">
        <v>22</v>
      </c>
      <c r="D6295" t="s">
        <v>23</v>
      </c>
      <c r="E6295" t="s">
        <v>5</v>
      </c>
      <c r="G6295" t="s">
        <v>24</v>
      </c>
      <c r="H6295">
        <v>3381454</v>
      </c>
      <c r="I6295">
        <v>3381732</v>
      </c>
      <c r="J6295" t="s">
        <v>52</v>
      </c>
      <c r="K6295" t="s">
        <v>12113</v>
      </c>
      <c r="L6295" t="s">
        <v>12113</v>
      </c>
      <c r="N6295" t="s">
        <v>12114</v>
      </c>
      <c r="Q6295" t="s">
        <v>12111</v>
      </c>
      <c r="R6295">
        <v>279</v>
      </c>
      <c r="S6295">
        <v>92</v>
      </c>
    </row>
    <row r="6296" spans="1:20" x14ac:dyDescent="0.25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3381849</v>
      </c>
      <c r="I6296">
        <v>3382631</v>
      </c>
      <c r="J6296" t="s">
        <v>25</v>
      </c>
      <c r="O6296" t="s">
        <v>12115</v>
      </c>
      <c r="Q6296" t="s">
        <v>12116</v>
      </c>
      <c r="R6296">
        <v>783</v>
      </c>
      <c r="T6296" t="s">
        <v>12117</v>
      </c>
    </row>
    <row r="6297" spans="1:20" x14ac:dyDescent="0.25">
      <c r="A6297" t="s">
        <v>29</v>
      </c>
      <c r="B6297" t="s">
        <v>30</v>
      </c>
      <c r="C6297" t="s">
        <v>22</v>
      </c>
      <c r="D6297" t="s">
        <v>23</v>
      </c>
      <c r="E6297" t="s">
        <v>5</v>
      </c>
      <c r="G6297" t="s">
        <v>24</v>
      </c>
      <c r="H6297">
        <v>3381849</v>
      </c>
      <c r="I6297">
        <v>3382631</v>
      </c>
      <c r="J6297" t="s">
        <v>25</v>
      </c>
      <c r="K6297" t="s">
        <v>12118</v>
      </c>
      <c r="L6297" t="s">
        <v>12118</v>
      </c>
      <c r="N6297" t="s">
        <v>12119</v>
      </c>
      <c r="O6297" t="s">
        <v>12115</v>
      </c>
      <c r="Q6297" t="s">
        <v>12116</v>
      </c>
      <c r="R6297">
        <v>783</v>
      </c>
      <c r="S6297">
        <v>260</v>
      </c>
    </row>
    <row r="6298" spans="1:20" x14ac:dyDescent="0.25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3382631</v>
      </c>
      <c r="I6298">
        <v>3383272</v>
      </c>
      <c r="J6298" t="s">
        <v>25</v>
      </c>
      <c r="Q6298" t="s">
        <v>12120</v>
      </c>
      <c r="R6298">
        <v>642</v>
      </c>
      <c r="T6298" t="s">
        <v>12121</v>
      </c>
    </row>
    <row r="6299" spans="1:20" x14ac:dyDescent="0.25">
      <c r="A6299" t="s">
        <v>29</v>
      </c>
      <c r="B6299" t="s">
        <v>30</v>
      </c>
      <c r="C6299" t="s">
        <v>22</v>
      </c>
      <c r="D6299" t="s">
        <v>23</v>
      </c>
      <c r="E6299" t="s">
        <v>5</v>
      </c>
      <c r="G6299" t="s">
        <v>24</v>
      </c>
      <c r="H6299">
        <v>3382631</v>
      </c>
      <c r="I6299">
        <v>3383272</v>
      </c>
      <c r="J6299" t="s">
        <v>25</v>
      </c>
      <c r="K6299" t="s">
        <v>12122</v>
      </c>
      <c r="L6299" t="s">
        <v>12122</v>
      </c>
      <c r="N6299" t="s">
        <v>6690</v>
      </c>
      <c r="Q6299" t="s">
        <v>12120</v>
      </c>
      <c r="R6299">
        <v>642</v>
      </c>
      <c r="S6299">
        <v>213</v>
      </c>
    </row>
    <row r="6300" spans="1:20" x14ac:dyDescent="0.25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3383269</v>
      </c>
      <c r="I6300">
        <v>3384912</v>
      </c>
      <c r="J6300" t="s">
        <v>25</v>
      </c>
      <c r="O6300" t="s">
        <v>12123</v>
      </c>
      <c r="Q6300" t="s">
        <v>12124</v>
      </c>
      <c r="R6300">
        <v>1644</v>
      </c>
      <c r="T6300" t="s">
        <v>12125</v>
      </c>
    </row>
    <row r="6301" spans="1:20" x14ac:dyDescent="0.25">
      <c r="A6301" t="s">
        <v>29</v>
      </c>
      <c r="B6301" t="s">
        <v>30</v>
      </c>
      <c r="C6301" t="s">
        <v>22</v>
      </c>
      <c r="D6301" t="s">
        <v>23</v>
      </c>
      <c r="E6301" t="s">
        <v>5</v>
      </c>
      <c r="G6301" t="s">
        <v>24</v>
      </c>
      <c r="H6301">
        <v>3383269</v>
      </c>
      <c r="I6301">
        <v>3384912</v>
      </c>
      <c r="J6301" t="s">
        <v>25</v>
      </c>
      <c r="K6301" t="s">
        <v>12126</v>
      </c>
      <c r="L6301" t="s">
        <v>12126</v>
      </c>
      <c r="N6301" t="s">
        <v>12127</v>
      </c>
      <c r="O6301" t="s">
        <v>12123</v>
      </c>
      <c r="Q6301" t="s">
        <v>12124</v>
      </c>
      <c r="R6301">
        <v>1644</v>
      </c>
      <c r="S6301">
        <v>547</v>
      </c>
    </row>
    <row r="6302" spans="1:20" x14ac:dyDescent="0.25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3384940</v>
      </c>
      <c r="I6302">
        <v>3385356</v>
      </c>
      <c r="J6302" t="s">
        <v>25</v>
      </c>
      <c r="O6302" t="s">
        <v>12128</v>
      </c>
      <c r="Q6302" t="s">
        <v>12129</v>
      </c>
      <c r="R6302">
        <v>417</v>
      </c>
      <c r="T6302" t="s">
        <v>12130</v>
      </c>
    </row>
    <row r="6303" spans="1:20" x14ac:dyDescent="0.25">
      <c r="A6303" t="s">
        <v>29</v>
      </c>
      <c r="B6303" t="s">
        <v>30</v>
      </c>
      <c r="C6303" t="s">
        <v>22</v>
      </c>
      <c r="D6303" t="s">
        <v>23</v>
      </c>
      <c r="E6303" t="s">
        <v>5</v>
      </c>
      <c r="G6303" t="s">
        <v>24</v>
      </c>
      <c r="H6303">
        <v>3384940</v>
      </c>
      <c r="I6303">
        <v>3385356</v>
      </c>
      <c r="J6303" t="s">
        <v>25</v>
      </c>
      <c r="K6303" t="s">
        <v>12131</v>
      </c>
      <c r="L6303" t="s">
        <v>12131</v>
      </c>
      <c r="N6303" t="s">
        <v>12132</v>
      </c>
      <c r="O6303" t="s">
        <v>12128</v>
      </c>
      <c r="Q6303" t="s">
        <v>12129</v>
      </c>
      <c r="R6303">
        <v>417</v>
      </c>
      <c r="S6303">
        <v>138</v>
      </c>
    </row>
    <row r="6304" spans="1:20" x14ac:dyDescent="0.25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3385369</v>
      </c>
      <c r="I6304">
        <v>3385698</v>
      </c>
      <c r="J6304" t="s">
        <v>25</v>
      </c>
      <c r="Q6304" t="s">
        <v>12133</v>
      </c>
      <c r="R6304">
        <v>330</v>
      </c>
      <c r="T6304" t="s">
        <v>12134</v>
      </c>
    </row>
    <row r="6305" spans="1:20" x14ac:dyDescent="0.25">
      <c r="A6305" t="s">
        <v>29</v>
      </c>
      <c r="B6305" t="s">
        <v>30</v>
      </c>
      <c r="C6305" t="s">
        <v>22</v>
      </c>
      <c r="D6305" t="s">
        <v>23</v>
      </c>
      <c r="E6305" t="s">
        <v>5</v>
      </c>
      <c r="G6305" t="s">
        <v>24</v>
      </c>
      <c r="H6305">
        <v>3385369</v>
      </c>
      <c r="I6305">
        <v>3385698</v>
      </c>
      <c r="J6305" t="s">
        <v>25</v>
      </c>
      <c r="K6305" t="s">
        <v>12135</v>
      </c>
      <c r="L6305" t="s">
        <v>12135</v>
      </c>
      <c r="N6305" t="s">
        <v>12136</v>
      </c>
      <c r="Q6305" t="s">
        <v>12133</v>
      </c>
      <c r="R6305">
        <v>330</v>
      </c>
      <c r="S6305">
        <v>109</v>
      </c>
    </row>
    <row r="6306" spans="1:20" x14ac:dyDescent="0.25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3385785</v>
      </c>
      <c r="I6306">
        <v>3386012</v>
      </c>
      <c r="J6306" t="s">
        <v>25</v>
      </c>
      <c r="O6306" t="s">
        <v>12137</v>
      </c>
      <c r="Q6306" t="s">
        <v>12138</v>
      </c>
      <c r="R6306">
        <v>228</v>
      </c>
      <c r="T6306" t="s">
        <v>12139</v>
      </c>
    </row>
    <row r="6307" spans="1:20" x14ac:dyDescent="0.25">
      <c r="A6307" t="s">
        <v>29</v>
      </c>
      <c r="B6307" t="s">
        <v>30</v>
      </c>
      <c r="C6307" t="s">
        <v>22</v>
      </c>
      <c r="D6307" t="s">
        <v>23</v>
      </c>
      <c r="E6307" t="s">
        <v>5</v>
      </c>
      <c r="G6307" t="s">
        <v>24</v>
      </c>
      <c r="H6307">
        <v>3385785</v>
      </c>
      <c r="I6307">
        <v>3386012</v>
      </c>
      <c r="J6307" t="s">
        <v>25</v>
      </c>
      <c r="K6307" t="s">
        <v>12140</v>
      </c>
      <c r="L6307" t="s">
        <v>12140</v>
      </c>
      <c r="N6307" t="s">
        <v>12141</v>
      </c>
      <c r="O6307" t="s">
        <v>12137</v>
      </c>
      <c r="Q6307" t="s">
        <v>12138</v>
      </c>
      <c r="R6307">
        <v>228</v>
      </c>
      <c r="S6307">
        <v>75</v>
      </c>
    </row>
    <row r="6308" spans="1:20" x14ac:dyDescent="0.25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3386024</v>
      </c>
      <c r="I6308">
        <v>3386479</v>
      </c>
      <c r="J6308" t="s">
        <v>25</v>
      </c>
      <c r="O6308" t="s">
        <v>12142</v>
      </c>
      <c r="Q6308" t="s">
        <v>12143</v>
      </c>
      <c r="R6308">
        <v>456</v>
      </c>
      <c r="T6308" t="s">
        <v>12144</v>
      </c>
    </row>
    <row r="6309" spans="1:20" x14ac:dyDescent="0.25">
      <c r="A6309" t="s">
        <v>29</v>
      </c>
      <c r="B6309" t="s">
        <v>30</v>
      </c>
      <c r="C6309" t="s">
        <v>22</v>
      </c>
      <c r="D6309" t="s">
        <v>23</v>
      </c>
      <c r="E6309" t="s">
        <v>5</v>
      </c>
      <c r="G6309" t="s">
        <v>24</v>
      </c>
      <c r="H6309">
        <v>3386024</v>
      </c>
      <c r="I6309">
        <v>3386479</v>
      </c>
      <c r="J6309" t="s">
        <v>25</v>
      </c>
      <c r="K6309" t="s">
        <v>12145</v>
      </c>
      <c r="L6309" t="s">
        <v>12145</v>
      </c>
      <c r="N6309" t="s">
        <v>12146</v>
      </c>
      <c r="O6309" t="s">
        <v>12142</v>
      </c>
      <c r="Q6309" t="s">
        <v>12143</v>
      </c>
      <c r="R6309">
        <v>456</v>
      </c>
      <c r="S6309">
        <v>151</v>
      </c>
    </row>
    <row r="6310" spans="1:20" x14ac:dyDescent="0.25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3386476</v>
      </c>
      <c r="I6310">
        <v>3387258</v>
      </c>
      <c r="J6310" t="s">
        <v>25</v>
      </c>
      <c r="O6310" t="s">
        <v>12147</v>
      </c>
      <c r="Q6310" t="s">
        <v>12148</v>
      </c>
      <c r="R6310">
        <v>783</v>
      </c>
      <c r="T6310" t="s">
        <v>12149</v>
      </c>
    </row>
    <row r="6311" spans="1:20" x14ac:dyDescent="0.25">
      <c r="A6311" t="s">
        <v>29</v>
      </c>
      <c r="B6311" t="s">
        <v>30</v>
      </c>
      <c r="C6311" t="s">
        <v>22</v>
      </c>
      <c r="D6311" t="s">
        <v>23</v>
      </c>
      <c r="E6311" t="s">
        <v>5</v>
      </c>
      <c r="G6311" t="s">
        <v>24</v>
      </c>
      <c r="H6311">
        <v>3386476</v>
      </c>
      <c r="I6311">
        <v>3387258</v>
      </c>
      <c r="J6311" t="s">
        <v>25</v>
      </c>
      <c r="K6311" t="s">
        <v>12150</v>
      </c>
      <c r="L6311" t="s">
        <v>12150</v>
      </c>
      <c r="N6311" t="s">
        <v>12151</v>
      </c>
      <c r="O6311" t="s">
        <v>12147</v>
      </c>
      <c r="Q6311" t="s">
        <v>12148</v>
      </c>
      <c r="R6311">
        <v>783</v>
      </c>
      <c r="S6311">
        <v>260</v>
      </c>
    </row>
    <row r="6312" spans="1:20" x14ac:dyDescent="0.25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3387258</v>
      </c>
      <c r="I6312">
        <v>3387977</v>
      </c>
      <c r="J6312" t="s">
        <v>25</v>
      </c>
      <c r="Q6312" t="s">
        <v>12152</v>
      </c>
      <c r="R6312">
        <v>720</v>
      </c>
      <c r="T6312" t="s">
        <v>12153</v>
      </c>
    </row>
    <row r="6313" spans="1:20" x14ac:dyDescent="0.25">
      <c r="A6313" t="s">
        <v>29</v>
      </c>
      <c r="B6313" t="s">
        <v>30</v>
      </c>
      <c r="C6313" t="s">
        <v>22</v>
      </c>
      <c r="D6313" t="s">
        <v>23</v>
      </c>
      <c r="E6313" t="s">
        <v>5</v>
      </c>
      <c r="G6313" t="s">
        <v>24</v>
      </c>
      <c r="H6313">
        <v>3387258</v>
      </c>
      <c r="I6313">
        <v>3387977</v>
      </c>
      <c r="J6313" t="s">
        <v>25</v>
      </c>
      <c r="K6313" t="s">
        <v>12154</v>
      </c>
      <c r="L6313" t="s">
        <v>12154</v>
      </c>
      <c r="N6313" t="s">
        <v>11025</v>
      </c>
      <c r="Q6313" t="s">
        <v>12152</v>
      </c>
      <c r="R6313">
        <v>720</v>
      </c>
      <c r="S6313">
        <v>239</v>
      </c>
    </row>
    <row r="6314" spans="1:20" x14ac:dyDescent="0.25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3387999</v>
      </c>
      <c r="I6314">
        <v>3388913</v>
      </c>
      <c r="J6314" t="s">
        <v>52</v>
      </c>
      <c r="Q6314" t="s">
        <v>12155</v>
      </c>
      <c r="R6314">
        <v>915</v>
      </c>
      <c r="T6314" t="s">
        <v>12156</v>
      </c>
    </row>
    <row r="6315" spans="1:20" x14ac:dyDescent="0.25">
      <c r="A6315" t="s">
        <v>29</v>
      </c>
      <c r="B6315" t="s">
        <v>30</v>
      </c>
      <c r="C6315" t="s">
        <v>22</v>
      </c>
      <c r="D6315" t="s">
        <v>23</v>
      </c>
      <c r="E6315" t="s">
        <v>5</v>
      </c>
      <c r="G6315" t="s">
        <v>24</v>
      </c>
      <c r="H6315">
        <v>3387999</v>
      </c>
      <c r="I6315">
        <v>3388913</v>
      </c>
      <c r="J6315" t="s">
        <v>52</v>
      </c>
      <c r="K6315" t="s">
        <v>12157</v>
      </c>
      <c r="L6315" t="s">
        <v>12157</v>
      </c>
      <c r="N6315" t="s">
        <v>12158</v>
      </c>
      <c r="Q6315" t="s">
        <v>12155</v>
      </c>
      <c r="R6315">
        <v>915</v>
      </c>
      <c r="S6315">
        <v>304</v>
      </c>
    </row>
    <row r="6316" spans="1:20" x14ac:dyDescent="0.25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3389006</v>
      </c>
      <c r="I6316">
        <v>3390232</v>
      </c>
      <c r="J6316" t="s">
        <v>52</v>
      </c>
      <c r="Q6316" t="s">
        <v>12159</v>
      </c>
      <c r="R6316">
        <v>1227</v>
      </c>
      <c r="T6316" t="s">
        <v>12160</v>
      </c>
    </row>
    <row r="6317" spans="1:20" x14ac:dyDescent="0.25">
      <c r="A6317" t="s">
        <v>29</v>
      </c>
      <c r="B6317" t="s">
        <v>30</v>
      </c>
      <c r="C6317" t="s">
        <v>22</v>
      </c>
      <c r="D6317" t="s">
        <v>23</v>
      </c>
      <c r="E6317" t="s">
        <v>5</v>
      </c>
      <c r="G6317" t="s">
        <v>24</v>
      </c>
      <c r="H6317">
        <v>3389006</v>
      </c>
      <c r="I6317">
        <v>3390232</v>
      </c>
      <c r="J6317" t="s">
        <v>52</v>
      </c>
      <c r="K6317" t="s">
        <v>12161</v>
      </c>
      <c r="L6317" t="s">
        <v>12161</v>
      </c>
      <c r="N6317" t="s">
        <v>12162</v>
      </c>
      <c r="Q6317" t="s">
        <v>12159</v>
      </c>
      <c r="R6317">
        <v>1227</v>
      </c>
      <c r="S6317">
        <v>408</v>
      </c>
    </row>
    <row r="6318" spans="1:20" x14ac:dyDescent="0.25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3390222</v>
      </c>
      <c r="I6318">
        <v>3391508</v>
      </c>
      <c r="J6318" t="s">
        <v>52</v>
      </c>
      <c r="O6318" t="s">
        <v>12163</v>
      </c>
      <c r="Q6318" t="s">
        <v>12164</v>
      </c>
      <c r="R6318">
        <v>1287</v>
      </c>
      <c r="T6318" t="s">
        <v>12165</v>
      </c>
    </row>
    <row r="6319" spans="1:20" x14ac:dyDescent="0.25">
      <c r="A6319" t="s">
        <v>29</v>
      </c>
      <c r="B6319" t="s">
        <v>30</v>
      </c>
      <c r="C6319" t="s">
        <v>22</v>
      </c>
      <c r="D6319" t="s">
        <v>23</v>
      </c>
      <c r="E6319" t="s">
        <v>5</v>
      </c>
      <c r="G6319" t="s">
        <v>24</v>
      </c>
      <c r="H6319">
        <v>3390222</v>
      </c>
      <c r="I6319">
        <v>3391508</v>
      </c>
      <c r="J6319" t="s">
        <v>52</v>
      </c>
      <c r="K6319" t="s">
        <v>12166</v>
      </c>
      <c r="L6319" t="s">
        <v>12166</v>
      </c>
      <c r="N6319" t="s">
        <v>12167</v>
      </c>
      <c r="O6319" t="s">
        <v>12163</v>
      </c>
      <c r="Q6319" t="s">
        <v>12164</v>
      </c>
      <c r="R6319">
        <v>1287</v>
      </c>
      <c r="S6319">
        <v>428</v>
      </c>
    </row>
    <row r="6320" spans="1:20" x14ac:dyDescent="0.25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3391513</v>
      </c>
      <c r="I6320">
        <v>3392832</v>
      </c>
      <c r="J6320" t="s">
        <v>52</v>
      </c>
      <c r="O6320" t="s">
        <v>12168</v>
      </c>
      <c r="Q6320" t="s">
        <v>12169</v>
      </c>
      <c r="R6320">
        <v>1320</v>
      </c>
      <c r="T6320" t="s">
        <v>12170</v>
      </c>
    </row>
    <row r="6321" spans="1:20" x14ac:dyDescent="0.25">
      <c r="A6321" t="s">
        <v>29</v>
      </c>
      <c r="B6321" t="s">
        <v>30</v>
      </c>
      <c r="C6321" t="s">
        <v>22</v>
      </c>
      <c r="D6321" t="s">
        <v>23</v>
      </c>
      <c r="E6321" t="s">
        <v>5</v>
      </c>
      <c r="G6321" t="s">
        <v>24</v>
      </c>
      <c r="H6321">
        <v>3391513</v>
      </c>
      <c r="I6321">
        <v>3392832</v>
      </c>
      <c r="J6321" t="s">
        <v>52</v>
      </c>
      <c r="K6321" t="s">
        <v>12171</v>
      </c>
      <c r="L6321" t="s">
        <v>12171</v>
      </c>
      <c r="N6321" t="s">
        <v>12172</v>
      </c>
      <c r="O6321" t="s">
        <v>12168</v>
      </c>
      <c r="Q6321" t="s">
        <v>12169</v>
      </c>
      <c r="R6321">
        <v>1320</v>
      </c>
      <c r="S6321">
        <v>439</v>
      </c>
    </row>
    <row r="6322" spans="1:20" x14ac:dyDescent="0.25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3392845</v>
      </c>
      <c r="I6322">
        <v>3393441</v>
      </c>
      <c r="J6322" t="s">
        <v>52</v>
      </c>
      <c r="Q6322" t="s">
        <v>12173</v>
      </c>
      <c r="R6322">
        <v>597</v>
      </c>
      <c r="T6322" t="s">
        <v>12174</v>
      </c>
    </row>
    <row r="6323" spans="1:20" x14ac:dyDescent="0.25">
      <c r="A6323" t="s">
        <v>29</v>
      </c>
      <c r="B6323" t="s">
        <v>30</v>
      </c>
      <c r="C6323" t="s">
        <v>22</v>
      </c>
      <c r="D6323" t="s">
        <v>23</v>
      </c>
      <c r="E6323" t="s">
        <v>5</v>
      </c>
      <c r="G6323" t="s">
        <v>24</v>
      </c>
      <c r="H6323">
        <v>3392845</v>
      </c>
      <c r="I6323">
        <v>3393441</v>
      </c>
      <c r="J6323" t="s">
        <v>52</v>
      </c>
      <c r="K6323" t="s">
        <v>12175</v>
      </c>
      <c r="L6323" t="s">
        <v>12175</v>
      </c>
      <c r="N6323" t="s">
        <v>12176</v>
      </c>
      <c r="Q6323" t="s">
        <v>12173</v>
      </c>
      <c r="R6323">
        <v>597</v>
      </c>
      <c r="S6323">
        <v>198</v>
      </c>
    </row>
    <row r="6324" spans="1:20" x14ac:dyDescent="0.25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3393626</v>
      </c>
      <c r="I6324">
        <v>3394207</v>
      </c>
      <c r="J6324" t="s">
        <v>25</v>
      </c>
      <c r="Q6324" t="s">
        <v>12177</v>
      </c>
      <c r="R6324">
        <v>582</v>
      </c>
      <c r="T6324" t="s">
        <v>12178</v>
      </c>
    </row>
    <row r="6325" spans="1:20" x14ac:dyDescent="0.25">
      <c r="A6325" t="s">
        <v>29</v>
      </c>
      <c r="B6325" t="s">
        <v>30</v>
      </c>
      <c r="C6325" t="s">
        <v>22</v>
      </c>
      <c r="D6325" t="s">
        <v>23</v>
      </c>
      <c r="E6325" t="s">
        <v>5</v>
      </c>
      <c r="G6325" t="s">
        <v>24</v>
      </c>
      <c r="H6325">
        <v>3393626</v>
      </c>
      <c r="I6325">
        <v>3394207</v>
      </c>
      <c r="J6325" t="s">
        <v>25</v>
      </c>
      <c r="K6325" t="s">
        <v>12179</v>
      </c>
      <c r="L6325" t="s">
        <v>12179</v>
      </c>
      <c r="N6325" t="s">
        <v>12180</v>
      </c>
      <c r="Q6325" t="s">
        <v>12177</v>
      </c>
      <c r="R6325">
        <v>582</v>
      </c>
      <c r="S6325">
        <v>193</v>
      </c>
    </row>
    <row r="6326" spans="1:20" x14ac:dyDescent="0.25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3394212</v>
      </c>
      <c r="I6326">
        <v>3394727</v>
      </c>
      <c r="J6326" t="s">
        <v>52</v>
      </c>
      <c r="Q6326" t="s">
        <v>12181</v>
      </c>
      <c r="R6326">
        <v>516</v>
      </c>
      <c r="T6326" t="s">
        <v>12182</v>
      </c>
    </row>
    <row r="6327" spans="1:20" x14ac:dyDescent="0.25">
      <c r="A6327" t="s">
        <v>29</v>
      </c>
      <c r="B6327" t="s">
        <v>30</v>
      </c>
      <c r="C6327" t="s">
        <v>22</v>
      </c>
      <c r="D6327" t="s">
        <v>23</v>
      </c>
      <c r="E6327" t="s">
        <v>5</v>
      </c>
      <c r="G6327" t="s">
        <v>24</v>
      </c>
      <c r="H6327">
        <v>3394212</v>
      </c>
      <c r="I6327">
        <v>3394727</v>
      </c>
      <c r="J6327" t="s">
        <v>52</v>
      </c>
      <c r="K6327" t="s">
        <v>12183</v>
      </c>
      <c r="L6327" t="s">
        <v>12183</v>
      </c>
      <c r="N6327" t="s">
        <v>12184</v>
      </c>
      <c r="Q6327" t="s">
        <v>12181</v>
      </c>
      <c r="R6327">
        <v>516</v>
      </c>
      <c r="S6327">
        <v>171</v>
      </c>
    </row>
    <row r="6328" spans="1:20" x14ac:dyDescent="0.25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3394797</v>
      </c>
      <c r="I6328">
        <v>3395510</v>
      </c>
      <c r="J6328" t="s">
        <v>25</v>
      </c>
      <c r="Q6328" t="s">
        <v>12185</v>
      </c>
      <c r="R6328">
        <v>714</v>
      </c>
      <c r="T6328" t="s">
        <v>12186</v>
      </c>
    </row>
    <row r="6329" spans="1:20" x14ac:dyDescent="0.25">
      <c r="A6329" t="s">
        <v>29</v>
      </c>
      <c r="B6329" t="s">
        <v>30</v>
      </c>
      <c r="C6329" t="s">
        <v>22</v>
      </c>
      <c r="D6329" t="s">
        <v>23</v>
      </c>
      <c r="E6329" t="s">
        <v>5</v>
      </c>
      <c r="G6329" t="s">
        <v>24</v>
      </c>
      <c r="H6329">
        <v>3394797</v>
      </c>
      <c r="I6329">
        <v>3395510</v>
      </c>
      <c r="J6329" t="s">
        <v>25</v>
      </c>
      <c r="K6329" t="s">
        <v>12187</v>
      </c>
      <c r="L6329" t="s">
        <v>12187</v>
      </c>
      <c r="N6329" t="s">
        <v>695</v>
      </c>
      <c r="Q6329" t="s">
        <v>12185</v>
      </c>
      <c r="R6329">
        <v>714</v>
      </c>
      <c r="S6329">
        <v>237</v>
      </c>
    </row>
    <row r="6330" spans="1:20" x14ac:dyDescent="0.25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3395507</v>
      </c>
      <c r="I6330">
        <v>3396784</v>
      </c>
      <c r="J6330" t="s">
        <v>25</v>
      </c>
      <c r="Q6330" t="s">
        <v>12188</v>
      </c>
      <c r="R6330">
        <v>1278</v>
      </c>
      <c r="T6330" t="s">
        <v>12189</v>
      </c>
    </row>
    <row r="6331" spans="1:20" x14ac:dyDescent="0.25">
      <c r="A6331" t="s">
        <v>29</v>
      </c>
      <c r="B6331" t="s">
        <v>30</v>
      </c>
      <c r="C6331" t="s">
        <v>22</v>
      </c>
      <c r="D6331" t="s">
        <v>23</v>
      </c>
      <c r="E6331" t="s">
        <v>5</v>
      </c>
      <c r="G6331" t="s">
        <v>24</v>
      </c>
      <c r="H6331">
        <v>3395507</v>
      </c>
      <c r="I6331">
        <v>3396784</v>
      </c>
      <c r="J6331" t="s">
        <v>25</v>
      </c>
      <c r="K6331" t="s">
        <v>12190</v>
      </c>
      <c r="L6331" t="s">
        <v>12190</v>
      </c>
      <c r="N6331" t="s">
        <v>115</v>
      </c>
      <c r="Q6331" t="s">
        <v>12188</v>
      </c>
      <c r="R6331">
        <v>1278</v>
      </c>
      <c r="S6331">
        <v>425</v>
      </c>
    </row>
    <row r="6332" spans="1:20" x14ac:dyDescent="0.25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3396903</v>
      </c>
      <c r="I6332">
        <v>3397109</v>
      </c>
      <c r="J6332" t="s">
        <v>25</v>
      </c>
      <c r="Q6332" t="s">
        <v>12191</v>
      </c>
      <c r="R6332">
        <v>207</v>
      </c>
      <c r="T6332" t="s">
        <v>12192</v>
      </c>
    </row>
    <row r="6333" spans="1:20" x14ac:dyDescent="0.25">
      <c r="A6333" t="s">
        <v>29</v>
      </c>
      <c r="B6333" t="s">
        <v>30</v>
      </c>
      <c r="C6333" t="s">
        <v>22</v>
      </c>
      <c r="D6333" t="s">
        <v>23</v>
      </c>
      <c r="E6333" t="s">
        <v>5</v>
      </c>
      <c r="G6333" t="s">
        <v>24</v>
      </c>
      <c r="H6333">
        <v>3396903</v>
      </c>
      <c r="I6333">
        <v>3397109</v>
      </c>
      <c r="J6333" t="s">
        <v>25</v>
      </c>
      <c r="K6333" t="s">
        <v>12193</v>
      </c>
      <c r="L6333" t="s">
        <v>12193</v>
      </c>
      <c r="N6333" t="s">
        <v>12194</v>
      </c>
      <c r="Q6333" t="s">
        <v>12191</v>
      </c>
      <c r="R6333">
        <v>207</v>
      </c>
      <c r="S6333">
        <v>68</v>
      </c>
    </row>
    <row r="6334" spans="1:20" x14ac:dyDescent="0.25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3397109</v>
      </c>
      <c r="I6334">
        <v>3397405</v>
      </c>
      <c r="J6334" t="s">
        <v>25</v>
      </c>
      <c r="Q6334" t="s">
        <v>12195</v>
      </c>
      <c r="R6334">
        <v>297</v>
      </c>
      <c r="T6334" t="s">
        <v>12196</v>
      </c>
    </row>
    <row r="6335" spans="1:20" x14ac:dyDescent="0.25">
      <c r="A6335" t="s">
        <v>29</v>
      </c>
      <c r="B6335" t="s">
        <v>30</v>
      </c>
      <c r="C6335" t="s">
        <v>22</v>
      </c>
      <c r="D6335" t="s">
        <v>23</v>
      </c>
      <c r="E6335" t="s">
        <v>5</v>
      </c>
      <c r="G6335" t="s">
        <v>24</v>
      </c>
      <c r="H6335">
        <v>3397109</v>
      </c>
      <c r="I6335">
        <v>3397405</v>
      </c>
      <c r="J6335" t="s">
        <v>25</v>
      </c>
      <c r="K6335" t="s">
        <v>12197</v>
      </c>
      <c r="L6335" t="s">
        <v>12197</v>
      </c>
      <c r="N6335" t="s">
        <v>12198</v>
      </c>
      <c r="Q6335" t="s">
        <v>12195</v>
      </c>
      <c r="R6335">
        <v>297</v>
      </c>
      <c r="S6335">
        <v>98</v>
      </c>
    </row>
    <row r="6336" spans="1:20" x14ac:dyDescent="0.25">
      <c r="A6336" t="s">
        <v>20</v>
      </c>
      <c r="B6336" t="s">
        <v>3025</v>
      </c>
      <c r="C6336" t="s">
        <v>22</v>
      </c>
      <c r="D6336" t="s">
        <v>23</v>
      </c>
      <c r="E6336" t="s">
        <v>5</v>
      </c>
      <c r="G6336" t="s">
        <v>24</v>
      </c>
      <c r="H6336">
        <v>3397467</v>
      </c>
      <c r="I6336">
        <v>3397647</v>
      </c>
      <c r="J6336" t="s">
        <v>25</v>
      </c>
      <c r="O6336" t="s">
        <v>12199</v>
      </c>
      <c r="Q6336" t="s">
        <v>12200</v>
      </c>
      <c r="R6336">
        <v>181</v>
      </c>
    </row>
    <row r="6337" spans="1:20" x14ac:dyDescent="0.25">
      <c r="A6337" t="s">
        <v>3025</v>
      </c>
      <c r="B6337" t="s">
        <v>12201</v>
      </c>
      <c r="C6337" t="s">
        <v>22</v>
      </c>
      <c r="D6337" t="s">
        <v>23</v>
      </c>
      <c r="E6337" t="s">
        <v>5</v>
      </c>
      <c r="G6337" t="s">
        <v>24</v>
      </c>
      <c r="H6337">
        <v>3397467</v>
      </c>
      <c r="I6337">
        <v>3397647</v>
      </c>
      <c r="J6337" t="s">
        <v>25</v>
      </c>
      <c r="N6337" t="s">
        <v>12202</v>
      </c>
      <c r="O6337" t="s">
        <v>12199</v>
      </c>
      <c r="Q6337" t="s">
        <v>12200</v>
      </c>
      <c r="R6337">
        <v>181</v>
      </c>
    </row>
    <row r="6338" spans="1:20" x14ac:dyDescent="0.25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3397655</v>
      </c>
      <c r="I6338">
        <v>3399439</v>
      </c>
      <c r="J6338" t="s">
        <v>52</v>
      </c>
      <c r="Q6338" t="s">
        <v>12203</v>
      </c>
      <c r="R6338">
        <v>1785</v>
      </c>
      <c r="T6338" t="s">
        <v>12204</v>
      </c>
    </row>
    <row r="6339" spans="1:20" x14ac:dyDescent="0.25">
      <c r="A6339" t="s">
        <v>29</v>
      </c>
      <c r="B6339" t="s">
        <v>30</v>
      </c>
      <c r="C6339" t="s">
        <v>22</v>
      </c>
      <c r="D6339" t="s">
        <v>23</v>
      </c>
      <c r="E6339" t="s">
        <v>5</v>
      </c>
      <c r="G6339" t="s">
        <v>24</v>
      </c>
      <c r="H6339">
        <v>3397655</v>
      </c>
      <c r="I6339">
        <v>3399439</v>
      </c>
      <c r="J6339" t="s">
        <v>52</v>
      </c>
      <c r="K6339" t="s">
        <v>12205</v>
      </c>
      <c r="L6339" t="s">
        <v>12205</v>
      </c>
      <c r="N6339" t="s">
        <v>12206</v>
      </c>
      <c r="Q6339" t="s">
        <v>12203</v>
      </c>
      <c r="R6339">
        <v>1785</v>
      </c>
      <c r="S6339">
        <v>594</v>
      </c>
    </row>
    <row r="6340" spans="1:20" x14ac:dyDescent="0.25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3399558</v>
      </c>
      <c r="I6340">
        <v>3400193</v>
      </c>
      <c r="J6340" t="s">
        <v>25</v>
      </c>
      <c r="Q6340" t="s">
        <v>12207</v>
      </c>
      <c r="R6340">
        <v>636</v>
      </c>
      <c r="T6340" t="s">
        <v>12208</v>
      </c>
    </row>
    <row r="6341" spans="1:20" x14ac:dyDescent="0.25">
      <c r="A6341" t="s">
        <v>29</v>
      </c>
      <c r="B6341" t="s">
        <v>30</v>
      </c>
      <c r="C6341" t="s">
        <v>22</v>
      </c>
      <c r="D6341" t="s">
        <v>23</v>
      </c>
      <c r="E6341" t="s">
        <v>5</v>
      </c>
      <c r="G6341" t="s">
        <v>24</v>
      </c>
      <c r="H6341">
        <v>3399558</v>
      </c>
      <c r="I6341">
        <v>3400193</v>
      </c>
      <c r="J6341" t="s">
        <v>25</v>
      </c>
      <c r="K6341" t="s">
        <v>12209</v>
      </c>
      <c r="L6341" t="s">
        <v>12209</v>
      </c>
      <c r="N6341" t="s">
        <v>12210</v>
      </c>
      <c r="Q6341" t="s">
        <v>12207</v>
      </c>
      <c r="R6341">
        <v>636</v>
      </c>
      <c r="S6341">
        <v>211</v>
      </c>
    </row>
    <row r="6342" spans="1:20" x14ac:dyDescent="0.25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3400175</v>
      </c>
      <c r="I6342">
        <v>3400339</v>
      </c>
      <c r="J6342" t="s">
        <v>52</v>
      </c>
      <c r="Q6342" t="s">
        <v>12211</v>
      </c>
      <c r="R6342">
        <v>165</v>
      </c>
      <c r="T6342" t="s">
        <v>12212</v>
      </c>
    </row>
    <row r="6343" spans="1:20" x14ac:dyDescent="0.25">
      <c r="A6343" t="s">
        <v>29</v>
      </c>
      <c r="B6343" t="s">
        <v>30</v>
      </c>
      <c r="C6343" t="s">
        <v>22</v>
      </c>
      <c r="D6343" t="s">
        <v>23</v>
      </c>
      <c r="E6343" t="s">
        <v>5</v>
      </c>
      <c r="G6343" t="s">
        <v>24</v>
      </c>
      <c r="H6343">
        <v>3400175</v>
      </c>
      <c r="I6343">
        <v>3400339</v>
      </c>
      <c r="J6343" t="s">
        <v>52</v>
      </c>
      <c r="K6343" t="s">
        <v>12213</v>
      </c>
      <c r="L6343" t="s">
        <v>12213</v>
      </c>
      <c r="N6343" t="s">
        <v>56</v>
      </c>
      <c r="Q6343" t="s">
        <v>12211</v>
      </c>
      <c r="R6343">
        <v>165</v>
      </c>
      <c r="S6343">
        <v>54</v>
      </c>
    </row>
    <row r="6344" spans="1:20" x14ac:dyDescent="0.25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3400490</v>
      </c>
      <c r="I6344">
        <v>3402025</v>
      </c>
      <c r="J6344" t="s">
        <v>52</v>
      </c>
      <c r="O6344" t="s">
        <v>12214</v>
      </c>
      <c r="Q6344" t="s">
        <v>12215</v>
      </c>
      <c r="R6344">
        <v>1536</v>
      </c>
      <c r="T6344" t="s">
        <v>12216</v>
      </c>
    </row>
    <row r="6345" spans="1:20" x14ac:dyDescent="0.25">
      <c r="A6345" t="s">
        <v>29</v>
      </c>
      <c r="B6345" t="s">
        <v>30</v>
      </c>
      <c r="C6345" t="s">
        <v>22</v>
      </c>
      <c r="D6345" t="s">
        <v>23</v>
      </c>
      <c r="E6345" t="s">
        <v>5</v>
      </c>
      <c r="G6345" t="s">
        <v>24</v>
      </c>
      <c r="H6345">
        <v>3400490</v>
      </c>
      <c r="I6345">
        <v>3402025</v>
      </c>
      <c r="J6345" t="s">
        <v>52</v>
      </c>
      <c r="K6345" t="s">
        <v>12217</v>
      </c>
      <c r="L6345" t="s">
        <v>12217</v>
      </c>
      <c r="N6345" t="s">
        <v>12218</v>
      </c>
      <c r="O6345" t="s">
        <v>12214</v>
      </c>
      <c r="Q6345" t="s">
        <v>12215</v>
      </c>
      <c r="R6345">
        <v>1536</v>
      </c>
      <c r="S6345">
        <v>511</v>
      </c>
    </row>
    <row r="6346" spans="1:20" x14ac:dyDescent="0.25">
      <c r="A6346" t="s">
        <v>20</v>
      </c>
      <c r="B6346" t="s">
        <v>21</v>
      </c>
      <c r="C6346" t="s">
        <v>22</v>
      </c>
      <c r="D6346" t="s">
        <v>23</v>
      </c>
      <c r="E6346" t="s">
        <v>5</v>
      </c>
      <c r="G6346" t="s">
        <v>24</v>
      </c>
      <c r="H6346">
        <v>3402160</v>
      </c>
      <c r="I6346">
        <v>3402837</v>
      </c>
      <c r="J6346" t="s">
        <v>25</v>
      </c>
      <c r="O6346" t="s">
        <v>12219</v>
      </c>
      <c r="Q6346" t="s">
        <v>12220</v>
      </c>
      <c r="R6346">
        <v>678</v>
      </c>
      <c r="T6346" t="s">
        <v>12221</v>
      </c>
    </row>
    <row r="6347" spans="1:20" x14ac:dyDescent="0.25">
      <c r="A6347" t="s">
        <v>29</v>
      </c>
      <c r="B6347" t="s">
        <v>30</v>
      </c>
      <c r="C6347" t="s">
        <v>22</v>
      </c>
      <c r="D6347" t="s">
        <v>23</v>
      </c>
      <c r="E6347" t="s">
        <v>5</v>
      </c>
      <c r="G6347" t="s">
        <v>24</v>
      </c>
      <c r="H6347">
        <v>3402160</v>
      </c>
      <c r="I6347">
        <v>3402837</v>
      </c>
      <c r="J6347" t="s">
        <v>25</v>
      </c>
      <c r="K6347" t="s">
        <v>12222</v>
      </c>
      <c r="L6347" t="s">
        <v>12222</v>
      </c>
      <c r="N6347" t="s">
        <v>12223</v>
      </c>
      <c r="O6347" t="s">
        <v>12219</v>
      </c>
      <c r="Q6347" t="s">
        <v>12220</v>
      </c>
      <c r="R6347">
        <v>678</v>
      </c>
      <c r="S6347">
        <v>225</v>
      </c>
    </row>
    <row r="6348" spans="1:20" x14ac:dyDescent="0.25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3402984</v>
      </c>
      <c r="I6348">
        <v>3404123</v>
      </c>
      <c r="J6348" t="s">
        <v>25</v>
      </c>
      <c r="Q6348" t="s">
        <v>12224</v>
      </c>
      <c r="R6348">
        <v>1140</v>
      </c>
      <c r="T6348" t="s">
        <v>12225</v>
      </c>
    </row>
    <row r="6349" spans="1:20" x14ac:dyDescent="0.25">
      <c r="A6349" t="s">
        <v>29</v>
      </c>
      <c r="B6349" t="s">
        <v>30</v>
      </c>
      <c r="C6349" t="s">
        <v>22</v>
      </c>
      <c r="D6349" t="s">
        <v>23</v>
      </c>
      <c r="E6349" t="s">
        <v>5</v>
      </c>
      <c r="G6349" t="s">
        <v>24</v>
      </c>
      <c r="H6349">
        <v>3402984</v>
      </c>
      <c r="I6349">
        <v>3404123</v>
      </c>
      <c r="J6349" t="s">
        <v>25</v>
      </c>
      <c r="K6349" t="s">
        <v>12226</v>
      </c>
      <c r="L6349" t="s">
        <v>12226</v>
      </c>
      <c r="N6349" t="s">
        <v>3291</v>
      </c>
      <c r="Q6349" t="s">
        <v>12224</v>
      </c>
      <c r="R6349">
        <v>1140</v>
      </c>
      <c r="S6349">
        <v>379</v>
      </c>
    </row>
    <row r="6350" spans="1:20" x14ac:dyDescent="0.25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3404221</v>
      </c>
      <c r="I6350">
        <v>3404748</v>
      </c>
      <c r="J6350" t="s">
        <v>25</v>
      </c>
      <c r="O6350" t="s">
        <v>12227</v>
      </c>
      <c r="Q6350" t="s">
        <v>12228</v>
      </c>
      <c r="R6350">
        <v>528</v>
      </c>
      <c r="T6350" t="s">
        <v>12229</v>
      </c>
    </row>
    <row r="6351" spans="1:20" x14ac:dyDescent="0.25">
      <c r="A6351" t="s">
        <v>29</v>
      </c>
      <c r="B6351" t="s">
        <v>30</v>
      </c>
      <c r="C6351" t="s">
        <v>22</v>
      </c>
      <c r="D6351" t="s">
        <v>23</v>
      </c>
      <c r="E6351" t="s">
        <v>5</v>
      </c>
      <c r="G6351" t="s">
        <v>24</v>
      </c>
      <c r="H6351">
        <v>3404221</v>
      </c>
      <c r="I6351">
        <v>3404748</v>
      </c>
      <c r="J6351" t="s">
        <v>25</v>
      </c>
      <c r="K6351" t="s">
        <v>12230</v>
      </c>
      <c r="L6351" t="s">
        <v>12230</v>
      </c>
      <c r="N6351" t="s">
        <v>12231</v>
      </c>
      <c r="O6351" t="s">
        <v>12227</v>
      </c>
      <c r="Q6351" t="s">
        <v>12228</v>
      </c>
      <c r="R6351">
        <v>528</v>
      </c>
      <c r="S6351">
        <v>175</v>
      </c>
    </row>
    <row r="6352" spans="1:20" x14ac:dyDescent="0.25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3404836</v>
      </c>
      <c r="I6352">
        <v>3405888</v>
      </c>
      <c r="J6352" t="s">
        <v>52</v>
      </c>
      <c r="Q6352" t="s">
        <v>12232</v>
      </c>
      <c r="R6352">
        <v>1053</v>
      </c>
      <c r="T6352" t="s">
        <v>12233</v>
      </c>
    </row>
    <row r="6353" spans="1:20" x14ac:dyDescent="0.25">
      <c r="A6353" t="s">
        <v>29</v>
      </c>
      <c r="B6353" t="s">
        <v>30</v>
      </c>
      <c r="C6353" t="s">
        <v>22</v>
      </c>
      <c r="D6353" t="s">
        <v>23</v>
      </c>
      <c r="E6353" t="s">
        <v>5</v>
      </c>
      <c r="G6353" t="s">
        <v>24</v>
      </c>
      <c r="H6353">
        <v>3404836</v>
      </c>
      <c r="I6353">
        <v>3405888</v>
      </c>
      <c r="J6353" t="s">
        <v>52</v>
      </c>
      <c r="K6353" t="s">
        <v>12234</v>
      </c>
      <c r="L6353" t="s">
        <v>12234</v>
      </c>
      <c r="N6353" t="s">
        <v>12235</v>
      </c>
      <c r="Q6353" t="s">
        <v>12232</v>
      </c>
      <c r="R6353">
        <v>1053</v>
      </c>
      <c r="S6353">
        <v>350</v>
      </c>
    </row>
    <row r="6354" spans="1:20" x14ac:dyDescent="0.25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3405911</v>
      </c>
      <c r="I6354">
        <v>3407902</v>
      </c>
      <c r="J6354" t="s">
        <v>52</v>
      </c>
      <c r="Q6354" t="s">
        <v>12236</v>
      </c>
      <c r="R6354">
        <v>1992</v>
      </c>
      <c r="T6354" t="s">
        <v>12237</v>
      </c>
    </row>
    <row r="6355" spans="1:20" x14ac:dyDescent="0.25">
      <c r="A6355" t="s">
        <v>29</v>
      </c>
      <c r="B6355" t="s">
        <v>30</v>
      </c>
      <c r="C6355" t="s">
        <v>22</v>
      </c>
      <c r="D6355" t="s">
        <v>23</v>
      </c>
      <c r="E6355" t="s">
        <v>5</v>
      </c>
      <c r="G6355" t="s">
        <v>24</v>
      </c>
      <c r="H6355">
        <v>3405911</v>
      </c>
      <c r="I6355">
        <v>3407902</v>
      </c>
      <c r="J6355" t="s">
        <v>52</v>
      </c>
      <c r="K6355" t="s">
        <v>12238</v>
      </c>
      <c r="L6355" t="s">
        <v>12238</v>
      </c>
      <c r="N6355" t="s">
        <v>753</v>
      </c>
      <c r="Q6355" t="s">
        <v>12236</v>
      </c>
      <c r="R6355">
        <v>1992</v>
      </c>
      <c r="S6355">
        <v>663</v>
      </c>
    </row>
    <row r="6356" spans="1:20" x14ac:dyDescent="0.25">
      <c r="A6356" t="s">
        <v>20</v>
      </c>
      <c r="B6356" t="s">
        <v>21</v>
      </c>
      <c r="C6356" t="s">
        <v>22</v>
      </c>
      <c r="D6356" t="s">
        <v>23</v>
      </c>
      <c r="E6356" t="s">
        <v>5</v>
      </c>
      <c r="G6356" t="s">
        <v>24</v>
      </c>
      <c r="H6356">
        <v>3408116</v>
      </c>
      <c r="I6356">
        <v>3409729</v>
      </c>
      <c r="J6356" t="s">
        <v>25</v>
      </c>
      <c r="Q6356" t="s">
        <v>12239</v>
      </c>
      <c r="R6356">
        <v>1614</v>
      </c>
      <c r="T6356" t="s">
        <v>12240</v>
      </c>
    </row>
    <row r="6357" spans="1:20" x14ac:dyDescent="0.25">
      <c r="A6357" t="s">
        <v>29</v>
      </c>
      <c r="B6357" t="s">
        <v>30</v>
      </c>
      <c r="C6357" t="s">
        <v>22</v>
      </c>
      <c r="D6357" t="s">
        <v>23</v>
      </c>
      <c r="E6357" t="s">
        <v>5</v>
      </c>
      <c r="G6357" t="s">
        <v>24</v>
      </c>
      <c r="H6357">
        <v>3408116</v>
      </c>
      <c r="I6357">
        <v>3409729</v>
      </c>
      <c r="J6357" t="s">
        <v>25</v>
      </c>
      <c r="K6357" t="s">
        <v>12241</v>
      </c>
      <c r="L6357" t="s">
        <v>12241</v>
      </c>
      <c r="N6357" t="s">
        <v>220</v>
      </c>
      <c r="Q6357" t="s">
        <v>12239</v>
      </c>
      <c r="R6357">
        <v>1614</v>
      </c>
      <c r="S6357">
        <v>537</v>
      </c>
    </row>
    <row r="6358" spans="1:20" x14ac:dyDescent="0.25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3409985</v>
      </c>
      <c r="I6358">
        <v>3410425</v>
      </c>
      <c r="J6358" t="s">
        <v>25</v>
      </c>
      <c r="O6358" t="s">
        <v>12242</v>
      </c>
      <c r="Q6358" t="s">
        <v>12243</v>
      </c>
      <c r="R6358">
        <v>441</v>
      </c>
      <c r="T6358" t="s">
        <v>12244</v>
      </c>
    </row>
    <row r="6359" spans="1:20" x14ac:dyDescent="0.25">
      <c r="A6359" t="s">
        <v>29</v>
      </c>
      <c r="B6359" t="s">
        <v>30</v>
      </c>
      <c r="C6359" t="s">
        <v>22</v>
      </c>
      <c r="D6359" t="s">
        <v>23</v>
      </c>
      <c r="E6359" t="s">
        <v>5</v>
      </c>
      <c r="G6359" t="s">
        <v>24</v>
      </c>
      <c r="H6359">
        <v>3409985</v>
      </c>
      <c r="I6359">
        <v>3410425</v>
      </c>
      <c r="J6359" t="s">
        <v>25</v>
      </c>
      <c r="K6359" t="s">
        <v>12245</v>
      </c>
      <c r="L6359" t="s">
        <v>12245</v>
      </c>
      <c r="N6359" t="s">
        <v>12246</v>
      </c>
      <c r="O6359" t="s">
        <v>12242</v>
      </c>
      <c r="Q6359" t="s">
        <v>12243</v>
      </c>
      <c r="R6359">
        <v>441</v>
      </c>
      <c r="S6359">
        <v>146</v>
      </c>
    </row>
    <row r="6360" spans="1:20" x14ac:dyDescent="0.25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3410452</v>
      </c>
      <c r="I6360">
        <v>3410922</v>
      </c>
      <c r="J6360" t="s">
        <v>25</v>
      </c>
      <c r="Q6360" t="s">
        <v>12247</v>
      </c>
      <c r="R6360">
        <v>471</v>
      </c>
      <c r="T6360" t="s">
        <v>12248</v>
      </c>
    </row>
    <row r="6361" spans="1:20" x14ac:dyDescent="0.25">
      <c r="A6361" t="s">
        <v>29</v>
      </c>
      <c r="B6361" t="s">
        <v>30</v>
      </c>
      <c r="C6361" t="s">
        <v>22</v>
      </c>
      <c r="D6361" t="s">
        <v>23</v>
      </c>
      <c r="E6361" t="s">
        <v>5</v>
      </c>
      <c r="G6361" t="s">
        <v>24</v>
      </c>
      <c r="H6361">
        <v>3410452</v>
      </c>
      <c r="I6361">
        <v>3410922</v>
      </c>
      <c r="J6361" t="s">
        <v>25</v>
      </c>
      <c r="K6361" t="s">
        <v>12249</v>
      </c>
      <c r="L6361" t="s">
        <v>12249</v>
      </c>
      <c r="N6361" t="s">
        <v>12250</v>
      </c>
      <c r="Q6361" t="s">
        <v>12247</v>
      </c>
      <c r="R6361">
        <v>471</v>
      </c>
      <c r="S6361">
        <v>156</v>
      </c>
    </row>
    <row r="6362" spans="1:20" x14ac:dyDescent="0.25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3410941</v>
      </c>
      <c r="I6362">
        <v>3412287</v>
      </c>
      <c r="J6362" t="s">
        <v>25</v>
      </c>
      <c r="O6362" t="s">
        <v>12251</v>
      </c>
      <c r="Q6362" t="s">
        <v>12252</v>
      </c>
      <c r="R6362">
        <v>1347</v>
      </c>
      <c r="T6362" t="s">
        <v>12253</v>
      </c>
    </row>
    <row r="6363" spans="1:20" x14ac:dyDescent="0.25">
      <c r="A6363" t="s">
        <v>29</v>
      </c>
      <c r="B6363" t="s">
        <v>30</v>
      </c>
      <c r="C6363" t="s">
        <v>22</v>
      </c>
      <c r="D6363" t="s">
        <v>23</v>
      </c>
      <c r="E6363" t="s">
        <v>5</v>
      </c>
      <c r="G6363" t="s">
        <v>24</v>
      </c>
      <c r="H6363">
        <v>3410941</v>
      </c>
      <c r="I6363">
        <v>3412287</v>
      </c>
      <c r="J6363" t="s">
        <v>25</v>
      </c>
      <c r="K6363" t="s">
        <v>12254</v>
      </c>
      <c r="L6363" t="s">
        <v>12254</v>
      </c>
      <c r="N6363" t="s">
        <v>9732</v>
      </c>
      <c r="O6363" t="s">
        <v>12251</v>
      </c>
      <c r="Q6363" t="s">
        <v>12252</v>
      </c>
      <c r="R6363">
        <v>1347</v>
      </c>
      <c r="S6363">
        <v>448</v>
      </c>
    </row>
    <row r="6364" spans="1:20" x14ac:dyDescent="0.25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3412290</v>
      </c>
      <c r="I6364">
        <v>3413186</v>
      </c>
      <c r="J6364" t="s">
        <v>25</v>
      </c>
      <c r="O6364" t="s">
        <v>12255</v>
      </c>
      <c r="Q6364" t="s">
        <v>12256</v>
      </c>
      <c r="R6364">
        <v>897</v>
      </c>
      <c r="T6364" t="s">
        <v>12257</v>
      </c>
    </row>
    <row r="6365" spans="1:20" x14ac:dyDescent="0.25">
      <c r="A6365" t="s">
        <v>29</v>
      </c>
      <c r="B6365" t="s">
        <v>30</v>
      </c>
      <c r="C6365" t="s">
        <v>22</v>
      </c>
      <c r="D6365" t="s">
        <v>23</v>
      </c>
      <c r="E6365" t="s">
        <v>5</v>
      </c>
      <c r="G6365" t="s">
        <v>24</v>
      </c>
      <c r="H6365">
        <v>3412290</v>
      </c>
      <c r="I6365">
        <v>3413186</v>
      </c>
      <c r="J6365" t="s">
        <v>25</v>
      </c>
      <c r="K6365" t="s">
        <v>12258</v>
      </c>
      <c r="L6365" t="s">
        <v>12258</v>
      </c>
      <c r="N6365" t="s">
        <v>12259</v>
      </c>
      <c r="O6365" t="s">
        <v>12255</v>
      </c>
      <c r="Q6365" t="s">
        <v>12256</v>
      </c>
      <c r="R6365">
        <v>897</v>
      </c>
      <c r="S6365">
        <v>298</v>
      </c>
    </row>
    <row r="6366" spans="1:20" x14ac:dyDescent="0.25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3413260</v>
      </c>
      <c r="I6366">
        <v>3414525</v>
      </c>
      <c r="J6366" t="s">
        <v>25</v>
      </c>
      <c r="Q6366" t="s">
        <v>12260</v>
      </c>
      <c r="R6366">
        <v>1266</v>
      </c>
      <c r="T6366" t="s">
        <v>12261</v>
      </c>
    </row>
    <row r="6367" spans="1:20" x14ac:dyDescent="0.25">
      <c r="A6367" t="s">
        <v>29</v>
      </c>
      <c r="B6367" t="s">
        <v>30</v>
      </c>
      <c r="C6367" t="s">
        <v>22</v>
      </c>
      <c r="D6367" t="s">
        <v>23</v>
      </c>
      <c r="E6367" t="s">
        <v>5</v>
      </c>
      <c r="G6367" t="s">
        <v>24</v>
      </c>
      <c r="H6367">
        <v>3413260</v>
      </c>
      <c r="I6367">
        <v>3414525</v>
      </c>
      <c r="J6367" t="s">
        <v>25</v>
      </c>
      <c r="K6367" t="s">
        <v>12262</v>
      </c>
      <c r="L6367" t="s">
        <v>12262</v>
      </c>
      <c r="N6367" t="s">
        <v>12263</v>
      </c>
      <c r="Q6367" t="s">
        <v>12260</v>
      </c>
      <c r="R6367">
        <v>1266</v>
      </c>
      <c r="S6367">
        <v>421</v>
      </c>
    </row>
    <row r="6368" spans="1:20" x14ac:dyDescent="0.25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3414734</v>
      </c>
      <c r="I6368">
        <v>3415732</v>
      </c>
      <c r="J6368" t="s">
        <v>25</v>
      </c>
      <c r="O6368" t="s">
        <v>12264</v>
      </c>
      <c r="Q6368" t="s">
        <v>12265</v>
      </c>
      <c r="R6368">
        <v>999</v>
      </c>
      <c r="T6368" t="s">
        <v>12266</v>
      </c>
    </row>
    <row r="6369" spans="1:20" x14ac:dyDescent="0.25">
      <c r="A6369" t="s">
        <v>29</v>
      </c>
      <c r="B6369" t="s">
        <v>30</v>
      </c>
      <c r="C6369" t="s">
        <v>22</v>
      </c>
      <c r="D6369" t="s">
        <v>23</v>
      </c>
      <c r="E6369" t="s">
        <v>5</v>
      </c>
      <c r="G6369" t="s">
        <v>24</v>
      </c>
      <c r="H6369">
        <v>3414734</v>
      </c>
      <c r="I6369">
        <v>3415732</v>
      </c>
      <c r="J6369" t="s">
        <v>25</v>
      </c>
      <c r="K6369" t="s">
        <v>12267</v>
      </c>
      <c r="L6369" t="s">
        <v>12267</v>
      </c>
      <c r="N6369" t="s">
        <v>12268</v>
      </c>
      <c r="O6369" t="s">
        <v>12264</v>
      </c>
      <c r="Q6369" t="s">
        <v>12265</v>
      </c>
      <c r="R6369">
        <v>999</v>
      </c>
      <c r="S6369">
        <v>332</v>
      </c>
    </row>
    <row r="6370" spans="1:20" x14ac:dyDescent="0.25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3415729</v>
      </c>
      <c r="I6370">
        <v>3416046</v>
      </c>
      <c r="J6370" t="s">
        <v>25</v>
      </c>
      <c r="O6370" t="s">
        <v>12269</v>
      </c>
      <c r="Q6370" t="s">
        <v>12270</v>
      </c>
      <c r="R6370">
        <v>318</v>
      </c>
      <c r="T6370" t="s">
        <v>12271</v>
      </c>
    </row>
    <row r="6371" spans="1:20" x14ac:dyDescent="0.25">
      <c r="A6371" t="s">
        <v>29</v>
      </c>
      <c r="B6371" t="s">
        <v>30</v>
      </c>
      <c r="C6371" t="s">
        <v>22</v>
      </c>
      <c r="D6371" t="s">
        <v>23</v>
      </c>
      <c r="E6371" t="s">
        <v>5</v>
      </c>
      <c r="G6371" t="s">
        <v>24</v>
      </c>
      <c r="H6371">
        <v>3415729</v>
      </c>
      <c r="I6371">
        <v>3416046</v>
      </c>
      <c r="J6371" t="s">
        <v>25</v>
      </c>
      <c r="K6371" t="s">
        <v>12272</v>
      </c>
      <c r="L6371" t="s">
        <v>12272</v>
      </c>
      <c r="N6371" t="s">
        <v>12273</v>
      </c>
      <c r="O6371" t="s">
        <v>12269</v>
      </c>
      <c r="Q6371" t="s">
        <v>12270</v>
      </c>
      <c r="R6371">
        <v>318</v>
      </c>
      <c r="S6371">
        <v>105</v>
      </c>
    </row>
    <row r="6372" spans="1:20" x14ac:dyDescent="0.25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3416151</v>
      </c>
      <c r="I6372">
        <v>3417731</v>
      </c>
      <c r="J6372" t="s">
        <v>25</v>
      </c>
      <c r="O6372" t="s">
        <v>12274</v>
      </c>
      <c r="Q6372" t="s">
        <v>12275</v>
      </c>
      <c r="R6372">
        <v>1581</v>
      </c>
      <c r="T6372" t="s">
        <v>12276</v>
      </c>
    </row>
    <row r="6373" spans="1:20" x14ac:dyDescent="0.25">
      <c r="A6373" t="s">
        <v>29</v>
      </c>
      <c r="B6373" t="s">
        <v>30</v>
      </c>
      <c r="C6373" t="s">
        <v>22</v>
      </c>
      <c r="D6373" t="s">
        <v>23</v>
      </c>
      <c r="E6373" t="s">
        <v>5</v>
      </c>
      <c r="G6373" t="s">
        <v>24</v>
      </c>
      <c r="H6373">
        <v>3416151</v>
      </c>
      <c r="I6373">
        <v>3417731</v>
      </c>
      <c r="J6373" t="s">
        <v>25</v>
      </c>
      <c r="K6373" t="s">
        <v>12277</v>
      </c>
      <c r="L6373" t="s">
        <v>12277</v>
      </c>
      <c r="N6373" t="s">
        <v>12278</v>
      </c>
      <c r="O6373" t="s">
        <v>12274</v>
      </c>
      <c r="Q6373" t="s">
        <v>12275</v>
      </c>
      <c r="R6373">
        <v>1581</v>
      </c>
      <c r="S6373">
        <v>526</v>
      </c>
    </row>
    <row r="6374" spans="1:20" x14ac:dyDescent="0.25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3417754</v>
      </c>
      <c r="I6374">
        <v>3419040</v>
      </c>
      <c r="J6374" t="s">
        <v>25</v>
      </c>
      <c r="O6374" t="s">
        <v>12279</v>
      </c>
      <c r="Q6374" t="s">
        <v>12280</v>
      </c>
      <c r="R6374">
        <v>1287</v>
      </c>
      <c r="T6374" t="s">
        <v>12281</v>
      </c>
    </row>
    <row r="6375" spans="1:20" x14ac:dyDescent="0.25">
      <c r="A6375" t="s">
        <v>29</v>
      </c>
      <c r="B6375" t="s">
        <v>30</v>
      </c>
      <c r="C6375" t="s">
        <v>22</v>
      </c>
      <c r="D6375" t="s">
        <v>23</v>
      </c>
      <c r="E6375" t="s">
        <v>5</v>
      </c>
      <c r="G6375" t="s">
        <v>24</v>
      </c>
      <c r="H6375">
        <v>3417754</v>
      </c>
      <c r="I6375">
        <v>3419040</v>
      </c>
      <c r="J6375" t="s">
        <v>25</v>
      </c>
      <c r="K6375" t="s">
        <v>12282</v>
      </c>
      <c r="L6375" t="s">
        <v>12282</v>
      </c>
      <c r="N6375" t="s">
        <v>12283</v>
      </c>
      <c r="O6375" t="s">
        <v>12279</v>
      </c>
      <c r="Q6375" t="s">
        <v>12280</v>
      </c>
      <c r="R6375">
        <v>1287</v>
      </c>
      <c r="S6375">
        <v>428</v>
      </c>
    </row>
    <row r="6376" spans="1:20" x14ac:dyDescent="0.25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3419144</v>
      </c>
      <c r="I6376">
        <v>3420079</v>
      </c>
      <c r="J6376" t="s">
        <v>25</v>
      </c>
      <c r="Q6376" t="s">
        <v>12284</v>
      </c>
      <c r="R6376">
        <v>936</v>
      </c>
      <c r="T6376" t="s">
        <v>12285</v>
      </c>
    </row>
    <row r="6377" spans="1:20" x14ac:dyDescent="0.25">
      <c r="A6377" t="s">
        <v>29</v>
      </c>
      <c r="B6377" t="s">
        <v>30</v>
      </c>
      <c r="C6377" t="s">
        <v>22</v>
      </c>
      <c r="D6377" t="s">
        <v>23</v>
      </c>
      <c r="E6377" t="s">
        <v>5</v>
      </c>
      <c r="G6377" t="s">
        <v>24</v>
      </c>
      <c r="H6377">
        <v>3419144</v>
      </c>
      <c r="I6377">
        <v>3420079</v>
      </c>
      <c r="J6377" t="s">
        <v>25</v>
      </c>
      <c r="K6377" t="s">
        <v>12286</v>
      </c>
      <c r="L6377" t="s">
        <v>12286</v>
      </c>
      <c r="N6377" t="s">
        <v>419</v>
      </c>
      <c r="Q6377" t="s">
        <v>12284</v>
      </c>
      <c r="R6377">
        <v>936</v>
      </c>
      <c r="S6377">
        <v>311</v>
      </c>
    </row>
    <row r="6378" spans="1:20" x14ac:dyDescent="0.25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3420158</v>
      </c>
      <c r="I6378">
        <v>3421729</v>
      </c>
      <c r="J6378" t="s">
        <v>25</v>
      </c>
      <c r="Q6378" t="s">
        <v>12287</v>
      </c>
      <c r="R6378">
        <v>1572</v>
      </c>
      <c r="T6378" t="s">
        <v>12288</v>
      </c>
    </row>
    <row r="6379" spans="1:20" x14ac:dyDescent="0.25">
      <c r="A6379" t="s">
        <v>29</v>
      </c>
      <c r="B6379" t="s">
        <v>30</v>
      </c>
      <c r="C6379" t="s">
        <v>22</v>
      </c>
      <c r="D6379" t="s">
        <v>23</v>
      </c>
      <c r="E6379" t="s">
        <v>5</v>
      </c>
      <c r="G6379" t="s">
        <v>24</v>
      </c>
      <c r="H6379">
        <v>3420158</v>
      </c>
      <c r="I6379">
        <v>3421729</v>
      </c>
      <c r="J6379" t="s">
        <v>25</v>
      </c>
      <c r="K6379" t="s">
        <v>12289</v>
      </c>
      <c r="L6379" t="s">
        <v>12289</v>
      </c>
      <c r="N6379" t="s">
        <v>351</v>
      </c>
      <c r="Q6379" t="s">
        <v>12287</v>
      </c>
      <c r="R6379">
        <v>1572</v>
      </c>
      <c r="S6379">
        <v>523</v>
      </c>
    </row>
    <row r="6380" spans="1:20" x14ac:dyDescent="0.25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3421699</v>
      </c>
      <c r="I6380">
        <v>3423033</v>
      </c>
      <c r="J6380" t="s">
        <v>52</v>
      </c>
      <c r="O6380" t="s">
        <v>12290</v>
      </c>
      <c r="Q6380" t="s">
        <v>12291</v>
      </c>
      <c r="R6380">
        <v>1335</v>
      </c>
      <c r="T6380" t="s">
        <v>12292</v>
      </c>
    </row>
    <row r="6381" spans="1:20" x14ac:dyDescent="0.25">
      <c r="A6381" t="s">
        <v>29</v>
      </c>
      <c r="B6381" t="s">
        <v>30</v>
      </c>
      <c r="C6381" t="s">
        <v>22</v>
      </c>
      <c r="D6381" t="s">
        <v>23</v>
      </c>
      <c r="E6381" t="s">
        <v>5</v>
      </c>
      <c r="G6381" t="s">
        <v>24</v>
      </c>
      <c r="H6381">
        <v>3421699</v>
      </c>
      <c r="I6381">
        <v>3423033</v>
      </c>
      <c r="J6381" t="s">
        <v>52</v>
      </c>
      <c r="K6381" t="s">
        <v>12293</v>
      </c>
      <c r="L6381" t="s">
        <v>12293</v>
      </c>
      <c r="N6381" t="s">
        <v>12294</v>
      </c>
      <c r="O6381" t="s">
        <v>12290</v>
      </c>
      <c r="Q6381" t="s">
        <v>12291</v>
      </c>
      <c r="R6381">
        <v>1335</v>
      </c>
      <c r="S6381">
        <v>444</v>
      </c>
    </row>
    <row r="6382" spans="1:20" x14ac:dyDescent="0.25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3423329</v>
      </c>
      <c r="I6382">
        <v>3426439</v>
      </c>
      <c r="J6382" t="s">
        <v>52</v>
      </c>
      <c r="Q6382" t="s">
        <v>12295</v>
      </c>
      <c r="R6382">
        <v>3111</v>
      </c>
      <c r="T6382" t="s">
        <v>12296</v>
      </c>
    </row>
    <row r="6383" spans="1:20" x14ac:dyDescent="0.25">
      <c r="A6383" t="s">
        <v>29</v>
      </c>
      <c r="B6383" t="s">
        <v>30</v>
      </c>
      <c r="C6383" t="s">
        <v>22</v>
      </c>
      <c r="D6383" t="s">
        <v>23</v>
      </c>
      <c r="E6383" t="s">
        <v>5</v>
      </c>
      <c r="G6383" t="s">
        <v>24</v>
      </c>
      <c r="H6383">
        <v>3423329</v>
      </c>
      <c r="I6383">
        <v>3426439</v>
      </c>
      <c r="J6383" t="s">
        <v>52</v>
      </c>
      <c r="K6383" t="s">
        <v>12297</v>
      </c>
      <c r="L6383" t="s">
        <v>12297</v>
      </c>
      <c r="N6383" t="s">
        <v>4189</v>
      </c>
      <c r="Q6383" t="s">
        <v>12295</v>
      </c>
      <c r="R6383">
        <v>3111</v>
      </c>
      <c r="S6383">
        <v>1036</v>
      </c>
    </row>
    <row r="6384" spans="1:20" x14ac:dyDescent="0.25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3426439</v>
      </c>
      <c r="I6384">
        <v>3427614</v>
      </c>
      <c r="J6384" t="s">
        <v>52</v>
      </c>
      <c r="Q6384" t="s">
        <v>12298</v>
      </c>
      <c r="R6384">
        <v>1176</v>
      </c>
      <c r="T6384" t="s">
        <v>12299</v>
      </c>
    </row>
    <row r="6385" spans="1:20" x14ac:dyDescent="0.25">
      <c r="A6385" t="s">
        <v>29</v>
      </c>
      <c r="B6385" t="s">
        <v>30</v>
      </c>
      <c r="C6385" t="s">
        <v>22</v>
      </c>
      <c r="D6385" t="s">
        <v>23</v>
      </c>
      <c r="E6385" t="s">
        <v>5</v>
      </c>
      <c r="G6385" t="s">
        <v>24</v>
      </c>
      <c r="H6385">
        <v>3426439</v>
      </c>
      <c r="I6385">
        <v>3427614</v>
      </c>
      <c r="J6385" t="s">
        <v>52</v>
      </c>
      <c r="K6385" t="s">
        <v>12300</v>
      </c>
      <c r="L6385" t="s">
        <v>12300</v>
      </c>
      <c r="N6385" t="s">
        <v>519</v>
      </c>
      <c r="Q6385" t="s">
        <v>12298</v>
      </c>
      <c r="R6385">
        <v>1176</v>
      </c>
      <c r="S6385">
        <v>391</v>
      </c>
    </row>
    <row r="6386" spans="1:20" x14ac:dyDescent="0.25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3427835</v>
      </c>
      <c r="I6386">
        <v>3428443</v>
      </c>
      <c r="J6386" t="s">
        <v>25</v>
      </c>
      <c r="Q6386" t="s">
        <v>12301</v>
      </c>
      <c r="R6386">
        <v>609</v>
      </c>
      <c r="T6386" t="s">
        <v>12302</v>
      </c>
    </row>
    <row r="6387" spans="1:20" x14ac:dyDescent="0.25">
      <c r="A6387" t="s">
        <v>29</v>
      </c>
      <c r="B6387" t="s">
        <v>30</v>
      </c>
      <c r="C6387" t="s">
        <v>22</v>
      </c>
      <c r="D6387" t="s">
        <v>23</v>
      </c>
      <c r="E6387" t="s">
        <v>5</v>
      </c>
      <c r="G6387" t="s">
        <v>24</v>
      </c>
      <c r="H6387">
        <v>3427835</v>
      </c>
      <c r="I6387">
        <v>3428443</v>
      </c>
      <c r="J6387" t="s">
        <v>25</v>
      </c>
      <c r="K6387" t="s">
        <v>12303</v>
      </c>
      <c r="L6387" t="s">
        <v>12303</v>
      </c>
      <c r="N6387" t="s">
        <v>5181</v>
      </c>
      <c r="Q6387" t="s">
        <v>12301</v>
      </c>
      <c r="R6387">
        <v>609</v>
      </c>
      <c r="S6387">
        <v>202</v>
      </c>
    </row>
    <row r="6388" spans="1:20" x14ac:dyDescent="0.25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3428451</v>
      </c>
      <c r="I6388">
        <v>3430268</v>
      </c>
      <c r="J6388" t="s">
        <v>52</v>
      </c>
      <c r="Q6388" t="s">
        <v>12304</v>
      </c>
      <c r="R6388">
        <v>1818</v>
      </c>
      <c r="T6388" t="s">
        <v>12305</v>
      </c>
    </row>
    <row r="6389" spans="1:20" x14ac:dyDescent="0.25">
      <c r="A6389" t="s">
        <v>29</v>
      </c>
      <c r="B6389" t="s">
        <v>30</v>
      </c>
      <c r="C6389" t="s">
        <v>22</v>
      </c>
      <c r="D6389" t="s">
        <v>23</v>
      </c>
      <c r="E6389" t="s">
        <v>5</v>
      </c>
      <c r="G6389" t="s">
        <v>24</v>
      </c>
      <c r="H6389">
        <v>3428451</v>
      </c>
      <c r="I6389">
        <v>3430268</v>
      </c>
      <c r="J6389" t="s">
        <v>52</v>
      </c>
      <c r="K6389" t="s">
        <v>12306</v>
      </c>
      <c r="L6389" t="s">
        <v>12306</v>
      </c>
      <c r="N6389" t="s">
        <v>9996</v>
      </c>
      <c r="Q6389" t="s">
        <v>12304</v>
      </c>
      <c r="R6389">
        <v>1818</v>
      </c>
      <c r="S6389">
        <v>605</v>
      </c>
    </row>
    <row r="6390" spans="1:20" x14ac:dyDescent="0.25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3430530</v>
      </c>
      <c r="I6390">
        <v>3431912</v>
      </c>
      <c r="J6390" t="s">
        <v>25</v>
      </c>
      <c r="Q6390" t="s">
        <v>12307</v>
      </c>
      <c r="R6390">
        <v>1383</v>
      </c>
      <c r="T6390" t="s">
        <v>12308</v>
      </c>
    </row>
    <row r="6391" spans="1:20" x14ac:dyDescent="0.25">
      <c r="A6391" t="s">
        <v>29</v>
      </c>
      <c r="B6391" t="s">
        <v>30</v>
      </c>
      <c r="C6391" t="s">
        <v>22</v>
      </c>
      <c r="D6391" t="s">
        <v>23</v>
      </c>
      <c r="E6391" t="s">
        <v>5</v>
      </c>
      <c r="G6391" t="s">
        <v>24</v>
      </c>
      <c r="H6391">
        <v>3430530</v>
      </c>
      <c r="I6391">
        <v>3431912</v>
      </c>
      <c r="J6391" t="s">
        <v>25</v>
      </c>
      <c r="K6391" t="s">
        <v>12309</v>
      </c>
      <c r="L6391" t="s">
        <v>12309</v>
      </c>
      <c r="N6391" t="s">
        <v>323</v>
      </c>
      <c r="Q6391" t="s">
        <v>12307</v>
      </c>
      <c r="R6391">
        <v>1383</v>
      </c>
      <c r="S6391">
        <v>460</v>
      </c>
    </row>
    <row r="6392" spans="1:20" x14ac:dyDescent="0.25">
      <c r="A6392" t="s">
        <v>20</v>
      </c>
      <c r="B6392" t="s">
        <v>21</v>
      </c>
      <c r="C6392" t="s">
        <v>22</v>
      </c>
      <c r="D6392" t="s">
        <v>23</v>
      </c>
      <c r="E6392" t="s">
        <v>5</v>
      </c>
      <c r="G6392" t="s">
        <v>24</v>
      </c>
      <c r="H6392">
        <v>3431909</v>
      </c>
      <c r="I6392">
        <v>3432970</v>
      </c>
      <c r="J6392" t="s">
        <v>25</v>
      </c>
      <c r="Q6392" t="s">
        <v>12310</v>
      </c>
      <c r="R6392">
        <v>1062</v>
      </c>
      <c r="T6392" t="s">
        <v>12311</v>
      </c>
    </row>
    <row r="6393" spans="1:20" x14ac:dyDescent="0.25">
      <c r="A6393" t="s">
        <v>29</v>
      </c>
      <c r="B6393" t="s">
        <v>30</v>
      </c>
      <c r="C6393" t="s">
        <v>22</v>
      </c>
      <c r="D6393" t="s">
        <v>23</v>
      </c>
      <c r="E6393" t="s">
        <v>5</v>
      </c>
      <c r="G6393" t="s">
        <v>24</v>
      </c>
      <c r="H6393">
        <v>3431909</v>
      </c>
      <c r="I6393">
        <v>3432970</v>
      </c>
      <c r="J6393" t="s">
        <v>25</v>
      </c>
      <c r="K6393" t="s">
        <v>12312</v>
      </c>
      <c r="L6393" t="s">
        <v>12312</v>
      </c>
      <c r="N6393" t="s">
        <v>12313</v>
      </c>
      <c r="Q6393" t="s">
        <v>12310</v>
      </c>
      <c r="R6393">
        <v>1062</v>
      </c>
      <c r="S6393">
        <v>353</v>
      </c>
    </row>
    <row r="6394" spans="1:20" x14ac:dyDescent="0.25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3432977</v>
      </c>
      <c r="I6394">
        <v>3433441</v>
      </c>
      <c r="J6394" t="s">
        <v>52</v>
      </c>
      <c r="Q6394" t="s">
        <v>12314</v>
      </c>
      <c r="R6394">
        <v>465</v>
      </c>
      <c r="T6394" t="s">
        <v>12315</v>
      </c>
    </row>
    <row r="6395" spans="1:20" x14ac:dyDescent="0.25">
      <c r="A6395" t="s">
        <v>29</v>
      </c>
      <c r="B6395" t="s">
        <v>30</v>
      </c>
      <c r="C6395" t="s">
        <v>22</v>
      </c>
      <c r="D6395" t="s">
        <v>23</v>
      </c>
      <c r="E6395" t="s">
        <v>5</v>
      </c>
      <c r="G6395" t="s">
        <v>24</v>
      </c>
      <c r="H6395">
        <v>3432977</v>
      </c>
      <c r="I6395">
        <v>3433441</v>
      </c>
      <c r="J6395" t="s">
        <v>52</v>
      </c>
      <c r="K6395" t="s">
        <v>12316</v>
      </c>
      <c r="L6395" t="s">
        <v>12316</v>
      </c>
      <c r="N6395" t="s">
        <v>56</v>
      </c>
      <c r="Q6395" t="s">
        <v>12314</v>
      </c>
      <c r="R6395">
        <v>465</v>
      </c>
      <c r="S6395">
        <v>154</v>
      </c>
    </row>
    <row r="6396" spans="1:20" x14ac:dyDescent="0.25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3433446</v>
      </c>
      <c r="I6396">
        <v>3434231</v>
      </c>
      <c r="J6396" t="s">
        <v>52</v>
      </c>
      <c r="Q6396" t="s">
        <v>12317</v>
      </c>
      <c r="R6396">
        <v>786</v>
      </c>
      <c r="T6396" t="s">
        <v>12318</v>
      </c>
    </row>
    <row r="6397" spans="1:20" x14ac:dyDescent="0.25">
      <c r="A6397" t="s">
        <v>29</v>
      </c>
      <c r="B6397" t="s">
        <v>30</v>
      </c>
      <c r="C6397" t="s">
        <v>22</v>
      </c>
      <c r="D6397" t="s">
        <v>23</v>
      </c>
      <c r="E6397" t="s">
        <v>5</v>
      </c>
      <c r="G6397" t="s">
        <v>24</v>
      </c>
      <c r="H6397">
        <v>3433446</v>
      </c>
      <c r="I6397">
        <v>3434231</v>
      </c>
      <c r="J6397" t="s">
        <v>52</v>
      </c>
      <c r="K6397" t="s">
        <v>12319</v>
      </c>
      <c r="L6397" t="s">
        <v>12319</v>
      </c>
      <c r="N6397" t="s">
        <v>5730</v>
      </c>
      <c r="Q6397" t="s">
        <v>12317</v>
      </c>
      <c r="R6397">
        <v>786</v>
      </c>
      <c r="S6397">
        <v>261</v>
      </c>
    </row>
    <row r="6398" spans="1:20" x14ac:dyDescent="0.25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3434247</v>
      </c>
      <c r="I6398">
        <v>3434585</v>
      </c>
      <c r="J6398" t="s">
        <v>52</v>
      </c>
      <c r="Q6398" t="s">
        <v>12320</v>
      </c>
      <c r="R6398">
        <v>339</v>
      </c>
      <c r="T6398" t="s">
        <v>12321</v>
      </c>
    </row>
    <row r="6399" spans="1:20" x14ac:dyDescent="0.25">
      <c r="A6399" t="s">
        <v>29</v>
      </c>
      <c r="B6399" t="s">
        <v>30</v>
      </c>
      <c r="C6399" t="s">
        <v>22</v>
      </c>
      <c r="D6399" t="s">
        <v>23</v>
      </c>
      <c r="E6399" t="s">
        <v>5</v>
      </c>
      <c r="G6399" t="s">
        <v>24</v>
      </c>
      <c r="H6399">
        <v>3434247</v>
      </c>
      <c r="I6399">
        <v>3434585</v>
      </c>
      <c r="J6399" t="s">
        <v>52</v>
      </c>
      <c r="K6399" t="s">
        <v>12322</v>
      </c>
      <c r="L6399" t="s">
        <v>12322</v>
      </c>
      <c r="N6399" t="s">
        <v>56</v>
      </c>
      <c r="Q6399" t="s">
        <v>12320</v>
      </c>
      <c r="R6399">
        <v>339</v>
      </c>
      <c r="S6399">
        <v>112</v>
      </c>
    </row>
    <row r="6400" spans="1:20" x14ac:dyDescent="0.25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3434638</v>
      </c>
      <c r="I6400">
        <v>3435705</v>
      </c>
      <c r="J6400" t="s">
        <v>52</v>
      </c>
      <c r="Q6400" t="s">
        <v>12323</v>
      </c>
      <c r="R6400">
        <v>1068</v>
      </c>
      <c r="T6400" t="s">
        <v>12324</v>
      </c>
    </row>
    <row r="6401" spans="1:20" x14ac:dyDescent="0.25">
      <c r="A6401" t="s">
        <v>29</v>
      </c>
      <c r="B6401" t="s">
        <v>30</v>
      </c>
      <c r="C6401" t="s">
        <v>22</v>
      </c>
      <c r="D6401" t="s">
        <v>23</v>
      </c>
      <c r="E6401" t="s">
        <v>5</v>
      </c>
      <c r="G6401" t="s">
        <v>24</v>
      </c>
      <c r="H6401">
        <v>3434638</v>
      </c>
      <c r="I6401">
        <v>3435705</v>
      </c>
      <c r="J6401" t="s">
        <v>52</v>
      </c>
      <c r="K6401" t="s">
        <v>12325</v>
      </c>
      <c r="L6401" t="s">
        <v>12325</v>
      </c>
      <c r="N6401" t="s">
        <v>56</v>
      </c>
      <c r="Q6401" t="s">
        <v>12323</v>
      </c>
      <c r="R6401">
        <v>1068</v>
      </c>
      <c r="S6401">
        <v>355</v>
      </c>
    </row>
    <row r="6402" spans="1:20" x14ac:dyDescent="0.25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3436090</v>
      </c>
      <c r="I6402">
        <v>3437682</v>
      </c>
      <c r="J6402" t="s">
        <v>52</v>
      </c>
      <c r="Q6402" t="s">
        <v>12326</v>
      </c>
      <c r="R6402">
        <v>1593</v>
      </c>
      <c r="T6402" t="s">
        <v>12327</v>
      </c>
    </row>
    <row r="6403" spans="1:20" x14ac:dyDescent="0.25">
      <c r="A6403" t="s">
        <v>29</v>
      </c>
      <c r="B6403" t="s">
        <v>30</v>
      </c>
      <c r="C6403" t="s">
        <v>22</v>
      </c>
      <c r="D6403" t="s">
        <v>23</v>
      </c>
      <c r="E6403" t="s">
        <v>5</v>
      </c>
      <c r="G6403" t="s">
        <v>24</v>
      </c>
      <c r="H6403">
        <v>3436090</v>
      </c>
      <c r="I6403">
        <v>3437682</v>
      </c>
      <c r="J6403" t="s">
        <v>52</v>
      </c>
      <c r="K6403" t="s">
        <v>12328</v>
      </c>
      <c r="L6403" t="s">
        <v>12328</v>
      </c>
      <c r="N6403" t="s">
        <v>12329</v>
      </c>
      <c r="Q6403" t="s">
        <v>12326</v>
      </c>
      <c r="R6403">
        <v>1593</v>
      </c>
      <c r="S6403">
        <v>530</v>
      </c>
    </row>
    <row r="6404" spans="1:20" x14ac:dyDescent="0.25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3437994</v>
      </c>
      <c r="I6404">
        <v>3439481</v>
      </c>
      <c r="J6404" t="s">
        <v>25</v>
      </c>
      <c r="Q6404" t="s">
        <v>12330</v>
      </c>
      <c r="R6404">
        <v>1488</v>
      </c>
      <c r="T6404" t="s">
        <v>12331</v>
      </c>
    </row>
    <row r="6405" spans="1:20" x14ac:dyDescent="0.25">
      <c r="A6405" t="s">
        <v>29</v>
      </c>
      <c r="B6405" t="s">
        <v>30</v>
      </c>
      <c r="C6405" t="s">
        <v>22</v>
      </c>
      <c r="D6405" t="s">
        <v>23</v>
      </c>
      <c r="E6405" t="s">
        <v>5</v>
      </c>
      <c r="G6405" t="s">
        <v>24</v>
      </c>
      <c r="H6405">
        <v>3437994</v>
      </c>
      <c r="I6405">
        <v>3439481</v>
      </c>
      <c r="J6405" t="s">
        <v>25</v>
      </c>
      <c r="K6405" t="s">
        <v>12332</v>
      </c>
      <c r="L6405" t="s">
        <v>12332</v>
      </c>
      <c r="N6405" t="s">
        <v>12333</v>
      </c>
      <c r="Q6405" t="s">
        <v>12330</v>
      </c>
      <c r="R6405">
        <v>1488</v>
      </c>
      <c r="S6405">
        <v>495</v>
      </c>
    </row>
    <row r="6406" spans="1:20" x14ac:dyDescent="0.25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3439478</v>
      </c>
      <c r="I6406">
        <v>3439828</v>
      </c>
      <c r="J6406" t="s">
        <v>25</v>
      </c>
      <c r="Q6406" t="s">
        <v>12334</v>
      </c>
      <c r="R6406">
        <v>351</v>
      </c>
      <c r="T6406" t="s">
        <v>12335</v>
      </c>
    </row>
    <row r="6407" spans="1:20" x14ac:dyDescent="0.25">
      <c r="A6407" t="s">
        <v>29</v>
      </c>
      <c r="B6407" t="s">
        <v>30</v>
      </c>
      <c r="C6407" t="s">
        <v>22</v>
      </c>
      <c r="D6407" t="s">
        <v>23</v>
      </c>
      <c r="E6407" t="s">
        <v>5</v>
      </c>
      <c r="G6407" t="s">
        <v>24</v>
      </c>
      <c r="H6407">
        <v>3439478</v>
      </c>
      <c r="I6407">
        <v>3439828</v>
      </c>
      <c r="J6407" t="s">
        <v>25</v>
      </c>
      <c r="K6407" t="s">
        <v>12336</v>
      </c>
      <c r="L6407" t="s">
        <v>12336</v>
      </c>
      <c r="N6407" t="s">
        <v>56</v>
      </c>
      <c r="Q6407" t="s">
        <v>12334</v>
      </c>
      <c r="R6407">
        <v>351</v>
      </c>
      <c r="S6407">
        <v>116</v>
      </c>
    </row>
    <row r="6408" spans="1:20" x14ac:dyDescent="0.25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3439842</v>
      </c>
      <c r="I6408">
        <v>3440231</v>
      </c>
      <c r="J6408" t="s">
        <v>25</v>
      </c>
      <c r="Q6408" t="s">
        <v>12337</v>
      </c>
      <c r="R6408">
        <v>390</v>
      </c>
      <c r="T6408" t="s">
        <v>12338</v>
      </c>
    </row>
    <row r="6409" spans="1:20" x14ac:dyDescent="0.25">
      <c r="A6409" t="s">
        <v>29</v>
      </c>
      <c r="B6409" t="s">
        <v>30</v>
      </c>
      <c r="C6409" t="s">
        <v>22</v>
      </c>
      <c r="D6409" t="s">
        <v>23</v>
      </c>
      <c r="E6409" t="s">
        <v>5</v>
      </c>
      <c r="G6409" t="s">
        <v>24</v>
      </c>
      <c r="H6409">
        <v>3439842</v>
      </c>
      <c r="I6409">
        <v>3440231</v>
      </c>
      <c r="J6409" t="s">
        <v>25</v>
      </c>
      <c r="K6409" t="s">
        <v>12339</v>
      </c>
      <c r="L6409" t="s">
        <v>12339</v>
      </c>
      <c r="N6409" t="s">
        <v>786</v>
      </c>
      <c r="Q6409" t="s">
        <v>12337</v>
      </c>
      <c r="R6409">
        <v>390</v>
      </c>
      <c r="S6409">
        <v>129</v>
      </c>
    </row>
    <row r="6410" spans="1:20" x14ac:dyDescent="0.25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3440523</v>
      </c>
      <c r="I6410">
        <v>3441092</v>
      </c>
      <c r="J6410" t="s">
        <v>25</v>
      </c>
      <c r="Q6410" t="s">
        <v>12340</v>
      </c>
      <c r="R6410">
        <v>570</v>
      </c>
      <c r="T6410" t="s">
        <v>12341</v>
      </c>
    </row>
    <row r="6411" spans="1:20" x14ac:dyDescent="0.25">
      <c r="A6411" t="s">
        <v>29</v>
      </c>
      <c r="B6411" t="s">
        <v>30</v>
      </c>
      <c r="C6411" t="s">
        <v>22</v>
      </c>
      <c r="D6411" t="s">
        <v>23</v>
      </c>
      <c r="E6411" t="s">
        <v>5</v>
      </c>
      <c r="G6411" t="s">
        <v>24</v>
      </c>
      <c r="H6411">
        <v>3440523</v>
      </c>
      <c r="I6411">
        <v>3441092</v>
      </c>
      <c r="J6411" t="s">
        <v>25</v>
      </c>
      <c r="K6411" t="s">
        <v>12342</v>
      </c>
      <c r="L6411" t="s">
        <v>12342</v>
      </c>
      <c r="N6411" t="s">
        <v>7601</v>
      </c>
      <c r="Q6411" t="s">
        <v>12340</v>
      </c>
      <c r="R6411">
        <v>570</v>
      </c>
      <c r="S6411">
        <v>189</v>
      </c>
    </row>
    <row r="6412" spans="1:20" x14ac:dyDescent="0.25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3441079</v>
      </c>
      <c r="I6412">
        <v>3442980</v>
      </c>
      <c r="J6412" t="s">
        <v>25</v>
      </c>
      <c r="Q6412" t="s">
        <v>12343</v>
      </c>
      <c r="R6412">
        <v>1902</v>
      </c>
      <c r="T6412" t="s">
        <v>12344</v>
      </c>
    </row>
    <row r="6413" spans="1:20" x14ac:dyDescent="0.25">
      <c r="A6413" t="s">
        <v>29</v>
      </c>
      <c r="B6413" t="s">
        <v>30</v>
      </c>
      <c r="C6413" t="s">
        <v>22</v>
      </c>
      <c r="D6413" t="s">
        <v>23</v>
      </c>
      <c r="E6413" t="s">
        <v>5</v>
      </c>
      <c r="G6413" t="s">
        <v>24</v>
      </c>
      <c r="H6413">
        <v>3441079</v>
      </c>
      <c r="I6413">
        <v>3442980</v>
      </c>
      <c r="J6413" t="s">
        <v>25</v>
      </c>
      <c r="K6413" t="s">
        <v>12345</v>
      </c>
      <c r="L6413" t="s">
        <v>12345</v>
      </c>
      <c r="N6413" t="s">
        <v>753</v>
      </c>
      <c r="Q6413" t="s">
        <v>12343</v>
      </c>
      <c r="R6413">
        <v>1902</v>
      </c>
      <c r="S6413">
        <v>633</v>
      </c>
    </row>
    <row r="6414" spans="1:20" x14ac:dyDescent="0.25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3442977</v>
      </c>
      <c r="I6414">
        <v>3443315</v>
      </c>
      <c r="J6414" t="s">
        <v>52</v>
      </c>
      <c r="Q6414" t="s">
        <v>12346</v>
      </c>
      <c r="R6414">
        <v>339</v>
      </c>
      <c r="T6414" t="s">
        <v>12347</v>
      </c>
    </row>
    <row r="6415" spans="1:20" x14ac:dyDescent="0.25">
      <c r="A6415" t="s">
        <v>29</v>
      </c>
      <c r="B6415" t="s">
        <v>30</v>
      </c>
      <c r="C6415" t="s">
        <v>22</v>
      </c>
      <c r="D6415" t="s">
        <v>23</v>
      </c>
      <c r="E6415" t="s">
        <v>5</v>
      </c>
      <c r="G6415" t="s">
        <v>24</v>
      </c>
      <c r="H6415">
        <v>3442977</v>
      </c>
      <c r="I6415">
        <v>3443315</v>
      </c>
      <c r="J6415" t="s">
        <v>52</v>
      </c>
      <c r="K6415" t="s">
        <v>12348</v>
      </c>
      <c r="L6415" t="s">
        <v>12348</v>
      </c>
      <c r="N6415" t="s">
        <v>56</v>
      </c>
      <c r="Q6415" t="s">
        <v>12346</v>
      </c>
      <c r="R6415">
        <v>339</v>
      </c>
      <c r="S6415">
        <v>112</v>
      </c>
    </row>
    <row r="6416" spans="1:20" x14ac:dyDescent="0.25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3443299</v>
      </c>
      <c r="I6416">
        <v>3443946</v>
      </c>
      <c r="J6416" t="s">
        <v>52</v>
      </c>
      <c r="Q6416" t="s">
        <v>12349</v>
      </c>
      <c r="R6416">
        <v>648</v>
      </c>
      <c r="T6416" t="s">
        <v>12350</v>
      </c>
    </row>
    <row r="6417" spans="1:20" x14ac:dyDescent="0.25">
      <c r="A6417" t="s">
        <v>29</v>
      </c>
      <c r="B6417" t="s">
        <v>30</v>
      </c>
      <c r="C6417" t="s">
        <v>22</v>
      </c>
      <c r="D6417" t="s">
        <v>23</v>
      </c>
      <c r="E6417" t="s">
        <v>5</v>
      </c>
      <c r="G6417" t="s">
        <v>24</v>
      </c>
      <c r="H6417">
        <v>3443299</v>
      </c>
      <c r="I6417">
        <v>3443946</v>
      </c>
      <c r="J6417" t="s">
        <v>52</v>
      </c>
      <c r="K6417" t="s">
        <v>12351</v>
      </c>
      <c r="L6417" t="s">
        <v>12351</v>
      </c>
      <c r="N6417" t="s">
        <v>480</v>
      </c>
      <c r="Q6417" t="s">
        <v>12349</v>
      </c>
      <c r="R6417">
        <v>648</v>
      </c>
      <c r="S6417">
        <v>215</v>
      </c>
    </row>
    <row r="6418" spans="1:20" x14ac:dyDescent="0.25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3443943</v>
      </c>
      <c r="I6418">
        <v>3445373</v>
      </c>
      <c r="J6418" t="s">
        <v>52</v>
      </c>
      <c r="Q6418" t="s">
        <v>12352</v>
      </c>
      <c r="R6418">
        <v>1431</v>
      </c>
      <c r="T6418" t="s">
        <v>12353</v>
      </c>
    </row>
    <row r="6419" spans="1:20" x14ac:dyDescent="0.25">
      <c r="A6419" t="s">
        <v>29</v>
      </c>
      <c r="B6419" t="s">
        <v>30</v>
      </c>
      <c r="C6419" t="s">
        <v>22</v>
      </c>
      <c r="D6419" t="s">
        <v>23</v>
      </c>
      <c r="E6419" t="s">
        <v>5</v>
      </c>
      <c r="G6419" t="s">
        <v>24</v>
      </c>
      <c r="H6419">
        <v>3443943</v>
      </c>
      <c r="I6419">
        <v>3445373</v>
      </c>
      <c r="J6419" t="s">
        <v>52</v>
      </c>
      <c r="K6419" t="s">
        <v>12354</v>
      </c>
      <c r="L6419" t="s">
        <v>12354</v>
      </c>
      <c r="N6419" t="s">
        <v>12355</v>
      </c>
      <c r="Q6419" t="s">
        <v>12352</v>
      </c>
      <c r="R6419">
        <v>1431</v>
      </c>
      <c r="S6419">
        <v>476</v>
      </c>
    </row>
    <row r="6420" spans="1:20" x14ac:dyDescent="0.25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3445370</v>
      </c>
      <c r="I6420">
        <v>3447469</v>
      </c>
      <c r="J6420" t="s">
        <v>52</v>
      </c>
      <c r="Q6420" t="s">
        <v>12356</v>
      </c>
      <c r="R6420">
        <v>2100</v>
      </c>
      <c r="T6420" t="s">
        <v>12357</v>
      </c>
    </row>
    <row r="6421" spans="1:20" x14ac:dyDescent="0.25">
      <c r="A6421" t="s">
        <v>29</v>
      </c>
      <c r="B6421" t="s">
        <v>30</v>
      </c>
      <c r="C6421" t="s">
        <v>22</v>
      </c>
      <c r="D6421" t="s">
        <v>23</v>
      </c>
      <c r="E6421" t="s">
        <v>5</v>
      </c>
      <c r="G6421" t="s">
        <v>24</v>
      </c>
      <c r="H6421">
        <v>3445370</v>
      </c>
      <c r="I6421">
        <v>3447469</v>
      </c>
      <c r="J6421" t="s">
        <v>52</v>
      </c>
      <c r="K6421" t="s">
        <v>12358</v>
      </c>
      <c r="L6421" t="s">
        <v>12358</v>
      </c>
      <c r="N6421" t="s">
        <v>12359</v>
      </c>
      <c r="Q6421" t="s">
        <v>12356</v>
      </c>
      <c r="R6421">
        <v>2100</v>
      </c>
      <c r="S6421">
        <v>699</v>
      </c>
    </row>
    <row r="6422" spans="1:20" x14ac:dyDescent="0.25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3447537</v>
      </c>
      <c r="I6422">
        <v>3449423</v>
      </c>
      <c r="J6422" t="s">
        <v>52</v>
      </c>
      <c r="Q6422" t="s">
        <v>12360</v>
      </c>
      <c r="R6422">
        <v>1887</v>
      </c>
      <c r="T6422" t="s">
        <v>12361</v>
      </c>
    </row>
    <row r="6423" spans="1:20" x14ac:dyDescent="0.25">
      <c r="A6423" t="s">
        <v>29</v>
      </c>
      <c r="B6423" t="s">
        <v>30</v>
      </c>
      <c r="C6423" t="s">
        <v>22</v>
      </c>
      <c r="D6423" t="s">
        <v>23</v>
      </c>
      <c r="E6423" t="s">
        <v>5</v>
      </c>
      <c r="G6423" t="s">
        <v>24</v>
      </c>
      <c r="H6423">
        <v>3447537</v>
      </c>
      <c r="I6423">
        <v>3449423</v>
      </c>
      <c r="J6423" t="s">
        <v>52</v>
      </c>
      <c r="K6423" t="s">
        <v>12362</v>
      </c>
      <c r="L6423" t="s">
        <v>12362</v>
      </c>
      <c r="N6423" t="s">
        <v>2589</v>
      </c>
      <c r="Q6423" t="s">
        <v>12360</v>
      </c>
      <c r="R6423">
        <v>1887</v>
      </c>
      <c r="S6423">
        <v>628</v>
      </c>
    </row>
    <row r="6424" spans="1:20" x14ac:dyDescent="0.25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3449723</v>
      </c>
      <c r="I6424">
        <v>3460054</v>
      </c>
      <c r="J6424" t="s">
        <v>25</v>
      </c>
      <c r="Q6424" t="s">
        <v>12363</v>
      </c>
      <c r="R6424">
        <v>10332</v>
      </c>
      <c r="T6424" t="s">
        <v>12364</v>
      </c>
    </row>
    <row r="6425" spans="1:20" x14ac:dyDescent="0.25">
      <c r="A6425" t="s">
        <v>29</v>
      </c>
      <c r="B6425" t="s">
        <v>30</v>
      </c>
      <c r="C6425" t="s">
        <v>22</v>
      </c>
      <c r="D6425" t="s">
        <v>23</v>
      </c>
      <c r="E6425" t="s">
        <v>5</v>
      </c>
      <c r="G6425" t="s">
        <v>24</v>
      </c>
      <c r="H6425">
        <v>3449723</v>
      </c>
      <c r="I6425">
        <v>3460054</v>
      </c>
      <c r="J6425" t="s">
        <v>25</v>
      </c>
      <c r="K6425" t="s">
        <v>12365</v>
      </c>
      <c r="L6425" t="s">
        <v>12365</v>
      </c>
      <c r="N6425" t="s">
        <v>12366</v>
      </c>
      <c r="Q6425" t="s">
        <v>12363</v>
      </c>
      <c r="R6425">
        <v>10332</v>
      </c>
      <c r="S6425">
        <v>3443</v>
      </c>
    </row>
    <row r="6426" spans="1:20" x14ac:dyDescent="0.25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3460098</v>
      </c>
      <c r="I6426">
        <v>3462050</v>
      </c>
      <c r="J6426" t="s">
        <v>52</v>
      </c>
      <c r="Q6426" t="s">
        <v>12367</v>
      </c>
      <c r="R6426">
        <v>1953</v>
      </c>
      <c r="T6426" t="s">
        <v>12368</v>
      </c>
    </row>
    <row r="6427" spans="1:20" x14ac:dyDescent="0.25">
      <c r="A6427" t="s">
        <v>29</v>
      </c>
      <c r="B6427" t="s">
        <v>30</v>
      </c>
      <c r="C6427" t="s">
        <v>22</v>
      </c>
      <c r="D6427" t="s">
        <v>23</v>
      </c>
      <c r="E6427" t="s">
        <v>5</v>
      </c>
      <c r="G6427" t="s">
        <v>24</v>
      </c>
      <c r="H6427">
        <v>3460098</v>
      </c>
      <c r="I6427">
        <v>3462050</v>
      </c>
      <c r="J6427" t="s">
        <v>52</v>
      </c>
      <c r="K6427" t="s">
        <v>12369</v>
      </c>
      <c r="L6427" t="s">
        <v>12369</v>
      </c>
      <c r="N6427" t="s">
        <v>56</v>
      </c>
      <c r="Q6427" t="s">
        <v>12367</v>
      </c>
      <c r="R6427">
        <v>1953</v>
      </c>
      <c r="S6427">
        <v>650</v>
      </c>
    </row>
    <row r="6428" spans="1:20" x14ac:dyDescent="0.25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3462213</v>
      </c>
      <c r="I6428">
        <v>3463949</v>
      </c>
      <c r="J6428" t="s">
        <v>52</v>
      </c>
      <c r="O6428" t="s">
        <v>12370</v>
      </c>
      <c r="Q6428" t="s">
        <v>12371</v>
      </c>
      <c r="R6428">
        <v>1737</v>
      </c>
      <c r="T6428" t="s">
        <v>12372</v>
      </c>
    </row>
    <row r="6429" spans="1:20" x14ac:dyDescent="0.25">
      <c r="A6429" t="s">
        <v>29</v>
      </c>
      <c r="B6429" t="s">
        <v>30</v>
      </c>
      <c r="C6429" t="s">
        <v>22</v>
      </c>
      <c r="D6429" t="s">
        <v>23</v>
      </c>
      <c r="E6429" t="s">
        <v>5</v>
      </c>
      <c r="G6429" t="s">
        <v>24</v>
      </c>
      <c r="H6429">
        <v>3462213</v>
      </c>
      <c r="I6429">
        <v>3463949</v>
      </c>
      <c r="J6429" t="s">
        <v>52</v>
      </c>
      <c r="K6429" t="s">
        <v>12373</v>
      </c>
      <c r="L6429" t="s">
        <v>12373</v>
      </c>
      <c r="N6429" t="s">
        <v>12374</v>
      </c>
      <c r="O6429" t="s">
        <v>12370</v>
      </c>
      <c r="Q6429" t="s">
        <v>12371</v>
      </c>
      <c r="R6429">
        <v>1737</v>
      </c>
      <c r="S6429">
        <v>578</v>
      </c>
    </row>
    <row r="6430" spans="1:20" x14ac:dyDescent="0.25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3464077</v>
      </c>
      <c r="I6430">
        <v>3464259</v>
      </c>
      <c r="J6430" t="s">
        <v>25</v>
      </c>
      <c r="Q6430" t="s">
        <v>12375</v>
      </c>
      <c r="R6430">
        <v>183</v>
      </c>
      <c r="T6430" t="s">
        <v>12376</v>
      </c>
    </row>
    <row r="6431" spans="1:20" x14ac:dyDescent="0.25">
      <c r="A6431" t="s">
        <v>29</v>
      </c>
      <c r="B6431" t="s">
        <v>30</v>
      </c>
      <c r="C6431" t="s">
        <v>22</v>
      </c>
      <c r="D6431" t="s">
        <v>23</v>
      </c>
      <c r="E6431" t="s">
        <v>5</v>
      </c>
      <c r="G6431" t="s">
        <v>24</v>
      </c>
      <c r="H6431">
        <v>3464077</v>
      </c>
      <c r="I6431">
        <v>3464259</v>
      </c>
      <c r="J6431" t="s">
        <v>25</v>
      </c>
      <c r="K6431" t="s">
        <v>12377</v>
      </c>
      <c r="L6431" t="s">
        <v>12377</v>
      </c>
      <c r="N6431" t="s">
        <v>56</v>
      </c>
      <c r="Q6431" t="s">
        <v>12375</v>
      </c>
      <c r="R6431">
        <v>183</v>
      </c>
      <c r="S6431">
        <v>60</v>
      </c>
    </row>
    <row r="6432" spans="1:20" x14ac:dyDescent="0.25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3464351</v>
      </c>
      <c r="I6432">
        <v>3465283</v>
      </c>
      <c r="J6432" t="s">
        <v>25</v>
      </c>
      <c r="Q6432" t="s">
        <v>12378</v>
      </c>
      <c r="R6432">
        <v>933</v>
      </c>
      <c r="T6432" t="s">
        <v>12379</v>
      </c>
    </row>
    <row r="6433" spans="1:20" x14ac:dyDescent="0.25">
      <c r="A6433" t="s">
        <v>29</v>
      </c>
      <c r="B6433" t="s">
        <v>30</v>
      </c>
      <c r="C6433" t="s">
        <v>22</v>
      </c>
      <c r="D6433" t="s">
        <v>23</v>
      </c>
      <c r="E6433" t="s">
        <v>5</v>
      </c>
      <c r="G6433" t="s">
        <v>24</v>
      </c>
      <c r="H6433">
        <v>3464351</v>
      </c>
      <c r="I6433">
        <v>3465283</v>
      </c>
      <c r="J6433" t="s">
        <v>25</v>
      </c>
      <c r="K6433" t="s">
        <v>12380</v>
      </c>
      <c r="L6433" t="s">
        <v>12380</v>
      </c>
      <c r="N6433" t="s">
        <v>12381</v>
      </c>
      <c r="Q6433" t="s">
        <v>12378</v>
      </c>
      <c r="R6433">
        <v>933</v>
      </c>
      <c r="S6433">
        <v>310</v>
      </c>
    </row>
    <row r="6434" spans="1:20" x14ac:dyDescent="0.25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3465379</v>
      </c>
      <c r="I6434">
        <v>3466089</v>
      </c>
      <c r="J6434" t="s">
        <v>25</v>
      </c>
      <c r="Q6434" t="s">
        <v>12382</v>
      </c>
      <c r="R6434">
        <v>711</v>
      </c>
      <c r="T6434" t="s">
        <v>12383</v>
      </c>
    </row>
    <row r="6435" spans="1:20" x14ac:dyDescent="0.25">
      <c r="A6435" t="s">
        <v>29</v>
      </c>
      <c r="B6435" t="s">
        <v>30</v>
      </c>
      <c r="C6435" t="s">
        <v>22</v>
      </c>
      <c r="D6435" t="s">
        <v>23</v>
      </c>
      <c r="E6435" t="s">
        <v>5</v>
      </c>
      <c r="G6435" t="s">
        <v>24</v>
      </c>
      <c r="H6435">
        <v>3465379</v>
      </c>
      <c r="I6435">
        <v>3466089</v>
      </c>
      <c r="J6435" t="s">
        <v>25</v>
      </c>
      <c r="K6435" t="s">
        <v>12384</v>
      </c>
      <c r="L6435" t="s">
        <v>12384</v>
      </c>
      <c r="N6435" t="s">
        <v>4884</v>
      </c>
      <c r="Q6435" t="s">
        <v>12382</v>
      </c>
      <c r="R6435">
        <v>711</v>
      </c>
      <c r="S6435">
        <v>236</v>
      </c>
    </row>
    <row r="6436" spans="1:20" x14ac:dyDescent="0.25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3466104</v>
      </c>
      <c r="I6436">
        <v>3467171</v>
      </c>
      <c r="J6436" t="s">
        <v>52</v>
      </c>
      <c r="Q6436" t="s">
        <v>12385</v>
      </c>
      <c r="R6436">
        <v>1068</v>
      </c>
      <c r="T6436" t="s">
        <v>12386</v>
      </c>
    </row>
    <row r="6437" spans="1:20" x14ac:dyDescent="0.25">
      <c r="A6437" t="s">
        <v>29</v>
      </c>
      <c r="B6437" t="s">
        <v>30</v>
      </c>
      <c r="C6437" t="s">
        <v>22</v>
      </c>
      <c r="D6437" t="s">
        <v>23</v>
      </c>
      <c r="E6437" t="s">
        <v>5</v>
      </c>
      <c r="G6437" t="s">
        <v>24</v>
      </c>
      <c r="H6437">
        <v>3466104</v>
      </c>
      <c r="I6437">
        <v>3467171</v>
      </c>
      <c r="J6437" t="s">
        <v>52</v>
      </c>
      <c r="K6437" t="s">
        <v>12387</v>
      </c>
      <c r="L6437" t="s">
        <v>12387</v>
      </c>
      <c r="N6437" t="s">
        <v>12388</v>
      </c>
      <c r="Q6437" t="s">
        <v>12385</v>
      </c>
      <c r="R6437">
        <v>1068</v>
      </c>
      <c r="S6437">
        <v>355</v>
      </c>
    </row>
    <row r="6438" spans="1:20" x14ac:dyDescent="0.25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3467350</v>
      </c>
      <c r="I6438">
        <v>3468420</v>
      </c>
      <c r="J6438" t="s">
        <v>25</v>
      </c>
      <c r="Q6438" t="s">
        <v>12389</v>
      </c>
      <c r="R6438">
        <v>1071</v>
      </c>
      <c r="T6438" t="s">
        <v>12390</v>
      </c>
    </row>
    <row r="6439" spans="1:20" x14ac:dyDescent="0.25">
      <c r="A6439" t="s">
        <v>29</v>
      </c>
      <c r="B6439" t="s">
        <v>30</v>
      </c>
      <c r="C6439" t="s">
        <v>22</v>
      </c>
      <c r="D6439" t="s">
        <v>23</v>
      </c>
      <c r="E6439" t="s">
        <v>5</v>
      </c>
      <c r="G6439" t="s">
        <v>24</v>
      </c>
      <c r="H6439">
        <v>3467350</v>
      </c>
      <c r="I6439">
        <v>3468420</v>
      </c>
      <c r="J6439" t="s">
        <v>25</v>
      </c>
      <c r="K6439" t="s">
        <v>12391</v>
      </c>
      <c r="L6439" t="s">
        <v>12391</v>
      </c>
      <c r="N6439" t="s">
        <v>6276</v>
      </c>
      <c r="Q6439" t="s">
        <v>12389</v>
      </c>
      <c r="R6439">
        <v>1071</v>
      </c>
      <c r="S6439">
        <v>356</v>
      </c>
    </row>
    <row r="6440" spans="1:20" x14ac:dyDescent="0.25">
      <c r="A6440" t="s">
        <v>20</v>
      </c>
      <c r="B6440" t="s">
        <v>21</v>
      </c>
      <c r="C6440" t="s">
        <v>22</v>
      </c>
      <c r="D6440" t="s">
        <v>23</v>
      </c>
      <c r="E6440" t="s">
        <v>5</v>
      </c>
      <c r="G6440" t="s">
        <v>24</v>
      </c>
      <c r="H6440">
        <v>3468473</v>
      </c>
      <c r="I6440">
        <v>3468931</v>
      </c>
      <c r="J6440" t="s">
        <v>25</v>
      </c>
      <c r="Q6440" t="s">
        <v>12392</v>
      </c>
      <c r="R6440">
        <v>459</v>
      </c>
      <c r="T6440" t="s">
        <v>12393</v>
      </c>
    </row>
    <row r="6441" spans="1:20" x14ac:dyDescent="0.25">
      <c r="A6441" t="s">
        <v>29</v>
      </c>
      <c r="B6441" t="s">
        <v>30</v>
      </c>
      <c r="C6441" t="s">
        <v>22</v>
      </c>
      <c r="D6441" t="s">
        <v>23</v>
      </c>
      <c r="E6441" t="s">
        <v>5</v>
      </c>
      <c r="G6441" t="s">
        <v>24</v>
      </c>
      <c r="H6441">
        <v>3468473</v>
      </c>
      <c r="I6441">
        <v>3468931</v>
      </c>
      <c r="J6441" t="s">
        <v>25</v>
      </c>
      <c r="K6441" t="s">
        <v>12394</v>
      </c>
      <c r="L6441" t="s">
        <v>12394</v>
      </c>
      <c r="N6441" t="s">
        <v>56</v>
      </c>
      <c r="Q6441" t="s">
        <v>12392</v>
      </c>
      <c r="R6441">
        <v>459</v>
      </c>
      <c r="S6441">
        <v>152</v>
      </c>
    </row>
    <row r="6442" spans="1:20" x14ac:dyDescent="0.25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3469071</v>
      </c>
      <c r="I6442">
        <v>3470147</v>
      </c>
      <c r="J6442" t="s">
        <v>25</v>
      </c>
      <c r="Q6442" t="s">
        <v>12395</v>
      </c>
      <c r="R6442">
        <v>1077</v>
      </c>
      <c r="T6442" t="s">
        <v>12396</v>
      </c>
    </row>
    <row r="6443" spans="1:20" x14ac:dyDescent="0.25">
      <c r="A6443" t="s">
        <v>29</v>
      </c>
      <c r="B6443" t="s">
        <v>30</v>
      </c>
      <c r="C6443" t="s">
        <v>22</v>
      </c>
      <c r="D6443" t="s">
        <v>23</v>
      </c>
      <c r="E6443" t="s">
        <v>5</v>
      </c>
      <c r="G6443" t="s">
        <v>24</v>
      </c>
      <c r="H6443">
        <v>3469071</v>
      </c>
      <c r="I6443">
        <v>3470147</v>
      </c>
      <c r="J6443" t="s">
        <v>25</v>
      </c>
      <c r="K6443" t="s">
        <v>12397</v>
      </c>
      <c r="L6443" t="s">
        <v>12397</v>
      </c>
      <c r="N6443" t="s">
        <v>327</v>
      </c>
      <c r="Q6443" t="s">
        <v>12395</v>
      </c>
      <c r="R6443">
        <v>1077</v>
      </c>
      <c r="S6443">
        <v>358</v>
      </c>
    </row>
    <row r="6444" spans="1:20" x14ac:dyDescent="0.25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3470252</v>
      </c>
      <c r="I6444">
        <v>3470797</v>
      </c>
      <c r="J6444" t="s">
        <v>25</v>
      </c>
      <c r="Q6444" t="s">
        <v>12398</v>
      </c>
      <c r="R6444">
        <v>546</v>
      </c>
      <c r="T6444" t="s">
        <v>12399</v>
      </c>
    </row>
    <row r="6445" spans="1:20" x14ac:dyDescent="0.25">
      <c r="A6445" t="s">
        <v>29</v>
      </c>
      <c r="B6445" t="s">
        <v>30</v>
      </c>
      <c r="C6445" t="s">
        <v>22</v>
      </c>
      <c r="D6445" t="s">
        <v>23</v>
      </c>
      <c r="E6445" t="s">
        <v>5</v>
      </c>
      <c r="G6445" t="s">
        <v>24</v>
      </c>
      <c r="H6445">
        <v>3470252</v>
      </c>
      <c r="I6445">
        <v>3470797</v>
      </c>
      <c r="J6445" t="s">
        <v>25</v>
      </c>
      <c r="K6445" t="s">
        <v>12400</v>
      </c>
      <c r="L6445" t="s">
        <v>12400</v>
      </c>
      <c r="N6445" t="s">
        <v>331</v>
      </c>
      <c r="Q6445" t="s">
        <v>12398</v>
      </c>
      <c r="R6445">
        <v>546</v>
      </c>
      <c r="S6445">
        <v>181</v>
      </c>
    </row>
    <row r="6446" spans="1:20" x14ac:dyDescent="0.25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3470794</v>
      </c>
      <c r="I6446">
        <v>3472092</v>
      </c>
      <c r="J6446" t="s">
        <v>25</v>
      </c>
      <c r="Q6446" t="s">
        <v>12401</v>
      </c>
      <c r="R6446">
        <v>1299</v>
      </c>
      <c r="T6446" t="s">
        <v>12402</v>
      </c>
    </row>
    <row r="6447" spans="1:20" x14ac:dyDescent="0.25">
      <c r="A6447" t="s">
        <v>29</v>
      </c>
      <c r="B6447" t="s">
        <v>30</v>
      </c>
      <c r="C6447" t="s">
        <v>22</v>
      </c>
      <c r="D6447" t="s">
        <v>23</v>
      </c>
      <c r="E6447" t="s">
        <v>5</v>
      </c>
      <c r="G6447" t="s">
        <v>24</v>
      </c>
      <c r="H6447">
        <v>3470794</v>
      </c>
      <c r="I6447">
        <v>3472092</v>
      </c>
      <c r="J6447" t="s">
        <v>25</v>
      </c>
      <c r="K6447" t="s">
        <v>12403</v>
      </c>
      <c r="L6447" t="s">
        <v>12403</v>
      </c>
      <c r="N6447" t="s">
        <v>335</v>
      </c>
      <c r="Q6447" t="s">
        <v>12401</v>
      </c>
      <c r="R6447">
        <v>1299</v>
      </c>
      <c r="S6447">
        <v>432</v>
      </c>
    </row>
    <row r="6448" spans="1:20" x14ac:dyDescent="0.25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3472287</v>
      </c>
      <c r="I6448">
        <v>3473603</v>
      </c>
      <c r="J6448" t="s">
        <v>25</v>
      </c>
      <c r="Q6448" t="s">
        <v>12404</v>
      </c>
      <c r="R6448">
        <v>1317</v>
      </c>
      <c r="T6448" t="s">
        <v>12405</v>
      </c>
    </row>
    <row r="6449" spans="1:20" x14ac:dyDescent="0.25">
      <c r="A6449" t="s">
        <v>29</v>
      </c>
      <c r="B6449" t="s">
        <v>30</v>
      </c>
      <c r="C6449" t="s">
        <v>22</v>
      </c>
      <c r="D6449" t="s">
        <v>23</v>
      </c>
      <c r="E6449" t="s">
        <v>5</v>
      </c>
      <c r="G6449" t="s">
        <v>24</v>
      </c>
      <c r="H6449">
        <v>3472287</v>
      </c>
      <c r="I6449">
        <v>3473603</v>
      </c>
      <c r="J6449" t="s">
        <v>25</v>
      </c>
      <c r="K6449" t="s">
        <v>12406</v>
      </c>
      <c r="L6449" t="s">
        <v>12406</v>
      </c>
      <c r="N6449" t="s">
        <v>3880</v>
      </c>
      <c r="Q6449" t="s">
        <v>12404</v>
      </c>
      <c r="R6449">
        <v>1317</v>
      </c>
      <c r="S6449">
        <v>438</v>
      </c>
    </row>
    <row r="6450" spans="1:20" x14ac:dyDescent="0.25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3473603</v>
      </c>
      <c r="I6450">
        <v>3474727</v>
      </c>
      <c r="J6450" t="s">
        <v>25</v>
      </c>
      <c r="Q6450" t="s">
        <v>12407</v>
      </c>
      <c r="R6450">
        <v>1125</v>
      </c>
      <c r="T6450" t="s">
        <v>12408</v>
      </c>
    </row>
    <row r="6451" spans="1:20" x14ac:dyDescent="0.25">
      <c r="A6451" t="s">
        <v>29</v>
      </c>
      <c r="B6451" t="s">
        <v>30</v>
      </c>
      <c r="C6451" t="s">
        <v>22</v>
      </c>
      <c r="D6451" t="s">
        <v>23</v>
      </c>
      <c r="E6451" t="s">
        <v>5</v>
      </c>
      <c r="G6451" t="s">
        <v>24</v>
      </c>
      <c r="H6451">
        <v>3473603</v>
      </c>
      <c r="I6451">
        <v>3474727</v>
      </c>
      <c r="J6451" t="s">
        <v>25</v>
      </c>
      <c r="K6451" t="s">
        <v>12409</v>
      </c>
      <c r="L6451" t="s">
        <v>12409</v>
      </c>
      <c r="N6451" t="s">
        <v>538</v>
      </c>
      <c r="Q6451" t="s">
        <v>12407</v>
      </c>
      <c r="R6451">
        <v>1125</v>
      </c>
      <c r="S6451">
        <v>374</v>
      </c>
    </row>
    <row r="6452" spans="1:20" x14ac:dyDescent="0.25">
      <c r="A6452" t="s">
        <v>20</v>
      </c>
      <c r="B6452" t="s">
        <v>21</v>
      </c>
      <c r="C6452" t="s">
        <v>22</v>
      </c>
      <c r="D6452" t="s">
        <v>23</v>
      </c>
      <c r="E6452" t="s">
        <v>5</v>
      </c>
      <c r="G6452" t="s">
        <v>24</v>
      </c>
      <c r="H6452">
        <v>3474821</v>
      </c>
      <c r="I6452">
        <v>3475765</v>
      </c>
      <c r="J6452" t="s">
        <v>52</v>
      </c>
      <c r="Q6452" t="s">
        <v>12410</v>
      </c>
      <c r="R6452">
        <v>945</v>
      </c>
      <c r="T6452" t="s">
        <v>12411</v>
      </c>
    </row>
    <row r="6453" spans="1:20" x14ac:dyDescent="0.25">
      <c r="A6453" t="s">
        <v>29</v>
      </c>
      <c r="B6453" t="s">
        <v>30</v>
      </c>
      <c r="C6453" t="s">
        <v>22</v>
      </c>
      <c r="D6453" t="s">
        <v>23</v>
      </c>
      <c r="E6453" t="s">
        <v>5</v>
      </c>
      <c r="G6453" t="s">
        <v>24</v>
      </c>
      <c r="H6453">
        <v>3474821</v>
      </c>
      <c r="I6453">
        <v>3475765</v>
      </c>
      <c r="J6453" t="s">
        <v>52</v>
      </c>
      <c r="K6453" t="s">
        <v>12412</v>
      </c>
      <c r="L6453" t="s">
        <v>12412</v>
      </c>
      <c r="N6453" t="s">
        <v>2470</v>
      </c>
      <c r="Q6453" t="s">
        <v>12410</v>
      </c>
      <c r="R6453">
        <v>945</v>
      </c>
      <c r="S6453">
        <v>314</v>
      </c>
    </row>
    <row r="6454" spans="1:20" x14ac:dyDescent="0.25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3475799</v>
      </c>
      <c r="I6454">
        <v>3476383</v>
      </c>
      <c r="J6454" t="s">
        <v>52</v>
      </c>
      <c r="Q6454" t="s">
        <v>12413</v>
      </c>
      <c r="R6454">
        <v>585</v>
      </c>
      <c r="T6454" t="s">
        <v>12414</v>
      </c>
    </row>
    <row r="6455" spans="1:20" x14ac:dyDescent="0.25">
      <c r="A6455" t="s">
        <v>29</v>
      </c>
      <c r="B6455" t="s">
        <v>30</v>
      </c>
      <c r="C6455" t="s">
        <v>22</v>
      </c>
      <c r="D6455" t="s">
        <v>23</v>
      </c>
      <c r="E6455" t="s">
        <v>5</v>
      </c>
      <c r="G6455" t="s">
        <v>24</v>
      </c>
      <c r="H6455">
        <v>3475799</v>
      </c>
      <c r="I6455">
        <v>3476383</v>
      </c>
      <c r="J6455" t="s">
        <v>52</v>
      </c>
      <c r="K6455" t="s">
        <v>12415</v>
      </c>
      <c r="L6455" t="s">
        <v>12415</v>
      </c>
      <c r="N6455" t="s">
        <v>12416</v>
      </c>
      <c r="Q6455" t="s">
        <v>12413</v>
      </c>
      <c r="R6455">
        <v>585</v>
      </c>
      <c r="S6455">
        <v>194</v>
      </c>
    </row>
    <row r="6456" spans="1:20" x14ac:dyDescent="0.25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3476603</v>
      </c>
      <c r="I6456">
        <v>3478471</v>
      </c>
      <c r="J6456" t="s">
        <v>52</v>
      </c>
      <c r="Q6456" t="s">
        <v>12417</v>
      </c>
      <c r="R6456">
        <v>1869</v>
      </c>
      <c r="T6456" t="s">
        <v>12418</v>
      </c>
    </row>
    <row r="6457" spans="1:20" x14ac:dyDescent="0.25">
      <c r="A6457" t="s">
        <v>29</v>
      </c>
      <c r="B6457" t="s">
        <v>30</v>
      </c>
      <c r="C6457" t="s">
        <v>22</v>
      </c>
      <c r="D6457" t="s">
        <v>23</v>
      </c>
      <c r="E6457" t="s">
        <v>5</v>
      </c>
      <c r="G6457" t="s">
        <v>24</v>
      </c>
      <c r="H6457">
        <v>3476603</v>
      </c>
      <c r="I6457">
        <v>3478471</v>
      </c>
      <c r="J6457" t="s">
        <v>52</v>
      </c>
      <c r="K6457" t="s">
        <v>12419</v>
      </c>
      <c r="L6457" t="s">
        <v>12419</v>
      </c>
      <c r="N6457" t="s">
        <v>12420</v>
      </c>
      <c r="Q6457" t="s">
        <v>12417</v>
      </c>
      <c r="R6457">
        <v>1869</v>
      </c>
      <c r="S6457">
        <v>622</v>
      </c>
    </row>
    <row r="6458" spans="1:20" x14ac:dyDescent="0.25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3478629</v>
      </c>
      <c r="I6458">
        <v>3479102</v>
      </c>
      <c r="J6458" t="s">
        <v>52</v>
      </c>
      <c r="Q6458" t="s">
        <v>12421</v>
      </c>
      <c r="R6458">
        <v>474</v>
      </c>
      <c r="T6458" t="s">
        <v>12422</v>
      </c>
    </row>
    <row r="6459" spans="1:20" x14ac:dyDescent="0.25">
      <c r="A6459" t="s">
        <v>29</v>
      </c>
      <c r="B6459" t="s">
        <v>30</v>
      </c>
      <c r="C6459" t="s">
        <v>22</v>
      </c>
      <c r="D6459" t="s">
        <v>23</v>
      </c>
      <c r="E6459" t="s">
        <v>5</v>
      </c>
      <c r="G6459" t="s">
        <v>24</v>
      </c>
      <c r="H6459">
        <v>3478629</v>
      </c>
      <c r="I6459">
        <v>3479102</v>
      </c>
      <c r="J6459" t="s">
        <v>52</v>
      </c>
      <c r="K6459" t="s">
        <v>12423</v>
      </c>
      <c r="L6459" t="s">
        <v>12423</v>
      </c>
      <c r="N6459" t="s">
        <v>12424</v>
      </c>
      <c r="Q6459" t="s">
        <v>12421</v>
      </c>
      <c r="R6459">
        <v>474</v>
      </c>
      <c r="S6459">
        <v>157</v>
      </c>
    </row>
    <row r="6460" spans="1:20" x14ac:dyDescent="0.25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3479330</v>
      </c>
      <c r="I6460">
        <v>3479596</v>
      </c>
      <c r="J6460" t="s">
        <v>25</v>
      </c>
      <c r="Q6460" t="s">
        <v>12425</v>
      </c>
      <c r="R6460">
        <v>267</v>
      </c>
      <c r="T6460" t="s">
        <v>12426</v>
      </c>
    </row>
    <row r="6461" spans="1:20" x14ac:dyDescent="0.25">
      <c r="A6461" t="s">
        <v>29</v>
      </c>
      <c r="B6461" t="s">
        <v>30</v>
      </c>
      <c r="C6461" t="s">
        <v>22</v>
      </c>
      <c r="D6461" t="s">
        <v>23</v>
      </c>
      <c r="E6461" t="s">
        <v>5</v>
      </c>
      <c r="G6461" t="s">
        <v>24</v>
      </c>
      <c r="H6461">
        <v>3479330</v>
      </c>
      <c r="I6461">
        <v>3479596</v>
      </c>
      <c r="J6461" t="s">
        <v>25</v>
      </c>
      <c r="K6461" t="s">
        <v>12427</v>
      </c>
      <c r="L6461" t="s">
        <v>12427</v>
      </c>
      <c r="N6461" t="s">
        <v>12428</v>
      </c>
      <c r="Q6461" t="s">
        <v>12425</v>
      </c>
      <c r="R6461">
        <v>267</v>
      </c>
      <c r="S6461">
        <v>88</v>
      </c>
    </row>
    <row r="6462" spans="1:20" x14ac:dyDescent="0.25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3479630</v>
      </c>
      <c r="I6462">
        <v>3481069</v>
      </c>
      <c r="J6462" t="s">
        <v>52</v>
      </c>
      <c r="Q6462" t="s">
        <v>12429</v>
      </c>
      <c r="R6462">
        <v>1440</v>
      </c>
      <c r="T6462" t="s">
        <v>12430</v>
      </c>
    </row>
    <row r="6463" spans="1:20" x14ac:dyDescent="0.25">
      <c r="A6463" t="s">
        <v>29</v>
      </c>
      <c r="B6463" t="s">
        <v>30</v>
      </c>
      <c r="C6463" t="s">
        <v>22</v>
      </c>
      <c r="D6463" t="s">
        <v>23</v>
      </c>
      <c r="E6463" t="s">
        <v>5</v>
      </c>
      <c r="G6463" t="s">
        <v>24</v>
      </c>
      <c r="H6463">
        <v>3479630</v>
      </c>
      <c r="I6463">
        <v>3481069</v>
      </c>
      <c r="J6463" t="s">
        <v>52</v>
      </c>
      <c r="K6463" t="s">
        <v>12431</v>
      </c>
      <c r="L6463" t="s">
        <v>12431</v>
      </c>
      <c r="N6463" t="s">
        <v>7328</v>
      </c>
      <c r="Q6463" t="s">
        <v>12429</v>
      </c>
      <c r="R6463">
        <v>1440</v>
      </c>
      <c r="S6463">
        <v>479</v>
      </c>
    </row>
    <row r="6464" spans="1:20" x14ac:dyDescent="0.25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3481251</v>
      </c>
      <c r="I6464">
        <v>3481922</v>
      </c>
      <c r="J6464" t="s">
        <v>25</v>
      </c>
      <c r="Q6464" t="s">
        <v>12432</v>
      </c>
      <c r="R6464">
        <v>672</v>
      </c>
      <c r="T6464" t="s">
        <v>12433</v>
      </c>
    </row>
    <row r="6465" spans="1:20" x14ac:dyDescent="0.25">
      <c r="A6465" t="s">
        <v>29</v>
      </c>
      <c r="B6465" t="s">
        <v>30</v>
      </c>
      <c r="C6465" t="s">
        <v>22</v>
      </c>
      <c r="D6465" t="s">
        <v>23</v>
      </c>
      <c r="E6465" t="s">
        <v>5</v>
      </c>
      <c r="G6465" t="s">
        <v>24</v>
      </c>
      <c r="H6465">
        <v>3481251</v>
      </c>
      <c r="I6465">
        <v>3481922</v>
      </c>
      <c r="J6465" t="s">
        <v>25</v>
      </c>
      <c r="K6465" t="s">
        <v>12434</v>
      </c>
      <c r="L6465" t="s">
        <v>12434</v>
      </c>
      <c r="N6465" t="s">
        <v>12435</v>
      </c>
      <c r="Q6465" t="s">
        <v>12432</v>
      </c>
      <c r="R6465">
        <v>672</v>
      </c>
      <c r="S6465">
        <v>223</v>
      </c>
    </row>
    <row r="6466" spans="1:20" x14ac:dyDescent="0.25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3481867</v>
      </c>
      <c r="I6466">
        <v>3482919</v>
      </c>
      <c r="J6466" t="s">
        <v>52</v>
      </c>
      <c r="Q6466" t="s">
        <v>12436</v>
      </c>
      <c r="R6466">
        <v>1053</v>
      </c>
      <c r="T6466" t="s">
        <v>12437</v>
      </c>
    </row>
    <row r="6467" spans="1:20" x14ac:dyDescent="0.25">
      <c r="A6467" t="s">
        <v>29</v>
      </c>
      <c r="B6467" t="s">
        <v>30</v>
      </c>
      <c r="C6467" t="s">
        <v>22</v>
      </c>
      <c r="D6467" t="s">
        <v>23</v>
      </c>
      <c r="E6467" t="s">
        <v>5</v>
      </c>
      <c r="G6467" t="s">
        <v>24</v>
      </c>
      <c r="H6467">
        <v>3481867</v>
      </c>
      <c r="I6467">
        <v>3482919</v>
      </c>
      <c r="J6467" t="s">
        <v>52</v>
      </c>
      <c r="K6467" t="s">
        <v>12438</v>
      </c>
      <c r="L6467" t="s">
        <v>12438</v>
      </c>
      <c r="N6467" t="s">
        <v>5251</v>
      </c>
      <c r="Q6467" t="s">
        <v>12436</v>
      </c>
      <c r="R6467">
        <v>1053</v>
      </c>
      <c r="S6467">
        <v>350</v>
      </c>
    </row>
    <row r="6468" spans="1:20" x14ac:dyDescent="0.25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3483285</v>
      </c>
      <c r="I6468">
        <v>3484079</v>
      </c>
      <c r="J6468" t="s">
        <v>25</v>
      </c>
      <c r="Q6468" t="s">
        <v>12439</v>
      </c>
      <c r="R6468">
        <v>795</v>
      </c>
      <c r="T6468" t="s">
        <v>12440</v>
      </c>
    </row>
    <row r="6469" spans="1:20" x14ac:dyDescent="0.25">
      <c r="A6469" t="s">
        <v>29</v>
      </c>
      <c r="B6469" t="s">
        <v>30</v>
      </c>
      <c r="C6469" t="s">
        <v>22</v>
      </c>
      <c r="D6469" t="s">
        <v>23</v>
      </c>
      <c r="E6469" t="s">
        <v>5</v>
      </c>
      <c r="G6469" t="s">
        <v>24</v>
      </c>
      <c r="H6469">
        <v>3483285</v>
      </c>
      <c r="I6469">
        <v>3484079</v>
      </c>
      <c r="J6469" t="s">
        <v>25</v>
      </c>
      <c r="K6469" t="s">
        <v>12441</v>
      </c>
      <c r="L6469" t="s">
        <v>12441</v>
      </c>
      <c r="N6469" t="s">
        <v>12442</v>
      </c>
      <c r="Q6469" t="s">
        <v>12439</v>
      </c>
      <c r="R6469">
        <v>795</v>
      </c>
      <c r="S6469">
        <v>264</v>
      </c>
    </row>
    <row r="6470" spans="1:20" x14ac:dyDescent="0.25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3484080</v>
      </c>
      <c r="I6470">
        <v>3484586</v>
      </c>
      <c r="J6470" t="s">
        <v>52</v>
      </c>
      <c r="Q6470" t="s">
        <v>12443</v>
      </c>
      <c r="R6470">
        <v>507</v>
      </c>
      <c r="T6470" t="s">
        <v>12444</v>
      </c>
    </row>
    <row r="6471" spans="1:20" x14ac:dyDescent="0.25">
      <c r="A6471" t="s">
        <v>29</v>
      </c>
      <c r="B6471" t="s">
        <v>30</v>
      </c>
      <c r="C6471" t="s">
        <v>22</v>
      </c>
      <c r="D6471" t="s">
        <v>23</v>
      </c>
      <c r="E6471" t="s">
        <v>5</v>
      </c>
      <c r="G6471" t="s">
        <v>24</v>
      </c>
      <c r="H6471">
        <v>3484080</v>
      </c>
      <c r="I6471">
        <v>3484586</v>
      </c>
      <c r="J6471" t="s">
        <v>52</v>
      </c>
      <c r="K6471" t="s">
        <v>12445</v>
      </c>
      <c r="L6471" t="s">
        <v>12445</v>
      </c>
      <c r="N6471" t="s">
        <v>10922</v>
      </c>
      <c r="Q6471" t="s">
        <v>12443</v>
      </c>
      <c r="R6471">
        <v>507</v>
      </c>
      <c r="S6471">
        <v>168</v>
      </c>
    </row>
    <row r="6472" spans="1:20" x14ac:dyDescent="0.25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3484872</v>
      </c>
      <c r="I6472">
        <v>3485969</v>
      </c>
      <c r="J6472" t="s">
        <v>25</v>
      </c>
      <c r="Q6472" t="s">
        <v>12446</v>
      </c>
      <c r="R6472">
        <v>1098</v>
      </c>
      <c r="T6472" t="s">
        <v>12447</v>
      </c>
    </row>
    <row r="6473" spans="1:20" x14ac:dyDescent="0.25">
      <c r="A6473" t="s">
        <v>29</v>
      </c>
      <c r="B6473" t="s">
        <v>30</v>
      </c>
      <c r="C6473" t="s">
        <v>22</v>
      </c>
      <c r="D6473" t="s">
        <v>23</v>
      </c>
      <c r="E6473" t="s">
        <v>5</v>
      </c>
      <c r="G6473" t="s">
        <v>24</v>
      </c>
      <c r="H6473">
        <v>3484872</v>
      </c>
      <c r="I6473">
        <v>3485969</v>
      </c>
      <c r="J6473" t="s">
        <v>25</v>
      </c>
      <c r="K6473" t="s">
        <v>12448</v>
      </c>
      <c r="L6473" t="s">
        <v>12448</v>
      </c>
      <c r="N6473" t="s">
        <v>519</v>
      </c>
      <c r="Q6473" t="s">
        <v>12446</v>
      </c>
      <c r="R6473">
        <v>1098</v>
      </c>
      <c r="S6473">
        <v>365</v>
      </c>
    </row>
    <row r="6474" spans="1:20" x14ac:dyDescent="0.25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24</v>
      </c>
      <c r="H6474">
        <v>3485969</v>
      </c>
      <c r="I6474">
        <v>3489058</v>
      </c>
      <c r="J6474" t="s">
        <v>25</v>
      </c>
      <c r="Q6474" t="s">
        <v>12449</v>
      </c>
      <c r="R6474">
        <v>3090</v>
      </c>
      <c r="T6474" t="s">
        <v>12450</v>
      </c>
    </row>
    <row r="6475" spans="1:20" x14ac:dyDescent="0.25">
      <c r="A6475" t="s">
        <v>29</v>
      </c>
      <c r="B6475" t="s">
        <v>30</v>
      </c>
      <c r="C6475" t="s">
        <v>22</v>
      </c>
      <c r="D6475" t="s">
        <v>23</v>
      </c>
      <c r="E6475" t="s">
        <v>5</v>
      </c>
      <c r="G6475" t="s">
        <v>24</v>
      </c>
      <c r="H6475">
        <v>3485969</v>
      </c>
      <c r="I6475">
        <v>3489058</v>
      </c>
      <c r="J6475" t="s">
        <v>25</v>
      </c>
      <c r="K6475" t="s">
        <v>12451</v>
      </c>
      <c r="L6475" t="s">
        <v>12451</v>
      </c>
      <c r="N6475" t="s">
        <v>523</v>
      </c>
      <c r="Q6475" t="s">
        <v>12449</v>
      </c>
      <c r="R6475">
        <v>3090</v>
      </c>
      <c r="S6475">
        <v>1029</v>
      </c>
    </row>
    <row r="6476" spans="1:20" x14ac:dyDescent="0.25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3489113</v>
      </c>
      <c r="I6476">
        <v>3490078</v>
      </c>
      <c r="J6476" t="s">
        <v>52</v>
      </c>
      <c r="Q6476" t="s">
        <v>12452</v>
      </c>
      <c r="R6476">
        <v>966</v>
      </c>
      <c r="T6476" t="s">
        <v>12453</v>
      </c>
    </row>
    <row r="6477" spans="1:20" x14ac:dyDescent="0.25">
      <c r="A6477" t="s">
        <v>29</v>
      </c>
      <c r="B6477" t="s">
        <v>30</v>
      </c>
      <c r="C6477" t="s">
        <v>22</v>
      </c>
      <c r="D6477" t="s">
        <v>23</v>
      </c>
      <c r="E6477" t="s">
        <v>5</v>
      </c>
      <c r="G6477" t="s">
        <v>24</v>
      </c>
      <c r="H6477">
        <v>3489113</v>
      </c>
      <c r="I6477">
        <v>3490078</v>
      </c>
      <c r="J6477" t="s">
        <v>52</v>
      </c>
      <c r="K6477" t="s">
        <v>12454</v>
      </c>
      <c r="L6477" t="s">
        <v>12454</v>
      </c>
      <c r="N6477" t="s">
        <v>1063</v>
      </c>
      <c r="Q6477" t="s">
        <v>12452</v>
      </c>
      <c r="R6477">
        <v>966</v>
      </c>
      <c r="S6477">
        <v>321</v>
      </c>
    </row>
    <row r="6478" spans="1:20" x14ac:dyDescent="0.25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3490197</v>
      </c>
      <c r="I6478">
        <v>3491855</v>
      </c>
      <c r="J6478" t="s">
        <v>52</v>
      </c>
      <c r="Q6478" t="s">
        <v>12455</v>
      </c>
      <c r="R6478">
        <v>1659</v>
      </c>
      <c r="T6478" t="s">
        <v>12456</v>
      </c>
    </row>
    <row r="6479" spans="1:20" x14ac:dyDescent="0.25">
      <c r="A6479" t="s">
        <v>29</v>
      </c>
      <c r="B6479" t="s">
        <v>30</v>
      </c>
      <c r="C6479" t="s">
        <v>22</v>
      </c>
      <c r="D6479" t="s">
        <v>23</v>
      </c>
      <c r="E6479" t="s">
        <v>5</v>
      </c>
      <c r="G6479" t="s">
        <v>24</v>
      </c>
      <c r="H6479">
        <v>3490197</v>
      </c>
      <c r="I6479">
        <v>3491855</v>
      </c>
      <c r="J6479" t="s">
        <v>52</v>
      </c>
      <c r="K6479" t="s">
        <v>12457</v>
      </c>
      <c r="L6479" t="s">
        <v>12457</v>
      </c>
      <c r="N6479" t="s">
        <v>753</v>
      </c>
      <c r="Q6479" t="s">
        <v>12455</v>
      </c>
      <c r="R6479">
        <v>1659</v>
      </c>
      <c r="S6479">
        <v>552</v>
      </c>
    </row>
    <row r="6480" spans="1:20" x14ac:dyDescent="0.25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3492083</v>
      </c>
      <c r="I6480">
        <v>3493714</v>
      </c>
      <c r="J6480" t="s">
        <v>25</v>
      </c>
      <c r="Q6480" t="s">
        <v>12458</v>
      </c>
      <c r="R6480">
        <v>1632</v>
      </c>
      <c r="T6480" t="s">
        <v>12459</v>
      </c>
    </row>
    <row r="6481" spans="1:20" x14ac:dyDescent="0.25">
      <c r="A6481" t="s">
        <v>29</v>
      </c>
      <c r="B6481" t="s">
        <v>30</v>
      </c>
      <c r="C6481" t="s">
        <v>22</v>
      </c>
      <c r="D6481" t="s">
        <v>23</v>
      </c>
      <c r="E6481" t="s">
        <v>5</v>
      </c>
      <c r="G6481" t="s">
        <v>24</v>
      </c>
      <c r="H6481">
        <v>3492083</v>
      </c>
      <c r="I6481">
        <v>3493714</v>
      </c>
      <c r="J6481" t="s">
        <v>25</v>
      </c>
      <c r="K6481" t="s">
        <v>12460</v>
      </c>
      <c r="L6481" t="s">
        <v>12460</v>
      </c>
      <c r="N6481" t="s">
        <v>809</v>
      </c>
      <c r="Q6481" t="s">
        <v>12458</v>
      </c>
      <c r="R6481">
        <v>1632</v>
      </c>
      <c r="S6481">
        <v>543</v>
      </c>
    </row>
    <row r="6482" spans="1:20" x14ac:dyDescent="0.25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3493785</v>
      </c>
      <c r="I6482">
        <v>3494096</v>
      </c>
      <c r="J6482" t="s">
        <v>25</v>
      </c>
      <c r="Q6482" t="s">
        <v>12461</v>
      </c>
      <c r="R6482">
        <v>312</v>
      </c>
      <c r="T6482" t="s">
        <v>12462</v>
      </c>
    </row>
    <row r="6483" spans="1:20" x14ac:dyDescent="0.25">
      <c r="A6483" t="s">
        <v>29</v>
      </c>
      <c r="B6483" t="s">
        <v>30</v>
      </c>
      <c r="C6483" t="s">
        <v>22</v>
      </c>
      <c r="D6483" t="s">
        <v>23</v>
      </c>
      <c r="E6483" t="s">
        <v>5</v>
      </c>
      <c r="G6483" t="s">
        <v>24</v>
      </c>
      <c r="H6483">
        <v>3493785</v>
      </c>
      <c r="I6483">
        <v>3494096</v>
      </c>
      <c r="J6483" t="s">
        <v>25</v>
      </c>
      <c r="K6483" t="s">
        <v>12463</v>
      </c>
      <c r="L6483" t="s">
        <v>12463</v>
      </c>
      <c r="N6483" t="s">
        <v>12464</v>
      </c>
      <c r="Q6483" t="s">
        <v>12461</v>
      </c>
      <c r="R6483">
        <v>312</v>
      </c>
      <c r="S6483">
        <v>103</v>
      </c>
    </row>
    <row r="6484" spans="1:20" x14ac:dyDescent="0.25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3494220</v>
      </c>
      <c r="I6484">
        <v>3495134</v>
      </c>
      <c r="J6484" t="s">
        <v>25</v>
      </c>
      <c r="Q6484" t="s">
        <v>12465</v>
      </c>
      <c r="R6484">
        <v>915</v>
      </c>
      <c r="T6484" t="s">
        <v>12466</v>
      </c>
    </row>
    <row r="6485" spans="1:20" x14ac:dyDescent="0.25">
      <c r="A6485" t="s">
        <v>29</v>
      </c>
      <c r="B6485" t="s">
        <v>30</v>
      </c>
      <c r="C6485" t="s">
        <v>22</v>
      </c>
      <c r="D6485" t="s">
        <v>23</v>
      </c>
      <c r="E6485" t="s">
        <v>5</v>
      </c>
      <c r="G6485" t="s">
        <v>24</v>
      </c>
      <c r="H6485">
        <v>3494220</v>
      </c>
      <c r="I6485">
        <v>3495134</v>
      </c>
      <c r="J6485" t="s">
        <v>25</v>
      </c>
      <c r="K6485" t="s">
        <v>12467</v>
      </c>
      <c r="L6485" t="s">
        <v>12467</v>
      </c>
      <c r="N6485" t="s">
        <v>419</v>
      </c>
      <c r="Q6485" t="s">
        <v>12465</v>
      </c>
      <c r="R6485">
        <v>915</v>
      </c>
      <c r="S6485">
        <v>304</v>
      </c>
    </row>
    <row r="6486" spans="1:20" x14ac:dyDescent="0.25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3495142</v>
      </c>
      <c r="I6486">
        <v>3496224</v>
      </c>
      <c r="J6486" t="s">
        <v>25</v>
      </c>
      <c r="Q6486" t="s">
        <v>12468</v>
      </c>
      <c r="R6486">
        <v>1083</v>
      </c>
      <c r="T6486" t="s">
        <v>12469</v>
      </c>
    </row>
    <row r="6487" spans="1:20" x14ac:dyDescent="0.25">
      <c r="A6487" t="s">
        <v>29</v>
      </c>
      <c r="B6487" t="s">
        <v>30</v>
      </c>
      <c r="C6487" t="s">
        <v>22</v>
      </c>
      <c r="D6487" t="s">
        <v>23</v>
      </c>
      <c r="E6487" t="s">
        <v>5</v>
      </c>
      <c r="G6487" t="s">
        <v>24</v>
      </c>
      <c r="H6487">
        <v>3495142</v>
      </c>
      <c r="I6487">
        <v>3496224</v>
      </c>
      <c r="J6487" t="s">
        <v>25</v>
      </c>
      <c r="K6487" t="s">
        <v>12470</v>
      </c>
      <c r="L6487" t="s">
        <v>12470</v>
      </c>
      <c r="N6487" t="s">
        <v>12471</v>
      </c>
      <c r="Q6487" t="s">
        <v>12468</v>
      </c>
      <c r="R6487">
        <v>1083</v>
      </c>
      <c r="S6487">
        <v>360</v>
      </c>
    </row>
    <row r="6488" spans="1:20" x14ac:dyDescent="0.25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24</v>
      </c>
      <c r="H6488">
        <v>3496304</v>
      </c>
      <c r="I6488">
        <v>3497686</v>
      </c>
      <c r="J6488" t="s">
        <v>25</v>
      </c>
      <c r="Q6488" t="s">
        <v>12472</v>
      </c>
      <c r="R6488">
        <v>1383</v>
      </c>
      <c r="T6488" t="s">
        <v>12473</v>
      </c>
    </row>
    <row r="6489" spans="1:20" x14ac:dyDescent="0.25">
      <c r="A6489" t="s">
        <v>29</v>
      </c>
      <c r="B6489" t="s">
        <v>30</v>
      </c>
      <c r="C6489" t="s">
        <v>22</v>
      </c>
      <c r="D6489" t="s">
        <v>23</v>
      </c>
      <c r="E6489" t="s">
        <v>5</v>
      </c>
      <c r="G6489" t="s">
        <v>24</v>
      </c>
      <c r="H6489">
        <v>3496304</v>
      </c>
      <c r="I6489">
        <v>3497686</v>
      </c>
      <c r="J6489" t="s">
        <v>25</v>
      </c>
      <c r="K6489" t="s">
        <v>12474</v>
      </c>
      <c r="L6489" t="s">
        <v>12474</v>
      </c>
      <c r="N6489" t="s">
        <v>967</v>
      </c>
      <c r="Q6489" t="s">
        <v>12472</v>
      </c>
      <c r="R6489">
        <v>1383</v>
      </c>
      <c r="S6489">
        <v>460</v>
      </c>
    </row>
    <row r="6490" spans="1:20" x14ac:dyDescent="0.25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3497619</v>
      </c>
      <c r="I6490">
        <v>3498278</v>
      </c>
      <c r="J6490" t="s">
        <v>52</v>
      </c>
      <c r="Q6490" t="s">
        <v>12475</v>
      </c>
      <c r="R6490">
        <v>660</v>
      </c>
      <c r="T6490" t="s">
        <v>12476</v>
      </c>
    </row>
    <row r="6491" spans="1:20" x14ac:dyDescent="0.25">
      <c r="A6491" t="s">
        <v>29</v>
      </c>
      <c r="B6491" t="s">
        <v>30</v>
      </c>
      <c r="C6491" t="s">
        <v>22</v>
      </c>
      <c r="D6491" t="s">
        <v>23</v>
      </c>
      <c r="E6491" t="s">
        <v>5</v>
      </c>
      <c r="G6491" t="s">
        <v>24</v>
      </c>
      <c r="H6491">
        <v>3497619</v>
      </c>
      <c r="I6491">
        <v>3498278</v>
      </c>
      <c r="J6491" t="s">
        <v>52</v>
      </c>
      <c r="K6491" t="s">
        <v>12477</v>
      </c>
      <c r="L6491" t="s">
        <v>12477</v>
      </c>
      <c r="N6491" t="s">
        <v>480</v>
      </c>
      <c r="Q6491" t="s">
        <v>12475</v>
      </c>
      <c r="R6491">
        <v>660</v>
      </c>
      <c r="S6491">
        <v>219</v>
      </c>
    </row>
    <row r="6492" spans="1:20" x14ac:dyDescent="0.25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3498527</v>
      </c>
      <c r="I6492">
        <v>3499804</v>
      </c>
      <c r="J6492" t="s">
        <v>25</v>
      </c>
      <c r="Q6492" t="s">
        <v>12478</v>
      </c>
      <c r="R6492">
        <v>1278</v>
      </c>
      <c r="T6492" t="s">
        <v>12479</v>
      </c>
    </row>
    <row r="6493" spans="1:20" x14ac:dyDescent="0.25">
      <c r="A6493" t="s">
        <v>29</v>
      </c>
      <c r="B6493" t="s">
        <v>30</v>
      </c>
      <c r="C6493" t="s">
        <v>22</v>
      </c>
      <c r="D6493" t="s">
        <v>23</v>
      </c>
      <c r="E6493" t="s">
        <v>5</v>
      </c>
      <c r="G6493" t="s">
        <v>24</v>
      </c>
      <c r="H6493">
        <v>3498527</v>
      </c>
      <c r="I6493">
        <v>3499804</v>
      </c>
      <c r="J6493" t="s">
        <v>25</v>
      </c>
      <c r="K6493" t="s">
        <v>12480</v>
      </c>
      <c r="L6493" t="s">
        <v>12480</v>
      </c>
      <c r="N6493" t="s">
        <v>12481</v>
      </c>
      <c r="Q6493" t="s">
        <v>12478</v>
      </c>
      <c r="R6493">
        <v>1278</v>
      </c>
      <c r="S6493">
        <v>425</v>
      </c>
    </row>
    <row r="6494" spans="1:20" x14ac:dyDescent="0.25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3499929</v>
      </c>
      <c r="I6494">
        <v>3501224</v>
      </c>
      <c r="J6494" t="s">
        <v>25</v>
      </c>
      <c r="Q6494" t="s">
        <v>12482</v>
      </c>
      <c r="R6494">
        <v>1296</v>
      </c>
      <c r="T6494" t="s">
        <v>12483</v>
      </c>
    </row>
    <row r="6495" spans="1:20" x14ac:dyDescent="0.25">
      <c r="A6495" t="s">
        <v>29</v>
      </c>
      <c r="B6495" t="s">
        <v>30</v>
      </c>
      <c r="C6495" t="s">
        <v>22</v>
      </c>
      <c r="D6495" t="s">
        <v>23</v>
      </c>
      <c r="E6495" t="s">
        <v>5</v>
      </c>
      <c r="G6495" t="s">
        <v>24</v>
      </c>
      <c r="H6495">
        <v>3499929</v>
      </c>
      <c r="I6495">
        <v>3501224</v>
      </c>
      <c r="J6495" t="s">
        <v>25</v>
      </c>
      <c r="K6495" t="s">
        <v>12484</v>
      </c>
      <c r="L6495" t="s">
        <v>12484</v>
      </c>
      <c r="N6495" t="s">
        <v>3373</v>
      </c>
      <c r="Q6495" t="s">
        <v>12482</v>
      </c>
      <c r="R6495">
        <v>1296</v>
      </c>
      <c r="S6495">
        <v>431</v>
      </c>
    </row>
    <row r="6496" spans="1:20" x14ac:dyDescent="0.25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3501277</v>
      </c>
      <c r="I6496">
        <v>3502101</v>
      </c>
      <c r="J6496" t="s">
        <v>25</v>
      </c>
      <c r="Q6496" t="s">
        <v>12485</v>
      </c>
      <c r="R6496">
        <v>825</v>
      </c>
      <c r="T6496" t="s">
        <v>12486</v>
      </c>
    </row>
    <row r="6497" spans="1:20" x14ac:dyDescent="0.25">
      <c r="A6497" t="s">
        <v>29</v>
      </c>
      <c r="B6497" t="s">
        <v>30</v>
      </c>
      <c r="C6497" t="s">
        <v>22</v>
      </c>
      <c r="D6497" t="s">
        <v>23</v>
      </c>
      <c r="E6497" t="s">
        <v>5</v>
      </c>
      <c r="G6497" t="s">
        <v>24</v>
      </c>
      <c r="H6497">
        <v>3501277</v>
      </c>
      <c r="I6497">
        <v>3502101</v>
      </c>
      <c r="J6497" t="s">
        <v>25</v>
      </c>
      <c r="K6497" t="s">
        <v>12487</v>
      </c>
      <c r="L6497" t="s">
        <v>12487</v>
      </c>
      <c r="N6497" t="s">
        <v>8051</v>
      </c>
      <c r="Q6497" t="s">
        <v>12485</v>
      </c>
      <c r="R6497">
        <v>825</v>
      </c>
      <c r="S6497">
        <v>274</v>
      </c>
    </row>
    <row r="6498" spans="1:20" x14ac:dyDescent="0.25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3502513</v>
      </c>
      <c r="I6498">
        <v>3503100</v>
      </c>
      <c r="J6498" t="s">
        <v>52</v>
      </c>
      <c r="O6498" t="s">
        <v>12488</v>
      </c>
      <c r="Q6498" t="s">
        <v>12489</v>
      </c>
      <c r="R6498">
        <v>588</v>
      </c>
      <c r="T6498" t="s">
        <v>12490</v>
      </c>
    </row>
    <row r="6499" spans="1:20" x14ac:dyDescent="0.25">
      <c r="A6499" t="s">
        <v>29</v>
      </c>
      <c r="B6499" t="s">
        <v>30</v>
      </c>
      <c r="C6499" t="s">
        <v>22</v>
      </c>
      <c r="D6499" t="s">
        <v>23</v>
      </c>
      <c r="E6499" t="s">
        <v>5</v>
      </c>
      <c r="G6499" t="s">
        <v>24</v>
      </c>
      <c r="H6499">
        <v>3502513</v>
      </c>
      <c r="I6499">
        <v>3503100</v>
      </c>
      <c r="J6499" t="s">
        <v>52</v>
      </c>
      <c r="K6499" t="s">
        <v>12491</v>
      </c>
      <c r="L6499" t="s">
        <v>12491</v>
      </c>
      <c r="N6499" t="s">
        <v>12492</v>
      </c>
      <c r="O6499" t="s">
        <v>12488</v>
      </c>
      <c r="Q6499" t="s">
        <v>12489</v>
      </c>
      <c r="R6499">
        <v>588</v>
      </c>
      <c r="S6499">
        <v>195</v>
      </c>
    </row>
    <row r="6500" spans="1:20" x14ac:dyDescent="0.25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24</v>
      </c>
      <c r="H6500">
        <v>3503170</v>
      </c>
      <c r="I6500">
        <v>3503979</v>
      </c>
      <c r="J6500" t="s">
        <v>52</v>
      </c>
      <c r="Q6500" t="s">
        <v>12493</v>
      </c>
      <c r="R6500">
        <v>810</v>
      </c>
      <c r="T6500" t="s">
        <v>12494</v>
      </c>
    </row>
    <row r="6501" spans="1:20" x14ac:dyDescent="0.25">
      <c r="A6501" t="s">
        <v>29</v>
      </c>
      <c r="B6501" t="s">
        <v>30</v>
      </c>
      <c r="C6501" t="s">
        <v>22</v>
      </c>
      <c r="D6501" t="s">
        <v>23</v>
      </c>
      <c r="E6501" t="s">
        <v>5</v>
      </c>
      <c r="G6501" t="s">
        <v>24</v>
      </c>
      <c r="H6501">
        <v>3503170</v>
      </c>
      <c r="I6501">
        <v>3503979</v>
      </c>
      <c r="J6501" t="s">
        <v>52</v>
      </c>
      <c r="K6501" t="s">
        <v>12495</v>
      </c>
      <c r="L6501" t="s">
        <v>12495</v>
      </c>
      <c r="N6501" t="s">
        <v>12496</v>
      </c>
      <c r="Q6501" t="s">
        <v>12493</v>
      </c>
      <c r="R6501">
        <v>810</v>
      </c>
      <c r="S6501">
        <v>269</v>
      </c>
    </row>
    <row r="6502" spans="1:20" x14ac:dyDescent="0.25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3504039</v>
      </c>
      <c r="I6502">
        <v>3504239</v>
      </c>
      <c r="J6502" t="s">
        <v>52</v>
      </c>
      <c r="O6502" t="s">
        <v>12497</v>
      </c>
      <c r="Q6502" t="s">
        <v>12498</v>
      </c>
      <c r="R6502">
        <v>201</v>
      </c>
      <c r="T6502" t="s">
        <v>12499</v>
      </c>
    </row>
    <row r="6503" spans="1:20" x14ac:dyDescent="0.25">
      <c r="A6503" t="s">
        <v>29</v>
      </c>
      <c r="B6503" t="s">
        <v>30</v>
      </c>
      <c r="C6503" t="s">
        <v>22</v>
      </c>
      <c r="D6503" t="s">
        <v>23</v>
      </c>
      <c r="E6503" t="s">
        <v>5</v>
      </c>
      <c r="G6503" t="s">
        <v>24</v>
      </c>
      <c r="H6503">
        <v>3504039</v>
      </c>
      <c r="I6503">
        <v>3504239</v>
      </c>
      <c r="J6503" t="s">
        <v>52</v>
      </c>
      <c r="K6503" t="s">
        <v>12500</v>
      </c>
      <c r="L6503" t="s">
        <v>12500</v>
      </c>
      <c r="N6503" t="s">
        <v>12501</v>
      </c>
      <c r="O6503" t="s">
        <v>12497</v>
      </c>
      <c r="Q6503" t="s">
        <v>12498</v>
      </c>
      <c r="R6503">
        <v>201</v>
      </c>
      <c r="S6503">
        <v>66</v>
      </c>
    </row>
    <row r="6504" spans="1:20" x14ac:dyDescent="0.25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3504257</v>
      </c>
      <c r="I6504">
        <v>3504655</v>
      </c>
      <c r="J6504" t="s">
        <v>52</v>
      </c>
      <c r="Q6504" t="s">
        <v>12502</v>
      </c>
      <c r="R6504">
        <v>399</v>
      </c>
      <c r="T6504" t="s">
        <v>12503</v>
      </c>
    </row>
    <row r="6505" spans="1:20" x14ac:dyDescent="0.25">
      <c r="A6505" t="s">
        <v>29</v>
      </c>
      <c r="B6505" t="s">
        <v>30</v>
      </c>
      <c r="C6505" t="s">
        <v>22</v>
      </c>
      <c r="D6505" t="s">
        <v>23</v>
      </c>
      <c r="E6505" t="s">
        <v>5</v>
      </c>
      <c r="G6505" t="s">
        <v>24</v>
      </c>
      <c r="H6505">
        <v>3504257</v>
      </c>
      <c r="I6505">
        <v>3504655</v>
      </c>
      <c r="J6505" t="s">
        <v>52</v>
      </c>
      <c r="K6505" t="s">
        <v>12504</v>
      </c>
      <c r="L6505" t="s">
        <v>12504</v>
      </c>
      <c r="N6505" t="s">
        <v>12505</v>
      </c>
      <c r="Q6505" t="s">
        <v>12502</v>
      </c>
      <c r="R6505">
        <v>399</v>
      </c>
      <c r="S6505">
        <v>132</v>
      </c>
    </row>
    <row r="6506" spans="1:20" x14ac:dyDescent="0.25">
      <c r="A6506" t="s">
        <v>20</v>
      </c>
      <c r="B6506" t="s">
        <v>21</v>
      </c>
      <c r="C6506" t="s">
        <v>22</v>
      </c>
      <c r="D6506" t="s">
        <v>23</v>
      </c>
      <c r="E6506" t="s">
        <v>5</v>
      </c>
      <c r="G6506" t="s">
        <v>24</v>
      </c>
      <c r="H6506">
        <v>3504642</v>
      </c>
      <c r="I6506">
        <v>3505445</v>
      </c>
      <c r="J6506" t="s">
        <v>52</v>
      </c>
      <c r="Q6506" t="s">
        <v>12506</v>
      </c>
      <c r="R6506">
        <v>804</v>
      </c>
      <c r="T6506" t="s">
        <v>12507</v>
      </c>
    </row>
    <row r="6507" spans="1:20" x14ac:dyDescent="0.25">
      <c r="A6507" t="s">
        <v>29</v>
      </c>
      <c r="B6507" t="s">
        <v>30</v>
      </c>
      <c r="C6507" t="s">
        <v>22</v>
      </c>
      <c r="D6507" t="s">
        <v>23</v>
      </c>
      <c r="E6507" t="s">
        <v>5</v>
      </c>
      <c r="G6507" t="s">
        <v>24</v>
      </c>
      <c r="H6507">
        <v>3504642</v>
      </c>
      <c r="I6507">
        <v>3505445</v>
      </c>
      <c r="J6507" t="s">
        <v>52</v>
      </c>
      <c r="K6507" t="s">
        <v>12508</v>
      </c>
      <c r="L6507" t="s">
        <v>12508</v>
      </c>
      <c r="N6507" t="s">
        <v>12509</v>
      </c>
      <c r="Q6507" t="s">
        <v>12506</v>
      </c>
      <c r="R6507">
        <v>804</v>
      </c>
      <c r="S6507">
        <v>267</v>
      </c>
    </row>
    <row r="6508" spans="1:20" x14ac:dyDescent="0.25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3505438</v>
      </c>
      <c r="I6508">
        <v>3506268</v>
      </c>
      <c r="J6508" t="s">
        <v>52</v>
      </c>
      <c r="O6508" t="s">
        <v>12510</v>
      </c>
      <c r="Q6508" t="s">
        <v>12511</v>
      </c>
      <c r="R6508">
        <v>831</v>
      </c>
      <c r="T6508" t="s">
        <v>12512</v>
      </c>
    </row>
    <row r="6509" spans="1:20" x14ac:dyDescent="0.25">
      <c r="A6509" t="s">
        <v>29</v>
      </c>
      <c r="B6509" t="s">
        <v>30</v>
      </c>
      <c r="C6509" t="s">
        <v>22</v>
      </c>
      <c r="D6509" t="s">
        <v>23</v>
      </c>
      <c r="E6509" t="s">
        <v>5</v>
      </c>
      <c r="G6509" t="s">
        <v>24</v>
      </c>
      <c r="H6509">
        <v>3505438</v>
      </c>
      <c r="I6509">
        <v>3506268</v>
      </c>
      <c r="J6509" t="s">
        <v>52</v>
      </c>
      <c r="K6509" t="s">
        <v>12513</v>
      </c>
      <c r="L6509" t="s">
        <v>12513</v>
      </c>
      <c r="N6509" t="s">
        <v>12514</v>
      </c>
      <c r="O6509" t="s">
        <v>12510</v>
      </c>
      <c r="Q6509" t="s">
        <v>12511</v>
      </c>
      <c r="R6509">
        <v>831</v>
      </c>
      <c r="S6509">
        <v>276</v>
      </c>
    </row>
    <row r="6510" spans="1:20" x14ac:dyDescent="0.25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3506265</v>
      </c>
      <c r="I6510">
        <v>3507275</v>
      </c>
      <c r="J6510" t="s">
        <v>52</v>
      </c>
      <c r="O6510" t="s">
        <v>12515</v>
      </c>
      <c r="Q6510" t="s">
        <v>12516</v>
      </c>
      <c r="R6510">
        <v>1011</v>
      </c>
      <c r="T6510" t="s">
        <v>12517</v>
      </c>
    </row>
    <row r="6511" spans="1:20" x14ac:dyDescent="0.25">
      <c r="A6511" t="s">
        <v>29</v>
      </c>
      <c r="B6511" t="s">
        <v>30</v>
      </c>
      <c r="C6511" t="s">
        <v>22</v>
      </c>
      <c r="D6511" t="s">
        <v>23</v>
      </c>
      <c r="E6511" t="s">
        <v>5</v>
      </c>
      <c r="G6511" t="s">
        <v>24</v>
      </c>
      <c r="H6511">
        <v>3506265</v>
      </c>
      <c r="I6511">
        <v>3507275</v>
      </c>
      <c r="J6511" t="s">
        <v>52</v>
      </c>
      <c r="K6511" t="s">
        <v>12518</v>
      </c>
      <c r="L6511" t="s">
        <v>12518</v>
      </c>
      <c r="N6511" t="s">
        <v>12519</v>
      </c>
      <c r="O6511" t="s">
        <v>12515</v>
      </c>
      <c r="Q6511" t="s">
        <v>12516</v>
      </c>
      <c r="R6511">
        <v>1011</v>
      </c>
      <c r="S6511">
        <v>336</v>
      </c>
    </row>
    <row r="6512" spans="1:20" x14ac:dyDescent="0.25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3507272</v>
      </c>
      <c r="I6512">
        <v>3508615</v>
      </c>
      <c r="J6512" t="s">
        <v>52</v>
      </c>
      <c r="Q6512" t="s">
        <v>12520</v>
      </c>
      <c r="R6512">
        <v>1344</v>
      </c>
      <c r="T6512" t="s">
        <v>12521</v>
      </c>
    </row>
    <row r="6513" spans="1:20" x14ac:dyDescent="0.25">
      <c r="A6513" t="s">
        <v>29</v>
      </c>
      <c r="B6513" t="s">
        <v>30</v>
      </c>
      <c r="C6513" t="s">
        <v>22</v>
      </c>
      <c r="D6513" t="s">
        <v>23</v>
      </c>
      <c r="E6513" t="s">
        <v>5</v>
      </c>
      <c r="G6513" t="s">
        <v>24</v>
      </c>
      <c r="H6513">
        <v>3507272</v>
      </c>
      <c r="I6513">
        <v>3508615</v>
      </c>
      <c r="J6513" t="s">
        <v>52</v>
      </c>
      <c r="K6513" t="s">
        <v>12522</v>
      </c>
      <c r="L6513" t="s">
        <v>12522</v>
      </c>
      <c r="N6513" t="s">
        <v>3586</v>
      </c>
      <c r="Q6513" t="s">
        <v>12520</v>
      </c>
      <c r="R6513">
        <v>1344</v>
      </c>
      <c r="S6513">
        <v>447</v>
      </c>
    </row>
    <row r="6514" spans="1:20" x14ac:dyDescent="0.25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3508678</v>
      </c>
      <c r="I6514">
        <v>3511062</v>
      </c>
      <c r="J6514" t="s">
        <v>52</v>
      </c>
      <c r="Q6514" t="s">
        <v>12523</v>
      </c>
      <c r="R6514">
        <v>2385</v>
      </c>
      <c r="T6514" t="s">
        <v>12524</v>
      </c>
    </row>
    <row r="6515" spans="1:20" x14ac:dyDescent="0.25">
      <c r="A6515" t="s">
        <v>29</v>
      </c>
      <c r="B6515" t="s">
        <v>30</v>
      </c>
      <c r="C6515" t="s">
        <v>22</v>
      </c>
      <c r="D6515" t="s">
        <v>23</v>
      </c>
      <c r="E6515" t="s">
        <v>5</v>
      </c>
      <c r="G6515" t="s">
        <v>24</v>
      </c>
      <c r="H6515">
        <v>3508678</v>
      </c>
      <c r="I6515">
        <v>3511062</v>
      </c>
      <c r="J6515" t="s">
        <v>52</v>
      </c>
      <c r="K6515" t="s">
        <v>12525</v>
      </c>
      <c r="L6515" t="s">
        <v>12525</v>
      </c>
      <c r="N6515" t="s">
        <v>12526</v>
      </c>
      <c r="Q6515" t="s">
        <v>12523</v>
      </c>
      <c r="R6515">
        <v>2385</v>
      </c>
      <c r="S6515">
        <v>794</v>
      </c>
    </row>
    <row r="6516" spans="1:20" x14ac:dyDescent="0.25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3511250</v>
      </c>
      <c r="I6516">
        <v>3512290</v>
      </c>
      <c r="J6516" t="s">
        <v>25</v>
      </c>
      <c r="Q6516" t="s">
        <v>12527</v>
      </c>
      <c r="R6516">
        <v>1041</v>
      </c>
      <c r="T6516" t="s">
        <v>12528</v>
      </c>
    </row>
    <row r="6517" spans="1:20" x14ac:dyDescent="0.25">
      <c r="A6517" t="s">
        <v>29</v>
      </c>
      <c r="B6517" t="s">
        <v>30</v>
      </c>
      <c r="C6517" t="s">
        <v>22</v>
      </c>
      <c r="D6517" t="s">
        <v>23</v>
      </c>
      <c r="E6517" t="s">
        <v>5</v>
      </c>
      <c r="G6517" t="s">
        <v>24</v>
      </c>
      <c r="H6517">
        <v>3511250</v>
      </c>
      <c r="I6517">
        <v>3512290</v>
      </c>
      <c r="J6517" t="s">
        <v>25</v>
      </c>
      <c r="K6517" t="s">
        <v>12529</v>
      </c>
      <c r="L6517" t="s">
        <v>12529</v>
      </c>
      <c r="N6517" t="s">
        <v>12530</v>
      </c>
      <c r="Q6517" t="s">
        <v>12527</v>
      </c>
      <c r="R6517">
        <v>1041</v>
      </c>
      <c r="S6517">
        <v>346</v>
      </c>
    </row>
    <row r="6518" spans="1:20" x14ac:dyDescent="0.25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3512293</v>
      </c>
      <c r="I6518">
        <v>3512979</v>
      </c>
      <c r="J6518" t="s">
        <v>25</v>
      </c>
      <c r="Q6518" t="s">
        <v>12531</v>
      </c>
      <c r="R6518">
        <v>687</v>
      </c>
      <c r="T6518" t="s">
        <v>12532</v>
      </c>
    </row>
    <row r="6519" spans="1:20" x14ac:dyDescent="0.25">
      <c r="A6519" t="s">
        <v>29</v>
      </c>
      <c r="B6519" t="s">
        <v>30</v>
      </c>
      <c r="C6519" t="s">
        <v>22</v>
      </c>
      <c r="D6519" t="s">
        <v>23</v>
      </c>
      <c r="E6519" t="s">
        <v>5</v>
      </c>
      <c r="G6519" t="s">
        <v>24</v>
      </c>
      <c r="H6519">
        <v>3512293</v>
      </c>
      <c r="I6519">
        <v>3512979</v>
      </c>
      <c r="J6519" t="s">
        <v>25</v>
      </c>
      <c r="K6519" t="s">
        <v>12533</v>
      </c>
      <c r="L6519" t="s">
        <v>12533</v>
      </c>
      <c r="N6519" t="s">
        <v>5369</v>
      </c>
      <c r="Q6519" t="s">
        <v>12531</v>
      </c>
      <c r="R6519">
        <v>687</v>
      </c>
      <c r="S6519">
        <v>228</v>
      </c>
    </row>
    <row r="6520" spans="1:20" x14ac:dyDescent="0.25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3512976</v>
      </c>
      <c r="I6520">
        <v>3513731</v>
      </c>
      <c r="J6520" t="s">
        <v>25</v>
      </c>
      <c r="Q6520" t="s">
        <v>12534</v>
      </c>
      <c r="R6520">
        <v>756</v>
      </c>
      <c r="T6520" t="s">
        <v>12535</v>
      </c>
    </row>
    <row r="6521" spans="1:20" x14ac:dyDescent="0.25">
      <c r="A6521" t="s">
        <v>29</v>
      </c>
      <c r="B6521" t="s">
        <v>30</v>
      </c>
      <c r="C6521" t="s">
        <v>22</v>
      </c>
      <c r="D6521" t="s">
        <v>23</v>
      </c>
      <c r="E6521" t="s">
        <v>5</v>
      </c>
      <c r="G6521" t="s">
        <v>24</v>
      </c>
      <c r="H6521">
        <v>3512976</v>
      </c>
      <c r="I6521">
        <v>3513731</v>
      </c>
      <c r="J6521" t="s">
        <v>25</v>
      </c>
      <c r="K6521" t="s">
        <v>12536</v>
      </c>
      <c r="L6521" t="s">
        <v>12536</v>
      </c>
      <c r="N6521" t="s">
        <v>10922</v>
      </c>
      <c r="Q6521" t="s">
        <v>12534</v>
      </c>
      <c r="R6521">
        <v>756</v>
      </c>
      <c r="S6521">
        <v>251</v>
      </c>
    </row>
    <row r="6522" spans="1:20" x14ac:dyDescent="0.25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3513728</v>
      </c>
      <c r="I6522">
        <v>3514693</v>
      </c>
      <c r="J6522" t="s">
        <v>52</v>
      </c>
      <c r="Q6522" t="s">
        <v>12537</v>
      </c>
      <c r="R6522">
        <v>966</v>
      </c>
      <c r="T6522" t="s">
        <v>12538</v>
      </c>
    </row>
    <row r="6523" spans="1:20" x14ac:dyDescent="0.25">
      <c r="A6523" t="s">
        <v>29</v>
      </c>
      <c r="B6523" t="s">
        <v>30</v>
      </c>
      <c r="C6523" t="s">
        <v>22</v>
      </c>
      <c r="D6523" t="s">
        <v>23</v>
      </c>
      <c r="E6523" t="s">
        <v>5</v>
      </c>
      <c r="G6523" t="s">
        <v>24</v>
      </c>
      <c r="H6523">
        <v>3513728</v>
      </c>
      <c r="I6523">
        <v>3514693</v>
      </c>
      <c r="J6523" t="s">
        <v>52</v>
      </c>
      <c r="K6523" t="s">
        <v>12539</v>
      </c>
      <c r="L6523" t="s">
        <v>12539</v>
      </c>
      <c r="N6523" t="s">
        <v>12540</v>
      </c>
      <c r="Q6523" t="s">
        <v>12537</v>
      </c>
      <c r="R6523">
        <v>966</v>
      </c>
      <c r="S6523">
        <v>321</v>
      </c>
    </row>
    <row r="6524" spans="1:20" x14ac:dyDescent="0.25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3514792</v>
      </c>
      <c r="I6524">
        <v>3515478</v>
      </c>
      <c r="J6524" t="s">
        <v>25</v>
      </c>
      <c r="O6524" t="s">
        <v>12541</v>
      </c>
      <c r="Q6524" t="s">
        <v>12542</v>
      </c>
      <c r="R6524">
        <v>687</v>
      </c>
      <c r="T6524" t="s">
        <v>12543</v>
      </c>
    </row>
    <row r="6525" spans="1:20" x14ac:dyDescent="0.25">
      <c r="A6525" t="s">
        <v>29</v>
      </c>
      <c r="B6525" t="s">
        <v>30</v>
      </c>
      <c r="C6525" t="s">
        <v>22</v>
      </c>
      <c r="D6525" t="s">
        <v>23</v>
      </c>
      <c r="E6525" t="s">
        <v>5</v>
      </c>
      <c r="G6525" t="s">
        <v>24</v>
      </c>
      <c r="H6525">
        <v>3514792</v>
      </c>
      <c r="I6525">
        <v>3515478</v>
      </c>
      <c r="J6525" t="s">
        <v>25</v>
      </c>
      <c r="K6525" t="s">
        <v>12544</v>
      </c>
      <c r="L6525" t="s">
        <v>12544</v>
      </c>
      <c r="N6525" t="s">
        <v>12545</v>
      </c>
      <c r="O6525" t="s">
        <v>12541</v>
      </c>
      <c r="Q6525" t="s">
        <v>12542</v>
      </c>
      <c r="R6525">
        <v>687</v>
      </c>
      <c r="S6525">
        <v>228</v>
      </c>
    </row>
    <row r="6526" spans="1:20" x14ac:dyDescent="0.25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3515475</v>
      </c>
      <c r="I6526">
        <v>3516164</v>
      </c>
      <c r="J6526" t="s">
        <v>25</v>
      </c>
      <c r="Q6526" t="s">
        <v>12546</v>
      </c>
      <c r="R6526">
        <v>690</v>
      </c>
      <c r="T6526" t="s">
        <v>12547</v>
      </c>
    </row>
    <row r="6527" spans="1:20" x14ac:dyDescent="0.25">
      <c r="A6527" t="s">
        <v>29</v>
      </c>
      <c r="B6527" t="s">
        <v>30</v>
      </c>
      <c r="C6527" t="s">
        <v>22</v>
      </c>
      <c r="D6527" t="s">
        <v>23</v>
      </c>
      <c r="E6527" t="s">
        <v>5</v>
      </c>
      <c r="G6527" t="s">
        <v>24</v>
      </c>
      <c r="H6527">
        <v>3515475</v>
      </c>
      <c r="I6527">
        <v>3516164</v>
      </c>
      <c r="J6527" t="s">
        <v>25</v>
      </c>
      <c r="K6527" t="s">
        <v>12548</v>
      </c>
      <c r="L6527" t="s">
        <v>12548</v>
      </c>
      <c r="N6527" t="s">
        <v>8980</v>
      </c>
      <c r="Q6527" t="s">
        <v>12546</v>
      </c>
      <c r="R6527">
        <v>690</v>
      </c>
      <c r="S6527">
        <v>229</v>
      </c>
    </row>
    <row r="6528" spans="1:20" x14ac:dyDescent="0.25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3516401</v>
      </c>
      <c r="I6528">
        <v>3517888</v>
      </c>
      <c r="J6528" t="s">
        <v>25</v>
      </c>
      <c r="Q6528" t="s">
        <v>12549</v>
      </c>
      <c r="R6528">
        <v>1488</v>
      </c>
      <c r="T6528" t="s">
        <v>12550</v>
      </c>
    </row>
    <row r="6529" spans="1:20" x14ac:dyDescent="0.25">
      <c r="A6529" t="s">
        <v>29</v>
      </c>
      <c r="B6529" t="s">
        <v>30</v>
      </c>
      <c r="C6529" t="s">
        <v>22</v>
      </c>
      <c r="D6529" t="s">
        <v>23</v>
      </c>
      <c r="E6529" t="s">
        <v>5</v>
      </c>
      <c r="G6529" t="s">
        <v>24</v>
      </c>
      <c r="H6529">
        <v>3516401</v>
      </c>
      <c r="I6529">
        <v>3517888</v>
      </c>
      <c r="J6529" t="s">
        <v>25</v>
      </c>
      <c r="K6529" t="s">
        <v>12551</v>
      </c>
      <c r="L6529" t="s">
        <v>12551</v>
      </c>
      <c r="N6529" t="s">
        <v>12552</v>
      </c>
      <c r="Q6529" t="s">
        <v>12549</v>
      </c>
      <c r="R6529">
        <v>1488</v>
      </c>
      <c r="S6529">
        <v>495</v>
      </c>
    </row>
    <row r="6530" spans="1:20" x14ac:dyDescent="0.25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3517905</v>
      </c>
      <c r="I6530">
        <v>3518483</v>
      </c>
      <c r="J6530" t="s">
        <v>25</v>
      </c>
      <c r="Q6530" t="s">
        <v>12553</v>
      </c>
      <c r="R6530">
        <v>579</v>
      </c>
      <c r="T6530" t="s">
        <v>12554</v>
      </c>
    </row>
    <row r="6531" spans="1:20" x14ac:dyDescent="0.25">
      <c r="A6531" t="s">
        <v>29</v>
      </c>
      <c r="B6531" t="s">
        <v>30</v>
      </c>
      <c r="C6531" t="s">
        <v>22</v>
      </c>
      <c r="D6531" t="s">
        <v>23</v>
      </c>
      <c r="E6531" t="s">
        <v>5</v>
      </c>
      <c r="G6531" t="s">
        <v>24</v>
      </c>
      <c r="H6531">
        <v>3517905</v>
      </c>
      <c r="I6531">
        <v>3518483</v>
      </c>
      <c r="J6531" t="s">
        <v>25</v>
      </c>
      <c r="K6531" t="s">
        <v>12555</v>
      </c>
      <c r="L6531" t="s">
        <v>12555</v>
      </c>
      <c r="N6531" t="s">
        <v>12556</v>
      </c>
      <c r="Q6531" t="s">
        <v>12553</v>
      </c>
      <c r="R6531">
        <v>579</v>
      </c>
      <c r="S6531">
        <v>192</v>
      </c>
    </row>
    <row r="6532" spans="1:20" x14ac:dyDescent="0.25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3518501</v>
      </c>
      <c r="I6532">
        <v>3519529</v>
      </c>
      <c r="J6532" t="s">
        <v>25</v>
      </c>
      <c r="O6532" t="s">
        <v>12557</v>
      </c>
      <c r="Q6532" t="s">
        <v>12558</v>
      </c>
      <c r="R6532">
        <v>1029</v>
      </c>
      <c r="T6532" t="s">
        <v>12559</v>
      </c>
    </row>
    <row r="6533" spans="1:20" x14ac:dyDescent="0.25">
      <c r="A6533" t="s">
        <v>29</v>
      </c>
      <c r="B6533" t="s">
        <v>30</v>
      </c>
      <c r="C6533" t="s">
        <v>22</v>
      </c>
      <c r="D6533" t="s">
        <v>23</v>
      </c>
      <c r="E6533" t="s">
        <v>5</v>
      </c>
      <c r="G6533" t="s">
        <v>24</v>
      </c>
      <c r="H6533">
        <v>3518501</v>
      </c>
      <c r="I6533">
        <v>3519529</v>
      </c>
      <c r="J6533" t="s">
        <v>25</v>
      </c>
      <c r="K6533" t="s">
        <v>12560</v>
      </c>
      <c r="L6533" t="s">
        <v>12560</v>
      </c>
      <c r="N6533" t="s">
        <v>12561</v>
      </c>
      <c r="O6533" t="s">
        <v>12557</v>
      </c>
      <c r="Q6533" t="s">
        <v>12558</v>
      </c>
      <c r="R6533">
        <v>1029</v>
      </c>
      <c r="S6533">
        <v>342</v>
      </c>
    </row>
    <row r="6534" spans="1:20" x14ac:dyDescent="0.25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3519692</v>
      </c>
      <c r="I6534">
        <v>3520504</v>
      </c>
      <c r="J6534" t="s">
        <v>25</v>
      </c>
      <c r="O6534" t="s">
        <v>12562</v>
      </c>
      <c r="Q6534" t="s">
        <v>12563</v>
      </c>
      <c r="R6534">
        <v>813</v>
      </c>
      <c r="T6534" t="s">
        <v>12564</v>
      </c>
    </row>
    <row r="6535" spans="1:20" x14ac:dyDescent="0.25">
      <c r="A6535" t="s">
        <v>29</v>
      </c>
      <c r="B6535" t="s">
        <v>30</v>
      </c>
      <c r="C6535" t="s">
        <v>22</v>
      </c>
      <c r="D6535" t="s">
        <v>23</v>
      </c>
      <c r="E6535" t="s">
        <v>5</v>
      </c>
      <c r="G6535" t="s">
        <v>24</v>
      </c>
      <c r="H6535">
        <v>3519692</v>
      </c>
      <c r="I6535">
        <v>3520504</v>
      </c>
      <c r="J6535" t="s">
        <v>25</v>
      </c>
      <c r="K6535" t="s">
        <v>12565</v>
      </c>
      <c r="L6535" t="s">
        <v>12565</v>
      </c>
      <c r="N6535" t="s">
        <v>12566</v>
      </c>
      <c r="O6535" t="s">
        <v>12562</v>
      </c>
      <c r="Q6535" t="s">
        <v>12563</v>
      </c>
      <c r="R6535">
        <v>813</v>
      </c>
      <c r="S6535">
        <v>270</v>
      </c>
    </row>
    <row r="6536" spans="1:20" x14ac:dyDescent="0.25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3520532</v>
      </c>
      <c r="I6536">
        <v>3521899</v>
      </c>
      <c r="J6536" t="s">
        <v>25</v>
      </c>
      <c r="Q6536" t="s">
        <v>12567</v>
      </c>
      <c r="R6536">
        <v>1368</v>
      </c>
      <c r="T6536" t="s">
        <v>12568</v>
      </c>
    </row>
    <row r="6537" spans="1:20" x14ac:dyDescent="0.25">
      <c r="A6537" t="s">
        <v>29</v>
      </c>
      <c r="B6537" t="s">
        <v>30</v>
      </c>
      <c r="C6537" t="s">
        <v>22</v>
      </c>
      <c r="D6537" t="s">
        <v>23</v>
      </c>
      <c r="E6537" t="s">
        <v>5</v>
      </c>
      <c r="G6537" t="s">
        <v>24</v>
      </c>
      <c r="H6537">
        <v>3520532</v>
      </c>
      <c r="I6537">
        <v>3521899</v>
      </c>
      <c r="J6537" t="s">
        <v>25</v>
      </c>
      <c r="K6537" t="s">
        <v>12569</v>
      </c>
      <c r="L6537" t="s">
        <v>12569</v>
      </c>
      <c r="N6537" t="s">
        <v>12570</v>
      </c>
      <c r="Q6537" t="s">
        <v>12567</v>
      </c>
      <c r="R6537">
        <v>1368</v>
      </c>
      <c r="S6537">
        <v>455</v>
      </c>
    </row>
    <row r="6538" spans="1:20" x14ac:dyDescent="0.25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3521981</v>
      </c>
      <c r="I6538">
        <v>3523813</v>
      </c>
      <c r="J6538" t="s">
        <v>25</v>
      </c>
      <c r="Q6538" t="s">
        <v>12571</v>
      </c>
      <c r="R6538">
        <v>1833</v>
      </c>
      <c r="T6538" t="s">
        <v>12572</v>
      </c>
    </row>
    <row r="6539" spans="1:20" x14ac:dyDescent="0.25">
      <c r="A6539" t="s">
        <v>29</v>
      </c>
      <c r="B6539" t="s">
        <v>30</v>
      </c>
      <c r="C6539" t="s">
        <v>22</v>
      </c>
      <c r="D6539" t="s">
        <v>23</v>
      </c>
      <c r="E6539" t="s">
        <v>5</v>
      </c>
      <c r="G6539" t="s">
        <v>24</v>
      </c>
      <c r="H6539">
        <v>3521981</v>
      </c>
      <c r="I6539">
        <v>3523813</v>
      </c>
      <c r="J6539" t="s">
        <v>25</v>
      </c>
      <c r="K6539" t="s">
        <v>12573</v>
      </c>
      <c r="L6539" t="s">
        <v>12573</v>
      </c>
      <c r="N6539" t="s">
        <v>12574</v>
      </c>
      <c r="Q6539" t="s">
        <v>12571</v>
      </c>
      <c r="R6539">
        <v>1833</v>
      </c>
      <c r="S6539">
        <v>610</v>
      </c>
    </row>
    <row r="6540" spans="1:20" x14ac:dyDescent="0.25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3523839</v>
      </c>
      <c r="I6540">
        <v>3525602</v>
      </c>
      <c r="J6540" t="s">
        <v>25</v>
      </c>
      <c r="Q6540" t="s">
        <v>12575</v>
      </c>
      <c r="R6540">
        <v>1764</v>
      </c>
      <c r="T6540" t="s">
        <v>12576</v>
      </c>
    </row>
    <row r="6541" spans="1:20" x14ac:dyDescent="0.25">
      <c r="A6541" t="s">
        <v>29</v>
      </c>
      <c r="B6541" t="s">
        <v>30</v>
      </c>
      <c r="C6541" t="s">
        <v>22</v>
      </c>
      <c r="D6541" t="s">
        <v>23</v>
      </c>
      <c r="E6541" t="s">
        <v>5</v>
      </c>
      <c r="G6541" t="s">
        <v>24</v>
      </c>
      <c r="H6541">
        <v>3523839</v>
      </c>
      <c r="I6541">
        <v>3525602</v>
      </c>
      <c r="J6541" t="s">
        <v>25</v>
      </c>
      <c r="K6541" t="s">
        <v>12577</v>
      </c>
      <c r="L6541" t="s">
        <v>12577</v>
      </c>
      <c r="N6541" t="s">
        <v>12578</v>
      </c>
      <c r="Q6541" t="s">
        <v>12575</v>
      </c>
      <c r="R6541">
        <v>1764</v>
      </c>
      <c r="S6541">
        <v>587</v>
      </c>
    </row>
    <row r="6542" spans="1:20" x14ac:dyDescent="0.25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3525637</v>
      </c>
      <c r="I6542">
        <v>3526938</v>
      </c>
      <c r="J6542" t="s">
        <v>25</v>
      </c>
      <c r="Q6542" t="s">
        <v>12579</v>
      </c>
      <c r="R6542">
        <v>1302</v>
      </c>
      <c r="T6542" t="s">
        <v>12580</v>
      </c>
    </row>
    <row r="6543" spans="1:20" x14ac:dyDescent="0.25">
      <c r="A6543" t="s">
        <v>29</v>
      </c>
      <c r="B6543" t="s">
        <v>30</v>
      </c>
      <c r="C6543" t="s">
        <v>22</v>
      </c>
      <c r="D6543" t="s">
        <v>23</v>
      </c>
      <c r="E6543" t="s">
        <v>5</v>
      </c>
      <c r="G6543" t="s">
        <v>24</v>
      </c>
      <c r="H6543">
        <v>3525637</v>
      </c>
      <c r="I6543">
        <v>3526938</v>
      </c>
      <c r="J6543" t="s">
        <v>25</v>
      </c>
      <c r="K6543" t="s">
        <v>12581</v>
      </c>
      <c r="L6543" t="s">
        <v>12581</v>
      </c>
      <c r="N6543" t="s">
        <v>934</v>
      </c>
      <c r="Q6543" t="s">
        <v>12579</v>
      </c>
      <c r="R6543">
        <v>1302</v>
      </c>
      <c r="S6543">
        <v>433</v>
      </c>
    </row>
    <row r="6544" spans="1:20" x14ac:dyDescent="0.25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3526935</v>
      </c>
      <c r="I6544">
        <v>3527204</v>
      </c>
      <c r="J6544" t="s">
        <v>25</v>
      </c>
      <c r="Q6544" t="s">
        <v>12582</v>
      </c>
      <c r="R6544">
        <v>270</v>
      </c>
      <c r="T6544" t="s">
        <v>12583</v>
      </c>
    </row>
    <row r="6545" spans="1:20" x14ac:dyDescent="0.25">
      <c r="A6545" t="s">
        <v>29</v>
      </c>
      <c r="B6545" t="s">
        <v>30</v>
      </c>
      <c r="C6545" t="s">
        <v>22</v>
      </c>
      <c r="D6545" t="s">
        <v>23</v>
      </c>
      <c r="E6545" t="s">
        <v>5</v>
      </c>
      <c r="G6545" t="s">
        <v>24</v>
      </c>
      <c r="H6545">
        <v>3526935</v>
      </c>
      <c r="I6545">
        <v>3527204</v>
      </c>
      <c r="J6545" t="s">
        <v>25</v>
      </c>
      <c r="K6545" t="s">
        <v>12584</v>
      </c>
      <c r="L6545" t="s">
        <v>12584</v>
      </c>
      <c r="N6545" t="s">
        <v>56</v>
      </c>
      <c r="Q6545" t="s">
        <v>12582</v>
      </c>
      <c r="R6545">
        <v>270</v>
      </c>
      <c r="S6545">
        <v>89</v>
      </c>
    </row>
    <row r="6546" spans="1:20" x14ac:dyDescent="0.25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3527201</v>
      </c>
      <c r="I6546">
        <v>3528211</v>
      </c>
      <c r="J6546" t="s">
        <v>25</v>
      </c>
      <c r="Q6546" t="s">
        <v>12585</v>
      </c>
      <c r="R6546">
        <v>1011</v>
      </c>
      <c r="T6546" t="s">
        <v>12586</v>
      </c>
    </row>
    <row r="6547" spans="1:20" x14ac:dyDescent="0.25">
      <c r="A6547" t="s">
        <v>29</v>
      </c>
      <c r="B6547" t="s">
        <v>30</v>
      </c>
      <c r="C6547" t="s">
        <v>22</v>
      </c>
      <c r="D6547" t="s">
        <v>23</v>
      </c>
      <c r="E6547" t="s">
        <v>5</v>
      </c>
      <c r="G6547" t="s">
        <v>24</v>
      </c>
      <c r="H6547">
        <v>3527201</v>
      </c>
      <c r="I6547">
        <v>3528211</v>
      </c>
      <c r="J6547" t="s">
        <v>25</v>
      </c>
      <c r="K6547" t="s">
        <v>12587</v>
      </c>
      <c r="L6547" t="s">
        <v>12587</v>
      </c>
      <c r="N6547" t="s">
        <v>56</v>
      </c>
      <c r="Q6547" t="s">
        <v>12585</v>
      </c>
      <c r="R6547">
        <v>1011</v>
      </c>
      <c r="S6547">
        <v>336</v>
      </c>
    </row>
    <row r="6548" spans="1:20" x14ac:dyDescent="0.25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3528208</v>
      </c>
      <c r="I6548">
        <v>3529083</v>
      </c>
      <c r="J6548" t="s">
        <v>25</v>
      </c>
      <c r="Q6548" t="s">
        <v>12588</v>
      </c>
      <c r="R6548">
        <v>876</v>
      </c>
      <c r="T6548" t="s">
        <v>12589</v>
      </c>
    </row>
    <row r="6549" spans="1:20" x14ac:dyDescent="0.25">
      <c r="A6549" t="s">
        <v>29</v>
      </c>
      <c r="B6549" t="s">
        <v>30</v>
      </c>
      <c r="C6549" t="s">
        <v>22</v>
      </c>
      <c r="D6549" t="s">
        <v>23</v>
      </c>
      <c r="E6549" t="s">
        <v>5</v>
      </c>
      <c r="G6549" t="s">
        <v>24</v>
      </c>
      <c r="H6549">
        <v>3528208</v>
      </c>
      <c r="I6549">
        <v>3529083</v>
      </c>
      <c r="J6549" t="s">
        <v>25</v>
      </c>
      <c r="K6549" t="s">
        <v>12590</v>
      </c>
      <c r="L6549" t="s">
        <v>12590</v>
      </c>
      <c r="N6549" t="s">
        <v>12591</v>
      </c>
      <c r="Q6549" t="s">
        <v>12588</v>
      </c>
      <c r="R6549">
        <v>876</v>
      </c>
      <c r="S6549">
        <v>291</v>
      </c>
    </row>
    <row r="6550" spans="1:20" x14ac:dyDescent="0.25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3529059</v>
      </c>
      <c r="I6550">
        <v>3529349</v>
      </c>
      <c r="J6550" t="s">
        <v>52</v>
      </c>
      <c r="Q6550" t="s">
        <v>12592</v>
      </c>
      <c r="R6550">
        <v>291</v>
      </c>
      <c r="T6550" t="s">
        <v>12593</v>
      </c>
    </row>
    <row r="6551" spans="1:20" x14ac:dyDescent="0.25">
      <c r="A6551" t="s">
        <v>29</v>
      </c>
      <c r="B6551" t="s">
        <v>30</v>
      </c>
      <c r="C6551" t="s">
        <v>22</v>
      </c>
      <c r="D6551" t="s">
        <v>23</v>
      </c>
      <c r="E6551" t="s">
        <v>5</v>
      </c>
      <c r="G6551" t="s">
        <v>24</v>
      </c>
      <c r="H6551">
        <v>3529059</v>
      </c>
      <c r="I6551">
        <v>3529349</v>
      </c>
      <c r="J6551" t="s">
        <v>52</v>
      </c>
      <c r="K6551" t="s">
        <v>12594</v>
      </c>
      <c r="L6551" t="s">
        <v>12594</v>
      </c>
      <c r="N6551" t="s">
        <v>12595</v>
      </c>
      <c r="Q6551" t="s">
        <v>12592</v>
      </c>
      <c r="R6551">
        <v>291</v>
      </c>
      <c r="S6551">
        <v>96</v>
      </c>
    </row>
    <row r="6552" spans="1:20" x14ac:dyDescent="0.25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3529373</v>
      </c>
      <c r="I6552">
        <v>3530158</v>
      </c>
      <c r="J6552" t="s">
        <v>52</v>
      </c>
      <c r="Q6552" t="s">
        <v>12596</v>
      </c>
      <c r="R6552">
        <v>786</v>
      </c>
      <c r="T6552" t="s">
        <v>12597</v>
      </c>
    </row>
    <row r="6553" spans="1:20" x14ac:dyDescent="0.25">
      <c r="A6553" t="s">
        <v>29</v>
      </c>
      <c r="B6553" t="s">
        <v>30</v>
      </c>
      <c r="C6553" t="s">
        <v>22</v>
      </c>
      <c r="D6553" t="s">
        <v>23</v>
      </c>
      <c r="E6553" t="s">
        <v>5</v>
      </c>
      <c r="G6553" t="s">
        <v>24</v>
      </c>
      <c r="H6553">
        <v>3529373</v>
      </c>
      <c r="I6553">
        <v>3530158</v>
      </c>
      <c r="J6553" t="s">
        <v>52</v>
      </c>
      <c r="K6553" t="s">
        <v>12598</v>
      </c>
      <c r="L6553" t="s">
        <v>12598</v>
      </c>
      <c r="N6553" t="s">
        <v>695</v>
      </c>
      <c r="Q6553" t="s">
        <v>12596</v>
      </c>
      <c r="R6553">
        <v>786</v>
      </c>
      <c r="S6553">
        <v>261</v>
      </c>
    </row>
    <row r="6554" spans="1:20" x14ac:dyDescent="0.25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3530155</v>
      </c>
      <c r="I6554">
        <v>3531252</v>
      </c>
      <c r="J6554" t="s">
        <v>52</v>
      </c>
      <c r="Q6554" t="s">
        <v>12599</v>
      </c>
      <c r="R6554">
        <v>1098</v>
      </c>
      <c r="T6554" t="s">
        <v>12600</v>
      </c>
    </row>
    <row r="6555" spans="1:20" x14ac:dyDescent="0.25">
      <c r="A6555" t="s">
        <v>29</v>
      </c>
      <c r="B6555" t="s">
        <v>30</v>
      </c>
      <c r="C6555" t="s">
        <v>22</v>
      </c>
      <c r="D6555" t="s">
        <v>23</v>
      </c>
      <c r="E6555" t="s">
        <v>5</v>
      </c>
      <c r="G6555" t="s">
        <v>24</v>
      </c>
      <c r="H6555">
        <v>3530155</v>
      </c>
      <c r="I6555">
        <v>3531252</v>
      </c>
      <c r="J6555" t="s">
        <v>52</v>
      </c>
      <c r="K6555" t="s">
        <v>12601</v>
      </c>
      <c r="L6555" t="s">
        <v>12601</v>
      </c>
      <c r="N6555" t="s">
        <v>861</v>
      </c>
      <c r="Q6555" t="s">
        <v>12599</v>
      </c>
      <c r="R6555">
        <v>1098</v>
      </c>
      <c r="S6555">
        <v>365</v>
      </c>
    </row>
    <row r="6556" spans="1:20" x14ac:dyDescent="0.25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3531249</v>
      </c>
      <c r="I6556">
        <v>3532397</v>
      </c>
      <c r="J6556" t="s">
        <v>52</v>
      </c>
      <c r="Q6556" t="s">
        <v>12602</v>
      </c>
      <c r="R6556">
        <v>1149</v>
      </c>
      <c r="T6556" t="s">
        <v>12603</v>
      </c>
    </row>
    <row r="6557" spans="1:20" x14ac:dyDescent="0.25">
      <c r="A6557" t="s">
        <v>29</v>
      </c>
      <c r="B6557" t="s">
        <v>30</v>
      </c>
      <c r="C6557" t="s">
        <v>22</v>
      </c>
      <c r="D6557" t="s">
        <v>23</v>
      </c>
      <c r="E6557" t="s">
        <v>5</v>
      </c>
      <c r="G6557" t="s">
        <v>24</v>
      </c>
      <c r="H6557">
        <v>3531249</v>
      </c>
      <c r="I6557">
        <v>3532397</v>
      </c>
      <c r="J6557" t="s">
        <v>52</v>
      </c>
      <c r="K6557" t="s">
        <v>12604</v>
      </c>
      <c r="L6557" t="s">
        <v>12604</v>
      </c>
      <c r="N6557" t="s">
        <v>702</v>
      </c>
      <c r="Q6557" t="s">
        <v>12602</v>
      </c>
      <c r="R6557">
        <v>1149</v>
      </c>
      <c r="S6557">
        <v>382</v>
      </c>
    </row>
    <row r="6558" spans="1:20" x14ac:dyDescent="0.25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3532406</v>
      </c>
      <c r="I6558">
        <v>3534379</v>
      </c>
      <c r="J6558" t="s">
        <v>52</v>
      </c>
      <c r="Q6558" t="s">
        <v>12605</v>
      </c>
      <c r="R6558">
        <v>1974</v>
      </c>
      <c r="T6558" t="s">
        <v>12606</v>
      </c>
    </row>
    <row r="6559" spans="1:20" x14ac:dyDescent="0.25">
      <c r="A6559" t="s">
        <v>29</v>
      </c>
      <c r="B6559" t="s">
        <v>30</v>
      </c>
      <c r="C6559" t="s">
        <v>22</v>
      </c>
      <c r="D6559" t="s">
        <v>23</v>
      </c>
      <c r="E6559" t="s">
        <v>5</v>
      </c>
      <c r="G6559" t="s">
        <v>24</v>
      </c>
      <c r="H6559">
        <v>3532406</v>
      </c>
      <c r="I6559">
        <v>3534379</v>
      </c>
      <c r="J6559" t="s">
        <v>52</v>
      </c>
      <c r="K6559" t="s">
        <v>12607</v>
      </c>
      <c r="L6559" t="s">
        <v>12607</v>
      </c>
      <c r="N6559" t="s">
        <v>853</v>
      </c>
      <c r="Q6559" t="s">
        <v>12605</v>
      </c>
      <c r="R6559">
        <v>1974</v>
      </c>
      <c r="S6559">
        <v>657</v>
      </c>
    </row>
    <row r="6560" spans="1:20" x14ac:dyDescent="0.25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3534467</v>
      </c>
      <c r="I6560">
        <v>3535816</v>
      </c>
      <c r="J6560" t="s">
        <v>52</v>
      </c>
      <c r="Q6560" t="s">
        <v>12608</v>
      </c>
      <c r="R6560">
        <v>1350</v>
      </c>
      <c r="T6560" t="s">
        <v>12609</v>
      </c>
    </row>
    <row r="6561" spans="1:20" x14ac:dyDescent="0.25">
      <c r="A6561" t="s">
        <v>29</v>
      </c>
      <c r="B6561" t="s">
        <v>30</v>
      </c>
      <c r="C6561" t="s">
        <v>22</v>
      </c>
      <c r="D6561" t="s">
        <v>23</v>
      </c>
      <c r="E6561" t="s">
        <v>5</v>
      </c>
      <c r="G6561" t="s">
        <v>24</v>
      </c>
      <c r="H6561">
        <v>3534467</v>
      </c>
      <c r="I6561">
        <v>3535816</v>
      </c>
      <c r="J6561" t="s">
        <v>52</v>
      </c>
      <c r="K6561" t="s">
        <v>12610</v>
      </c>
      <c r="L6561" t="s">
        <v>12610</v>
      </c>
      <c r="N6561" t="s">
        <v>1548</v>
      </c>
      <c r="Q6561" t="s">
        <v>12608</v>
      </c>
      <c r="R6561">
        <v>1350</v>
      </c>
      <c r="S6561">
        <v>449</v>
      </c>
    </row>
    <row r="6562" spans="1:20" x14ac:dyDescent="0.25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3535813</v>
      </c>
      <c r="I6562">
        <v>3536517</v>
      </c>
      <c r="J6562" t="s">
        <v>52</v>
      </c>
      <c r="Q6562" t="s">
        <v>12611</v>
      </c>
      <c r="R6562">
        <v>705</v>
      </c>
      <c r="T6562" t="s">
        <v>12612</v>
      </c>
    </row>
    <row r="6563" spans="1:20" x14ac:dyDescent="0.25">
      <c r="A6563" t="s">
        <v>29</v>
      </c>
      <c r="B6563" t="s">
        <v>30</v>
      </c>
      <c r="C6563" t="s">
        <v>22</v>
      </c>
      <c r="D6563" t="s">
        <v>23</v>
      </c>
      <c r="E6563" t="s">
        <v>5</v>
      </c>
      <c r="G6563" t="s">
        <v>24</v>
      </c>
      <c r="H6563">
        <v>3535813</v>
      </c>
      <c r="I6563">
        <v>3536517</v>
      </c>
      <c r="J6563" t="s">
        <v>52</v>
      </c>
      <c r="K6563" t="s">
        <v>12613</v>
      </c>
      <c r="L6563" t="s">
        <v>12613</v>
      </c>
      <c r="N6563" t="s">
        <v>480</v>
      </c>
      <c r="Q6563" t="s">
        <v>12611</v>
      </c>
      <c r="R6563">
        <v>705</v>
      </c>
      <c r="S6563">
        <v>234</v>
      </c>
    </row>
    <row r="6564" spans="1:20" x14ac:dyDescent="0.25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3536588</v>
      </c>
      <c r="I6564">
        <v>3537205</v>
      </c>
      <c r="J6564" t="s">
        <v>52</v>
      </c>
      <c r="Q6564" t="s">
        <v>12614</v>
      </c>
      <c r="R6564">
        <v>618</v>
      </c>
      <c r="T6564" t="s">
        <v>12615</v>
      </c>
    </row>
    <row r="6565" spans="1:20" x14ac:dyDescent="0.25">
      <c r="A6565" t="s">
        <v>29</v>
      </c>
      <c r="B6565" t="s">
        <v>30</v>
      </c>
      <c r="C6565" t="s">
        <v>22</v>
      </c>
      <c r="D6565" t="s">
        <v>23</v>
      </c>
      <c r="E6565" t="s">
        <v>5</v>
      </c>
      <c r="G6565" t="s">
        <v>24</v>
      </c>
      <c r="H6565">
        <v>3536588</v>
      </c>
      <c r="I6565">
        <v>3537205</v>
      </c>
      <c r="J6565" t="s">
        <v>52</v>
      </c>
      <c r="K6565" t="s">
        <v>12616</v>
      </c>
      <c r="L6565" t="s">
        <v>12616</v>
      </c>
      <c r="N6565" t="s">
        <v>12617</v>
      </c>
      <c r="Q6565" t="s">
        <v>12614</v>
      </c>
      <c r="R6565">
        <v>618</v>
      </c>
      <c r="S6565">
        <v>205</v>
      </c>
    </row>
    <row r="6566" spans="1:20" x14ac:dyDescent="0.25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3537315</v>
      </c>
      <c r="I6566">
        <v>3537932</v>
      </c>
      <c r="J6566" t="s">
        <v>52</v>
      </c>
      <c r="Q6566" t="s">
        <v>12618</v>
      </c>
      <c r="R6566">
        <v>618</v>
      </c>
      <c r="T6566" t="s">
        <v>12619</v>
      </c>
    </row>
    <row r="6567" spans="1:20" x14ac:dyDescent="0.25">
      <c r="A6567" t="s">
        <v>29</v>
      </c>
      <c r="B6567" t="s">
        <v>30</v>
      </c>
      <c r="C6567" t="s">
        <v>22</v>
      </c>
      <c r="D6567" t="s">
        <v>23</v>
      </c>
      <c r="E6567" t="s">
        <v>5</v>
      </c>
      <c r="G6567" t="s">
        <v>24</v>
      </c>
      <c r="H6567">
        <v>3537315</v>
      </c>
      <c r="I6567">
        <v>3537932</v>
      </c>
      <c r="J6567" t="s">
        <v>52</v>
      </c>
      <c r="K6567" t="s">
        <v>12620</v>
      </c>
      <c r="L6567" t="s">
        <v>12620</v>
      </c>
      <c r="N6567" t="s">
        <v>2796</v>
      </c>
      <c r="Q6567" t="s">
        <v>12618</v>
      </c>
      <c r="R6567">
        <v>618</v>
      </c>
      <c r="S6567">
        <v>205</v>
      </c>
    </row>
    <row r="6568" spans="1:20" x14ac:dyDescent="0.25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3538010</v>
      </c>
      <c r="I6568">
        <v>3538747</v>
      </c>
      <c r="J6568" t="s">
        <v>52</v>
      </c>
      <c r="Q6568" t="s">
        <v>12621</v>
      </c>
      <c r="R6568">
        <v>738</v>
      </c>
      <c r="T6568" t="s">
        <v>12622</v>
      </c>
    </row>
    <row r="6569" spans="1:20" x14ac:dyDescent="0.25">
      <c r="A6569" t="s">
        <v>29</v>
      </c>
      <c r="B6569" t="s">
        <v>30</v>
      </c>
      <c r="C6569" t="s">
        <v>22</v>
      </c>
      <c r="D6569" t="s">
        <v>23</v>
      </c>
      <c r="E6569" t="s">
        <v>5</v>
      </c>
      <c r="G6569" t="s">
        <v>24</v>
      </c>
      <c r="H6569">
        <v>3538010</v>
      </c>
      <c r="I6569">
        <v>3538747</v>
      </c>
      <c r="J6569" t="s">
        <v>52</v>
      </c>
      <c r="K6569" t="s">
        <v>12623</v>
      </c>
      <c r="L6569" t="s">
        <v>12623</v>
      </c>
      <c r="N6569" t="s">
        <v>4094</v>
      </c>
      <c r="Q6569" t="s">
        <v>12621</v>
      </c>
      <c r="R6569">
        <v>738</v>
      </c>
      <c r="S6569">
        <v>245</v>
      </c>
    </row>
    <row r="6570" spans="1:20" x14ac:dyDescent="0.25">
      <c r="A6570" t="s">
        <v>20</v>
      </c>
      <c r="B6570" t="s">
        <v>21</v>
      </c>
      <c r="C6570" t="s">
        <v>22</v>
      </c>
      <c r="D6570" t="s">
        <v>23</v>
      </c>
      <c r="E6570" t="s">
        <v>5</v>
      </c>
      <c r="G6570" t="s">
        <v>24</v>
      </c>
      <c r="H6570">
        <v>3538749</v>
      </c>
      <c r="I6570">
        <v>3539849</v>
      </c>
      <c r="J6570" t="s">
        <v>52</v>
      </c>
      <c r="Q6570" t="s">
        <v>12624</v>
      </c>
      <c r="R6570">
        <v>1101</v>
      </c>
      <c r="T6570" t="s">
        <v>12625</v>
      </c>
    </row>
    <row r="6571" spans="1:20" x14ac:dyDescent="0.25">
      <c r="A6571" t="s">
        <v>29</v>
      </c>
      <c r="B6571" t="s">
        <v>30</v>
      </c>
      <c r="C6571" t="s">
        <v>22</v>
      </c>
      <c r="D6571" t="s">
        <v>23</v>
      </c>
      <c r="E6571" t="s">
        <v>5</v>
      </c>
      <c r="G6571" t="s">
        <v>24</v>
      </c>
      <c r="H6571">
        <v>3538749</v>
      </c>
      <c r="I6571">
        <v>3539849</v>
      </c>
      <c r="J6571" t="s">
        <v>52</v>
      </c>
      <c r="K6571" t="s">
        <v>12626</v>
      </c>
      <c r="L6571" t="s">
        <v>12626</v>
      </c>
      <c r="N6571" t="s">
        <v>12627</v>
      </c>
      <c r="Q6571" t="s">
        <v>12624</v>
      </c>
      <c r="R6571">
        <v>1101</v>
      </c>
      <c r="S6571">
        <v>366</v>
      </c>
    </row>
    <row r="6572" spans="1:20" x14ac:dyDescent="0.25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3539994</v>
      </c>
      <c r="I6572">
        <v>3540827</v>
      </c>
      <c r="J6572" t="s">
        <v>25</v>
      </c>
      <c r="Q6572" t="s">
        <v>12628</v>
      </c>
      <c r="R6572">
        <v>834</v>
      </c>
      <c r="T6572" t="s">
        <v>12629</v>
      </c>
    </row>
    <row r="6573" spans="1:20" x14ac:dyDescent="0.25">
      <c r="A6573" t="s">
        <v>29</v>
      </c>
      <c r="B6573" t="s">
        <v>30</v>
      </c>
      <c r="C6573" t="s">
        <v>22</v>
      </c>
      <c r="D6573" t="s">
        <v>23</v>
      </c>
      <c r="E6573" t="s">
        <v>5</v>
      </c>
      <c r="G6573" t="s">
        <v>24</v>
      </c>
      <c r="H6573">
        <v>3539994</v>
      </c>
      <c r="I6573">
        <v>3540827</v>
      </c>
      <c r="J6573" t="s">
        <v>25</v>
      </c>
      <c r="K6573" t="s">
        <v>12630</v>
      </c>
      <c r="L6573" t="s">
        <v>12630</v>
      </c>
      <c r="N6573" t="s">
        <v>1113</v>
      </c>
      <c r="Q6573" t="s">
        <v>12628</v>
      </c>
      <c r="R6573">
        <v>834</v>
      </c>
      <c r="S6573">
        <v>277</v>
      </c>
    </row>
    <row r="6574" spans="1:20" x14ac:dyDescent="0.25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3540803</v>
      </c>
      <c r="I6574">
        <v>3541780</v>
      </c>
      <c r="J6574" t="s">
        <v>52</v>
      </c>
      <c r="Q6574" t="s">
        <v>12631</v>
      </c>
      <c r="R6574">
        <v>978</v>
      </c>
      <c r="T6574" t="s">
        <v>12632</v>
      </c>
    </row>
    <row r="6575" spans="1:20" x14ac:dyDescent="0.25">
      <c r="A6575" t="s">
        <v>29</v>
      </c>
      <c r="B6575" t="s">
        <v>30</v>
      </c>
      <c r="C6575" t="s">
        <v>22</v>
      </c>
      <c r="D6575" t="s">
        <v>23</v>
      </c>
      <c r="E6575" t="s">
        <v>5</v>
      </c>
      <c r="G6575" t="s">
        <v>24</v>
      </c>
      <c r="H6575">
        <v>3540803</v>
      </c>
      <c r="I6575">
        <v>3541780</v>
      </c>
      <c r="J6575" t="s">
        <v>52</v>
      </c>
      <c r="K6575" t="s">
        <v>12633</v>
      </c>
      <c r="L6575" t="s">
        <v>12633</v>
      </c>
      <c r="N6575" t="s">
        <v>12634</v>
      </c>
      <c r="Q6575" t="s">
        <v>12631</v>
      </c>
      <c r="R6575">
        <v>978</v>
      </c>
      <c r="S6575">
        <v>325</v>
      </c>
    </row>
    <row r="6576" spans="1:20" x14ac:dyDescent="0.25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3541910</v>
      </c>
      <c r="I6576">
        <v>3542347</v>
      </c>
      <c r="J6576" t="s">
        <v>52</v>
      </c>
      <c r="Q6576" t="s">
        <v>12635</v>
      </c>
      <c r="R6576">
        <v>438</v>
      </c>
      <c r="T6576" t="s">
        <v>12636</v>
      </c>
    </row>
    <row r="6577" spans="1:20" x14ac:dyDescent="0.25">
      <c r="A6577" t="s">
        <v>29</v>
      </c>
      <c r="B6577" t="s">
        <v>30</v>
      </c>
      <c r="C6577" t="s">
        <v>22</v>
      </c>
      <c r="D6577" t="s">
        <v>23</v>
      </c>
      <c r="E6577" t="s">
        <v>5</v>
      </c>
      <c r="G6577" t="s">
        <v>24</v>
      </c>
      <c r="H6577">
        <v>3541910</v>
      </c>
      <c r="I6577">
        <v>3542347</v>
      </c>
      <c r="J6577" t="s">
        <v>52</v>
      </c>
      <c r="K6577" t="s">
        <v>12637</v>
      </c>
      <c r="L6577" t="s">
        <v>12637</v>
      </c>
      <c r="N6577" t="s">
        <v>12634</v>
      </c>
      <c r="Q6577" t="s">
        <v>12635</v>
      </c>
      <c r="R6577">
        <v>438</v>
      </c>
      <c r="S6577">
        <v>145</v>
      </c>
    </row>
    <row r="6578" spans="1:20" x14ac:dyDescent="0.25">
      <c r="A6578" t="s">
        <v>20</v>
      </c>
      <c r="B6578" t="s">
        <v>21</v>
      </c>
      <c r="C6578" t="s">
        <v>22</v>
      </c>
      <c r="D6578" t="s">
        <v>23</v>
      </c>
      <c r="E6578" t="s">
        <v>5</v>
      </c>
      <c r="G6578" t="s">
        <v>24</v>
      </c>
      <c r="H6578">
        <v>3542457</v>
      </c>
      <c r="I6578">
        <v>3543194</v>
      </c>
      <c r="J6578" t="s">
        <v>25</v>
      </c>
      <c r="Q6578" t="s">
        <v>12638</v>
      </c>
      <c r="R6578">
        <v>738</v>
      </c>
      <c r="T6578" t="s">
        <v>12639</v>
      </c>
    </row>
    <row r="6579" spans="1:20" x14ac:dyDescent="0.25">
      <c r="A6579" t="s">
        <v>29</v>
      </c>
      <c r="B6579" t="s">
        <v>30</v>
      </c>
      <c r="C6579" t="s">
        <v>22</v>
      </c>
      <c r="D6579" t="s">
        <v>23</v>
      </c>
      <c r="E6579" t="s">
        <v>5</v>
      </c>
      <c r="G6579" t="s">
        <v>24</v>
      </c>
      <c r="H6579">
        <v>3542457</v>
      </c>
      <c r="I6579">
        <v>3543194</v>
      </c>
      <c r="J6579" t="s">
        <v>25</v>
      </c>
      <c r="K6579" t="s">
        <v>12640</v>
      </c>
      <c r="L6579" t="s">
        <v>12640</v>
      </c>
      <c r="N6579" t="s">
        <v>2796</v>
      </c>
      <c r="Q6579" t="s">
        <v>12638</v>
      </c>
      <c r="R6579">
        <v>738</v>
      </c>
      <c r="S6579">
        <v>245</v>
      </c>
    </row>
    <row r="6580" spans="1:20" x14ac:dyDescent="0.25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3543306</v>
      </c>
      <c r="I6580">
        <v>3544289</v>
      </c>
      <c r="J6580" t="s">
        <v>25</v>
      </c>
      <c r="Q6580" t="s">
        <v>12641</v>
      </c>
      <c r="R6580">
        <v>984</v>
      </c>
      <c r="T6580" t="s">
        <v>12642</v>
      </c>
    </row>
    <row r="6581" spans="1:20" x14ac:dyDescent="0.25">
      <c r="A6581" t="s">
        <v>29</v>
      </c>
      <c r="B6581" t="s">
        <v>30</v>
      </c>
      <c r="C6581" t="s">
        <v>22</v>
      </c>
      <c r="D6581" t="s">
        <v>23</v>
      </c>
      <c r="E6581" t="s">
        <v>5</v>
      </c>
      <c r="G6581" t="s">
        <v>24</v>
      </c>
      <c r="H6581">
        <v>3543306</v>
      </c>
      <c r="I6581">
        <v>3544289</v>
      </c>
      <c r="J6581" t="s">
        <v>25</v>
      </c>
      <c r="K6581" t="s">
        <v>12643</v>
      </c>
      <c r="L6581" t="s">
        <v>12643</v>
      </c>
      <c r="N6581" t="s">
        <v>10462</v>
      </c>
      <c r="Q6581" t="s">
        <v>12641</v>
      </c>
      <c r="R6581">
        <v>984</v>
      </c>
      <c r="S6581">
        <v>327</v>
      </c>
    </row>
    <row r="6582" spans="1:20" x14ac:dyDescent="0.25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24</v>
      </c>
      <c r="H6582">
        <v>3544255</v>
      </c>
      <c r="I6582">
        <v>3545208</v>
      </c>
      <c r="J6582" t="s">
        <v>25</v>
      </c>
      <c r="Q6582" t="s">
        <v>12644</v>
      </c>
      <c r="R6582">
        <v>954</v>
      </c>
      <c r="T6582" t="s">
        <v>12645</v>
      </c>
    </row>
    <row r="6583" spans="1:20" x14ac:dyDescent="0.25">
      <c r="A6583" t="s">
        <v>29</v>
      </c>
      <c r="B6583" t="s">
        <v>30</v>
      </c>
      <c r="C6583" t="s">
        <v>22</v>
      </c>
      <c r="D6583" t="s">
        <v>23</v>
      </c>
      <c r="E6583" t="s">
        <v>5</v>
      </c>
      <c r="G6583" t="s">
        <v>24</v>
      </c>
      <c r="H6583">
        <v>3544255</v>
      </c>
      <c r="I6583">
        <v>3545208</v>
      </c>
      <c r="J6583" t="s">
        <v>25</v>
      </c>
      <c r="K6583" t="s">
        <v>12646</v>
      </c>
      <c r="L6583" t="s">
        <v>12646</v>
      </c>
      <c r="N6583" t="s">
        <v>4094</v>
      </c>
      <c r="Q6583" t="s">
        <v>12644</v>
      </c>
      <c r="R6583">
        <v>954</v>
      </c>
      <c r="S6583">
        <v>317</v>
      </c>
    </row>
    <row r="6584" spans="1:20" x14ac:dyDescent="0.25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24</v>
      </c>
      <c r="H6584">
        <v>3545218</v>
      </c>
      <c r="I6584">
        <v>3545985</v>
      </c>
      <c r="J6584" t="s">
        <v>25</v>
      </c>
      <c r="O6584" t="s">
        <v>12647</v>
      </c>
      <c r="Q6584" t="s">
        <v>12648</v>
      </c>
      <c r="R6584">
        <v>768</v>
      </c>
      <c r="T6584" t="s">
        <v>12649</v>
      </c>
    </row>
    <row r="6585" spans="1:20" x14ac:dyDescent="0.25">
      <c r="A6585" t="s">
        <v>29</v>
      </c>
      <c r="B6585" t="s">
        <v>30</v>
      </c>
      <c r="C6585" t="s">
        <v>22</v>
      </c>
      <c r="D6585" t="s">
        <v>23</v>
      </c>
      <c r="E6585" t="s">
        <v>5</v>
      </c>
      <c r="G6585" t="s">
        <v>24</v>
      </c>
      <c r="H6585">
        <v>3545218</v>
      </c>
      <c r="I6585">
        <v>3545985</v>
      </c>
      <c r="J6585" t="s">
        <v>25</v>
      </c>
      <c r="K6585" t="s">
        <v>12650</v>
      </c>
      <c r="L6585" t="s">
        <v>12650</v>
      </c>
      <c r="N6585" t="s">
        <v>12651</v>
      </c>
      <c r="O6585" t="s">
        <v>12647</v>
      </c>
      <c r="Q6585" t="s">
        <v>12648</v>
      </c>
      <c r="R6585">
        <v>768</v>
      </c>
      <c r="S6585">
        <v>255</v>
      </c>
    </row>
    <row r="6586" spans="1:20" x14ac:dyDescent="0.25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3545985</v>
      </c>
      <c r="I6586">
        <v>3546665</v>
      </c>
      <c r="J6586" t="s">
        <v>25</v>
      </c>
      <c r="O6586" t="s">
        <v>12652</v>
      </c>
      <c r="Q6586" t="s">
        <v>12653</v>
      </c>
      <c r="R6586">
        <v>681</v>
      </c>
      <c r="T6586" t="s">
        <v>12654</v>
      </c>
    </row>
    <row r="6587" spans="1:20" x14ac:dyDescent="0.25">
      <c r="A6587" t="s">
        <v>29</v>
      </c>
      <c r="B6587" t="s">
        <v>30</v>
      </c>
      <c r="C6587" t="s">
        <v>22</v>
      </c>
      <c r="D6587" t="s">
        <v>23</v>
      </c>
      <c r="E6587" t="s">
        <v>5</v>
      </c>
      <c r="G6587" t="s">
        <v>24</v>
      </c>
      <c r="H6587">
        <v>3545985</v>
      </c>
      <c r="I6587">
        <v>3546665</v>
      </c>
      <c r="J6587" t="s">
        <v>25</v>
      </c>
      <c r="K6587" t="s">
        <v>12655</v>
      </c>
      <c r="L6587" t="s">
        <v>12655</v>
      </c>
      <c r="N6587" t="s">
        <v>12656</v>
      </c>
      <c r="O6587" t="s">
        <v>12652</v>
      </c>
      <c r="Q6587" t="s">
        <v>12653</v>
      </c>
      <c r="R6587">
        <v>681</v>
      </c>
      <c r="S6587">
        <v>226</v>
      </c>
    </row>
    <row r="6588" spans="1:20" x14ac:dyDescent="0.25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3546662</v>
      </c>
      <c r="I6588">
        <v>3547741</v>
      </c>
      <c r="J6588" t="s">
        <v>25</v>
      </c>
      <c r="O6588" t="s">
        <v>12657</v>
      </c>
      <c r="Q6588" t="s">
        <v>12658</v>
      </c>
      <c r="R6588">
        <v>1080</v>
      </c>
      <c r="T6588" t="s">
        <v>12659</v>
      </c>
    </row>
    <row r="6589" spans="1:20" x14ac:dyDescent="0.25">
      <c r="A6589" t="s">
        <v>29</v>
      </c>
      <c r="B6589" t="s">
        <v>30</v>
      </c>
      <c r="C6589" t="s">
        <v>22</v>
      </c>
      <c r="D6589" t="s">
        <v>23</v>
      </c>
      <c r="E6589" t="s">
        <v>5</v>
      </c>
      <c r="G6589" t="s">
        <v>24</v>
      </c>
      <c r="H6589">
        <v>3546662</v>
      </c>
      <c r="I6589">
        <v>3547741</v>
      </c>
      <c r="J6589" t="s">
        <v>25</v>
      </c>
      <c r="K6589" t="s">
        <v>12660</v>
      </c>
      <c r="L6589" t="s">
        <v>12660</v>
      </c>
      <c r="N6589" t="s">
        <v>12661</v>
      </c>
      <c r="O6589" t="s">
        <v>12657</v>
      </c>
      <c r="Q6589" t="s">
        <v>12658</v>
      </c>
      <c r="R6589">
        <v>1080</v>
      </c>
      <c r="S6589">
        <v>359</v>
      </c>
    </row>
    <row r="6590" spans="1:20" x14ac:dyDescent="0.25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3547829</v>
      </c>
      <c r="I6590">
        <v>3548710</v>
      </c>
      <c r="J6590" t="s">
        <v>25</v>
      </c>
      <c r="Q6590" t="s">
        <v>12662</v>
      </c>
      <c r="R6590">
        <v>882</v>
      </c>
      <c r="T6590" t="s">
        <v>12663</v>
      </c>
    </row>
    <row r="6591" spans="1:20" x14ac:dyDescent="0.25">
      <c r="A6591" t="s">
        <v>29</v>
      </c>
      <c r="B6591" t="s">
        <v>30</v>
      </c>
      <c r="C6591" t="s">
        <v>22</v>
      </c>
      <c r="D6591" t="s">
        <v>23</v>
      </c>
      <c r="E6591" t="s">
        <v>5</v>
      </c>
      <c r="G6591" t="s">
        <v>24</v>
      </c>
      <c r="H6591">
        <v>3547829</v>
      </c>
      <c r="I6591">
        <v>3548710</v>
      </c>
      <c r="J6591" t="s">
        <v>25</v>
      </c>
      <c r="K6591" t="s">
        <v>12664</v>
      </c>
      <c r="L6591" t="s">
        <v>12664</v>
      </c>
      <c r="N6591" t="s">
        <v>419</v>
      </c>
      <c r="Q6591" t="s">
        <v>12662</v>
      </c>
      <c r="R6591">
        <v>882</v>
      </c>
      <c r="S6591">
        <v>293</v>
      </c>
    </row>
    <row r="6592" spans="1:20" x14ac:dyDescent="0.25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3548800</v>
      </c>
      <c r="I6592">
        <v>3549708</v>
      </c>
      <c r="J6592" t="s">
        <v>52</v>
      </c>
      <c r="Q6592" t="s">
        <v>12665</v>
      </c>
      <c r="R6592">
        <v>909</v>
      </c>
      <c r="T6592" t="s">
        <v>12666</v>
      </c>
    </row>
    <row r="6593" spans="1:20" x14ac:dyDescent="0.25">
      <c r="A6593" t="s">
        <v>29</v>
      </c>
      <c r="B6593" t="s">
        <v>30</v>
      </c>
      <c r="C6593" t="s">
        <v>22</v>
      </c>
      <c r="D6593" t="s">
        <v>23</v>
      </c>
      <c r="E6593" t="s">
        <v>5</v>
      </c>
      <c r="G6593" t="s">
        <v>24</v>
      </c>
      <c r="H6593">
        <v>3548800</v>
      </c>
      <c r="I6593">
        <v>3549708</v>
      </c>
      <c r="J6593" t="s">
        <v>52</v>
      </c>
      <c r="K6593" t="s">
        <v>12667</v>
      </c>
      <c r="L6593" t="s">
        <v>12667</v>
      </c>
      <c r="N6593" t="s">
        <v>5137</v>
      </c>
      <c r="Q6593" t="s">
        <v>12665</v>
      </c>
      <c r="R6593">
        <v>909</v>
      </c>
      <c r="S6593">
        <v>302</v>
      </c>
    </row>
    <row r="6594" spans="1:20" x14ac:dyDescent="0.25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3549978</v>
      </c>
      <c r="I6594">
        <v>3550619</v>
      </c>
      <c r="J6594" t="s">
        <v>52</v>
      </c>
      <c r="O6594" t="s">
        <v>12668</v>
      </c>
      <c r="Q6594" t="s">
        <v>12669</v>
      </c>
      <c r="R6594">
        <v>642</v>
      </c>
      <c r="T6594" t="s">
        <v>12670</v>
      </c>
    </row>
    <row r="6595" spans="1:20" x14ac:dyDescent="0.25">
      <c r="A6595" t="s">
        <v>29</v>
      </c>
      <c r="B6595" t="s">
        <v>30</v>
      </c>
      <c r="C6595" t="s">
        <v>22</v>
      </c>
      <c r="D6595" t="s">
        <v>23</v>
      </c>
      <c r="E6595" t="s">
        <v>5</v>
      </c>
      <c r="G6595" t="s">
        <v>24</v>
      </c>
      <c r="H6595">
        <v>3549978</v>
      </c>
      <c r="I6595">
        <v>3550619</v>
      </c>
      <c r="J6595" t="s">
        <v>52</v>
      </c>
      <c r="K6595" t="s">
        <v>12671</v>
      </c>
      <c r="L6595" t="s">
        <v>12671</v>
      </c>
      <c r="N6595" t="s">
        <v>12672</v>
      </c>
      <c r="O6595" t="s">
        <v>12668</v>
      </c>
      <c r="Q6595" t="s">
        <v>12669</v>
      </c>
      <c r="R6595">
        <v>642</v>
      </c>
      <c r="S6595">
        <v>213</v>
      </c>
    </row>
    <row r="6596" spans="1:20" x14ac:dyDescent="0.25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3550869</v>
      </c>
      <c r="I6596">
        <v>3551291</v>
      </c>
      <c r="J6596" t="s">
        <v>25</v>
      </c>
      <c r="Q6596" t="s">
        <v>12673</v>
      </c>
      <c r="R6596">
        <v>423</v>
      </c>
      <c r="T6596" t="s">
        <v>12674</v>
      </c>
    </row>
    <row r="6597" spans="1:20" x14ac:dyDescent="0.25">
      <c r="A6597" t="s">
        <v>29</v>
      </c>
      <c r="B6597" t="s">
        <v>30</v>
      </c>
      <c r="C6597" t="s">
        <v>22</v>
      </c>
      <c r="D6597" t="s">
        <v>23</v>
      </c>
      <c r="E6597" t="s">
        <v>5</v>
      </c>
      <c r="G6597" t="s">
        <v>24</v>
      </c>
      <c r="H6597">
        <v>3550869</v>
      </c>
      <c r="I6597">
        <v>3551291</v>
      </c>
      <c r="J6597" t="s">
        <v>25</v>
      </c>
      <c r="K6597" t="s">
        <v>12675</v>
      </c>
      <c r="L6597" t="s">
        <v>12675</v>
      </c>
      <c r="N6597" t="s">
        <v>12676</v>
      </c>
      <c r="Q6597" t="s">
        <v>12673</v>
      </c>
      <c r="R6597">
        <v>423</v>
      </c>
      <c r="S6597">
        <v>140</v>
      </c>
    </row>
    <row r="6598" spans="1:20" x14ac:dyDescent="0.25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3551525</v>
      </c>
      <c r="I6598">
        <v>3552316</v>
      </c>
      <c r="J6598" t="s">
        <v>25</v>
      </c>
      <c r="O6598" t="s">
        <v>12677</v>
      </c>
      <c r="Q6598" t="s">
        <v>12678</v>
      </c>
      <c r="R6598">
        <v>792</v>
      </c>
      <c r="T6598" t="s">
        <v>12679</v>
      </c>
    </row>
    <row r="6599" spans="1:20" x14ac:dyDescent="0.25">
      <c r="A6599" t="s">
        <v>29</v>
      </c>
      <c r="B6599" t="s">
        <v>30</v>
      </c>
      <c r="C6599" t="s">
        <v>22</v>
      </c>
      <c r="D6599" t="s">
        <v>23</v>
      </c>
      <c r="E6599" t="s">
        <v>5</v>
      </c>
      <c r="G6599" t="s">
        <v>24</v>
      </c>
      <c r="H6599">
        <v>3551525</v>
      </c>
      <c r="I6599">
        <v>3552316</v>
      </c>
      <c r="J6599" t="s">
        <v>25</v>
      </c>
      <c r="K6599" t="s">
        <v>12680</v>
      </c>
      <c r="L6599" t="s">
        <v>12680</v>
      </c>
      <c r="N6599" t="s">
        <v>12681</v>
      </c>
      <c r="O6599" t="s">
        <v>12677</v>
      </c>
      <c r="Q6599" t="s">
        <v>12678</v>
      </c>
      <c r="R6599">
        <v>792</v>
      </c>
      <c r="S6599">
        <v>263</v>
      </c>
    </row>
    <row r="6600" spans="1:20" x14ac:dyDescent="0.25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3552466</v>
      </c>
      <c r="I6600">
        <v>3553320</v>
      </c>
      <c r="J6600" t="s">
        <v>25</v>
      </c>
      <c r="Q6600" t="s">
        <v>12682</v>
      </c>
      <c r="R6600">
        <v>855</v>
      </c>
      <c r="T6600" t="s">
        <v>12683</v>
      </c>
    </row>
    <row r="6601" spans="1:20" x14ac:dyDescent="0.25">
      <c r="A6601" t="s">
        <v>29</v>
      </c>
      <c r="B6601" t="s">
        <v>30</v>
      </c>
      <c r="C6601" t="s">
        <v>22</v>
      </c>
      <c r="D6601" t="s">
        <v>23</v>
      </c>
      <c r="E6601" t="s">
        <v>5</v>
      </c>
      <c r="G6601" t="s">
        <v>24</v>
      </c>
      <c r="H6601">
        <v>3552466</v>
      </c>
      <c r="I6601">
        <v>3553320</v>
      </c>
      <c r="J6601" t="s">
        <v>25</v>
      </c>
      <c r="K6601" t="s">
        <v>12684</v>
      </c>
      <c r="L6601" t="s">
        <v>12684</v>
      </c>
      <c r="N6601" t="s">
        <v>7278</v>
      </c>
      <c r="Q6601" t="s">
        <v>12682</v>
      </c>
      <c r="R6601">
        <v>855</v>
      </c>
      <c r="S6601">
        <v>284</v>
      </c>
    </row>
    <row r="6602" spans="1:20" x14ac:dyDescent="0.25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3553321</v>
      </c>
      <c r="I6602">
        <v>3554187</v>
      </c>
      <c r="J6602" t="s">
        <v>52</v>
      </c>
      <c r="Q6602" t="s">
        <v>12685</v>
      </c>
      <c r="R6602">
        <v>867</v>
      </c>
      <c r="T6602" t="s">
        <v>12686</v>
      </c>
    </row>
    <row r="6603" spans="1:20" x14ac:dyDescent="0.25">
      <c r="A6603" t="s">
        <v>29</v>
      </c>
      <c r="B6603" t="s">
        <v>30</v>
      </c>
      <c r="C6603" t="s">
        <v>22</v>
      </c>
      <c r="D6603" t="s">
        <v>23</v>
      </c>
      <c r="E6603" t="s">
        <v>5</v>
      </c>
      <c r="G6603" t="s">
        <v>24</v>
      </c>
      <c r="H6603">
        <v>3553321</v>
      </c>
      <c r="I6603">
        <v>3554187</v>
      </c>
      <c r="J6603" t="s">
        <v>52</v>
      </c>
      <c r="K6603" t="s">
        <v>12687</v>
      </c>
      <c r="L6603" t="s">
        <v>12687</v>
      </c>
      <c r="N6603" t="s">
        <v>12688</v>
      </c>
      <c r="Q6603" t="s">
        <v>12685</v>
      </c>
      <c r="R6603">
        <v>867</v>
      </c>
      <c r="S6603">
        <v>288</v>
      </c>
    </row>
    <row r="6604" spans="1:20" x14ac:dyDescent="0.25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3554214</v>
      </c>
      <c r="I6604">
        <v>3557963</v>
      </c>
      <c r="J6604" t="s">
        <v>52</v>
      </c>
      <c r="Q6604" t="s">
        <v>12689</v>
      </c>
      <c r="R6604">
        <v>3750</v>
      </c>
      <c r="T6604" t="s">
        <v>12690</v>
      </c>
    </row>
    <row r="6605" spans="1:20" x14ac:dyDescent="0.25">
      <c r="A6605" t="s">
        <v>29</v>
      </c>
      <c r="B6605" t="s">
        <v>30</v>
      </c>
      <c r="C6605" t="s">
        <v>22</v>
      </c>
      <c r="D6605" t="s">
        <v>23</v>
      </c>
      <c r="E6605" t="s">
        <v>5</v>
      </c>
      <c r="G6605" t="s">
        <v>24</v>
      </c>
      <c r="H6605">
        <v>3554214</v>
      </c>
      <c r="I6605">
        <v>3557963</v>
      </c>
      <c r="J6605" t="s">
        <v>52</v>
      </c>
      <c r="K6605" t="s">
        <v>12691</v>
      </c>
      <c r="L6605" t="s">
        <v>12691</v>
      </c>
      <c r="N6605" t="s">
        <v>6641</v>
      </c>
      <c r="Q6605" t="s">
        <v>12689</v>
      </c>
      <c r="R6605">
        <v>3750</v>
      </c>
      <c r="S6605">
        <v>1249</v>
      </c>
    </row>
    <row r="6606" spans="1:20" x14ac:dyDescent="0.25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3558150</v>
      </c>
      <c r="I6606">
        <v>3559220</v>
      </c>
      <c r="J6606" t="s">
        <v>25</v>
      </c>
      <c r="Q6606" t="s">
        <v>12692</v>
      </c>
      <c r="R6606">
        <v>1071</v>
      </c>
      <c r="T6606" t="s">
        <v>12693</v>
      </c>
    </row>
    <row r="6607" spans="1:20" x14ac:dyDescent="0.25">
      <c r="A6607" t="s">
        <v>29</v>
      </c>
      <c r="B6607" t="s">
        <v>30</v>
      </c>
      <c r="C6607" t="s">
        <v>22</v>
      </c>
      <c r="D6607" t="s">
        <v>23</v>
      </c>
      <c r="E6607" t="s">
        <v>5</v>
      </c>
      <c r="G6607" t="s">
        <v>24</v>
      </c>
      <c r="H6607">
        <v>3558150</v>
      </c>
      <c r="I6607">
        <v>3559220</v>
      </c>
      <c r="J6607" t="s">
        <v>25</v>
      </c>
      <c r="K6607" t="s">
        <v>12694</v>
      </c>
      <c r="L6607" t="s">
        <v>12694</v>
      </c>
      <c r="N6607" t="s">
        <v>12695</v>
      </c>
      <c r="Q6607" t="s">
        <v>12692</v>
      </c>
      <c r="R6607">
        <v>1071</v>
      </c>
      <c r="S6607">
        <v>356</v>
      </c>
    </row>
    <row r="6608" spans="1:20" x14ac:dyDescent="0.25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3559194</v>
      </c>
      <c r="I6608">
        <v>3560501</v>
      </c>
      <c r="J6608" t="s">
        <v>52</v>
      </c>
      <c r="O6608" t="s">
        <v>12696</v>
      </c>
      <c r="Q6608" t="s">
        <v>12697</v>
      </c>
      <c r="R6608">
        <v>1308</v>
      </c>
      <c r="T6608" t="s">
        <v>12698</v>
      </c>
    </row>
    <row r="6609" spans="1:20" x14ac:dyDescent="0.25">
      <c r="A6609" t="s">
        <v>29</v>
      </c>
      <c r="B6609" t="s">
        <v>30</v>
      </c>
      <c r="C6609" t="s">
        <v>22</v>
      </c>
      <c r="D6609" t="s">
        <v>23</v>
      </c>
      <c r="E6609" t="s">
        <v>5</v>
      </c>
      <c r="G6609" t="s">
        <v>24</v>
      </c>
      <c r="H6609">
        <v>3559194</v>
      </c>
      <c r="I6609">
        <v>3560501</v>
      </c>
      <c r="J6609" t="s">
        <v>52</v>
      </c>
      <c r="K6609" t="s">
        <v>12699</v>
      </c>
      <c r="L6609" t="s">
        <v>12699</v>
      </c>
      <c r="N6609" t="s">
        <v>12700</v>
      </c>
      <c r="O6609" t="s">
        <v>12696</v>
      </c>
      <c r="Q6609" t="s">
        <v>12697</v>
      </c>
      <c r="R6609">
        <v>1308</v>
      </c>
      <c r="S6609">
        <v>435</v>
      </c>
    </row>
    <row r="6610" spans="1:20" x14ac:dyDescent="0.25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24</v>
      </c>
      <c r="H6610">
        <v>3560586</v>
      </c>
      <c r="I6610">
        <v>3561749</v>
      </c>
      <c r="J6610" t="s">
        <v>52</v>
      </c>
      <c r="O6610" t="s">
        <v>12701</v>
      </c>
      <c r="Q6610" t="s">
        <v>12702</v>
      </c>
      <c r="R6610">
        <v>1164</v>
      </c>
      <c r="T6610" t="s">
        <v>12703</v>
      </c>
    </row>
    <row r="6611" spans="1:20" x14ac:dyDescent="0.25">
      <c r="A6611" t="s">
        <v>29</v>
      </c>
      <c r="B6611" t="s">
        <v>30</v>
      </c>
      <c r="C6611" t="s">
        <v>22</v>
      </c>
      <c r="D6611" t="s">
        <v>23</v>
      </c>
      <c r="E6611" t="s">
        <v>5</v>
      </c>
      <c r="G6611" t="s">
        <v>24</v>
      </c>
      <c r="H6611">
        <v>3560586</v>
      </c>
      <c r="I6611">
        <v>3561749</v>
      </c>
      <c r="J6611" t="s">
        <v>52</v>
      </c>
      <c r="K6611" t="s">
        <v>12704</v>
      </c>
      <c r="L6611" t="s">
        <v>12704</v>
      </c>
      <c r="N6611" t="s">
        <v>12705</v>
      </c>
      <c r="O6611" t="s">
        <v>12701</v>
      </c>
      <c r="Q6611" t="s">
        <v>12702</v>
      </c>
      <c r="R6611">
        <v>1164</v>
      </c>
      <c r="S6611">
        <v>387</v>
      </c>
    </row>
    <row r="6612" spans="1:20" x14ac:dyDescent="0.25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3561771</v>
      </c>
      <c r="I6612">
        <v>3563012</v>
      </c>
      <c r="J6612" t="s">
        <v>52</v>
      </c>
      <c r="Q6612" t="s">
        <v>12706</v>
      </c>
      <c r="R6612">
        <v>1242</v>
      </c>
      <c r="T6612" t="s">
        <v>12707</v>
      </c>
    </row>
    <row r="6613" spans="1:20" x14ac:dyDescent="0.25">
      <c r="A6613" t="s">
        <v>29</v>
      </c>
      <c r="B6613" t="s">
        <v>30</v>
      </c>
      <c r="C6613" t="s">
        <v>22</v>
      </c>
      <c r="D6613" t="s">
        <v>23</v>
      </c>
      <c r="E6613" t="s">
        <v>5</v>
      </c>
      <c r="G6613" t="s">
        <v>24</v>
      </c>
      <c r="H6613">
        <v>3561771</v>
      </c>
      <c r="I6613">
        <v>3563012</v>
      </c>
      <c r="J6613" t="s">
        <v>52</v>
      </c>
      <c r="K6613" t="s">
        <v>12708</v>
      </c>
      <c r="L6613" t="s">
        <v>12708</v>
      </c>
      <c r="N6613" t="s">
        <v>56</v>
      </c>
      <c r="Q6613" t="s">
        <v>12706</v>
      </c>
      <c r="R6613">
        <v>1242</v>
      </c>
      <c r="S6613">
        <v>413</v>
      </c>
    </row>
    <row r="6614" spans="1:20" x14ac:dyDescent="0.25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3563036</v>
      </c>
      <c r="I6614">
        <v>3563932</v>
      </c>
      <c r="J6614" t="s">
        <v>52</v>
      </c>
      <c r="O6614" t="s">
        <v>12709</v>
      </c>
      <c r="Q6614" t="s">
        <v>12710</v>
      </c>
      <c r="R6614">
        <v>897</v>
      </c>
      <c r="T6614" t="s">
        <v>12711</v>
      </c>
    </row>
    <row r="6615" spans="1:20" x14ac:dyDescent="0.25">
      <c r="A6615" t="s">
        <v>29</v>
      </c>
      <c r="B6615" t="s">
        <v>30</v>
      </c>
      <c r="C6615" t="s">
        <v>22</v>
      </c>
      <c r="D6615" t="s">
        <v>23</v>
      </c>
      <c r="E6615" t="s">
        <v>5</v>
      </c>
      <c r="G6615" t="s">
        <v>24</v>
      </c>
      <c r="H6615">
        <v>3563036</v>
      </c>
      <c r="I6615">
        <v>3563932</v>
      </c>
      <c r="J6615" t="s">
        <v>52</v>
      </c>
      <c r="K6615" t="s">
        <v>12712</v>
      </c>
      <c r="L6615" t="s">
        <v>12712</v>
      </c>
      <c r="N6615" t="s">
        <v>12713</v>
      </c>
      <c r="O6615" t="s">
        <v>12709</v>
      </c>
      <c r="Q6615" t="s">
        <v>12710</v>
      </c>
      <c r="R6615">
        <v>897</v>
      </c>
      <c r="S6615">
        <v>298</v>
      </c>
    </row>
    <row r="6616" spans="1:20" x14ac:dyDescent="0.25">
      <c r="A6616" t="s">
        <v>20</v>
      </c>
      <c r="B6616" t="s">
        <v>21</v>
      </c>
      <c r="C6616" t="s">
        <v>22</v>
      </c>
      <c r="D6616" t="s">
        <v>23</v>
      </c>
      <c r="E6616" t="s">
        <v>5</v>
      </c>
      <c r="G6616" t="s">
        <v>24</v>
      </c>
      <c r="H6616">
        <v>3563967</v>
      </c>
      <c r="I6616">
        <v>3566612</v>
      </c>
      <c r="J6616" t="s">
        <v>52</v>
      </c>
      <c r="Q6616" t="s">
        <v>12714</v>
      </c>
      <c r="R6616">
        <v>2646</v>
      </c>
      <c r="T6616" t="s">
        <v>12715</v>
      </c>
    </row>
    <row r="6617" spans="1:20" x14ac:dyDescent="0.25">
      <c r="A6617" t="s">
        <v>29</v>
      </c>
      <c r="B6617" t="s">
        <v>30</v>
      </c>
      <c r="C6617" t="s">
        <v>22</v>
      </c>
      <c r="D6617" t="s">
        <v>23</v>
      </c>
      <c r="E6617" t="s">
        <v>5</v>
      </c>
      <c r="G6617" t="s">
        <v>24</v>
      </c>
      <c r="H6617">
        <v>3563967</v>
      </c>
      <c r="I6617">
        <v>3566612</v>
      </c>
      <c r="J6617" t="s">
        <v>52</v>
      </c>
      <c r="K6617" t="s">
        <v>12716</v>
      </c>
      <c r="L6617" t="s">
        <v>12716</v>
      </c>
      <c r="N6617" t="s">
        <v>1422</v>
      </c>
      <c r="Q6617" t="s">
        <v>12714</v>
      </c>
      <c r="R6617">
        <v>2646</v>
      </c>
      <c r="S6617">
        <v>881</v>
      </c>
    </row>
    <row r="6618" spans="1:20" x14ac:dyDescent="0.25">
      <c r="A6618" t="s">
        <v>20</v>
      </c>
      <c r="B6618" t="s">
        <v>21</v>
      </c>
      <c r="C6618" t="s">
        <v>22</v>
      </c>
      <c r="D6618" t="s">
        <v>23</v>
      </c>
      <c r="E6618" t="s">
        <v>5</v>
      </c>
      <c r="G6618" t="s">
        <v>24</v>
      </c>
      <c r="H6618">
        <v>3566709</v>
      </c>
      <c r="I6618">
        <v>3567170</v>
      </c>
      <c r="J6618" t="s">
        <v>52</v>
      </c>
      <c r="O6618" t="s">
        <v>12717</v>
      </c>
      <c r="Q6618" t="s">
        <v>12718</v>
      </c>
      <c r="R6618">
        <v>462</v>
      </c>
      <c r="T6618" t="s">
        <v>12719</v>
      </c>
    </row>
    <row r="6619" spans="1:20" x14ac:dyDescent="0.25">
      <c r="A6619" t="s">
        <v>29</v>
      </c>
      <c r="B6619" t="s">
        <v>30</v>
      </c>
      <c r="C6619" t="s">
        <v>22</v>
      </c>
      <c r="D6619" t="s">
        <v>23</v>
      </c>
      <c r="E6619" t="s">
        <v>5</v>
      </c>
      <c r="G6619" t="s">
        <v>24</v>
      </c>
      <c r="H6619">
        <v>3566709</v>
      </c>
      <c r="I6619">
        <v>3567170</v>
      </c>
      <c r="J6619" t="s">
        <v>52</v>
      </c>
      <c r="K6619" t="s">
        <v>12720</v>
      </c>
      <c r="L6619" t="s">
        <v>12720</v>
      </c>
      <c r="N6619" t="s">
        <v>12721</v>
      </c>
      <c r="O6619" t="s">
        <v>12717</v>
      </c>
      <c r="Q6619" t="s">
        <v>12718</v>
      </c>
      <c r="R6619">
        <v>462</v>
      </c>
      <c r="S6619">
        <v>153</v>
      </c>
    </row>
    <row r="6620" spans="1:20" x14ac:dyDescent="0.25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3567167</v>
      </c>
      <c r="I6620">
        <v>3568381</v>
      </c>
      <c r="J6620" t="s">
        <v>52</v>
      </c>
      <c r="O6620" t="s">
        <v>12722</v>
      </c>
      <c r="Q6620" t="s">
        <v>12723</v>
      </c>
      <c r="R6620">
        <v>1215</v>
      </c>
      <c r="T6620" t="s">
        <v>12724</v>
      </c>
    </row>
    <row r="6621" spans="1:20" x14ac:dyDescent="0.25">
      <c r="A6621" t="s">
        <v>29</v>
      </c>
      <c r="B6621" t="s">
        <v>30</v>
      </c>
      <c r="C6621" t="s">
        <v>22</v>
      </c>
      <c r="D6621" t="s">
        <v>23</v>
      </c>
      <c r="E6621" t="s">
        <v>5</v>
      </c>
      <c r="G6621" t="s">
        <v>24</v>
      </c>
      <c r="H6621">
        <v>3567167</v>
      </c>
      <c r="I6621">
        <v>3568381</v>
      </c>
      <c r="J6621" t="s">
        <v>52</v>
      </c>
      <c r="K6621" t="s">
        <v>12725</v>
      </c>
      <c r="L6621" t="s">
        <v>12725</v>
      </c>
      <c r="N6621" t="s">
        <v>12726</v>
      </c>
      <c r="O6621" t="s">
        <v>12722</v>
      </c>
      <c r="Q6621" t="s">
        <v>12723</v>
      </c>
      <c r="R6621">
        <v>1215</v>
      </c>
      <c r="S6621">
        <v>404</v>
      </c>
    </row>
    <row r="6622" spans="1:20" x14ac:dyDescent="0.25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3568554</v>
      </c>
      <c r="I6622">
        <v>3569228</v>
      </c>
      <c r="J6622" t="s">
        <v>25</v>
      </c>
      <c r="O6622" t="s">
        <v>12727</v>
      </c>
      <c r="Q6622" t="s">
        <v>12728</v>
      </c>
      <c r="R6622">
        <v>675</v>
      </c>
      <c r="T6622" t="s">
        <v>12729</v>
      </c>
    </row>
    <row r="6623" spans="1:20" x14ac:dyDescent="0.25">
      <c r="A6623" t="s">
        <v>29</v>
      </c>
      <c r="B6623" t="s">
        <v>30</v>
      </c>
      <c r="C6623" t="s">
        <v>22</v>
      </c>
      <c r="D6623" t="s">
        <v>23</v>
      </c>
      <c r="E6623" t="s">
        <v>5</v>
      </c>
      <c r="G6623" t="s">
        <v>24</v>
      </c>
      <c r="H6623">
        <v>3568554</v>
      </c>
      <c r="I6623">
        <v>3569228</v>
      </c>
      <c r="J6623" t="s">
        <v>25</v>
      </c>
      <c r="K6623" t="s">
        <v>12730</v>
      </c>
      <c r="L6623" t="s">
        <v>12730</v>
      </c>
      <c r="N6623" t="s">
        <v>12731</v>
      </c>
      <c r="O6623" t="s">
        <v>12727</v>
      </c>
      <c r="Q6623" t="s">
        <v>12728</v>
      </c>
      <c r="R6623">
        <v>675</v>
      </c>
      <c r="S6623">
        <v>224</v>
      </c>
    </row>
    <row r="6624" spans="1:20" x14ac:dyDescent="0.25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3569449</v>
      </c>
      <c r="I6624">
        <v>3569685</v>
      </c>
      <c r="J6624" t="s">
        <v>25</v>
      </c>
      <c r="O6624" t="s">
        <v>12732</v>
      </c>
      <c r="Q6624" t="s">
        <v>12733</v>
      </c>
      <c r="R6624">
        <v>237</v>
      </c>
      <c r="T6624" t="s">
        <v>12734</v>
      </c>
    </row>
    <row r="6625" spans="1:20" x14ac:dyDescent="0.25">
      <c r="A6625" t="s">
        <v>29</v>
      </c>
      <c r="B6625" t="s">
        <v>30</v>
      </c>
      <c r="C6625" t="s">
        <v>22</v>
      </c>
      <c r="D6625" t="s">
        <v>23</v>
      </c>
      <c r="E6625" t="s">
        <v>5</v>
      </c>
      <c r="G6625" t="s">
        <v>24</v>
      </c>
      <c r="H6625">
        <v>3569449</v>
      </c>
      <c r="I6625">
        <v>3569685</v>
      </c>
      <c r="J6625" t="s">
        <v>25</v>
      </c>
      <c r="K6625" t="s">
        <v>12735</v>
      </c>
      <c r="L6625" t="s">
        <v>12735</v>
      </c>
      <c r="N6625" t="s">
        <v>12736</v>
      </c>
      <c r="O6625" t="s">
        <v>12732</v>
      </c>
      <c r="Q6625" t="s">
        <v>12733</v>
      </c>
      <c r="R6625">
        <v>237</v>
      </c>
      <c r="S6625">
        <v>78</v>
      </c>
    </row>
    <row r="6626" spans="1:20" x14ac:dyDescent="0.25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3569697</v>
      </c>
      <c r="I6626">
        <v>3569852</v>
      </c>
      <c r="J6626" t="s">
        <v>25</v>
      </c>
      <c r="O6626" t="s">
        <v>12737</v>
      </c>
      <c r="Q6626" t="s">
        <v>12738</v>
      </c>
      <c r="R6626">
        <v>156</v>
      </c>
      <c r="T6626" t="s">
        <v>12739</v>
      </c>
    </row>
    <row r="6627" spans="1:20" x14ac:dyDescent="0.25">
      <c r="A6627" t="s">
        <v>29</v>
      </c>
      <c r="B6627" t="s">
        <v>30</v>
      </c>
      <c r="C6627" t="s">
        <v>22</v>
      </c>
      <c r="D6627" t="s">
        <v>23</v>
      </c>
      <c r="E6627" t="s">
        <v>5</v>
      </c>
      <c r="G6627" t="s">
        <v>24</v>
      </c>
      <c r="H6627">
        <v>3569697</v>
      </c>
      <c r="I6627">
        <v>3569852</v>
      </c>
      <c r="J6627" t="s">
        <v>25</v>
      </c>
      <c r="K6627" t="s">
        <v>12740</v>
      </c>
      <c r="L6627" t="s">
        <v>12740</v>
      </c>
      <c r="N6627" t="s">
        <v>12741</v>
      </c>
      <c r="O6627" t="s">
        <v>12737</v>
      </c>
      <c r="Q6627" t="s">
        <v>12738</v>
      </c>
      <c r="R6627">
        <v>156</v>
      </c>
      <c r="S6627">
        <v>51</v>
      </c>
    </row>
    <row r="6628" spans="1:20" x14ac:dyDescent="0.25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3569922</v>
      </c>
      <c r="I6628">
        <v>3570782</v>
      </c>
      <c r="J6628" t="s">
        <v>52</v>
      </c>
      <c r="Q6628" t="s">
        <v>12742</v>
      </c>
      <c r="R6628">
        <v>861</v>
      </c>
      <c r="T6628" t="s">
        <v>12743</v>
      </c>
    </row>
    <row r="6629" spans="1:20" x14ac:dyDescent="0.25">
      <c r="A6629" t="s">
        <v>29</v>
      </c>
      <c r="B6629" t="s">
        <v>30</v>
      </c>
      <c r="C6629" t="s">
        <v>22</v>
      </c>
      <c r="D6629" t="s">
        <v>23</v>
      </c>
      <c r="E6629" t="s">
        <v>5</v>
      </c>
      <c r="G6629" t="s">
        <v>24</v>
      </c>
      <c r="H6629">
        <v>3569922</v>
      </c>
      <c r="I6629">
        <v>3570782</v>
      </c>
      <c r="J6629" t="s">
        <v>52</v>
      </c>
      <c r="K6629" t="s">
        <v>12744</v>
      </c>
      <c r="L6629" t="s">
        <v>12744</v>
      </c>
      <c r="N6629" t="s">
        <v>7082</v>
      </c>
      <c r="Q6629" t="s">
        <v>12742</v>
      </c>
      <c r="R6629">
        <v>861</v>
      </c>
      <c r="S6629">
        <v>286</v>
      </c>
    </row>
    <row r="6630" spans="1:20" x14ac:dyDescent="0.25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3570837</v>
      </c>
      <c r="I6630">
        <v>3571475</v>
      </c>
      <c r="J6630" t="s">
        <v>52</v>
      </c>
      <c r="Q6630" t="s">
        <v>12745</v>
      </c>
      <c r="R6630">
        <v>639</v>
      </c>
      <c r="T6630" t="s">
        <v>12746</v>
      </c>
    </row>
    <row r="6631" spans="1:20" x14ac:dyDescent="0.25">
      <c r="A6631" t="s">
        <v>29</v>
      </c>
      <c r="B6631" t="s">
        <v>30</v>
      </c>
      <c r="C6631" t="s">
        <v>22</v>
      </c>
      <c r="D6631" t="s">
        <v>23</v>
      </c>
      <c r="E6631" t="s">
        <v>5</v>
      </c>
      <c r="G6631" t="s">
        <v>24</v>
      </c>
      <c r="H6631">
        <v>3570837</v>
      </c>
      <c r="I6631">
        <v>3571475</v>
      </c>
      <c r="J6631" t="s">
        <v>52</v>
      </c>
      <c r="K6631" t="s">
        <v>12747</v>
      </c>
      <c r="L6631" t="s">
        <v>12747</v>
      </c>
      <c r="N6631" t="s">
        <v>12748</v>
      </c>
      <c r="Q6631" t="s">
        <v>12745</v>
      </c>
      <c r="R6631">
        <v>639</v>
      </c>
      <c r="S6631">
        <v>212</v>
      </c>
    </row>
    <row r="6632" spans="1:20" x14ac:dyDescent="0.25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3571647</v>
      </c>
      <c r="I6632">
        <v>3572255</v>
      </c>
      <c r="J6632" t="s">
        <v>52</v>
      </c>
      <c r="Q6632" t="s">
        <v>12749</v>
      </c>
      <c r="R6632">
        <v>609</v>
      </c>
      <c r="T6632" t="s">
        <v>12750</v>
      </c>
    </row>
    <row r="6633" spans="1:20" x14ac:dyDescent="0.25">
      <c r="A6633" t="s">
        <v>29</v>
      </c>
      <c r="B6633" t="s">
        <v>30</v>
      </c>
      <c r="C6633" t="s">
        <v>22</v>
      </c>
      <c r="D6633" t="s">
        <v>23</v>
      </c>
      <c r="E6633" t="s">
        <v>5</v>
      </c>
      <c r="G6633" t="s">
        <v>24</v>
      </c>
      <c r="H6633">
        <v>3571647</v>
      </c>
      <c r="I6633">
        <v>3572255</v>
      </c>
      <c r="J6633" t="s">
        <v>52</v>
      </c>
      <c r="K6633" t="s">
        <v>12751</v>
      </c>
      <c r="L6633" t="s">
        <v>12751</v>
      </c>
      <c r="N6633" t="s">
        <v>7725</v>
      </c>
      <c r="Q6633" t="s">
        <v>12749</v>
      </c>
      <c r="R6633">
        <v>609</v>
      </c>
      <c r="S6633">
        <v>202</v>
      </c>
    </row>
    <row r="6634" spans="1:20" x14ac:dyDescent="0.25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3572438</v>
      </c>
      <c r="I6634">
        <v>3573082</v>
      </c>
      <c r="J6634" t="s">
        <v>25</v>
      </c>
      <c r="Q6634" t="s">
        <v>12752</v>
      </c>
      <c r="R6634">
        <v>645</v>
      </c>
      <c r="T6634" t="s">
        <v>12753</v>
      </c>
    </row>
    <row r="6635" spans="1:20" x14ac:dyDescent="0.25">
      <c r="A6635" t="s">
        <v>29</v>
      </c>
      <c r="B6635" t="s">
        <v>30</v>
      </c>
      <c r="C6635" t="s">
        <v>22</v>
      </c>
      <c r="D6635" t="s">
        <v>23</v>
      </c>
      <c r="E6635" t="s">
        <v>5</v>
      </c>
      <c r="G6635" t="s">
        <v>24</v>
      </c>
      <c r="H6635">
        <v>3572438</v>
      </c>
      <c r="I6635">
        <v>3573082</v>
      </c>
      <c r="J6635" t="s">
        <v>25</v>
      </c>
      <c r="K6635" t="s">
        <v>12754</v>
      </c>
      <c r="L6635" t="s">
        <v>12754</v>
      </c>
      <c r="N6635" t="s">
        <v>12755</v>
      </c>
      <c r="Q6635" t="s">
        <v>12752</v>
      </c>
      <c r="R6635">
        <v>645</v>
      </c>
      <c r="S6635">
        <v>214</v>
      </c>
    </row>
    <row r="6636" spans="1:20" x14ac:dyDescent="0.25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24</v>
      </c>
      <c r="H6636">
        <v>3573283</v>
      </c>
      <c r="I6636">
        <v>3573960</v>
      </c>
      <c r="J6636" t="s">
        <v>52</v>
      </c>
      <c r="Q6636" t="s">
        <v>12756</v>
      </c>
      <c r="R6636">
        <v>678</v>
      </c>
      <c r="T6636" t="s">
        <v>12757</v>
      </c>
    </row>
    <row r="6637" spans="1:20" x14ac:dyDescent="0.25">
      <c r="A6637" t="s">
        <v>29</v>
      </c>
      <c r="B6637" t="s">
        <v>30</v>
      </c>
      <c r="C6637" t="s">
        <v>22</v>
      </c>
      <c r="D6637" t="s">
        <v>23</v>
      </c>
      <c r="E6637" t="s">
        <v>5</v>
      </c>
      <c r="G6637" t="s">
        <v>24</v>
      </c>
      <c r="H6637">
        <v>3573283</v>
      </c>
      <c r="I6637">
        <v>3573960</v>
      </c>
      <c r="J6637" t="s">
        <v>52</v>
      </c>
      <c r="K6637" t="s">
        <v>12758</v>
      </c>
      <c r="L6637" t="s">
        <v>12758</v>
      </c>
      <c r="N6637" t="s">
        <v>554</v>
      </c>
      <c r="Q6637" t="s">
        <v>12756</v>
      </c>
      <c r="R6637">
        <v>678</v>
      </c>
      <c r="S6637">
        <v>225</v>
      </c>
    </row>
    <row r="6638" spans="1:20" x14ac:dyDescent="0.25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3574141</v>
      </c>
      <c r="I6638">
        <v>3575586</v>
      </c>
      <c r="J6638" t="s">
        <v>25</v>
      </c>
      <c r="Q6638" t="s">
        <v>12759</v>
      </c>
      <c r="R6638">
        <v>1446</v>
      </c>
      <c r="T6638" t="s">
        <v>12760</v>
      </c>
    </row>
    <row r="6639" spans="1:20" x14ac:dyDescent="0.25">
      <c r="A6639" t="s">
        <v>29</v>
      </c>
      <c r="B6639" t="s">
        <v>30</v>
      </c>
      <c r="C6639" t="s">
        <v>22</v>
      </c>
      <c r="D6639" t="s">
        <v>23</v>
      </c>
      <c r="E6639" t="s">
        <v>5</v>
      </c>
      <c r="G6639" t="s">
        <v>24</v>
      </c>
      <c r="H6639">
        <v>3574141</v>
      </c>
      <c r="I6639">
        <v>3575586</v>
      </c>
      <c r="J6639" t="s">
        <v>25</v>
      </c>
      <c r="K6639" t="s">
        <v>12761</v>
      </c>
      <c r="L6639" t="s">
        <v>12761</v>
      </c>
      <c r="N6639" t="s">
        <v>12762</v>
      </c>
      <c r="Q6639" t="s">
        <v>12759</v>
      </c>
      <c r="R6639">
        <v>1446</v>
      </c>
      <c r="S6639">
        <v>481</v>
      </c>
    </row>
    <row r="6640" spans="1:20" x14ac:dyDescent="0.25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3575784</v>
      </c>
      <c r="I6640">
        <v>3576419</v>
      </c>
      <c r="J6640" t="s">
        <v>25</v>
      </c>
      <c r="Q6640" t="s">
        <v>12763</v>
      </c>
      <c r="R6640">
        <v>636</v>
      </c>
      <c r="T6640" t="s">
        <v>12764</v>
      </c>
    </row>
    <row r="6641" spans="1:20" x14ac:dyDescent="0.25">
      <c r="A6641" t="s">
        <v>29</v>
      </c>
      <c r="B6641" t="s">
        <v>30</v>
      </c>
      <c r="C6641" t="s">
        <v>22</v>
      </c>
      <c r="D6641" t="s">
        <v>23</v>
      </c>
      <c r="E6641" t="s">
        <v>5</v>
      </c>
      <c r="G6641" t="s">
        <v>24</v>
      </c>
      <c r="H6641">
        <v>3575784</v>
      </c>
      <c r="I6641">
        <v>3576419</v>
      </c>
      <c r="J6641" t="s">
        <v>25</v>
      </c>
      <c r="K6641" t="s">
        <v>12765</v>
      </c>
      <c r="L6641" t="s">
        <v>12765</v>
      </c>
      <c r="N6641" t="s">
        <v>56</v>
      </c>
      <c r="Q6641" t="s">
        <v>12763</v>
      </c>
      <c r="R6641">
        <v>636</v>
      </c>
      <c r="S6641">
        <v>211</v>
      </c>
    </row>
    <row r="6642" spans="1:20" x14ac:dyDescent="0.25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3576456</v>
      </c>
      <c r="I6642">
        <v>3578054</v>
      </c>
      <c r="J6642" t="s">
        <v>25</v>
      </c>
      <c r="Q6642" t="s">
        <v>12766</v>
      </c>
      <c r="R6642">
        <v>1599</v>
      </c>
      <c r="T6642" t="s">
        <v>12767</v>
      </c>
    </row>
    <row r="6643" spans="1:20" x14ac:dyDescent="0.25">
      <c r="A6643" t="s">
        <v>29</v>
      </c>
      <c r="B6643" t="s">
        <v>30</v>
      </c>
      <c r="C6643" t="s">
        <v>22</v>
      </c>
      <c r="D6643" t="s">
        <v>23</v>
      </c>
      <c r="E6643" t="s">
        <v>5</v>
      </c>
      <c r="G6643" t="s">
        <v>24</v>
      </c>
      <c r="H6643">
        <v>3576456</v>
      </c>
      <c r="I6643">
        <v>3578054</v>
      </c>
      <c r="J6643" t="s">
        <v>25</v>
      </c>
      <c r="K6643" t="s">
        <v>12768</v>
      </c>
      <c r="L6643" t="s">
        <v>12768</v>
      </c>
      <c r="N6643" t="s">
        <v>12769</v>
      </c>
      <c r="Q6643" t="s">
        <v>12766</v>
      </c>
      <c r="R6643">
        <v>1599</v>
      </c>
      <c r="S6643">
        <v>532</v>
      </c>
    </row>
    <row r="6644" spans="1:20" x14ac:dyDescent="0.25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3578352</v>
      </c>
      <c r="I6644">
        <v>3578834</v>
      </c>
      <c r="J6644" t="s">
        <v>25</v>
      </c>
      <c r="O6644" t="s">
        <v>12770</v>
      </c>
      <c r="Q6644" t="s">
        <v>12771</v>
      </c>
      <c r="R6644">
        <v>483</v>
      </c>
      <c r="T6644" t="s">
        <v>12772</v>
      </c>
    </row>
    <row r="6645" spans="1:20" x14ac:dyDescent="0.25">
      <c r="A6645" t="s">
        <v>29</v>
      </c>
      <c r="B6645" t="s">
        <v>30</v>
      </c>
      <c r="C6645" t="s">
        <v>22</v>
      </c>
      <c r="D6645" t="s">
        <v>23</v>
      </c>
      <c r="E6645" t="s">
        <v>5</v>
      </c>
      <c r="G6645" t="s">
        <v>24</v>
      </c>
      <c r="H6645">
        <v>3578352</v>
      </c>
      <c r="I6645">
        <v>3578834</v>
      </c>
      <c r="J6645" t="s">
        <v>25</v>
      </c>
      <c r="K6645" t="s">
        <v>12773</v>
      </c>
      <c r="L6645" t="s">
        <v>12773</v>
      </c>
      <c r="N6645" t="s">
        <v>12774</v>
      </c>
      <c r="O6645" t="s">
        <v>12770</v>
      </c>
      <c r="Q6645" t="s">
        <v>12771</v>
      </c>
      <c r="R6645">
        <v>483</v>
      </c>
      <c r="S6645">
        <v>160</v>
      </c>
    </row>
    <row r="6646" spans="1:20" x14ac:dyDescent="0.25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3578912</v>
      </c>
      <c r="I6646">
        <v>3580204</v>
      </c>
      <c r="J6646" t="s">
        <v>52</v>
      </c>
      <c r="Q6646" t="s">
        <v>12775</v>
      </c>
      <c r="R6646">
        <v>1293</v>
      </c>
      <c r="T6646" t="s">
        <v>12776</v>
      </c>
    </row>
    <row r="6647" spans="1:20" x14ac:dyDescent="0.25">
      <c r="A6647" t="s">
        <v>29</v>
      </c>
      <c r="B6647" t="s">
        <v>30</v>
      </c>
      <c r="C6647" t="s">
        <v>22</v>
      </c>
      <c r="D6647" t="s">
        <v>23</v>
      </c>
      <c r="E6647" t="s">
        <v>5</v>
      </c>
      <c r="G6647" t="s">
        <v>24</v>
      </c>
      <c r="H6647">
        <v>3578912</v>
      </c>
      <c r="I6647">
        <v>3580204</v>
      </c>
      <c r="J6647" t="s">
        <v>52</v>
      </c>
      <c r="K6647" t="s">
        <v>12777</v>
      </c>
      <c r="L6647" t="s">
        <v>12777</v>
      </c>
      <c r="N6647" t="s">
        <v>12778</v>
      </c>
      <c r="Q6647" t="s">
        <v>12775</v>
      </c>
      <c r="R6647">
        <v>1293</v>
      </c>
      <c r="S6647">
        <v>430</v>
      </c>
    </row>
    <row r="6648" spans="1:20" x14ac:dyDescent="0.25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3580246</v>
      </c>
      <c r="I6648">
        <v>3582384</v>
      </c>
      <c r="J6648" t="s">
        <v>52</v>
      </c>
      <c r="O6648" t="s">
        <v>12779</v>
      </c>
      <c r="Q6648" t="s">
        <v>12780</v>
      </c>
      <c r="R6648">
        <v>2139</v>
      </c>
      <c r="T6648" t="s">
        <v>12781</v>
      </c>
    </row>
    <row r="6649" spans="1:20" x14ac:dyDescent="0.25">
      <c r="A6649" t="s">
        <v>29</v>
      </c>
      <c r="B6649" t="s">
        <v>30</v>
      </c>
      <c r="C6649" t="s">
        <v>22</v>
      </c>
      <c r="D6649" t="s">
        <v>23</v>
      </c>
      <c r="E6649" t="s">
        <v>5</v>
      </c>
      <c r="G6649" t="s">
        <v>24</v>
      </c>
      <c r="H6649">
        <v>3580246</v>
      </c>
      <c r="I6649">
        <v>3582384</v>
      </c>
      <c r="J6649" t="s">
        <v>52</v>
      </c>
      <c r="K6649" t="s">
        <v>12782</v>
      </c>
      <c r="L6649" t="s">
        <v>12782</v>
      </c>
      <c r="N6649" t="s">
        <v>12783</v>
      </c>
      <c r="O6649" t="s">
        <v>12779</v>
      </c>
      <c r="Q6649" t="s">
        <v>12780</v>
      </c>
      <c r="R6649">
        <v>2139</v>
      </c>
      <c r="S6649">
        <v>712</v>
      </c>
    </row>
    <row r="6650" spans="1:20" x14ac:dyDescent="0.25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3582437</v>
      </c>
      <c r="I6650">
        <v>3583486</v>
      </c>
      <c r="J6650" t="s">
        <v>52</v>
      </c>
      <c r="O6650" t="s">
        <v>12784</v>
      </c>
      <c r="Q6650" t="s">
        <v>12785</v>
      </c>
      <c r="R6650">
        <v>1050</v>
      </c>
      <c r="T6650" t="s">
        <v>12786</v>
      </c>
    </row>
    <row r="6651" spans="1:20" x14ac:dyDescent="0.25">
      <c r="A6651" t="s">
        <v>29</v>
      </c>
      <c r="B6651" t="s">
        <v>30</v>
      </c>
      <c r="C6651" t="s">
        <v>22</v>
      </c>
      <c r="D6651" t="s">
        <v>23</v>
      </c>
      <c r="E6651" t="s">
        <v>5</v>
      </c>
      <c r="G6651" t="s">
        <v>24</v>
      </c>
      <c r="H6651">
        <v>3582437</v>
      </c>
      <c r="I6651">
        <v>3583486</v>
      </c>
      <c r="J6651" t="s">
        <v>52</v>
      </c>
      <c r="K6651" t="s">
        <v>12787</v>
      </c>
      <c r="L6651" t="s">
        <v>12787</v>
      </c>
      <c r="N6651" t="s">
        <v>12788</v>
      </c>
      <c r="O6651" t="s">
        <v>12784</v>
      </c>
      <c r="Q6651" t="s">
        <v>12785</v>
      </c>
      <c r="R6651">
        <v>1050</v>
      </c>
      <c r="S6651">
        <v>349</v>
      </c>
    </row>
    <row r="6652" spans="1:20" x14ac:dyDescent="0.25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3583636</v>
      </c>
      <c r="I6652">
        <v>3583857</v>
      </c>
      <c r="J6652" t="s">
        <v>52</v>
      </c>
      <c r="Q6652" t="s">
        <v>12789</v>
      </c>
      <c r="R6652">
        <v>222</v>
      </c>
      <c r="T6652" t="s">
        <v>12790</v>
      </c>
    </row>
    <row r="6653" spans="1:20" x14ac:dyDescent="0.25">
      <c r="A6653" t="s">
        <v>29</v>
      </c>
      <c r="B6653" t="s">
        <v>30</v>
      </c>
      <c r="C6653" t="s">
        <v>22</v>
      </c>
      <c r="D6653" t="s">
        <v>23</v>
      </c>
      <c r="E6653" t="s">
        <v>5</v>
      </c>
      <c r="G6653" t="s">
        <v>24</v>
      </c>
      <c r="H6653">
        <v>3583636</v>
      </c>
      <c r="I6653">
        <v>3583857</v>
      </c>
      <c r="J6653" t="s">
        <v>52</v>
      </c>
      <c r="K6653" t="s">
        <v>12791</v>
      </c>
      <c r="L6653" t="s">
        <v>12791</v>
      </c>
      <c r="N6653" t="s">
        <v>56</v>
      </c>
      <c r="Q6653" t="s">
        <v>12789</v>
      </c>
      <c r="R6653">
        <v>222</v>
      </c>
      <c r="S6653">
        <v>73</v>
      </c>
    </row>
    <row r="6654" spans="1:20" x14ac:dyDescent="0.25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3583854</v>
      </c>
      <c r="I6654">
        <v>3584117</v>
      </c>
      <c r="J6654" t="s">
        <v>52</v>
      </c>
      <c r="Q6654" t="s">
        <v>12792</v>
      </c>
      <c r="R6654">
        <v>264</v>
      </c>
      <c r="T6654" t="s">
        <v>12793</v>
      </c>
    </row>
    <row r="6655" spans="1:20" x14ac:dyDescent="0.25">
      <c r="A6655" t="s">
        <v>29</v>
      </c>
      <c r="B6655" t="s">
        <v>30</v>
      </c>
      <c r="C6655" t="s">
        <v>22</v>
      </c>
      <c r="D6655" t="s">
        <v>23</v>
      </c>
      <c r="E6655" t="s">
        <v>5</v>
      </c>
      <c r="G6655" t="s">
        <v>24</v>
      </c>
      <c r="H6655">
        <v>3583854</v>
      </c>
      <c r="I6655">
        <v>3584117</v>
      </c>
      <c r="J6655" t="s">
        <v>52</v>
      </c>
      <c r="K6655" t="s">
        <v>12794</v>
      </c>
      <c r="L6655" t="s">
        <v>12794</v>
      </c>
      <c r="N6655" t="s">
        <v>56</v>
      </c>
      <c r="Q6655" t="s">
        <v>12792</v>
      </c>
      <c r="R6655">
        <v>264</v>
      </c>
      <c r="S6655">
        <v>87</v>
      </c>
    </row>
    <row r="6656" spans="1:20" x14ac:dyDescent="0.25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3584127</v>
      </c>
      <c r="I6656">
        <v>3584756</v>
      </c>
      <c r="J6656" t="s">
        <v>25</v>
      </c>
      <c r="Q6656" t="s">
        <v>12795</v>
      </c>
      <c r="R6656">
        <v>630</v>
      </c>
      <c r="T6656" t="s">
        <v>12796</v>
      </c>
    </row>
    <row r="6657" spans="1:20" x14ac:dyDescent="0.25">
      <c r="A6657" t="s">
        <v>29</v>
      </c>
      <c r="B6657" t="s">
        <v>30</v>
      </c>
      <c r="C6657" t="s">
        <v>22</v>
      </c>
      <c r="D6657" t="s">
        <v>23</v>
      </c>
      <c r="E6657" t="s">
        <v>5</v>
      </c>
      <c r="G6657" t="s">
        <v>24</v>
      </c>
      <c r="H6657">
        <v>3584127</v>
      </c>
      <c r="I6657">
        <v>3584756</v>
      </c>
      <c r="J6657" t="s">
        <v>25</v>
      </c>
      <c r="K6657" t="s">
        <v>12797</v>
      </c>
      <c r="L6657" t="s">
        <v>12797</v>
      </c>
      <c r="N6657" t="s">
        <v>554</v>
      </c>
      <c r="Q6657" t="s">
        <v>12795</v>
      </c>
      <c r="R6657">
        <v>630</v>
      </c>
      <c r="S6657">
        <v>209</v>
      </c>
    </row>
    <row r="6658" spans="1:20" x14ac:dyDescent="0.25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3584759</v>
      </c>
      <c r="I6658">
        <v>3586450</v>
      </c>
      <c r="J6658" t="s">
        <v>25</v>
      </c>
      <c r="Q6658" t="s">
        <v>12798</v>
      </c>
      <c r="R6658">
        <v>1692</v>
      </c>
      <c r="T6658" t="s">
        <v>12799</v>
      </c>
    </row>
    <row r="6659" spans="1:20" x14ac:dyDescent="0.25">
      <c r="A6659" t="s">
        <v>29</v>
      </c>
      <c r="B6659" t="s">
        <v>30</v>
      </c>
      <c r="C6659" t="s">
        <v>22</v>
      </c>
      <c r="D6659" t="s">
        <v>23</v>
      </c>
      <c r="E6659" t="s">
        <v>5</v>
      </c>
      <c r="G6659" t="s">
        <v>24</v>
      </c>
      <c r="H6659">
        <v>3584759</v>
      </c>
      <c r="I6659">
        <v>3586450</v>
      </c>
      <c r="J6659" t="s">
        <v>25</v>
      </c>
      <c r="K6659" t="s">
        <v>12800</v>
      </c>
      <c r="L6659" t="s">
        <v>12800</v>
      </c>
      <c r="N6659" t="s">
        <v>4415</v>
      </c>
      <c r="Q6659" t="s">
        <v>12798</v>
      </c>
      <c r="R6659">
        <v>1692</v>
      </c>
      <c r="S6659">
        <v>563</v>
      </c>
    </row>
    <row r="6660" spans="1:20" x14ac:dyDescent="0.25">
      <c r="A6660" t="s">
        <v>20</v>
      </c>
      <c r="B6660" t="s">
        <v>21</v>
      </c>
      <c r="C6660" t="s">
        <v>22</v>
      </c>
      <c r="D6660" t="s">
        <v>23</v>
      </c>
      <c r="E6660" t="s">
        <v>5</v>
      </c>
      <c r="G6660" t="s">
        <v>24</v>
      </c>
      <c r="H6660">
        <v>3586686</v>
      </c>
      <c r="I6660">
        <v>3587033</v>
      </c>
      <c r="J6660" t="s">
        <v>25</v>
      </c>
      <c r="Q6660" t="s">
        <v>12801</v>
      </c>
      <c r="R6660">
        <v>348</v>
      </c>
      <c r="T6660" t="s">
        <v>12802</v>
      </c>
    </row>
    <row r="6661" spans="1:20" x14ac:dyDescent="0.25">
      <c r="A6661" t="s">
        <v>29</v>
      </c>
      <c r="B6661" t="s">
        <v>30</v>
      </c>
      <c r="C6661" t="s">
        <v>22</v>
      </c>
      <c r="D6661" t="s">
        <v>23</v>
      </c>
      <c r="E6661" t="s">
        <v>5</v>
      </c>
      <c r="G6661" t="s">
        <v>24</v>
      </c>
      <c r="H6661">
        <v>3586686</v>
      </c>
      <c r="I6661">
        <v>3587033</v>
      </c>
      <c r="J6661" t="s">
        <v>25</v>
      </c>
      <c r="K6661" t="s">
        <v>12803</v>
      </c>
      <c r="L6661" t="s">
        <v>12803</v>
      </c>
      <c r="N6661" t="s">
        <v>12804</v>
      </c>
      <c r="Q6661" t="s">
        <v>12801</v>
      </c>
      <c r="R6661">
        <v>348</v>
      </c>
      <c r="S6661">
        <v>115</v>
      </c>
    </row>
    <row r="6662" spans="1:20" x14ac:dyDescent="0.25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3587216</v>
      </c>
      <c r="I6662">
        <v>3588892</v>
      </c>
      <c r="J6662" t="s">
        <v>25</v>
      </c>
      <c r="O6662" t="s">
        <v>12805</v>
      </c>
      <c r="Q6662" t="s">
        <v>12806</v>
      </c>
      <c r="R6662">
        <v>1677</v>
      </c>
      <c r="T6662" t="s">
        <v>12807</v>
      </c>
    </row>
    <row r="6663" spans="1:20" x14ac:dyDescent="0.25">
      <c r="A6663" t="s">
        <v>29</v>
      </c>
      <c r="B6663" t="s">
        <v>30</v>
      </c>
      <c r="C6663" t="s">
        <v>22</v>
      </c>
      <c r="D6663" t="s">
        <v>23</v>
      </c>
      <c r="E6663" t="s">
        <v>5</v>
      </c>
      <c r="G6663" t="s">
        <v>24</v>
      </c>
      <c r="H6663">
        <v>3587216</v>
      </c>
      <c r="I6663">
        <v>3588892</v>
      </c>
      <c r="J6663" t="s">
        <v>25</v>
      </c>
      <c r="K6663" t="s">
        <v>12808</v>
      </c>
      <c r="L6663" t="s">
        <v>12808</v>
      </c>
      <c r="N6663" t="s">
        <v>12809</v>
      </c>
      <c r="O6663" t="s">
        <v>12805</v>
      </c>
      <c r="Q6663" t="s">
        <v>12806</v>
      </c>
      <c r="R6663">
        <v>1677</v>
      </c>
      <c r="S6663">
        <v>558</v>
      </c>
    </row>
    <row r="6664" spans="1:20" x14ac:dyDescent="0.25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3588963</v>
      </c>
      <c r="I6664">
        <v>3589229</v>
      </c>
      <c r="J6664" t="s">
        <v>52</v>
      </c>
      <c r="Q6664" t="s">
        <v>12810</v>
      </c>
      <c r="R6664">
        <v>267</v>
      </c>
      <c r="T6664" t="s">
        <v>12811</v>
      </c>
    </row>
    <row r="6665" spans="1:20" x14ac:dyDescent="0.25">
      <c r="A6665" t="s">
        <v>29</v>
      </c>
      <c r="B6665" t="s">
        <v>30</v>
      </c>
      <c r="C6665" t="s">
        <v>22</v>
      </c>
      <c r="D6665" t="s">
        <v>23</v>
      </c>
      <c r="E6665" t="s">
        <v>5</v>
      </c>
      <c r="G6665" t="s">
        <v>24</v>
      </c>
      <c r="H6665">
        <v>3588963</v>
      </c>
      <c r="I6665">
        <v>3589229</v>
      </c>
      <c r="J6665" t="s">
        <v>52</v>
      </c>
      <c r="K6665" t="s">
        <v>12812</v>
      </c>
      <c r="L6665" t="s">
        <v>12812</v>
      </c>
      <c r="N6665" t="s">
        <v>56</v>
      </c>
      <c r="Q6665" t="s">
        <v>12810</v>
      </c>
      <c r="R6665">
        <v>267</v>
      </c>
      <c r="S6665">
        <v>88</v>
      </c>
    </row>
    <row r="6666" spans="1:20" x14ac:dyDescent="0.25">
      <c r="A6666" t="s">
        <v>20</v>
      </c>
      <c r="B6666" t="s">
        <v>21</v>
      </c>
      <c r="C6666" t="s">
        <v>22</v>
      </c>
      <c r="D6666" t="s">
        <v>23</v>
      </c>
      <c r="E6666" t="s">
        <v>5</v>
      </c>
      <c r="G6666" t="s">
        <v>24</v>
      </c>
      <c r="H6666">
        <v>3589330</v>
      </c>
      <c r="I6666">
        <v>3590895</v>
      </c>
      <c r="J6666" t="s">
        <v>52</v>
      </c>
      <c r="Q6666" t="s">
        <v>12813</v>
      </c>
      <c r="R6666">
        <v>1566</v>
      </c>
      <c r="T6666" t="s">
        <v>12814</v>
      </c>
    </row>
    <row r="6667" spans="1:20" x14ac:dyDescent="0.25">
      <c r="A6667" t="s">
        <v>29</v>
      </c>
      <c r="B6667" t="s">
        <v>30</v>
      </c>
      <c r="C6667" t="s">
        <v>22</v>
      </c>
      <c r="D6667" t="s">
        <v>23</v>
      </c>
      <c r="E6667" t="s">
        <v>5</v>
      </c>
      <c r="G6667" t="s">
        <v>24</v>
      </c>
      <c r="H6667">
        <v>3589330</v>
      </c>
      <c r="I6667">
        <v>3590895</v>
      </c>
      <c r="J6667" t="s">
        <v>52</v>
      </c>
      <c r="K6667" t="s">
        <v>12815</v>
      </c>
      <c r="L6667" t="s">
        <v>12815</v>
      </c>
      <c r="N6667" t="s">
        <v>12816</v>
      </c>
      <c r="Q6667" t="s">
        <v>12813</v>
      </c>
      <c r="R6667">
        <v>1566</v>
      </c>
      <c r="S6667">
        <v>521</v>
      </c>
    </row>
    <row r="6668" spans="1:20" x14ac:dyDescent="0.25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3591091</v>
      </c>
      <c r="I6668">
        <v>3592185</v>
      </c>
      <c r="J6668" t="s">
        <v>25</v>
      </c>
      <c r="Q6668" t="s">
        <v>12817</v>
      </c>
      <c r="R6668">
        <v>1095</v>
      </c>
      <c r="T6668" t="s">
        <v>12818</v>
      </c>
    </row>
    <row r="6669" spans="1:20" x14ac:dyDescent="0.25">
      <c r="A6669" t="s">
        <v>29</v>
      </c>
      <c r="B6669" t="s">
        <v>30</v>
      </c>
      <c r="C6669" t="s">
        <v>22</v>
      </c>
      <c r="D6669" t="s">
        <v>23</v>
      </c>
      <c r="E6669" t="s">
        <v>5</v>
      </c>
      <c r="G6669" t="s">
        <v>24</v>
      </c>
      <c r="H6669">
        <v>3591091</v>
      </c>
      <c r="I6669">
        <v>3592185</v>
      </c>
      <c r="J6669" t="s">
        <v>25</v>
      </c>
      <c r="K6669" t="s">
        <v>12819</v>
      </c>
      <c r="L6669" t="s">
        <v>12819</v>
      </c>
      <c r="N6669" t="s">
        <v>220</v>
      </c>
      <c r="Q6669" t="s">
        <v>12817</v>
      </c>
      <c r="R6669">
        <v>1095</v>
      </c>
      <c r="S6669">
        <v>364</v>
      </c>
    </row>
    <row r="6670" spans="1:20" x14ac:dyDescent="0.25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3592253</v>
      </c>
      <c r="I6670">
        <v>3592699</v>
      </c>
      <c r="J6670" t="s">
        <v>25</v>
      </c>
      <c r="Q6670" t="s">
        <v>12820</v>
      </c>
      <c r="R6670">
        <v>447</v>
      </c>
      <c r="T6670" t="s">
        <v>12821</v>
      </c>
    </row>
    <row r="6671" spans="1:20" x14ac:dyDescent="0.25">
      <c r="A6671" t="s">
        <v>29</v>
      </c>
      <c r="B6671" t="s">
        <v>30</v>
      </c>
      <c r="C6671" t="s">
        <v>22</v>
      </c>
      <c r="D6671" t="s">
        <v>23</v>
      </c>
      <c r="E6671" t="s">
        <v>5</v>
      </c>
      <c r="G6671" t="s">
        <v>24</v>
      </c>
      <c r="H6671">
        <v>3592253</v>
      </c>
      <c r="I6671">
        <v>3592699</v>
      </c>
      <c r="J6671" t="s">
        <v>25</v>
      </c>
      <c r="K6671" t="s">
        <v>12822</v>
      </c>
      <c r="L6671" t="s">
        <v>12822</v>
      </c>
      <c r="N6671" t="s">
        <v>12823</v>
      </c>
      <c r="Q6671" t="s">
        <v>12820</v>
      </c>
      <c r="R6671">
        <v>447</v>
      </c>
      <c r="S6671">
        <v>148</v>
      </c>
    </row>
    <row r="6672" spans="1:20" x14ac:dyDescent="0.25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3592807</v>
      </c>
      <c r="I6672">
        <v>3595368</v>
      </c>
      <c r="J6672" t="s">
        <v>25</v>
      </c>
      <c r="Q6672" t="s">
        <v>12824</v>
      </c>
      <c r="R6672">
        <v>2562</v>
      </c>
      <c r="T6672" t="s">
        <v>12825</v>
      </c>
    </row>
    <row r="6673" spans="1:20" x14ac:dyDescent="0.25">
      <c r="A6673" t="s">
        <v>29</v>
      </c>
      <c r="B6673" t="s">
        <v>30</v>
      </c>
      <c r="C6673" t="s">
        <v>22</v>
      </c>
      <c r="D6673" t="s">
        <v>23</v>
      </c>
      <c r="E6673" t="s">
        <v>5</v>
      </c>
      <c r="G6673" t="s">
        <v>24</v>
      </c>
      <c r="H6673">
        <v>3592807</v>
      </c>
      <c r="I6673">
        <v>3595368</v>
      </c>
      <c r="J6673" t="s">
        <v>25</v>
      </c>
      <c r="K6673" t="s">
        <v>12826</v>
      </c>
      <c r="L6673" t="s">
        <v>12826</v>
      </c>
      <c r="N6673" t="s">
        <v>753</v>
      </c>
      <c r="Q6673" t="s">
        <v>12824</v>
      </c>
      <c r="R6673">
        <v>2562</v>
      </c>
      <c r="S6673">
        <v>853</v>
      </c>
    </row>
    <row r="6674" spans="1:20" x14ac:dyDescent="0.25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3595335</v>
      </c>
      <c r="I6674">
        <v>3596195</v>
      </c>
      <c r="J6674" t="s">
        <v>52</v>
      </c>
      <c r="O6674" t="s">
        <v>12827</v>
      </c>
      <c r="Q6674" t="s">
        <v>12828</v>
      </c>
      <c r="R6674">
        <v>861</v>
      </c>
      <c r="T6674" t="s">
        <v>12829</v>
      </c>
    </row>
    <row r="6675" spans="1:20" x14ac:dyDescent="0.25">
      <c r="A6675" t="s">
        <v>29</v>
      </c>
      <c r="B6675" t="s">
        <v>30</v>
      </c>
      <c r="C6675" t="s">
        <v>22</v>
      </c>
      <c r="D6675" t="s">
        <v>23</v>
      </c>
      <c r="E6675" t="s">
        <v>5</v>
      </c>
      <c r="G6675" t="s">
        <v>24</v>
      </c>
      <c r="H6675">
        <v>3595335</v>
      </c>
      <c r="I6675">
        <v>3596195</v>
      </c>
      <c r="J6675" t="s">
        <v>52</v>
      </c>
      <c r="K6675" t="s">
        <v>12830</v>
      </c>
      <c r="L6675" t="s">
        <v>12830</v>
      </c>
      <c r="N6675" t="s">
        <v>12831</v>
      </c>
      <c r="O6675" t="s">
        <v>12827</v>
      </c>
      <c r="Q6675" t="s">
        <v>12828</v>
      </c>
      <c r="R6675">
        <v>861</v>
      </c>
      <c r="S6675">
        <v>286</v>
      </c>
    </row>
    <row r="6676" spans="1:20" x14ac:dyDescent="0.25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3596321</v>
      </c>
      <c r="I6676">
        <v>3597478</v>
      </c>
      <c r="J6676" t="s">
        <v>52</v>
      </c>
      <c r="Q6676" t="s">
        <v>12832</v>
      </c>
      <c r="R6676">
        <v>1158</v>
      </c>
      <c r="T6676" t="s">
        <v>12833</v>
      </c>
    </row>
    <row r="6677" spans="1:20" x14ac:dyDescent="0.25">
      <c r="A6677" t="s">
        <v>29</v>
      </c>
      <c r="B6677" t="s">
        <v>30</v>
      </c>
      <c r="C6677" t="s">
        <v>22</v>
      </c>
      <c r="D6677" t="s">
        <v>23</v>
      </c>
      <c r="E6677" t="s">
        <v>5</v>
      </c>
      <c r="G6677" t="s">
        <v>24</v>
      </c>
      <c r="H6677">
        <v>3596321</v>
      </c>
      <c r="I6677">
        <v>3597478</v>
      </c>
      <c r="J6677" t="s">
        <v>52</v>
      </c>
      <c r="K6677" t="s">
        <v>12834</v>
      </c>
      <c r="L6677" t="s">
        <v>12834</v>
      </c>
      <c r="N6677" t="s">
        <v>574</v>
      </c>
      <c r="Q6677" t="s">
        <v>12832</v>
      </c>
      <c r="R6677">
        <v>1158</v>
      </c>
      <c r="S6677">
        <v>385</v>
      </c>
    </row>
    <row r="6678" spans="1:20" x14ac:dyDescent="0.25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3597494</v>
      </c>
      <c r="I6678">
        <v>3597661</v>
      </c>
      <c r="J6678" t="s">
        <v>52</v>
      </c>
      <c r="Q6678" t="s">
        <v>12835</v>
      </c>
      <c r="R6678">
        <v>168</v>
      </c>
      <c r="T6678" t="s">
        <v>12836</v>
      </c>
    </row>
    <row r="6679" spans="1:20" x14ac:dyDescent="0.25">
      <c r="A6679" t="s">
        <v>29</v>
      </c>
      <c r="B6679" t="s">
        <v>30</v>
      </c>
      <c r="C6679" t="s">
        <v>22</v>
      </c>
      <c r="D6679" t="s">
        <v>23</v>
      </c>
      <c r="E6679" t="s">
        <v>5</v>
      </c>
      <c r="G6679" t="s">
        <v>24</v>
      </c>
      <c r="H6679">
        <v>3597494</v>
      </c>
      <c r="I6679">
        <v>3597661</v>
      </c>
      <c r="J6679" t="s">
        <v>52</v>
      </c>
      <c r="K6679" t="s">
        <v>12837</v>
      </c>
      <c r="L6679" t="s">
        <v>12837</v>
      </c>
      <c r="N6679" t="s">
        <v>10541</v>
      </c>
      <c r="Q6679" t="s">
        <v>12835</v>
      </c>
      <c r="R6679">
        <v>168</v>
      </c>
      <c r="S6679">
        <v>55</v>
      </c>
    </row>
    <row r="6680" spans="1:20" x14ac:dyDescent="0.25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3597942</v>
      </c>
      <c r="I6680">
        <v>3598499</v>
      </c>
      <c r="J6680" t="s">
        <v>25</v>
      </c>
      <c r="Q6680" t="s">
        <v>12838</v>
      </c>
      <c r="R6680">
        <v>558</v>
      </c>
      <c r="T6680" t="s">
        <v>12839</v>
      </c>
    </row>
    <row r="6681" spans="1:20" x14ac:dyDescent="0.25">
      <c r="A6681" t="s">
        <v>29</v>
      </c>
      <c r="B6681" t="s">
        <v>30</v>
      </c>
      <c r="C6681" t="s">
        <v>22</v>
      </c>
      <c r="D6681" t="s">
        <v>23</v>
      </c>
      <c r="E6681" t="s">
        <v>5</v>
      </c>
      <c r="G6681" t="s">
        <v>24</v>
      </c>
      <c r="H6681">
        <v>3597942</v>
      </c>
      <c r="I6681">
        <v>3598499</v>
      </c>
      <c r="J6681" t="s">
        <v>25</v>
      </c>
      <c r="K6681" t="s">
        <v>12840</v>
      </c>
      <c r="L6681" t="s">
        <v>12840</v>
      </c>
      <c r="N6681" t="s">
        <v>12841</v>
      </c>
      <c r="Q6681" t="s">
        <v>12838</v>
      </c>
      <c r="R6681">
        <v>558</v>
      </c>
      <c r="S6681">
        <v>185</v>
      </c>
    </row>
    <row r="6682" spans="1:20" x14ac:dyDescent="0.25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3598480</v>
      </c>
      <c r="I6682">
        <v>3599046</v>
      </c>
      <c r="J6682" t="s">
        <v>25</v>
      </c>
      <c r="Q6682" t="s">
        <v>12842</v>
      </c>
      <c r="R6682">
        <v>567</v>
      </c>
      <c r="T6682" t="s">
        <v>12843</v>
      </c>
    </row>
    <row r="6683" spans="1:20" x14ac:dyDescent="0.25">
      <c r="A6683" t="s">
        <v>29</v>
      </c>
      <c r="B6683" t="s">
        <v>30</v>
      </c>
      <c r="C6683" t="s">
        <v>22</v>
      </c>
      <c r="D6683" t="s">
        <v>23</v>
      </c>
      <c r="E6683" t="s">
        <v>5</v>
      </c>
      <c r="G6683" t="s">
        <v>24</v>
      </c>
      <c r="H6683">
        <v>3598480</v>
      </c>
      <c r="I6683">
        <v>3599046</v>
      </c>
      <c r="J6683" t="s">
        <v>25</v>
      </c>
      <c r="K6683" t="s">
        <v>12844</v>
      </c>
      <c r="L6683" t="s">
        <v>12844</v>
      </c>
      <c r="N6683" t="s">
        <v>12845</v>
      </c>
      <c r="Q6683" t="s">
        <v>12842</v>
      </c>
      <c r="R6683">
        <v>567</v>
      </c>
      <c r="S6683">
        <v>188</v>
      </c>
    </row>
    <row r="6684" spans="1:20" x14ac:dyDescent="0.25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3599113</v>
      </c>
      <c r="I6684">
        <v>3599997</v>
      </c>
      <c r="J6684" t="s">
        <v>25</v>
      </c>
      <c r="O6684" t="s">
        <v>12846</v>
      </c>
      <c r="Q6684" t="s">
        <v>12847</v>
      </c>
      <c r="R6684">
        <v>885</v>
      </c>
      <c r="T6684" t="s">
        <v>12848</v>
      </c>
    </row>
    <row r="6685" spans="1:20" x14ac:dyDescent="0.25">
      <c r="A6685" t="s">
        <v>29</v>
      </c>
      <c r="B6685" t="s">
        <v>30</v>
      </c>
      <c r="C6685" t="s">
        <v>22</v>
      </c>
      <c r="D6685" t="s">
        <v>23</v>
      </c>
      <c r="E6685" t="s">
        <v>5</v>
      </c>
      <c r="G6685" t="s">
        <v>24</v>
      </c>
      <c r="H6685">
        <v>3599113</v>
      </c>
      <c r="I6685">
        <v>3599997</v>
      </c>
      <c r="J6685" t="s">
        <v>25</v>
      </c>
      <c r="K6685" t="s">
        <v>12849</v>
      </c>
      <c r="L6685" t="s">
        <v>12849</v>
      </c>
      <c r="N6685" t="s">
        <v>12850</v>
      </c>
      <c r="O6685" t="s">
        <v>12846</v>
      </c>
      <c r="Q6685" t="s">
        <v>12847</v>
      </c>
      <c r="R6685">
        <v>885</v>
      </c>
      <c r="S6685">
        <v>294</v>
      </c>
    </row>
    <row r="6686" spans="1:20" x14ac:dyDescent="0.25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3600119</v>
      </c>
      <c r="I6686">
        <v>3600811</v>
      </c>
      <c r="J6686" t="s">
        <v>25</v>
      </c>
      <c r="O6686" t="s">
        <v>12851</v>
      </c>
      <c r="Q6686" t="s">
        <v>12852</v>
      </c>
      <c r="R6686">
        <v>693</v>
      </c>
      <c r="T6686" t="s">
        <v>12853</v>
      </c>
    </row>
    <row r="6687" spans="1:20" x14ac:dyDescent="0.25">
      <c r="A6687" t="s">
        <v>29</v>
      </c>
      <c r="B6687" t="s">
        <v>30</v>
      </c>
      <c r="C6687" t="s">
        <v>22</v>
      </c>
      <c r="D6687" t="s">
        <v>23</v>
      </c>
      <c r="E6687" t="s">
        <v>5</v>
      </c>
      <c r="G6687" t="s">
        <v>24</v>
      </c>
      <c r="H6687">
        <v>3600119</v>
      </c>
      <c r="I6687">
        <v>3600811</v>
      </c>
      <c r="J6687" t="s">
        <v>25</v>
      </c>
      <c r="K6687" t="s">
        <v>12854</v>
      </c>
      <c r="L6687" t="s">
        <v>12854</v>
      </c>
      <c r="N6687" t="s">
        <v>12855</v>
      </c>
      <c r="O6687" t="s">
        <v>12851</v>
      </c>
      <c r="Q6687" t="s">
        <v>12852</v>
      </c>
      <c r="R6687">
        <v>693</v>
      </c>
      <c r="S6687">
        <v>230</v>
      </c>
    </row>
    <row r="6688" spans="1:20" x14ac:dyDescent="0.25">
      <c r="A6688" t="s">
        <v>20</v>
      </c>
      <c r="B6688" t="s">
        <v>21</v>
      </c>
      <c r="C6688" t="s">
        <v>22</v>
      </c>
      <c r="D6688" t="s">
        <v>23</v>
      </c>
      <c r="E6688" t="s">
        <v>5</v>
      </c>
      <c r="G6688" t="s">
        <v>24</v>
      </c>
      <c r="H6688">
        <v>3600898</v>
      </c>
      <c r="I6688">
        <v>3602220</v>
      </c>
      <c r="J6688" t="s">
        <v>25</v>
      </c>
      <c r="O6688" t="s">
        <v>12856</v>
      </c>
      <c r="Q6688" t="s">
        <v>12857</v>
      </c>
      <c r="R6688">
        <v>1323</v>
      </c>
      <c r="T6688" t="s">
        <v>12858</v>
      </c>
    </row>
    <row r="6689" spans="1:20" x14ac:dyDescent="0.25">
      <c r="A6689" t="s">
        <v>29</v>
      </c>
      <c r="B6689" t="s">
        <v>30</v>
      </c>
      <c r="C6689" t="s">
        <v>22</v>
      </c>
      <c r="D6689" t="s">
        <v>23</v>
      </c>
      <c r="E6689" t="s">
        <v>5</v>
      </c>
      <c r="G6689" t="s">
        <v>24</v>
      </c>
      <c r="H6689">
        <v>3600898</v>
      </c>
      <c r="I6689">
        <v>3602220</v>
      </c>
      <c r="J6689" t="s">
        <v>25</v>
      </c>
      <c r="K6689" t="s">
        <v>12859</v>
      </c>
      <c r="L6689" t="s">
        <v>12859</v>
      </c>
      <c r="N6689" t="s">
        <v>12860</v>
      </c>
      <c r="O6689" t="s">
        <v>12856</v>
      </c>
      <c r="Q6689" t="s">
        <v>12857</v>
      </c>
      <c r="R6689">
        <v>1323</v>
      </c>
      <c r="S6689">
        <v>440</v>
      </c>
    </row>
    <row r="6690" spans="1:20" x14ac:dyDescent="0.25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3602232</v>
      </c>
      <c r="I6690">
        <v>3603128</v>
      </c>
      <c r="J6690" t="s">
        <v>52</v>
      </c>
      <c r="Q6690" t="s">
        <v>12861</v>
      </c>
      <c r="R6690">
        <v>897</v>
      </c>
      <c r="T6690" t="s">
        <v>12862</v>
      </c>
    </row>
    <row r="6691" spans="1:20" x14ac:dyDescent="0.25">
      <c r="A6691" t="s">
        <v>29</v>
      </c>
      <c r="B6691" t="s">
        <v>30</v>
      </c>
      <c r="C6691" t="s">
        <v>22</v>
      </c>
      <c r="D6691" t="s">
        <v>23</v>
      </c>
      <c r="E6691" t="s">
        <v>5</v>
      </c>
      <c r="G6691" t="s">
        <v>24</v>
      </c>
      <c r="H6691">
        <v>3602232</v>
      </c>
      <c r="I6691">
        <v>3603128</v>
      </c>
      <c r="J6691" t="s">
        <v>52</v>
      </c>
      <c r="K6691" t="s">
        <v>12863</v>
      </c>
      <c r="L6691" t="s">
        <v>12863</v>
      </c>
      <c r="N6691" t="s">
        <v>386</v>
      </c>
      <c r="Q6691" t="s">
        <v>12861</v>
      </c>
      <c r="R6691">
        <v>897</v>
      </c>
      <c r="S6691">
        <v>298</v>
      </c>
    </row>
    <row r="6692" spans="1:20" x14ac:dyDescent="0.25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3603348</v>
      </c>
      <c r="I6692">
        <v>3604580</v>
      </c>
      <c r="J6692" t="s">
        <v>25</v>
      </c>
      <c r="Q6692" t="s">
        <v>12864</v>
      </c>
      <c r="R6692">
        <v>1233</v>
      </c>
      <c r="T6692" t="s">
        <v>12865</v>
      </c>
    </row>
    <row r="6693" spans="1:20" x14ac:dyDescent="0.25">
      <c r="A6693" t="s">
        <v>29</v>
      </c>
      <c r="B6693" t="s">
        <v>30</v>
      </c>
      <c r="C6693" t="s">
        <v>22</v>
      </c>
      <c r="D6693" t="s">
        <v>23</v>
      </c>
      <c r="E6693" t="s">
        <v>5</v>
      </c>
      <c r="G6693" t="s">
        <v>24</v>
      </c>
      <c r="H6693">
        <v>3603348</v>
      </c>
      <c r="I6693">
        <v>3604580</v>
      </c>
      <c r="J6693" t="s">
        <v>25</v>
      </c>
      <c r="K6693" t="s">
        <v>12866</v>
      </c>
      <c r="L6693" t="s">
        <v>12866</v>
      </c>
      <c r="N6693" t="s">
        <v>12867</v>
      </c>
      <c r="Q6693" t="s">
        <v>12864</v>
      </c>
      <c r="R6693">
        <v>1233</v>
      </c>
      <c r="S6693">
        <v>410</v>
      </c>
    </row>
    <row r="6694" spans="1:20" x14ac:dyDescent="0.25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3604735</v>
      </c>
      <c r="I6694">
        <v>3605472</v>
      </c>
      <c r="J6694" t="s">
        <v>25</v>
      </c>
      <c r="Q6694" t="s">
        <v>12868</v>
      </c>
      <c r="R6694">
        <v>738</v>
      </c>
      <c r="T6694" t="s">
        <v>12869</v>
      </c>
    </row>
    <row r="6695" spans="1:20" x14ac:dyDescent="0.25">
      <c r="A6695" t="s">
        <v>29</v>
      </c>
      <c r="B6695" t="s">
        <v>30</v>
      </c>
      <c r="C6695" t="s">
        <v>22</v>
      </c>
      <c r="D6695" t="s">
        <v>23</v>
      </c>
      <c r="E6695" t="s">
        <v>5</v>
      </c>
      <c r="G6695" t="s">
        <v>24</v>
      </c>
      <c r="H6695">
        <v>3604735</v>
      </c>
      <c r="I6695">
        <v>3605472</v>
      </c>
      <c r="J6695" t="s">
        <v>25</v>
      </c>
      <c r="K6695" t="s">
        <v>12870</v>
      </c>
      <c r="L6695" t="s">
        <v>12870</v>
      </c>
      <c r="N6695" t="s">
        <v>6896</v>
      </c>
      <c r="Q6695" t="s">
        <v>12868</v>
      </c>
      <c r="R6695">
        <v>738</v>
      </c>
      <c r="S6695">
        <v>245</v>
      </c>
    </row>
    <row r="6696" spans="1:20" x14ac:dyDescent="0.25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3605593</v>
      </c>
      <c r="I6696">
        <v>3606621</v>
      </c>
      <c r="J6696" t="s">
        <v>25</v>
      </c>
      <c r="Q6696" t="s">
        <v>12871</v>
      </c>
      <c r="R6696">
        <v>1029</v>
      </c>
      <c r="T6696" t="s">
        <v>12872</v>
      </c>
    </row>
    <row r="6697" spans="1:20" x14ac:dyDescent="0.25">
      <c r="A6697" t="s">
        <v>29</v>
      </c>
      <c r="B6697" t="s">
        <v>30</v>
      </c>
      <c r="C6697" t="s">
        <v>22</v>
      </c>
      <c r="D6697" t="s">
        <v>23</v>
      </c>
      <c r="E6697" t="s">
        <v>5</v>
      </c>
      <c r="G6697" t="s">
        <v>24</v>
      </c>
      <c r="H6697">
        <v>3605593</v>
      </c>
      <c r="I6697">
        <v>3606621</v>
      </c>
      <c r="J6697" t="s">
        <v>25</v>
      </c>
      <c r="K6697" t="s">
        <v>12873</v>
      </c>
      <c r="L6697" t="s">
        <v>12873</v>
      </c>
      <c r="N6697" t="s">
        <v>656</v>
      </c>
      <c r="Q6697" t="s">
        <v>12871</v>
      </c>
      <c r="R6697">
        <v>1029</v>
      </c>
      <c r="S6697">
        <v>342</v>
      </c>
    </row>
    <row r="6698" spans="1:20" x14ac:dyDescent="0.25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3606621</v>
      </c>
      <c r="I6698">
        <v>3607316</v>
      </c>
      <c r="J6698" t="s">
        <v>25</v>
      </c>
      <c r="Q6698" t="s">
        <v>12874</v>
      </c>
      <c r="R6698">
        <v>696</v>
      </c>
      <c r="T6698" t="s">
        <v>12875</v>
      </c>
    </row>
    <row r="6699" spans="1:20" x14ac:dyDescent="0.25">
      <c r="A6699" t="s">
        <v>29</v>
      </c>
      <c r="B6699" t="s">
        <v>30</v>
      </c>
      <c r="C6699" t="s">
        <v>22</v>
      </c>
      <c r="D6699" t="s">
        <v>23</v>
      </c>
      <c r="E6699" t="s">
        <v>5</v>
      </c>
      <c r="G6699" t="s">
        <v>24</v>
      </c>
      <c r="H6699">
        <v>3606621</v>
      </c>
      <c r="I6699">
        <v>3607316</v>
      </c>
      <c r="J6699" t="s">
        <v>25</v>
      </c>
      <c r="K6699" t="s">
        <v>12876</v>
      </c>
      <c r="L6699" t="s">
        <v>12876</v>
      </c>
      <c r="N6699" t="s">
        <v>5887</v>
      </c>
      <c r="Q6699" t="s">
        <v>12874</v>
      </c>
      <c r="R6699">
        <v>696</v>
      </c>
      <c r="S6699">
        <v>231</v>
      </c>
    </row>
    <row r="6700" spans="1:20" x14ac:dyDescent="0.25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3607327</v>
      </c>
      <c r="I6700">
        <v>3607806</v>
      </c>
      <c r="J6700" t="s">
        <v>52</v>
      </c>
      <c r="Q6700" t="s">
        <v>12877</v>
      </c>
      <c r="R6700">
        <v>480</v>
      </c>
      <c r="T6700" t="s">
        <v>12878</v>
      </c>
    </row>
    <row r="6701" spans="1:20" x14ac:dyDescent="0.25">
      <c r="A6701" t="s">
        <v>29</v>
      </c>
      <c r="B6701" t="s">
        <v>30</v>
      </c>
      <c r="C6701" t="s">
        <v>22</v>
      </c>
      <c r="D6701" t="s">
        <v>23</v>
      </c>
      <c r="E6701" t="s">
        <v>5</v>
      </c>
      <c r="G6701" t="s">
        <v>24</v>
      </c>
      <c r="H6701">
        <v>3607327</v>
      </c>
      <c r="I6701">
        <v>3607806</v>
      </c>
      <c r="J6701" t="s">
        <v>52</v>
      </c>
      <c r="K6701" t="s">
        <v>12879</v>
      </c>
      <c r="L6701" t="s">
        <v>12879</v>
      </c>
      <c r="N6701" t="s">
        <v>12880</v>
      </c>
      <c r="Q6701" t="s">
        <v>12877</v>
      </c>
      <c r="R6701">
        <v>480</v>
      </c>
      <c r="S6701">
        <v>159</v>
      </c>
    </row>
    <row r="6702" spans="1:20" x14ac:dyDescent="0.25">
      <c r="A6702" t="s">
        <v>20</v>
      </c>
      <c r="B6702" t="s">
        <v>21</v>
      </c>
      <c r="C6702" t="s">
        <v>22</v>
      </c>
      <c r="D6702" t="s">
        <v>23</v>
      </c>
      <c r="E6702" t="s">
        <v>5</v>
      </c>
      <c r="G6702" t="s">
        <v>24</v>
      </c>
      <c r="H6702">
        <v>3607823</v>
      </c>
      <c r="I6702">
        <v>3608749</v>
      </c>
      <c r="J6702" t="s">
        <v>52</v>
      </c>
      <c r="O6702" t="s">
        <v>12881</v>
      </c>
      <c r="Q6702" t="s">
        <v>12882</v>
      </c>
      <c r="R6702">
        <v>927</v>
      </c>
      <c r="T6702" t="s">
        <v>12883</v>
      </c>
    </row>
    <row r="6703" spans="1:20" x14ac:dyDescent="0.25">
      <c r="A6703" t="s">
        <v>29</v>
      </c>
      <c r="B6703" t="s">
        <v>30</v>
      </c>
      <c r="C6703" t="s">
        <v>22</v>
      </c>
      <c r="D6703" t="s">
        <v>23</v>
      </c>
      <c r="E6703" t="s">
        <v>5</v>
      </c>
      <c r="G6703" t="s">
        <v>24</v>
      </c>
      <c r="H6703">
        <v>3607823</v>
      </c>
      <c r="I6703">
        <v>3608749</v>
      </c>
      <c r="J6703" t="s">
        <v>52</v>
      </c>
      <c r="K6703" t="s">
        <v>12884</v>
      </c>
      <c r="L6703" t="s">
        <v>12884</v>
      </c>
      <c r="N6703" t="s">
        <v>12885</v>
      </c>
      <c r="O6703" t="s">
        <v>12881</v>
      </c>
      <c r="Q6703" t="s">
        <v>12882</v>
      </c>
      <c r="R6703">
        <v>927</v>
      </c>
      <c r="S6703">
        <v>308</v>
      </c>
    </row>
    <row r="6704" spans="1:20" x14ac:dyDescent="0.25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3608979</v>
      </c>
      <c r="I6704">
        <v>3611582</v>
      </c>
      <c r="J6704" t="s">
        <v>25</v>
      </c>
      <c r="Q6704" t="s">
        <v>12886</v>
      </c>
      <c r="R6704">
        <v>2604</v>
      </c>
      <c r="T6704" t="s">
        <v>12887</v>
      </c>
    </row>
    <row r="6705" spans="1:20" x14ac:dyDescent="0.25">
      <c r="A6705" t="s">
        <v>29</v>
      </c>
      <c r="B6705" t="s">
        <v>30</v>
      </c>
      <c r="C6705" t="s">
        <v>22</v>
      </c>
      <c r="D6705" t="s">
        <v>23</v>
      </c>
      <c r="E6705" t="s">
        <v>5</v>
      </c>
      <c r="G6705" t="s">
        <v>24</v>
      </c>
      <c r="H6705">
        <v>3608979</v>
      </c>
      <c r="I6705">
        <v>3611582</v>
      </c>
      <c r="J6705" t="s">
        <v>25</v>
      </c>
      <c r="K6705" t="s">
        <v>12888</v>
      </c>
      <c r="L6705" t="s">
        <v>12888</v>
      </c>
      <c r="N6705" t="s">
        <v>753</v>
      </c>
      <c r="Q6705" t="s">
        <v>12886</v>
      </c>
      <c r="R6705">
        <v>2604</v>
      </c>
      <c r="S6705">
        <v>867</v>
      </c>
    </row>
    <row r="6706" spans="1:20" x14ac:dyDescent="0.25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3611579</v>
      </c>
      <c r="I6706">
        <v>3611869</v>
      </c>
      <c r="J6706" t="s">
        <v>52</v>
      </c>
      <c r="Q6706" t="s">
        <v>12889</v>
      </c>
      <c r="R6706">
        <v>291</v>
      </c>
      <c r="T6706" t="s">
        <v>12890</v>
      </c>
    </row>
    <row r="6707" spans="1:20" x14ac:dyDescent="0.25">
      <c r="A6707" t="s">
        <v>29</v>
      </c>
      <c r="B6707" t="s">
        <v>30</v>
      </c>
      <c r="C6707" t="s">
        <v>22</v>
      </c>
      <c r="D6707" t="s">
        <v>23</v>
      </c>
      <c r="E6707" t="s">
        <v>5</v>
      </c>
      <c r="G6707" t="s">
        <v>24</v>
      </c>
      <c r="H6707">
        <v>3611579</v>
      </c>
      <c r="I6707">
        <v>3611869</v>
      </c>
      <c r="J6707" t="s">
        <v>52</v>
      </c>
      <c r="K6707" t="s">
        <v>12891</v>
      </c>
      <c r="L6707" t="s">
        <v>12891</v>
      </c>
      <c r="N6707" t="s">
        <v>12892</v>
      </c>
      <c r="Q6707" t="s">
        <v>12889</v>
      </c>
      <c r="R6707">
        <v>291</v>
      </c>
      <c r="S6707">
        <v>96</v>
      </c>
    </row>
    <row r="6708" spans="1:20" x14ac:dyDescent="0.25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3612050</v>
      </c>
      <c r="I6708">
        <v>3614470</v>
      </c>
      <c r="J6708" t="s">
        <v>25</v>
      </c>
      <c r="Q6708" t="s">
        <v>12893</v>
      </c>
      <c r="R6708">
        <v>2421</v>
      </c>
      <c r="T6708" t="s">
        <v>12894</v>
      </c>
    </row>
    <row r="6709" spans="1:20" x14ac:dyDescent="0.25">
      <c r="A6709" t="s">
        <v>29</v>
      </c>
      <c r="B6709" t="s">
        <v>30</v>
      </c>
      <c r="C6709" t="s">
        <v>22</v>
      </c>
      <c r="D6709" t="s">
        <v>23</v>
      </c>
      <c r="E6709" t="s">
        <v>5</v>
      </c>
      <c r="G6709" t="s">
        <v>24</v>
      </c>
      <c r="H6709">
        <v>3612050</v>
      </c>
      <c r="I6709">
        <v>3614470</v>
      </c>
      <c r="J6709" t="s">
        <v>25</v>
      </c>
      <c r="K6709" t="s">
        <v>12895</v>
      </c>
      <c r="L6709" t="s">
        <v>12895</v>
      </c>
      <c r="N6709" t="s">
        <v>12896</v>
      </c>
      <c r="Q6709" t="s">
        <v>12893</v>
      </c>
      <c r="R6709">
        <v>2421</v>
      </c>
      <c r="S6709">
        <v>806</v>
      </c>
    </row>
    <row r="6710" spans="1:20" x14ac:dyDescent="0.25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3614451</v>
      </c>
      <c r="I6710">
        <v>3617183</v>
      </c>
      <c r="J6710" t="s">
        <v>52</v>
      </c>
      <c r="Q6710" t="s">
        <v>12897</v>
      </c>
      <c r="R6710">
        <v>2733</v>
      </c>
      <c r="T6710" t="s">
        <v>12898</v>
      </c>
    </row>
    <row r="6711" spans="1:20" x14ac:dyDescent="0.25">
      <c r="A6711" t="s">
        <v>29</v>
      </c>
      <c r="B6711" t="s">
        <v>30</v>
      </c>
      <c r="C6711" t="s">
        <v>22</v>
      </c>
      <c r="D6711" t="s">
        <v>23</v>
      </c>
      <c r="E6711" t="s">
        <v>5</v>
      </c>
      <c r="G6711" t="s">
        <v>24</v>
      </c>
      <c r="H6711">
        <v>3614451</v>
      </c>
      <c r="I6711">
        <v>3617183</v>
      </c>
      <c r="J6711" t="s">
        <v>52</v>
      </c>
      <c r="K6711" t="s">
        <v>12899</v>
      </c>
      <c r="L6711" t="s">
        <v>12899</v>
      </c>
      <c r="N6711" t="s">
        <v>12900</v>
      </c>
      <c r="Q6711" t="s">
        <v>12897</v>
      </c>
      <c r="R6711">
        <v>2733</v>
      </c>
      <c r="S6711">
        <v>910</v>
      </c>
    </row>
    <row r="6712" spans="1:20" x14ac:dyDescent="0.25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3617287</v>
      </c>
      <c r="I6712">
        <v>3619017</v>
      </c>
      <c r="J6712" t="s">
        <v>52</v>
      </c>
      <c r="Q6712" t="s">
        <v>12901</v>
      </c>
      <c r="R6712">
        <v>1731</v>
      </c>
      <c r="T6712" t="s">
        <v>12902</v>
      </c>
    </row>
    <row r="6713" spans="1:20" x14ac:dyDescent="0.25">
      <c r="A6713" t="s">
        <v>29</v>
      </c>
      <c r="B6713" t="s">
        <v>30</v>
      </c>
      <c r="C6713" t="s">
        <v>22</v>
      </c>
      <c r="D6713" t="s">
        <v>23</v>
      </c>
      <c r="E6713" t="s">
        <v>5</v>
      </c>
      <c r="G6713" t="s">
        <v>24</v>
      </c>
      <c r="H6713">
        <v>3617287</v>
      </c>
      <c r="I6713">
        <v>3619017</v>
      </c>
      <c r="J6713" t="s">
        <v>52</v>
      </c>
      <c r="K6713" t="s">
        <v>12903</v>
      </c>
      <c r="L6713" t="s">
        <v>12903</v>
      </c>
      <c r="N6713" t="s">
        <v>10425</v>
      </c>
      <c r="Q6713" t="s">
        <v>12901</v>
      </c>
      <c r="R6713">
        <v>1731</v>
      </c>
      <c r="S6713">
        <v>576</v>
      </c>
    </row>
    <row r="6714" spans="1:20" x14ac:dyDescent="0.25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3619229</v>
      </c>
      <c r="I6714">
        <v>3619840</v>
      </c>
      <c r="J6714" t="s">
        <v>52</v>
      </c>
      <c r="Q6714" t="s">
        <v>12904</v>
      </c>
      <c r="R6714">
        <v>612</v>
      </c>
      <c r="T6714" t="s">
        <v>12905</v>
      </c>
    </row>
    <row r="6715" spans="1:20" x14ac:dyDescent="0.25">
      <c r="A6715" t="s">
        <v>29</v>
      </c>
      <c r="B6715" t="s">
        <v>30</v>
      </c>
      <c r="C6715" t="s">
        <v>22</v>
      </c>
      <c r="D6715" t="s">
        <v>23</v>
      </c>
      <c r="E6715" t="s">
        <v>5</v>
      </c>
      <c r="G6715" t="s">
        <v>24</v>
      </c>
      <c r="H6715">
        <v>3619229</v>
      </c>
      <c r="I6715">
        <v>3619840</v>
      </c>
      <c r="J6715" t="s">
        <v>52</v>
      </c>
      <c r="K6715" t="s">
        <v>12906</v>
      </c>
      <c r="L6715" t="s">
        <v>12906</v>
      </c>
      <c r="N6715" t="s">
        <v>12907</v>
      </c>
      <c r="Q6715" t="s">
        <v>12904</v>
      </c>
      <c r="R6715">
        <v>612</v>
      </c>
      <c r="S6715">
        <v>203</v>
      </c>
    </row>
    <row r="6716" spans="1:20" x14ac:dyDescent="0.25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3620101</v>
      </c>
      <c r="I6716">
        <v>3620904</v>
      </c>
      <c r="J6716" t="s">
        <v>25</v>
      </c>
      <c r="Q6716" t="s">
        <v>12908</v>
      </c>
      <c r="R6716">
        <v>804</v>
      </c>
      <c r="T6716" t="s">
        <v>12909</v>
      </c>
    </row>
    <row r="6717" spans="1:20" x14ac:dyDescent="0.25">
      <c r="A6717" t="s">
        <v>29</v>
      </c>
      <c r="B6717" t="s">
        <v>30</v>
      </c>
      <c r="C6717" t="s">
        <v>22</v>
      </c>
      <c r="D6717" t="s">
        <v>23</v>
      </c>
      <c r="E6717" t="s">
        <v>5</v>
      </c>
      <c r="G6717" t="s">
        <v>24</v>
      </c>
      <c r="H6717">
        <v>3620101</v>
      </c>
      <c r="I6717">
        <v>3620904</v>
      </c>
      <c r="J6717" t="s">
        <v>25</v>
      </c>
      <c r="K6717" t="s">
        <v>12910</v>
      </c>
      <c r="L6717" t="s">
        <v>12910</v>
      </c>
      <c r="N6717" t="s">
        <v>10479</v>
      </c>
      <c r="Q6717" t="s">
        <v>12908</v>
      </c>
      <c r="R6717">
        <v>804</v>
      </c>
      <c r="S6717">
        <v>267</v>
      </c>
    </row>
    <row r="6718" spans="1:20" x14ac:dyDescent="0.25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3620967</v>
      </c>
      <c r="I6718">
        <v>3621173</v>
      </c>
      <c r="J6718" t="s">
        <v>52</v>
      </c>
      <c r="Q6718" t="s">
        <v>12911</v>
      </c>
      <c r="R6718">
        <v>207</v>
      </c>
      <c r="T6718" t="s">
        <v>12912</v>
      </c>
    </row>
    <row r="6719" spans="1:20" x14ac:dyDescent="0.25">
      <c r="A6719" t="s">
        <v>29</v>
      </c>
      <c r="B6719" t="s">
        <v>30</v>
      </c>
      <c r="C6719" t="s">
        <v>22</v>
      </c>
      <c r="D6719" t="s">
        <v>23</v>
      </c>
      <c r="E6719" t="s">
        <v>5</v>
      </c>
      <c r="G6719" t="s">
        <v>24</v>
      </c>
      <c r="H6719">
        <v>3620967</v>
      </c>
      <c r="I6719">
        <v>3621173</v>
      </c>
      <c r="J6719" t="s">
        <v>52</v>
      </c>
      <c r="K6719" t="s">
        <v>12913</v>
      </c>
      <c r="L6719" t="s">
        <v>12913</v>
      </c>
      <c r="N6719" t="s">
        <v>7643</v>
      </c>
      <c r="Q6719" t="s">
        <v>12911</v>
      </c>
      <c r="R6719">
        <v>207</v>
      </c>
      <c r="S6719">
        <v>68</v>
      </c>
    </row>
    <row r="6720" spans="1:20" x14ac:dyDescent="0.25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3621434</v>
      </c>
      <c r="I6720">
        <v>3621814</v>
      </c>
      <c r="J6720" t="s">
        <v>52</v>
      </c>
      <c r="O6720" t="s">
        <v>12914</v>
      </c>
      <c r="Q6720" t="s">
        <v>12915</v>
      </c>
      <c r="R6720">
        <v>381</v>
      </c>
      <c r="T6720" t="s">
        <v>12916</v>
      </c>
    </row>
    <row r="6721" spans="1:20" x14ac:dyDescent="0.25">
      <c r="A6721" t="s">
        <v>29</v>
      </c>
      <c r="B6721" t="s">
        <v>30</v>
      </c>
      <c r="C6721" t="s">
        <v>22</v>
      </c>
      <c r="D6721" t="s">
        <v>23</v>
      </c>
      <c r="E6721" t="s">
        <v>5</v>
      </c>
      <c r="G6721" t="s">
        <v>24</v>
      </c>
      <c r="H6721">
        <v>3621434</v>
      </c>
      <c r="I6721">
        <v>3621814</v>
      </c>
      <c r="J6721" t="s">
        <v>52</v>
      </c>
      <c r="K6721" t="s">
        <v>12917</v>
      </c>
      <c r="L6721" t="s">
        <v>12917</v>
      </c>
      <c r="N6721" t="s">
        <v>12918</v>
      </c>
      <c r="O6721" t="s">
        <v>12914</v>
      </c>
      <c r="Q6721" t="s">
        <v>12915</v>
      </c>
      <c r="R6721">
        <v>381</v>
      </c>
      <c r="S6721">
        <v>126</v>
      </c>
    </row>
    <row r="6722" spans="1:20" x14ac:dyDescent="0.25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3621829</v>
      </c>
      <c r="I6722">
        <v>3624276</v>
      </c>
      <c r="J6722" t="s">
        <v>52</v>
      </c>
      <c r="Q6722" t="s">
        <v>12919</v>
      </c>
      <c r="R6722">
        <v>2448</v>
      </c>
      <c r="T6722" t="s">
        <v>12920</v>
      </c>
    </row>
    <row r="6723" spans="1:20" x14ac:dyDescent="0.25">
      <c r="A6723" t="s">
        <v>29</v>
      </c>
      <c r="B6723" t="s">
        <v>30</v>
      </c>
      <c r="C6723" t="s">
        <v>22</v>
      </c>
      <c r="D6723" t="s">
        <v>23</v>
      </c>
      <c r="E6723" t="s">
        <v>5</v>
      </c>
      <c r="G6723" t="s">
        <v>24</v>
      </c>
      <c r="H6723">
        <v>3621829</v>
      </c>
      <c r="I6723">
        <v>3624276</v>
      </c>
      <c r="J6723" t="s">
        <v>52</v>
      </c>
      <c r="K6723" t="s">
        <v>12921</v>
      </c>
      <c r="L6723" t="s">
        <v>12921</v>
      </c>
      <c r="N6723" t="s">
        <v>10188</v>
      </c>
      <c r="Q6723" t="s">
        <v>12919</v>
      </c>
      <c r="R6723">
        <v>2448</v>
      </c>
      <c r="S6723">
        <v>815</v>
      </c>
    </row>
    <row r="6724" spans="1:20" x14ac:dyDescent="0.25">
      <c r="A6724" t="s">
        <v>20</v>
      </c>
      <c r="B6724" t="s">
        <v>21</v>
      </c>
      <c r="C6724" t="s">
        <v>22</v>
      </c>
      <c r="D6724" t="s">
        <v>23</v>
      </c>
      <c r="E6724" t="s">
        <v>5</v>
      </c>
      <c r="G6724" t="s">
        <v>24</v>
      </c>
      <c r="H6724">
        <v>3624415</v>
      </c>
      <c r="I6724">
        <v>3627276</v>
      </c>
      <c r="J6724" t="s">
        <v>52</v>
      </c>
      <c r="O6724" t="s">
        <v>12922</v>
      </c>
      <c r="Q6724" t="s">
        <v>12923</v>
      </c>
      <c r="R6724">
        <v>2862</v>
      </c>
      <c r="T6724" t="s">
        <v>12924</v>
      </c>
    </row>
    <row r="6725" spans="1:20" x14ac:dyDescent="0.25">
      <c r="A6725" t="s">
        <v>29</v>
      </c>
      <c r="B6725" t="s">
        <v>30</v>
      </c>
      <c r="C6725" t="s">
        <v>22</v>
      </c>
      <c r="D6725" t="s">
        <v>23</v>
      </c>
      <c r="E6725" t="s">
        <v>5</v>
      </c>
      <c r="G6725" t="s">
        <v>24</v>
      </c>
      <c r="H6725">
        <v>3624415</v>
      </c>
      <c r="I6725">
        <v>3627276</v>
      </c>
      <c r="J6725" t="s">
        <v>52</v>
      </c>
      <c r="K6725" t="s">
        <v>12925</v>
      </c>
      <c r="L6725" t="s">
        <v>12925</v>
      </c>
      <c r="N6725" t="s">
        <v>12926</v>
      </c>
      <c r="O6725" t="s">
        <v>12922</v>
      </c>
      <c r="Q6725" t="s">
        <v>12923</v>
      </c>
      <c r="R6725">
        <v>2862</v>
      </c>
      <c r="S6725">
        <v>953</v>
      </c>
    </row>
    <row r="6726" spans="1:20" x14ac:dyDescent="0.25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3627295</v>
      </c>
      <c r="I6726">
        <v>3628044</v>
      </c>
      <c r="J6726" t="s">
        <v>52</v>
      </c>
      <c r="O6726" t="s">
        <v>12927</v>
      </c>
      <c r="Q6726" t="s">
        <v>12928</v>
      </c>
      <c r="R6726">
        <v>750</v>
      </c>
      <c r="T6726" t="s">
        <v>12929</v>
      </c>
    </row>
    <row r="6727" spans="1:20" x14ac:dyDescent="0.25">
      <c r="A6727" t="s">
        <v>29</v>
      </c>
      <c r="B6727" t="s">
        <v>30</v>
      </c>
      <c r="C6727" t="s">
        <v>22</v>
      </c>
      <c r="D6727" t="s">
        <v>23</v>
      </c>
      <c r="E6727" t="s">
        <v>5</v>
      </c>
      <c r="G6727" t="s">
        <v>24</v>
      </c>
      <c r="H6727">
        <v>3627295</v>
      </c>
      <c r="I6727">
        <v>3628044</v>
      </c>
      <c r="J6727" t="s">
        <v>52</v>
      </c>
      <c r="K6727" t="s">
        <v>12930</v>
      </c>
      <c r="L6727" t="s">
        <v>12930</v>
      </c>
      <c r="N6727" t="s">
        <v>12931</v>
      </c>
      <c r="O6727" t="s">
        <v>12927</v>
      </c>
      <c r="Q6727" t="s">
        <v>12928</v>
      </c>
      <c r="R6727">
        <v>750</v>
      </c>
      <c r="S6727">
        <v>249</v>
      </c>
    </row>
    <row r="6728" spans="1:20" x14ac:dyDescent="0.25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3628140</v>
      </c>
      <c r="I6728">
        <v>3628544</v>
      </c>
      <c r="J6728" t="s">
        <v>25</v>
      </c>
      <c r="Q6728" t="s">
        <v>12932</v>
      </c>
      <c r="R6728">
        <v>405</v>
      </c>
      <c r="T6728" t="s">
        <v>12933</v>
      </c>
    </row>
    <row r="6729" spans="1:20" x14ac:dyDescent="0.25">
      <c r="A6729" t="s">
        <v>29</v>
      </c>
      <c r="B6729" t="s">
        <v>30</v>
      </c>
      <c r="C6729" t="s">
        <v>22</v>
      </c>
      <c r="D6729" t="s">
        <v>23</v>
      </c>
      <c r="E6729" t="s">
        <v>5</v>
      </c>
      <c r="G6729" t="s">
        <v>24</v>
      </c>
      <c r="H6729">
        <v>3628140</v>
      </c>
      <c r="I6729">
        <v>3628544</v>
      </c>
      <c r="J6729" t="s">
        <v>25</v>
      </c>
      <c r="K6729" t="s">
        <v>12934</v>
      </c>
      <c r="L6729" t="s">
        <v>12934</v>
      </c>
      <c r="N6729" t="s">
        <v>12935</v>
      </c>
      <c r="Q6729" t="s">
        <v>12932</v>
      </c>
      <c r="R6729">
        <v>405</v>
      </c>
      <c r="S6729">
        <v>134</v>
      </c>
    </row>
    <row r="6730" spans="1:20" x14ac:dyDescent="0.25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3629008</v>
      </c>
      <c r="I6730">
        <v>3629664</v>
      </c>
      <c r="J6730" t="s">
        <v>52</v>
      </c>
      <c r="Q6730" t="s">
        <v>12936</v>
      </c>
      <c r="R6730">
        <v>657</v>
      </c>
      <c r="T6730" t="s">
        <v>12937</v>
      </c>
    </row>
    <row r="6731" spans="1:20" x14ac:dyDescent="0.25">
      <c r="A6731" t="s">
        <v>29</v>
      </c>
      <c r="B6731" t="s">
        <v>30</v>
      </c>
      <c r="C6731" t="s">
        <v>22</v>
      </c>
      <c r="D6731" t="s">
        <v>23</v>
      </c>
      <c r="E6731" t="s">
        <v>5</v>
      </c>
      <c r="G6731" t="s">
        <v>24</v>
      </c>
      <c r="H6731">
        <v>3629008</v>
      </c>
      <c r="I6731">
        <v>3629664</v>
      </c>
      <c r="J6731" t="s">
        <v>52</v>
      </c>
      <c r="K6731" t="s">
        <v>12938</v>
      </c>
      <c r="L6731" t="s">
        <v>12938</v>
      </c>
      <c r="N6731" t="s">
        <v>12259</v>
      </c>
      <c r="Q6731" t="s">
        <v>12936</v>
      </c>
      <c r="R6731">
        <v>657</v>
      </c>
      <c r="S6731">
        <v>218</v>
      </c>
    </row>
    <row r="6732" spans="1:20" x14ac:dyDescent="0.25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3629779</v>
      </c>
      <c r="I6732">
        <v>3630882</v>
      </c>
      <c r="J6732" t="s">
        <v>25</v>
      </c>
      <c r="O6732" t="s">
        <v>12939</v>
      </c>
      <c r="Q6732" t="s">
        <v>12940</v>
      </c>
      <c r="R6732">
        <v>1104</v>
      </c>
      <c r="T6732" t="s">
        <v>12941</v>
      </c>
    </row>
    <row r="6733" spans="1:20" x14ac:dyDescent="0.25">
      <c r="A6733" t="s">
        <v>29</v>
      </c>
      <c r="B6733" t="s">
        <v>30</v>
      </c>
      <c r="C6733" t="s">
        <v>22</v>
      </c>
      <c r="D6733" t="s">
        <v>23</v>
      </c>
      <c r="E6733" t="s">
        <v>5</v>
      </c>
      <c r="G6733" t="s">
        <v>24</v>
      </c>
      <c r="H6733">
        <v>3629779</v>
      </c>
      <c r="I6733">
        <v>3630882</v>
      </c>
      <c r="J6733" t="s">
        <v>25</v>
      </c>
      <c r="K6733" t="s">
        <v>12942</v>
      </c>
      <c r="L6733" t="s">
        <v>12942</v>
      </c>
      <c r="N6733" t="s">
        <v>12943</v>
      </c>
      <c r="O6733" t="s">
        <v>12939</v>
      </c>
      <c r="Q6733" t="s">
        <v>12940</v>
      </c>
      <c r="R6733">
        <v>1104</v>
      </c>
      <c r="S6733">
        <v>367</v>
      </c>
    </row>
    <row r="6734" spans="1:20" x14ac:dyDescent="0.25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3631016</v>
      </c>
      <c r="I6734">
        <v>3631849</v>
      </c>
      <c r="J6734" t="s">
        <v>25</v>
      </c>
      <c r="Q6734" t="s">
        <v>12944</v>
      </c>
      <c r="R6734">
        <v>834</v>
      </c>
      <c r="T6734" t="s">
        <v>12945</v>
      </c>
    </row>
    <row r="6735" spans="1:20" x14ac:dyDescent="0.25">
      <c r="A6735" t="s">
        <v>29</v>
      </c>
      <c r="B6735" t="s">
        <v>30</v>
      </c>
      <c r="C6735" t="s">
        <v>22</v>
      </c>
      <c r="D6735" t="s">
        <v>23</v>
      </c>
      <c r="E6735" t="s">
        <v>5</v>
      </c>
      <c r="G6735" t="s">
        <v>24</v>
      </c>
      <c r="H6735">
        <v>3631016</v>
      </c>
      <c r="I6735">
        <v>3631849</v>
      </c>
      <c r="J6735" t="s">
        <v>25</v>
      </c>
      <c r="K6735" t="s">
        <v>12946</v>
      </c>
      <c r="L6735" t="s">
        <v>12946</v>
      </c>
      <c r="N6735" t="s">
        <v>10126</v>
      </c>
      <c r="Q6735" t="s">
        <v>12944</v>
      </c>
      <c r="R6735">
        <v>834</v>
      </c>
      <c r="S6735">
        <v>277</v>
      </c>
    </row>
    <row r="6736" spans="1:20" x14ac:dyDescent="0.25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3632011</v>
      </c>
      <c r="I6736">
        <v>3632568</v>
      </c>
      <c r="J6736" t="s">
        <v>25</v>
      </c>
      <c r="Q6736" t="s">
        <v>12947</v>
      </c>
      <c r="R6736">
        <v>558</v>
      </c>
      <c r="T6736" t="s">
        <v>12948</v>
      </c>
    </row>
    <row r="6737" spans="1:20" x14ac:dyDescent="0.25">
      <c r="A6737" t="s">
        <v>29</v>
      </c>
      <c r="B6737" t="s">
        <v>30</v>
      </c>
      <c r="C6737" t="s">
        <v>22</v>
      </c>
      <c r="D6737" t="s">
        <v>23</v>
      </c>
      <c r="E6737" t="s">
        <v>5</v>
      </c>
      <c r="G6737" t="s">
        <v>24</v>
      </c>
      <c r="H6737">
        <v>3632011</v>
      </c>
      <c r="I6737">
        <v>3632568</v>
      </c>
      <c r="J6737" t="s">
        <v>25</v>
      </c>
      <c r="K6737" t="s">
        <v>12949</v>
      </c>
      <c r="L6737" t="s">
        <v>12949</v>
      </c>
      <c r="N6737" t="s">
        <v>12950</v>
      </c>
      <c r="Q6737" t="s">
        <v>12947</v>
      </c>
      <c r="R6737">
        <v>558</v>
      </c>
      <c r="S6737">
        <v>185</v>
      </c>
    </row>
    <row r="6738" spans="1:20" x14ac:dyDescent="0.25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3632646</v>
      </c>
      <c r="I6738">
        <v>3633941</v>
      </c>
      <c r="J6738" t="s">
        <v>25</v>
      </c>
      <c r="Q6738" t="s">
        <v>12951</v>
      </c>
      <c r="R6738">
        <v>1296</v>
      </c>
      <c r="T6738" t="s">
        <v>12952</v>
      </c>
    </row>
    <row r="6739" spans="1:20" x14ac:dyDescent="0.25">
      <c r="A6739" t="s">
        <v>29</v>
      </c>
      <c r="B6739" t="s">
        <v>30</v>
      </c>
      <c r="C6739" t="s">
        <v>22</v>
      </c>
      <c r="D6739" t="s">
        <v>23</v>
      </c>
      <c r="E6739" t="s">
        <v>5</v>
      </c>
      <c r="G6739" t="s">
        <v>24</v>
      </c>
      <c r="H6739">
        <v>3632646</v>
      </c>
      <c r="I6739">
        <v>3633941</v>
      </c>
      <c r="J6739" t="s">
        <v>25</v>
      </c>
      <c r="K6739" t="s">
        <v>12953</v>
      </c>
      <c r="L6739" t="s">
        <v>12953</v>
      </c>
      <c r="N6739" t="s">
        <v>12954</v>
      </c>
      <c r="Q6739" t="s">
        <v>12951</v>
      </c>
      <c r="R6739">
        <v>1296</v>
      </c>
      <c r="S6739">
        <v>431</v>
      </c>
    </row>
    <row r="6740" spans="1:20" x14ac:dyDescent="0.25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G6740" t="s">
        <v>24</v>
      </c>
      <c r="H6740">
        <v>3633978</v>
      </c>
      <c r="I6740">
        <v>3634343</v>
      </c>
      <c r="J6740" t="s">
        <v>25</v>
      </c>
      <c r="Q6740" t="s">
        <v>12955</v>
      </c>
      <c r="R6740">
        <v>366</v>
      </c>
      <c r="T6740" t="s">
        <v>12956</v>
      </c>
    </row>
    <row r="6741" spans="1:20" x14ac:dyDescent="0.25">
      <c r="A6741" t="s">
        <v>29</v>
      </c>
      <c r="B6741" t="s">
        <v>30</v>
      </c>
      <c r="C6741" t="s">
        <v>22</v>
      </c>
      <c r="D6741" t="s">
        <v>23</v>
      </c>
      <c r="E6741" t="s">
        <v>5</v>
      </c>
      <c r="G6741" t="s">
        <v>24</v>
      </c>
      <c r="H6741">
        <v>3633978</v>
      </c>
      <c r="I6741">
        <v>3634343</v>
      </c>
      <c r="J6741" t="s">
        <v>25</v>
      </c>
      <c r="K6741" t="s">
        <v>12957</v>
      </c>
      <c r="L6741" t="s">
        <v>12957</v>
      </c>
      <c r="N6741" t="s">
        <v>12958</v>
      </c>
      <c r="Q6741" t="s">
        <v>12955</v>
      </c>
      <c r="R6741">
        <v>366</v>
      </c>
      <c r="S6741">
        <v>121</v>
      </c>
    </row>
    <row r="6742" spans="1:20" x14ac:dyDescent="0.25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3634408</v>
      </c>
      <c r="I6742">
        <v>3635430</v>
      </c>
      <c r="J6742" t="s">
        <v>52</v>
      </c>
      <c r="Q6742" t="s">
        <v>12959</v>
      </c>
      <c r="R6742">
        <v>1023</v>
      </c>
      <c r="T6742" t="s">
        <v>12960</v>
      </c>
    </row>
    <row r="6743" spans="1:20" x14ac:dyDescent="0.25">
      <c r="A6743" t="s">
        <v>29</v>
      </c>
      <c r="B6743" t="s">
        <v>30</v>
      </c>
      <c r="C6743" t="s">
        <v>22</v>
      </c>
      <c r="D6743" t="s">
        <v>23</v>
      </c>
      <c r="E6743" t="s">
        <v>5</v>
      </c>
      <c r="G6743" t="s">
        <v>24</v>
      </c>
      <c r="H6743">
        <v>3634408</v>
      </c>
      <c r="I6743">
        <v>3635430</v>
      </c>
      <c r="J6743" t="s">
        <v>52</v>
      </c>
      <c r="K6743" t="s">
        <v>12961</v>
      </c>
      <c r="L6743" t="s">
        <v>12961</v>
      </c>
      <c r="N6743" t="s">
        <v>12962</v>
      </c>
      <c r="Q6743" t="s">
        <v>12959</v>
      </c>
      <c r="R6743">
        <v>1023</v>
      </c>
      <c r="S6743">
        <v>340</v>
      </c>
    </row>
    <row r="6744" spans="1:20" x14ac:dyDescent="0.25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3635533</v>
      </c>
      <c r="I6744">
        <v>3636255</v>
      </c>
      <c r="J6744" t="s">
        <v>52</v>
      </c>
      <c r="O6744" t="s">
        <v>12963</v>
      </c>
      <c r="Q6744" t="s">
        <v>12964</v>
      </c>
      <c r="R6744">
        <v>723</v>
      </c>
      <c r="T6744" t="s">
        <v>12965</v>
      </c>
    </row>
    <row r="6745" spans="1:20" x14ac:dyDescent="0.25">
      <c r="A6745" t="s">
        <v>29</v>
      </c>
      <c r="B6745" t="s">
        <v>30</v>
      </c>
      <c r="C6745" t="s">
        <v>22</v>
      </c>
      <c r="D6745" t="s">
        <v>23</v>
      </c>
      <c r="E6745" t="s">
        <v>5</v>
      </c>
      <c r="G6745" t="s">
        <v>24</v>
      </c>
      <c r="H6745">
        <v>3635533</v>
      </c>
      <c r="I6745">
        <v>3636255</v>
      </c>
      <c r="J6745" t="s">
        <v>52</v>
      </c>
      <c r="K6745" t="s">
        <v>12966</v>
      </c>
      <c r="L6745" t="s">
        <v>12966</v>
      </c>
      <c r="N6745" t="s">
        <v>12967</v>
      </c>
      <c r="O6745" t="s">
        <v>12963</v>
      </c>
      <c r="Q6745" t="s">
        <v>12964</v>
      </c>
      <c r="R6745">
        <v>723</v>
      </c>
      <c r="S6745">
        <v>240</v>
      </c>
    </row>
    <row r="6746" spans="1:20" x14ac:dyDescent="0.25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3636287</v>
      </c>
      <c r="I6746">
        <v>3637174</v>
      </c>
      <c r="J6746" t="s">
        <v>52</v>
      </c>
      <c r="Q6746" t="s">
        <v>12968</v>
      </c>
      <c r="R6746">
        <v>888</v>
      </c>
      <c r="T6746" t="s">
        <v>12969</v>
      </c>
    </row>
    <row r="6747" spans="1:20" x14ac:dyDescent="0.25">
      <c r="A6747" t="s">
        <v>29</v>
      </c>
      <c r="B6747" t="s">
        <v>30</v>
      </c>
      <c r="C6747" t="s">
        <v>22</v>
      </c>
      <c r="D6747" t="s">
        <v>23</v>
      </c>
      <c r="E6747" t="s">
        <v>5</v>
      </c>
      <c r="G6747" t="s">
        <v>24</v>
      </c>
      <c r="H6747">
        <v>3636287</v>
      </c>
      <c r="I6747">
        <v>3637174</v>
      </c>
      <c r="J6747" t="s">
        <v>52</v>
      </c>
      <c r="K6747" t="s">
        <v>12970</v>
      </c>
      <c r="L6747" t="s">
        <v>12970</v>
      </c>
      <c r="N6747" t="s">
        <v>12971</v>
      </c>
      <c r="Q6747" t="s">
        <v>12968</v>
      </c>
      <c r="R6747">
        <v>888</v>
      </c>
      <c r="S6747">
        <v>295</v>
      </c>
    </row>
    <row r="6748" spans="1:20" x14ac:dyDescent="0.25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3637186</v>
      </c>
      <c r="I6748">
        <v>3638460</v>
      </c>
      <c r="J6748" t="s">
        <v>52</v>
      </c>
      <c r="O6748" t="s">
        <v>12972</v>
      </c>
      <c r="Q6748" t="s">
        <v>12973</v>
      </c>
      <c r="R6748">
        <v>1275</v>
      </c>
      <c r="T6748" t="s">
        <v>12974</v>
      </c>
    </row>
    <row r="6749" spans="1:20" x14ac:dyDescent="0.25">
      <c r="A6749" t="s">
        <v>29</v>
      </c>
      <c r="B6749" t="s">
        <v>30</v>
      </c>
      <c r="C6749" t="s">
        <v>22</v>
      </c>
      <c r="D6749" t="s">
        <v>23</v>
      </c>
      <c r="E6749" t="s">
        <v>5</v>
      </c>
      <c r="G6749" t="s">
        <v>24</v>
      </c>
      <c r="H6749">
        <v>3637186</v>
      </c>
      <c r="I6749">
        <v>3638460</v>
      </c>
      <c r="J6749" t="s">
        <v>52</v>
      </c>
      <c r="K6749" t="s">
        <v>12975</v>
      </c>
      <c r="L6749" t="s">
        <v>12975</v>
      </c>
      <c r="N6749" t="s">
        <v>12976</v>
      </c>
      <c r="O6749" t="s">
        <v>12972</v>
      </c>
      <c r="Q6749" t="s">
        <v>12973</v>
      </c>
      <c r="R6749">
        <v>1275</v>
      </c>
      <c r="S6749">
        <v>424</v>
      </c>
    </row>
    <row r="6750" spans="1:20" x14ac:dyDescent="0.25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3638453</v>
      </c>
      <c r="I6750">
        <v>3639841</v>
      </c>
      <c r="J6750" t="s">
        <v>52</v>
      </c>
      <c r="O6750" t="s">
        <v>12977</v>
      </c>
      <c r="Q6750" t="s">
        <v>12978</v>
      </c>
      <c r="R6750">
        <v>1389</v>
      </c>
      <c r="T6750" t="s">
        <v>12979</v>
      </c>
    </row>
    <row r="6751" spans="1:20" x14ac:dyDescent="0.25">
      <c r="A6751" t="s">
        <v>29</v>
      </c>
      <c r="B6751" t="s">
        <v>30</v>
      </c>
      <c r="C6751" t="s">
        <v>22</v>
      </c>
      <c r="D6751" t="s">
        <v>23</v>
      </c>
      <c r="E6751" t="s">
        <v>5</v>
      </c>
      <c r="G6751" t="s">
        <v>24</v>
      </c>
      <c r="H6751">
        <v>3638453</v>
      </c>
      <c r="I6751">
        <v>3639841</v>
      </c>
      <c r="J6751" t="s">
        <v>52</v>
      </c>
      <c r="K6751" t="s">
        <v>12980</v>
      </c>
      <c r="L6751" t="s">
        <v>12980</v>
      </c>
      <c r="N6751" t="s">
        <v>12981</v>
      </c>
      <c r="O6751" t="s">
        <v>12977</v>
      </c>
      <c r="Q6751" t="s">
        <v>12978</v>
      </c>
      <c r="R6751">
        <v>1389</v>
      </c>
      <c r="S6751">
        <v>462</v>
      </c>
    </row>
    <row r="6752" spans="1:20" x14ac:dyDescent="0.25">
      <c r="A6752" t="s">
        <v>20</v>
      </c>
      <c r="B6752" t="s">
        <v>21</v>
      </c>
      <c r="C6752" t="s">
        <v>22</v>
      </c>
      <c r="D6752" t="s">
        <v>23</v>
      </c>
      <c r="E6752" t="s">
        <v>5</v>
      </c>
      <c r="G6752" t="s">
        <v>24</v>
      </c>
      <c r="H6752">
        <v>3639983</v>
      </c>
      <c r="I6752">
        <v>3641032</v>
      </c>
      <c r="J6752" t="s">
        <v>52</v>
      </c>
      <c r="Q6752" t="s">
        <v>12982</v>
      </c>
      <c r="R6752">
        <v>1050</v>
      </c>
      <c r="T6752" t="s">
        <v>12983</v>
      </c>
    </row>
    <row r="6753" spans="1:20" x14ac:dyDescent="0.25">
      <c r="A6753" t="s">
        <v>29</v>
      </c>
      <c r="B6753" t="s">
        <v>30</v>
      </c>
      <c r="C6753" t="s">
        <v>22</v>
      </c>
      <c r="D6753" t="s">
        <v>23</v>
      </c>
      <c r="E6753" t="s">
        <v>5</v>
      </c>
      <c r="G6753" t="s">
        <v>24</v>
      </c>
      <c r="H6753">
        <v>3639983</v>
      </c>
      <c r="I6753">
        <v>3641032</v>
      </c>
      <c r="J6753" t="s">
        <v>52</v>
      </c>
      <c r="K6753" t="s">
        <v>12984</v>
      </c>
      <c r="L6753" t="s">
        <v>12984</v>
      </c>
      <c r="N6753" t="s">
        <v>12481</v>
      </c>
      <c r="Q6753" t="s">
        <v>12982</v>
      </c>
      <c r="R6753">
        <v>1050</v>
      </c>
      <c r="S6753">
        <v>349</v>
      </c>
    </row>
    <row r="6754" spans="1:20" x14ac:dyDescent="0.25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3641228</v>
      </c>
      <c r="I6754">
        <v>3641632</v>
      </c>
      <c r="J6754" t="s">
        <v>25</v>
      </c>
      <c r="Q6754" t="s">
        <v>12985</v>
      </c>
      <c r="R6754">
        <v>405</v>
      </c>
      <c r="T6754" t="s">
        <v>12986</v>
      </c>
    </row>
    <row r="6755" spans="1:20" x14ac:dyDescent="0.25">
      <c r="A6755" t="s">
        <v>29</v>
      </c>
      <c r="B6755" t="s">
        <v>30</v>
      </c>
      <c r="C6755" t="s">
        <v>22</v>
      </c>
      <c r="D6755" t="s">
        <v>23</v>
      </c>
      <c r="E6755" t="s">
        <v>5</v>
      </c>
      <c r="G6755" t="s">
        <v>24</v>
      </c>
      <c r="H6755">
        <v>3641228</v>
      </c>
      <c r="I6755">
        <v>3641632</v>
      </c>
      <c r="J6755" t="s">
        <v>25</v>
      </c>
      <c r="K6755" t="s">
        <v>12987</v>
      </c>
      <c r="L6755" t="s">
        <v>12987</v>
      </c>
      <c r="N6755" t="s">
        <v>1634</v>
      </c>
      <c r="Q6755" t="s">
        <v>12985</v>
      </c>
      <c r="R6755">
        <v>405</v>
      </c>
      <c r="S6755">
        <v>134</v>
      </c>
    </row>
    <row r="6756" spans="1:20" x14ac:dyDescent="0.25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3641629</v>
      </c>
      <c r="I6756">
        <v>3642720</v>
      </c>
      <c r="J6756" t="s">
        <v>52</v>
      </c>
      <c r="Q6756" t="s">
        <v>12988</v>
      </c>
      <c r="R6756">
        <v>1092</v>
      </c>
      <c r="T6756" t="s">
        <v>12989</v>
      </c>
    </row>
    <row r="6757" spans="1:20" x14ac:dyDescent="0.25">
      <c r="A6757" t="s">
        <v>29</v>
      </c>
      <c r="B6757" t="s">
        <v>30</v>
      </c>
      <c r="C6757" t="s">
        <v>22</v>
      </c>
      <c r="D6757" t="s">
        <v>23</v>
      </c>
      <c r="E6757" t="s">
        <v>5</v>
      </c>
      <c r="G6757" t="s">
        <v>24</v>
      </c>
      <c r="H6757">
        <v>3641629</v>
      </c>
      <c r="I6757">
        <v>3642720</v>
      </c>
      <c r="J6757" t="s">
        <v>52</v>
      </c>
      <c r="K6757" t="s">
        <v>12990</v>
      </c>
      <c r="L6757" t="s">
        <v>12990</v>
      </c>
      <c r="N6757" t="s">
        <v>12991</v>
      </c>
      <c r="Q6757" t="s">
        <v>12988</v>
      </c>
      <c r="R6757">
        <v>1092</v>
      </c>
      <c r="S6757">
        <v>363</v>
      </c>
    </row>
    <row r="6758" spans="1:20" x14ac:dyDescent="0.25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3642761</v>
      </c>
      <c r="I6758">
        <v>3643936</v>
      </c>
      <c r="J6758" t="s">
        <v>52</v>
      </c>
      <c r="Q6758" t="s">
        <v>12992</v>
      </c>
      <c r="R6758">
        <v>1176</v>
      </c>
      <c r="T6758" t="s">
        <v>12993</v>
      </c>
    </row>
    <row r="6759" spans="1:20" x14ac:dyDescent="0.25">
      <c r="A6759" t="s">
        <v>29</v>
      </c>
      <c r="B6759" t="s">
        <v>30</v>
      </c>
      <c r="C6759" t="s">
        <v>22</v>
      </c>
      <c r="D6759" t="s">
        <v>23</v>
      </c>
      <c r="E6759" t="s">
        <v>5</v>
      </c>
      <c r="G6759" t="s">
        <v>24</v>
      </c>
      <c r="H6759">
        <v>3642761</v>
      </c>
      <c r="I6759">
        <v>3643936</v>
      </c>
      <c r="J6759" t="s">
        <v>52</v>
      </c>
      <c r="K6759" t="s">
        <v>12994</v>
      </c>
      <c r="L6759" t="s">
        <v>12994</v>
      </c>
      <c r="N6759" t="s">
        <v>300</v>
      </c>
      <c r="Q6759" t="s">
        <v>12992</v>
      </c>
      <c r="R6759">
        <v>1176</v>
      </c>
      <c r="S6759">
        <v>391</v>
      </c>
    </row>
    <row r="6760" spans="1:20" x14ac:dyDescent="0.25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G6760" t="s">
        <v>24</v>
      </c>
      <c r="H6760">
        <v>3644015</v>
      </c>
      <c r="I6760">
        <v>3644812</v>
      </c>
      <c r="J6760" t="s">
        <v>52</v>
      </c>
      <c r="O6760" t="s">
        <v>12995</v>
      </c>
      <c r="Q6760" t="s">
        <v>12996</v>
      </c>
      <c r="R6760">
        <v>798</v>
      </c>
      <c r="T6760" t="s">
        <v>12997</v>
      </c>
    </row>
    <row r="6761" spans="1:20" x14ac:dyDescent="0.25">
      <c r="A6761" t="s">
        <v>29</v>
      </c>
      <c r="B6761" t="s">
        <v>30</v>
      </c>
      <c r="C6761" t="s">
        <v>22</v>
      </c>
      <c r="D6761" t="s">
        <v>23</v>
      </c>
      <c r="E6761" t="s">
        <v>5</v>
      </c>
      <c r="G6761" t="s">
        <v>24</v>
      </c>
      <c r="H6761">
        <v>3644015</v>
      </c>
      <c r="I6761">
        <v>3644812</v>
      </c>
      <c r="J6761" t="s">
        <v>52</v>
      </c>
      <c r="K6761" t="s">
        <v>12998</v>
      </c>
      <c r="L6761" t="s">
        <v>12998</v>
      </c>
      <c r="N6761" t="s">
        <v>12999</v>
      </c>
      <c r="O6761" t="s">
        <v>12995</v>
      </c>
      <c r="Q6761" t="s">
        <v>12996</v>
      </c>
      <c r="R6761">
        <v>798</v>
      </c>
      <c r="S6761">
        <v>265</v>
      </c>
    </row>
    <row r="6762" spans="1:20" x14ac:dyDescent="0.25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3644799</v>
      </c>
      <c r="I6762">
        <v>3645407</v>
      </c>
      <c r="J6762" t="s">
        <v>52</v>
      </c>
      <c r="Q6762" t="s">
        <v>13000</v>
      </c>
      <c r="R6762">
        <v>609</v>
      </c>
      <c r="T6762" t="s">
        <v>13001</v>
      </c>
    </row>
    <row r="6763" spans="1:20" x14ac:dyDescent="0.25">
      <c r="A6763" t="s">
        <v>29</v>
      </c>
      <c r="B6763" t="s">
        <v>30</v>
      </c>
      <c r="C6763" t="s">
        <v>22</v>
      </c>
      <c r="D6763" t="s">
        <v>23</v>
      </c>
      <c r="E6763" t="s">
        <v>5</v>
      </c>
      <c r="G6763" t="s">
        <v>24</v>
      </c>
      <c r="H6763">
        <v>3644799</v>
      </c>
      <c r="I6763">
        <v>3645407</v>
      </c>
      <c r="J6763" t="s">
        <v>52</v>
      </c>
      <c r="K6763" t="s">
        <v>13002</v>
      </c>
      <c r="L6763" t="s">
        <v>13002</v>
      </c>
      <c r="N6763" t="s">
        <v>65</v>
      </c>
      <c r="Q6763" t="s">
        <v>13000</v>
      </c>
      <c r="R6763">
        <v>609</v>
      </c>
      <c r="S6763">
        <v>202</v>
      </c>
    </row>
    <row r="6764" spans="1:20" x14ac:dyDescent="0.25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3645415</v>
      </c>
      <c r="I6764">
        <v>3646086</v>
      </c>
      <c r="J6764" t="s">
        <v>52</v>
      </c>
      <c r="Q6764" t="s">
        <v>13003</v>
      </c>
      <c r="R6764">
        <v>672</v>
      </c>
      <c r="T6764" t="s">
        <v>13004</v>
      </c>
    </row>
    <row r="6765" spans="1:20" x14ac:dyDescent="0.25">
      <c r="A6765" t="s">
        <v>29</v>
      </c>
      <c r="B6765" t="s">
        <v>30</v>
      </c>
      <c r="C6765" t="s">
        <v>22</v>
      </c>
      <c r="D6765" t="s">
        <v>23</v>
      </c>
      <c r="E6765" t="s">
        <v>5</v>
      </c>
      <c r="G6765" t="s">
        <v>24</v>
      </c>
      <c r="H6765">
        <v>3645415</v>
      </c>
      <c r="I6765">
        <v>3646086</v>
      </c>
      <c r="J6765" t="s">
        <v>52</v>
      </c>
      <c r="K6765" t="s">
        <v>13005</v>
      </c>
      <c r="L6765" t="s">
        <v>13005</v>
      </c>
      <c r="N6765" t="s">
        <v>450</v>
      </c>
      <c r="Q6765" t="s">
        <v>13003</v>
      </c>
      <c r="R6765">
        <v>672</v>
      </c>
      <c r="S6765">
        <v>223</v>
      </c>
    </row>
    <row r="6766" spans="1:20" x14ac:dyDescent="0.25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3646079</v>
      </c>
      <c r="I6766">
        <v>3647290</v>
      </c>
      <c r="J6766" t="s">
        <v>52</v>
      </c>
      <c r="O6766" t="s">
        <v>13006</v>
      </c>
      <c r="Q6766" t="s">
        <v>13007</v>
      </c>
      <c r="R6766">
        <v>1212</v>
      </c>
      <c r="T6766" t="s">
        <v>13008</v>
      </c>
    </row>
    <row r="6767" spans="1:20" x14ac:dyDescent="0.25">
      <c r="A6767" t="s">
        <v>29</v>
      </c>
      <c r="B6767" t="s">
        <v>30</v>
      </c>
      <c r="C6767" t="s">
        <v>22</v>
      </c>
      <c r="D6767" t="s">
        <v>23</v>
      </c>
      <c r="E6767" t="s">
        <v>5</v>
      </c>
      <c r="G6767" t="s">
        <v>24</v>
      </c>
      <c r="H6767">
        <v>3646079</v>
      </c>
      <c r="I6767">
        <v>3647290</v>
      </c>
      <c r="J6767" t="s">
        <v>52</v>
      </c>
      <c r="K6767" t="s">
        <v>13009</v>
      </c>
      <c r="L6767" t="s">
        <v>13009</v>
      </c>
      <c r="N6767" t="s">
        <v>13010</v>
      </c>
      <c r="O6767" t="s">
        <v>13006</v>
      </c>
      <c r="Q6767" t="s">
        <v>13007</v>
      </c>
      <c r="R6767">
        <v>1212</v>
      </c>
      <c r="S6767">
        <v>403</v>
      </c>
    </row>
    <row r="6768" spans="1:20" x14ac:dyDescent="0.25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3647292</v>
      </c>
      <c r="I6768">
        <v>3648296</v>
      </c>
      <c r="J6768" t="s">
        <v>52</v>
      </c>
      <c r="Q6768" t="s">
        <v>13011</v>
      </c>
      <c r="R6768">
        <v>1005</v>
      </c>
      <c r="T6768" t="s">
        <v>13012</v>
      </c>
    </row>
    <row r="6769" spans="1:20" x14ac:dyDescent="0.25">
      <c r="A6769" t="s">
        <v>29</v>
      </c>
      <c r="B6769" t="s">
        <v>30</v>
      </c>
      <c r="C6769" t="s">
        <v>22</v>
      </c>
      <c r="D6769" t="s">
        <v>23</v>
      </c>
      <c r="E6769" t="s">
        <v>5</v>
      </c>
      <c r="G6769" t="s">
        <v>24</v>
      </c>
      <c r="H6769">
        <v>3647292</v>
      </c>
      <c r="I6769">
        <v>3648296</v>
      </c>
      <c r="J6769" t="s">
        <v>52</v>
      </c>
      <c r="K6769" t="s">
        <v>13013</v>
      </c>
      <c r="L6769" t="s">
        <v>13013</v>
      </c>
      <c r="N6769" t="s">
        <v>13014</v>
      </c>
      <c r="Q6769" t="s">
        <v>13011</v>
      </c>
      <c r="R6769">
        <v>1005</v>
      </c>
      <c r="S6769">
        <v>334</v>
      </c>
    </row>
    <row r="6770" spans="1:20" x14ac:dyDescent="0.25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3648342</v>
      </c>
      <c r="I6770">
        <v>3648746</v>
      </c>
      <c r="J6770" t="s">
        <v>52</v>
      </c>
      <c r="Q6770" t="s">
        <v>13015</v>
      </c>
      <c r="R6770">
        <v>405</v>
      </c>
      <c r="T6770" t="s">
        <v>13016</v>
      </c>
    </row>
    <row r="6771" spans="1:20" x14ac:dyDescent="0.25">
      <c r="A6771" t="s">
        <v>29</v>
      </c>
      <c r="B6771" t="s">
        <v>30</v>
      </c>
      <c r="C6771" t="s">
        <v>22</v>
      </c>
      <c r="D6771" t="s">
        <v>23</v>
      </c>
      <c r="E6771" t="s">
        <v>5</v>
      </c>
      <c r="G6771" t="s">
        <v>24</v>
      </c>
      <c r="H6771">
        <v>3648342</v>
      </c>
      <c r="I6771">
        <v>3648746</v>
      </c>
      <c r="J6771" t="s">
        <v>52</v>
      </c>
      <c r="K6771" t="s">
        <v>13017</v>
      </c>
      <c r="L6771" t="s">
        <v>13017</v>
      </c>
      <c r="N6771" t="s">
        <v>10989</v>
      </c>
      <c r="Q6771" t="s">
        <v>13015</v>
      </c>
      <c r="R6771">
        <v>405</v>
      </c>
      <c r="S6771">
        <v>134</v>
      </c>
    </row>
    <row r="6772" spans="1:20" x14ac:dyDescent="0.25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3648789</v>
      </c>
      <c r="I6772">
        <v>3649505</v>
      </c>
      <c r="J6772" t="s">
        <v>25</v>
      </c>
      <c r="O6772" t="s">
        <v>13018</v>
      </c>
      <c r="Q6772" t="s">
        <v>13019</v>
      </c>
      <c r="R6772">
        <v>717</v>
      </c>
      <c r="T6772" t="s">
        <v>13020</v>
      </c>
    </row>
    <row r="6773" spans="1:20" x14ac:dyDescent="0.25">
      <c r="A6773" t="s">
        <v>29</v>
      </c>
      <c r="B6773" t="s">
        <v>30</v>
      </c>
      <c r="C6773" t="s">
        <v>22</v>
      </c>
      <c r="D6773" t="s">
        <v>23</v>
      </c>
      <c r="E6773" t="s">
        <v>5</v>
      </c>
      <c r="G6773" t="s">
        <v>24</v>
      </c>
      <c r="H6773">
        <v>3648789</v>
      </c>
      <c r="I6773">
        <v>3649505</v>
      </c>
      <c r="J6773" t="s">
        <v>25</v>
      </c>
      <c r="K6773" t="s">
        <v>13021</v>
      </c>
      <c r="L6773" t="s">
        <v>13021</v>
      </c>
      <c r="N6773" t="s">
        <v>13022</v>
      </c>
      <c r="O6773" t="s">
        <v>13018</v>
      </c>
      <c r="Q6773" t="s">
        <v>13019</v>
      </c>
      <c r="R6773">
        <v>717</v>
      </c>
      <c r="S6773">
        <v>238</v>
      </c>
    </row>
    <row r="6774" spans="1:20" x14ac:dyDescent="0.25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3649515</v>
      </c>
      <c r="I6774">
        <v>3650585</v>
      </c>
      <c r="J6774" t="s">
        <v>25</v>
      </c>
      <c r="O6774" t="s">
        <v>13023</v>
      </c>
      <c r="Q6774" t="s">
        <v>13024</v>
      </c>
      <c r="R6774">
        <v>1071</v>
      </c>
      <c r="T6774" t="s">
        <v>13025</v>
      </c>
    </row>
    <row r="6775" spans="1:20" x14ac:dyDescent="0.25">
      <c r="A6775" t="s">
        <v>29</v>
      </c>
      <c r="B6775" t="s">
        <v>30</v>
      </c>
      <c r="C6775" t="s">
        <v>22</v>
      </c>
      <c r="D6775" t="s">
        <v>23</v>
      </c>
      <c r="E6775" t="s">
        <v>5</v>
      </c>
      <c r="G6775" t="s">
        <v>24</v>
      </c>
      <c r="H6775">
        <v>3649515</v>
      </c>
      <c r="I6775">
        <v>3650585</v>
      </c>
      <c r="J6775" t="s">
        <v>25</v>
      </c>
      <c r="K6775" t="s">
        <v>13026</v>
      </c>
      <c r="L6775" t="s">
        <v>13026</v>
      </c>
      <c r="N6775" t="s">
        <v>13027</v>
      </c>
      <c r="O6775" t="s">
        <v>13023</v>
      </c>
      <c r="Q6775" t="s">
        <v>13024</v>
      </c>
      <c r="R6775">
        <v>1071</v>
      </c>
      <c r="S6775">
        <v>356</v>
      </c>
    </row>
    <row r="6776" spans="1:20" x14ac:dyDescent="0.25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3650710</v>
      </c>
      <c r="I6776">
        <v>3651507</v>
      </c>
      <c r="J6776" t="s">
        <v>25</v>
      </c>
      <c r="Q6776" t="s">
        <v>13028</v>
      </c>
      <c r="R6776">
        <v>798</v>
      </c>
      <c r="T6776" t="s">
        <v>13029</v>
      </c>
    </row>
    <row r="6777" spans="1:20" x14ac:dyDescent="0.25">
      <c r="A6777" t="s">
        <v>29</v>
      </c>
      <c r="B6777" t="s">
        <v>30</v>
      </c>
      <c r="C6777" t="s">
        <v>22</v>
      </c>
      <c r="D6777" t="s">
        <v>23</v>
      </c>
      <c r="E6777" t="s">
        <v>5</v>
      </c>
      <c r="G6777" t="s">
        <v>24</v>
      </c>
      <c r="H6777">
        <v>3650710</v>
      </c>
      <c r="I6777">
        <v>3651507</v>
      </c>
      <c r="J6777" t="s">
        <v>25</v>
      </c>
      <c r="K6777" t="s">
        <v>13030</v>
      </c>
      <c r="L6777" t="s">
        <v>13030</v>
      </c>
      <c r="N6777" t="s">
        <v>13031</v>
      </c>
      <c r="Q6777" t="s">
        <v>13028</v>
      </c>
      <c r="R6777">
        <v>798</v>
      </c>
      <c r="S6777">
        <v>265</v>
      </c>
    </row>
    <row r="6778" spans="1:20" x14ac:dyDescent="0.25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3651878</v>
      </c>
      <c r="I6778">
        <v>3654043</v>
      </c>
      <c r="J6778" t="s">
        <v>52</v>
      </c>
      <c r="O6778" t="s">
        <v>13032</v>
      </c>
      <c r="Q6778" t="s">
        <v>13033</v>
      </c>
      <c r="R6778">
        <v>2166</v>
      </c>
      <c r="T6778" t="s">
        <v>13034</v>
      </c>
    </row>
    <row r="6779" spans="1:20" x14ac:dyDescent="0.25">
      <c r="A6779" t="s">
        <v>29</v>
      </c>
      <c r="B6779" t="s">
        <v>30</v>
      </c>
      <c r="C6779" t="s">
        <v>22</v>
      </c>
      <c r="D6779" t="s">
        <v>23</v>
      </c>
      <c r="E6779" t="s">
        <v>5</v>
      </c>
      <c r="G6779" t="s">
        <v>24</v>
      </c>
      <c r="H6779">
        <v>3651878</v>
      </c>
      <c r="I6779">
        <v>3654043</v>
      </c>
      <c r="J6779" t="s">
        <v>52</v>
      </c>
      <c r="K6779" t="s">
        <v>13035</v>
      </c>
      <c r="L6779" t="s">
        <v>13035</v>
      </c>
      <c r="N6779" t="s">
        <v>13036</v>
      </c>
      <c r="O6779" t="s">
        <v>13032</v>
      </c>
      <c r="Q6779" t="s">
        <v>13033</v>
      </c>
      <c r="R6779">
        <v>2166</v>
      </c>
      <c r="S6779">
        <v>721</v>
      </c>
    </row>
    <row r="6780" spans="1:20" x14ac:dyDescent="0.25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3654296</v>
      </c>
      <c r="I6780">
        <v>3655909</v>
      </c>
      <c r="J6780" t="s">
        <v>25</v>
      </c>
      <c r="Q6780" t="s">
        <v>13037</v>
      </c>
      <c r="R6780">
        <v>1614</v>
      </c>
      <c r="T6780" t="s">
        <v>13038</v>
      </c>
    </row>
    <row r="6781" spans="1:20" x14ac:dyDescent="0.25">
      <c r="A6781" t="s">
        <v>29</v>
      </c>
      <c r="B6781" t="s">
        <v>30</v>
      </c>
      <c r="C6781" t="s">
        <v>22</v>
      </c>
      <c r="D6781" t="s">
        <v>23</v>
      </c>
      <c r="E6781" t="s">
        <v>5</v>
      </c>
      <c r="G6781" t="s">
        <v>24</v>
      </c>
      <c r="H6781">
        <v>3654296</v>
      </c>
      <c r="I6781">
        <v>3655909</v>
      </c>
      <c r="J6781" t="s">
        <v>25</v>
      </c>
      <c r="K6781" t="s">
        <v>13039</v>
      </c>
      <c r="L6781" t="s">
        <v>13039</v>
      </c>
      <c r="N6781" t="s">
        <v>809</v>
      </c>
      <c r="Q6781" t="s">
        <v>13037</v>
      </c>
      <c r="R6781">
        <v>1614</v>
      </c>
      <c r="S6781">
        <v>537</v>
      </c>
    </row>
    <row r="6782" spans="1:20" x14ac:dyDescent="0.25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3655938</v>
      </c>
      <c r="I6782">
        <v>3657143</v>
      </c>
      <c r="J6782" t="s">
        <v>25</v>
      </c>
      <c r="Q6782" t="s">
        <v>13040</v>
      </c>
      <c r="R6782">
        <v>1206</v>
      </c>
      <c r="T6782" t="s">
        <v>13041</v>
      </c>
    </row>
    <row r="6783" spans="1:20" x14ac:dyDescent="0.25">
      <c r="A6783" t="s">
        <v>29</v>
      </c>
      <c r="B6783" t="s">
        <v>30</v>
      </c>
      <c r="C6783" t="s">
        <v>22</v>
      </c>
      <c r="D6783" t="s">
        <v>23</v>
      </c>
      <c r="E6783" t="s">
        <v>5</v>
      </c>
      <c r="G6783" t="s">
        <v>24</v>
      </c>
      <c r="H6783">
        <v>3655938</v>
      </c>
      <c r="I6783">
        <v>3657143</v>
      </c>
      <c r="J6783" t="s">
        <v>25</v>
      </c>
      <c r="K6783" t="s">
        <v>13042</v>
      </c>
      <c r="L6783" t="s">
        <v>13042</v>
      </c>
      <c r="N6783" t="s">
        <v>56</v>
      </c>
      <c r="Q6783" t="s">
        <v>13040</v>
      </c>
      <c r="R6783">
        <v>1206</v>
      </c>
      <c r="S6783">
        <v>401</v>
      </c>
    </row>
    <row r="6784" spans="1:20" x14ac:dyDescent="0.25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3657153</v>
      </c>
      <c r="I6784">
        <v>3657566</v>
      </c>
      <c r="J6784" t="s">
        <v>25</v>
      </c>
      <c r="Q6784" t="s">
        <v>13043</v>
      </c>
      <c r="R6784">
        <v>414</v>
      </c>
      <c r="T6784" t="s">
        <v>13044</v>
      </c>
    </row>
    <row r="6785" spans="1:20" x14ac:dyDescent="0.25">
      <c r="A6785" t="s">
        <v>29</v>
      </c>
      <c r="B6785" t="s">
        <v>30</v>
      </c>
      <c r="C6785" t="s">
        <v>22</v>
      </c>
      <c r="D6785" t="s">
        <v>23</v>
      </c>
      <c r="E6785" t="s">
        <v>5</v>
      </c>
      <c r="G6785" t="s">
        <v>24</v>
      </c>
      <c r="H6785">
        <v>3657153</v>
      </c>
      <c r="I6785">
        <v>3657566</v>
      </c>
      <c r="J6785" t="s">
        <v>25</v>
      </c>
      <c r="K6785" t="s">
        <v>13045</v>
      </c>
      <c r="L6785" t="s">
        <v>13045</v>
      </c>
      <c r="N6785" t="s">
        <v>12481</v>
      </c>
      <c r="Q6785" t="s">
        <v>13043</v>
      </c>
      <c r="R6785">
        <v>414</v>
      </c>
      <c r="S6785">
        <v>137</v>
      </c>
    </row>
    <row r="6786" spans="1:20" x14ac:dyDescent="0.25">
      <c r="A6786" t="s">
        <v>20</v>
      </c>
      <c r="B6786" t="s">
        <v>21</v>
      </c>
      <c r="C6786" t="s">
        <v>22</v>
      </c>
      <c r="D6786" t="s">
        <v>23</v>
      </c>
      <c r="E6786" t="s">
        <v>5</v>
      </c>
      <c r="G6786" t="s">
        <v>24</v>
      </c>
      <c r="H6786">
        <v>3657634</v>
      </c>
      <c r="I6786">
        <v>3659082</v>
      </c>
      <c r="J6786" t="s">
        <v>52</v>
      </c>
      <c r="Q6786" t="s">
        <v>13046</v>
      </c>
      <c r="R6786">
        <v>1449</v>
      </c>
      <c r="T6786" t="s">
        <v>13047</v>
      </c>
    </row>
    <row r="6787" spans="1:20" x14ac:dyDescent="0.25">
      <c r="A6787" t="s">
        <v>29</v>
      </c>
      <c r="B6787" t="s">
        <v>30</v>
      </c>
      <c r="C6787" t="s">
        <v>22</v>
      </c>
      <c r="D6787" t="s">
        <v>23</v>
      </c>
      <c r="E6787" t="s">
        <v>5</v>
      </c>
      <c r="G6787" t="s">
        <v>24</v>
      </c>
      <c r="H6787">
        <v>3657634</v>
      </c>
      <c r="I6787">
        <v>3659082</v>
      </c>
      <c r="J6787" t="s">
        <v>52</v>
      </c>
      <c r="K6787" t="s">
        <v>13048</v>
      </c>
      <c r="L6787" t="s">
        <v>13048</v>
      </c>
      <c r="N6787" t="s">
        <v>13049</v>
      </c>
      <c r="Q6787" t="s">
        <v>13046</v>
      </c>
      <c r="R6787">
        <v>1449</v>
      </c>
      <c r="S6787">
        <v>482</v>
      </c>
    </row>
    <row r="6788" spans="1:20" x14ac:dyDescent="0.25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3659288</v>
      </c>
      <c r="I6788">
        <v>3660301</v>
      </c>
      <c r="J6788" t="s">
        <v>25</v>
      </c>
      <c r="Q6788" t="s">
        <v>13050</v>
      </c>
      <c r="R6788">
        <v>1014</v>
      </c>
      <c r="T6788" t="s">
        <v>13051</v>
      </c>
    </row>
    <row r="6789" spans="1:20" x14ac:dyDescent="0.25">
      <c r="A6789" t="s">
        <v>29</v>
      </c>
      <c r="B6789" t="s">
        <v>30</v>
      </c>
      <c r="C6789" t="s">
        <v>22</v>
      </c>
      <c r="D6789" t="s">
        <v>23</v>
      </c>
      <c r="E6789" t="s">
        <v>5</v>
      </c>
      <c r="G6789" t="s">
        <v>24</v>
      </c>
      <c r="H6789">
        <v>3659288</v>
      </c>
      <c r="I6789">
        <v>3660301</v>
      </c>
      <c r="J6789" t="s">
        <v>25</v>
      </c>
      <c r="K6789" t="s">
        <v>13052</v>
      </c>
      <c r="L6789" t="s">
        <v>13052</v>
      </c>
      <c r="N6789" t="s">
        <v>9009</v>
      </c>
      <c r="Q6789" t="s">
        <v>13050</v>
      </c>
      <c r="R6789">
        <v>1014</v>
      </c>
      <c r="S6789">
        <v>337</v>
      </c>
    </row>
    <row r="6790" spans="1:20" x14ac:dyDescent="0.25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G6790" t="s">
        <v>24</v>
      </c>
      <c r="H6790">
        <v>3660302</v>
      </c>
      <c r="I6790">
        <v>3661756</v>
      </c>
      <c r="J6790" t="s">
        <v>52</v>
      </c>
      <c r="O6790" t="s">
        <v>13053</v>
      </c>
      <c r="Q6790" t="s">
        <v>13054</v>
      </c>
      <c r="R6790">
        <v>1455</v>
      </c>
      <c r="T6790" t="s">
        <v>13055</v>
      </c>
    </row>
    <row r="6791" spans="1:20" x14ac:dyDescent="0.25">
      <c r="A6791" t="s">
        <v>29</v>
      </c>
      <c r="B6791" t="s">
        <v>30</v>
      </c>
      <c r="C6791" t="s">
        <v>22</v>
      </c>
      <c r="D6791" t="s">
        <v>23</v>
      </c>
      <c r="E6791" t="s">
        <v>5</v>
      </c>
      <c r="G6791" t="s">
        <v>24</v>
      </c>
      <c r="H6791">
        <v>3660302</v>
      </c>
      <c r="I6791">
        <v>3661756</v>
      </c>
      <c r="J6791" t="s">
        <v>52</v>
      </c>
      <c r="K6791" t="s">
        <v>13056</v>
      </c>
      <c r="L6791" t="s">
        <v>13056</v>
      </c>
      <c r="N6791" t="s">
        <v>13057</v>
      </c>
      <c r="O6791" t="s">
        <v>13053</v>
      </c>
      <c r="Q6791" t="s">
        <v>13054</v>
      </c>
      <c r="R6791">
        <v>1455</v>
      </c>
      <c r="S6791">
        <v>484</v>
      </c>
    </row>
    <row r="6792" spans="1:20" x14ac:dyDescent="0.25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3661893</v>
      </c>
      <c r="I6792">
        <v>3663260</v>
      </c>
      <c r="J6792" t="s">
        <v>25</v>
      </c>
      <c r="Q6792" t="s">
        <v>13058</v>
      </c>
      <c r="R6792">
        <v>1368</v>
      </c>
      <c r="T6792" t="s">
        <v>13059</v>
      </c>
    </row>
    <row r="6793" spans="1:20" x14ac:dyDescent="0.25">
      <c r="A6793" t="s">
        <v>29</v>
      </c>
      <c r="B6793" t="s">
        <v>30</v>
      </c>
      <c r="C6793" t="s">
        <v>22</v>
      </c>
      <c r="D6793" t="s">
        <v>23</v>
      </c>
      <c r="E6793" t="s">
        <v>5</v>
      </c>
      <c r="G6793" t="s">
        <v>24</v>
      </c>
      <c r="H6793">
        <v>3661893</v>
      </c>
      <c r="I6793">
        <v>3663260</v>
      </c>
      <c r="J6793" t="s">
        <v>25</v>
      </c>
      <c r="K6793" t="s">
        <v>13060</v>
      </c>
      <c r="L6793" t="s">
        <v>13060</v>
      </c>
      <c r="N6793" t="s">
        <v>13061</v>
      </c>
      <c r="Q6793" t="s">
        <v>13058</v>
      </c>
      <c r="R6793">
        <v>1368</v>
      </c>
      <c r="S6793">
        <v>455</v>
      </c>
    </row>
    <row r="6794" spans="1:20" x14ac:dyDescent="0.25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3663287</v>
      </c>
      <c r="I6794">
        <v>3663625</v>
      </c>
      <c r="J6794" t="s">
        <v>52</v>
      </c>
      <c r="Q6794" t="s">
        <v>13062</v>
      </c>
      <c r="R6794">
        <v>339</v>
      </c>
      <c r="T6794" t="s">
        <v>13063</v>
      </c>
    </row>
    <row r="6795" spans="1:20" x14ac:dyDescent="0.25">
      <c r="A6795" t="s">
        <v>29</v>
      </c>
      <c r="B6795" t="s">
        <v>30</v>
      </c>
      <c r="C6795" t="s">
        <v>22</v>
      </c>
      <c r="D6795" t="s">
        <v>23</v>
      </c>
      <c r="E6795" t="s">
        <v>5</v>
      </c>
      <c r="G6795" t="s">
        <v>24</v>
      </c>
      <c r="H6795">
        <v>3663287</v>
      </c>
      <c r="I6795">
        <v>3663625</v>
      </c>
      <c r="J6795" t="s">
        <v>52</v>
      </c>
      <c r="K6795" t="s">
        <v>13064</v>
      </c>
      <c r="L6795" t="s">
        <v>13064</v>
      </c>
      <c r="N6795" t="s">
        <v>7729</v>
      </c>
      <c r="Q6795" t="s">
        <v>13062</v>
      </c>
      <c r="R6795">
        <v>339</v>
      </c>
      <c r="S6795">
        <v>112</v>
      </c>
    </row>
    <row r="6796" spans="1:20" x14ac:dyDescent="0.25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3663840</v>
      </c>
      <c r="I6796">
        <v>3664949</v>
      </c>
      <c r="J6796" t="s">
        <v>25</v>
      </c>
      <c r="Q6796" t="s">
        <v>13065</v>
      </c>
      <c r="R6796">
        <v>1110</v>
      </c>
      <c r="T6796" t="s">
        <v>13066</v>
      </c>
    </row>
    <row r="6797" spans="1:20" x14ac:dyDescent="0.25">
      <c r="A6797" t="s">
        <v>29</v>
      </c>
      <c r="B6797" t="s">
        <v>30</v>
      </c>
      <c r="C6797" t="s">
        <v>22</v>
      </c>
      <c r="D6797" t="s">
        <v>23</v>
      </c>
      <c r="E6797" t="s">
        <v>5</v>
      </c>
      <c r="G6797" t="s">
        <v>24</v>
      </c>
      <c r="H6797">
        <v>3663840</v>
      </c>
      <c r="I6797">
        <v>3664949</v>
      </c>
      <c r="J6797" t="s">
        <v>25</v>
      </c>
      <c r="K6797" t="s">
        <v>13067</v>
      </c>
      <c r="L6797" t="s">
        <v>13067</v>
      </c>
      <c r="N6797" t="s">
        <v>4234</v>
      </c>
      <c r="Q6797" t="s">
        <v>13065</v>
      </c>
      <c r="R6797">
        <v>1110</v>
      </c>
      <c r="S6797">
        <v>369</v>
      </c>
    </row>
    <row r="6798" spans="1:20" x14ac:dyDescent="0.25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3664951</v>
      </c>
      <c r="I6798">
        <v>3665538</v>
      </c>
      <c r="J6798" t="s">
        <v>52</v>
      </c>
      <c r="Q6798" t="s">
        <v>13068</v>
      </c>
      <c r="R6798">
        <v>588</v>
      </c>
      <c r="T6798" t="s">
        <v>13069</v>
      </c>
    </row>
    <row r="6799" spans="1:20" x14ac:dyDescent="0.25">
      <c r="A6799" t="s">
        <v>29</v>
      </c>
      <c r="B6799" t="s">
        <v>30</v>
      </c>
      <c r="C6799" t="s">
        <v>22</v>
      </c>
      <c r="D6799" t="s">
        <v>23</v>
      </c>
      <c r="E6799" t="s">
        <v>5</v>
      </c>
      <c r="G6799" t="s">
        <v>24</v>
      </c>
      <c r="H6799">
        <v>3664951</v>
      </c>
      <c r="I6799">
        <v>3665538</v>
      </c>
      <c r="J6799" t="s">
        <v>52</v>
      </c>
      <c r="K6799" t="s">
        <v>13070</v>
      </c>
      <c r="L6799" t="s">
        <v>13070</v>
      </c>
      <c r="N6799" t="s">
        <v>11340</v>
      </c>
      <c r="Q6799" t="s">
        <v>13068</v>
      </c>
      <c r="R6799">
        <v>588</v>
      </c>
      <c r="S6799">
        <v>195</v>
      </c>
    </row>
    <row r="6800" spans="1:20" x14ac:dyDescent="0.25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3665608</v>
      </c>
      <c r="I6800">
        <v>3667749</v>
      </c>
      <c r="J6800" t="s">
        <v>52</v>
      </c>
      <c r="Q6800" t="s">
        <v>13071</v>
      </c>
      <c r="R6800">
        <v>2142</v>
      </c>
      <c r="T6800" t="s">
        <v>13072</v>
      </c>
    </row>
    <row r="6801" spans="1:20" x14ac:dyDescent="0.25">
      <c r="A6801" t="s">
        <v>29</v>
      </c>
      <c r="B6801" t="s">
        <v>30</v>
      </c>
      <c r="C6801" t="s">
        <v>22</v>
      </c>
      <c r="D6801" t="s">
        <v>23</v>
      </c>
      <c r="E6801" t="s">
        <v>5</v>
      </c>
      <c r="G6801" t="s">
        <v>24</v>
      </c>
      <c r="H6801">
        <v>3665608</v>
      </c>
      <c r="I6801">
        <v>3667749</v>
      </c>
      <c r="J6801" t="s">
        <v>52</v>
      </c>
      <c r="K6801" t="s">
        <v>13073</v>
      </c>
      <c r="L6801" t="s">
        <v>13073</v>
      </c>
      <c r="N6801" t="s">
        <v>13074</v>
      </c>
      <c r="Q6801" t="s">
        <v>13071</v>
      </c>
      <c r="R6801">
        <v>2142</v>
      </c>
      <c r="S6801">
        <v>713</v>
      </c>
    </row>
    <row r="6802" spans="1:20" x14ac:dyDescent="0.25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3667807</v>
      </c>
      <c r="I6802">
        <v>3670131</v>
      </c>
      <c r="J6802" t="s">
        <v>25</v>
      </c>
      <c r="Q6802" t="s">
        <v>13075</v>
      </c>
      <c r="R6802">
        <v>2325</v>
      </c>
      <c r="T6802" t="s">
        <v>13076</v>
      </c>
    </row>
    <row r="6803" spans="1:20" x14ac:dyDescent="0.25">
      <c r="A6803" t="s">
        <v>29</v>
      </c>
      <c r="B6803" t="s">
        <v>30</v>
      </c>
      <c r="C6803" t="s">
        <v>22</v>
      </c>
      <c r="D6803" t="s">
        <v>23</v>
      </c>
      <c r="E6803" t="s">
        <v>5</v>
      </c>
      <c r="G6803" t="s">
        <v>24</v>
      </c>
      <c r="H6803">
        <v>3667807</v>
      </c>
      <c r="I6803">
        <v>3670131</v>
      </c>
      <c r="J6803" t="s">
        <v>25</v>
      </c>
      <c r="K6803" t="s">
        <v>13077</v>
      </c>
      <c r="L6803" t="s">
        <v>13077</v>
      </c>
      <c r="N6803" t="s">
        <v>13078</v>
      </c>
      <c r="Q6803" t="s">
        <v>13075</v>
      </c>
      <c r="R6803">
        <v>2325</v>
      </c>
      <c r="S6803">
        <v>774</v>
      </c>
    </row>
    <row r="6804" spans="1:20" x14ac:dyDescent="0.25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3670300</v>
      </c>
      <c r="I6804">
        <v>3671505</v>
      </c>
      <c r="J6804" t="s">
        <v>25</v>
      </c>
      <c r="Q6804" t="s">
        <v>13079</v>
      </c>
      <c r="R6804">
        <v>1206</v>
      </c>
      <c r="T6804" t="s">
        <v>13080</v>
      </c>
    </row>
    <row r="6805" spans="1:20" x14ac:dyDescent="0.25">
      <c r="A6805" t="s">
        <v>29</v>
      </c>
      <c r="B6805" t="s">
        <v>30</v>
      </c>
      <c r="C6805" t="s">
        <v>22</v>
      </c>
      <c r="D6805" t="s">
        <v>23</v>
      </c>
      <c r="E6805" t="s">
        <v>5</v>
      </c>
      <c r="G6805" t="s">
        <v>24</v>
      </c>
      <c r="H6805">
        <v>3670300</v>
      </c>
      <c r="I6805">
        <v>3671505</v>
      </c>
      <c r="J6805" t="s">
        <v>25</v>
      </c>
      <c r="K6805" t="s">
        <v>13081</v>
      </c>
      <c r="L6805" t="s">
        <v>13081</v>
      </c>
      <c r="N6805" t="s">
        <v>191</v>
      </c>
      <c r="Q6805" t="s">
        <v>13079</v>
      </c>
      <c r="R6805">
        <v>1206</v>
      </c>
      <c r="S6805">
        <v>401</v>
      </c>
    </row>
    <row r="6806" spans="1:20" x14ac:dyDescent="0.25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3671582</v>
      </c>
      <c r="I6806">
        <v>3672826</v>
      </c>
      <c r="J6806" t="s">
        <v>52</v>
      </c>
      <c r="Q6806" t="s">
        <v>13082</v>
      </c>
      <c r="R6806">
        <v>1245</v>
      </c>
      <c r="T6806" t="s">
        <v>13083</v>
      </c>
    </row>
    <row r="6807" spans="1:20" x14ac:dyDescent="0.25">
      <c r="A6807" t="s">
        <v>29</v>
      </c>
      <c r="B6807" t="s">
        <v>30</v>
      </c>
      <c r="C6807" t="s">
        <v>22</v>
      </c>
      <c r="D6807" t="s">
        <v>23</v>
      </c>
      <c r="E6807" t="s">
        <v>5</v>
      </c>
      <c r="G6807" t="s">
        <v>24</v>
      </c>
      <c r="H6807">
        <v>3671582</v>
      </c>
      <c r="I6807">
        <v>3672826</v>
      </c>
      <c r="J6807" t="s">
        <v>52</v>
      </c>
      <c r="K6807" t="s">
        <v>13084</v>
      </c>
      <c r="L6807" t="s">
        <v>13084</v>
      </c>
      <c r="N6807" t="s">
        <v>13085</v>
      </c>
      <c r="Q6807" t="s">
        <v>13082</v>
      </c>
      <c r="R6807">
        <v>1245</v>
      </c>
      <c r="S6807">
        <v>414</v>
      </c>
    </row>
    <row r="6808" spans="1:20" x14ac:dyDescent="0.25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3672825</v>
      </c>
      <c r="I6808">
        <v>3673505</v>
      </c>
      <c r="J6808" t="s">
        <v>25</v>
      </c>
      <c r="Q6808" t="s">
        <v>13086</v>
      </c>
      <c r="R6808">
        <v>681</v>
      </c>
      <c r="T6808" t="s">
        <v>13087</v>
      </c>
    </row>
    <row r="6809" spans="1:20" x14ac:dyDescent="0.25">
      <c r="A6809" t="s">
        <v>29</v>
      </c>
      <c r="B6809" t="s">
        <v>30</v>
      </c>
      <c r="C6809" t="s">
        <v>22</v>
      </c>
      <c r="D6809" t="s">
        <v>23</v>
      </c>
      <c r="E6809" t="s">
        <v>5</v>
      </c>
      <c r="G6809" t="s">
        <v>24</v>
      </c>
      <c r="H6809">
        <v>3672825</v>
      </c>
      <c r="I6809">
        <v>3673505</v>
      </c>
      <c r="J6809" t="s">
        <v>25</v>
      </c>
      <c r="K6809" t="s">
        <v>13088</v>
      </c>
      <c r="L6809" t="s">
        <v>13088</v>
      </c>
      <c r="N6809" t="s">
        <v>13089</v>
      </c>
      <c r="Q6809" t="s">
        <v>13086</v>
      </c>
      <c r="R6809">
        <v>681</v>
      </c>
      <c r="S6809">
        <v>226</v>
      </c>
    </row>
    <row r="6810" spans="1:20" x14ac:dyDescent="0.25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3673508</v>
      </c>
      <c r="I6810">
        <v>3674779</v>
      </c>
      <c r="J6810" t="s">
        <v>52</v>
      </c>
      <c r="Q6810" t="s">
        <v>13090</v>
      </c>
      <c r="R6810">
        <v>1272</v>
      </c>
      <c r="T6810" t="s">
        <v>13091</v>
      </c>
    </row>
    <row r="6811" spans="1:20" x14ac:dyDescent="0.25">
      <c r="A6811" t="s">
        <v>29</v>
      </c>
      <c r="B6811" t="s">
        <v>30</v>
      </c>
      <c r="C6811" t="s">
        <v>22</v>
      </c>
      <c r="D6811" t="s">
        <v>23</v>
      </c>
      <c r="E6811" t="s">
        <v>5</v>
      </c>
      <c r="G6811" t="s">
        <v>24</v>
      </c>
      <c r="H6811">
        <v>3673508</v>
      </c>
      <c r="I6811">
        <v>3674779</v>
      </c>
      <c r="J6811" t="s">
        <v>52</v>
      </c>
      <c r="K6811" t="s">
        <v>13092</v>
      </c>
      <c r="L6811" t="s">
        <v>13092</v>
      </c>
      <c r="N6811" t="s">
        <v>10259</v>
      </c>
      <c r="Q6811" t="s">
        <v>13090</v>
      </c>
      <c r="R6811">
        <v>1272</v>
      </c>
      <c r="S6811">
        <v>423</v>
      </c>
    </row>
    <row r="6812" spans="1:20" x14ac:dyDescent="0.25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3674790</v>
      </c>
      <c r="I6812">
        <v>3675620</v>
      </c>
      <c r="J6812" t="s">
        <v>52</v>
      </c>
      <c r="Q6812" t="s">
        <v>13093</v>
      </c>
      <c r="R6812">
        <v>831</v>
      </c>
      <c r="T6812" t="s">
        <v>13094</v>
      </c>
    </row>
    <row r="6813" spans="1:20" x14ac:dyDescent="0.25">
      <c r="A6813" t="s">
        <v>29</v>
      </c>
      <c r="B6813" t="s">
        <v>30</v>
      </c>
      <c r="C6813" t="s">
        <v>22</v>
      </c>
      <c r="D6813" t="s">
        <v>23</v>
      </c>
      <c r="E6813" t="s">
        <v>5</v>
      </c>
      <c r="G6813" t="s">
        <v>24</v>
      </c>
      <c r="H6813">
        <v>3674790</v>
      </c>
      <c r="I6813">
        <v>3675620</v>
      </c>
      <c r="J6813" t="s">
        <v>52</v>
      </c>
      <c r="K6813" t="s">
        <v>13095</v>
      </c>
      <c r="L6813" t="s">
        <v>13095</v>
      </c>
      <c r="N6813" t="s">
        <v>13096</v>
      </c>
      <c r="Q6813" t="s">
        <v>13093</v>
      </c>
      <c r="R6813">
        <v>831</v>
      </c>
      <c r="S6813">
        <v>276</v>
      </c>
    </row>
    <row r="6814" spans="1:20" x14ac:dyDescent="0.25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3675740</v>
      </c>
      <c r="I6814">
        <v>3676549</v>
      </c>
      <c r="J6814" t="s">
        <v>25</v>
      </c>
      <c r="Q6814" t="s">
        <v>13097</v>
      </c>
      <c r="R6814">
        <v>810</v>
      </c>
      <c r="T6814" t="s">
        <v>13098</v>
      </c>
    </row>
    <row r="6815" spans="1:20" x14ac:dyDescent="0.25">
      <c r="A6815" t="s">
        <v>29</v>
      </c>
      <c r="B6815" t="s">
        <v>30</v>
      </c>
      <c r="C6815" t="s">
        <v>22</v>
      </c>
      <c r="D6815" t="s">
        <v>23</v>
      </c>
      <c r="E6815" t="s">
        <v>5</v>
      </c>
      <c r="G6815" t="s">
        <v>24</v>
      </c>
      <c r="H6815">
        <v>3675740</v>
      </c>
      <c r="I6815">
        <v>3676549</v>
      </c>
      <c r="J6815" t="s">
        <v>25</v>
      </c>
      <c r="K6815" t="s">
        <v>13099</v>
      </c>
      <c r="L6815" t="s">
        <v>13099</v>
      </c>
      <c r="N6815" t="s">
        <v>2973</v>
      </c>
      <c r="Q6815" t="s">
        <v>13097</v>
      </c>
      <c r="R6815">
        <v>810</v>
      </c>
      <c r="S6815">
        <v>269</v>
      </c>
    </row>
    <row r="6816" spans="1:20" x14ac:dyDescent="0.25">
      <c r="A6816" t="s">
        <v>20</v>
      </c>
      <c r="B6816" t="s">
        <v>21</v>
      </c>
      <c r="C6816" t="s">
        <v>22</v>
      </c>
      <c r="D6816" t="s">
        <v>23</v>
      </c>
      <c r="E6816" t="s">
        <v>5</v>
      </c>
      <c r="G6816" t="s">
        <v>24</v>
      </c>
      <c r="H6816">
        <v>3676546</v>
      </c>
      <c r="I6816">
        <v>3677754</v>
      </c>
      <c r="J6816" t="s">
        <v>25</v>
      </c>
      <c r="Q6816" t="s">
        <v>13100</v>
      </c>
      <c r="R6816">
        <v>1209</v>
      </c>
      <c r="T6816" t="s">
        <v>13101</v>
      </c>
    </row>
    <row r="6817" spans="1:20" x14ac:dyDescent="0.25">
      <c r="A6817" t="s">
        <v>29</v>
      </c>
      <c r="B6817" t="s">
        <v>30</v>
      </c>
      <c r="C6817" t="s">
        <v>22</v>
      </c>
      <c r="D6817" t="s">
        <v>23</v>
      </c>
      <c r="E6817" t="s">
        <v>5</v>
      </c>
      <c r="G6817" t="s">
        <v>24</v>
      </c>
      <c r="H6817">
        <v>3676546</v>
      </c>
      <c r="I6817">
        <v>3677754</v>
      </c>
      <c r="J6817" t="s">
        <v>25</v>
      </c>
      <c r="K6817" t="s">
        <v>13102</v>
      </c>
      <c r="L6817" t="s">
        <v>13102</v>
      </c>
      <c r="N6817" t="s">
        <v>8154</v>
      </c>
      <c r="Q6817" t="s">
        <v>13100</v>
      </c>
      <c r="R6817">
        <v>1209</v>
      </c>
      <c r="S6817">
        <v>402</v>
      </c>
    </row>
    <row r="6818" spans="1:20" x14ac:dyDescent="0.25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3677824</v>
      </c>
      <c r="I6818">
        <v>3679431</v>
      </c>
      <c r="J6818" t="s">
        <v>25</v>
      </c>
      <c r="Q6818" t="s">
        <v>13103</v>
      </c>
      <c r="R6818">
        <v>1608</v>
      </c>
      <c r="T6818" t="s">
        <v>13104</v>
      </c>
    </row>
    <row r="6819" spans="1:20" x14ac:dyDescent="0.25">
      <c r="A6819" t="s">
        <v>29</v>
      </c>
      <c r="B6819" t="s">
        <v>30</v>
      </c>
      <c r="C6819" t="s">
        <v>22</v>
      </c>
      <c r="D6819" t="s">
        <v>23</v>
      </c>
      <c r="E6819" t="s">
        <v>5</v>
      </c>
      <c r="G6819" t="s">
        <v>24</v>
      </c>
      <c r="H6819">
        <v>3677824</v>
      </c>
      <c r="I6819">
        <v>3679431</v>
      </c>
      <c r="J6819" t="s">
        <v>25</v>
      </c>
      <c r="K6819" t="s">
        <v>13105</v>
      </c>
      <c r="L6819" t="s">
        <v>13105</v>
      </c>
      <c r="N6819" t="s">
        <v>13106</v>
      </c>
      <c r="Q6819" t="s">
        <v>13103</v>
      </c>
      <c r="R6819">
        <v>1608</v>
      </c>
      <c r="S6819">
        <v>535</v>
      </c>
    </row>
    <row r="6820" spans="1:20" x14ac:dyDescent="0.25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3679413</v>
      </c>
      <c r="I6820">
        <v>3681692</v>
      </c>
      <c r="J6820" t="s">
        <v>52</v>
      </c>
      <c r="Q6820" t="s">
        <v>13107</v>
      </c>
      <c r="R6820">
        <v>2280</v>
      </c>
      <c r="T6820" t="s">
        <v>13108</v>
      </c>
    </row>
    <row r="6821" spans="1:20" x14ac:dyDescent="0.25">
      <c r="A6821" t="s">
        <v>29</v>
      </c>
      <c r="B6821" t="s">
        <v>30</v>
      </c>
      <c r="C6821" t="s">
        <v>22</v>
      </c>
      <c r="D6821" t="s">
        <v>23</v>
      </c>
      <c r="E6821" t="s">
        <v>5</v>
      </c>
      <c r="G6821" t="s">
        <v>24</v>
      </c>
      <c r="H6821">
        <v>3679413</v>
      </c>
      <c r="I6821">
        <v>3681692</v>
      </c>
      <c r="J6821" t="s">
        <v>52</v>
      </c>
      <c r="K6821" t="s">
        <v>13109</v>
      </c>
      <c r="L6821" t="s">
        <v>13109</v>
      </c>
      <c r="N6821" t="s">
        <v>13110</v>
      </c>
      <c r="Q6821" t="s">
        <v>13107</v>
      </c>
      <c r="R6821">
        <v>2280</v>
      </c>
      <c r="S6821">
        <v>759</v>
      </c>
    </row>
    <row r="6822" spans="1:20" x14ac:dyDescent="0.25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3681689</v>
      </c>
      <c r="I6822">
        <v>3682645</v>
      </c>
      <c r="J6822" t="s">
        <v>52</v>
      </c>
      <c r="Q6822" t="s">
        <v>13111</v>
      </c>
      <c r="R6822">
        <v>957</v>
      </c>
      <c r="T6822" t="s">
        <v>13112</v>
      </c>
    </row>
    <row r="6823" spans="1:20" x14ac:dyDescent="0.25">
      <c r="A6823" t="s">
        <v>29</v>
      </c>
      <c r="B6823" t="s">
        <v>30</v>
      </c>
      <c r="C6823" t="s">
        <v>22</v>
      </c>
      <c r="D6823" t="s">
        <v>23</v>
      </c>
      <c r="E6823" t="s">
        <v>5</v>
      </c>
      <c r="G6823" t="s">
        <v>24</v>
      </c>
      <c r="H6823">
        <v>3681689</v>
      </c>
      <c r="I6823">
        <v>3682645</v>
      </c>
      <c r="J6823" t="s">
        <v>52</v>
      </c>
      <c r="K6823" t="s">
        <v>13113</v>
      </c>
      <c r="L6823" t="s">
        <v>13113</v>
      </c>
      <c r="N6823" t="s">
        <v>702</v>
      </c>
      <c r="Q6823" t="s">
        <v>13111</v>
      </c>
      <c r="R6823">
        <v>957</v>
      </c>
      <c r="S6823">
        <v>318</v>
      </c>
    </row>
    <row r="6824" spans="1:20" x14ac:dyDescent="0.25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3682754</v>
      </c>
      <c r="I6824">
        <v>3683662</v>
      </c>
      <c r="J6824" t="s">
        <v>52</v>
      </c>
      <c r="Q6824" t="s">
        <v>13114</v>
      </c>
      <c r="R6824">
        <v>909</v>
      </c>
      <c r="T6824" t="s">
        <v>13115</v>
      </c>
    </row>
    <row r="6825" spans="1:20" x14ac:dyDescent="0.25">
      <c r="A6825" t="s">
        <v>29</v>
      </c>
      <c r="B6825" t="s">
        <v>30</v>
      </c>
      <c r="C6825" t="s">
        <v>22</v>
      </c>
      <c r="D6825" t="s">
        <v>23</v>
      </c>
      <c r="E6825" t="s">
        <v>5</v>
      </c>
      <c r="G6825" t="s">
        <v>24</v>
      </c>
      <c r="H6825">
        <v>3682754</v>
      </c>
      <c r="I6825">
        <v>3683662</v>
      </c>
      <c r="J6825" t="s">
        <v>52</v>
      </c>
      <c r="K6825" t="s">
        <v>13116</v>
      </c>
      <c r="L6825" t="s">
        <v>13116</v>
      </c>
      <c r="N6825" t="s">
        <v>13117</v>
      </c>
      <c r="Q6825" t="s">
        <v>13114</v>
      </c>
      <c r="R6825">
        <v>909</v>
      </c>
      <c r="S6825">
        <v>302</v>
      </c>
    </row>
    <row r="6826" spans="1:20" x14ac:dyDescent="0.25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3683724</v>
      </c>
      <c r="I6826">
        <v>3684044</v>
      </c>
      <c r="J6826" t="s">
        <v>52</v>
      </c>
      <c r="Q6826" t="s">
        <v>13118</v>
      </c>
      <c r="R6826">
        <v>321</v>
      </c>
      <c r="T6826" t="s">
        <v>13119</v>
      </c>
    </row>
    <row r="6827" spans="1:20" x14ac:dyDescent="0.25">
      <c r="A6827" t="s">
        <v>29</v>
      </c>
      <c r="B6827" t="s">
        <v>30</v>
      </c>
      <c r="C6827" t="s">
        <v>22</v>
      </c>
      <c r="D6827" t="s">
        <v>23</v>
      </c>
      <c r="E6827" t="s">
        <v>5</v>
      </c>
      <c r="G6827" t="s">
        <v>24</v>
      </c>
      <c r="H6827">
        <v>3683724</v>
      </c>
      <c r="I6827">
        <v>3684044</v>
      </c>
      <c r="J6827" t="s">
        <v>52</v>
      </c>
      <c r="K6827" t="s">
        <v>13120</v>
      </c>
      <c r="L6827" t="s">
        <v>13120</v>
      </c>
      <c r="N6827" t="s">
        <v>13121</v>
      </c>
      <c r="Q6827" t="s">
        <v>13118</v>
      </c>
      <c r="R6827">
        <v>321</v>
      </c>
      <c r="S6827">
        <v>106</v>
      </c>
    </row>
    <row r="6828" spans="1:20" x14ac:dyDescent="0.25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3684114</v>
      </c>
      <c r="I6828">
        <v>3684515</v>
      </c>
      <c r="J6828" t="s">
        <v>52</v>
      </c>
      <c r="Q6828" t="s">
        <v>13122</v>
      </c>
      <c r="R6828">
        <v>402</v>
      </c>
      <c r="T6828" t="s">
        <v>13123</v>
      </c>
    </row>
    <row r="6829" spans="1:20" x14ac:dyDescent="0.25">
      <c r="A6829" t="s">
        <v>29</v>
      </c>
      <c r="B6829" t="s">
        <v>30</v>
      </c>
      <c r="C6829" t="s">
        <v>22</v>
      </c>
      <c r="D6829" t="s">
        <v>23</v>
      </c>
      <c r="E6829" t="s">
        <v>5</v>
      </c>
      <c r="G6829" t="s">
        <v>24</v>
      </c>
      <c r="H6829">
        <v>3684114</v>
      </c>
      <c r="I6829">
        <v>3684515</v>
      </c>
      <c r="J6829" t="s">
        <v>52</v>
      </c>
      <c r="K6829" t="s">
        <v>13124</v>
      </c>
      <c r="L6829" t="s">
        <v>13124</v>
      </c>
      <c r="N6829" t="s">
        <v>386</v>
      </c>
      <c r="Q6829" t="s">
        <v>13122</v>
      </c>
      <c r="R6829">
        <v>402</v>
      </c>
      <c r="S6829">
        <v>133</v>
      </c>
    </row>
    <row r="6830" spans="1:20" x14ac:dyDescent="0.25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3684531</v>
      </c>
      <c r="I6830">
        <v>3685643</v>
      </c>
      <c r="J6830" t="s">
        <v>52</v>
      </c>
      <c r="Q6830" t="s">
        <v>13125</v>
      </c>
      <c r="R6830">
        <v>1113</v>
      </c>
      <c r="T6830" t="s">
        <v>13126</v>
      </c>
    </row>
    <row r="6831" spans="1:20" x14ac:dyDescent="0.25">
      <c r="A6831" t="s">
        <v>29</v>
      </c>
      <c r="B6831" t="s">
        <v>30</v>
      </c>
      <c r="C6831" t="s">
        <v>22</v>
      </c>
      <c r="D6831" t="s">
        <v>23</v>
      </c>
      <c r="E6831" t="s">
        <v>5</v>
      </c>
      <c r="G6831" t="s">
        <v>24</v>
      </c>
      <c r="H6831">
        <v>3684531</v>
      </c>
      <c r="I6831">
        <v>3685643</v>
      </c>
      <c r="J6831" t="s">
        <v>52</v>
      </c>
      <c r="K6831" t="s">
        <v>13127</v>
      </c>
      <c r="L6831" t="s">
        <v>13127</v>
      </c>
      <c r="N6831" t="s">
        <v>386</v>
      </c>
      <c r="Q6831" t="s">
        <v>13125</v>
      </c>
      <c r="R6831">
        <v>1113</v>
      </c>
      <c r="S6831">
        <v>370</v>
      </c>
    </row>
    <row r="6832" spans="1:20" x14ac:dyDescent="0.25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3685657</v>
      </c>
      <c r="I6832">
        <v>3687348</v>
      </c>
      <c r="J6832" t="s">
        <v>52</v>
      </c>
      <c r="Q6832" t="s">
        <v>13128</v>
      </c>
      <c r="R6832">
        <v>1692</v>
      </c>
      <c r="T6832" t="s">
        <v>13129</v>
      </c>
    </row>
    <row r="6833" spans="1:20" x14ac:dyDescent="0.25">
      <c r="A6833" t="s">
        <v>29</v>
      </c>
      <c r="B6833" t="s">
        <v>30</v>
      </c>
      <c r="C6833" t="s">
        <v>22</v>
      </c>
      <c r="D6833" t="s">
        <v>23</v>
      </c>
      <c r="E6833" t="s">
        <v>5</v>
      </c>
      <c r="G6833" t="s">
        <v>24</v>
      </c>
      <c r="H6833">
        <v>3685657</v>
      </c>
      <c r="I6833">
        <v>3687348</v>
      </c>
      <c r="J6833" t="s">
        <v>52</v>
      </c>
      <c r="K6833" t="s">
        <v>13130</v>
      </c>
      <c r="L6833" t="s">
        <v>13130</v>
      </c>
      <c r="N6833" t="s">
        <v>220</v>
      </c>
      <c r="Q6833" t="s">
        <v>13128</v>
      </c>
      <c r="R6833">
        <v>1692</v>
      </c>
      <c r="S6833">
        <v>563</v>
      </c>
    </row>
    <row r="6834" spans="1:20" x14ac:dyDescent="0.25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3687447</v>
      </c>
      <c r="I6834">
        <v>3689234</v>
      </c>
      <c r="J6834" t="s">
        <v>25</v>
      </c>
      <c r="Q6834" t="s">
        <v>13131</v>
      </c>
      <c r="R6834">
        <v>1788</v>
      </c>
      <c r="T6834" t="s">
        <v>13132</v>
      </c>
    </row>
    <row r="6835" spans="1:20" x14ac:dyDescent="0.25">
      <c r="A6835" t="s">
        <v>29</v>
      </c>
      <c r="B6835" t="s">
        <v>30</v>
      </c>
      <c r="C6835" t="s">
        <v>22</v>
      </c>
      <c r="D6835" t="s">
        <v>23</v>
      </c>
      <c r="E6835" t="s">
        <v>5</v>
      </c>
      <c r="G6835" t="s">
        <v>24</v>
      </c>
      <c r="H6835">
        <v>3687447</v>
      </c>
      <c r="I6835">
        <v>3689234</v>
      </c>
      <c r="J6835" t="s">
        <v>25</v>
      </c>
      <c r="K6835" t="s">
        <v>13133</v>
      </c>
      <c r="L6835" t="s">
        <v>13133</v>
      </c>
      <c r="N6835" t="s">
        <v>967</v>
      </c>
      <c r="Q6835" t="s">
        <v>13131</v>
      </c>
      <c r="R6835">
        <v>1788</v>
      </c>
      <c r="S6835">
        <v>595</v>
      </c>
    </row>
    <row r="6836" spans="1:20" x14ac:dyDescent="0.25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3689221</v>
      </c>
      <c r="I6836">
        <v>3691644</v>
      </c>
      <c r="J6836" t="s">
        <v>25</v>
      </c>
      <c r="Q6836" t="s">
        <v>13134</v>
      </c>
      <c r="R6836">
        <v>2424</v>
      </c>
      <c r="T6836" t="s">
        <v>13135</v>
      </c>
    </row>
    <row r="6837" spans="1:20" x14ac:dyDescent="0.25">
      <c r="A6837" t="s">
        <v>29</v>
      </c>
      <c r="B6837" t="s">
        <v>30</v>
      </c>
      <c r="C6837" t="s">
        <v>22</v>
      </c>
      <c r="D6837" t="s">
        <v>23</v>
      </c>
      <c r="E6837" t="s">
        <v>5</v>
      </c>
      <c r="G6837" t="s">
        <v>24</v>
      </c>
      <c r="H6837">
        <v>3689221</v>
      </c>
      <c r="I6837">
        <v>3691644</v>
      </c>
      <c r="J6837" t="s">
        <v>25</v>
      </c>
      <c r="K6837" t="s">
        <v>13136</v>
      </c>
      <c r="L6837" t="s">
        <v>13136</v>
      </c>
      <c r="N6837" t="s">
        <v>760</v>
      </c>
      <c r="Q6837" t="s">
        <v>13134</v>
      </c>
      <c r="R6837">
        <v>2424</v>
      </c>
      <c r="S6837">
        <v>807</v>
      </c>
    </row>
    <row r="6838" spans="1:20" x14ac:dyDescent="0.25">
      <c r="A6838" t="s">
        <v>20</v>
      </c>
      <c r="B6838" t="s">
        <v>1328</v>
      </c>
      <c r="C6838" t="s">
        <v>22</v>
      </c>
      <c r="D6838" t="s">
        <v>23</v>
      </c>
      <c r="E6838" t="s">
        <v>5</v>
      </c>
      <c r="G6838" t="s">
        <v>24</v>
      </c>
      <c r="H6838">
        <v>3691654</v>
      </c>
      <c r="I6838">
        <v>3693571</v>
      </c>
      <c r="J6838" t="s">
        <v>25</v>
      </c>
      <c r="Q6838" t="s">
        <v>13137</v>
      </c>
      <c r="R6838">
        <v>1918</v>
      </c>
      <c r="T6838" t="s">
        <v>4242</v>
      </c>
    </row>
    <row r="6839" spans="1:20" x14ac:dyDescent="0.25">
      <c r="A6839" t="s">
        <v>29</v>
      </c>
      <c r="B6839" t="s">
        <v>1331</v>
      </c>
      <c r="C6839" t="s">
        <v>22</v>
      </c>
      <c r="D6839" t="s">
        <v>23</v>
      </c>
      <c r="E6839" t="s">
        <v>5</v>
      </c>
      <c r="G6839" t="s">
        <v>24</v>
      </c>
      <c r="H6839">
        <v>3691654</v>
      </c>
      <c r="I6839">
        <v>3693571</v>
      </c>
      <c r="J6839" t="s">
        <v>25</v>
      </c>
      <c r="N6839" t="s">
        <v>13138</v>
      </c>
      <c r="Q6839" t="s">
        <v>13137</v>
      </c>
      <c r="R6839">
        <v>1918</v>
      </c>
      <c r="T6839" t="s">
        <v>4242</v>
      </c>
    </row>
    <row r="6840" spans="1:20" x14ac:dyDescent="0.25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3693568</v>
      </c>
      <c r="I6840">
        <v>3696330</v>
      </c>
      <c r="J6840" t="s">
        <v>52</v>
      </c>
      <c r="O6840" t="s">
        <v>13139</v>
      </c>
      <c r="Q6840" t="s">
        <v>13140</v>
      </c>
      <c r="R6840">
        <v>2763</v>
      </c>
      <c r="T6840" t="s">
        <v>13141</v>
      </c>
    </row>
    <row r="6841" spans="1:20" x14ac:dyDescent="0.25">
      <c r="A6841" t="s">
        <v>29</v>
      </c>
      <c r="B6841" t="s">
        <v>30</v>
      </c>
      <c r="C6841" t="s">
        <v>22</v>
      </c>
      <c r="D6841" t="s">
        <v>23</v>
      </c>
      <c r="E6841" t="s">
        <v>5</v>
      </c>
      <c r="G6841" t="s">
        <v>24</v>
      </c>
      <c r="H6841">
        <v>3693568</v>
      </c>
      <c r="I6841">
        <v>3696330</v>
      </c>
      <c r="J6841" t="s">
        <v>52</v>
      </c>
      <c r="K6841" t="s">
        <v>13142</v>
      </c>
      <c r="L6841" t="s">
        <v>13142</v>
      </c>
      <c r="N6841" t="s">
        <v>13143</v>
      </c>
      <c r="O6841" t="s">
        <v>13139</v>
      </c>
      <c r="Q6841" t="s">
        <v>13140</v>
      </c>
      <c r="R6841">
        <v>2763</v>
      </c>
      <c r="S6841">
        <v>920</v>
      </c>
    </row>
    <row r="6842" spans="1:20" x14ac:dyDescent="0.25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3696546</v>
      </c>
      <c r="I6842">
        <v>3699446</v>
      </c>
      <c r="J6842" t="s">
        <v>25</v>
      </c>
      <c r="Q6842" t="s">
        <v>13144</v>
      </c>
      <c r="R6842">
        <v>2901</v>
      </c>
      <c r="T6842" t="s">
        <v>13145</v>
      </c>
    </row>
    <row r="6843" spans="1:20" x14ac:dyDescent="0.25">
      <c r="A6843" t="s">
        <v>29</v>
      </c>
      <c r="B6843" t="s">
        <v>30</v>
      </c>
      <c r="C6843" t="s">
        <v>22</v>
      </c>
      <c r="D6843" t="s">
        <v>23</v>
      </c>
      <c r="E6843" t="s">
        <v>5</v>
      </c>
      <c r="G6843" t="s">
        <v>24</v>
      </c>
      <c r="H6843">
        <v>3696546</v>
      </c>
      <c r="I6843">
        <v>3699446</v>
      </c>
      <c r="J6843" t="s">
        <v>25</v>
      </c>
      <c r="K6843" t="s">
        <v>13146</v>
      </c>
      <c r="L6843" t="s">
        <v>13146</v>
      </c>
      <c r="N6843" t="s">
        <v>760</v>
      </c>
      <c r="Q6843" t="s">
        <v>13144</v>
      </c>
      <c r="R6843">
        <v>2901</v>
      </c>
      <c r="S6843">
        <v>966</v>
      </c>
    </row>
    <row r="6844" spans="1:20" x14ac:dyDescent="0.25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3699440</v>
      </c>
      <c r="I6844">
        <v>3700426</v>
      </c>
      <c r="J6844" t="s">
        <v>25</v>
      </c>
      <c r="Q6844" t="s">
        <v>13147</v>
      </c>
      <c r="R6844">
        <v>987</v>
      </c>
      <c r="T6844" t="s">
        <v>13148</v>
      </c>
    </row>
    <row r="6845" spans="1:20" x14ac:dyDescent="0.25">
      <c r="A6845" t="s">
        <v>29</v>
      </c>
      <c r="B6845" t="s">
        <v>30</v>
      </c>
      <c r="C6845" t="s">
        <v>22</v>
      </c>
      <c r="D6845" t="s">
        <v>23</v>
      </c>
      <c r="E6845" t="s">
        <v>5</v>
      </c>
      <c r="G6845" t="s">
        <v>24</v>
      </c>
      <c r="H6845">
        <v>3699440</v>
      </c>
      <c r="I6845">
        <v>3700426</v>
      </c>
      <c r="J6845" t="s">
        <v>25</v>
      </c>
      <c r="K6845" t="s">
        <v>13149</v>
      </c>
      <c r="L6845" t="s">
        <v>13149</v>
      </c>
      <c r="N6845" t="s">
        <v>13150</v>
      </c>
      <c r="Q6845" t="s">
        <v>13147</v>
      </c>
      <c r="R6845">
        <v>987</v>
      </c>
      <c r="S6845">
        <v>328</v>
      </c>
    </row>
    <row r="6846" spans="1:20" x14ac:dyDescent="0.25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3700427</v>
      </c>
      <c r="I6846">
        <v>3701950</v>
      </c>
      <c r="J6846" t="s">
        <v>52</v>
      </c>
      <c r="Q6846" t="s">
        <v>13151</v>
      </c>
      <c r="R6846">
        <v>1524</v>
      </c>
      <c r="T6846" t="s">
        <v>13152</v>
      </c>
    </row>
    <row r="6847" spans="1:20" x14ac:dyDescent="0.25">
      <c r="A6847" t="s">
        <v>29</v>
      </c>
      <c r="B6847" t="s">
        <v>30</v>
      </c>
      <c r="C6847" t="s">
        <v>22</v>
      </c>
      <c r="D6847" t="s">
        <v>23</v>
      </c>
      <c r="E6847" t="s">
        <v>5</v>
      </c>
      <c r="G6847" t="s">
        <v>24</v>
      </c>
      <c r="H6847">
        <v>3700427</v>
      </c>
      <c r="I6847">
        <v>3701950</v>
      </c>
      <c r="J6847" t="s">
        <v>52</v>
      </c>
      <c r="K6847" t="s">
        <v>13153</v>
      </c>
      <c r="L6847" t="s">
        <v>13153</v>
      </c>
      <c r="N6847" t="s">
        <v>809</v>
      </c>
      <c r="Q6847" t="s">
        <v>13151</v>
      </c>
      <c r="R6847">
        <v>1524</v>
      </c>
      <c r="S6847">
        <v>507</v>
      </c>
    </row>
    <row r="6848" spans="1:20" x14ac:dyDescent="0.25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3702228</v>
      </c>
      <c r="I6848">
        <v>3703682</v>
      </c>
      <c r="J6848" t="s">
        <v>25</v>
      </c>
      <c r="Q6848" t="s">
        <v>13154</v>
      </c>
      <c r="R6848">
        <v>1455</v>
      </c>
      <c r="T6848" t="s">
        <v>13155</v>
      </c>
    </row>
    <row r="6849" spans="1:20" x14ac:dyDescent="0.25">
      <c r="A6849" t="s">
        <v>29</v>
      </c>
      <c r="B6849" t="s">
        <v>30</v>
      </c>
      <c r="C6849" t="s">
        <v>22</v>
      </c>
      <c r="D6849" t="s">
        <v>23</v>
      </c>
      <c r="E6849" t="s">
        <v>5</v>
      </c>
      <c r="G6849" t="s">
        <v>24</v>
      </c>
      <c r="H6849">
        <v>3702228</v>
      </c>
      <c r="I6849">
        <v>3703682</v>
      </c>
      <c r="J6849" t="s">
        <v>25</v>
      </c>
      <c r="K6849" t="s">
        <v>13156</v>
      </c>
      <c r="L6849" t="s">
        <v>13156</v>
      </c>
      <c r="N6849" t="s">
        <v>56</v>
      </c>
      <c r="Q6849" t="s">
        <v>13154</v>
      </c>
      <c r="R6849">
        <v>1455</v>
      </c>
      <c r="S6849">
        <v>484</v>
      </c>
    </row>
    <row r="6850" spans="1:20" x14ac:dyDescent="0.25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3703701</v>
      </c>
      <c r="I6850">
        <v>3705152</v>
      </c>
      <c r="J6850" t="s">
        <v>52</v>
      </c>
      <c r="Q6850" t="s">
        <v>13157</v>
      </c>
      <c r="R6850">
        <v>1452</v>
      </c>
      <c r="T6850" t="s">
        <v>13158</v>
      </c>
    </row>
    <row r="6851" spans="1:20" x14ac:dyDescent="0.25">
      <c r="A6851" t="s">
        <v>29</v>
      </c>
      <c r="B6851" t="s">
        <v>30</v>
      </c>
      <c r="C6851" t="s">
        <v>22</v>
      </c>
      <c r="D6851" t="s">
        <v>23</v>
      </c>
      <c r="E6851" t="s">
        <v>5</v>
      </c>
      <c r="G6851" t="s">
        <v>24</v>
      </c>
      <c r="H6851">
        <v>3703701</v>
      </c>
      <c r="I6851">
        <v>3705152</v>
      </c>
      <c r="J6851" t="s">
        <v>52</v>
      </c>
      <c r="K6851" t="s">
        <v>13159</v>
      </c>
      <c r="L6851" t="s">
        <v>13159</v>
      </c>
      <c r="N6851" t="s">
        <v>4628</v>
      </c>
      <c r="Q6851" t="s">
        <v>13157</v>
      </c>
      <c r="R6851">
        <v>1452</v>
      </c>
      <c r="S6851">
        <v>483</v>
      </c>
    </row>
    <row r="6852" spans="1:20" x14ac:dyDescent="0.25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3705378</v>
      </c>
      <c r="I6852">
        <v>3705818</v>
      </c>
      <c r="J6852" t="s">
        <v>25</v>
      </c>
      <c r="Q6852" t="s">
        <v>13160</v>
      </c>
      <c r="R6852">
        <v>441</v>
      </c>
      <c r="T6852" t="s">
        <v>13161</v>
      </c>
    </row>
    <row r="6853" spans="1:20" x14ac:dyDescent="0.25">
      <c r="A6853" t="s">
        <v>29</v>
      </c>
      <c r="B6853" t="s">
        <v>30</v>
      </c>
      <c r="C6853" t="s">
        <v>22</v>
      </c>
      <c r="D6853" t="s">
        <v>23</v>
      </c>
      <c r="E6853" t="s">
        <v>5</v>
      </c>
      <c r="G6853" t="s">
        <v>24</v>
      </c>
      <c r="H6853">
        <v>3705378</v>
      </c>
      <c r="I6853">
        <v>3705818</v>
      </c>
      <c r="J6853" t="s">
        <v>25</v>
      </c>
      <c r="K6853" t="s">
        <v>13162</v>
      </c>
      <c r="L6853" t="s">
        <v>13162</v>
      </c>
      <c r="N6853" t="s">
        <v>191</v>
      </c>
      <c r="Q6853" t="s">
        <v>13160</v>
      </c>
      <c r="R6853">
        <v>441</v>
      </c>
      <c r="S6853">
        <v>146</v>
      </c>
    </row>
    <row r="6854" spans="1:20" x14ac:dyDescent="0.25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3705876</v>
      </c>
      <c r="I6854">
        <v>3706277</v>
      </c>
      <c r="J6854" t="s">
        <v>52</v>
      </c>
      <c r="Q6854" t="s">
        <v>13163</v>
      </c>
      <c r="R6854">
        <v>402</v>
      </c>
      <c r="T6854" t="s">
        <v>13164</v>
      </c>
    </row>
    <row r="6855" spans="1:20" x14ac:dyDescent="0.25">
      <c r="A6855" t="s">
        <v>29</v>
      </c>
      <c r="B6855" t="s">
        <v>30</v>
      </c>
      <c r="C6855" t="s">
        <v>22</v>
      </c>
      <c r="D6855" t="s">
        <v>23</v>
      </c>
      <c r="E6855" t="s">
        <v>5</v>
      </c>
      <c r="G6855" t="s">
        <v>24</v>
      </c>
      <c r="H6855">
        <v>3705876</v>
      </c>
      <c r="I6855">
        <v>3706277</v>
      </c>
      <c r="J6855" t="s">
        <v>52</v>
      </c>
      <c r="K6855" t="s">
        <v>13165</v>
      </c>
      <c r="L6855" t="s">
        <v>13165</v>
      </c>
      <c r="N6855" t="s">
        <v>13166</v>
      </c>
      <c r="Q6855" t="s">
        <v>13163</v>
      </c>
      <c r="R6855">
        <v>402</v>
      </c>
      <c r="S6855">
        <v>133</v>
      </c>
    </row>
    <row r="6856" spans="1:20" x14ac:dyDescent="0.25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G6856" t="s">
        <v>24</v>
      </c>
      <c r="H6856">
        <v>3706279</v>
      </c>
      <c r="I6856">
        <v>3706521</v>
      </c>
      <c r="J6856" t="s">
        <v>52</v>
      </c>
      <c r="Q6856" t="s">
        <v>13167</v>
      </c>
      <c r="R6856">
        <v>243</v>
      </c>
      <c r="T6856" t="s">
        <v>13168</v>
      </c>
    </row>
    <row r="6857" spans="1:20" x14ac:dyDescent="0.25">
      <c r="A6857" t="s">
        <v>29</v>
      </c>
      <c r="B6857" t="s">
        <v>30</v>
      </c>
      <c r="C6857" t="s">
        <v>22</v>
      </c>
      <c r="D6857" t="s">
        <v>23</v>
      </c>
      <c r="E6857" t="s">
        <v>5</v>
      </c>
      <c r="G6857" t="s">
        <v>24</v>
      </c>
      <c r="H6857">
        <v>3706279</v>
      </c>
      <c r="I6857">
        <v>3706521</v>
      </c>
      <c r="J6857" t="s">
        <v>52</v>
      </c>
      <c r="K6857" t="s">
        <v>13169</v>
      </c>
      <c r="L6857" t="s">
        <v>13169</v>
      </c>
      <c r="N6857" t="s">
        <v>13170</v>
      </c>
      <c r="Q6857" t="s">
        <v>13167</v>
      </c>
      <c r="R6857">
        <v>243</v>
      </c>
      <c r="S6857">
        <v>80</v>
      </c>
    </row>
    <row r="6858" spans="1:20" x14ac:dyDescent="0.25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3706593</v>
      </c>
      <c r="I6858">
        <v>3707312</v>
      </c>
      <c r="J6858" t="s">
        <v>52</v>
      </c>
      <c r="Q6858" t="s">
        <v>13171</v>
      </c>
      <c r="R6858">
        <v>720</v>
      </c>
      <c r="T6858" t="s">
        <v>13172</v>
      </c>
    </row>
    <row r="6859" spans="1:20" x14ac:dyDescent="0.25">
      <c r="A6859" t="s">
        <v>29</v>
      </c>
      <c r="B6859" t="s">
        <v>30</v>
      </c>
      <c r="C6859" t="s">
        <v>22</v>
      </c>
      <c r="D6859" t="s">
        <v>23</v>
      </c>
      <c r="E6859" t="s">
        <v>5</v>
      </c>
      <c r="G6859" t="s">
        <v>24</v>
      </c>
      <c r="H6859">
        <v>3706593</v>
      </c>
      <c r="I6859">
        <v>3707312</v>
      </c>
      <c r="J6859" t="s">
        <v>52</v>
      </c>
      <c r="K6859" t="s">
        <v>13173</v>
      </c>
      <c r="L6859" t="s">
        <v>13173</v>
      </c>
      <c r="N6859" t="s">
        <v>13174</v>
      </c>
      <c r="Q6859" t="s">
        <v>13171</v>
      </c>
      <c r="R6859">
        <v>720</v>
      </c>
      <c r="S6859">
        <v>239</v>
      </c>
    </row>
    <row r="6860" spans="1:20" x14ac:dyDescent="0.25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3707362</v>
      </c>
      <c r="I6860">
        <v>3707949</v>
      </c>
      <c r="J6860" t="s">
        <v>52</v>
      </c>
      <c r="Q6860" t="s">
        <v>13175</v>
      </c>
      <c r="R6860">
        <v>588</v>
      </c>
      <c r="T6860" t="s">
        <v>13176</v>
      </c>
    </row>
    <row r="6861" spans="1:20" x14ac:dyDescent="0.25">
      <c r="A6861" t="s">
        <v>29</v>
      </c>
      <c r="B6861" t="s">
        <v>30</v>
      </c>
      <c r="C6861" t="s">
        <v>22</v>
      </c>
      <c r="D6861" t="s">
        <v>23</v>
      </c>
      <c r="E6861" t="s">
        <v>5</v>
      </c>
      <c r="G6861" t="s">
        <v>24</v>
      </c>
      <c r="H6861">
        <v>3707362</v>
      </c>
      <c r="I6861">
        <v>3707949</v>
      </c>
      <c r="J6861" t="s">
        <v>52</v>
      </c>
      <c r="K6861" t="s">
        <v>13177</v>
      </c>
      <c r="L6861" t="s">
        <v>13177</v>
      </c>
      <c r="N6861" t="s">
        <v>13178</v>
      </c>
      <c r="Q6861" t="s">
        <v>13175</v>
      </c>
      <c r="R6861">
        <v>588</v>
      </c>
      <c r="S6861">
        <v>195</v>
      </c>
    </row>
    <row r="6862" spans="1:20" x14ac:dyDescent="0.25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3707946</v>
      </c>
      <c r="I6862">
        <v>3710084</v>
      </c>
      <c r="J6862" t="s">
        <v>52</v>
      </c>
      <c r="Q6862" t="s">
        <v>13179</v>
      </c>
      <c r="R6862">
        <v>2139</v>
      </c>
      <c r="T6862" t="s">
        <v>13180</v>
      </c>
    </row>
    <row r="6863" spans="1:20" x14ac:dyDescent="0.25">
      <c r="A6863" t="s">
        <v>29</v>
      </c>
      <c r="B6863" t="s">
        <v>30</v>
      </c>
      <c r="C6863" t="s">
        <v>22</v>
      </c>
      <c r="D6863" t="s">
        <v>23</v>
      </c>
      <c r="E6863" t="s">
        <v>5</v>
      </c>
      <c r="G6863" t="s">
        <v>24</v>
      </c>
      <c r="H6863">
        <v>3707946</v>
      </c>
      <c r="I6863">
        <v>3710084</v>
      </c>
      <c r="J6863" t="s">
        <v>52</v>
      </c>
      <c r="K6863" t="s">
        <v>13181</v>
      </c>
      <c r="L6863" t="s">
        <v>13181</v>
      </c>
      <c r="N6863" t="s">
        <v>5137</v>
      </c>
      <c r="Q6863" t="s">
        <v>13179</v>
      </c>
      <c r="R6863">
        <v>2139</v>
      </c>
      <c r="S6863">
        <v>712</v>
      </c>
    </row>
    <row r="6864" spans="1:20" x14ac:dyDescent="0.25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3710274</v>
      </c>
      <c r="I6864">
        <v>3710975</v>
      </c>
      <c r="J6864" t="s">
        <v>25</v>
      </c>
      <c r="O6864" t="s">
        <v>13182</v>
      </c>
      <c r="Q6864" t="s">
        <v>13183</v>
      </c>
      <c r="R6864">
        <v>702</v>
      </c>
      <c r="T6864" t="s">
        <v>13184</v>
      </c>
    </row>
    <row r="6865" spans="1:20" x14ac:dyDescent="0.25">
      <c r="A6865" t="s">
        <v>29</v>
      </c>
      <c r="B6865" t="s">
        <v>30</v>
      </c>
      <c r="C6865" t="s">
        <v>22</v>
      </c>
      <c r="D6865" t="s">
        <v>23</v>
      </c>
      <c r="E6865" t="s">
        <v>5</v>
      </c>
      <c r="G6865" t="s">
        <v>24</v>
      </c>
      <c r="H6865">
        <v>3710274</v>
      </c>
      <c r="I6865">
        <v>3710975</v>
      </c>
      <c r="J6865" t="s">
        <v>25</v>
      </c>
      <c r="K6865" t="s">
        <v>13185</v>
      </c>
      <c r="L6865" t="s">
        <v>13185</v>
      </c>
      <c r="N6865" t="s">
        <v>13186</v>
      </c>
      <c r="O6865" t="s">
        <v>13182</v>
      </c>
      <c r="Q6865" t="s">
        <v>13183</v>
      </c>
      <c r="R6865">
        <v>702</v>
      </c>
      <c r="S6865">
        <v>233</v>
      </c>
    </row>
    <row r="6866" spans="1:20" x14ac:dyDescent="0.25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3710979</v>
      </c>
      <c r="I6866">
        <v>3713015</v>
      </c>
      <c r="J6866" t="s">
        <v>25</v>
      </c>
      <c r="O6866" t="s">
        <v>13187</v>
      </c>
      <c r="Q6866" t="s">
        <v>13188</v>
      </c>
      <c r="R6866">
        <v>2037</v>
      </c>
      <c r="T6866" t="s">
        <v>13189</v>
      </c>
    </row>
    <row r="6867" spans="1:20" x14ac:dyDescent="0.25">
      <c r="A6867" t="s">
        <v>29</v>
      </c>
      <c r="B6867" t="s">
        <v>30</v>
      </c>
      <c r="C6867" t="s">
        <v>22</v>
      </c>
      <c r="D6867" t="s">
        <v>23</v>
      </c>
      <c r="E6867" t="s">
        <v>5</v>
      </c>
      <c r="G6867" t="s">
        <v>24</v>
      </c>
      <c r="H6867">
        <v>3710979</v>
      </c>
      <c r="I6867">
        <v>3713015</v>
      </c>
      <c r="J6867" t="s">
        <v>25</v>
      </c>
      <c r="K6867" t="s">
        <v>13190</v>
      </c>
      <c r="L6867" t="s">
        <v>13190</v>
      </c>
      <c r="N6867" t="s">
        <v>13191</v>
      </c>
      <c r="O6867" t="s">
        <v>13187</v>
      </c>
      <c r="Q6867" t="s">
        <v>13188</v>
      </c>
      <c r="R6867">
        <v>2037</v>
      </c>
      <c r="S6867">
        <v>678</v>
      </c>
    </row>
    <row r="6868" spans="1:20" x14ac:dyDescent="0.25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3713012</v>
      </c>
      <c r="I6868">
        <v>3714319</v>
      </c>
      <c r="J6868" t="s">
        <v>25</v>
      </c>
      <c r="Q6868" t="s">
        <v>13192</v>
      </c>
      <c r="R6868">
        <v>1308</v>
      </c>
      <c r="T6868" t="s">
        <v>13193</v>
      </c>
    </row>
    <row r="6869" spans="1:20" x14ac:dyDescent="0.25">
      <c r="A6869" t="s">
        <v>29</v>
      </c>
      <c r="B6869" t="s">
        <v>30</v>
      </c>
      <c r="C6869" t="s">
        <v>22</v>
      </c>
      <c r="D6869" t="s">
        <v>23</v>
      </c>
      <c r="E6869" t="s">
        <v>5</v>
      </c>
      <c r="G6869" t="s">
        <v>24</v>
      </c>
      <c r="H6869">
        <v>3713012</v>
      </c>
      <c r="I6869">
        <v>3714319</v>
      </c>
      <c r="J6869" t="s">
        <v>25</v>
      </c>
      <c r="K6869" t="s">
        <v>13194</v>
      </c>
      <c r="L6869" t="s">
        <v>13194</v>
      </c>
      <c r="N6869" t="s">
        <v>13195</v>
      </c>
      <c r="Q6869" t="s">
        <v>13192</v>
      </c>
      <c r="R6869">
        <v>1308</v>
      </c>
      <c r="S6869">
        <v>435</v>
      </c>
    </row>
    <row r="6870" spans="1:20" x14ac:dyDescent="0.25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3714324</v>
      </c>
      <c r="I6870">
        <v>3715103</v>
      </c>
      <c r="J6870" t="s">
        <v>52</v>
      </c>
      <c r="Q6870" t="s">
        <v>13196</v>
      </c>
      <c r="R6870">
        <v>780</v>
      </c>
      <c r="T6870" t="s">
        <v>13197</v>
      </c>
    </row>
    <row r="6871" spans="1:20" x14ac:dyDescent="0.25">
      <c r="A6871" t="s">
        <v>29</v>
      </c>
      <c r="B6871" t="s">
        <v>30</v>
      </c>
      <c r="C6871" t="s">
        <v>22</v>
      </c>
      <c r="D6871" t="s">
        <v>23</v>
      </c>
      <c r="E6871" t="s">
        <v>5</v>
      </c>
      <c r="G6871" t="s">
        <v>24</v>
      </c>
      <c r="H6871">
        <v>3714324</v>
      </c>
      <c r="I6871">
        <v>3715103</v>
      </c>
      <c r="J6871" t="s">
        <v>52</v>
      </c>
      <c r="K6871" t="s">
        <v>13198</v>
      </c>
      <c r="L6871" t="s">
        <v>13198</v>
      </c>
      <c r="N6871" t="s">
        <v>4590</v>
      </c>
      <c r="Q6871" t="s">
        <v>13196</v>
      </c>
      <c r="R6871">
        <v>780</v>
      </c>
      <c r="S6871">
        <v>259</v>
      </c>
    </row>
    <row r="6872" spans="1:20" x14ac:dyDescent="0.25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3715354</v>
      </c>
      <c r="I6872">
        <v>3718161</v>
      </c>
      <c r="J6872" t="s">
        <v>25</v>
      </c>
      <c r="Q6872" t="s">
        <v>13199</v>
      </c>
      <c r="R6872">
        <v>2808</v>
      </c>
      <c r="T6872" t="s">
        <v>13200</v>
      </c>
    </row>
    <row r="6873" spans="1:20" x14ac:dyDescent="0.25">
      <c r="A6873" t="s">
        <v>29</v>
      </c>
      <c r="B6873" t="s">
        <v>30</v>
      </c>
      <c r="C6873" t="s">
        <v>22</v>
      </c>
      <c r="D6873" t="s">
        <v>23</v>
      </c>
      <c r="E6873" t="s">
        <v>5</v>
      </c>
      <c r="G6873" t="s">
        <v>24</v>
      </c>
      <c r="H6873">
        <v>3715354</v>
      </c>
      <c r="I6873">
        <v>3718161</v>
      </c>
      <c r="J6873" t="s">
        <v>25</v>
      </c>
      <c r="K6873" t="s">
        <v>13201</v>
      </c>
      <c r="L6873" t="s">
        <v>13201</v>
      </c>
      <c r="N6873" t="s">
        <v>1113</v>
      </c>
      <c r="Q6873" t="s">
        <v>13199</v>
      </c>
      <c r="R6873">
        <v>2808</v>
      </c>
      <c r="S6873">
        <v>935</v>
      </c>
    </row>
    <row r="6874" spans="1:20" x14ac:dyDescent="0.25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3718178</v>
      </c>
      <c r="I6874">
        <v>3719149</v>
      </c>
      <c r="J6874" t="s">
        <v>25</v>
      </c>
      <c r="O6874" t="s">
        <v>13202</v>
      </c>
      <c r="Q6874" t="s">
        <v>13203</v>
      </c>
      <c r="R6874">
        <v>972</v>
      </c>
      <c r="T6874" t="s">
        <v>13204</v>
      </c>
    </row>
    <row r="6875" spans="1:20" x14ac:dyDescent="0.25">
      <c r="A6875" t="s">
        <v>29</v>
      </c>
      <c r="B6875" t="s">
        <v>30</v>
      </c>
      <c r="C6875" t="s">
        <v>22</v>
      </c>
      <c r="D6875" t="s">
        <v>23</v>
      </c>
      <c r="E6875" t="s">
        <v>5</v>
      </c>
      <c r="G6875" t="s">
        <v>24</v>
      </c>
      <c r="H6875">
        <v>3718178</v>
      </c>
      <c r="I6875">
        <v>3719149</v>
      </c>
      <c r="J6875" t="s">
        <v>25</v>
      </c>
      <c r="K6875" t="s">
        <v>13205</v>
      </c>
      <c r="L6875" t="s">
        <v>13205</v>
      </c>
      <c r="N6875" t="s">
        <v>13206</v>
      </c>
      <c r="O6875" t="s">
        <v>13202</v>
      </c>
      <c r="Q6875" t="s">
        <v>13203</v>
      </c>
      <c r="R6875">
        <v>972</v>
      </c>
      <c r="S6875">
        <v>323</v>
      </c>
    </row>
    <row r="6876" spans="1:20" x14ac:dyDescent="0.25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G6876" t="s">
        <v>24</v>
      </c>
      <c r="H6876">
        <v>3719222</v>
      </c>
      <c r="I6876">
        <v>3719800</v>
      </c>
      <c r="J6876" t="s">
        <v>52</v>
      </c>
      <c r="Q6876" t="s">
        <v>13207</v>
      </c>
      <c r="R6876">
        <v>579</v>
      </c>
      <c r="T6876" t="s">
        <v>13208</v>
      </c>
    </row>
    <row r="6877" spans="1:20" x14ac:dyDescent="0.25">
      <c r="A6877" t="s">
        <v>29</v>
      </c>
      <c r="B6877" t="s">
        <v>30</v>
      </c>
      <c r="C6877" t="s">
        <v>22</v>
      </c>
      <c r="D6877" t="s">
        <v>23</v>
      </c>
      <c r="E6877" t="s">
        <v>5</v>
      </c>
      <c r="G6877" t="s">
        <v>24</v>
      </c>
      <c r="H6877">
        <v>3719222</v>
      </c>
      <c r="I6877">
        <v>3719800</v>
      </c>
      <c r="J6877" t="s">
        <v>52</v>
      </c>
      <c r="K6877" t="s">
        <v>13209</v>
      </c>
      <c r="L6877" t="s">
        <v>13209</v>
      </c>
      <c r="N6877" t="s">
        <v>7008</v>
      </c>
      <c r="Q6877" t="s">
        <v>13207</v>
      </c>
      <c r="R6877">
        <v>579</v>
      </c>
      <c r="S6877">
        <v>192</v>
      </c>
    </row>
    <row r="6878" spans="1:20" x14ac:dyDescent="0.25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3719921</v>
      </c>
      <c r="I6878">
        <v>3720217</v>
      </c>
      <c r="J6878" t="s">
        <v>52</v>
      </c>
      <c r="Q6878" t="s">
        <v>13210</v>
      </c>
      <c r="R6878">
        <v>297</v>
      </c>
      <c r="T6878" t="s">
        <v>13211</v>
      </c>
    </row>
    <row r="6879" spans="1:20" x14ac:dyDescent="0.25">
      <c r="A6879" t="s">
        <v>29</v>
      </c>
      <c r="B6879" t="s">
        <v>30</v>
      </c>
      <c r="C6879" t="s">
        <v>22</v>
      </c>
      <c r="D6879" t="s">
        <v>23</v>
      </c>
      <c r="E6879" t="s">
        <v>5</v>
      </c>
      <c r="G6879" t="s">
        <v>24</v>
      </c>
      <c r="H6879">
        <v>3719921</v>
      </c>
      <c r="I6879">
        <v>3720217</v>
      </c>
      <c r="J6879" t="s">
        <v>52</v>
      </c>
      <c r="K6879" t="s">
        <v>13212</v>
      </c>
      <c r="L6879" t="s">
        <v>13212</v>
      </c>
      <c r="N6879" t="s">
        <v>56</v>
      </c>
      <c r="Q6879" t="s">
        <v>13210</v>
      </c>
      <c r="R6879">
        <v>297</v>
      </c>
      <c r="S6879">
        <v>98</v>
      </c>
    </row>
    <row r="6880" spans="1:20" x14ac:dyDescent="0.25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3720214</v>
      </c>
      <c r="I6880">
        <v>3721128</v>
      </c>
      <c r="J6880" t="s">
        <v>52</v>
      </c>
      <c r="Q6880" t="s">
        <v>13213</v>
      </c>
      <c r="R6880">
        <v>915</v>
      </c>
      <c r="T6880" t="s">
        <v>13214</v>
      </c>
    </row>
    <row r="6881" spans="1:20" x14ac:dyDescent="0.25">
      <c r="A6881" t="s">
        <v>29</v>
      </c>
      <c r="B6881" t="s">
        <v>30</v>
      </c>
      <c r="C6881" t="s">
        <v>22</v>
      </c>
      <c r="D6881" t="s">
        <v>23</v>
      </c>
      <c r="E6881" t="s">
        <v>5</v>
      </c>
      <c r="G6881" t="s">
        <v>24</v>
      </c>
      <c r="H6881">
        <v>3720214</v>
      </c>
      <c r="I6881">
        <v>3721128</v>
      </c>
      <c r="J6881" t="s">
        <v>52</v>
      </c>
      <c r="K6881" t="s">
        <v>13215</v>
      </c>
      <c r="L6881" t="s">
        <v>13215</v>
      </c>
      <c r="N6881" t="s">
        <v>419</v>
      </c>
      <c r="Q6881" t="s">
        <v>13213</v>
      </c>
      <c r="R6881">
        <v>915</v>
      </c>
      <c r="S6881">
        <v>304</v>
      </c>
    </row>
    <row r="6882" spans="1:20" x14ac:dyDescent="0.25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3721336</v>
      </c>
      <c r="I6882">
        <v>3721935</v>
      </c>
      <c r="J6882" t="s">
        <v>25</v>
      </c>
      <c r="Q6882" t="s">
        <v>13216</v>
      </c>
      <c r="R6882">
        <v>600</v>
      </c>
      <c r="T6882" t="s">
        <v>13217</v>
      </c>
    </row>
    <row r="6883" spans="1:20" x14ac:dyDescent="0.25">
      <c r="A6883" t="s">
        <v>29</v>
      </c>
      <c r="B6883" t="s">
        <v>30</v>
      </c>
      <c r="C6883" t="s">
        <v>22</v>
      </c>
      <c r="D6883" t="s">
        <v>23</v>
      </c>
      <c r="E6883" t="s">
        <v>5</v>
      </c>
      <c r="G6883" t="s">
        <v>24</v>
      </c>
      <c r="H6883">
        <v>3721336</v>
      </c>
      <c r="I6883">
        <v>3721935</v>
      </c>
      <c r="J6883" t="s">
        <v>25</v>
      </c>
      <c r="K6883" t="s">
        <v>13218</v>
      </c>
      <c r="L6883" t="s">
        <v>13218</v>
      </c>
      <c r="N6883" t="s">
        <v>3455</v>
      </c>
      <c r="Q6883" t="s">
        <v>13216</v>
      </c>
      <c r="R6883">
        <v>600</v>
      </c>
      <c r="S6883">
        <v>199</v>
      </c>
    </row>
    <row r="6884" spans="1:20" x14ac:dyDescent="0.25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3721937</v>
      </c>
      <c r="I6884">
        <v>3722824</v>
      </c>
      <c r="J6884" t="s">
        <v>52</v>
      </c>
      <c r="Q6884" t="s">
        <v>13219</v>
      </c>
      <c r="R6884">
        <v>888</v>
      </c>
      <c r="T6884" t="s">
        <v>13220</v>
      </c>
    </row>
    <row r="6885" spans="1:20" x14ac:dyDescent="0.25">
      <c r="A6885" t="s">
        <v>29</v>
      </c>
      <c r="B6885" t="s">
        <v>30</v>
      </c>
      <c r="C6885" t="s">
        <v>22</v>
      </c>
      <c r="D6885" t="s">
        <v>23</v>
      </c>
      <c r="E6885" t="s">
        <v>5</v>
      </c>
      <c r="G6885" t="s">
        <v>24</v>
      </c>
      <c r="H6885">
        <v>3721937</v>
      </c>
      <c r="I6885">
        <v>3722824</v>
      </c>
      <c r="J6885" t="s">
        <v>52</v>
      </c>
      <c r="K6885" t="s">
        <v>13221</v>
      </c>
      <c r="L6885" t="s">
        <v>13221</v>
      </c>
      <c r="N6885" t="s">
        <v>13222</v>
      </c>
      <c r="Q6885" t="s">
        <v>13219</v>
      </c>
      <c r="R6885">
        <v>888</v>
      </c>
      <c r="S6885">
        <v>295</v>
      </c>
    </row>
    <row r="6886" spans="1:20" x14ac:dyDescent="0.25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3722876</v>
      </c>
      <c r="I6886">
        <v>3723313</v>
      </c>
      <c r="J6886" t="s">
        <v>52</v>
      </c>
      <c r="Q6886" t="s">
        <v>13223</v>
      </c>
      <c r="R6886">
        <v>438</v>
      </c>
      <c r="T6886" t="s">
        <v>13224</v>
      </c>
    </row>
    <row r="6887" spans="1:20" x14ac:dyDescent="0.25">
      <c r="A6887" t="s">
        <v>29</v>
      </c>
      <c r="B6887" t="s">
        <v>30</v>
      </c>
      <c r="C6887" t="s">
        <v>22</v>
      </c>
      <c r="D6887" t="s">
        <v>23</v>
      </c>
      <c r="E6887" t="s">
        <v>5</v>
      </c>
      <c r="G6887" t="s">
        <v>24</v>
      </c>
      <c r="H6887">
        <v>3722876</v>
      </c>
      <c r="I6887">
        <v>3723313</v>
      </c>
      <c r="J6887" t="s">
        <v>52</v>
      </c>
      <c r="K6887" t="s">
        <v>13225</v>
      </c>
      <c r="L6887" t="s">
        <v>13225</v>
      </c>
      <c r="N6887" t="s">
        <v>13226</v>
      </c>
      <c r="Q6887" t="s">
        <v>13223</v>
      </c>
      <c r="R6887">
        <v>438</v>
      </c>
      <c r="S6887">
        <v>145</v>
      </c>
    </row>
    <row r="6888" spans="1:20" x14ac:dyDescent="0.25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3723402</v>
      </c>
      <c r="I6888">
        <v>3724721</v>
      </c>
      <c r="J6888" t="s">
        <v>52</v>
      </c>
      <c r="Q6888" t="s">
        <v>13227</v>
      </c>
      <c r="R6888">
        <v>1320</v>
      </c>
      <c r="T6888" t="s">
        <v>13228</v>
      </c>
    </row>
    <row r="6889" spans="1:20" x14ac:dyDescent="0.25">
      <c r="A6889" t="s">
        <v>29</v>
      </c>
      <c r="B6889" t="s">
        <v>30</v>
      </c>
      <c r="C6889" t="s">
        <v>22</v>
      </c>
      <c r="D6889" t="s">
        <v>23</v>
      </c>
      <c r="E6889" t="s">
        <v>5</v>
      </c>
      <c r="G6889" t="s">
        <v>24</v>
      </c>
      <c r="H6889">
        <v>3723402</v>
      </c>
      <c r="I6889">
        <v>3724721</v>
      </c>
      <c r="J6889" t="s">
        <v>52</v>
      </c>
      <c r="K6889" t="s">
        <v>13229</v>
      </c>
      <c r="L6889" t="s">
        <v>13229</v>
      </c>
      <c r="N6889" t="s">
        <v>13230</v>
      </c>
      <c r="Q6889" t="s">
        <v>13227</v>
      </c>
      <c r="R6889">
        <v>1320</v>
      </c>
      <c r="S6889">
        <v>439</v>
      </c>
    </row>
    <row r="6890" spans="1:20" x14ac:dyDescent="0.25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3724923</v>
      </c>
      <c r="I6890">
        <v>3726332</v>
      </c>
      <c r="J6890" t="s">
        <v>25</v>
      </c>
      <c r="Q6890" t="s">
        <v>13231</v>
      </c>
      <c r="R6890">
        <v>1410</v>
      </c>
      <c r="T6890" t="s">
        <v>13232</v>
      </c>
    </row>
    <row r="6891" spans="1:20" x14ac:dyDescent="0.25">
      <c r="A6891" t="s">
        <v>29</v>
      </c>
      <c r="B6891" t="s">
        <v>30</v>
      </c>
      <c r="C6891" t="s">
        <v>22</v>
      </c>
      <c r="D6891" t="s">
        <v>23</v>
      </c>
      <c r="E6891" t="s">
        <v>5</v>
      </c>
      <c r="G6891" t="s">
        <v>24</v>
      </c>
      <c r="H6891">
        <v>3724923</v>
      </c>
      <c r="I6891">
        <v>3726332</v>
      </c>
      <c r="J6891" t="s">
        <v>25</v>
      </c>
      <c r="K6891" t="s">
        <v>13233</v>
      </c>
      <c r="L6891" t="s">
        <v>13233</v>
      </c>
      <c r="N6891" t="s">
        <v>56</v>
      </c>
      <c r="Q6891" t="s">
        <v>13231</v>
      </c>
      <c r="R6891">
        <v>1410</v>
      </c>
      <c r="S6891">
        <v>469</v>
      </c>
    </row>
    <row r="6892" spans="1:20" x14ac:dyDescent="0.25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3726392</v>
      </c>
      <c r="I6892">
        <v>3731641</v>
      </c>
      <c r="J6892" t="s">
        <v>52</v>
      </c>
      <c r="Q6892" t="s">
        <v>13234</v>
      </c>
      <c r="R6892">
        <v>5250</v>
      </c>
      <c r="T6892" t="s">
        <v>13235</v>
      </c>
    </row>
    <row r="6893" spans="1:20" x14ac:dyDescent="0.25">
      <c r="A6893" t="s">
        <v>29</v>
      </c>
      <c r="B6893" t="s">
        <v>30</v>
      </c>
      <c r="C6893" t="s">
        <v>22</v>
      </c>
      <c r="D6893" t="s">
        <v>23</v>
      </c>
      <c r="E6893" t="s">
        <v>5</v>
      </c>
      <c r="G6893" t="s">
        <v>24</v>
      </c>
      <c r="H6893">
        <v>3726392</v>
      </c>
      <c r="I6893">
        <v>3731641</v>
      </c>
      <c r="J6893" t="s">
        <v>52</v>
      </c>
      <c r="K6893" t="s">
        <v>13236</v>
      </c>
      <c r="L6893" t="s">
        <v>13236</v>
      </c>
      <c r="N6893" t="s">
        <v>4617</v>
      </c>
      <c r="Q6893" t="s">
        <v>13234</v>
      </c>
      <c r="R6893">
        <v>5250</v>
      </c>
      <c r="S6893">
        <v>1749</v>
      </c>
    </row>
    <row r="6894" spans="1:20" x14ac:dyDescent="0.25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3731731</v>
      </c>
      <c r="I6894">
        <v>3733734</v>
      </c>
      <c r="J6894" t="s">
        <v>52</v>
      </c>
      <c r="Q6894" t="s">
        <v>13237</v>
      </c>
      <c r="R6894">
        <v>2004</v>
      </c>
      <c r="T6894" t="s">
        <v>13238</v>
      </c>
    </row>
    <row r="6895" spans="1:20" x14ac:dyDescent="0.25">
      <c r="A6895" t="s">
        <v>29</v>
      </c>
      <c r="B6895" t="s">
        <v>30</v>
      </c>
      <c r="C6895" t="s">
        <v>22</v>
      </c>
      <c r="D6895" t="s">
        <v>23</v>
      </c>
      <c r="E6895" t="s">
        <v>5</v>
      </c>
      <c r="G6895" t="s">
        <v>24</v>
      </c>
      <c r="H6895">
        <v>3731731</v>
      </c>
      <c r="I6895">
        <v>3733734</v>
      </c>
      <c r="J6895" t="s">
        <v>52</v>
      </c>
      <c r="K6895" t="s">
        <v>13239</v>
      </c>
      <c r="L6895" t="s">
        <v>13239</v>
      </c>
      <c r="N6895" t="s">
        <v>56</v>
      </c>
      <c r="Q6895" t="s">
        <v>13237</v>
      </c>
      <c r="R6895">
        <v>2004</v>
      </c>
      <c r="S6895">
        <v>667</v>
      </c>
    </row>
    <row r="6896" spans="1:20" x14ac:dyDescent="0.25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3733778</v>
      </c>
      <c r="I6896">
        <v>3734404</v>
      </c>
      <c r="J6896" t="s">
        <v>52</v>
      </c>
      <c r="Q6896" t="s">
        <v>13240</v>
      </c>
      <c r="R6896">
        <v>627</v>
      </c>
      <c r="T6896" t="s">
        <v>13241</v>
      </c>
    </row>
    <row r="6897" spans="1:20" x14ac:dyDescent="0.25">
      <c r="A6897" t="s">
        <v>29</v>
      </c>
      <c r="B6897" t="s">
        <v>30</v>
      </c>
      <c r="C6897" t="s">
        <v>22</v>
      </c>
      <c r="D6897" t="s">
        <v>23</v>
      </c>
      <c r="E6897" t="s">
        <v>5</v>
      </c>
      <c r="G6897" t="s">
        <v>24</v>
      </c>
      <c r="H6897">
        <v>3733778</v>
      </c>
      <c r="I6897">
        <v>3734404</v>
      </c>
      <c r="J6897" t="s">
        <v>52</v>
      </c>
      <c r="K6897" t="s">
        <v>13242</v>
      </c>
      <c r="L6897" t="s">
        <v>13242</v>
      </c>
      <c r="N6897" t="s">
        <v>56</v>
      </c>
      <c r="Q6897" t="s">
        <v>13240</v>
      </c>
      <c r="R6897">
        <v>627</v>
      </c>
      <c r="S6897">
        <v>208</v>
      </c>
    </row>
    <row r="6898" spans="1:20" x14ac:dyDescent="0.25">
      <c r="A6898" t="s">
        <v>20</v>
      </c>
      <c r="B6898" t="s">
        <v>21</v>
      </c>
      <c r="C6898" t="s">
        <v>22</v>
      </c>
      <c r="D6898" t="s">
        <v>23</v>
      </c>
      <c r="E6898" t="s">
        <v>5</v>
      </c>
      <c r="G6898" t="s">
        <v>24</v>
      </c>
      <c r="H6898">
        <v>3734610</v>
      </c>
      <c r="I6898">
        <v>3735014</v>
      </c>
      <c r="J6898" t="s">
        <v>25</v>
      </c>
      <c r="Q6898" t="s">
        <v>13243</v>
      </c>
      <c r="R6898">
        <v>405</v>
      </c>
      <c r="T6898" t="s">
        <v>13244</v>
      </c>
    </row>
    <row r="6899" spans="1:20" x14ac:dyDescent="0.25">
      <c r="A6899" t="s">
        <v>29</v>
      </c>
      <c r="B6899" t="s">
        <v>30</v>
      </c>
      <c r="C6899" t="s">
        <v>22</v>
      </c>
      <c r="D6899" t="s">
        <v>23</v>
      </c>
      <c r="E6899" t="s">
        <v>5</v>
      </c>
      <c r="G6899" t="s">
        <v>24</v>
      </c>
      <c r="H6899">
        <v>3734610</v>
      </c>
      <c r="I6899">
        <v>3735014</v>
      </c>
      <c r="J6899" t="s">
        <v>25</v>
      </c>
      <c r="K6899" t="s">
        <v>13245</v>
      </c>
      <c r="L6899" t="s">
        <v>13245</v>
      </c>
      <c r="N6899" t="s">
        <v>13246</v>
      </c>
      <c r="Q6899" t="s">
        <v>13243</v>
      </c>
      <c r="R6899">
        <v>405</v>
      </c>
      <c r="S6899">
        <v>134</v>
      </c>
    </row>
    <row r="6900" spans="1:20" x14ac:dyDescent="0.25">
      <c r="A6900" t="s">
        <v>20</v>
      </c>
      <c r="B6900" t="s">
        <v>21</v>
      </c>
      <c r="C6900" t="s">
        <v>22</v>
      </c>
      <c r="D6900" t="s">
        <v>23</v>
      </c>
      <c r="E6900" t="s">
        <v>5</v>
      </c>
      <c r="G6900" t="s">
        <v>24</v>
      </c>
      <c r="H6900">
        <v>3735029</v>
      </c>
      <c r="I6900">
        <v>3735727</v>
      </c>
      <c r="J6900" t="s">
        <v>25</v>
      </c>
      <c r="Q6900" t="s">
        <v>13247</v>
      </c>
      <c r="R6900">
        <v>699</v>
      </c>
      <c r="T6900" t="s">
        <v>13248</v>
      </c>
    </row>
    <row r="6901" spans="1:20" x14ac:dyDescent="0.25">
      <c r="A6901" t="s">
        <v>29</v>
      </c>
      <c r="B6901" t="s">
        <v>30</v>
      </c>
      <c r="C6901" t="s">
        <v>22</v>
      </c>
      <c r="D6901" t="s">
        <v>23</v>
      </c>
      <c r="E6901" t="s">
        <v>5</v>
      </c>
      <c r="G6901" t="s">
        <v>24</v>
      </c>
      <c r="H6901">
        <v>3735029</v>
      </c>
      <c r="I6901">
        <v>3735727</v>
      </c>
      <c r="J6901" t="s">
        <v>25</v>
      </c>
      <c r="K6901" t="s">
        <v>13249</v>
      </c>
      <c r="L6901" t="s">
        <v>13249</v>
      </c>
      <c r="N6901" t="s">
        <v>13250</v>
      </c>
      <c r="Q6901" t="s">
        <v>13247</v>
      </c>
      <c r="R6901">
        <v>699</v>
      </c>
      <c r="S6901">
        <v>232</v>
      </c>
    </row>
    <row r="6902" spans="1:20" x14ac:dyDescent="0.25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3735794</v>
      </c>
      <c r="I6902">
        <v>3736126</v>
      </c>
      <c r="J6902" t="s">
        <v>25</v>
      </c>
      <c r="Q6902" t="s">
        <v>13251</v>
      </c>
      <c r="R6902">
        <v>333</v>
      </c>
      <c r="T6902" t="s">
        <v>13252</v>
      </c>
    </row>
    <row r="6903" spans="1:20" x14ac:dyDescent="0.25">
      <c r="A6903" t="s">
        <v>29</v>
      </c>
      <c r="B6903" t="s">
        <v>30</v>
      </c>
      <c r="C6903" t="s">
        <v>22</v>
      </c>
      <c r="D6903" t="s">
        <v>23</v>
      </c>
      <c r="E6903" t="s">
        <v>5</v>
      </c>
      <c r="G6903" t="s">
        <v>24</v>
      </c>
      <c r="H6903">
        <v>3735794</v>
      </c>
      <c r="I6903">
        <v>3736126</v>
      </c>
      <c r="J6903" t="s">
        <v>25</v>
      </c>
      <c r="K6903" t="s">
        <v>13253</v>
      </c>
      <c r="L6903" t="s">
        <v>13253</v>
      </c>
      <c r="N6903" t="s">
        <v>56</v>
      </c>
      <c r="Q6903" t="s">
        <v>13251</v>
      </c>
      <c r="R6903">
        <v>333</v>
      </c>
      <c r="S6903">
        <v>110</v>
      </c>
    </row>
    <row r="6904" spans="1:20" x14ac:dyDescent="0.25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3736170</v>
      </c>
      <c r="I6904">
        <v>3737264</v>
      </c>
      <c r="J6904" t="s">
        <v>25</v>
      </c>
      <c r="Q6904" t="s">
        <v>13254</v>
      </c>
      <c r="R6904">
        <v>1095</v>
      </c>
      <c r="T6904" t="s">
        <v>13255</v>
      </c>
    </row>
    <row r="6905" spans="1:20" x14ac:dyDescent="0.25">
      <c r="A6905" t="s">
        <v>29</v>
      </c>
      <c r="B6905" t="s">
        <v>30</v>
      </c>
      <c r="C6905" t="s">
        <v>22</v>
      </c>
      <c r="D6905" t="s">
        <v>23</v>
      </c>
      <c r="E6905" t="s">
        <v>5</v>
      </c>
      <c r="G6905" t="s">
        <v>24</v>
      </c>
      <c r="H6905">
        <v>3736170</v>
      </c>
      <c r="I6905">
        <v>3737264</v>
      </c>
      <c r="J6905" t="s">
        <v>25</v>
      </c>
      <c r="K6905" t="s">
        <v>13256</v>
      </c>
      <c r="L6905" t="s">
        <v>13256</v>
      </c>
      <c r="N6905" t="s">
        <v>4628</v>
      </c>
      <c r="Q6905" t="s">
        <v>13254</v>
      </c>
      <c r="R6905">
        <v>1095</v>
      </c>
      <c r="S6905">
        <v>364</v>
      </c>
    </row>
    <row r="6906" spans="1:20" x14ac:dyDescent="0.25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3737291</v>
      </c>
      <c r="I6906">
        <v>3737740</v>
      </c>
      <c r="J6906" t="s">
        <v>52</v>
      </c>
      <c r="Q6906" t="s">
        <v>13257</v>
      </c>
      <c r="R6906">
        <v>450</v>
      </c>
      <c r="T6906" t="s">
        <v>13258</v>
      </c>
    </row>
    <row r="6907" spans="1:20" x14ac:dyDescent="0.25">
      <c r="A6907" t="s">
        <v>29</v>
      </c>
      <c r="B6907" t="s">
        <v>30</v>
      </c>
      <c r="C6907" t="s">
        <v>22</v>
      </c>
      <c r="D6907" t="s">
        <v>23</v>
      </c>
      <c r="E6907" t="s">
        <v>5</v>
      </c>
      <c r="G6907" t="s">
        <v>24</v>
      </c>
      <c r="H6907">
        <v>3737291</v>
      </c>
      <c r="I6907">
        <v>3737740</v>
      </c>
      <c r="J6907" t="s">
        <v>52</v>
      </c>
      <c r="K6907" t="s">
        <v>13259</v>
      </c>
      <c r="L6907" t="s">
        <v>13259</v>
      </c>
      <c r="N6907" t="s">
        <v>1471</v>
      </c>
      <c r="Q6907" t="s">
        <v>13257</v>
      </c>
      <c r="R6907">
        <v>450</v>
      </c>
      <c r="S6907">
        <v>149</v>
      </c>
    </row>
    <row r="6908" spans="1:20" x14ac:dyDescent="0.25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3737878</v>
      </c>
      <c r="I6908">
        <v>3738933</v>
      </c>
      <c r="J6908" t="s">
        <v>52</v>
      </c>
      <c r="Q6908" t="s">
        <v>13260</v>
      </c>
      <c r="R6908">
        <v>1056</v>
      </c>
      <c r="T6908" t="s">
        <v>13261</v>
      </c>
    </row>
    <row r="6909" spans="1:20" x14ac:dyDescent="0.25">
      <c r="A6909" t="s">
        <v>29</v>
      </c>
      <c r="B6909" t="s">
        <v>30</v>
      </c>
      <c r="C6909" t="s">
        <v>22</v>
      </c>
      <c r="D6909" t="s">
        <v>23</v>
      </c>
      <c r="E6909" t="s">
        <v>5</v>
      </c>
      <c r="G6909" t="s">
        <v>24</v>
      </c>
      <c r="H6909">
        <v>3737878</v>
      </c>
      <c r="I6909">
        <v>3738933</v>
      </c>
      <c r="J6909" t="s">
        <v>52</v>
      </c>
      <c r="K6909" t="s">
        <v>13262</v>
      </c>
      <c r="L6909" t="s">
        <v>13262</v>
      </c>
      <c r="N6909" t="s">
        <v>56</v>
      </c>
      <c r="Q6909" t="s">
        <v>13260</v>
      </c>
      <c r="R6909">
        <v>1056</v>
      </c>
      <c r="S6909">
        <v>351</v>
      </c>
    </row>
    <row r="6910" spans="1:20" x14ac:dyDescent="0.25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3738923</v>
      </c>
      <c r="I6910">
        <v>3742963</v>
      </c>
      <c r="J6910" t="s">
        <v>52</v>
      </c>
      <c r="Q6910" t="s">
        <v>13263</v>
      </c>
      <c r="R6910">
        <v>4041</v>
      </c>
      <c r="T6910" t="s">
        <v>13264</v>
      </c>
    </row>
    <row r="6911" spans="1:20" x14ac:dyDescent="0.25">
      <c r="A6911" t="s">
        <v>29</v>
      </c>
      <c r="B6911" t="s">
        <v>30</v>
      </c>
      <c r="C6911" t="s">
        <v>22</v>
      </c>
      <c r="D6911" t="s">
        <v>23</v>
      </c>
      <c r="E6911" t="s">
        <v>5</v>
      </c>
      <c r="G6911" t="s">
        <v>24</v>
      </c>
      <c r="H6911">
        <v>3738923</v>
      </c>
      <c r="I6911">
        <v>3742963</v>
      </c>
      <c r="J6911" t="s">
        <v>52</v>
      </c>
      <c r="K6911" t="s">
        <v>13265</v>
      </c>
      <c r="L6911" t="s">
        <v>13265</v>
      </c>
      <c r="N6911" t="s">
        <v>56</v>
      </c>
      <c r="Q6911" t="s">
        <v>13263</v>
      </c>
      <c r="R6911">
        <v>4041</v>
      </c>
      <c r="S6911">
        <v>1346</v>
      </c>
    </row>
    <row r="6912" spans="1:20" x14ac:dyDescent="0.25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3743003</v>
      </c>
      <c r="I6912">
        <v>3743545</v>
      </c>
      <c r="J6912" t="s">
        <v>52</v>
      </c>
      <c r="Q6912" t="s">
        <v>13266</v>
      </c>
      <c r="R6912">
        <v>543</v>
      </c>
      <c r="T6912" t="s">
        <v>13267</v>
      </c>
    </row>
    <row r="6913" spans="1:20" x14ac:dyDescent="0.25">
      <c r="A6913" t="s">
        <v>29</v>
      </c>
      <c r="B6913" t="s">
        <v>30</v>
      </c>
      <c r="C6913" t="s">
        <v>22</v>
      </c>
      <c r="D6913" t="s">
        <v>23</v>
      </c>
      <c r="E6913" t="s">
        <v>5</v>
      </c>
      <c r="G6913" t="s">
        <v>24</v>
      </c>
      <c r="H6913">
        <v>3743003</v>
      </c>
      <c r="I6913">
        <v>3743545</v>
      </c>
      <c r="J6913" t="s">
        <v>52</v>
      </c>
      <c r="K6913" t="s">
        <v>13268</v>
      </c>
      <c r="L6913" t="s">
        <v>13268</v>
      </c>
      <c r="N6913" t="s">
        <v>4153</v>
      </c>
      <c r="Q6913" t="s">
        <v>13266</v>
      </c>
      <c r="R6913">
        <v>543</v>
      </c>
      <c r="S6913">
        <v>180</v>
      </c>
    </row>
    <row r="6914" spans="1:20" x14ac:dyDescent="0.25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3743561</v>
      </c>
      <c r="I6914">
        <v>3745684</v>
      </c>
      <c r="J6914" t="s">
        <v>52</v>
      </c>
      <c r="O6914" t="s">
        <v>4145</v>
      </c>
      <c r="Q6914" t="s">
        <v>13269</v>
      </c>
      <c r="R6914">
        <v>2124</v>
      </c>
      <c r="T6914" t="s">
        <v>13270</v>
      </c>
    </row>
    <row r="6915" spans="1:20" x14ac:dyDescent="0.25">
      <c r="A6915" t="s">
        <v>29</v>
      </c>
      <c r="B6915" t="s">
        <v>30</v>
      </c>
      <c r="C6915" t="s">
        <v>22</v>
      </c>
      <c r="D6915" t="s">
        <v>23</v>
      </c>
      <c r="E6915" t="s">
        <v>5</v>
      </c>
      <c r="G6915" t="s">
        <v>24</v>
      </c>
      <c r="H6915">
        <v>3743561</v>
      </c>
      <c r="I6915">
        <v>3745684</v>
      </c>
      <c r="J6915" t="s">
        <v>52</v>
      </c>
      <c r="K6915" t="s">
        <v>13271</v>
      </c>
      <c r="L6915" t="s">
        <v>13271</v>
      </c>
      <c r="N6915" t="s">
        <v>4149</v>
      </c>
      <c r="O6915" t="s">
        <v>4145</v>
      </c>
      <c r="Q6915" t="s">
        <v>13269</v>
      </c>
      <c r="R6915">
        <v>2124</v>
      </c>
      <c r="S6915">
        <v>707</v>
      </c>
    </row>
    <row r="6916" spans="1:20" x14ac:dyDescent="0.25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3745788</v>
      </c>
      <c r="I6916">
        <v>3749372</v>
      </c>
      <c r="J6916" t="s">
        <v>52</v>
      </c>
      <c r="O6916" t="s">
        <v>13272</v>
      </c>
      <c r="Q6916" t="s">
        <v>13273</v>
      </c>
      <c r="R6916">
        <v>3585</v>
      </c>
      <c r="T6916" t="s">
        <v>13274</v>
      </c>
    </row>
    <row r="6917" spans="1:20" x14ac:dyDescent="0.25">
      <c r="A6917" t="s">
        <v>29</v>
      </c>
      <c r="B6917" t="s">
        <v>30</v>
      </c>
      <c r="C6917" t="s">
        <v>22</v>
      </c>
      <c r="D6917" t="s">
        <v>23</v>
      </c>
      <c r="E6917" t="s">
        <v>5</v>
      </c>
      <c r="G6917" t="s">
        <v>24</v>
      </c>
      <c r="H6917">
        <v>3745788</v>
      </c>
      <c r="I6917">
        <v>3749372</v>
      </c>
      <c r="J6917" t="s">
        <v>52</v>
      </c>
      <c r="K6917" t="s">
        <v>13275</v>
      </c>
      <c r="L6917" t="s">
        <v>13275</v>
      </c>
      <c r="N6917" t="s">
        <v>13276</v>
      </c>
      <c r="O6917" t="s">
        <v>13272</v>
      </c>
      <c r="Q6917" t="s">
        <v>13273</v>
      </c>
      <c r="R6917">
        <v>3585</v>
      </c>
      <c r="S6917">
        <v>1194</v>
      </c>
    </row>
    <row r="6918" spans="1:20" x14ac:dyDescent="0.25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3749409</v>
      </c>
      <c r="I6918">
        <v>3750857</v>
      </c>
      <c r="J6918" t="s">
        <v>52</v>
      </c>
      <c r="O6918" t="s">
        <v>13277</v>
      </c>
      <c r="Q6918" t="s">
        <v>13278</v>
      </c>
      <c r="R6918">
        <v>1449</v>
      </c>
      <c r="T6918" t="s">
        <v>13279</v>
      </c>
    </row>
    <row r="6919" spans="1:20" x14ac:dyDescent="0.25">
      <c r="A6919" t="s">
        <v>29</v>
      </c>
      <c r="B6919" t="s">
        <v>30</v>
      </c>
      <c r="C6919" t="s">
        <v>22</v>
      </c>
      <c r="D6919" t="s">
        <v>23</v>
      </c>
      <c r="E6919" t="s">
        <v>5</v>
      </c>
      <c r="G6919" t="s">
        <v>24</v>
      </c>
      <c r="H6919">
        <v>3749409</v>
      </c>
      <c r="I6919">
        <v>3750857</v>
      </c>
      <c r="J6919" t="s">
        <v>52</v>
      </c>
      <c r="K6919" t="s">
        <v>13280</v>
      </c>
      <c r="L6919" t="s">
        <v>13280</v>
      </c>
      <c r="N6919" t="s">
        <v>13281</v>
      </c>
      <c r="O6919" t="s">
        <v>13277</v>
      </c>
      <c r="Q6919" t="s">
        <v>13278</v>
      </c>
      <c r="R6919">
        <v>1449</v>
      </c>
      <c r="S6919">
        <v>482</v>
      </c>
    </row>
    <row r="6920" spans="1:20" x14ac:dyDescent="0.25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3750869</v>
      </c>
      <c r="I6920">
        <v>3751504</v>
      </c>
      <c r="J6920" t="s">
        <v>52</v>
      </c>
      <c r="O6920" t="s">
        <v>13282</v>
      </c>
      <c r="Q6920" t="s">
        <v>13283</v>
      </c>
      <c r="R6920">
        <v>636</v>
      </c>
      <c r="T6920" t="s">
        <v>13284</v>
      </c>
    </row>
    <row r="6921" spans="1:20" x14ac:dyDescent="0.25">
      <c r="A6921" t="s">
        <v>29</v>
      </c>
      <c r="B6921" t="s">
        <v>30</v>
      </c>
      <c r="C6921" t="s">
        <v>22</v>
      </c>
      <c r="D6921" t="s">
        <v>23</v>
      </c>
      <c r="E6921" t="s">
        <v>5</v>
      </c>
      <c r="G6921" t="s">
        <v>24</v>
      </c>
      <c r="H6921">
        <v>3750869</v>
      </c>
      <c r="I6921">
        <v>3751504</v>
      </c>
      <c r="J6921" t="s">
        <v>52</v>
      </c>
      <c r="K6921" t="s">
        <v>13285</v>
      </c>
      <c r="L6921" t="s">
        <v>13285</v>
      </c>
      <c r="N6921" t="s">
        <v>13286</v>
      </c>
      <c r="O6921" t="s">
        <v>13282</v>
      </c>
      <c r="Q6921" t="s">
        <v>13283</v>
      </c>
      <c r="R6921">
        <v>636</v>
      </c>
      <c r="S6921">
        <v>211</v>
      </c>
    </row>
    <row r="6922" spans="1:20" x14ac:dyDescent="0.25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3751501</v>
      </c>
      <c r="I6922">
        <v>3753066</v>
      </c>
      <c r="J6922" t="s">
        <v>52</v>
      </c>
      <c r="Q6922" t="s">
        <v>13287</v>
      </c>
      <c r="R6922">
        <v>1566</v>
      </c>
      <c r="T6922" t="s">
        <v>13288</v>
      </c>
    </row>
    <row r="6923" spans="1:20" x14ac:dyDescent="0.25">
      <c r="A6923" t="s">
        <v>29</v>
      </c>
      <c r="B6923" t="s">
        <v>30</v>
      </c>
      <c r="C6923" t="s">
        <v>22</v>
      </c>
      <c r="D6923" t="s">
        <v>23</v>
      </c>
      <c r="E6923" t="s">
        <v>5</v>
      </c>
      <c r="G6923" t="s">
        <v>24</v>
      </c>
      <c r="H6923">
        <v>3751501</v>
      </c>
      <c r="I6923">
        <v>3753066</v>
      </c>
      <c r="J6923" t="s">
        <v>52</v>
      </c>
      <c r="K6923" t="s">
        <v>13289</v>
      </c>
      <c r="L6923" t="s">
        <v>13289</v>
      </c>
      <c r="N6923" t="s">
        <v>4434</v>
      </c>
      <c r="Q6923" t="s">
        <v>13287</v>
      </c>
      <c r="R6923">
        <v>1566</v>
      </c>
      <c r="S6923">
        <v>521</v>
      </c>
    </row>
    <row r="6924" spans="1:20" x14ac:dyDescent="0.25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3753406</v>
      </c>
      <c r="I6924">
        <v>3756048</v>
      </c>
      <c r="J6924" t="s">
        <v>52</v>
      </c>
      <c r="O6924" t="s">
        <v>13290</v>
      </c>
      <c r="Q6924" t="s">
        <v>13291</v>
      </c>
      <c r="R6924">
        <v>2643</v>
      </c>
      <c r="T6924" t="s">
        <v>13292</v>
      </c>
    </row>
    <row r="6925" spans="1:20" x14ac:dyDescent="0.25">
      <c r="A6925" t="s">
        <v>29</v>
      </c>
      <c r="B6925" t="s">
        <v>30</v>
      </c>
      <c r="C6925" t="s">
        <v>22</v>
      </c>
      <c r="D6925" t="s">
        <v>23</v>
      </c>
      <c r="E6925" t="s">
        <v>5</v>
      </c>
      <c r="G6925" t="s">
        <v>24</v>
      </c>
      <c r="H6925">
        <v>3753406</v>
      </c>
      <c r="I6925">
        <v>3756048</v>
      </c>
      <c r="J6925" t="s">
        <v>52</v>
      </c>
      <c r="K6925" t="s">
        <v>13293</v>
      </c>
      <c r="L6925" t="s">
        <v>13293</v>
      </c>
      <c r="N6925" t="s">
        <v>13294</v>
      </c>
      <c r="O6925" t="s">
        <v>13290</v>
      </c>
      <c r="Q6925" t="s">
        <v>13291</v>
      </c>
      <c r="R6925">
        <v>2643</v>
      </c>
      <c r="S6925">
        <v>880</v>
      </c>
    </row>
    <row r="6926" spans="1:20" x14ac:dyDescent="0.25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3756059</v>
      </c>
      <c r="I6926">
        <v>3756880</v>
      </c>
      <c r="J6926" t="s">
        <v>52</v>
      </c>
      <c r="Q6926" t="s">
        <v>13295</v>
      </c>
      <c r="R6926">
        <v>822</v>
      </c>
      <c r="T6926" t="s">
        <v>13296</v>
      </c>
    </row>
    <row r="6927" spans="1:20" x14ac:dyDescent="0.25">
      <c r="A6927" t="s">
        <v>29</v>
      </c>
      <c r="B6927" t="s">
        <v>30</v>
      </c>
      <c r="C6927" t="s">
        <v>22</v>
      </c>
      <c r="D6927" t="s">
        <v>23</v>
      </c>
      <c r="E6927" t="s">
        <v>5</v>
      </c>
      <c r="G6927" t="s">
        <v>24</v>
      </c>
      <c r="H6927">
        <v>3756059</v>
      </c>
      <c r="I6927">
        <v>3756880</v>
      </c>
      <c r="J6927" t="s">
        <v>52</v>
      </c>
      <c r="K6927" t="s">
        <v>13297</v>
      </c>
      <c r="L6927" t="s">
        <v>13297</v>
      </c>
      <c r="N6927" t="s">
        <v>13298</v>
      </c>
      <c r="Q6927" t="s">
        <v>13295</v>
      </c>
      <c r="R6927">
        <v>822</v>
      </c>
      <c r="S6927">
        <v>273</v>
      </c>
    </row>
    <row r="6928" spans="1:20" x14ac:dyDescent="0.25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3756884</v>
      </c>
      <c r="I6928">
        <v>3758218</v>
      </c>
      <c r="J6928" t="s">
        <v>52</v>
      </c>
      <c r="O6928" t="s">
        <v>13299</v>
      </c>
      <c r="Q6928" t="s">
        <v>13300</v>
      </c>
      <c r="R6928">
        <v>1335</v>
      </c>
      <c r="T6928" t="s">
        <v>13301</v>
      </c>
    </row>
    <row r="6929" spans="1:20" x14ac:dyDescent="0.25">
      <c r="A6929" t="s">
        <v>29</v>
      </c>
      <c r="B6929" t="s">
        <v>30</v>
      </c>
      <c r="C6929" t="s">
        <v>22</v>
      </c>
      <c r="D6929" t="s">
        <v>23</v>
      </c>
      <c r="E6929" t="s">
        <v>5</v>
      </c>
      <c r="G6929" t="s">
        <v>24</v>
      </c>
      <c r="H6929">
        <v>3756884</v>
      </c>
      <c r="I6929">
        <v>3758218</v>
      </c>
      <c r="J6929" t="s">
        <v>52</v>
      </c>
      <c r="K6929" t="s">
        <v>13302</v>
      </c>
      <c r="L6929" t="s">
        <v>13302</v>
      </c>
      <c r="N6929" t="s">
        <v>13303</v>
      </c>
      <c r="O6929" t="s">
        <v>13299</v>
      </c>
      <c r="Q6929" t="s">
        <v>13300</v>
      </c>
      <c r="R6929">
        <v>1335</v>
      </c>
      <c r="S6929">
        <v>444</v>
      </c>
    </row>
    <row r="6930" spans="1:20" x14ac:dyDescent="0.25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3758218</v>
      </c>
      <c r="I6930">
        <v>3758751</v>
      </c>
      <c r="J6930" t="s">
        <v>52</v>
      </c>
      <c r="O6930" t="s">
        <v>13304</v>
      </c>
      <c r="Q6930" t="s">
        <v>13305</v>
      </c>
      <c r="R6930">
        <v>534</v>
      </c>
      <c r="T6930" t="s">
        <v>13306</v>
      </c>
    </row>
    <row r="6931" spans="1:20" x14ac:dyDescent="0.25">
      <c r="A6931" t="s">
        <v>29</v>
      </c>
      <c r="B6931" t="s">
        <v>30</v>
      </c>
      <c r="C6931" t="s">
        <v>22</v>
      </c>
      <c r="D6931" t="s">
        <v>23</v>
      </c>
      <c r="E6931" t="s">
        <v>5</v>
      </c>
      <c r="G6931" t="s">
        <v>24</v>
      </c>
      <c r="H6931">
        <v>3758218</v>
      </c>
      <c r="I6931">
        <v>3758751</v>
      </c>
      <c r="J6931" t="s">
        <v>52</v>
      </c>
      <c r="K6931" t="s">
        <v>13307</v>
      </c>
      <c r="L6931" t="s">
        <v>13307</v>
      </c>
      <c r="N6931" t="s">
        <v>13308</v>
      </c>
      <c r="O6931" t="s">
        <v>13304</v>
      </c>
      <c r="Q6931" t="s">
        <v>13305</v>
      </c>
      <c r="R6931">
        <v>534</v>
      </c>
      <c r="S6931">
        <v>177</v>
      </c>
    </row>
    <row r="6932" spans="1:20" x14ac:dyDescent="0.25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3758748</v>
      </c>
      <c r="I6932">
        <v>3760058</v>
      </c>
      <c r="J6932" t="s">
        <v>52</v>
      </c>
      <c r="O6932" t="s">
        <v>13309</v>
      </c>
      <c r="Q6932" t="s">
        <v>13310</v>
      </c>
      <c r="R6932">
        <v>1311</v>
      </c>
      <c r="T6932" t="s">
        <v>13311</v>
      </c>
    </row>
    <row r="6933" spans="1:20" x14ac:dyDescent="0.25">
      <c r="A6933" t="s">
        <v>29</v>
      </c>
      <c r="B6933" t="s">
        <v>30</v>
      </c>
      <c r="C6933" t="s">
        <v>22</v>
      </c>
      <c r="D6933" t="s">
        <v>23</v>
      </c>
      <c r="E6933" t="s">
        <v>5</v>
      </c>
      <c r="G6933" t="s">
        <v>24</v>
      </c>
      <c r="H6933">
        <v>3758748</v>
      </c>
      <c r="I6933">
        <v>3760058</v>
      </c>
      <c r="J6933" t="s">
        <v>52</v>
      </c>
      <c r="K6933" t="s">
        <v>13312</v>
      </c>
      <c r="L6933" t="s">
        <v>13312</v>
      </c>
      <c r="N6933" t="s">
        <v>13313</v>
      </c>
      <c r="O6933" t="s">
        <v>13309</v>
      </c>
      <c r="Q6933" t="s">
        <v>13310</v>
      </c>
      <c r="R6933">
        <v>1311</v>
      </c>
      <c r="S6933">
        <v>436</v>
      </c>
    </row>
    <row r="6934" spans="1:20" x14ac:dyDescent="0.25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3760076</v>
      </c>
      <c r="I6934">
        <v>3761092</v>
      </c>
      <c r="J6934" t="s">
        <v>52</v>
      </c>
      <c r="O6934" t="s">
        <v>13314</v>
      </c>
      <c r="Q6934" t="s">
        <v>13315</v>
      </c>
      <c r="R6934">
        <v>1017</v>
      </c>
      <c r="T6934" t="s">
        <v>13316</v>
      </c>
    </row>
    <row r="6935" spans="1:20" x14ac:dyDescent="0.25">
      <c r="A6935" t="s">
        <v>29</v>
      </c>
      <c r="B6935" t="s">
        <v>30</v>
      </c>
      <c r="C6935" t="s">
        <v>22</v>
      </c>
      <c r="D6935" t="s">
        <v>23</v>
      </c>
      <c r="E6935" t="s">
        <v>5</v>
      </c>
      <c r="G6935" t="s">
        <v>24</v>
      </c>
      <c r="H6935">
        <v>3760076</v>
      </c>
      <c r="I6935">
        <v>3761092</v>
      </c>
      <c r="J6935" t="s">
        <v>52</v>
      </c>
      <c r="K6935" t="s">
        <v>13317</v>
      </c>
      <c r="L6935" t="s">
        <v>13317</v>
      </c>
      <c r="N6935" t="s">
        <v>13318</v>
      </c>
      <c r="O6935" t="s">
        <v>13314</v>
      </c>
      <c r="Q6935" t="s">
        <v>13315</v>
      </c>
      <c r="R6935">
        <v>1017</v>
      </c>
      <c r="S6935">
        <v>338</v>
      </c>
    </row>
    <row r="6936" spans="1:20" x14ac:dyDescent="0.25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3761056</v>
      </c>
      <c r="I6936">
        <v>3762828</v>
      </c>
      <c r="J6936" t="s">
        <v>52</v>
      </c>
      <c r="O6936" t="s">
        <v>13319</v>
      </c>
      <c r="Q6936" t="s">
        <v>13320</v>
      </c>
      <c r="R6936">
        <v>1773</v>
      </c>
      <c r="T6936" t="s">
        <v>13321</v>
      </c>
    </row>
    <row r="6937" spans="1:20" x14ac:dyDescent="0.25">
      <c r="A6937" t="s">
        <v>29</v>
      </c>
      <c r="B6937" t="s">
        <v>30</v>
      </c>
      <c r="C6937" t="s">
        <v>22</v>
      </c>
      <c r="D6937" t="s">
        <v>23</v>
      </c>
      <c r="E6937" t="s">
        <v>5</v>
      </c>
      <c r="G6937" t="s">
        <v>24</v>
      </c>
      <c r="H6937">
        <v>3761056</v>
      </c>
      <c r="I6937">
        <v>3762828</v>
      </c>
      <c r="J6937" t="s">
        <v>52</v>
      </c>
      <c r="K6937" t="s">
        <v>13322</v>
      </c>
      <c r="L6937" t="s">
        <v>13322</v>
      </c>
      <c r="N6937" t="s">
        <v>13323</v>
      </c>
      <c r="O6937" t="s">
        <v>13319</v>
      </c>
      <c r="Q6937" t="s">
        <v>13320</v>
      </c>
      <c r="R6937">
        <v>1773</v>
      </c>
      <c r="S6937">
        <v>590</v>
      </c>
    </row>
    <row r="6938" spans="1:20" x14ac:dyDescent="0.25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3763127</v>
      </c>
      <c r="I6938">
        <v>3763564</v>
      </c>
      <c r="J6938" t="s">
        <v>52</v>
      </c>
      <c r="O6938" t="s">
        <v>13324</v>
      </c>
      <c r="Q6938" t="s">
        <v>13325</v>
      </c>
      <c r="R6938">
        <v>438</v>
      </c>
      <c r="T6938" t="s">
        <v>13326</v>
      </c>
    </row>
    <row r="6939" spans="1:20" x14ac:dyDescent="0.25">
      <c r="A6939" t="s">
        <v>29</v>
      </c>
      <c r="B6939" t="s">
        <v>30</v>
      </c>
      <c r="C6939" t="s">
        <v>22</v>
      </c>
      <c r="D6939" t="s">
        <v>23</v>
      </c>
      <c r="E6939" t="s">
        <v>5</v>
      </c>
      <c r="G6939" t="s">
        <v>24</v>
      </c>
      <c r="H6939">
        <v>3763127</v>
      </c>
      <c r="I6939">
        <v>3763564</v>
      </c>
      <c r="J6939" t="s">
        <v>52</v>
      </c>
      <c r="K6939" t="s">
        <v>13327</v>
      </c>
      <c r="L6939" t="s">
        <v>13327</v>
      </c>
      <c r="N6939" t="s">
        <v>13328</v>
      </c>
      <c r="O6939" t="s">
        <v>13324</v>
      </c>
      <c r="Q6939" t="s">
        <v>13325</v>
      </c>
      <c r="R6939">
        <v>438</v>
      </c>
      <c r="S6939">
        <v>145</v>
      </c>
    </row>
    <row r="6940" spans="1:20" x14ac:dyDescent="0.25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3763568</v>
      </c>
      <c r="I6940">
        <v>3765049</v>
      </c>
      <c r="J6940" t="s">
        <v>52</v>
      </c>
      <c r="O6940" t="s">
        <v>13329</v>
      </c>
      <c r="Q6940" t="s">
        <v>13330</v>
      </c>
      <c r="R6940">
        <v>1482</v>
      </c>
      <c r="T6940" t="s">
        <v>13331</v>
      </c>
    </row>
    <row r="6941" spans="1:20" x14ac:dyDescent="0.25">
      <c r="A6941" t="s">
        <v>29</v>
      </c>
      <c r="B6941" t="s">
        <v>30</v>
      </c>
      <c r="C6941" t="s">
        <v>22</v>
      </c>
      <c r="D6941" t="s">
        <v>23</v>
      </c>
      <c r="E6941" t="s">
        <v>5</v>
      </c>
      <c r="G6941" t="s">
        <v>24</v>
      </c>
      <c r="H6941">
        <v>3763568</v>
      </c>
      <c r="I6941">
        <v>3765049</v>
      </c>
      <c r="J6941" t="s">
        <v>52</v>
      </c>
      <c r="K6941" t="s">
        <v>13332</v>
      </c>
      <c r="L6941" t="s">
        <v>13332</v>
      </c>
      <c r="N6941" t="s">
        <v>13333</v>
      </c>
      <c r="O6941" t="s">
        <v>13329</v>
      </c>
      <c r="Q6941" t="s">
        <v>13330</v>
      </c>
      <c r="R6941">
        <v>1482</v>
      </c>
      <c r="S6941">
        <v>493</v>
      </c>
    </row>
    <row r="6942" spans="1:20" x14ac:dyDescent="0.25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3765111</v>
      </c>
      <c r="I6942">
        <v>3765608</v>
      </c>
      <c r="J6942" t="s">
        <v>52</v>
      </c>
      <c r="O6942" t="s">
        <v>13334</v>
      </c>
      <c r="Q6942" t="s">
        <v>13335</v>
      </c>
      <c r="R6942">
        <v>498</v>
      </c>
      <c r="T6942" t="s">
        <v>13336</v>
      </c>
    </row>
    <row r="6943" spans="1:20" x14ac:dyDescent="0.25">
      <c r="A6943" t="s">
        <v>29</v>
      </c>
      <c r="B6943" t="s">
        <v>30</v>
      </c>
      <c r="C6943" t="s">
        <v>22</v>
      </c>
      <c r="D6943" t="s">
        <v>23</v>
      </c>
      <c r="E6943" t="s">
        <v>5</v>
      </c>
      <c r="G6943" t="s">
        <v>24</v>
      </c>
      <c r="H6943">
        <v>3765111</v>
      </c>
      <c r="I6943">
        <v>3765608</v>
      </c>
      <c r="J6943" t="s">
        <v>52</v>
      </c>
      <c r="K6943" t="s">
        <v>13337</v>
      </c>
      <c r="L6943" t="s">
        <v>13337</v>
      </c>
      <c r="N6943" t="s">
        <v>13338</v>
      </c>
      <c r="O6943" t="s">
        <v>13334</v>
      </c>
      <c r="Q6943" t="s">
        <v>13335</v>
      </c>
      <c r="R6943">
        <v>498</v>
      </c>
      <c r="S6943">
        <v>165</v>
      </c>
    </row>
    <row r="6944" spans="1:20" x14ac:dyDescent="0.25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3765881</v>
      </c>
      <c r="I6944">
        <v>3766141</v>
      </c>
      <c r="J6944" t="s">
        <v>25</v>
      </c>
      <c r="Q6944" t="s">
        <v>13339</v>
      </c>
      <c r="R6944">
        <v>261</v>
      </c>
      <c r="T6944" t="s">
        <v>13340</v>
      </c>
    </row>
    <row r="6945" spans="1:20" x14ac:dyDescent="0.25">
      <c r="A6945" t="s">
        <v>29</v>
      </c>
      <c r="B6945" t="s">
        <v>30</v>
      </c>
      <c r="C6945" t="s">
        <v>22</v>
      </c>
      <c r="D6945" t="s">
        <v>23</v>
      </c>
      <c r="E6945" t="s">
        <v>5</v>
      </c>
      <c r="G6945" t="s">
        <v>24</v>
      </c>
      <c r="H6945">
        <v>3765881</v>
      </c>
      <c r="I6945">
        <v>3766141</v>
      </c>
      <c r="J6945" t="s">
        <v>25</v>
      </c>
      <c r="K6945" t="s">
        <v>13341</v>
      </c>
      <c r="L6945" t="s">
        <v>13341</v>
      </c>
      <c r="N6945" t="s">
        <v>13342</v>
      </c>
      <c r="Q6945" t="s">
        <v>13339</v>
      </c>
      <c r="R6945">
        <v>261</v>
      </c>
      <c r="S6945">
        <v>86</v>
      </c>
    </row>
    <row r="6946" spans="1:20" x14ac:dyDescent="0.25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3766266</v>
      </c>
      <c r="I6946">
        <v>3766580</v>
      </c>
      <c r="J6946" t="s">
        <v>25</v>
      </c>
      <c r="Q6946" t="s">
        <v>13343</v>
      </c>
      <c r="R6946">
        <v>315</v>
      </c>
      <c r="T6946" t="s">
        <v>13344</v>
      </c>
    </row>
    <row r="6947" spans="1:20" x14ac:dyDescent="0.25">
      <c r="A6947" t="s">
        <v>29</v>
      </c>
      <c r="B6947" t="s">
        <v>30</v>
      </c>
      <c r="C6947" t="s">
        <v>22</v>
      </c>
      <c r="D6947" t="s">
        <v>23</v>
      </c>
      <c r="E6947" t="s">
        <v>5</v>
      </c>
      <c r="G6947" t="s">
        <v>24</v>
      </c>
      <c r="H6947">
        <v>3766266</v>
      </c>
      <c r="I6947">
        <v>3766580</v>
      </c>
      <c r="J6947" t="s">
        <v>25</v>
      </c>
      <c r="K6947" t="s">
        <v>13345</v>
      </c>
      <c r="L6947" t="s">
        <v>13345</v>
      </c>
      <c r="N6947" t="s">
        <v>7151</v>
      </c>
      <c r="Q6947" t="s">
        <v>13343</v>
      </c>
      <c r="R6947">
        <v>315</v>
      </c>
      <c r="S6947">
        <v>104</v>
      </c>
    </row>
    <row r="6948" spans="1:20" x14ac:dyDescent="0.25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3766603</v>
      </c>
      <c r="I6948">
        <v>3767049</v>
      </c>
      <c r="J6948" t="s">
        <v>52</v>
      </c>
      <c r="Q6948" t="s">
        <v>13346</v>
      </c>
      <c r="R6948">
        <v>447</v>
      </c>
      <c r="T6948" t="s">
        <v>13347</v>
      </c>
    </row>
    <row r="6949" spans="1:20" x14ac:dyDescent="0.25">
      <c r="A6949" t="s">
        <v>29</v>
      </c>
      <c r="B6949" t="s">
        <v>30</v>
      </c>
      <c r="C6949" t="s">
        <v>22</v>
      </c>
      <c r="D6949" t="s">
        <v>23</v>
      </c>
      <c r="E6949" t="s">
        <v>5</v>
      </c>
      <c r="G6949" t="s">
        <v>24</v>
      </c>
      <c r="H6949">
        <v>3766603</v>
      </c>
      <c r="I6949">
        <v>3767049</v>
      </c>
      <c r="J6949" t="s">
        <v>52</v>
      </c>
      <c r="K6949" t="s">
        <v>13348</v>
      </c>
      <c r="L6949" t="s">
        <v>13348</v>
      </c>
      <c r="N6949" t="s">
        <v>56</v>
      </c>
      <c r="Q6949" t="s">
        <v>13346</v>
      </c>
      <c r="R6949">
        <v>447</v>
      </c>
      <c r="S6949">
        <v>148</v>
      </c>
    </row>
    <row r="6950" spans="1:20" x14ac:dyDescent="0.25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3767166</v>
      </c>
      <c r="I6950">
        <v>3767681</v>
      </c>
      <c r="J6950" t="s">
        <v>52</v>
      </c>
      <c r="O6950" t="s">
        <v>13349</v>
      </c>
      <c r="Q6950" t="s">
        <v>13350</v>
      </c>
      <c r="R6950">
        <v>516</v>
      </c>
      <c r="T6950" t="s">
        <v>13351</v>
      </c>
    </row>
    <row r="6951" spans="1:20" x14ac:dyDescent="0.25">
      <c r="A6951" t="s">
        <v>29</v>
      </c>
      <c r="B6951" t="s">
        <v>30</v>
      </c>
      <c r="C6951" t="s">
        <v>22</v>
      </c>
      <c r="D6951" t="s">
        <v>23</v>
      </c>
      <c r="E6951" t="s">
        <v>5</v>
      </c>
      <c r="G6951" t="s">
        <v>24</v>
      </c>
      <c r="H6951">
        <v>3767166</v>
      </c>
      <c r="I6951">
        <v>3767681</v>
      </c>
      <c r="J6951" t="s">
        <v>52</v>
      </c>
      <c r="K6951" t="s">
        <v>13352</v>
      </c>
      <c r="L6951" t="s">
        <v>13352</v>
      </c>
      <c r="N6951" t="s">
        <v>13353</v>
      </c>
      <c r="O6951" t="s">
        <v>13349</v>
      </c>
      <c r="Q6951" t="s">
        <v>13350</v>
      </c>
      <c r="R6951">
        <v>516</v>
      </c>
      <c r="S6951">
        <v>171</v>
      </c>
    </row>
    <row r="6952" spans="1:20" x14ac:dyDescent="0.25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3767963</v>
      </c>
      <c r="I6952">
        <v>3768244</v>
      </c>
      <c r="J6952" t="s">
        <v>25</v>
      </c>
      <c r="Q6952" t="s">
        <v>13354</v>
      </c>
      <c r="R6952">
        <v>282</v>
      </c>
      <c r="T6952" t="s">
        <v>13355</v>
      </c>
    </row>
    <row r="6953" spans="1:20" x14ac:dyDescent="0.25">
      <c r="A6953" t="s">
        <v>29</v>
      </c>
      <c r="B6953" t="s">
        <v>30</v>
      </c>
      <c r="C6953" t="s">
        <v>22</v>
      </c>
      <c r="D6953" t="s">
        <v>23</v>
      </c>
      <c r="E6953" t="s">
        <v>5</v>
      </c>
      <c r="G6953" t="s">
        <v>24</v>
      </c>
      <c r="H6953">
        <v>3767963</v>
      </c>
      <c r="I6953">
        <v>3768244</v>
      </c>
      <c r="J6953" t="s">
        <v>25</v>
      </c>
      <c r="K6953" t="s">
        <v>13356</v>
      </c>
      <c r="L6953" t="s">
        <v>13356</v>
      </c>
      <c r="N6953" t="s">
        <v>56</v>
      </c>
      <c r="Q6953" t="s">
        <v>13354</v>
      </c>
      <c r="R6953">
        <v>282</v>
      </c>
      <c r="S6953">
        <v>93</v>
      </c>
    </row>
    <row r="6954" spans="1:20" x14ac:dyDescent="0.25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3768247</v>
      </c>
      <c r="I6954">
        <v>3769725</v>
      </c>
      <c r="J6954" t="s">
        <v>52</v>
      </c>
      <c r="Q6954" t="s">
        <v>13357</v>
      </c>
      <c r="R6954">
        <v>1479</v>
      </c>
      <c r="T6954" t="s">
        <v>13358</v>
      </c>
    </row>
    <row r="6955" spans="1:20" x14ac:dyDescent="0.25">
      <c r="A6955" t="s">
        <v>29</v>
      </c>
      <c r="B6955" t="s">
        <v>30</v>
      </c>
      <c r="C6955" t="s">
        <v>22</v>
      </c>
      <c r="D6955" t="s">
        <v>23</v>
      </c>
      <c r="E6955" t="s">
        <v>5</v>
      </c>
      <c r="G6955" t="s">
        <v>24</v>
      </c>
      <c r="H6955">
        <v>3768247</v>
      </c>
      <c r="I6955">
        <v>3769725</v>
      </c>
      <c r="J6955" t="s">
        <v>52</v>
      </c>
      <c r="K6955" t="s">
        <v>13359</v>
      </c>
      <c r="L6955" t="s">
        <v>13359</v>
      </c>
      <c r="N6955" t="s">
        <v>967</v>
      </c>
      <c r="Q6955" t="s">
        <v>13357</v>
      </c>
      <c r="R6955">
        <v>1479</v>
      </c>
      <c r="S6955">
        <v>492</v>
      </c>
    </row>
    <row r="6956" spans="1:20" x14ac:dyDescent="0.25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3769712</v>
      </c>
      <c r="I6956">
        <v>3770392</v>
      </c>
      <c r="J6956" t="s">
        <v>52</v>
      </c>
      <c r="Q6956" t="s">
        <v>13360</v>
      </c>
      <c r="R6956">
        <v>681</v>
      </c>
      <c r="T6956" t="s">
        <v>13361</v>
      </c>
    </row>
    <row r="6957" spans="1:20" x14ac:dyDescent="0.25">
      <c r="A6957" t="s">
        <v>29</v>
      </c>
      <c r="B6957" t="s">
        <v>30</v>
      </c>
      <c r="C6957" t="s">
        <v>22</v>
      </c>
      <c r="D6957" t="s">
        <v>23</v>
      </c>
      <c r="E6957" t="s">
        <v>5</v>
      </c>
      <c r="G6957" t="s">
        <v>24</v>
      </c>
      <c r="H6957">
        <v>3769712</v>
      </c>
      <c r="I6957">
        <v>3770392</v>
      </c>
      <c r="J6957" t="s">
        <v>52</v>
      </c>
      <c r="K6957" t="s">
        <v>13362</v>
      </c>
      <c r="L6957" t="s">
        <v>13362</v>
      </c>
      <c r="N6957" t="s">
        <v>480</v>
      </c>
      <c r="Q6957" t="s">
        <v>13360</v>
      </c>
      <c r="R6957">
        <v>681</v>
      </c>
      <c r="S6957">
        <v>226</v>
      </c>
    </row>
    <row r="6958" spans="1:20" x14ac:dyDescent="0.25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3770496</v>
      </c>
      <c r="I6958">
        <v>3771275</v>
      </c>
      <c r="J6958" t="s">
        <v>52</v>
      </c>
      <c r="O6958" t="s">
        <v>13363</v>
      </c>
      <c r="Q6958" t="s">
        <v>13364</v>
      </c>
      <c r="R6958">
        <v>780</v>
      </c>
      <c r="T6958" t="s">
        <v>13365</v>
      </c>
    </row>
    <row r="6959" spans="1:20" x14ac:dyDescent="0.25">
      <c r="A6959" t="s">
        <v>29</v>
      </c>
      <c r="B6959" t="s">
        <v>30</v>
      </c>
      <c r="C6959" t="s">
        <v>22</v>
      </c>
      <c r="D6959" t="s">
        <v>23</v>
      </c>
      <c r="E6959" t="s">
        <v>5</v>
      </c>
      <c r="G6959" t="s">
        <v>24</v>
      </c>
      <c r="H6959">
        <v>3770496</v>
      </c>
      <c r="I6959">
        <v>3771275</v>
      </c>
      <c r="J6959" t="s">
        <v>52</v>
      </c>
      <c r="K6959" t="s">
        <v>13366</v>
      </c>
      <c r="L6959" t="s">
        <v>13366</v>
      </c>
      <c r="N6959" t="s">
        <v>13367</v>
      </c>
      <c r="O6959" t="s">
        <v>13363</v>
      </c>
      <c r="Q6959" t="s">
        <v>13364</v>
      </c>
      <c r="R6959">
        <v>780</v>
      </c>
      <c r="S6959">
        <v>259</v>
      </c>
    </row>
    <row r="6960" spans="1:20" x14ac:dyDescent="0.25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3771296</v>
      </c>
      <c r="I6960">
        <v>3772207</v>
      </c>
      <c r="J6960" t="s">
        <v>52</v>
      </c>
      <c r="Q6960" t="s">
        <v>13368</v>
      </c>
      <c r="R6960">
        <v>912</v>
      </c>
      <c r="T6960" t="s">
        <v>13369</v>
      </c>
    </row>
    <row r="6961" spans="1:20" x14ac:dyDescent="0.25">
      <c r="A6961" t="s">
        <v>29</v>
      </c>
      <c r="B6961" t="s">
        <v>30</v>
      </c>
      <c r="C6961" t="s">
        <v>22</v>
      </c>
      <c r="D6961" t="s">
        <v>23</v>
      </c>
      <c r="E6961" t="s">
        <v>5</v>
      </c>
      <c r="G6961" t="s">
        <v>24</v>
      </c>
      <c r="H6961">
        <v>3771296</v>
      </c>
      <c r="I6961">
        <v>3772207</v>
      </c>
      <c r="J6961" t="s">
        <v>52</v>
      </c>
      <c r="K6961" t="s">
        <v>13370</v>
      </c>
      <c r="L6961" t="s">
        <v>13370</v>
      </c>
      <c r="N6961" t="s">
        <v>7922</v>
      </c>
      <c r="Q6961" t="s">
        <v>13368</v>
      </c>
      <c r="R6961">
        <v>912</v>
      </c>
      <c r="S6961">
        <v>303</v>
      </c>
    </row>
    <row r="6962" spans="1:20" x14ac:dyDescent="0.25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3772449</v>
      </c>
      <c r="I6962">
        <v>3773309</v>
      </c>
      <c r="J6962" t="s">
        <v>52</v>
      </c>
      <c r="O6962" t="s">
        <v>13371</v>
      </c>
      <c r="Q6962" t="s">
        <v>13372</v>
      </c>
      <c r="R6962">
        <v>861</v>
      </c>
      <c r="T6962" t="s">
        <v>13373</v>
      </c>
    </row>
    <row r="6963" spans="1:20" x14ac:dyDescent="0.25">
      <c r="A6963" t="s">
        <v>29</v>
      </c>
      <c r="B6963" t="s">
        <v>30</v>
      </c>
      <c r="C6963" t="s">
        <v>22</v>
      </c>
      <c r="D6963" t="s">
        <v>23</v>
      </c>
      <c r="E6963" t="s">
        <v>5</v>
      </c>
      <c r="G6963" t="s">
        <v>24</v>
      </c>
      <c r="H6963">
        <v>3772449</v>
      </c>
      <c r="I6963">
        <v>3773309</v>
      </c>
      <c r="J6963" t="s">
        <v>52</v>
      </c>
      <c r="K6963" t="s">
        <v>13374</v>
      </c>
      <c r="L6963" t="s">
        <v>13374</v>
      </c>
      <c r="N6963" t="s">
        <v>13375</v>
      </c>
      <c r="O6963" t="s">
        <v>13371</v>
      </c>
      <c r="Q6963" t="s">
        <v>13372</v>
      </c>
      <c r="R6963">
        <v>861</v>
      </c>
      <c r="S6963">
        <v>286</v>
      </c>
    </row>
    <row r="6964" spans="1:20" x14ac:dyDescent="0.25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3773502</v>
      </c>
      <c r="I6964">
        <v>3774506</v>
      </c>
      <c r="J6964" t="s">
        <v>52</v>
      </c>
      <c r="O6964" t="s">
        <v>13376</v>
      </c>
      <c r="Q6964" t="s">
        <v>13377</v>
      </c>
      <c r="R6964">
        <v>1005</v>
      </c>
      <c r="T6964" t="s">
        <v>13378</v>
      </c>
    </row>
    <row r="6965" spans="1:20" x14ac:dyDescent="0.25">
      <c r="A6965" t="s">
        <v>29</v>
      </c>
      <c r="B6965" t="s">
        <v>30</v>
      </c>
      <c r="C6965" t="s">
        <v>22</v>
      </c>
      <c r="D6965" t="s">
        <v>23</v>
      </c>
      <c r="E6965" t="s">
        <v>5</v>
      </c>
      <c r="G6965" t="s">
        <v>24</v>
      </c>
      <c r="H6965">
        <v>3773502</v>
      </c>
      <c r="I6965">
        <v>3774506</v>
      </c>
      <c r="J6965" t="s">
        <v>52</v>
      </c>
      <c r="K6965" t="s">
        <v>13379</v>
      </c>
      <c r="L6965" t="s">
        <v>13379</v>
      </c>
      <c r="N6965" t="s">
        <v>13380</v>
      </c>
      <c r="O6965" t="s">
        <v>13376</v>
      </c>
      <c r="Q6965" t="s">
        <v>13377</v>
      </c>
      <c r="R6965">
        <v>1005</v>
      </c>
      <c r="S6965">
        <v>334</v>
      </c>
    </row>
    <row r="6966" spans="1:20" x14ac:dyDescent="0.25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3774496</v>
      </c>
      <c r="I6966">
        <v>3775170</v>
      </c>
      <c r="J6966" t="s">
        <v>52</v>
      </c>
      <c r="O6966" t="s">
        <v>13381</v>
      </c>
      <c r="Q6966" t="s">
        <v>13382</v>
      </c>
      <c r="R6966">
        <v>675</v>
      </c>
      <c r="T6966" t="s">
        <v>13383</v>
      </c>
    </row>
    <row r="6967" spans="1:20" x14ac:dyDescent="0.25">
      <c r="A6967" t="s">
        <v>29</v>
      </c>
      <c r="B6967" t="s">
        <v>30</v>
      </c>
      <c r="C6967" t="s">
        <v>22</v>
      </c>
      <c r="D6967" t="s">
        <v>23</v>
      </c>
      <c r="E6967" t="s">
        <v>5</v>
      </c>
      <c r="G6967" t="s">
        <v>24</v>
      </c>
      <c r="H6967">
        <v>3774496</v>
      </c>
      <c r="I6967">
        <v>3775170</v>
      </c>
      <c r="J6967" t="s">
        <v>52</v>
      </c>
      <c r="K6967" t="s">
        <v>13384</v>
      </c>
      <c r="L6967" t="s">
        <v>13384</v>
      </c>
      <c r="N6967" t="s">
        <v>13385</v>
      </c>
      <c r="O6967" t="s">
        <v>13381</v>
      </c>
      <c r="Q6967" t="s">
        <v>13382</v>
      </c>
      <c r="R6967">
        <v>675</v>
      </c>
      <c r="S6967">
        <v>224</v>
      </c>
    </row>
    <row r="6968" spans="1:20" x14ac:dyDescent="0.25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3775198</v>
      </c>
      <c r="I6968">
        <v>3776415</v>
      </c>
      <c r="J6968" t="s">
        <v>52</v>
      </c>
      <c r="O6968" t="s">
        <v>13386</v>
      </c>
      <c r="Q6968" t="s">
        <v>13387</v>
      </c>
      <c r="R6968">
        <v>1218</v>
      </c>
      <c r="T6968" t="s">
        <v>13388</v>
      </c>
    </row>
    <row r="6969" spans="1:20" x14ac:dyDescent="0.25">
      <c r="A6969" t="s">
        <v>29</v>
      </c>
      <c r="B6969" t="s">
        <v>30</v>
      </c>
      <c r="C6969" t="s">
        <v>22</v>
      </c>
      <c r="D6969" t="s">
        <v>23</v>
      </c>
      <c r="E6969" t="s">
        <v>5</v>
      </c>
      <c r="G6969" t="s">
        <v>24</v>
      </c>
      <c r="H6969">
        <v>3775198</v>
      </c>
      <c r="I6969">
        <v>3776415</v>
      </c>
      <c r="J6969" t="s">
        <v>52</v>
      </c>
      <c r="K6969" t="s">
        <v>13389</v>
      </c>
      <c r="L6969" t="s">
        <v>13389</v>
      </c>
      <c r="N6969" t="s">
        <v>13390</v>
      </c>
      <c r="O6969" t="s">
        <v>13386</v>
      </c>
      <c r="Q6969" t="s">
        <v>13387</v>
      </c>
      <c r="R6969">
        <v>1218</v>
      </c>
      <c r="S6969">
        <v>405</v>
      </c>
    </row>
    <row r="6970" spans="1:20" x14ac:dyDescent="0.25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3776620</v>
      </c>
      <c r="I6970">
        <v>3777255</v>
      </c>
      <c r="J6970" t="s">
        <v>25</v>
      </c>
      <c r="O6970" t="s">
        <v>13391</v>
      </c>
      <c r="Q6970" t="s">
        <v>13392</v>
      </c>
      <c r="R6970">
        <v>636</v>
      </c>
      <c r="T6970" t="s">
        <v>13393</v>
      </c>
    </row>
    <row r="6971" spans="1:20" x14ac:dyDescent="0.25">
      <c r="A6971" t="s">
        <v>29</v>
      </c>
      <c r="B6971" t="s">
        <v>30</v>
      </c>
      <c r="C6971" t="s">
        <v>22</v>
      </c>
      <c r="D6971" t="s">
        <v>23</v>
      </c>
      <c r="E6971" t="s">
        <v>5</v>
      </c>
      <c r="G6971" t="s">
        <v>24</v>
      </c>
      <c r="H6971">
        <v>3776620</v>
      </c>
      <c r="I6971">
        <v>3777255</v>
      </c>
      <c r="J6971" t="s">
        <v>25</v>
      </c>
      <c r="K6971" t="s">
        <v>13394</v>
      </c>
      <c r="L6971" t="s">
        <v>13394</v>
      </c>
      <c r="N6971" t="s">
        <v>13395</v>
      </c>
      <c r="O6971" t="s">
        <v>13391</v>
      </c>
      <c r="Q6971" t="s">
        <v>13392</v>
      </c>
      <c r="R6971">
        <v>636</v>
      </c>
      <c r="S6971">
        <v>211</v>
      </c>
    </row>
    <row r="6972" spans="1:20" x14ac:dyDescent="0.25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3777293</v>
      </c>
      <c r="I6972">
        <v>3778471</v>
      </c>
      <c r="J6972" t="s">
        <v>52</v>
      </c>
      <c r="Q6972" t="s">
        <v>13396</v>
      </c>
      <c r="R6972">
        <v>1179</v>
      </c>
      <c r="T6972" t="s">
        <v>13397</v>
      </c>
    </row>
    <row r="6973" spans="1:20" x14ac:dyDescent="0.25">
      <c r="A6973" t="s">
        <v>29</v>
      </c>
      <c r="B6973" t="s">
        <v>30</v>
      </c>
      <c r="C6973" t="s">
        <v>22</v>
      </c>
      <c r="D6973" t="s">
        <v>23</v>
      </c>
      <c r="E6973" t="s">
        <v>5</v>
      </c>
      <c r="G6973" t="s">
        <v>24</v>
      </c>
      <c r="H6973">
        <v>3777293</v>
      </c>
      <c r="I6973">
        <v>3778471</v>
      </c>
      <c r="J6973" t="s">
        <v>52</v>
      </c>
      <c r="K6973" t="s">
        <v>13398</v>
      </c>
      <c r="L6973" t="s">
        <v>13398</v>
      </c>
      <c r="N6973" t="s">
        <v>13399</v>
      </c>
      <c r="Q6973" t="s">
        <v>13396</v>
      </c>
      <c r="R6973">
        <v>1179</v>
      </c>
      <c r="S6973">
        <v>392</v>
      </c>
    </row>
    <row r="6974" spans="1:20" x14ac:dyDescent="0.25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3778659</v>
      </c>
      <c r="I6974">
        <v>3779471</v>
      </c>
      <c r="J6974" t="s">
        <v>25</v>
      </c>
      <c r="O6974" t="s">
        <v>13400</v>
      </c>
      <c r="Q6974" t="s">
        <v>13401</v>
      </c>
      <c r="R6974">
        <v>813</v>
      </c>
      <c r="T6974" t="s">
        <v>13402</v>
      </c>
    </row>
    <row r="6975" spans="1:20" x14ac:dyDescent="0.25">
      <c r="A6975" t="s">
        <v>29</v>
      </c>
      <c r="B6975" t="s">
        <v>30</v>
      </c>
      <c r="C6975" t="s">
        <v>22</v>
      </c>
      <c r="D6975" t="s">
        <v>23</v>
      </c>
      <c r="E6975" t="s">
        <v>5</v>
      </c>
      <c r="G6975" t="s">
        <v>24</v>
      </c>
      <c r="H6975">
        <v>3778659</v>
      </c>
      <c r="I6975">
        <v>3779471</v>
      </c>
      <c r="J6975" t="s">
        <v>25</v>
      </c>
      <c r="K6975" t="s">
        <v>13403</v>
      </c>
      <c r="L6975" t="s">
        <v>13403</v>
      </c>
      <c r="N6975" t="s">
        <v>13404</v>
      </c>
      <c r="O6975" t="s">
        <v>13400</v>
      </c>
      <c r="Q6975" t="s">
        <v>13401</v>
      </c>
      <c r="R6975">
        <v>813</v>
      </c>
      <c r="S6975">
        <v>270</v>
      </c>
    </row>
    <row r="6976" spans="1:20" x14ac:dyDescent="0.25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3779648</v>
      </c>
      <c r="I6976">
        <v>3779980</v>
      </c>
      <c r="J6976" t="s">
        <v>25</v>
      </c>
      <c r="Q6976" t="s">
        <v>13405</v>
      </c>
      <c r="R6976">
        <v>333</v>
      </c>
      <c r="T6976" t="s">
        <v>13406</v>
      </c>
    </row>
    <row r="6977" spans="1:20" x14ac:dyDescent="0.25">
      <c r="A6977" t="s">
        <v>29</v>
      </c>
      <c r="B6977" t="s">
        <v>30</v>
      </c>
      <c r="C6977" t="s">
        <v>22</v>
      </c>
      <c r="D6977" t="s">
        <v>23</v>
      </c>
      <c r="E6977" t="s">
        <v>5</v>
      </c>
      <c r="G6977" t="s">
        <v>24</v>
      </c>
      <c r="H6977">
        <v>3779648</v>
      </c>
      <c r="I6977">
        <v>3779980</v>
      </c>
      <c r="J6977" t="s">
        <v>25</v>
      </c>
      <c r="K6977" t="s">
        <v>13407</v>
      </c>
      <c r="L6977" t="s">
        <v>13407</v>
      </c>
      <c r="N6977" t="s">
        <v>56</v>
      </c>
      <c r="Q6977" t="s">
        <v>13405</v>
      </c>
      <c r="R6977">
        <v>333</v>
      </c>
      <c r="S6977">
        <v>110</v>
      </c>
    </row>
    <row r="6978" spans="1:20" x14ac:dyDescent="0.25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3780067</v>
      </c>
      <c r="I6978">
        <v>3780756</v>
      </c>
      <c r="J6978" t="s">
        <v>25</v>
      </c>
      <c r="O6978" t="s">
        <v>13408</v>
      </c>
      <c r="Q6978" t="s">
        <v>13409</v>
      </c>
      <c r="R6978">
        <v>690</v>
      </c>
      <c r="T6978" t="s">
        <v>13410</v>
      </c>
    </row>
    <row r="6979" spans="1:20" x14ac:dyDescent="0.25">
      <c r="A6979" t="s">
        <v>29</v>
      </c>
      <c r="B6979" t="s">
        <v>30</v>
      </c>
      <c r="C6979" t="s">
        <v>22</v>
      </c>
      <c r="D6979" t="s">
        <v>23</v>
      </c>
      <c r="E6979" t="s">
        <v>5</v>
      </c>
      <c r="G6979" t="s">
        <v>24</v>
      </c>
      <c r="H6979">
        <v>3780067</v>
      </c>
      <c r="I6979">
        <v>3780756</v>
      </c>
      <c r="J6979" t="s">
        <v>25</v>
      </c>
      <c r="K6979" t="s">
        <v>13411</v>
      </c>
      <c r="L6979" t="s">
        <v>13411</v>
      </c>
      <c r="N6979" t="s">
        <v>13412</v>
      </c>
      <c r="O6979" t="s">
        <v>13408</v>
      </c>
      <c r="Q6979" t="s">
        <v>13409</v>
      </c>
      <c r="R6979">
        <v>690</v>
      </c>
      <c r="S6979">
        <v>229</v>
      </c>
    </row>
    <row r="6980" spans="1:20" x14ac:dyDescent="0.25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3780805</v>
      </c>
      <c r="I6980">
        <v>3781212</v>
      </c>
      <c r="J6980" t="s">
        <v>25</v>
      </c>
      <c r="O6980" t="s">
        <v>13413</v>
      </c>
      <c r="Q6980" t="s">
        <v>13414</v>
      </c>
      <c r="R6980">
        <v>408</v>
      </c>
      <c r="T6980" t="s">
        <v>13415</v>
      </c>
    </row>
    <row r="6981" spans="1:20" x14ac:dyDescent="0.25">
      <c r="A6981" t="s">
        <v>29</v>
      </c>
      <c r="B6981" t="s">
        <v>30</v>
      </c>
      <c r="C6981" t="s">
        <v>22</v>
      </c>
      <c r="D6981" t="s">
        <v>23</v>
      </c>
      <c r="E6981" t="s">
        <v>5</v>
      </c>
      <c r="G6981" t="s">
        <v>24</v>
      </c>
      <c r="H6981">
        <v>3780805</v>
      </c>
      <c r="I6981">
        <v>3781212</v>
      </c>
      <c r="J6981" t="s">
        <v>25</v>
      </c>
      <c r="K6981" t="s">
        <v>13416</v>
      </c>
      <c r="L6981" t="s">
        <v>13416</v>
      </c>
      <c r="N6981" t="s">
        <v>13417</v>
      </c>
      <c r="O6981" t="s">
        <v>13413</v>
      </c>
      <c r="Q6981" t="s">
        <v>13414</v>
      </c>
      <c r="R6981">
        <v>408</v>
      </c>
      <c r="S6981">
        <v>135</v>
      </c>
    </row>
    <row r="6982" spans="1:20" x14ac:dyDescent="0.25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3781300</v>
      </c>
      <c r="I6982">
        <v>3782154</v>
      </c>
      <c r="J6982" t="s">
        <v>25</v>
      </c>
      <c r="O6982" t="s">
        <v>13418</v>
      </c>
      <c r="Q6982" t="s">
        <v>13419</v>
      </c>
      <c r="R6982">
        <v>855</v>
      </c>
      <c r="T6982" t="s">
        <v>13420</v>
      </c>
    </row>
    <row r="6983" spans="1:20" x14ac:dyDescent="0.25">
      <c r="A6983" t="s">
        <v>29</v>
      </c>
      <c r="B6983" t="s">
        <v>30</v>
      </c>
      <c r="C6983" t="s">
        <v>22</v>
      </c>
      <c r="D6983" t="s">
        <v>23</v>
      </c>
      <c r="E6983" t="s">
        <v>5</v>
      </c>
      <c r="G6983" t="s">
        <v>24</v>
      </c>
      <c r="H6983">
        <v>3781300</v>
      </c>
      <c r="I6983">
        <v>3782154</v>
      </c>
      <c r="J6983" t="s">
        <v>25</v>
      </c>
      <c r="K6983" t="s">
        <v>13421</v>
      </c>
      <c r="L6983" t="s">
        <v>13421</v>
      </c>
      <c r="N6983" t="s">
        <v>13422</v>
      </c>
      <c r="O6983" t="s">
        <v>13418</v>
      </c>
      <c r="Q6983" t="s">
        <v>13419</v>
      </c>
      <c r="R6983">
        <v>855</v>
      </c>
      <c r="S6983">
        <v>284</v>
      </c>
    </row>
    <row r="6984" spans="1:20" x14ac:dyDescent="0.25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3782329</v>
      </c>
      <c r="I6984">
        <v>3783864</v>
      </c>
      <c r="J6984" t="s">
        <v>25</v>
      </c>
      <c r="Q6984" t="s">
        <v>13423</v>
      </c>
      <c r="R6984">
        <v>1536</v>
      </c>
      <c r="T6984" t="s">
        <v>13424</v>
      </c>
    </row>
    <row r="6985" spans="1:20" x14ac:dyDescent="0.25">
      <c r="A6985" t="s">
        <v>29</v>
      </c>
      <c r="B6985" t="s">
        <v>30</v>
      </c>
      <c r="C6985" t="s">
        <v>22</v>
      </c>
      <c r="D6985" t="s">
        <v>23</v>
      </c>
      <c r="E6985" t="s">
        <v>5</v>
      </c>
      <c r="G6985" t="s">
        <v>24</v>
      </c>
      <c r="H6985">
        <v>3782329</v>
      </c>
      <c r="I6985">
        <v>3783864</v>
      </c>
      <c r="J6985" t="s">
        <v>25</v>
      </c>
      <c r="K6985" t="s">
        <v>13425</v>
      </c>
      <c r="L6985" t="s">
        <v>13425</v>
      </c>
      <c r="N6985" t="s">
        <v>13426</v>
      </c>
      <c r="Q6985" t="s">
        <v>13423</v>
      </c>
      <c r="R6985">
        <v>1536</v>
      </c>
      <c r="S6985">
        <v>511</v>
      </c>
    </row>
    <row r="6986" spans="1:20" x14ac:dyDescent="0.25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3783969</v>
      </c>
      <c r="I6986">
        <v>3786035</v>
      </c>
      <c r="J6986" t="s">
        <v>52</v>
      </c>
      <c r="Q6986" t="s">
        <v>13427</v>
      </c>
      <c r="R6986">
        <v>2067</v>
      </c>
      <c r="T6986" t="s">
        <v>13428</v>
      </c>
    </row>
    <row r="6987" spans="1:20" x14ac:dyDescent="0.25">
      <c r="A6987" t="s">
        <v>29</v>
      </c>
      <c r="B6987" t="s">
        <v>30</v>
      </c>
      <c r="C6987" t="s">
        <v>22</v>
      </c>
      <c r="D6987" t="s">
        <v>23</v>
      </c>
      <c r="E6987" t="s">
        <v>5</v>
      </c>
      <c r="G6987" t="s">
        <v>24</v>
      </c>
      <c r="H6987">
        <v>3783969</v>
      </c>
      <c r="I6987">
        <v>3786035</v>
      </c>
      <c r="J6987" t="s">
        <v>52</v>
      </c>
      <c r="K6987" t="s">
        <v>13429</v>
      </c>
      <c r="L6987" t="s">
        <v>13429</v>
      </c>
      <c r="N6987" t="s">
        <v>335</v>
      </c>
      <c r="Q6987" t="s">
        <v>13427</v>
      </c>
      <c r="R6987">
        <v>2067</v>
      </c>
      <c r="S6987">
        <v>688</v>
      </c>
    </row>
    <row r="6988" spans="1:20" x14ac:dyDescent="0.25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3786061</v>
      </c>
      <c r="I6988">
        <v>3787113</v>
      </c>
      <c r="J6988" t="s">
        <v>52</v>
      </c>
      <c r="Q6988" t="s">
        <v>13430</v>
      </c>
      <c r="R6988">
        <v>1053</v>
      </c>
      <c r="T6988" t="s">
        <v>13431</v>
      </c>
    </row>
    <row r="6989" spans="1:20" x14ac:dyDescent="0.25">
      <c r="A6989" t="s">
        <v>29</v>
      </c>
      <c r="B6989" t="s">
        <v>30</v>
      </c>
      <c r="C6989" t="s">
        <v>22</v>
      </c>
      <c r="D6989" t="s">
        <v>23</v>
      </c>
      <c r="E6989" t="s">
        <v>5</v>
      </c>
      <c r="G6989" t="s">
        <v>24</v>
      </c>
      <c r="H6989">
        <v>3786061</v>
      </c>
      <c r="I6989">
        <v>3787113</v>
      </c>
      <c r="J6989" t="s">
        <v>52</v>
      </c>
      <c r="K6989" t="s">
        <v>13432</v>
      </c>
      <c r="L6989" t="s">
        <v>13432</v>
      </c>
      <c r="N6989" t="s">
        <v>56</v>
      </c>
      <c r="Q6989" t="s">
        <v>13430</v>
      </c>
      <c r="R6989">
        <v>1053</v>
      </c>
      <c r="S6989">
        <v>350</v>
      </c>
    </row>
    <row r="6990" spans="1:20" x14ac:dyDescent="0.25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3787375</v>
      </c>
      <c r="I6990">
        <v>3787647</v>
      </c>
      <c r="J6990" t="s">
        <v>25</v>
      </c>
      <c r="Q6990" t="s">
        <v>13433</v>
      </c>
      <c r="R6990">
        <v>273</v>
      </c>
      <c r="T6990" t="s">
        <v>13434</v>
      </c>
    </row>
    <row r="6991" spans="1:20" x14ac:dyDescent="0.25">
      <c r="A6991" t="s">
        <v>29</v>
      </c>
      <c r="B6991" t="s">
        <v>30</v>
      </c>
      <c r="C6991" t="s">
        <v>22</v>
      </c>
      <c r="D6991" t="s">
        <v>23</v>
      </c>
      <c r="E6991" t="s">
        <v>5</v>
      </c>
      <c r="G6991" t="s">
        <v>24</v>
      </c>
      <c r="H6991">
        <v>3787375</v>
      </c>
      <c r="I6991">
        <v>3787647</v>
      </c>
      <c r="J6991" t="s">
        <v>25</v>
      </c>
      <c r="K6991" t="s">
        <v>13435</v>
      </c>
      <c r="L6991" t="s">
        <v>13435</v>
      </c>
      <c r="N6991" t="s">
        <v>5593</v>
      </c>
      <c r="Q6991" t="s">
        <v>13433</v>
      </c>
      <c r="R6991">
        <v>273</v>
      </c>
      <c r="S6991">
        <v>90</v>
      </c>
    </row>
    <row r="6992" spans="1:20" x14ac:dyDescent="0.25">
      <c r="A6992" t="s">
        <v>20</v>
      </c>
      <c r="B6992" t="s">
        <v>21</v>
      </c>
      <c r="C6992" t="s">
        <v>22</v>
      </c>
      <c r="D6992" t="s">
        <v>23</v>
      </c>
      <c r="E6992" t="s">
        <v>5</v>
      </c>
      <c r="G6992" t="s">
        <v>24</v>
      </c>
      <c r="H6992">
        <v>3787685</v>
      </c>
      <c r="I6992">
        <v>3788704</v>
      </c>
      <c r="J6992" t="s">
        <v>52</v>
      </c>
      <c r="Q6992" t="s">
        <v>13436</v>
      </c>
      <c r="R6992">
        <v>1020</v>
      </c>
      <c r="T6992" t="s">
        <v>13437</v>
      </c>
    </row>
    <row r="6993" spans="1:20" x14ac:dyDescent="0.25">
      <c r="A6993" t="s">
        <v>29</v>
      </c>
      <c r="B6993" t="s">
        <v>30</v>
      </c>
      <c r="C6993" t="s">
        <v>22</v>
      </c>
      <c r="D6993" t="s">
        <v>23</v>
      </c>
      <c r="E6993" t="s">
        <v>5</v>
      </c>
      <c r="G6993" t="s">
        <v>24</v>
      </c>
      <c r="H6993">
        <v>3787685</v>
      </c>
      <c r="I6993">
        <v>3788704</v>
      </c>
      <c r="J6993" t="s">
        <v>52</v>
      </c>
      <c r="K6993" t="s">
        <v>13438</v>
      </c>
      <c r="L6993" t="s">
        <v>13438</v>
      </c>
      <c r="N6993" t="s">
        <v>13439</v>
      </c>
      <c r="Q6993" t="s">
        <v>13436</v>
      </c>
      <c r="R6993">
        <v>1020</v>
      </c>
      <c r="S6993">
        <v>339</v>
      </c>
    </row>
    <row r="6994" spans="1:20" x14ac:dyDescent="0.25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3788897</v>
      </c>
      <c r="I6994">
        <v>3790210</v>
      </c>
      <c r="J6994" t="s">
        <v>52</v>
      </c>
      <c r="Q6994" t="s">
        <v>13440</v>
      </c>
      <c r="R6994">
        <v>1314</v>
      </c>
      <c r="T6994" t="s">
        <v>13441</v>
      </c>
    </row>
    <row r="6995" spans="1:20" x14ac:dyDescent="0.25">
      <c r="A6995" t="s">
        <v>29</v>
      </c>
      <c r="B6995" t="s">
        <v>30</v>
      </c>
      <c r="C6995" t="s">
        <v>22</v>
      </c>
      <c r="D6995" t="s">
        <v>23</v>
      </c>
      <c r="E6995" t="s">
        <v>5</v>
      </c>
      <c r="G6995" t="s">
        <v>24</v>
      </c>
      <c r="H6995">
        <v>3788897</v>
      </c>
      <c r="I6995">
        <v>3790210</v>
      </c>
      <c r="J6995" t="s">
        <v>52</v>
      </c>
      <c r="K6995" t="s">
        <v>13442</v>
      </c>
      <c r="L6995" t="s">
        <v>13442</v>
      </c>
      <c r="N6995" t="s">
        <v>9017</v>
      </c>
      <c r="Q6995" t="s">
        <v>13440</v>
      </c>
      <c r="R6995">
        <v>1314</v>
      </c>
      <c r="S6995">
        <v>437</v>
      </c>
    </row>
    <row r="6996" spans="1:20" x14ac:dyDescent="0.25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3790207</v>
      </c>
      <c r="I6996">
        <v>3791226</v>
      </c>
      <c r="J6996" t="s">
        <v>52</v>
      </c>
      <c r="Q6996" t="s">
        <v>13443</v>
      </c>
      <c r="R6996">
        <v>1020</v>
      </c>
      <c r="T6996" t="s">
        <v>13444</v>
      </c>
    </row>
    <row r="6997" spans="1:20" x14ac:dyDescent="0.25">
      <c r="A6997" t="s">
        <v>29</v>
      </c>
      <c r="B6997" t="s">
        <v>30</v>
      </c>
      <c r="C6997" t="s">
        <v>22</v>
      </c>
      <c r="D6997" t="s">
        <v>23</v>
      </c>
      <c r="E6997" t="s">
        <v>5</v>
      </c>
      <c r="G6997" t="s">
        <v>24</v>
      </c>
      <c r="H6997">
        <v>3790207</v>
      </c>
      <c r="I6997">
        <v>3791226</v>
      </c>
      <c r="J6997" t="s">
        <v>52</v>
      </c>
      <c r="K6997" t="s">
        <v>13445</v>
      </c>
      <c r="L6997" t="s">
        <v>13445</v>
      </c>
      <c r="N6997" t="s">
        <v>13446</v>
      </c>
      <c r="Q6997" t="s">
        <v>13443</v>
      </c>
      <c r="R6997">
        <v>1020</v>
      </c>
      <c r="S6997">
        <v>339</v>
      </c>
    </row>
    <row r="6998" spans="1:20" x14ac:dyDescent="0.25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3791254</v>
      </c>
      <c r="I6998">
        <v>3791763</v>
      </c>
      <c r="J6998" t="s">
        <v>52</v>
      </c>
      <c r="O6998" t="s">
        <v>13447</v>
      </c>
      <c r="Q6998" t="s">
        <v>13448</v>
      </c>
      <c r="R6998">
        <v>510</v>
      </c>
      <c r="T6998" t="s">
        <v>13449</v>
      </c>
    </row>
    <row r="6999" spans="1:20" x14ac:dyDescent="0.25">
      <c r="A6999" t="s">
        <v>29</v>
      </c>
      <c r="B6999" t="s">
        <v>30</v>
      </c>
      <c r="C6999" t="s">
        <v>22</v>
      </c>
      <c r="D6999" t="s">
        <v>23</v>
      </c>
      <c r="E6999" t="s">
        <v>5</v>
      </c>
      <c r="G6999" t="s">
        <v>24</v>
      </c>
      <c r="H6999">
        <v>3791254</v>
      </c>
      <c r="I6999">
        <v>3791763</v>
      </c>
      <c r="J6999" t="s">
        <v>52</v>
      </c>
      <c r="K6999" t="s">
        <v>13450</v>
      </c>
      <c r="L6999" t="s">
        <v>13450</v>
      </c>
      <c r="N6999" t="s">
        <v>13451</v>
      </c>
      <c r="O6999" t="s">
        <v>13447</v>
      </c>
      <c r="Q6999" t="s">
        <v>13448</v>
      </c>
      <c r="R6999">
        <v>510</v>
      </c>
      <c r="S6999">
        <v>169</v>
      </c>
    </row>
    <row r="7000" spans="1:20" x14ac:dyDescent="0.25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3791783</v>
      </c>
      <c r="I7000">
        <v>3792214</v>
      </c>
      <c r="J7000" t="s">
        <v>52</v>
      </c>
      <c r="O7000" t="s">
        <v>13452</v>
      </c>
      <c r="Q7000" t="s">
        <v>13453</v>
      </c>
      <c r="R7000">
        <v>432</v>
      </c>
      <c r="T7000" t="s">
        <v>13454</v>
      </c>
    </row>
    <row r="7001" spans="1:20" x14ac:dyDescent="0.25">
      <c r="A7001" t="s">
        <v>29</v>
      </c>
      <c r="B7001" t="s">
        <v>30</v>
      </c>
      <c r="C7001" t="s">
        <v>22</v>
      </c>
      <c r="D7001" t="s">
        <v>23</v>
      </c>
      <c r="E7001" t="s">
        <v>5</v>
      </c>
      <c r="G7001" t="s">
        <v>24</v>
      </c>
      <c r="H7001">
        <v>3791783</v>
      </c>
      <c r="I7001">
        <v>3792214</v>
      </c>
      <c r="J7001" t="s">
        <v>52</v>
      </c>
      <c r="K7001" t="s">
        <v>13455</v>
      </c>
      <c r="L7001" t="s">
        <v>13455</v>
      </c>
      <c r="N7001" t="s">
        <v>13456</v>
      </c>
      <c r="O7001" t="s">
        <v>13452</v>
      </c>
      <c r="Q7001" t="s">
        <v>13453</v>
      </c>
      <c r="R7001">
        <v>432</v>
      </c>
      <c r="S7001">
        <v>143</v>
      </c>
    </row>
    <row r="7002" spans="1:20" x14ac:dyDescent="0.25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3792207</v>
      </c>
      <c r="I7002">
        <v>3792773</v>
      </c>
      <c r="J7002" t="s">
        <v>52</v>
      </c>
      <c r="Q7002" t="s">
        <v>13457</v>
      </c>
      <c r="R7002">
        <v>567</v>
      </c>
      <c r="T7002" t="s">
        <v>13458</v>
      </c>
    </row>
    <row r="7003" spans="1:20" x14ac:dyDescent="0.25">
      <c r="A7003" t="s">
        <v>29</v>
      </c>
      <c r="B7003" t="s">
        <v>30</v>
      </c>
      <c r="C7003" t="s">
        <v>22</v>
      </c>
      <c r="D7003" t="s">
        <v>23</v>
      </c>
      <c r="E7003" t="s">
        <v>5</v>
      </c>
      <c r="G7003" t="s">
        <v>24</v>
      </c>
      <c r="H7003">
        <v>3792207</v>
      </c>
      <c r="I7003">
        <v>3792773</v>
      </c>
      <c r="J7003" t="s">
        <v>52</v>
      </c>
      <c r="K7003" t="s">
        <v>13459</v>
      </c>
      <c r="L7003" t="s">
        <v>13459</v>
      </c>
      <c r="N7003" t="s">
        <v>13460</v>
      </c>
      <c r="Q7003" t="s">
        <v>13457</v>
      </c>
      <c r="R7003">
        <v>567</v>
      </c>
      <c r="S7003">
        <v>188</v>
      </c>
    </row>
    <row r="7004" spans="1:20" x14ac:dyDescent="0.25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3792770</v>
      </c>
      <c r="I7004">
        <v>3793636</v>
      </c>
      <c r="J7004" t="s">
        <v>52</v>
      </c>
      <c r="Q7004" t="s">
        <v>13461</v>
      </c>
      <c r="R7004">
        <v>867</v>
      </c>
      <c r="T7004" t="s">
        <v>13462</v>
      </c>
    </row>
    <row r="7005" spans="1:20" x14ac:dyDescent="0.25">
      <c r="A7005" t="s">
        <v>29</v>
      </c>
      <c r="B7005" t="s">
        <v>30</v>
      </c>
      <c r="C7005" t="s">
        <v>22</v>
      </c>
      <c r="D7005" t="s">
        <v>23</v>
      </c>
      <c r="E7005" t="s">
        <v>5</v>
      </c>
      <c r="G7005" t="s">
        <v>24</v>
      </c>
      <c r="H7005">
        <v>3792770</v>
      </c>
      <c r="I7005">
        <v>3793636</v>
      </c>
      <c r="J7005" t="s">
        <v>52</v>
      </c>
      <c r="K7005" t="s">
        <v>13463</v>
      </c>
      <c r="L7005" t="s">
        <v>13463</v>
      </c>
      <c r="N7005" t="s">
        <v>13464</v>
      </c>
      <c r="Q7005" t="s">
        <v>13461</v>
      </c>
      <c r="R7005">
        <v>867</v>
      </c>
      <c r="S7005">
        <v>288</v>
      </c>
    </row>
    <row r="7006" spans="1:20" x14ac:dyDescent="0.25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3793683</v>
      </c>
      <c r="I7006">
        <v>3794636</v>
      </c>
      <c r="J7006" t="s">
        <v>52</v>
      </c>
      <c r="O7006" t="s">
        <v>13465</v>
      </c>
      <c r="Q7006" t="s">
        <v>13466</v>
      </c>
      <c r="R7006">
        <v>954</v>
      </c>
      <c r="T7006" t="s">
        <v>13467</v>
      </c>
    </row>
    <row r="7007" spans="1:20" x14ac:dyDescent="0.25">
      <c r="A7007" t="s">
        <v>29</v>
      </c>
      <c r="B7007" t="s">
        <v>30</v>
      </c>
      <c r="C7007" t="s">
        <v>22</v>
      </c>
      <c r="D7007" t="s">
        <v>23</v>
      </c>
      <c r="E7007" t="s">
        <v>5</v>
      </c>
      <c r="G7007" t="s">
        <v>24</v>
      </c>
      <c r="H7007">
        <v>3793683</v>
      </c>
      <c r="I7007">
        <v>3794636</v>
      </c>
      <c r="J7007" t="s">
        <v>52</v>
      </c>
      <c r="K7007" t="s">
        <v>13468</v>
      </c>
      <c r="L7007" t="s">
        <v>13468</v>
      </c>
      <c r="N7007" t="s">
        <v>13469</v>
      </c>
      <c r="O7007" t="s">
        <v>13465</v>
      </c>
      <c r="Q7007" t="s">
        <v>13466</v>
      </c>
      <c r="R7007">
        <v>954</v>
      </c>
      <c r="S7007">
        <v>317</v>
      </c>
    </row>
    <row r="7008" spans="1:20" x14ac:dyDescent="0.25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3794934</v>
      </c>
      <c r="I7008">
        <v>3795326</v>
      </c>
      <c r="J7008" t="s">
        <v>25</v>
      </c>
      <c r="O7008" t="s">
        <v>13470</v>
      </c>
      <c r="Q7008" t="s">
        <v>13471</v>
      </c>
      <c r="R7008">
        <v>393</v>
      </c>
      <c r="T7008" t="s">
        <v>13472</v>
      </c>
    </row>
    <row r="7009" spans="1:20" x14ac:dyDescent="0.25">
      <c r="A7009" t="s">
        <v>29</v>
      </c>
      <c r="B7009" t="s">
        <v>30</v>
      </c>
      <c r="C7009" t="s">
        <v>22</v>
      </c>
      <c r="D7009" t="s">
        <v>23</v>
      </c>
      <c r="E7009" t="s">
        <v>5</v>
      </c>
      <c r="G7009" t="s">
        <v>24</v>
      </c>
      <c r="H7009">
        <v>3794934</v>
      </c>
      <c r="I7009">
        <v>3795326</v>
      </c>
      <c r="J7009" t="s">
        <v>25</v>
      </c>
      <c r="K7009" t="s">
        <v>13473</v>
      </c>
      <c r="L7009" t="s">
        <v>13473</v>
      </c>
      <c r="N7009" t="s">
        <v>13474</v>
      </c>
      <c r="O7009" t="s">
        <v>13470</v>
      </c>
      <c r="Q7009" t="s">
        <v>13471</v>
      </c>
      <c r="R7009">
        <v>393</v>
      </c>
      <c r="S7009">
        <v>130</v>
      </c>
    </row>
    <row r="7010" spans="1:20" x14ac:dyDescent="0.25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3795360</v>
      </c>
      <c r="I7010">
        <v>3795722</v>
      </c>
      <c r="J7010" t="s">
        <v>25</v>
      </c>
      <c r="O7010" t="s">
        <v>13475</v>
      </c>
      <c r="Q7010" t="s">
        <v>13476</v>
      </c>
      <c r="R7010">
        <v>363</v>
      </c>
      <c r="T7010" t="s">
        <v>13477</v>
      </c>
    </row>
    <row r="7011" spans="1:20" x14ac:dyDescent="0.25">
      <c r="A7011" t="s">
        <v>29</v>
      </c>
      <c r="B7011" t="s">
        <v>30</v>
      </c>
      <c r="C7011" t="s">
        <v>22</v>
      </c>
      <c r="D7011" t="s">
        <v>23</v>
      </c>
      <c r="E7011" t="s">
        <v>5</v>
      </c>
      <c r="G7011" t="s">
        <v>24</v>
      </c>
      <c r="H7011">
        <v>3795360</v>
      </c>
      <c r="I7011">
        <v>3795722</v>
      </c>
      <c r="J7011" t="s">
        <v>25</v>
      </c>
      <c r="K7011" t="s">
        <v>13478</v>
      </c>
      <c r="L7011" t="s">
        <v>13478</v>
      </c>
      <c r="N7011" t="s">
        <v>13479</v>
      </c>
      <c r="O7011" t="s">
        <v>13475</v>
      </c>
      <c r="Q7011" t="s">
        <v>13476</v>
      </c>
      <c r="R7011">
        <v>363</v>
      </c>
      <c r="S7011">
        <v>120</v>
      </c>
    </row>
    <row r="7012" spans="1:20" x14ac:dyDescent="0.25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G7012" t="s">
        <v>24</v>
      </c>
      <c r="H7012">
        <v>3795743</v>
      </c>
      <c r="I7012">
        <v>3796288</v>
      </c>
      <c r="J7012" t="s">
        <v>25</v>
      </c>
      <c r="Q7012" t="s">
        <v>13480</v>
      </c>
      <c r="R7012">
        <v>546</v>
      </c>
      <c r="T7012" t="s">
        <v>13481</v>
      </c>
    </row>
    <row r="7013" spans="1:20" x14ac:dyDescent="0.25">
      <c r="A7013" t="s">
        <v>29</v>
      </c>
      <c r="B7013" t="s">
        <v>30</v>
      </c>
      <c r="C7013" t="s">
        <v>22</v>
      </c>
      <c r="D7013" t="s">
        <v>23</v>
      </c>
      <c r="E7013" t="s">
        <v>5</v>
      </c>
      <c r="G7013" t="s">
        <v>24</v>
      </c>
      <c r="H7013">
        <v>3795743</v>
      </c>
      <c r="I7013">
        <v>3796288</v>
      </c>
      <c r="J7013" t="s">
        <v>25</v>
      </c>
      <c r="K7013" t="s">
        <v>13482</v>
      </c>
      <c r="L7013" t="s">
        <v>13482</v>
      </c>
      <c r="N7013" t="s">
        <v>13483</v>
      </c>
      <c r="Q7013" t="s">
        <v>13480</v>
      </c>
      <c r="R7013">
        <v>546</v>
      </c>
      <c r="S7013">
        <v>181</v>
      </c>
    </row>
    <row r="7014" spans="1:20" x14ac:dyDescent="0.25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3796382</v>
      </c>
      <c r="I7014">
        <v>3798457</v>
      </c>
      <c r="J7014" t="s">
        <v>25</v>
      </c>
      <c r="Q7014" t="s">
        <v>13484</v>
      </c>
      <c r="R7014">
        <v>2076</v>
      </c>
      <c r="T7014" t="s">
        <v>13485</v>
      </c>
    </row>
    <row r="7015" spans="1:20" x14ac:dyDescent="0.25">
      <c r="A7015" t="s">
        <v>29</v>
      </c>
      <c r="B7015" t="s">
        <v>30</v>
      </c>
      <c r="C7015" t="s">
        <v>22</v>
      </c>
      <c r="D7015" t="s">
        <v>23</v>
      </c>
      <c r="E7015" t="s">
        <v>5</v>
      </c>
      <c r="G7015" t="s">
        <v>24</v>
      </c>
      <c r="H7015">
        <v>3796382</v>
      </c>
      <c r="I7015">
        <v>3798457</v>
      </c>
      <c r="J7015" t="s">
        <v>25</v>
      </c>
      <c r="K7015" t="s">
        <v>13486</v>
      </c>
      <c r="L7015" t="s">
        <v>13486</v>
      </c>
      <c r="N7015" t="s">
        <v>13487</v>
      </c>
      <c r="Q7015" t="s">
        <v>13484</v>
      </c>
      <c r="R7015">
        <v>2076</v>
      </c>
      <c r="S7015">
        <v>691</v>
      </c>
    </row>
    <row r="7016" spans="1:20" x14ac:dyDescent="0.25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3798485</v>
      </c>
      <c r="I7016">
        <v>3799384</v>
      </c>
      <c r="J7016" t="s">
        <v>25</v>
      </c>
      <c r="Q7016" t="s">
        <v>13488</v>
      </c>
      <c r="R7016">
        <v>900</v>
      </c>
      <c r="T7016" t="s">
        <v>13489</v>
      </c>
    </row>
    <row r="7017" spans="1:20" x14ac:dyDescent="0.25">
      <c r="A7017" t="s">
        <v>29</v>
      </c>
      <c r="B7017" t="s">
        <v>30</v>
      </c>
      <c r="C7017" t="s">
        <v>22</v>
      </c>
      <c r="D7017" t="s">
        <v>23</v>
      </c>
      <c r="E7017" t="s">
        <v>5</v>
      </c>
      <c r="G7017" t="s">
        <v>24</v>
      </c>
      <c r="H7017">
        <v>3798485</v>
      </c>
      <c r="I7017">
        <v>3799384</v>
      </c>
      <c r="J7017" t="s">
        <v>25</v>
      </c>
      <c r="K7017" t="s">
        <v>13490</v>
      </c>
      <c r="L7017" t="s">
        <v>13490</v>
      </c>
      <c r="N7017" t="s">
        <v>13085</v>
      </c>
      <c r="Q7017" t="s">
        <v>13488</v>
      </c>
      <c r="R7017">
        <v>900</v>
      </c>
      <c r="S7017">
        <v>299</v>
      </c>
    </row>
    <row r="7018" spans="1:20" x14ac:dyDescent="0.25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3799396</v>
      </c>
      <c r="I7018">
        <v>3807015</v>
      </c>
      <c r="J7018" t="s">
        <v>25</v>
      </c>
      <c r="Q7018" t="s">
        <v>13491</v>
      </c>
      <c r="R7018">
        <v>7620</v>
      </c>
      <c r="T7018" t="s">
        <v>13492</v>
      </c>
    </row>
    <row r="7019" spans="1:20" x14ac:dyDescent="0.25">
      <c r="A7019" t="s">
        <v>29</v>
      </c>
      <c r="B7019" t="s">
        <v>30</v>
      </c>
      <c r="C7019" t="s">
        <v>22</v>
      </c>
      <c r="D7019" t="s">
        <v>23</v>
      </c>
      <c r="E7019" t="s">
        <v>5</v>
      </c>
      <c r="G7019" t="s">
        <v>24</v>
      </c>
      <c r="H7019">
        <v>3799396</v>
      </c>
      <c r="I7019">
        <v>3807015</v>
      </c>
      <c r="J7019" t="s">
        <v>25</v>
      </c>
      <c r="K7019" t="s">
        <v>13493</v>
      </c>
      <c r="L7019" t="s">
        <v>13493</v>
      </c>
      <c r="N7019" t="s">
        <v>4962</v>
      </c>
      <c r="Q7019" t="s">
        <v>13491</v>
      </c>
      <c r="R7019">
        <v>7620</v>
      </c>
      <c r="S7019">
        <v>2539</v>
      </c>
    </row>
    <row r="7020" spans="1:20" x14ac:dyDescent="0.25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3807015</v>
      </c>
      <c r="I7020">
        <v>3808067</v>
      </c>
      <c r="J7020" t="s">
        <v>25</v>
      </c>
      <c r="Q7020" t="s">
        <v>13494</v>
      </c>
      <c r="R7020">
        <v>1053</v>
      </c>
      <c r="T7020" t="s">
        <v>13495</v>
      </c>
    </row>
    <row r="7021" spans="1:20" x14ac:dyDescent="0.25">
      <c r="A7021" t="s">
        <v>29</v>
      </c>
      <c r="B7021" t="s">
        <v>30</v>
      </c>
      <c r="C7021" t="s">
        <v>22</v>
      </c>
      <c r="D7021" t="s">
        <v>23</v>
      </c>
      <c r="E7021" t="s">
        <v>5</v>
      </c>
      <c r="G7021" t="s">
        <v>24</v>
      </c>
      <c r="H7021">
        <v>3807015</v>
      </c>
      <c r="I7021">
        <v>3808067</v>
      </c>
      <c r="J7021" t="s">
        <v>25</v>
      </c>
      <c r="K7021" t="s">
        <v>13496</v>
      </c>
      <c r="L7021" t="s">
        <v>13496</v>
      </c>
      <c r="N7021" t="s">
        <v>13497</v>
      </c>
      <c r="Q7021" t="s">
        <v>13494</v>
      </c>
      <c r="R7021">
        <v>1053</v>
      </c>
      <c r="S7021">
        <v>350</v>
      </c>
    </row>
    <row r="7022" spans="1:20" x14ac:dyDescent="0.25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3808079</v>
      </c>
      <c r="I7022">
        <v>3808540</v>
      </c>
      <c r="J7022" t="s">
        <v>25</v>
      </c>
      <c r="Q7022" t="s">
        <v>13498</v>
      </c>
      <c r="R7022">
        <v>462</v>
      </c>
      <c r="T7022" t="s">
        <v>13499</v>
      </c>
    </row>
    <row r="7023" spans="1:20" x14ac:dyDescent="0.25">
      <c r="A7023" t="s">
        <v>29</v>
      </c>
      <c r="B7023" t="s">
        <v>30</v>
      </c>
      <c r="C7023" t="s">
        <v>22</v>
      </c>
      <c r="D7023" t="s">
        <v>23</v>
      </c>
      <c r="E7023" t="s">
        <v>5</v>
      </c>
      <c r="G7023" t="s">
        <v>24</v>
      </c>
      <c r="H7023">
        <v>3808079</v>
      </c>
      <c r="I7023">
        <v>3808540</v>
      </c>
      <c r="J7023" t="s">
        <v>25</v>
      </c>
      <c r="K7023" t="s">
        <v>13500</v>
      </c>
      <c r="L7023" t="s">
        <v>13500</v>
      </c>
      <c r="N7023" t="s">
        <v>5067</v>
      </c>
      <c r="Q7023" t="s">
        <v>13498</v>
      </c>
      <c r="R7023">
        <v>462</v>
      </c>
      <c r="S7023">
        <v>153</v>
      </c>
    </row>
    <row r="7024" spans="1:20" x14ac:dyDescent="0.25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3808609</v>
      </c>
      <c r="I7024">
        <v>3809100</v>
      </c>
      <c r="J7024" t="s">
        <v>25</v>
      </c>
      <c r="Q7024" t="s">
        <v>13501</v>
      </c>
      <c r="R7024">
        <v>492</v>
      </c>
      <c r="T7024" t="s">
        <v>13502</v>
      </c>
    </row>
    <row r="7025" spans="1:20" x14ac:dyDescent="0.25">
      <c r="A7025" t="s">
        <v>29</v>
      </c>
      <c r="B7025" t="s">
        <v>30</v>
      </c>
      <c r="C7025" t="s">
        <v>22</v>
      </c>
      <c r="D7025" t="s">
        <v>23</v>
      </c>
      <c r="E7025" t="s">
        <v>5</v>
      </c>
      <c r="G7025" t="s">
        <v>24</v>
      </c>
      <c r="H7025">
        <v>3808609</v>
      </c>
      <c r="I7025">
        <v>3809100</v>
      </c>
      <c r="J7025" t="s">
        <v>25</v>
      </c>
      <c r="K7025" t="s">
        <v>13503</v>
      </c>
      <c r="L7025" t="s">
        <v>13503</v>
      </c>
      <c r="N7025" t="s">
        <v>13504</v>
      </c>
      <c r="Q7025" t="s">
        <v>13501</v>
      </c>
      <c r="R7025">
        <v>492</v>
      </c>
      <c r="S7025">
        <v>163</v>
      </c>
    </row>
    <row r="7026" spans="1:20" x14ac:dyDescent="0.25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3809093</v>
      </c>
      <c r="I7026">
        <v>3809866</v>
      </c>
      <c r="J7026" t="s">
        <v>25</v>
      </c>
      <c r="O7026" t="s">
        <v>13505</v>
      </c>
      <c r="Q7026" t="s">
        <v>13506</v>
      </c>
      <c r="R7026">
        <v>774</v>
      </c>
      <c r="T7026" t="s">
        <v>13507</v>
      </c>
    </row>
    <row r="7027" spans="1:20" x14ac:dyDescent="0.25">
      <c r="A7027" t="s">
        <v>29</v>
      </c>
      <c r="B7027" t="s">
        <v>30</v>
      </c>
      <c r="C7027" t="s">
        <v>22</v>
      </c>
      <c r="D7027" t="s">
        <v>23</v>
      </c>
      <c r="E7027" t="s">
        <v>5</v>
      </c>
      <c r="G7027" t="s">
        <v>24</v>
      </c>
      <c r="H7027">
        <v>3809093</v>
      </c>
      <c r="I7027">
        <v>3809866</v>
      </c>
      <c r="J7027" t="s">
        <v>25</v>
      </c>
      <c r="K7027" t="s">
        <v>13508</v>
      </c>
      <c r="L7027" t="s">
        <v>13508</v>
      </c>
      <c r="N7027" t="s">
        <v>13509</v>
      </c>
      <c r="O7027" t="s">
        <v>13505</v>
      </c>
      <c r="Q7027" t="s">
        <v>13506</v>
      </c>
      <c r="R7027">
        <v>774</v>
      </c>
      <c r="S7027">
        <v>257</v>
      </c>
    </row>
    <row r="7028" spans="1:20" x14ac:dyDescent="0.25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3809853</v>
      </c>
      <c r="I7028">
        <v>3810665</v>
      </c>
      <c r="J7028" t="s">
        <v>25</v>
      </c>
      <c r="O7028" t="s">
        <v>13510</v>
      </c>
      <c r="Q7028" t="s">
        <v>13511</v>
      </c>
      <c r="R7028">
        <v>813</v>
      </c>
      <c r="T7028" t="s">
        <v>13512</v>
      </c>
    </row>
    <row r="7029" spans="1:20" x14ac:dyDescent="0.25">
      <c r="A7029" t="s">
        <v>29</v>
      </c>
      <c r="B7029" t="s">
        <v>30</v>
      </c>
      <c r="C7029" t="s">
        <v>22</v>
      </c>
      <c r="D7029" t="s">
        <v>23</v>
      </c>
      <c r="E7029" t="s">
        <v>5</v>
      </c>
      <c r="G7029" t="s">
        <v>24</v>
      </c>
      <c r="H7029">
        <v>3809853</v>
      </c>
      <c r="I7029">
        <v>3810665</v>
      </c>
      <c r="J7029" t="s">
        <v>25</v>
      </c>
      <c r="K7029" t="s">
        <v>13513</v>
      </c>
      <c r="L7029" t="s">
        <v>13513</v>
      </c>
      <c r="N7029" t="s">
        <v>13514</v>
      </c>
      <c r="O7029" t="s">
        <v>13510</v>
      </c>
      <c r="Q7029" t="s">
        <v>13511</v>
      </c>
      <c r="R7029">
        <v>813</v>
      </c>
      <c r="S7029">
        <v>270</v>
      </c>
    </row>
    <row r="7030" spans="1:20" x14ac:dyDescent="0.25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3810777</v>
      </c>
      <c r="I7030">
        <v>3811763</v>
      </c>
      <c r="J7030" t="s">
        <v>25</v>
      </c>
      <c r="Q7030" t="s">
        <v>13515</v>
      </c>
      <c r="R7030">
        <v>987</v>
      </c>
      <c r="T7030" t="s">
        <v>13516</v>
      </c>
    </row>
    <row r="7031" spans="1:20" x14ac:dyDescent="0.25">
      <c r="A7031" t="s">
        <v>29</v>
      </c>
      <c r="B7031" t="s">
        <v>30</v>
      </c>
      <c r="C7031" t="s">
        <v>22</v>
      </c>
      <c r="D7031" t="s">
        <v>23</v>
      </c>
      <c r="E7031" t="s">
        <v>5</v>
      </c>
      <c r="G7031" t="s">
        <v>24</v>
      </c>
      <c r="H7031">
        <v>3810777</v>
      </c>
      <c r="I7031">
        <v>3811763</v>
      </c>
      <c r="J7031" t="s">
        <v>25</v>
      </c>
      <c r="K7031" t="s">
        <v>13517</v>
      </c>
      <c r="L7031" t="s">
        <v>13517</v>
      </c>
      <c r="N7031" t="s">
        <v>1994</v>
      </c>
      <c r="Q7031" t="s">
        <v>13515</v>
      </c>
      <c r="R7031">
        <v>987</v>
      </c>
      <c r="S7031">
        <v>328</v>
      </c>
    </row>
    <row r="7032" spans="1:20" x14ac:dyDescent="0.25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3811800</v>
      </c>
      <c r="I7032">
        <v>3812882</v>
      </c>
      <c r="J7032" t="s">
        <v>52</v>
      </c>
      <c r="Q7032" t="s">
        <v>13518</v>
      </c>
      <c r="R7032">
        <v>1083</v>
      </c>
      <c r="T7032" t="s">
        <v>13519</v>
      </c>
    </row>
    <row r="7033" spans="1:20" x14ac:dyDescent="0.25">
      <c r="A7033" t="s">
        <v>29</v>
      </c>
      <c r="B7033" t="s">
        <v>30</v>
      </c>
      <c r="C7033" t="s">
        <v>22</v>
      </c>
      <c r="D7033" t="s">
        <v>23</v>
      </c>
      <c r="E7033" t="s">
        <v>5</v>
      </c>
      <c r="G7033" t="s">
        <v>24</v>
      </c>
      <c r="H7033">
        <v>3811800</v>
      </c>
      <c r="I7033">
        <v>3812882</v>
      </c>
      <c r="J7033" t="s">
        <v>52</v>
      </c>
      <c r="K7033" t="s">
        <v>13520</v>
      </c>
      <c r="L7033" t="s">
        <v>13520</v>
      </c>
      <c r="N7033" t="s">
        <v>56</v>
      </c>
      <c r="Q7033" t="s">
        <v>13518</v>
      </c>
      <c r="R7033">
        <v>1083</v>
      </c>
      <c r="S7033">
        <v>360</v>
      </c>
    </row>
    <row r="7034" spans="1:20" x14ac:dyDescent="0.25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3813110</v>
      </c>
      <c r="I7034">
        <v>3814195</v>
      </c>
      <c r="J7034" t="s">
        <v>25</v>
      </c>
      <c r="Q7034" t="s">
        <v>13521</v>
      </c>
      <c r="R7034">
        <v>1086</v>
      </c>
      <c r="T7034" t="s">
        <v>13522</v>
      </c>
    </row>
    <row r="7035" spans="1:20" x14ac:dyDescent="0.25">
      <c r="A7035" t="s">
        <v>29</v>
      </c>
      <c r="B7035" t="s">
        <v>30</v>
      </c>
      <c r="C7035" t="s">
        <v>22</v>
      </c>
      <c r="D7035" t="s">
        <v>23</v>
      </c>
      <c r="E7035" t="s">
        <v>5</v>
      </c>
      <c r="G7035" t="s">
        <v>24</v>
      </c>
      <c r="H7035">
        <v>3813110</v>
      </c>
      <c r="I7035">
        <v>3814195</v>
      </c>
      <c r="J7035" t="s">
        <v>25</v>
      </c>
      <c r="K7035" t="s">
        <v>13523</v>
      </c>
      <c r="L7035" t="s">
        <v>13523</v>
      </c>
      <c r="N7035" t="s">
        <v>640</v>
      </c>
      <c r="Q7035" t="s">
        <v>13521</v>
      </c>
      <c r="R7035">
        <v>1086</v>
      </c>
      <c r="S7035">
        <v>361</v>
      </c>
    </row>
    <row r="7036" spans="1:20" x14ac:dyDescent="0.25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3814201</v>
      </c>
      <c r="I7036">
        <v>3815115</v>
      </c>
      <c r="J7036" t="s">
        <v>52</v>
      </c>
      <c r="Q7036" t="s">
        <v>13524</v>
      </c>
      <c r="R7036">
        <v>915</v>
      </c>
      <c r="T7036" t="s">
        <v>13525</v>
      </c>
    </row>
    <row r="7037" spans="1:20" x14ac:dyDescent="0.25">
      <c r="A7037" t="s">
        <v>29</v>
      </c>
      <c r="B7037" t="s">
        <v>30</v>
      </c>
      <c r="C7037" t="s">
        <v>22</v>
      </c>
      <c r="D7037" t="s">
        <v>23</v>
      </c>
      <c r="E7037" t="s">
        <v>5</v>
      </c>
      <c r="G7037" t="s">
        <v>24</v>
      </c>
      <c r="H7037">
        <v>3814201</v>
      </c>
      <c r="I7037">
        <v>3815115</v>
      </c>
      <c r="J7037" t="s">
        <v>52</v>
      </c>
      <c r="K7037" t="s">
        <v>13526</v>
      </c>
      <c r="L7037" t="s">
        <v>13526</v>
      </c>
      <c r="N7037" t="s">
        <v>4094</v>
      </c>
      <c r="Q7037" t="s">
        <v>13524</v>
      </c>
      <c r="R7037">
        <v>915</v>
      </c>
      <c r="S7037">
        <v>304</v>
      </c>
    </row>
    <row r="7038" spans="1:20" x14ac:dyDescent="0.25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3815298</v>
      </c>
      <c r="I7038">
        <v>3815867</v>
      </c>
      <c r="J7038" t="s">
        <v>25</v>
      </c>
      <c r="O7038" t="s">
        <v>13527</v>
      </c>
      <c r="Q7038" t="s">
        <v>13528</v>
      </c>
      <c r="R7038">
        <v>570</v>
      </c>
      <c r="T7038" t="s">
        <v>13529</v>
      </c>
    </row>
    <row r="7039" spans="1:20" x14ac:dyDescent="0.25">
      <c r="A7039" t="s">
        <v>29</v>
      </c>
      <c r="B7039" t="s">
        <v>30</v>
      </c>
      <c r="C7039" t="s">
        <v>22</v>
      </c>
      <c r="D7039" t="s">
        <v>23</v>
      </c>
      <c r="E7039" t="s">
        <v>5</v>
      </c>
      <c r="G7039" t="s">
        <v>24</v>
      </c>
      <c r="H7039">
        <v>3815298</v>
      </c>
      <c r="I7039">
        <v>3815867</v>
      </c>
      <c r="J7039" t="s">
        <v>25</v>
      </c>
      <c r="K7039" t="s">
        <v>13530</v>
      </c>
      <c r="L7039" t="s">
        <v>13530</v>
      </c>
      <c r="N7039" t="s">
        <v>13531</v>
      </c>
      <c r="O7039" t="s">
        <v>13527</v>
      </c>
      <c r="Q7039" t="s">
        <v>13528</v>
      </c>
      <c r="R7039">
        <v>570</v>
      </c>
      <c r="S7039">
        <v>189</v>
      </c>
    </row>
    <row r="7040" spans="1:20" x14ac:dyDescent="0.25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3815894</v>
      </c>
      <c r="I7040">
        <v>3816268</v>
      </c>
      <c r="J7040" t="s">
        <v>25</v>
      </c>
      <c r="O7040" t="s">
        <v>13532</v>
      </c>
      <c r="Q7040" t="s">
        <v>13533</v>
      </c>
      <c r="R7040">
        <v>375</v>
      </c>
      <c r="T7040" t="s">
        <v>13534</v>
      </c>
    </row>
    <row r="7041" spans="1:20" x14ac:dyDescent="0.25">
      <c r="A7041" t="s">
        <v>29</v>
      </c>
      <c r="B7041" t="s">
        <v>30</v>
      </c>
      <c r="C7041" t="s">
        <v>22</v>
      </c>
      <c r="D7041" t="s">
        <v>23</v>
      </c>
      <c r="E7041" t="s">
        <v>5</v>
      </c>
      <c r="G7041" t="s">
        <v>24</v>
      </c>
      <c r="H7041">
        <v>3815894</v>
      </c>
      <c r="I7041">
        <v>3816268</v>
      </c>
      <c r="J7041" t="s">
        <v>25</v>
      </c>
      <c r="K7041" t="s">
        <v>13535</v>
      </c>
      <c r="L7041" t="s">
        <v>13535</v>
      </c>
      <c r="N7041" t="s">
        <v>13536</v>
      </c>
      <c r="O7041" t="s">
        <v>13532</v>
      </c>
      <c r="Q7041" t="s">
        <v>13533</v>
      </c>
      <c r="R7041">
        <v>375</v>
      </c>
      <c r="S7041">
        <v>124</v>
      </c>
    </row>
    <row r="7042" spans="1:20" x14ac:dyDescent="0.25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3816282</v>
      </c>
      <c r="I7042">
        <v>3816716</v>
      </c>
      <c r="J7042" t="s">
        <v>25</v>
      </c>
      <c r="Q7042" t="s">
        <v>13537</v>
      </c>
      <c r="R7042">
        <v>435</v>
      </c>
      <c r="T7042" t="s">
        <v>13538</v>
      </c>
    </row>
    <row r="7043" spans="1:20" x14ac:dyDescent="0.25">
      <c r="A7043" t="s">
        <v>29</v>
      </c>
      <c r="B7043" t="s">
        <v>30</v>
      </c>
      <c r="C7043" t="s">
        <v>22</v>
      </c>
      <c r="D7043" t="s">
        <v>23</v>
      </c>
      <c r="E7043" t="s">
        <v>5</v>
      </c>
      <c r="G7043" t="s">
        <v>24</v>
      </c>
      <c r="H7043">
        <v>3816282</v>
      </c>
      <c r="I7043">
        <v>3816716</v>
      </c>
      <c r="J7043" t="s">
        <v>25</v>
      </c>
      <c r="K7043" t="s">
        <v>13539</v>
      </c>
      <c r="L7043" t="s">
        <v>13539</v>
      </c>
      <c r="N7043" t="s">
        <v>13540</v>
      </c>
      <c r="Q7043" t="s">
        <v>13537</v>
      </c>
      <c r="R7043">
        <v>435</v>
      </c>
      <c r="S7043">
        <v>144</v>
      </c>
    </row>
    <row r="7044" spans="1:20" x14ac:dyDescent="0.25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3816884</v>
      </c>
      <c r="I7044">
        <v>3818194</v>
      </c>
      <c r="J7044" t="s">
        <v>25</v>
      </c>
      <c r="Q7044" t="s">
        <v>13541</v>
      </c>
      <c r="R7044">
        <v>1311</v>
      </c>
      <c r="T7044" t="s">
        <v>13542</v>
      </c>
    </row>
    <row r="7045" spans="1:20" x14ac:dyDescent="0.25">
      <c r="A7045" t="s">
        <v>29</v>
      </c>
      <c r="B7045" t="s">
        <v>30</v>
      </c>
      <c r="C7045" t="s">
        <v>22</v>
      </c>
      <c r="D7045" t="s">
        <v>23</v>
      </c>
      <c r="E7045" t="s">
        <v>5</v>
      </c>
      <c r="G7045" t="s">
        <v>24</v>
      </c>
      <c r="H7045">
        <v>3816884</v>
      </c>
      <c r="I7045">
        <v>3818194</v>
      </c>
      <c r="J7045" t="s">
        <v>25</v>
      </c>
      <c r="K7045" t="s">
        <v>13543</v>
      </c>
      <c r="L7045" t="s">
        <v>13543</v>
      </c>
      <c r="N7045" t="s">
        <v>8154</v>
      </c>
      <c r="Q7045" t="s">
        <v>13541</v>
      </c>
      <c r="R7045">
        <v>1311</v>
      </c>
      <c r="S7045">
        <v>436</v>
      </c>
    </row>
    <row r="7046" spans="1:20" x14ac:dyDescent="0.25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3818253</v>
      </c>
      <c r="I7046">
        <v>3820520</v>
      </c>
      <c r="J7046" t="s">
        <v>25</v>
      </c>
      <c r="Q7046" t="s">
        <v>13544</v>
      </c>
      <c r="R7046">
        <v>2268</v>
      </c>
      <c r="T7046" t="s">
        <v>13545</v>
      </c>
    </row>
    <row r="7047" spans="1:20" x14ac:dyDescent="0.25">
      <c r="A7047" t="s">
        <v>29</v>
      </c>
      <c r="B7047" t="s">
        <v>30</v>
      </c>
      <c r="C7047" t="s">
        <v>22</v>
      </c>
      <c r="D7047" t="s">
        <v>23</v>
      </c>
      <c r="E7047" t="s">
        <v>5</v>
      </c>
      <c r="G7047" t="s">
        <v>24</v>
      </c>
      <c r="H7047">
        <v>3818253</v>
      </c>
      <c r="I7047">
        <v>3820520</v>
      </c>
      <c r="J7047" t="s">
        <v>25</v>
      </c>
      <c r="K7047" t="s">
        <v>13546</v>
      </c>
      <c r="L7047" t="s">
        <v>13546</v>
      </c>
      <c r="N7047" t="s">
        <v>753</v>
      </c>
      <c r="Q7047" t="s">
        <v>13544</v>
      </c>
      <c r="R7047">
        <v>2268</v>
      </c>
      <c r="S7047">
        <v>755</v>
      </c>
    </row>
    <row r="7048" spans="1:20" x14ac:dyDescent="0.25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3820574</v>
      </c>
      <c r="I7048">
        <v>3820909</v>
      </c>
      <c r="J7048" t="s">
        <v>25</v>
      </c>
      <c r="Q7048" t="s">
        <v>13547</v>
      </c>
      <c r="R7048">
        <v>336</v>
      </c>
      <c r="T7048" t="s">
        <v>13548</v>
      </c>
    </row>
    <row r="7049" spans="1:20" x14ac:dyDescent="0.25">
      <c r="A7049" t="s">
        <v>29</v>
      </c>
      <c r="B7049" t="s">
        <v>30</v>
      </c>
      <c r="C7049" t="s">
        <v>22</v>
      </c>
      <c r="D7049" t="s">
        <v>23</v>
      </c>
      <c r="E7049" t="s">
        <v>5</v>
      </c>
      <c r="G7049" t="s">
        <v>24</v>
      </c>
      <c r="H7049">
        <v>3820574</v>
      </c>
      <c r="I7049">
        <v>3820909</v>
      </c>
      <c r="J7049" t="s">
        <v>25</v>
      </c>
      <c r="K7049" t="s">
        <v>13549</v>
      </c>
      <c r="L7049" t="s">
        <v>13549</v>
      </c>
      <c r="N7049" t="s">
        <v>56</v>
      </c>
      <c r="Q7049" t="s">
        <v>13547</v>
      </c>
      <c r="R7049">
        <v>336</v>
      </c>
      <c r="S7049">
        <v>111</v>
      </c>
    </row>
    <row r="7050" spans="1:20" x14ac:dyDescent="0.25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3822418</v>
      </c>
      <c r="I7050">
        <v>3822972</v>
      </c>
      <c r="J7050" t="s">
        <v>25</v>
      </c>
      <c r="Q7050" t="s">
        <v>13550</v>
      </c>
      <c r="R7050">
        <v>555</v>
      </c>
      <c r="T7050" t="s">
        <v>13551</v>
      </c>
    </row>
    <row r="7051" spans="1:20" x14ac:dyDescent="0.25">
      <c r="A7051" t="s">
        <v>29</v>
      </c>
      <c r="B7051" t="s">
        <v>30</v>
      </c>
      <c r="C7051" t="s">
        <v>22</v>
      </c>
      <c r="D7051" t="s">
        <v>23</v>
      </c>
      <c r="E7051" t="s">
        <v>5</v>
      </c>
      <c r="G7051" t="s">
        <v>24</v>
      </c>
      <c r="H7051">
        <v>3822418</v>
      </c>
      <c r="I7051">
        <v>3822972</v>
      </c>
      <c r="J7051" t="s">
        <v>25</v>
      </c>
      <c r="K7051" t="s">
        <v>13552</v>
      </c>
      <c r="L7051" t="s">
        <v>13552</v>
      </c>
      <c r="N7051" t="s">
        <v>56</v>
      </c>
      <c r="Q7051" t="s">
        <v>13550</v>
      </c>
      <c r="R7051">
        <v>555</v>
      </c>
      <c r="S7051">
        <v>184</v>
      </c>
    </row>
    <row r="7052" spans="1:20" x14ac:dyDescent="0.25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3822969</v>
      </c>
      <c r="I7052">
        <v>3823313</v>
      </c>
      <c r="J7052" t="s">
        <v>25</v>
      </c>
      <c r="Q7052" t="s">
        <v>13553</v>
      </c>
      <c r="R7052">
        <v>345</v>
      </c>
      <c r="T7052" t="s">
        <v>13554</v>
      </c>
    </row>
    <row r="7053" spans="1:20" x14ac:dyDescent="0.25">
      <c r="A7053" t="s">
        <v>29</v>
      </c>
      <c r="B7053" t="s">
        <v>30</v>
      </c>
      <c r="C7053" t="s">
        <v>22</v>
      </c>
      <c r="D7053" t="s">
        <v>23</v>
      </c>
      <c r="E7053" t="s">
        <v>5</v>
      </c>
      <c r="G7053" t="s">
        <v>24</v>
      </c>
      <c r="H7053">
        <v>3822969</v>
      </c>
      <c r="I7053">
        <v>3823313</v>
      </c>
      <c r="J7053" t="s">
        <v>25</v>
      </c>
      <c r="K7053" t="s">
        <v>13555</v>
      </c>
      <c r="L7053" t="s">
        <v>13555</v>
      </c>
      <c r="N7053" t="s">
        <v>56</v>
      </c>
      <c r="Q7053" t="s">
        <v>13553</v>
      </c>
      <c r="R7053">
        <v>345</v>
      </c>
      <c r="S7053">
        <v>114</v>
      </c>
    </row>
    <row r="7054" spans="1:20" x14ac:dyDescent="0.25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3823303</v>
      </c>
      <c r="I7054">
        <v>3823998</v>
      </c>
      <c r="J7054" t="s">
        <v>25</v>
      </c>
      <c r="Q7054" t="s">
        <v>13556</v>
      </c>
      <c r="R7054">
        <v>696</v>
      </c>
      <c r="T7054" t="s">
        <v>13557</v>
      </c>
    </row>
    <row r="7055" spans="1:20" x14ac:dyDescent="0.25">
      <c r="A7055" t="s">
        <v>29</v>
      </c>
      <c r="B7055" t="s">
        <v>30</v>
      </c>
      <c r="C7055" t="s">
        <v>22</v>
      </c>
      <c r="D7055" t="s">
        <v>23</v>
      </c>
      <c r="E7055" t="s">
        <v>5</v>
      </c>
      <c r="G7055" t="s">
        <v>24</v>
      </c>
      <c r="H7055">
        <v>3823303</v>
      </c>
      <c r="I7055">
        <v>3823998</v>
      </c>
      <c r="J7055" t="s">
        <v>25</v>
      </c>
      <c r="K7055" t="s">
        <v>13558</v>
      </c>
      <c r="L7055" t="s">
        <v>13558</v>
      </c>
      <c r="N7055" t="s">
        <v>56</v>
      </c>
      <c r="Q7055" t="s">
        <v>13556</v>
      </c>
      <c r="R7055">
        <v>696</v>
      </c>
      <c r="S7055">
        <v>231</v>
      </c>
    </row>
    <row r="7056" spans="1:20" x14ac:dyDescent="0.25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3824059</v>
      </c>
      <c r="I7056">
        <v>3824331</v>
      </c>
      <c r="J7056" t="s">
        <v>25</v>
      </c>
      <c r="Q7056" t="s">
        <v>13559</v>
      </c>
      <c r="R7056">
        <v>273</v>
      </c>
      <c r="T7056" t="s">
        <v>13560</v>
      </c>
    </row>
    <row r="7057" spans="1:20" x14ac:dyDescent="0.25">
      <c r="A7057" t="s">
        <v>29</v>
      </c>
      <c r="B7057" t="s">
        <v>30</v>
      </c>
      <c r="C7057" t="s">
        <v>22</v>
      </c>
      <c r="D7057" t="s">
        <v>23</v>
      </c>
      <c r="E7057" t="s">
        <v>5</v>
      </c>
      <c r="G7057" t="s">
        <v>24</v>
      </c>
      <c r="H7057">
        <v>3824059</v>
      </c>
      <c r="I7057">
        <v>3824331</v>
      </c>
      <c r="J7057" t="s">
        <v>25</v>
      </c>
      <c r="K7057" t="s">
        <v>13561</v>
      </c>
      <c r="L7057" t="s">
        <v>13561</v>
      </c>
      <c r="N7057" t="s">
        <v>56</v>
      </c>
      <c r="Q7057" t="s">
        <v>13559</v>
      </c>
      <c r="R7057">
        <v>273</v>
      </c>
      <c r="S7057">
        <v>90</v>
      </c>
    </row>
    <row r="7058" spans="1:20" x14ac:dyDescent="0.25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3824397</v>
      </c>
      <c r="I7058">
        <v>3824870</v>
      </c>
      <c r="J7058" t="s">
        <v>25</v>
      </c>
      <c r="Q7058" t="s">
        <v>13562</v>
      </c>
      <c r="R7058">
        <v>474</v>
      </c>
      <c r="T7058" t="s">
        <v>13563</v>
      </c>
    </row>
    <row r="7059" spans="1:20" x14ac:dyDescent="0.25">
      <c r="A7059" t="s">
        <v>29</v>
      </c>
      <c r="B7059" t="s">
        <v>30</v>
      </c>
      <c r="C7059" t="s">
        <v>22</v>
      </c>
      <c r="D7059" t="s">
        <v>23</v>
      </c>
      <c r="E7059" t="s">
        <v>5</v>
      </c>
      <c r="G7059" t="s">
        <v>24</v>
      </c>
      <c r="H7059">
        <v>3824397</v>
      </c>
      <c r="I7059">
        <v>3824870</v>
      </c>
      <c r="J7059" t="s">
        <v>25</v>
      </c>
      <c r="K7059" t="s">
        <v>13564</v>
      </c>
      <c r="L7059" t="s">
        <v>13564</v>
      </c>
      <c r="N7059" t="s">
        <v>56</v>
      </c>
      <c r="Q7059" t="s">
        <v>13562</v>
      </c>
      <c r="R7059">
        <v>474</v>
      </c>
      <c r="S7059">
        <v>157</v>
      </c>
    </row>
    <row r="7060" spans="1:20" x14ac:dyDescent="0.25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3824914</v>
      </c>
      <c r="I7060">
        <v>3825054</v>
      </c>
      <c r="J7060" t="s">
        <v>25</v>
      </c>
      <c r="Q7060" t="s">
        <v>13565</v>
      </c>
      <c r="R7060">
        <v>141</v>
      </c>
    </row>
    <row r="7061" spans="1:20" x14ac:dyDescent="0.25">
      <c r="A7061" t="s">
        <v>29</v>
      </c>
      <c r="B7061" t="s">
        <v>30</v>
      </c>
      <c r="C7061" t="s">
        <v>22</v>
      </c>
      <c r="D7061" t="s">
        <v>23</v>
      </c>
      <c r="E7061" t="s">
        <v>5</v>
      </c>
      <c r="G7061" t="s">
        <v>24</v>
      </c>
      <c r="H7061">
        <v>3824914</v>
      </c>
      <c r="I7061">
        <v>3825054</v>
      </c>
      <c r="J7061" t="s">
        <v>25</v>
      </c>
      <c r="K7061" t="s">
        <v>13566</v>
      </c>
      <c r="L7061" t="s">
        <v>13566</v>
      </c>
      <c r="N7061" t="s">
        <v>56</v>
      </c>
      <c r="Q7061" t="s">
        <v>13565</v>
      </c>
      <c r="R7061">
        <v>141</v>
      </c>
      <c r="S7061">
        <v>46</v>
      </c>
    </row>
    <row r="7062" spans="1:20" x14ac:dyDescent="0.25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3825484</v>
      </c>
      <c r="I7062">
        <v>3826290</v>
      </c>
      <c r="J7062" t="s">
        <v>25</v>
      </c>
      <c r="Q7062" t="s">
        <v>13567</v>
      </c>
      <c r="R7062">
        <v>807</v>
      </c>
      <c r="T7062" t="s">
        <v>13568</v>
      </c>
    </row>
    <row r="7063" spans="1:20" x14ac:dyDescent="0.25">
      <c r="A7063" t="s">
        <v>29</v>
      </c>
      <c r="B7063" t="s">
        <v>30</v>
      </c>
      <c r="C7063" t="s">
        <v>22</v>
      </c>
      <c r="D7063" t="s">
        <v>23</v>
      </c>
      <c r="E7063" t="s">
        <v>5</v>
      </c>
      <c r="G7063" t="s">
        <v>24</v>
      </c>
      <c r="H7063">
        <v>3825484</v>
      </c>
      <c r="I7063">
        <v>3826290</v>
      </c>
      <c r="J7063" t="s">
        <v>25</v>
      </c>
      <c r="K7063" t="s">
        <v>13569</v>
      </c>
      <c r="L7063" t="s">
        <v>13569</v>
      </c>
      <c r="N7063" t="s">
        <v>56</v>
      </c>
      <c r="Q7063" t="s">
        <v>13567</v>
      </c>
      <c r="R7063">
        <v>807</v>
      </c>
      <c r="S7063">
        <v>268</v>
      </c>
    </row>
    <row r="7064" spans="1:20" x14ac:dyDescent="0.25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3826584</v>
      </c>
      <c r="I7064">
        <v>3828098</v>
      </c>
      <c r="J7064" t="s">
        <v>25</v>
      </c>
      <c r="Q7064" t="s">
        <v>13570</v>
      </c>
      <c r="R7064">
        <v>1515</v>
      </c>
      <c r="T7064" t="s">
        <v>13571</v>
      </c>
    </row>
    <row r="7065" spans="1:20" x14ac:dyDescent="0.25">
      <c r="A7065" t="s">
        <v>29</v>
      </c>
      <c r="B7065" t="s">
        <v>30</v>
      </c>
      <c r="C7065" t="s">
        <v>22</v>
      </c>
      <c r="D7065" t="s">
        <v>23</v>
      </c>
      <c r="E7065" t="s">
        <v>5</v>
      </c>
      <c r="G7065" t="s">
        <v>24</v>
      </c>
      <c r="H7065">
        <v>3826584</v>
      </c>
      <c r="I7065">
        <v>3828098</v>
      </c>
      <c r="J7065" t="s">
        <v>25</v>
      </c>
      <c r="K7065" t="s">
        <v>13572</v>
      </c>
      <c r="L7065" t="s">
        <v>13572</v>
      </c>
      <c r="N7065" t="s">
        <v>4590</v>
      </c>
      <c r="Q7065" t="s">
        <v>13570</v>
      </c>
      <c r="R7065">
        <v>1515</v>
      </c>
      <c r="S7065">
        <v>504</v>
      </c>
    </row>
    <row r="7066" spans="1:20" x14ac:dyDescent="0.25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3828101</v>
      </c>
      <c r="I7066">
        <v>3830944</v>
      </c>
      <c r="J7066" t="s">
        <v>25</v>
      </c>
      <c r="Q7066" t="s">
        <v>13573</v>
      </c>
      <c r="R7066">
        <v>2844</v>
      </c>
      <c r="T7066" t="s">
        <v>13574</v>
      </c>
    </row>
    <row r="7067" spans="1:20" x14ac:dyDescent="0.25">
      <c r="A7067" t="s">
        <v>29</v>
      </c>
      <c r="B7067" t="s">
        <v>30</v>
      </c>
      <c r="C7067" t="s">
        <v>22</v>
      </c>
      <c r="D7067" t="s">
        <v>23</v>
      </c>
      <c r="E7067" t="s">
        <v>5</v>
      </c>
      <c r="G7067" t="s">
        <v>24</v>
      </c>
      <c r="H7067">
        <v>3828101</v>
      </c>
      <c r="I7067">
        <v>3830944</v>
      </c>
      <c r="J7067" t="s">
        <v>25</v>
      </c>
      <c r="K7067" t="s">
        <v>13575</v>
      </c>
      <c r="L7067" t="s">
        <v>13575</v>
      </c>
      <c r="N7067" t="s">
        <v>13576</v>
      </c>
      <c r="Q7067" t="s">
        <v>13573</v>
      </c>
      <c r="R7067">
        <v>2844</v>
      </c>
      <c r="S7067">
        <v>947</v>
      </c>
    </row>
    <row r="7068" spans="1:20" x14ac:dyDescent="0.25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3830937</v>
      </c>
      <c r="I7068">
        <v>3831947</v>
      </c>
      <c r="J7068" t="s">
        <v>25</v>
      </c>
      <c r="Q7068" t="s">
        <v>13577</v>
      </c>
      <c r="R7068">
        <v>1011</v>
      </c>
      <c r="T7068" t="s">
        <v>13578</v>
      </c>
    </row>
    <row r="7069" spans="1:20" x14ac:dyDescent="0.25">
      <c r="A7069" t="s">
        <v>29</v>
      </c>
      <c r="B7069" t="s">
        <v>30</v>
      </c>
      <c r="C7069" t="s">
        <v>22</v>
      </c>
      <c r="D7069" t="s">
        <v>23</v>
      </c>
      <c r="E7069" t="s">
        <v>5</v>
      </c>
      <c r="G7069" t="s">
        <v>24</v>
      </c>
      <c r="H7069">
        <v>3830937</v>
      </c>
      <c r="I7069">
        <v>3831947</v>
      </c>
      <c r="J7069" t="s">
        <v>25</v>
      </c>
      <c r="K7069" t="s">
        <v>13579</v>
      </c>
      <c r="L7069" t="s">
        <v>13579</v>
      </c>
      <c r="N7069" t="s">
        <v>13580</v>
      </c>
      <c r="Q7069" t="s">
        <v>13577</v>
      </c>
      <c r="R7069">
        <v>1011</v>
      </c>
      <c r="S7069">
        <v>336</v>
      </c>
    </row>
    <row r="7070" spans="1:20" x14ac:dyDescent="0.25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3831940</v>
      </c>
      <c r="I7070">
        <v>3834021</v>
      </c>
      <c r="J7070" t="s">
        <v>25</v>
      </c>
      <c r="Q7070" t="s">
        <v>13581</v>
      </c>
      <c r="R7070">
        <v>2082</v>
      </c>
      <c r="T7070" t="s">
        <v>13582</v>
      </c>
    </row>
    <row r="7071" spans="1:20" x14ac:dyDescent="0.25">
      <c r="A7071" t="s">
        <v>29</v>
      </c>
      <c r="B7071" t="s">
        <v>30</v>
      </c>
      <c r="C7071" t="s">
        <v>22</v>
      </c>
      <c r="D7071" t="s">
        <v>23</v>
      </c>
      <c r="E7071" t="s">
        <v>5</v>
      </c>
      <c r="G7071" t="s">
        <v>24</v>
      </c>
      <c r="H7071">
        <v>3831940</v>
      </c>
      <c r="I7071">
        <v>3834021</v>
      </c>
      <c r="J7071" t="s">
        <v>25</v>
      </c>
      <c r="K7071" t="s">
        <v>13583</v>
      </c>
      <c r="L7071" t="s">
        <v>13583</v>
      </c>
      <c r="N7071" t="s">
        <v>13584</v>
      </c>
      <c r="Q7071" t="s">
        <v>13581</v>
      </c>
      <c r="R7071">
        <v>2082</v>
      </c>
      <c r="S7071">
        <v>693</v>
      </c>
    </row>
    <row r="7072" spans="1:20" x14ac:dyDescent="0.25">
      <c r="A7072" t="s">
        <v>20</v>
      </c>
      <c r="B7072" t="s">
        <v>1328</v>
      </c>
      <c r="C7072" t="s">
        <v>22</v>
      </c>
      <c r="D7072" t="s">
        <v>23</v>
      </c>
      <c r="E7072" t="s">
        <v>5</v>
      </c>
      <c r="G7072" t="s">
        <v>24</v>
      </c>
      <c r="H7072">
        <v>3834091</v>
      </c>
      <c r="I7072">
        <v>3834330</v>
      </c>
      <c r="J7072" t="s">
        <v>25</v>
      </c>
      <c r="Q7072" t="s">
        <v>13585</v>
      </c>
      <c r="R7072">
        <v>240</v>
      </c>
      <c r="T7072" t="s">
        <v>13586</v>
      </c>
    </row>
    <row r="7073" spans="1:20" x14ac:dyDescent="0.25">
      <c r="A7073" t="s">
        <v>29</v>
      </c>
      <c r="B7073" t="s">
        <v>1331</v>
      </c>
      <c r="C7073" t="s">
        <v>22</v>
      </c>
      <c r="D7073" t="s">
        <v>23</v>
      </c>
      <c r="E7073" t="s">
        <v>5</v>
      </c>
      <c r="G7073" t="s">
        <v>24</v>
      </c>
      <c r="H7073">
        <v>3834091</v>
      </c>
      <c r="I7073">
        <v>3834330</v>
      </c>
      <c r="J7073" t="s">
        <v>25</v>
      </c>
      <c r="N7073" t="s">
        <v>13587</v>
      </c>
      <c r="Q7073" t="s">
        <v>13585</v>
      </c>
      <c r="R7073">
        <v>240</v>
      </c>
      <c r="T7073" t="s">
        <v>1333</v>
      </c>
    </row>
    <row r="7074" spans="1:20" x14ac:dyDescent="0.25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3834454</v>
      </c>
      <c r="I7074">
        <v>3836199</v>
      </c>
      <c r="J7074" t="s">
        <v>25</v>
      </c>
      <c r="Q7074" t="s">
        <v>13588</v>
      </c>
      <c r="R7074">
        <v>1746</v>
      </c>
      <c r="T7074" t="s">
        <v>13589</v>
      </c>
    </row>
    <row r="7075" spans="1:20" x14ac:dyDescent="0.25">
      <c r="A7075" t="s">
        <v>29</v>
      </c>
      <c r="B7075" t="s">
        <v>30</v>
      </c>
      <c r="C7075" t="s">
        <v>22</v>
      </c>
      <c r="D7075" t="s">
        <v>23</v>
      </c>
      <c r="E7075" t="s">
        <v>5</v>
      </c>
      <c r="G7075" t="s">
        <v>24</v>
      </c>
      <c r="H7075">
        <v>3834454</v>
      </c>
      <c r="I7075">
        <v>3836199</v>
      </c>
      <c r="J7075" t="s">
        <v>25</v>
      </c>
      <c r="K7075" t="s">
        <v>13590</v>
      </c>
      <c r="L7075" t="s">
        <v>13590</v>
      </c>
      <c r="N7075" t="s">
        <v>1871</v>
      </c>
      <c r="Q7075" t="s">
        <v>13588</v>
      </c>
      <c r="R7075">
        <v>1746</v>
      </c>
      <c r="S7075">
        <v>581</v>
      </c>
    </row>
    <row r="7076" spans="1:20" x14ac:dyDescent="0.25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3836309</v>
      </c>
      <c r="I7076">
        <v>3837928</v>
      </c>
      <c r="J7076" t="s">
        <v>52</v>
      </c>
      <c r="Q7076" t="s">
        <v>13591</v>
      </c>
      <c r="R7076">
        <v>1620</v>
      </c>
      <c r="T7076" t="s">
        <v>13592</v>
      </c>
    </row>
    <row r="7077" spans="1:20" x14ac:dyDescent="0.25">
      <c r="A7077" t="s">
        <v>29</v>
      </c>
      <c r="B7077" t="s">
        <v>30</v>
      </c>
      <c r="C7077" t="s">
        <v>22</v>
      </c>
      <c r="D7077" t="s">
        <v>23</v>
      </c>
      <c r="E7077" t="s">
        <v>5</v>
      </c>
      <c r="G7077" t="s">
        <v>24</v>
      </c>
      <c r="H7077">
        <v>3836309</v>
      </c>
      <c r="I7077">
        <v>3837928</v>
      </c>
      <c r="J7077" t="s">
        <v>52</v>
      </c>
      <c r="K7077" t="s">
        <v>13593</v>
      </c>
      <c r="L7077" t="s">
        <v>13593</v>
      </c>
      <c r="N7077" t="s">
        <v>13594</v>
      </c>
      <c r="Q7077" t="s">
        <v>13591</v>
      </c>
      <c r="R7077">
        <v>1620</v>
      </c>
      <c r="S7077">
        <v>539</v>
      </c>
    </row>
    <row r="7078" spans="1:20" x14ac:dyDescent="0.25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3838003</v>
      </c>
      <c r="I7078">
        <v>3838452</v>
      </c>
      <c r="J7078" t="s">
        <v>25</v>
      </c>
      <c r="O7078" t="s">
        <v>13595</v>
      </c>
      <c r="Q7078" t="s">
        <v>13596</v>
      </c>
      <c r="R7078">
        <v>450</v>
      </c>
      <c r="T7078" t="s">
        <v>13597</v>
      </c>
    </row>
    <row r="7079" spans="1:20" x14ac:dyDescent="0.25">
      <c r="A7079" t="s">
        <v>29</v>
      </c>
      <c r="B7079" t="s">
        <v>30</v>
      </c>
      <c r="C7079" t="s">
        <v>22</v>
      </c>
      <c r="D7079" t="s">
        <v>23</v>
      </c>
      <c r="E7079" t="s">
        <v>5</v>
      </c>
      <c r="G7079" t="s">
        <v>24</v>
      </c>
      <c r="H7079">
        <v>3838003</v>
      </c>
      <c r="I7079">
        <v>3838452</v>
      </c>
      <c r="J7079" t="s">
        <v>25</v>
      </c>
      <c r="K7079" t="s">
        <v>13598</v>
      </c>
      <c r="L7079" t="s">
        <v>13598</v>
      </c>
      <c r="N7079" t="s">
        <v>13599</v>
      </c>
      <c r="O7079" t="s">
        <v>13595</v>
      </c>
      <c r="Q7079" t="s">
        <v>13596</v>
      </c>
      <c r="R7079">
        <v>450</v>
      </c>
      <c r="S7079">
        <v>149</v>
      </c>
    </row>
    <row r="7080" spans="1:20" x14ac:dyDescent="0.25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3838782</v>
      </c>
      <c r="I7080">
        <v>3839261</v>
      </c>
      <c r="J7080" t="s">
        <v>25</v>
      </c>
      <c r="Q7080" t="s">
        <v>13600</v>
      </c>
      <c r="R7080">
        <v>480</v>
      </c>
      <c r="T7080" t="s">
        <v>13601</v>
      </c>
    </row>
    <row r="7081" spans="1:20" x14ac:dyDescent="0.25">
      <c r="A7081" t="s">
        <v>29</v>
      </c>
      <c r="B7081" t="s">
        <v>30</v>
      </c>
      <c r="C7081" t="s">
        <v>22</v>
      </c>
      <c r="D7081" t="s">
        <v>23</v>
      </c>
      <c r="E7081" t="s">
        <v>5</v>
      </c>
      <c r="G7081" t="s">
        <v>24</v>
      </c>
      <c r="H7081">
        <v>3838782</v>
      </c>
      <c r="I7081">
        <v>3839261</v>
      </c>
      <c r="J7081" t="s">
        <v>25</v>
      </c>
      <c r="K7081" t="s">
        <v>13602</v>
      </c>
      <c r="L7081" t="s">
        <v>13602</v>
      </c>
      <c r="N7081" t="s">
        <v>56</v>
      </c>
      <c r="Q7081" t="s">
        <v>13600</v>
      </c>
      <c r="R7081">
        <v>480</v>
      </c>
      <c r="S7081">
        <v>159</v>
      </c>
    </row>
    <row r="7082" spans="1:20" x14ac:dyDescent="0.25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3839335</v>
      </c>
      <c r="I7082">
        <v>3840231</v>
      </c>
      <c r="J7082" t="s">
        <v>52</v>
      </c>
      <c r="Q7082" t="s">
        <v>13603</v>
      </c>
      <c r="R7082">
        <v>897</v>
      </c>
      <c r="T7082" t="s">
        <v>13604</v>
      </c>
    </row>
    <row r="7083" spans="1:20" x14ac:dyDescent="0.25">
      <c r="A7083" t="s">
        <v>29</v>
      </c>
      <c r="B7083" t="s">
        <v>30</v>
      </c>
      <c r="C7083" t="s">
        <v>22</v>
      </c>
      <c r="D7083" t="s">
        <v>23</v>
      </c>
      <c r="E7083" t="s">
        <v>5</v>
      </c>
      <c r="G7083" t="s">
        <v>24</v>
      </c>
      <c r="H7083">
        <v>3839335</v>
      </c>
      <c r="I7083">
        <v>3840231</v>
      </c>
      <c r="J7083" t="s">
        <v>52</v>
      </c>
      <c r="K7083" t="s">
        <v>13605</v>
      </c>
      <c r="L7083" t="s">
        <v>13605</v>
      </c>
      <c r="N7083" t="s">
        <v>56</v>
      </c>
      <c r="Q7083" t="s">
        <v>13603</v>
      </c>
      <c r="R7083">
        <v>897</v>
      </c>
      <c r="S7083">
        <v>298</v>
      </c>
    </row>
    <row r="7084" spans="1:20" x14ac:dyDescent="0.25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3840339</v>
      </c>
      <c r="I7084">
        <v>3840956</v>
      </c>
      <c r="J7084" t="s">
        <v>52</v>
      </c>
      <c r="Q7084" t="s">
        <v>13606</v>
      </c>
      <c r="R7084">
        <v>618</v>
      </c>
      <c r="T7084" t="s">
        <v>13607</v>
      </c>
    </row>
    <row r="7085" spans="1:20" x14ac:dyDescent="0.25">
      <c r="A7085" t="s">
        <v>29</v>
      </c>
      <c r="B7085" t="s">
        <v>30</v>
      </c>
      <c r="C7085" t="s">
        <v>22</v>
      </c>
      <c r="D7085" t="s">
        <v>23</v>
      </c>
      <c r="E7085" t="s">
        <v>5</v>
      </c>
      <c r="G7085" t="s">
        <v>24</v>
      </c>
      <c r="H7085">
        <v>3840339</v>
      </c>
      <c r="I7085">
        <v>3840956</v>
      </c>
      <c r="J7085" t="s">
        <v>52</v>
      </c>
      <c r="K7085" t="s">
        <v>13608</v>
      </c>
      <c r="L7085" t="s">
        <v>13608</v>
      </c>
      <c r="N7085" t="s">
        <v>56</v>
      </c>
      <c r="Q7085" t="s">
        <v>13606</v>
      </c>
      <c r="R7085">
        <v>618</v>
      </c>
      <c r="S7085">
        <v>205</v>
      </c>
    </row>
    <row r="7086" spans="1:20" x14ac:dyDescent="0.25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3841716</v>
      </c>
      <c r="I7086">
        <v>3842486</v>
      </c>
      <c r="J7086" t="s">
        <v>52</v>
      </c>
      <c r="Q7086" t="s">
        <v>13609</v>
      </c>
      <c r="R7086">
        <v>771</v>
      </c>
      <c r="T7086" t="s">
        <v>13610</v>
      </c>
    </row>
    <row r="7087" spans="1:20" x14ac:dyDescent="0.25">
      <c r="A7087" t="s">
        <v>29</v>
      </c>
      <c r="B7087" t="s">
        <v>30</v>
      </c>
      <c r="C7087" t="s">
        <v>22</v>
      </c>
      <c r="D7087" t="s">
        <v>23</v>
      </c>
      <c r="E7087" t="s">
        <v>5</v>
      </c>
      <c r="G7087" t="s">
        <v>24</v>
      </c>
      <c r="H7087">
        <v>3841716</v>
      </c>
      <c r="I7087">
        <v>3842486</v>
      </c>
      <c r="J7087" t="s">
        <v>52</v>
      </c>
      <c r="K7087" t="s">
        <v>13611</v>
      </c>
      <c r="L7087" t="s">
        <v>13611</v>
      </c>
      <c r="N7087" t="s">
        <v>56</v>
      </c>
      <c r="Q7087" t="s">
        <v>13609</v>
      </c>
      <c r="R7087">
        <v>771</v>
      </c>
      <c r="S7087">
        <v>256</v>
      </c>
    </row>
    <row r="7088" spans="1:20" x14ac:dyDescent="0.25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3842567</v>
      </c>
      <c r="I7088">
        <v>3843040</v>
      </c>
      <c r="J7088" t="s">
        <v>52</v>
      </c>
      <c r="Q7088" t="s">
        <v>13612</v>
      </c>
      <c r="R7088">
        <v>474</v>
      </c>
    </row>
    <row r="7089" spans="1:20" x14ac:dyDescent="0.25">
      <c r="A7089" t="s">
        <v>29</v>
      </c>
      <c r="B7089" t="s">
        <v>30</v>
      </c>
      <c r="C7089" t="s">
        <v>22</v>
      </c>
      <c r="D7089" t="s">
        <v>23</v>
      </c>
      <c r="E7089" t="s">
        <v>5</v>
      </c>
      <c r="G7089" t="s">
        <v>24</v>
      </c>
      <c r="H7089">
        <v>3842567</v>
      </c>
      <c r="I7089">
        <v>3843040</v>
      </c>
      <c r="J7089" t="s">
        <v>52</v>
      </c>
      <c r="K7089" t="s">
        <v>13613</v>
      </c>
      <c r="L7089" t="s">
        <v>13613</v>
      </c>
      <c r="N7089" t="s">
        <v>56</v>
      </c>
      <c r="Q7089" t="s">
        <v>13612</v>
      </c>
      <c r="R7089">
        <v>474</v>
      </c>
      <c r="S7089">
        <v>157</v>
      </c>
    </row>
    <row r="7090" spans="1:20" x14ac:dyDescent="0.25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3843707</v>
      </c>
      <c r="I7090">
        <v>3844141</v>
      </c>
      <c r="J7090" t="s">
        <v>25</v>
      </c>
      <c r="Q7090" t="s">
        <v>13614</v>
      </c>
      <c r="R7090">
        <v>435</v>
      </c>
      <c r="T7090" t="s">
        <v>13615</v>
      </c>
    </row>
    <row r="7091" spans="1:20" x14ac:dyDescent="0.25">
      <c r="A7091" t="s">
        <v>29</v>
      </c>
      <c r="B7091" t="s">
        <v>30</v>
      </c>
      <c r="C7091" t="s">
        <v>22</v>
      </c>
      <c r="D7091" t="s">
        <v>23</v>
      </c>
      <c r="E7091" t="s">
        <v>5</v>
      </c>
      <c r="G7091" t="s">
        <v>24</v>
      </c>
      <c r="H7091">
        <v>3843707</v>
      </c>
      <c r="I7091">
        <v>3844141</v>
      </c>
      <c r="J7091" t="s">
        <v>25</v>
      </c>
      <c r="K7091" t="s">
        <v>13616</v>
      </c>
      <c r="L7091" t="s">
        <v>13616</v>
      </c>
      <c r="N7091" t="s">
        <v>13617</v>
      </c>
      <c r="Q7091" t="s">
        <v>13614</v>
      </c>
      <c r="R7091">
        <v>435</v>
      </c>
      <c r="S7091">
        <v>144</v>
      </c>
    </row>
    <row r="7092" spans="1:20" x14ac:dyDescent="0.25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3844145</v>
      </c>
      <c r="I7092">
        <v>3846727</v>
      </c>
      <c r="J7092" t="s">
        <v>25</v>
      </c>
      <c r="Q7092" t="s">
        <v>13618</v>
      </c>
      <c r="R7092">
        <v>2583</v>
      </c>
      <c r="T7092" t="s">
        <v>13619</v>
      </c>
    </row>
    <row r="7093" spans="1:20" x14ac:dyDescent="0.25">
      <c r="A7093" t="s">
        <v>29</v>
      </c>
      <c r="B7093" t="s">
        <v>30</v>
      </c>
      <c r="C7093" t="s">
        <v>22</v>
      </c>
      <c r="D7093" t="s">
        <v>23</v>
      </c>
      <c r="E7093" t="s">
        <v>5</v>
      </c>
      <c r="G7093" t="s">
        <v>24</v>
      </c>
      <c r="H7093">
        <v>3844145</v>
      </c>
      <c r="I7093">
        <v>3846727</v>
      </c>
      <c r="J7093" t="s">
        <v>25</v>
      </c>
      <c r="K7093" t="s">
        <v>13620</v>
      </c>
      <c r="L7093" t="s">
        <v>13620</v>
      </c>
      <c r="N7093" t="s">
        <v>13621</v>
      </c>
      <c r="Q7093" t="s">
        <v>13618</v>
      </c>
      <c r="R7093">
        <v>2583</v>
      </c>
      <c r="S7093">
        <v>860</v>
      </c>
    </row>
    <row r="7094" spans="1:20" x14ac:dyDescent="0.25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3846845</v>
      </c>
      <c r="I7094">
        <v>3847294</v>
      </c>
      <c r="J7094" t="s">
        <v>25</v>
      </c>
      <c r="Q7094" t="s">
        <v>13622</v>
      </c>
      <c r="R7094">
        <v>450</v>
      </c>
      <c r="T7094" t="s">
        <v>13623</v>
      </c>
    </row>
    <row r="7095" spans="1:20" x14ac:dyDescent="0.25">
      <c r="A7095" t="s">
        <v>29</v>
      </c>
      <c r="B7095" t="s">
        <v>30</v>
      </c>
      <c r="C7095" t="s">
        <v>22</v>
      </c>
      <c r="D7095" t="s">
        <v>23</v>
      </c>
      <c r="E7095" t="s">
        <v>5</v>
      </c>
      <c r="G7095" t="s">
        <v>24</v>
      </c>
      <c r="H7095">
        <v>3846845</v>
      </c>
      <c r="I7095">
        <v>3847294</v>
      </c>
      <c r="J7095" t="s">
        <v>25</v>
      </c>
      <c r="K7095" t="s">
        <v>13624</v>
      </c>
      <c r="L7095" t="s">
        <v>13624</v>
      </c>
      <c r="N7095" t="s">
        <v>7227</v>
      </c>
      <c r="Q7095" t="s">
        <v>13622</v>
      </c>
      <c r="R7095">
        <v>450</v>
      </c>
      <c r="S7095">
        <v>149</v>
      </c>
    </row>
    <row r="7096" spans="1:20" x14ac:dyDescent="0.25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3847431</v>
      </c>
      <c r="I7096">
        <v>3849149</v>
      </c>
      <c r="J7096" t="s">
        <v>25</v>
      </c>
      <c r="Q7096" t="s">
        <v>13625</v>
      </c>
      <c r="R7096">
        <v>1719</v>
      </c>
      <c r="T7096" t="s">
        <v>13626</v>
      </c>
    </row>
    <row r="7097" spans="1:20" x14ac:dyDescent="0.25">
      <c r="A7097" t="s">
        <v>29</v>
      </c>
      <c r="B7097" t="s">
        <v>30</v>
      </c>
      <c r="C7097" t="s">
        <v>22</v>
      </c>
      <c r="D7097" t="s">
        <v>23</v>
      </c>
      <c r="E7097" t="s">
        <v>5</v>
      </c>
      <c r="G7097" t="s">
        <v>24</v>
      </c>
      <c r="H7097">
        <v>3847431</v>
      </c>
      <c r="I7097">
        <v>3849149</v>
      </c>
      <c r="J7097" t="s">
        <v>25</v>
      </c>
      <c r="K7097" t="s">
        <v>13627</v>
      </c>
      <c r="L7097" t="s">
        <v>13627</v>
      </c>
      <c r="N7097" t="s">
        <v>220</v>
      </c>
      <c r="Q7097" t="s">
        <v>13625</v>
      </c>
      <c r="R7097">
        <v>1719</v>
      </c>
      <c r="S7097">
        <v>572</v>
      </c>
    </row>
    <row r="7098" spans="1:20" x14ac:dyDescent="0.25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3849221</v>
      </c>
      <c r="I7098">
        <v>3851203</v>
      </c>
      <c r="J7098" t="s">
        <v>25</v>
      </c>
      <c r="Q7098" t="s">
        <v>13628</v>
      </c>
      <c r="R7098">
        <v>1983</v>
      </c>
      <c r="T7098" t="s">
        <v>13629</v>
      </c>
    </row>
    <row r="7099" spans="1:20" x14ac:dyDescent="0.25">
      <c r="A7099" t="s">
        <v>29</v>
      </c>
      <c r="B7099" t="s">
        <v>30</v>
      </c>
      <c r="C7099" t="s">
        <v>22</v>
      </c>
      <c r="D7099" t="s">
        <v>23</v>
      </c>
      <c r="E7099" t="s">
        <v>5</v>
      </c>
      <c r="G7099" t="s">
        <v>24</v>
      </c>
      <c r="H7099">
        <v>3849221</v>
      </c>
      <c r="I7099">
        <v>3851203</v>
      </c>
      <c r="J7099" t="s">
        <v>25</v>
      </c>
      <c r="K7099" t="s">
        <v>13630</v>
      </c>
      <c r="L7099" t="s">
        <v>13630</v>
      </c>
      <c r="N7099" t="s">
        <v>13631</v>
      </c>
      <c r="Q7099" t="s">
        <v>13628</v>
      </c>
      <c r="R7099">
        <v>1983</v>
      </c>
      <c r="S7099">
        <v>660</v>
      </c>
    </row>
    <row r="7100" spans="1:20" x14ac:dyDescent="0.25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3851265</v>
      </c>
      <c r="I7100">
        <v>3851462</v>
      </c>
      <c r="J7100" t="s">
        <v>25</v>
      </c>
      <c r="Q7100" t="s">
        <v>13632</v>
      </c>
      <c r="R7100">
        <v>198</v>
      </c>
      <c r="T7100" t="s">
        <v>13633</v>
      </c>
    </row>
    <row r="7101" spans="1:20" x14ac:dyDescent="0.25">
      <c r="A7101" t="s">
        <v>29</v>
      </c>
      <c r="B7101" t="s">
        <v>30</v>
      </c>
      <c r="C7101" t="s">
        <v>22</v>
      </c>
      <c r="D7101" t="s">
        <v>23</v>
      </c>
      <c r="E7101" t="s">
        <v>5</v>
      </c>
      <c r="G7101" t="s">
        <v>24</v>
      </c>
      <c r="H7101">
        <v>3851265</v>
      </c>
      <c r="I7101">
        <v>3851462</v>
      </c>
      <c r="J7101" t="s">
        <v>25</v>
      </c>
      <c r="K7101" t="s">
        <v>13634</v>
      </c>
      <c r="L7101" t="s">
        <v>13634</v>
      </c>
      <c r="N7101" t="s">
        <v>56</v>
      </c>
      <c r="Q7101" t="s">
        <v>13632</v>
      </c>
      <c r="R7101">
        <v>198</v>
      </c>
      <c r="S7101">
        <v>65</v>
      </c>
    </row>
    <row r="7102" spans="1:20" x14ac:dyDescent="0.25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3851475</v>
      </c>
      <c r="I7102">
        <v>3852386</v>
      </c>
      <c r="J7102" t="s">
        <v>52</v>
      </c>
      <c r="Q7102" t="s">
        <v>13635</v>
      </c>
      <c r="R7102">
        <v>912</v>
      </c>
      <c r="T7102" t="s">
        <v>13636</v>
      </c>
    </row>
    <row r="7103" spans="1:20" x14ac:dyDescent="0.25">
      <c r="A7103" t="s">
        <v>29</v>
      </c>
      <c r="B7103" t="s">
        <v>30</v>
      </c>
      <c r="C7103" t="s">
        <v>22</v>
      </c>
      <c r="D7103" t="s">
        <v>23</v>
      </c>
      <c r="E7103" t="s">
        <v>5</v>
      </c>
      <c r="G7103" t="s">
        <v>24</v>
      </c>
      <c r="H7103">
        <v>3851475</v>
      </c>
      <c r="I7103">
        <v>3852386</v>
      </c>
      <c r="J7103" t="s">
        <v>52</v>
      </c>
      <c r="K7103" t="s">
        <v>13637</v>
      </c>
      <c r="L7103" t="s">
        <v>13637</v>
      </c>
      <c r="N7103" t="s">
        <v>6276</v>
      </c>
      <c r="Q7103" t="s">
        <v>13635</v>
      </c>
      <c r="R7103">
        <v>912</v>
      </c>
      <c r="S7103">
        <v>303</v>
      </c>
    </row>
    <row r="7104" spans="1:20" x14ac:dyDescent="0.25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3852566</v>
      </c>
      <c r="I7104">
        <v>3853717</v>
      </c>
      <c r="J7104" t="s">
        <v>25</v>
      </c>
      <c r="Q7104" t="s">
        <v>13638</v>
      </c>
      <c r="R7104">
        <v>1152</v>
      </c>
      <c r="T7104" t="s">
        <v>13639</v>
      </c>
    </row>
    <row r="7105" spans="1:20" x14ac:dyDescent="0.25">
      <c r="A7105" t="s">
        <v>29</v>
      </c>
      <c r="B7105" t="s">
        <v>30</v>
      </c>
      <c r="C7105" t="s">
        <v>22</v>
      </c>
      <c r="D7105" t="s">
        <v>23</v>
      </c>
      <c r="E7105" t="s">
        <v>5</v>
      </c>
      <c r="G7105" t="s">
        <v>24</v>
      </c>
      <c r="H7105">
        <v>3852566</v>
      </c>
      <c r="I7105">
        <v>3853717</v>
      </c>
      <c r="J7105" t="s">
        <v>25</v>
      </c>
      <c r="K7105" t="s">
        <v>13640</v>
      </c>
      <c r="L7105" t="s">
        <v>13640</v>
      </c>
      <c r="N7105" t="s">
        <v>419</v>
      </c>
      <c r="Q7105" t="s">
        <v>13638</v>
      </c>
      <c r="R7105">
        <v>1152</v>
      </c>
      <c r="S7105">
        <v>383</v>
      </c>
    </row>
    <row r="7106" spans="1:20" x14ac:dyDescent="0.25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3853880</v>
      </c>
      <c r="I7106">
        <v>3854791</v>
      </c>
      <c r="J7106" t="s">
        <v>25</v>
      </c>
      <c r="Q7106" t="s">
        <v>13641</v>
      </c>
      <c r="R7106">
        <v>912</v>
      </c>
      <c r="T7106" t="s">
        <v>13642</v>
      </c>
    </row>
    <row r="7107" spans="1:20" x14ac:dyDescent="0.25">
      <c r="A7107" t="s">
        <v>29</v>
      </c>
      <c r="B7107" t="s">
        <v>30</v>
      </c>
      <c r="C7107" t="s">
        <v>22</v>
      </c>
      <c r="D7107" t="s">
        <v>23</v>
      </c>
      <c r="E7107" t="s">
        <v>5</v>
      </c>
      <c r="G7107" t="s">
        <v>24</v>
      </c>
      <c r="H7107">
        <v>3853880</v>
      </c>
      <c r="I7107">
        <v>3854791</v>
      </c>
      <c r="J7107" t="s">
        <v>25</v>
      </c>
      <c r="K7107" t="s">
        <v>13643</v>
      </c>
      <c r="L7107" t="s">
        <v>13643</v>
      </c>
      <c r="N7107" t="s">
        <v>527</v>
      </c>
      <c r="Q7107" t="s">
        <v>13641</v>
      </c>
      <c r="R7107">
        <v>912</v>
      </c>
      <c r="S7107">
        <v>303</v>
      </c>
    </row>
    <row r="7108" spans="1:20" x14ac:dyDescent="0.25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3854908</v>
      </c>
      <c r="I7108">
        <v>3856125</v>
      </c>
      <c r="J7108" t="s">
        <v>25</v>
      </c>
      <c r="Q7108" t="s">
        <v>13644</v>
      </c>
      <c r="R7108">
        <v>1218</v>
      </c>
      <c r="T7108" t="s">
        <v>13645</v>
      </c>
    </row>
    <row r="7109" spans="1:20" x14ac:dyDescent="0.25">
      <c r="A7109" t="s">
        <v>29</v>
      </c>
      <c r="B7109" t="s">
        <v>30</v>
      </c>
      <c r="C7109" t="s">
        <v>22</v>
      </c>
      <c r="D7109" t="s">
        <v>23</v>
      </c>
      <c r="E7109" t="s">
        <v>5</v>
      </c>
      <c r="G7109" t="s">
        <v>24</v>
      </c>
      <c r="H7109">
        <v>3854908</v>
      </c>
      <c r="I7109">
        <v>3856125</v>
      </c>
      <c r="J7109" t="s">
        <v>25</v>
      </c>
      <c r="K7109" t="s">
        <v>13646</v>
      </c>
      <c r="L7109" t="s">
        <v>13646</v>
      </c>
      <c r="N7109" t="s">
        <v>13647</v>
      </c>
      <c r="Q7109" t="s">
        <v>13644</v>
      </c>
      <c r="R7109">
        <v>1218</v>
      </c>
      <c r="S7109">
        <v>405</v>
      </c>
    </row>
    <row r="7110" spans="1:20" x14ac:dyDescent="0.25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3856246</v>
      </c>
      <c r="I7110">
        <v>3856743</v>
      </c>
      <c r="J7110" t="s">
        <v>25</v>
      </c>
      <c r="O7110" t="s">
        <v>13648</v>
      </c>
      <c r="Q7110" t="s">
        <v>13649</v>
      </c>
      <c r="R7110">
        <v>498</v>
      </c>
      <c r="T7110" t="s">
        <v>13650</v>
      </c>
    </row>
    <row r="7111" spans="1:20" x14ac:dyDescent="0.25">
      <c r="A7111" t="s">
        <v>29</v>
      </c>
      <c r="B7111" t="s">
        <v>30</v>
      </c>
      <c r="C7111" t="s">
        <v>22</v>
      </c>
      <c r="D7111" t="s">
        <v>23</v>
      </c>
      <c r="E7111" t="s">
        <v>5</v>
      </c>
      <c r="G7111" t="s">
        <v>24</v>
      </c>
      <c r="H7111">
        <v>3856246</v>
      </c>
      <c r="I7111">
        <v>3856743</v>
      </c>
      <c r="J7111" t="s">
        <v>25</v>
      </c>
      <c r="K7111" t="s">
        <v>13651</v>
      </c>
      <c r="L7111" t="s">
        <v>13651</v>
      </c>
      <c r="N7111" t="s">
        <v>13652</v>
      </c>
      <c r="O7111" t="s">
        <v>13648</v>
      </c>
      <c r="Q7111" t="s">
        <v>13649</v>
      </c>
      <c r="R7111">
        <v>498</v>
      </c>
      <c r="S7111">
        <v>165</v>
      </c>
    </row>
    <row r="7112" spans="1:20" x14ac:dyDescent="0.25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3857037</v>
      </c>
      <c r="I7112">
        <v>3858311</v>
      </c>
      <c r="J7112" t="s">
        <v>25</v>
      </c>
      <c r="Q7112" t="s">
        <v>13653</v>
      </c>
      <c r="R7112">
        <v>1275</v>
      </c>
      <c r="T7112" t="s">
        <v>13654</v>
      </c>
    </row>
    <row r="7113" spans="1:20" x14ac:dyDescent="0.25">
      <c r="A7113" t="s">
        <v>29</v>
      </c>
      <c r="B7113" t="s">
        <v>30</v>
      </c>
      <c r="C7113" t="s">
        <v>22</v>
      </c>
      <c r="D7113" t="s">
        <v>23</v>
      </c>
      <c r="E7113" t="s">
        <v>5</v>
      </c>
      <c r="G7113" t="s">
        <v>24</v>
      </c>
      <c r="H7113">
        <v>3857037</v>
      </c>
      <c r="I7113">
        <v>3858311</v>
      </c>
      <c r="J7113" t="s">
        <v>25</v>
      </c>
      <c r="K7113" t="s">
        <v>13655</v>
      </c>
      <c r="L7113" t="s">
        <v>13655</v>
      </c>
      <c r="N7113" t="s">
        <v>231</v>
      </c>
      <c r="Q7113" t="s">
        <v>13653</v>
      </c>
      <c r="R7113">
        <v>1275</v>
      </c>
      <c r="S7113">
        <v>424</v>
      </c>
    </row>
    <row r="7114" spans="1:20" x14ac:dyDescent="0.25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3858315</v>
      </c>
      <c r="I7114">
        <v>3858740</v>
      </c>
      <c r="J7114" t="s">
        <v>52</v>
      </c>
      <c r="Q7114" t="s">
        <v>13656</v>
      </c>
      <c r="R7114">
        <v>426</v>
      </c>
      <c r="T7114" t="s">
        <v>13657</v>
      </c>
    </row>
    <row r="7115" spans="1:20" x14ac:dyDescent="0.25">
      <c r="A7115" t="s">
        <v>29</v>
      </c>
      <c r="B7115" t="s">
        <v>30</v>
      </c>
      <c r="C7115" t="s">
        <v>22</v>
      </c>
      <c r="D7115" t="s">
        <v>23</v>
      </c>
      <c r="E7115" t="s">
        <v>5</v>
      </c>
      <c r="G7115" t="s">
        <v>24</v>
      </c>
      <c r="H7115">
        <v>3858315</v>
      </c>
      <c r="I7115">
        <v>3858740</v>
      </c>
      <c r="J7115" t="s">
        <v>52</v>
      </c>
      <c r="K7115" t="s">
        <v>13658</v>
      </c>
      <c r="L7115" t="s">
        <v>13658</v>
      </c>
      <c r="N7115" t="s">
        <v>3171</v>
      </c>
      <c r="Q7115" t="s">
        <v>13656</v>
      </c>
      <c r="R7115">
        <v>426</v>
      </c>
      <c r="S7115">
        <v>141</v>
      </c>
    </row>
    <row r="7116" spans="1:20" x14ac:dyDescent="0.25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3859036</v>
      </c>
      <c r="I7116">
        <v>3860673</v>
      </c>
      <c r="J7116" t="s">
        <v>25</v>
      </c>
      <c r="Q7116" t="s">
        <v>13659</v>
      </c>
      <c r="R7116">
        <v>1638</v>
      </c>
      <c r="T7116" t="s">
        <v>13660</v>
      </c>
    </row>
    <row r="7117" spans="1:20" x14ac:dyDescent="0.25">
      <c r="A7117" t="s">
        <v>29</v>
      </c>
      <c r="B7117" t="s">
        <v>30</v>
      </c>
      <c r="C7117" t="s">
        <v>22</v>
      </c>
      <c r="D7117" t="s">
        <v>23</v>
      </c>
      <c r="E7117" t="s">
        <v>5</v>
      </c>
      <c r="G7117" t="s">
        <v>24</v>
      </c>
      <c r="H7117">
        <v>3859036</v>
      </c>
      <c r="I7117">
        <v>3860673</v>
      </c>
      <c r="J7117" t="s">
        <v>25</v>
      </c>
      <c r="K7117" t="s">
        <v>13661</v>
      </c>
      <c r="L7117" t="s">
        <v>13661</v>
      </c>
      <c r="N7117" t="s">
        <v>947</v>
      </c>
      <c r="Q7117" t="s">
        <v>13659</v>
      </c>
      <c r="R7117">
        <v>1638</v>
      </c>
      <c r="S7117">
        <v>545</v>
      </c>
    </row>
    <row r="7118" spans="1:20" x14ac:dyDescent="0.25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3860676</v>
      </c>
      <c r="I7118">
        <v>3860834</v>
      </c>
      <c r="J7118" t="s">
        <v>52</v>
      </c>
      <c r="Q7118" t="s">
        <v>13662</v>
      </c>
      <c r="R7118">
        <v>159</v>
      </c>
      <c r="T7118" t="s">
        <v>13663</v>
      </c>
    </row>
    <row r="7119" spans="1:20" x14ac:dyDescent="0.25">
      <c r="A7119" t="s">
        <v>29</v>
      </c>
      <c r="B7119" t="s">
        <v>30</v>
      </c>
      <c r="C7119" t="s">
        <v>22</v>
      </c>
      <c r="D7119" t="s">
        <v>23</v>
      </c>
      <c r="E7119" t="s">
        <v>5</v>
      </c>
      <c r="G7119" t="s">
        <v>24</v>
      </c>
      <c r="H7119">
        <v>3860676</v>
      </c>
      <c r="I7119">
        <v>3860834</v>
      </c>
      <c r="J7119" t="s">
        <v>52</v>
      </c>
      <c r="K7119" t="s">
        <v>13664</v>
      </c>
      <c r="L7119" t="s">
        <v>13664</v>
      </c>
      <c r="N7119" t="s">
        <v>13665</v>
      </c>
      <c r="Q7119" t="s">
        <v>13662</v>
      </c>
      <c r="R7119">
        <v>159</v>
      </c>
      <c r="S7119">
        <v>52</v>
      </c>
    </row>
    <row r="7120" spans="1:20" x14ac:dyDescent="0.25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3861027</v>
      </c>
      <c r="I7120">
        <v>3862472</v>
      </c>
      <c r="J7120" t="s">
        <v>25</v>
      </c>
      <c r="Q7120" t="s">
        <v>13666</v>
      </c>
      <c r="R7120">
        <v>1446</v>
      </c>
      <c r="T7120" t="s">
        <v>13667</v>
      </c>
    </row>
    <row r="7121" spans="1:20" x14ac:dyDescent="0.25">
      <c r="A7121" t="s">
        <v>29</v>
      </c>
      <c r="B7121" t="s">
        <v>30</v>
      </c>
      <c r="C7121" t="s">
        <v>22</v>
      </c>
      <c r="D7121" t="s">
        <v>23</v>
      </c>
      <c r="E7121" t="s">
        <v>5</v>
      </c>
      <c r="G7121" t="s">
        <v>24</v>
      </c>
      <c r="H7121">
        <v>3861027</v>
      </c>
      <c r="I7121">
        <v>3862472</v>
      </c>
      <c r="J7121" t="s">
        <v>25</v>
      </c>
      <c r="K7121" t="s">
        <v>13668</v>
      </c>
      <c r="L7121" t="s">
        <v>13668</v>
      </c>
      <c r="N7121" t="s">
        <v>3464</v>
      </c>
      <c r="Q7121" t="s">
        <v>13666</v>
      </c>
      <c r="R7121">
        <v>1446</v>
      </c>
      <c r="S7121">
        <v>481</v>
      </c>
    </row>
    <row r="7122" spans="1:20" x14ac:dyDescent="0.25">
      <c r="A7122" t="s">
        <v>20</v>
      </c>
      <c r="B7122" t="s">
        <v>21</v>
      </c>
      <c r="C7122" t="s">
        <v>22</v>
      </c>
      <c r="D7122" t="s">
        <v>23</v>
      </c>
      <c r="E7122" t="s">
        <v>5</v>
      </c>
      <c r="G7122" t="s">
        <v>24</v>
      </c>
      <c r="H7122">
        <v>3862490</v>
      </c>
      <c r="I7122">
        <v>3863485</v>
      </c>
      <c r="J7122" t="s">
        <v>25</v>
      </c>
      <c r="Q7122" t="s">
        <v>13669</v>
      </c>
      <c r="R7122">
        <v>996</v>
      </c>
      <c r="T7122" t="s">
        <v>13670</v>
      </c>
    </row>
    <row r="7123" spans="1:20" x14ac:dyDescent="0.25">
      <c r="A7123" t="s">
        <v>29</v>
      </c>
      <c r="B7123" t="s">
        <v>30</v>
      </c>
      <c r="C7123" t="s">
        <v>22</v>
      </c>
      <c r="D7123" t="s">
        <v>23</v>
      </c>
      <c r="E7123" t="s">
        <v>5</v>
      </c>
      <c r="G7123" t="s">
        <v>24</v>
      </c>
      <c r="H7123">
        <v>3862490</v>
      </c>
      <c r="I7123">
        <v>3863485</v>
      </c>
      <c r="J7123" t="s">
        <v>25</v>
      </c>
      <c r="K7123" t="s">
        <v>13671</v>
      </c>
      <c r="L7123" t="s">
        <v>13671</v>
      </c>
      <c r="N7123" t="s">
        <v>4386</v>
      </c>
      <c r="Q7123" t="s">
        <v>13669</v>
      </c>
      <c r="R7123">
        <v>996</v>
      </c>
      <c r="S7123">
        <v>331</v>
      </c>
    </row>
    <row r="7124" spans="1:20" x14ac:dyDescent="0.25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3863478</v>
      </c>
      <c r="I7124">
        <v>3864035</v>
      </c>
      <c r="J7124" t="s">
        <v>25</v>
      </c>
      <c r="Q7124" t="s">
        <v>13672</v>
      </c>
      <c r="R7124">
        <v>558</v>
      </c>
      <c r="T7124" t="s">
        <v>13673</v>
      </c>
    </row>
    <row r="7125" spans="1:20" x14ac:dyDescent="0.25">
      <c r="A7125" t="s">
        <v>29</v>
      </c>
      <c r="B7125" t="s">
        <v>30</v>
      </c>
      <c r="C7125" t="s">
        <v>22</v>
      </c>
      <c r="D7125" t="s">
        <v>23</v>
      </c>
      <c r="E7125" t="s">
        <v>5</v>
      </c>
      <c r="G7125" t="s">
        <v>24</v>
      </c>
      <c r="H7125">
        <v>3863478</v>
      </c>
      <c r="I7125">
        <v>3864035</v>
      </c>
      <c r="J7125" t="s">
        <v>25</v>
      </c>
      <c r="K7125" t="s">
        <v>13674</v>
      </c>
      <c r="L7125" t="s">
        <v>13674</v>
      </c>
      <c r="N7125" t="s">
        <v>13675</v>
      </c>
      <c r="Q7125" t="s">
        <v>13672</v>
      </c>
      <c r="R7125">
        <v>558</v>
      </c>
      <c r="S7125">
        <v>185</v>
      </c>
    </row>
    <row r="7126" spans="1:20" x14ac:dyDescent="0.25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3864023</v>
      </c>
      <c r="I7126">
        <v>3865204</v>
      </c>
      <c r="J7126" t="s">
        <v>52</v>
      </c>
      <c r="Q7126" t="s">
        <v>13676</v>
      </c>
      <c r="R7126">
        <v>1182</v>
      </c>
      <c r="T7126" t="s">
        <v>13677</v>
      </c>
    </row>
    <row r="7127" spans="1:20" x14ac:dyDescent="0.25">
      <c r="A7127" t="s">
        <v>29</v>
      </c>
      <c r="B7127" t="s">
        <v>30</v>
      </c>
      <c r="C7127" t="s">
        <v>22</v>
      </c>
      <c r="D7127" t="s">
        <v>23</v>
      </c>
      <c r="E7127" t="s">
        <v>5</v>
      </c>
      <c r="G7127" t="s">
        <v>24</v>
      </c>
      <c r="H7127">
        <v>3864023</v>
      </c>
      <c r="I7127">
        <v>3865204</v>
      </c>
      <c r="J7127" t="s">
        <v>52</v>
      </c>
      <c r="K7127" t="s">
        <v>13678</v>
      </c>
      <c r="L7127" t="s">
        <v>13678</v>
      </c>
      <c r="N7127" t="s">
        <v>13679</v>
      </c>
      <c r="Q7127" t="s">
        <v>13676</v>
      </c>
      <c r="R7127">
        <v>1182</v>
      </c>
      <c r="S7127">
        <v>393</v>
      </c>
    </row>
    <row r="7128" spans="1:20" x14ac:dyDescent="0.25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3865391</v>
      </c>
      <c r="I7128">
        <v>3866278</v>
      </c>
      <c r="J7128" t="s">
        <v>25</v>
      </c>
      <c r="Q7128" t="s">
        <v>13680</v>
      </c>
      <c r="R7128">
        <v>888</v>
      </c>
      <c r="T7128" t="s">
        <v>13681</v>
      </c>
    </row>
    <row r="7129" spans="1:20" x14ac:dyDescent="0.25">
      <c r="A7129" t="s">
        <v>29</v>
      </c>
      <c r="B7129" t="s">
        <v>30</v>
      </c>
      <c r="C7129" t="s">
        <v>22</v>
      </c>
      <c r="D7129" t="s">
        <v>23</v>
      </c>
      <c r="E7129" t="s">
        <v>5</v>
      </c>
      <c r="G7129" t="s">
        <v>24</v>
      </c>
      <c r="H7129">
        <v>3865391</v>
      </c>
      <c r="I7129">
        <v>3866278</v>
      </c>
      <c r="J7129" t="s">
        <v>25</v>
      </c>
      <c r="K7129" t="s">
        <v>13682</v>
      </c>
      <c r="L7129" t="s">
        <v>13682</v>
      </c>
      <c r="N7129" t="s">
        <v>5346</v>
      </c>
      <c r="Q7129" t="s">
        <v>13680</v>
      </c>
      <c r="R7129">
        <v>888</v>
      </c>
      <c r="S7129">
        <v>295</v>
      </c>
    </row>
    <row r="7130" spans="1:20" x14ac:dyDescent="0.25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3866307</v>
      </c>
      <c r="I7130">
        <v>3867197</v>
      </c>
      <c r="J7130" t="s">
        <v>25</v>
      </c>
      <c r="Q7130" t="s">
        <v>13683</v>
      </c>
      <c r="R7130">
        <v>891</v>
      </c>
      <c r="T7130" t="s">
        <v>13684</v>
      </c>
    </row>
    <row r="7131" spans="1:20" x14ac:dyDescent="0.25">
      <c r="A7131" t="s">
        <v>29</v>
      </c>
      <c r="B7131" t="s">
        <v>30</v>
      </c>
      <c r="C7131" t="s">
        <v>22</v>
      </c>
      <c r="D7131" t="s">
        <v>23</v>
      </c>
      <c r="E7131" t="s">
        <v>5</v>
      </c>
      <c r="G7131" t="s">
        <v>24</v>
      </c>
      <c r="H7131">
        <v>3866307</v>
      </c>
      <c r="I7131">
        <v>3867197</v>
      </c>
      <c r="J7131" t="s">
        <v>25</v>
      </c>
      <c r="K7131" t="s">
        <v>13685</v>
      </c>
      <c r="L7131" t="s">
        <v>13685</v>
      </c>
      <c r="N7131" t="s">
        <v>13686</v>
      </c>
      <c r="Q7131" t="s">
        <v>13683</v>
      </c>
      <c r="R7131">
        <v>891</v>
      </c>
      <c r="S7131">
        <v>296</v>
      </c>
    </row>
    <row r="7132" spans="1:20" x14ac:dyDescent="0.25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3867352</v>
      </c>
      <c r="I7132">
        <v>3869853</v>
      </c>
      <c r="J7132" t="s">
        <v>25</v>
      </c>
      <c r="Q7132" t="s">
        <v>13687</v>
      </c>
      <c r="R7132">
        <v>2502</v>
      </c>
      <c r="T7132" t="s">
        <v>13688</v>
      </c>
    </row>
    <row r="7133" spans="1:20" x14ac:dyDescent="0.25">
      <c r="A7133" t="s">
        <v>29</v>
      </c>
      <c r="B7133" t="s">
        <v>30</v>
      </c>
      <c r="C7133" t="s">
        <v>22</v>
      </c>
      <c r="D7133" t="s">
        <v>23</v>
      </c>
      <c r="E7133" t="s">
        <v>5</v>
      </c>
      <c r="G7133" t="s">
        <v>24</v>
      </c>
      <c r="H7133">
        <v>3867352</v>
      </c>
      <c r="I7133">
        <v>3869853</v>
      </c>
      <c r="J7133" t="s">
        <v>25</v>
      </c>
      <c r="K7133" t="s">
        <v>13689</v>
      </c>
      <c r="L7133" t="s">
        <v>13689</v>
      </c>
      <c r="N7133" t="s">
        <v>10188</v>
      </c>
      <c r="Q7133" t="s">
        <v>13687</v>
      </c>
      <c r="R7133">
        <v>2502</v>
      </c>
      <c r="S7133">
        <v>833</v>
      </c>
    </row>
    <row r="7134" spans="1:20" x14ac:dyDescent="0.25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3869882</v>
      </c>
      <c r="I7134">
        <v>3870829</v>
      </c>
      <c r="J7134" t="s">
        <v>52</v>
      </c>
      <c r="Q7134" t="s">
        <v>13690</v>
      </c>
      <c r="R7134">
        <v>948</v>
      </c>
      <c r="T7134" t="s">
        <v>13691</v>
      </c>
    </row>
    <row r="7135" spans="1:20" x14ac:dyDescent="0.25">
      <c r="A7135" t="s">
        <v>29</v>
      </c>
      <c r="B7135" t="s">
        <v>30</v>
      </c>
      <c r="C7135" t="s">
        <v>22</v>
      </c>
      <c r="D7135" t="s">
        <v>23</v>
      </c>
      <c r="E7135" t="s">
        <v>5</v>
      </c>
      <c r="G7135" t="s">
        <v>24</v>
      </c>
      <c r="H7135">
        <v>3869882</v>
      </c>
      <c r="I7135">
        <v>3870829</v>
      </c>
      <c r="J7135" t="s">
        <v>52</v>
      </c>
      <c r="K7135" t="s">
        <v>13692</v>
      </c>
      <c r="L7135" t="s">
        <v>13692</v>
      </c>
      <c r="N7135" t="s">
        <v>527</v>
      </c>
      <c r="Q7135" t="s">
        <v>13690</v>
      </c>
      <c r="R7135">
        <v>948</v>
      </c>
      <c r="S7135">
        <v>315</v>
      </c>
    </row>
    <row r="7136" spans="1:20" x14ac:dyDescent="0.25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3871074</v>
      </c>
      <c r="I7136">
        <v>3872045</v>
      </c>
      <c r="J7136" t="s">
        <v>25</v>
      </c>
      <c r="Q7136" t="s">
        <v>13693</v>
      </c>
      <c r="R7136">
        <v>972</v>
      </c>
      <c r="T7136" t="s">
        <v>13694</v>
      </c>
    </row>
    <row r="7137" spans="1:20" x14ac:dyDescent="0.25">
      <c r="A7137" t="s">
        <v>29</v>
      </c>
      <c r="B7137" t="s">
        <v>30</v>
      </c>
      <c r="C7137" t="s">
        <v>22</v>
      </c>
      <c r="D7137" t="s">
        <v>23</v>
      </c>
      <c r="E7137" t="s">
        <v>5</v>
      </c>
      <c r="G7137" t="s">
        <v>24</v>
      </c>
      <c r="H7137">
        <v>3871074</v>
      </c>
      <c r="I7137">
        <v>3872045</v>
      </c>
      <c r="J7137" t="s">
        <v>25</v>
      </c>
      <c r="K7137" t="s">
        <v>13695</v>
      </c>
      <c r="L7137" t="s">
        <v>13695</v>
      </c>
      <c r="N7137" t="s">
        <v>805</v>
      </c>
      <c r="Q7137" t="s">
        <v>13693</v>
      </c>
      <c r="R7137">
        <v>972</v>
      </c>
      <c r="S7137">
        <v>323</v>
      </c>
    </row>
    <row r="7138" spans="1:20" x14ac:dyDescent="0.25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3871970</v>
      </c>
      <c r="I7138">
        <v>3872545</v>
      </c>
      <c r="J7138" t="s">
        <v>52</v>
      </c>
      <c r="Q7138" t="s">
        <v>13696</v>
      </c>
      <c r="R7138">
        <v>576</v>
      </c>
      <c r="T7138" t="s">
        <v>13697</v>
      </c>
    </row>
    <row r="7139" spans="1:20" x14ac:dyDescent="0.25">
      <c r="A7139" t="s">
        <v>29</v>
      </c>
      <c r="B7139" t="s">
        <v>30</v>
      </c>
      <c r="C7139" t="s">
        <v>22</v>
      </c>
      <c r="D7139" t="s">
        <v>23</v>
      </c>
      <c r="E7139" t="s">
        <v>5</v>
      </c>
      <c r="G7139" t="s">
        <v>24</v>
      </c>
      <c r="H7139">
        <v>3871970</v>
      </c>
      <c r="I7139">
        <v>3872545</v>
      </c>
      <c r="J7139" t="s">
        <v>52</v>
      </c>
      <c r="K7139" t="s">
        <v>13698</v>
      </c>
      <c r="L7139" t="s">
        <v>13698</v>
      </c>
      <c r="N7139" t="s">
        <v>13699</v>
      </c>
      <c r="Q7139" t="s">
        <v>13696</v>
      </c>
      <c r="R7139">
        <v>576</v>
      </c>
      <c r="S7139">
        <v>191</v>
      </c>
    </row>
    <row r="7140" spans="1:20" x14ac:dyDescent="0.25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3872581</v>
      </c>
      <c r="I7140">
        <v>3873213</v>
      </c>
      <c r="J7140" t="s">
        <v>52</v>
      </c>
      <c r="Q7140" t="s">
        <v>13700</v>
      </c>
      <c r="R7140">
        <v>633</v>
      </c>
      <c r="T7140" t="s">
        <v>13701</v>
      </c>
    </row>
    <row r="7141" spans="1:20" x14ac:dyDescent="0.25">
      <c r="A7141" t="s">
        <v>29</v>
      </c>
      <c r="B7141" t="s">
        <v>30</v>
      </c>
      <c r="C7141" t="s">
        <v>22</v>
      </c>
      <c r="D7141" t="s">
        <v>23</v>
      </c>
      <c r="E7141" t="s">
        <v>5</v>
      </c>
      <c r="G7141" t="s">
        <v>24</v>
      </c>
      <c r="H7141">
        <v>3872581</v>
      </c>
      <c r="I7141">
        <v>3873213</v>
      </c>
      <c r="J7141" t="s">
        <v>52</v>
      </c>
      <c r="K7141" t="s">
        <v>13702</v>
      </c>
      <c r="L7141" t="s">
        <v>13702</v>
      </c>
      <c r="N7141" t="s">
        <v>13703</v>
      </c>
      <c r="Q7141" t="s">
        <v>13700</v>
      </c>
      <c r="R7141">
        <v>633</v>
      </c>
      <c r="S7141">
        <v>210</v>
      </c>
    </row>
    <row r="7142" spans="1:20" x14ac:dyDescent="0.25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3873299</v>
      </c>
      <c r="I7142">
        <v>3874297</v>
      </c>
      <c r="J7142" t="s">
        <v>52</v>
      </c>
      <c r="O7142" t="s">
        <v>13704</v>
      </c>
      <c r="Q7142" t="s">
        <v>13705</v>
      </c>
      <c r="R7142">
        <v>999</v>
      </c>
      <c r="T7142" t="s">
        <v>13706</v>
      </c>
    </row>
    <row r="7143" spans="1:20" x14ac:dyDescent="0.25">
      <c r="A7143" t="s">
        <v>29</v>
      </c>
      <c r="B7143" t="s">
        <v>30</v>
      </c>
      <c r="C7143" t="s">
        <v>22</v>
      </c>
      <c r="D7143" t="s">
        <v>23</v>
      </c>
      <c r="E7143" t="s">
        <v>5</v>
      </c>
      <c r="G7143" t="s">
        <v>24</v>
      </c>
      <c r="H7143">
        <v>3873299</v>
      </c>
      <c r="I7143">
        <v>3874297</v>
      </c>
      <c r="J7143" t="s">
        <v>52</v>
      </c>
      <c r="K7143" t="s">
        <v>13707</v>
      </c>
      <c r="L7143" t="s">
        <v>13707</v>
      </c>
      <c r="N7143" t="s">
        <v>13708</v>
      </c>
      <c r="O7143" t="s">
        <v>13704</v>
      </c>
      <c r="Q7143" t="s">
        <v>13705</v>
      </c>
      <c r="R7143">
        <v>999</v>
      </c>
      <c r="S7143">
        <v>332</v>
      </c>
    </row>
    <row r="7144" spans="1:20" x14ac:dyDescent="0.25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3874393</v>
      </c>
      <c r="I7144">
        <v>3875535</v>
      </c>
      <c r="J7144" t="s">
        <v>52</v>
      </c>
      <c r="Q7144" t="s">
        <v>13709</v>
      </c>
      <c r="R7144">
        <v>1143</v>
      </c>
      <c r="T7144" t="s">
        <v>13710</v>
      </c>
    </row>
    <row r="7145" spans="1:20" x14ac:dyDescent="0.25">
      <c r="A7145" t="s">
        <v>29</v>
      </c>
      <c r="B7145" t="s">
        <v>30</v>
      </c>
      <c r="C7145" t="s">
        <v>22</v>
      </c>
      <c r="D7145" t="s">
        <v>23</v>
      </c>
      <c r="E7145" t="s">
        <v>5</v>
      </c>
      <c r="G7145" t="s">
        <v>24</v>
      </c>
      <c r="H7145">
        <v>3874393</v>
      </c>
      <c r="I7145">
        <v>3875535</v>
      </c>
      <c r="J7145" t="s">
        <v>52</v>
      </c>
      <c r="K7145" t="s">
        <v>13711</v>
      </c>
      <c r="L7145" t="s">
        <v>13711</v>
      </c>
      <c r="N7145" t="s">
        <v>10462</v>
      </c>
      <c r="Q7145" t="s">
        <v>13709</v>
      </c>
      <c r="R7145">
        <v>1143</v>
      </c>
      <c r="S7145">
        <v>380</v>
      </c>
    </row>
    <row r="7146" spans="1:20" x14ac:dyDescent="0.25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3875739</v>
      </c>
      <c r="I7146">
        <v>3877322</v>
      </c>
      <c r="J7146" t="s">
        <v>52</v>
      </c>
      <c r="Q7146" t="s">
        <v>13712</v>
      </c>
      <c r="R7146">
        <v>1584</v>
      </c>
      <c r="T7146" t="s">
        <v>13713</v>
      </c>
    </row>
    <row r="7147" spans="1:20" x14ac:dyDescent="0.25">
      <c r="A7147" t="s">
        <v>29</v>
      </c>
      <c r="B7147" t="s">
        <v>30</v>
      </c>
      <c r="C7147" t="s">
        <v>22</v>
      </c>
      <c r="D7147" t="s">
        <v>23</v>
      </c>
      <c r="E7147" t="s">
        <v>5</v>
      </c>
      <c r="G7147" t="s">
        <v>24</v>
      </c>
      <c r="H7147">
        <v>3875739</v>
      </c>
      <c r="I7147">
        <v>3877322</v>
      </c>
      <c r="J7147" t="s">
        <v>52</v>
      </c>
      <c r="K7147" t="s">
        <v>13714</v>
      </c>
      <c r="L7147" t="s">
        <v>13714</v>
      </c>
      <c r="N7147" t="s">
        <v>538</v>
      </c>
      <c r="Q7147" t="s">
        <v>13712</v>
      </c>
      <c r="R7147">
        <v>1584</v>
      </c>
      <c r="S7147">
        <v>527</v>
      </c>
    </row>
    <row r="7148" spans="1:20" x14ac:dyDescent="0.25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3877492</v>
      </c>
      <c r="I7148">
        <v>3878130</v>
      </c>
      <c r="J7148" t="s">
        <v>25</v>
      </c>
      <c r="Q7148" t="s">
        <v>13715</v>
      </c>
      <c r="R7148">
        <v>639</v>
      </c>
      <c r="T7148" t="s">
        <v>13716</v>
      </c>
    </row>
    <row r="7149" spans="1:20" x14ac:dyDescent="0.25">
      <c r="A7149" t="s">
        <v>29</v>
      </c>
      <c r="B7149" t="s">
        <v>30</v>
      </c>
      <c r="C7149" t="s">
        <v>22</v>
      </c>
      <c r="D7149" t="s">
        <v>23</v>
      </c>
      <c r="E7149" t="s">
        <v>5</v>
      </c>
      <c r="G7149" t="s">
        <v>24</v>
      </c>
      <c r="H7149">
        <v>3877492</v>
      </c>
      <c r="I7149">
        <v>3878130</v>
      </c>
      <c r="J7149" t="s">
        <v>25</v>
      </c>
      <c r="K7149" t="s">
        <v>13717</v>
      </c>
      <c r="L7149" t="s">
        <v>13717</v>
      </c>
      <c r="N7149" t="s">
        <v>5181</v>
      </c>
      <c r="Q7149" t="s">
        <v>13715</v>
      </c>
      <c r="R7149">
        <v>639</v>
      </c>
      <c r="S7149">
        <v>212</v>
      </c>
    </row>
    <row r="7150" spans="1:20" x14ac:dyDescent="0.25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3878155</v>
      </c>
      <c r="I7150">
        <v>3878466</v>
      </c>
      <c r="J7150" t="s">
        <v>52</v>
      </c>
      <c r="O7150" t="s">
        <v>13718</v>
      </c>
      <c r="Q7150" t="s">
        <v>13719</v>
      </c>
      <c r="R7150">
        <v>312</v>
      </c>
    </row>
    <row r="7151" spans="1:20" x14ac:dyDescent="0.25">
      <c r="A7151" t="s">
        <v>29</v>
      </c>
      <c r="B7151" t="s">
        <v>30</v>
      </c>
      <c r="C7151" t="s">
        <v>22</v>
      </c>
      <c r="D7151" t="s">
        <v>23</v>
      </c>
      <c r="E7151" t="s">
        <v>5</v>
      </c>
      <c r="G7151" t="s">
        <v>24</v>
      </c>
      <c r="H7151">
        <v>3878155</v>
      </c>
      <c r="I7151">
        <v>3878466</v>
      </c>
      <c r="J7151" t="s">
        <v>52</v>
      </c>
      <c r="K7151" t="s">
        <v>13720</v>
      </c>
      <c r="L7151" t="s">
        <v>13720</v>
      </c>
      <c r="N7151" t="s">
        <v>11839</v>
      </c>
      <c r="O7151" t="s">
        <v>13718</v>
      </c>
      <c r="Q7151" t="s">
        <v>13719</v>
      </c>
      <c r="R7151">
        <v>312</v>
      </c>
      <c r="S7151">
        <v>103</v>
      </c>
    </row>
    <row r="7152" spans="1:20" x14ac:dyDescent="0.25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3878617</v>
      </c>
      <c r="I7152">
        <v>3879729</v>
      </c>
      <c r="J7152" t="s">
        <v>52</v>
      </c>
      <c r="Q7152" t="s">
        <v>13721</v>
      </c>
      <c r="R7152">
        <v>1113</v>
      </c>
      <c r="T7152" t="s">
        <v>13722</v>
      </c>
    </row>
    <row r="7153" spans="1:20" x14ac:dyDescent="0.25">
      <c r="A7153" t="s">
        <v>29</v>
      </c>
      <c r="B7153" t="s">
        <v>30</v>
      </c>
      <c r="C7153" t="s">
        <v>22</v>
      </c>
      <c r="D7153" t="s">
        <v>23</v>
      </c>
      <c r="E7153" t="s">
        <v>5</v>
      </c>
      <c r="G7153" t="s">
        <v>24</v>
      </c>
      <c r="H7153">
        <v>3878617</v>
      </c>
      <c r="I7153">
        <v>3879729</v>
      </c>
      <c r="J7153" t="s">
        <v>52</v>
      </c>
      <c r="K7153" t="s">
        <v>13723</v>
      </c>
      <c r="L7153" t="s">
        <v>13723</v>
      </c>
      <c r="N7153" t="s">
        <v>13724</v>
      </c>
      <c r="Q7153" t="s">
        <v>13721</v>
      </c>
      <c r="R7153">
        <v>1113</v>
      </c>
      <c r="S7153">
        <v>370</v>
      </c>
    </row>
    <row r="7154" spans="1:20" x14ac:dyDescent="0.25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3879819</v>
      </c>
      <c r="I7154">
        <v>3880289</v>
      </c>
      <c r="J7154" t="s">
        <v>25</v>
      </c>
      <c r="Q7154" t="s">
        <v>13725</v>
      </c>
      <c r="R7154">
        <v>471</v>
      </c>
      <c r="T7154" t="s">
        <v>13726</v>
      </c>
    </row>
    <row r="7155" spans="1:20" x14ac:dyDescent="0.25">
      <c r="A7155" t="s">
        <v>29</v>
      </c>
      <c r="B7155" t="s">
        <v>30</v>
      </c>
      <c r="C7155" t="s">
        <v>22</v>
      </c>
      <c r="D7155" t="s">
        <v>23</v>
      </c>
      <c r="E7155" t="s">
        <v>5</v>
      </c>
      <c r="G7155" t="s">
        <v>24</v>
      </c>
      <c r="H7155">
        <v>3879819</v>
      </c>
      <c r="I7155">
        <v>3880289</v>
      </c>
      <c r="J7155" t="s">
        <v>25</v>
      </c>
      <c r="K7155" t="s">
        <v>13727</v>
      </c>
      <c r="L7155" t="s">
        <v>13727</v>
      </c>
      <c r="N7155" t="s">
        <v>1654</v>
      </c>
      <c r="Q7155" t="s">
        <v>13725</v>
      </c>
      <c r="R7155">
        <v>471</v>
      </c>
      <c r="S7155">
        <v>156</v>
      </c>
    </row>
    <row r="7156" spans="1:20" x14ac:dyDescent="0.25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3880447</v>
      </c>
      <c r="I7156">
        <v>3881160</v>
      </c>
      <c r="J7156" t="s">
        <v>25</v>
      </c>
      <c r="Q7156" t="s">
        <v>13728</v>
      </c>
      <c r="R7156">
        <v>714</v>
      </c>
      <c r="T7156" t="s">
        <v>13729</v>
      </c>
    </row>
    <row r="7157" spans="1:20" x14ac:dyDescent="0.25">
      <c r="A7157" t="s">
        <v>29</v>
      </c>
      <c r="B7157" t="s">
        <v>30</v>
      </c>
      <c r="C7157" t="s">
        <v>22</v>
      </c>
      <c r="D7157" t="s">
        <v>23</v>
      </c>
      <c r="E7157" t="s">
        <v>5</v>
      </c>
      <c r="G7157" t="s">
        <v>24</v>
      </c>
      <c r="H7157">
        <v>3880447</v>
      </c>
      <c r="I7157">
        <v>3881160</v>
      </c>
      <c r="J7157" t="s">
        <v>25</v>
      </c>
      <c r="K7157" t="s">
        <v>13730</v>
      </c>
      <c r="L7157" t="s">
        <v>13730</v>
      </c>
      <c r="N7157" t="s">
        <v>6265</v>
      </c>
      <c r="Q7157" t="s">
        <v>13728</v>
      </c>
      <c r="R7157">
        <v>714</v>
      </c>
      <c r="S7157">
        <v>237</v>
      </c>
    </row>
    <row r="7158" spans="1:20" x14ac:dyDescent="0.25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3881262</v>
      </c>
      <c r="I7158">
        <v>3882593</v>
      </c>
      <c r="J7158" t="s">
        <v>52</v>
      </c>
      <c r="Q7158" t="s">
        <v>13731</v>
      </c>
      <c r="R7158">
        <v>1332</v>
      </c>
      <c r="T7158" t="s">
        <v>13732</v>
      </c>
    </row>
    <row r="7159" spans="1:20" x14ac:dyDescent="0.25">
      <c r="A7159" t="s">
        <v>29</v>
      </c>
      <c r="B7159" t="s">
        <v>30</v>
      </c>
      <c r="C7159" t="s">
        <v>22</v>
      </c>
      <c r="D7159" t="s">
        <v>23</v>
      </c>
      <c r="E7159" t="s">
        <v>5</v>
      </c>
      <c r="G7159" t="s">
        <v>24</v>
      </c>
      <c r="H7159">
        <v>3881262</v>
      </c>
      <c r="I7159">
        <v>3882593</v>
      </c>
      <c r="J7159" t="s">
        <v>52</v>
      </c>
      <c r="K7159" t="s">
        <v>13733</v>
      </c>
      <c r="L7159" t="s">
        <v>13733</v>
      </c>
      <c r="N7159" t="s">
        <v>3167</v>
      </c>
      <c r="Q7159" t="s">
        <v>13731</v>
      </c>
      <c r="R7159">
        <v>1332</v>
      </c>
      <c r="S7159">
        <v>443</v>
      </c>
    </row>
    <row r="7160" spans="1:20" x14ac:dyDescent="0.25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3882940</v>
      </c>
      <c r="I7160">
        <v>3883779</v>
      </c>
      <c r="J7160" t="s">
        <v>25</v>
      </c>
      <c r="Q7160" t="s">
        <v>13734</v>
      </c>
      <c r="R7160">
        <v>840</v>
      </c>
      <c r="T7160" t="s">
        <v>13735</v>
      </c>
    </row>
    <row r="7161" spans="1:20" x14ac:dyDescent="0.25">
      <c r="A7161" t="s">
        <v>29</v>
      </c>
      <c r="B7161" t="s">
        <v>30</v>
      </c>
      <c r="C7161" t="s">
        <v>22</v>
      </c>
      <c r="D7161" t="s">
        <v>23</v>
      </c>
      <c r="E7161" t="s">
        <v>5</v>
      </c>
      <c r="G7161" t="s">
        <v>24</v>
      </c>
      <c r="H7161">
        <v>3882940</v>
      </c>
      <c r="I7161">
        <v>3883779</v>
      </c>
      <c r="J7161" t="s">
        <v>25</v>
      </c>
      <c r="K7161" t="s">
        <v>13736</v>
      </c>
      <c r="L7161" t="s">
        <v>13736</v>
      </c>
      <c r="N7161" t="s">
        <v>5670</v>
      </c>
      <c r="Q7161" t="s">
        <v>13734</v>
      </c>
      <c r="R7161">
        <v>840</v>
      </c>
      <c r="S7161">
        <v>279</v>
      </c>
    </row>
    <row r="7162" spans="1:20" x14ac:dyDescent="0.25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3883754</v>
      </c>
      <c r="I7162">
        <v>3885058</v>
      </c>
      <c r="J7162" t="s">
        <v>52</v>
      </c>
      <c r="Q7162" t="s">
        <v>13737</v>
      </c>
      <c r="R7162">
        <v>1305</v>
      </c>
      <c r="T7162" t="s">
        <v>13738</v>
      </c>
    </row>
    <row r="7163" spans="1:20" x14ac:dyDescent="0.25">
      <c r="A7163" t="s">
        <v>29</v>
      </c>
      <c r="B7163" t="s">
        <v>30</v>
      </c>
      <c r="C7163" t="s">
        <v>22</v>
      </c>
      <c r="D7163" t="s">
        <v>23</v>
      </c>
      <c r="E7163" t="s">
        <v>5</v>
      </c>
      <c r="G7163" t="s">
        <v>24</v>
      </c>
      <c r="H7163">
        <v>3883754</v>
      </c>
      <c r="I7163">
        <v>3885058</v>
      </c>
      <c r="J7163" t="s">
        <v>52</v>
      </c>
      <c r="K7163" t="s">
        <v>13739</v>
      </c>
      <c r="L7163" t="s">
        <v>13739</v>
      </c>
      <c r="N7163" t="s">
        <v>56</v>
      </c>
      <c r="Q7163" t="s">
        <v>13737</v>
      </c>
      <c r="R7163">
        <v>1305</v>
      </c>
      <c r="S7163">
        <v>434</v>
      </c>
    </row>
    <row r="7164" spans="1:20" x14ac:dyDescent="0.25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3885153</v>
      </c>
      <c r="I7164">
        <v>3885521</v>
      </c>
      <c r="J7164" t="s">
        <v>52</v>
      </c>
      <c r="Q7164" t="s">
        <v>13740</v>
      </c>
      <c r="R7164">
        <v>369</v>
      </c>
      <c r="T7164" t="s">
        <v>13741</v>
      </c>
    </row>
    <row r="7165" spans="1:20" x14ac:dyDescent="0.25">
      <c r="A7165" t="s">
        <v>29</v>
      </c>
      <c r="B7165" t="s">
        <v>30</v>
      </c>
      <c r="C7165" t="s">
        <v>22</v>
      </c>
      <c r="D7165" t="s">
        <v>23</v>
      </c>
      <c r="E7165" t="s">
        <v>5</v>
      </c>
      <c r="G7165" t="s">
        <v>24</v>
      </c>
      <c r="H7165">
        <v>3885153</v>
      </c>
      <c r="I7165">
        <v>3885521</v>
      </c>
      <c r="J7165" t="s">
        <v>52</v>
      </c>
      <c r="K7165" t="s">
        <v>13742</v>
      </c>
      <c r="L7165" t="s">
        <v>13742</v>
      </c>
      <c r="N7165" t="s">
        <v>4699</v>
      </c>
      <c r="Q7165" t="s">
        <v>13740</v>
      </c>
      <c r="R7165">
        <v>369</v>
      </c>
      <c r="S7165">
        <v>122</v>
      </c>
    </row>
    <row r="7166" spans="1:20" x14ac:dyDescent="0.25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3885583</v>
      </c>
      <c r="I7166">
        <v>3886671</v>
      </c>
      <c r="J7166" t="s">
        <v>25</v>
      </c>
      <c r="Q7166" t="s">
        <v>13743</v>
      </c>
      <c r="R7166">
        <v>1089</v>
      </c>
      <c r="T7166" t="s">
        <v>13744</v>
      </c>
    </row>
    <row r="7167" spans="1:20" x14ac:dyDescent="0.25">
      <c r="A7167" t="s">
        <v>29</v>
      </c>
      <c r="B7167" t="s">
        <v>30</v>
      </c>
      <c r="C7167" t="s">
        <v>22</v>
      </c>
      <c r="D7167" t="s">
        <v>23</v>
      </c>
      <c r="E7167" t="s">
        <v>5</v>
      </c>
      <c r="G7167" t="s">
        <v>24</v>
      </c>
      <c r="H7167">
        <v>3885583</v>
      </c>
      <c r="I7167">
        <v>3886671</v>
      </c>
      <c r="J7167" t="s">
        <v>25</v>
      </c>
      <c r="K7167" t="s">
        <v>13745</v>
      </c>
      <c r="L7167" t="s">
        <v>13745</v>
      </c>
      <c r="N7167" t="s">
        <v>450</v>
      </c>
      <c r="Q7167" t="s">
        <v>13743</v>
      </c>
      <c r="R7167">
        <v>1089</v>
      </c>
      <c r="S7167">
        <v>362</v>
      </c>
    </row>
    <row r="7168" spans="1:20" x14ac:dyDescent="0.25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3886673</v>
      </c>
      <c r="I7168">
        <v>3888199</v>
      </c>
      <c r="J7168" t="s">
        <v>52</v>
      </c>
      <c r="Q7168" t="s">
        <v>13746</v>
      </c>
      <c r="R7168">
        <v>1527</v>
      </c>
      <c r="T7168" t="s">
        <v>13747</v>
      </c>
    </row>
    <row r="7169" spans="1:20" x14ac:dyDescent="0.25">
      <c r="A7169" t="s">
        <v>29</v>
      </c>
      <c r="B7169" t="s">
        <v>30</v>
      </c>
      <c r="C7169" t="s">
        <v>22</v>
      </c>
      <c r="D7169" t="s">
        <v>23</v>
      </c>
      <c r="E7169" t="s">
        <v>5</v>
      </c>
      <c r="G7169" t="s">
        <v>24</v>
      </c>
      <c r="H7169">
        <v>3886673</v>
      </c>
      <c r="I7169">
        <v>3888199</v>
      </c>
      <c r="J7169" t="s">
        <v>52</v>
      </c>
      <c r="K7169" t="s">
        <v>13748</v>
      </c>
      <c r="L7169" t="s">
        <v>13748</v>
      </c>
      <c r="N7169" t="s">
        <v>538</v>
      </c>
      <c r="Q7169" t="s">
        <v>13746</v>
      </c>
      <c r="R7169">
        <v>1527</v>
      </c>
      <c r="S7169">
        <v>508</v>
      </c>
    </row>
    <row r="7170" spans="1:20" x14ac:dyDescent="0.25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3888316</v>
      </c>
      <c r="I7170">
        <v>3888606</v>
      </c>
      <c r="J7170" t="s">
        <v>52</v>
      </c>
      <c r="Q7170" t="s">
        <v>13749</v>
      </c>
      <c r="R7170">
        <v>291</v>
      </c>
      <c r="T7170" t="s">
        <v>13750</v>
      </c>
    </row>
    <row r="7171" spans="1:20" x14ac:dyDescent="0.25">
      <c r="A7171" t="s">
        <v>29</v>
      </c>
      <c r="B7171" t="s">
        <v>30</v>
      </c>
      <c r="C7171" t="s">
        <v>22</v>
      </c>
      <c r="D7171" t="s">
        <v>23</v>
      </c>
      <c r="E7171" t="s">
        <v>5</v>
      </c>
      <c r="G7171" t="s">
        <v>24</v>
      </c>
      <c r="H7171">
        <v>3888316</v>
      </c>
      <c r="I7171">
        <v>3888606</v>
      </c>
      <c r="J7171" t="s">
        <v>52</v>
      </c>
      <c r="K7171" t="s">
        <v>13751</v>
      </c>
      <c r="L7171" t="s">
        <v>13751</v>
      </c>
      <c r="N7171" t="s">
        <v>13752</v>
      </c>
      <c r="Q7171" t="s">
        <v>13749</v>
      </c>
      <c r="R7171">
        <v>291</v>
      </c>
      <c r="S7171">
        <v>96</v>
      </c>
    </row>
    <row r="7172" spans="1:20" x14ac:dyDescent="0.25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3888685</v>
      </c>
      <c r="I7172">
        <v>3889257</v>
      </c>
      <c r="J7172" t="s">
        <v>52</v>
      </c>
      <c r="Q7172" t="s">
        <v>13753</v>
      </c>
      <c r="R7172">
        <v>573</v>
      </c>
      <c r="T7172" t="s">
        <v>13754</v>
      </c>
    </row>
    <row r="7173" spans="1:20" x14ac:dyDescent="0.25">
      <c r="A7173" t="s">
        <v>29</v>
      </c>
      <c r="B7173" t="s">
        <v>30</v>
      </c>
      <c r="C7173" t="s">
        <v>22</v>
      </c>
      <c r="D7173" t="s">
        <v>23</v>
      </c>
      <c r="E7173" t="s">
        <v>5</v>
      </c>
      <c r="G7173" t="s">
        <v>24</v>
      </c>
      <c r="H7173">
        <v>3888685</v>
      </c>
      <c r="I7173">
        <v>3889257</v>
      </c>
      <c r="J7173" t="s">
        <v>52</v>
      </c>
      <c r="K7173" t="s">
        <v>13755</v>
      </c>
      <c r="L7173" t="s">
        <v>13755</v>
      </c>
      <c r="N7173" t="s">
        <v>3777</v>
      </c>
      <c r="Q7173" t="s">
        <v>13753</v>
      </c>
      <c r="R7173">
        <v>573</v>
      </c>
      <c r="S7173">
        <v>190</v>
      </c>
    </row>
    <row r="7174" spans="1:20" x14ac:dyDescent="0.25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3889372</v>
      </c>
      <c r="I7174">
        <v>3890403</v>
      </c>
      <c r="J7174" t="s">
        <v>25</v>
      </c>
      <c r="Q7174" t="s">
        <v>13756</v>
      </c>
      <c r="R7174">
        <v>1032</v>
      </c>
      <c r="T7174" t="s">
        <v>13757</v>
      </c>
    </row>
    <row r="7175" spans="1:20" x14ac:dyDescent="0.25">
      <c r="A7175" t="s">
        <v>29</v>
      </c>
      <c r="B7175" t="s">
        <v>30</v>
      </c>
      <c r="C7175" t="s">
        <v>22</v>
      </c>
      <c r="D7175" t="s">
        <v>23</v>
      </c>
      <c r="E7175" t="s">
        <v>5</v>
      </c>
      <c r="G7175" t="s">
        <v>24</v>
      </c>
      <c r="H7175">
        <v>3889372</v>
      </c>
      <c r="I7175">
        <v>3890403</v>
      </c>
      <c r="J7175" t="s">
        <v>25</v>
      </c>
      <c r="K7175" t="s">
        <v>13758</v>
      </c>
      <c r="L7175" t="s">
        <v>13758</v>
      </c>
      <c r="N7175" t="s">
        <v>9009</v>
      </c>
      <c r="Q7175" t="s">
        <v>13756</v>
      </c>
      <c r="R7175">
        <v>1032</v>
      </c>
      <c r="S7175">
        <v>343</v>
      </c>
    </row>
    <row r="7176" spans="1:20" x14ac:dyDescent="0.25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3890444</v>
      </c>
      <c r="I7176">
        <v>3891610</v>
      </c>
      <c r="J7176" t="s">
        <v>52</v>
      </c>
      <c r="Q7176" t="s">
        <v>13759</v>
      </c>
      <c r="R7176">
        <v>1167</v>
      </c>
      <c r="T7176" t="s">
        <v>13760</v>
      </c>
    </row>
    <row r="7177" spans="1:20" x14ac:dyDescent="0.25">
      <c r="A7177" t="s">
        <v>29</v>
      </c>
      <c r="B7177" t="s">
        <v>30</v>
      </c>
      <c r="C7177" t="s">
        <v>22</v>
      </c>
      <c r="D7177" t="s">
        <v>23</v>
      </c>
      <c r="E7177" t="s">
        <v>5</v>
      </c>
      <c r="G7177" t="s">
        <v>24</v>
      </c>
      <c r="H7177">
        <v>3890444</v>
      </c>
      <c r="I7177">
        <v>3891610</v>
      </c>
      <c r="J7177" t="s">
        <v>52</v>
      </c>
      <c r="K7177" t="s">
        <v>13761</v>
      </c>
      <c r="L7177" t="s">
        <v>13761</v>
      </c>
      <c r="N7177" t="s">
        <v>702</v>
      </c>
      <c r="Q7177" t="s">
        <v>13759</v>
      </c>
      <c r="R7177">
        <v>1167</v>
      </c>
      <c r="S7177">
        <v>388</v>
      </c>
    </row>
    <row r="7178" spans="1:20" x14ac:dyDescent="0.25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3891798</v>
      </c>
      <c r="I7178">
        <v>3892469</v>
      </c>
      <c r="J7178" t="s">
        <v>25</v>
      </c>
      <c r="Q7178" t="s">
        <v>13762</v>
      </c>
      <c r="R7178">
        <v>672</v>
      </c>
      <c r="T7178" t="s">
        <v>13763</v>
      </c>
    </row>
    <row r="7179" spans="1:20" x14ac:dyDescent="0.25">
      <c r="A7179" t="s">
        <v>29</v>
      </c>
      <c r="B7179" t="s">
        <v>30</v>
      </c>
      <c r="C7179" t="s">
        <v>22</v>
      </c>
      <c r="D7179" t="s">
        <v>23</v>
      </c>
      <c r="E7179" t="s">
        <v>5</v>
      </c>
      <c r="G7179" t="s">
        <v>24</v>
      </c>
      <c r="H7179">
        <v>3891798</v>
      </c>
      <c r="I7179">
        <v>3892469</v>
      </c>
      <c r="J7179" t="s">
        <v>25</v>
      </c>
      <c r="K7179" t="s">
        <v>13764</v>
      </c>
      <c r="L7179" t="s">
        <v>13764</v>
      </c>
      <c r="N7179" t="s">
        <v>13765</v>
      </c>
      <c r="Q7179" t="s">
        <v>13762</v>
      </c>
      <c r="R7179">
        <v>672</v>
      </c>
      <c r="S7179">
        <v>223</v>
      </c>
    </row>
    <row r="7180" spans="1:20" x14ac:dyDescent="0.25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3892551</v>
      </c>
      <c r="I7180">
        <v>3894116</v>
      </c>
      <c r="J7180" t="s">
        <v>52</v>
      </c>
      <c r="O7180" t="s">
        <v>13766</v>
      </c>
      <c r="Q7180" t="s">
        <v>13767</v>
      </c>
      <c r="R7180">
        <v>1566</v>
      </c>
      <c r="T7180" t="s">
        <v>13768</v>
      </c>
    </row>
    <row r="7181" spans="1:20" x14ac:dyDescent="0.25">
      <c r="A7181" t="s">
        <v>29</v>
      </c>
      <c r="B7181" t="s">
        <v>30</v>
      </c>
      <c r="C7181" t="s">
        <v>22</v>
      </c>
      <c r="D7181" t="s">
        <v>23</v>
      </c>
      <c r="E7181" t="s">
        <v>5</v>
      </c>
      <c r="G7181" t="s">
        <v>24</v>
      </c>
      <c r="H7181">
        <v>3892551</v>
      </c>
      <c r="I7181">
        <v>3894116</v>
      </c>
      <c r="J7181" t="s">
        <v>52</v>
      </c>
      <c r="K7181" t="s">
        <v>13769</v>
      </c>
      <c r="L7181" t="s">
        <v>13769</v>
      </c>
      <c r="N7181" t="s">
        <v>13770</v>
      </c>
      <c r="O7181" t="s">
        <v>13766</v>
      </c>
      <c r="Q7181" t="s">
        <v>13767</v>
      </c>
      <c r="R7181">
        <v>1566</v>
      </c>
      <c r="S7181">
        <v>521</v>
      </c>
    </row>
    <row r="7182" spans="1:20" x14ac:dyDescent="0.25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3894339</v>
      </c>
      <c r="I7182">
        <v>3894896</v>
      </c>
      <c r="J7182" t="s">
        <v>52</v>
      </c>
      <c r="O7182" t="s">
        <v>13771</v>
      </c>
      <c r="Q7182" t="s">
        <v>13772</v>
      </c>
      <c r="R7182">
        <v>558</v>
      </c>
      <c r="T7182" t="s">
        <v>13773</v>
      </c>
    </row>
    <row r="7183" spans="1:20" x14ac:dyDescent="0.25">
      <c r="A7183" t="s">
        <v>29</v>
      </c>
      <c r="B7183" t="s">
        <v>30</v>
      </c>
      <c r="C7183" t="s">
        <v>22</v>
      </c>
      <c r="D7183" t="s">
        <v>23</v>
      </c>
      <c r="E7183" t="s">
        <v>5</v>
      </c>
      <c r="G7183" t="s">
        <v>24</v>
      </c>
      <c r="H7183">
        <v>3894339</v>
      </c>
      <c r="I7183">
        <v>3894896</v>
      </c>
      <c r="J7183" t="s">
        <v>52</v>
      </c>
      <c r="K7183" t="s">
        <v>13774</v>
      </c>
      <c r="L7183" t="s">
        <v>13774</v>
      </c>
      <c r="N7183" t="s">
        <v>13775</v>
      </c>
      <c r="O7183" t="s">
        <v>13771</v>
      </c>
      <c r="Q7183" t="s">
        <v>13772</v>
      </c>
      <c r="R7183">
        <v>558</v>
      </c>
      <c r="S7183">
        <v>185</v>
      </c>
    </row>
    <row r="7184" spans="1:20" x14ac:dyDescent="0.25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3895099</v>
      </c>
      <c r="I7184">
        <v>3896316</v>
      </c>
      <c r="J7184" t="s">
        <v>52</v>
      </c>
      <c r="Q7184" t="s">
        <v>13776</v>
      </c>
      <c r="R7184">
        <v>1218</v>
      </c>
      <c r="T7184" t="s">
        <v>13777</v>
      </c>
    </row>
    <row r="7185" spans="1:20" x14ac:dyDescent="0.25">
      <c r="A7185" t="s">
        <v>29</v>
      </c>
      <c r="B7185" t="s">
        <v>30</v>
      </c>
      <c r="C7185" t="s">
        <v>22</v>
      </c>
      <c r="D7185" t="s">
        <v>23</v>
      </c>
      <c r="E7185" t="s">
        <v>5</v>
      </c>
      <c r="G7185" t="s">
        <v>24</v>
      </c>
      <c r="H7185">
        <v>3895099</v>
      </c>
      <c r="I7185">
        <v>3896316</v>
      </c>
      <c r="J7185" t="s">
        <v>52</v>
      </c>
      <c r="K7185" t="s">
        <v>13778</v>
      </c>
      <c r="L7185" t="s">
        <v>13778</v>
      </c>
      <c r="N7185" t="s">
        <v>13779</v>
      </c>
      <c r="Q7185" t="s">
        <v>13776</v>
      </c>
      <c r="R7185">
        <v>1218</v>
      </c>
      <c r="S7185">
        <v>405</v>
      </c>
    </row>
    <row r="7186" spans="1:20" x14ac:dyDescent="0.25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3896527</v>
      </c>
      <c r="I7186">
        <v>3898212</v>
      </c>
      <c r="J7186" t="s">
        <v>52</v>
      </c>
      <c r="O7186" t="s">
        <v>13780</v>
      </c>
      <c r="Q7186" t="s">
        <v>13781</v>
      </c>
      <c r="R7186">
        <v>1686</v>
      </c>
      <c r="T7186" t="s">
        <v>13782</v>
      </c>
    </row>
    <row r="7187" spans="1:20" x14ac:dyDescent="0.25">
      <c r="A7187" t="s">
        <v>29</v>
      </c>
      <c r="B7187" t="s">
        <v>30</v>
      </c>
      <c r="C7187" t="s">
        <v>22</v>
      </c>
      <c r="D7187" t="s">
        <v>23</v>
      </c>
      <c r="E7187" t="s">
        <v>5</v>
      </c>
      <c r="G7187" t="s">
        <v>24</v>
      </c>
      <c r="H7187">
        <v>3896527</v>
      </c>
      <c r="I7187">
        <v>3898212</v>
      </c>
      <c r="J7187" t="s">
        <v>52</v>
      </c>
      <c r="K7187" t="s">
        <v>13783</v>
      </c>
      <c r="L7187" t="s">
        <v>13783</v>
      </c>
      <c r="N7187" t="s">
        <v>10515</v>
      </c>
      <c r="O7187" t="s">
        <v>13780</v>
      </c>
      <c r="Q7187" t="s">
        <v>13781</v>
      </c>
      <c r="R7187">
        <v>1686</v>
      </c>
      <c r="S7187">
        <v>561</v>
      </c>
    </row>
    <row r="7188" spans="1:20" x14ac:dyDescent="0.25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3898240</v>
      </c>
      <c r="I7188">
        <v>3899709</v>
      </c>
      <c r="J7188" t="s">
        <v>52</v>
      </c>
      <c r="O7188" t="s">
        <v>13784</v>
      </c>
      <c r="Q7188" t="s">
        <v>13785</v>
      </c>
      <c r="R7188">
        <v>1470</v>
      </c>
      <c r="T7188" t="s">
        <v>13786</v>
      </c>
    </row>
    <row r="7189" spans="1:20" x14ac:dyDescent="0.25">
      <c r="A7189" t="s">
        <v>29</v>
      </c>
      <c r="B7189" t="s">
        <v>30</v>
      </c>
      <c r="C7189" t="s">
        <v>22</v>
      </c>
      <c r="D7189" t="s">
        <v>23</v>
      </c>
      <c r="E7189" t="s">
        <v>5</v>
      </c>
      <c r="G7189" t="s">
        <v>24</v>
      </c>
      <c r="H7189">
        <v>3898240</v>
      </c>
      <c r="I7189">
        <v>3899709</v>
      </c>
      <c r="J7189" t="s">
        <v>52</v>
      </c>
      <c r="K7189" t="s">
        <v>13787</v>
      </c>
      <c r="L7189" t="s">
        <v>13787</v>
      </c>
      <c r="N7189" t="s">
        <v>13788</v>
      </c>
      <c r="O7189" t="s">
        <v>13784</v>
      </c>
      <c r="Q7189" t="s">
        <v>13785</v>
      </c>
      <c r="R7189">
        <v>1470</v>
      </c>
      <c r="S7189">
        <v>489</v>
      </c>
    </row>
    <row r="7190" spans="1:20" x14ac:dyDescent="0.25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3899772</v>
      </c>
      <c r="I7190">
        <v>3900365</v>
      </c>
      <c r="J7190" t="s">
        <v>52</v>
      </c>
      <c r="O7190" t="s">
        <v>13789</v>
      </c>
      <c r="Q7190" t="s">
        <v>13790</v>
      </c>
      <c r="R7190">
        <v>594</v>
      </c>
      <c r="T7190" t="s">
        <v>13791</v>
      </c>
    </row>
    <row r="7191" spans="1:20" x14ac:dyDescent="0.25">
      <c r="A7191" t="s">
        <v>29</v>
      </c>
      <c r="B7191" t="s">
        <v>30</v>
      </c>
      <c r="C7191" t="s">
        <v>22</v>
      </c>
      <c r="D7191" t="s">
        <v>23</v>
      </c>
      <c r="E7191" t="s">
        <v>5</v>
      </c>
      <c r="G7191" t="s">
        <v>24</v>
      </c>
      <c r="H7191">
        <v>3899772</v>
      </c>
      <c r="I7191">
        <v>3900365</v>
      </c>
      <c r="J7191" t="s">
        <v>52</v>
      </c>
      <c r="K7191" t="s">
        <v>13792</v>
      </c>
      <c r="L7191" t="s">
        <v>13792</v>
      </c>
      <c r="N7191" t="s">
        <v>13793</v>
      </c>
      <c r="O7191" t="s">
        <v>13789</v>
      </c>
      <c r="Q7191" t="s">
        <v>13790</v>
      </c>
      <c r="R7191">
        <v>594</v>
      </c>
      <c r="S7191">
        <v>197</v>
      </c>
    </row>
    <row r="7192" spans="1:20" x14ac:dyDescent="0.25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3900562</v>
      </c>
      <c r="I7192">
        <v>3901371</v>
      </c>
      <c r="J7192" t="s">
        <v>25</v>
      </c>
      <c r="Q7192" t="s">
        <v>13794</v>
      </c>
      <c r="R7192">
        <v>810</v>
      </c>
      <c r="T7192" t="s">
        <v>13795</v>
      </c>
    </row>
    <row r="7193" spans="1:20" x14ac:dyDescent="0.25">
      <c r="A7193" t="s">
        <v>29</v>
      </c>
      <c r="B7193" t="s">
        <v>30</v>
      </c>
      <c r="C7193" t="s">
        <v>22</v>
      </c>
      <c r="D7193" t="s">
        <v>23</v>
      </c>
      <c r="E7193" t="s">
        <v>5</v>
      </c>
      <c r="G7193" t="s">
        <v>24</v>
      </c>
      <c r="H7193">
        <v>3900562</v>
      </c>
      <c r="I7193">
        <v>3901371</v>
      </c>
      <c r="J7193" t="s">
        <v>25</v>
      </c>
      <c r="K7193" t="s">
        <v>13796</v>
      </c>
      <c r="L7193" t="s">
        <v>13796</v>
      </c>
      <c r="N7193" t="s">
        <v>4234</v>
      </c>
      <c r="Q7193" t="s">
        <v>13794</v>
      </c>
      <c r="R7193">
        <v>810</v>
      </c>
      <c r="S7193">
        <v>269</v>
      </c>
    </row>
    <row r="7194" spans="1:20" x14ac:dyDescent="0.25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3901525</v>
      </c>
      <c r="I7194">
        <v>3904128</v>
      </c>
      <c r="J7194" t="s">
        <v>25</v>
      </c>
      <c r="Q7194" t="s">
        <v>13797</v>
      </c>
      <c r="R7194">
        <v>2604</v>
      </c>
      <c r="T7194" t="s">
        <v>13798</v>
      </c>
    </row>
    <row r="7195" spans="1:20" x14ac:dyDescent="0.25">
      <c r="A7195" t="s">
        <v>29</v>
      </c>
      <c r="B7195" t="s">
        <v>30</v>
      </c>
      <c r="C7195" t="s">
        <v>22</v>
      </c>
      <c r="D7195" t="s">
        <v>23</v>
      </c>
      <c r="E7195" t="s">
        <v>5</v>
      </c>
      <c r="G7195" t="s">
        <v>24</v>
      </c>
      <c r="H7195">
        <v>3901525</v>
      </c>
      <c r="I7195">
        <v>3904128</v>
      </c>
      <c r="J7195" t="s">
        <v>25</v>
      </c>
      <c r="K7195" t="s">
        <v>13799</v>
      </c>
      <c r="L7195" t="s">
        <v>13799</v>
      </c>
      <c r="N7195" t="s">
        <v>753</v>
      </c>
      <c r="Q7195" t="s">
        <v>13797</v>
      </c>
      <c r="R7195">
        <v>2604</v>
      </c>
      <c r="S7195">
        <v>867</v>
      </c>
    </row>
    <row r="7196" spans="1:20" x14ac:dyDescent="0.25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3904125</v>
      </c>
      <c r="I7196">
        <v>3905540</v>
      </c>
      <c r="J7196" t="s">
        <v>52</v>
      </c>
      <c r="Q7196" t="s">
        <v>13800</v>
      </c>
      <c r="R7196">
        <v>1416</v>
      </c>
      <c r="T7196" t="s">
        <v>13801</v>
      </c>
    </row>
    <row r="7197" spans="1:20" x14ac:dyDescent="0.25">
      <c r="A7197" t="s">
        <v>29</v>
      </c>
      <c r="B7197" t="s">
        <v>30</v>
      </c>
      <c r="C7197" t="s">
        <v>22</v>
      </c>
      <c r="D7197" t="s">
        <v>23</v>
      </c>
      <c r="E7197" t="s">
        <v>5</v>
      </c>
      <c r="G7197" t="s">
        <v>24</v>
      </c>
      <c r="H7197">
        <v>3904125</v>
      </c>
      <c r="I7197">
        <v>3905540</v>
      </c>
      <c r="J7197" t="s">
        <v>52</v>
      </c>
      <c r="K7197" t="s">
        <v>13802</v>
      </c>
      <c r="L7197" t="s">
        <v>13802</v>
      </c>
      <c r="N7197" t="s">
        <v>5337</v>
      </c>
      <c r="Q7197" t="s">
        <v>13800</v>
      </c>
      <c r="R7197">
        <v>1416</v>
      </c>
      <c r="S7197">
        <v>471</v>
      </c>
    </row>
    <row r="7198" spans="1:20" x14ac:dyDescent="0.25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3905576</v>
      </c>
      <c r="I7198">
        <v>3905896</v>
      </c>
      <c r="J7198" t="s">
        <v>52</v>
      </c>
      <c r="Q7198" t="s">
        <v>13803</v>
      </c>
      <c r="R7198">
        <v>321</v>
      </c>
      <c r="T7198" t="s">
        <v>13804</v>
      </c>
    </row>
    <row r="7199" spans="1:20" x14ac:dyDescent="0.25">
      <c r="A7199" t="s">
        <v>29</v>
      </c>
      <c r="B7199" t="s">
        <v>30</v>
      </c>
      <c r="C7199" t="s">
        <v>22</v>
      </c>
      <c r="D7199" t="s">
        <v>23</v>
      </c>
      <c r="E7199" t="s">
        <v>5</v>
      </c>
      <c r="G7199" t="s">
        <v>24</v>
      </c>
      <c r="H7199">
        <v>3905576</v>
      </c>
      <c r="I7199">
        <v>3905896</v>
      </c>
      <c r="J7199" t="s">
        <v>52</v>
      </c>
      <c r="K7199" t="s">
        <v>13805</v>
      </c>
      <c r="L7199" t="s">
        <v>13805</v>
      </c>
      <c r="N7199" t="s">
        <v>10508</v>
      </c>
      <c r="Q7199" t="s">
        <v>13803</v>
      </c>
      <c r="R7199">
        <v>321</v>
      </c>
      <c r="S7199">
        <v>106</v>
      </c>
    </row>
    <row r="7200" spans="1:20" x14ac:dyDescent="0.25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3906068</v>
      </c>
      <c r="I7200">
        <v>3907096</v>
      </c>
      <c r="J7200" t="s">
        <v>25</v>
      </c>
      <c r="Q7200" t="s">
        <v>13806</v>
      </c>
      <c r="R7200">
        <v>1029</v>
      </c>
      <c r="T7200" t="s">
        <v>13807</v>
      </c>
    </row>
    <row r="7201" spans="1:20" x14ac:dyDescent="0.25">
      <c r="A7201" t="s">
        <v>29</v>
      </c>
      <c r="B7201" t="s">
        <v>30</v>
      </c>
      <c r="C7201" t="s">
        <v>22</v>
      </c>
      <c r="D7201" t="s">
        <v>23</v>
      </c>
      <c r="E7201" t="s">
        <v>5</v>
      </c>
      <c r="G7201" t="s">
        <v>24</v>
      </c>
      <c r="H7201">
        <v>3906068</v>
      </c>
      <c r="I7201">
        <v>3907096</v>
      </c>
      <c r="J7201" t="s">
        <v>25</v>
      </c>
      <c r="K7201" t="s">
        <v>13808</v>
      </c>
      <c r="L7201" t="s">
        <v>13808</v>
      </c>
      <c r="N7201" t="s">
        <v>415</v>
      </c>
      <c r="Q7201" t="s">
        <v>13806</v>
      </c>
      <c r="R7201">
        <v>1029</v>
      </c>
      <c r="S7201">
        <v>342</v>
      </c>
    </row>
    <row r="7202" spans="1:20" x14ac:dyDescent="0.25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3907527</v>
      </c>
      <c r="I7202">
        <v>3907934</v>
      </c>
      <c r="J7202" t="s">
        <v>52</v>
      </c>
      <c r="Q7202" t="s">
        <v>13809</v>
      </c>
      <c r="R7202">
        <v>408</v>
      </c>
      <c r="T7202" t="s">
        <v>13810</v>
      </c>
    </row>
    <row r="7203" spans="1:20" x14ac:dyDescent="0.25">
      <c r="A7203" t="s">
        <v>29</v>
      </c>
      <c r="B7203" t="s">
        <v>30</v>
      </c>
      <c r="C7203" t="s">
        <v>22</v>
      </c>
      <c r="D7203" t="s">
        <v>23</v>
      </c>
      <c r="E7203" t="s">
        <v>5</v>
      </c>
      <c r="G7203" t="s">
        <v>24</v>
      </c>
      <c r="H7203">
        <v>3907527</v>
      </c>
      <c r="I7203">
        <v>3907934</v>
      </c>
      <c r="J7203" t="s">
        <v>52</v>
      </c>
      <c r="K7203" t="s">
        <v>13811</v>
      </c>
      <c r="L7203" t="s">
        <v>13811</v>
      </c>
      <c r="N7203" t="s">
        <v>3997</v>
      </c>
      <c r="Q7203" t="s">
        <v>13809</v>
      </c>
      <c r="R7203">
        <v>408</v>
      </c>
      <c r="S7203">
        <v>135</v>
      </c>
    </row>
    <row r="7204" spans="1:20" x14ac:dyDescent="0.25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3908094</v>
      </c>
      <c r="I7204">
        <v>3909311</v>
      </c>
      <c r="J7204" t="s">
        <v>25</v>
      </c>
      <c r="Q7204" t="s">
        <v>13812</v>
      </c>
      <c r="R7204">
        <v>1218</v>
      </c>
      <c r="T7204" t="s">
        <v>13813</v>
      </c>
    </row>
    <row r="7205" spans="1:20" x14ac:dyDescent="0.25">
      <c r="A7205" t="s">
        <v>29</v>
      </c>
      <c r="B7205" t="s">
        <v>30</v>
      </c>
      <c r="C7205" t="s">
        <v>22</v>
      </c>
      <c r="D7205" t="s">
        <v>23</v>
      </c>
      <c r="E7205" t="s">
        <v>5</v>
      </c>
      <c r="G7205" t="s">
        <v>24</v>
      </c>
      <c r="H7205">
        <v>3908094</v>
      </c>
      <c r="I7205">
        <v>3909311</v>
      </c>
      <c r="J7205" t="s">
        <v>25</v>
      </c>
      <c r="K7205" t="s">
        <v>13814</v>
      </c>
      <c r="L7205" t="s">
        <v>13814</v>
      </c>
      <c r="N7205" t="s">
        <v>220</v>
      </c>
      <c r="Q7205" t="s">
        <v>13812</v>
      </c>
      <c r="R7205">
        <v>1218</v>
      </c>
      <c r="S7205">
        <v>405</v>
      </c>
    </row>
    <row r="7206" spans="1:20" x14ac:dyDescent="0.25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3909340</v>
      </c>
      <c r="I7206">
        <v>3910209</v>
      </c>
      <c r="J7206" t="s">
        <v>52</v>
      </c>
      <c r="Q7206" t="s">
        <v>13815</v>
      </c>
      <c r="R7206">
        <v>870</v>
      </c>
      <c r="T7206" t="s">
        <v>13816</v>
      </c>
    </row>
    <row r="7207" spans="1:20" x14ac:dyDescent="0.25">
      <c r="A7207" t="s">
        <v>29</v>
      </c>
      <c r="B7207" t="s">
        <v>30</v>
      </c>
      <c r="C7207" t="s">
        <v>22</v>
      </c>
      <c r="D7207" t="s">
        <v>23</v>
      </c>
      <c r="E7207" t="s">
        <v>5</v>
      </c>
      <c r="G7207" t="s">
        <v>24</v>
      </c>
      <c r="H7207">
        <v>3909340</v>
      </c>
      <c r="I7207">
        <v>3910209</v>
      </c>
      <c r="J7207" t="s">
        <v>52</v>
      </c>
      <c r="K7207" t="s">
        <v>13817</v>
      </c>
      <c r="L7207" t="s">
        <v>13817</v>
      </c>
      <c r="N7207" t="s">
        <v>527</v>
      </c>
      <c r="Q7207" t="s">
        <v>13815</v>
      </c>
      <c r="R7207">
        <v>870</v>
      </c>
      <c r="S7207">
        <v>289</v>
      </c>
    </row>
    <row r="7208" spans="1:20" x14ac:dyDescent="0.25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3910304</v>
      </c>
      <c r="I7208">
        <v>3910804</v>
      </c>
      <c r="J7208" t="s">
        <v>25</v>
      </c>
      <c r="Q7208" t="s">
        <v>13818</v>
      </c>
      <c r="R7208">
        <v>501</v>
      </c>
      <c r="T7208" t="s">
        <v>13819</v>
      </c>
    </row>
    <row r="7209" spans="1:20" x14ac:dyDescent="0.25">
      <c r="A7209" t="s">
        <v>29</v>
      </c>
      <c r="B7209" t="s">
        <v>30</v>
      </c>
      <c r="C7209" t="s">
        <v>22</v>
      </c>
      <c r="D7209" t="s">
        <v>23</v>
      </c>
      <c r="E7209" t="s">
        <v>5</v>
      </c>
      <c r="G7209" t="s">
        <v>24</v>
      </c>
      <c r="H7209">
        <v>3910304</v>
      </c>
      <c r="I7209">
        <v>3910804</v>
      </c>
      <c r="J7209" t="s">
        <v>25</v>
      </c>
      <c r="K7209" t="s">
        <v>13820</v>
      </c>
      <c r="L7209" t="s">
        <v>13820</v>
      </c>
      <c r="N7209" t="s">
        <v>13821</v>
      </c>
      <c r="Q7209" t="s">
        <v>13818</v>
      </c>
      <c r="R7209">
        <v>501</v>
      </c>
      <c r="S7209">
        <v>166</v>
      </c>
    </row>
    <row r="7210" spans="1:20" x14ac:dyDescent="0.25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3911420</v>
      </c>
      <c r="I7210">
        <v>3911752</v>
      </c>
      <c r="J7210" t="s">
        <v>52</v>
      </c>
      <c r="Q7210" t="s">
        <v>13822</v>
      </c>
      <c r="R7210">
        <v>333</v>
      </c>
      <c r="T7210" t="s">
        <v>13823</v>
      </c>
    </row>
    <row r="7211" spans="1:20" x14ac:dyDescent="0.25">
      <c r="A7211" t="s">
        <v>29</v>
      </c>
      <c r="B7211" t="s">
        <v>30</v>
      </c>
      <c r="C7211" t="s">
        <v>22</v>
      </c>
      <c r="D7211" t="s">
        <v>23</v>
      </c>
      <c r="E7211" t="s">
        <v>5</v>
      </c>
      <c r="G7211" t="s">
        <v>24</v>
      </c>
      <c r="H7211">
        <v>3911420</v>
      </c>
      <c r="I7211">
        <v>3911752</v>
      </c>
      <c r="J7211" t="s">
        <v>52</v>
      </c>
      <c r="K7211" t="s">
        <v>13824</v>
      </c>
      <c r="L7211" t="s">
        <v>13824</v>
      </c>
      <c r="N7211" t="s">
        <v>56</v>
      </c>
      <c r="Q7211" t="s">
        <v>13822</v>
      </c>
      <c r="R7211">
        <v>333</v>
      </c>
      <c r="S7211">
        <v>110</v>
      </c>
    </row>
    <row r="7212" spans="1:20" x14ac:dyDescent="0.25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3911848</v>
      </c>
      <c r="I7212">
        <v>3912258</v>
      </c>
      <c r="J7212" t="s">
        <v>52</v>
      </c>
      <c r="Q7212" t="s">
        <v>13825</v>
      </c>
      <c r="R7212">
        <v>411</v>
      </c>
      <c r="T7212" t="s">
        <v>13826</v>
      </c>
    </row>
    <row r="7213" spans="1:20" x14ac:dyDescent="0.25">
      <c r="A7213" t="s">
        <v>29</v>
      </c>
      <c r="B7213" t="s">
        <v>30</v>
      </c>
      <c r="C7213" t="s">
        <v>22</v>
      </c>
      <c r="D7213" t="s">
        <v>23</v>
      </c>
      <c r="E7213" t="s">
        <v>5</v>
      </c>
      <c r="G7213" t="s">
        <v>24</v>
      </c>
      <c r="H7213">
        <v>3911848</v>
      </c>
      <c r="I7213">
        <v>3912258</v>
      </c>
      <c r="J7213" t="s">
        <v>52</v>
      </c>
      <c r="K7213" t="s">
        <v>13827</v>
      </c>
      <c r="L7213" t="s">
        <v>13827</v>
      </c>
      <c r="N7213" t="s">
        <v>119</v>
      </c>
      <c r="Q7213" t="s">
        <v>13825</v>
      </c>
      <c r="R7213">
        <v>411</v>
      </c>
      <c r="S7213">
        <v>136</v>
      </c>
    </row>
    <row r="7214" spans="1:20" x14ac:dyDescent="0.25">
      <c r="A7214" t="s">
        <v>20</v>
      </c>
      <c r="B7214" t="s">
        <v>21</v>
      </c>
      <c r="C7214" t="s">
        <v>22</v>
      </c>
      <c r="D7214" t="s">
        <v>23</v>
      </c>
      <c r="E7214" t="s">
        <v>5</v>
      </c>
      <c r="G7214" t="s">
        <v>24</v>
      </c>
      <c r="H7214">
        <v>3912403</v>
      </c>
      <c r="I7214">
        <v>3913302</v>
      </c>
      <c r="J7214" t="s">
        <v>52</v>
      </c>
      <c r="Q7214" t="s">
        <v>13828</v>
      </c>
      <c r="R7214">
        <v>900</v>
      </c>
      <c r="T7214" t="s">
        <v>13829</v>
      </c>
    </row>
    <row r="7215" spans="1:20" x14ac:dyDescent="0.25">
      <c r="A7215" t="s">
        <v>29</v>
      </c>
      <c r="B7215" t="s">
        <v>30</v>
      </c>
      <c r="C7215" t="s">
        <v>22</v>
      </c>
      <c r="D7215" t="s">
        <v>23</v>
      </c>
      <c r="E7215" t="s">
        <v>5</v>
      </c>
      <c r="G7215" t="s">
        <v>24</v>
      </c>
      <c r="H7215">
        <v>3912403</v>
      </c>
      <c r="I7215">
        <v>3913302</v>
      </c>
      <c r="J7215" t="s">
        <v>52</v>
      </c>
      <c r="K7215" t="s">
        <v>13830</v>
      </c>
      <c r="L7215" t="s">
        <v>13830</v>
      </c>
      <c r="N7215" t="s">
        <v>11879</v>
      </c>
      <c r="Q7215" t="s">
        <v>13828</v>
      </c>
      <c r="R7215">
        <v>900</v>
      </c>
      <c r="S7215">
        <v>299</v>
      </c>
    </row>
    <row r="7216" spans="1:20" x14ac:dyDescent="0.25">
      <c r="A7216" t="s">
        <v>20</v>
      </c>
      <c r="B7216" t="s">
        <v>21</v>
      </c>
      <c r="C7216" t="s">
        <v>22</v>
      </c>
      <c r="D7216" t="s">
        <v>23</v>
      </c>
      <c r="E7216" t="s">
        <v>5</v>
      </c>
      <c r="G7216" t="s">
        <v>24</v>
      </c>
      <c r="H7216">
        <v>3913747</v>
      </c>
      <c r="I7216">
        <v>3914286</v>
      </c>
      <c r="J7216" t="s">
        <v>52</v>
      </c>
      <c r="Q7216" t="s">
        <v>13831</v>
      </c>
      <c r="R7216">
        <v>540</v>
      </c>
      <c r="T7216" t="s">
        <v>13832</v>
      </c>
    </row>
    <row r="7217" spans="1:20" x14ac:dyDescent="0.25">
      <c r="A7217" t="s">
        <v>29</v>
      </c>
      <c r="B7217" t="s">
        <v>30</v>
      </c>
      <c r="C7217" t="s">
        <v>22</v>
      </c>
      <c r="D7217" t="s">
        <v>23</v>
      </c>
      <c r="E7217" t="s">
        <v>5</v>
      </c>
      <c r="G7217" t="s">
        <v>24</v>
      </c>
      <c r="H7217">
        <v>3913747</v>
      </c>
      <c r="I7217">
        <v>3914286</v>
      </c>
      <c r="J7217" t="s">
        <v>52</v>
      </c>
      <c r="K7217" t="s">
        <v>13833</v>
      </c>
      <c r="L7217" t="s">
        <v>13833</v>
      </c>
      <c r="N7217" t="s">
        <v>13834</v>
      </c>
      <c r="Q7217" t="s">
        <v>13831</v>
      </c>
      <c r="R7217">
        <v>540</v>
      </c>
      <c r="S7217">
        <v>179</v>
      </c>
    </row>
    <row r="7218" spans="1:20" x14ac:dyDescent="0.25">
      <c r="A7218" t="s">
        <v>20</v>
      </c>
      <c r="B7218" t="s">
        <v>21</v>
      </c>
      <c r="C7218" t="s">
        <v>22</v>
      </c>
      <c r="D7218" t="s">
        <v>23</v>
      </c>
      <c r="E7218" t="s">
        <v>5</v>
      </c>
      <c r="G7218" t="s">
        <v>24</v>
      </c>
      <c r="H7218">
        <v>3914404</v>
      </c>
      <c r="I7218">
        <v>3915429</v>
      </c>
      <c r="J7218" t="s">
        <v>25</v>
      </c>
      <c r="Q7218" t="s">
        <v>13835</v>
      </c>
      <c r="R7218">
        <v>1026</v>
      </c>
      <c r="T7218" t="s">
        <v>13836</v>
      </c>
    </row>
    <row r="7219" spans="1:20" x14ac:dyDescent="0.25">
      <c r="A7219" t="s">
        <v>29</v>
      </c>
      <c r="B7219" t="s">
        <v>30</v>
      </c>
      <c r="C7219" t="s">
        <v>22</v>
      </c>
      <c r="D7219" t="s">
        <v>23</v>
      </c>
      <c r="E7219" t="s">
        <v>5</v>
      </c>
      <c r="G7219" t="s">
        <v>24</v>
      </c>
      <c r="H7219">
        <v>3914404</v>
      </c>
      <c r="I7219">
        <v>3915429</v>
      </c>
      <c r="J7219" t="s">
        <v>25</v>
      </c>
      <c r="K7219" t="s">
        <v>13837</v>
      </c>
      <c r="L7219" t="s">
        <v>13837</v>
      </c>
      <c r="N7219" t="s">
        <v>10522</v>
      </c>
      <c r="Q7219" t="s">
        <v>13835</v>
      </c>
      <c r="R7219">
        <v>1026</v>
      </c>
      <c r="S7219">
        <v>341</v>
      </c>
    </row>
    <row r="7220" spans="1:20" x14ac:dyDescent="0.25">
      <c r="A7220" t="s">
        <v>20</v>
      </c>
      <c r="B7220" t="s">
        <v>21</v>
      </c>
      <c r="C7220" t="s">
        <v>22</v>
      </c>
      <c r="D7220" t="s">
        <v>23</v>
      </c>
      <c r="E7220" t="s">
        <v>5</v>
      </c>
      <c r="G7220" t="s">
        <v>24</v>
      </c>
      <c r="H7220">
        <v>3915770</v>
      </c>
      <c r="I7220">
        <v>3916054</v>
      </c>
      <c r="J7220" t="s">
        <v>52</v>
      </c>
      <c r="Q7220" t="s">
        <v>13838</v>
      </c>
      <c r="R7220">
        <v>285</v>
      </c>
    </row>
    <row r="7221" spans="1:20" x14ac:dyDescent="0.25">
      <c r="A7221" t="s">
        <v>29</v>
      </c>
      <c r="B7221" t="s">
        <v>30</v>
      </c>
      <c r="C7221" t="s">
        <v>22</v>
      </c>
      <c r="D7221" t="s">
        <v>23</v>
      </c>
      <c r="E7221" t="s">
        <v>5</v>
      </c>
      <c r="G7221" t="s">
        <v>24</v>
      </c>
      <c r="H7221">
        <v>3915770</v>
      </c>
      <c r="I7221">
        <v>3916054</v>
      </c>
      <c r="J7221" t="s">
        <v>52</v>
      </c>
      <c r="K7221" t="s">
        <v>13839</v>
      </c>
      <c r="L7221" t="s">
        <v>13839</v>
      </c>
      <c r="N7221" t="s">
        <v>56</v>
      </c>
      <c r="Q7221" t="s">
        <v>13838</v>
      </c>
      <c r="R7221">
        <v>285</v>
      </c>
      <c r="S7221">
        <v>94</v>
      </c>
    </row>
    <row r="7222" spans="1:20" x14ac:dyDescent="0.25">
      <c r="A7222" t="s">
        <v>20</v>
      </c>
      <c r="B7222" t="s">
        <v>21</v>
      </c>
      <c r="C7222" t="s">
        <v>22</v>
      </c>
      <c r="D7222" t="s">
        <v>23</v>
      </c>
      <c r="E7222" t="s">
        <v>5</v>
      </c>
      <c r="G7222" t="s">
        <v>24</v>
      </c>
      <c r="H7222">
        <v>3916151</v>
      </c>
      <c r="I7222">
        <v>3917269</v>
      </c>
      <c r="J7222" t="s">
        <v>52</v>
      </c>
      <c r="Q7222" t="s">
        <v>13840</v>
      </c>
      <c r="R7222">
        <v>1119</v>
      </c>
    </row>
    <row r="7223" spans="1:20" x14ac:dyDescent="0.25">
      <c r="A7223" t="s">
        <v>29</v>
      </c>
      <c r="B7223" t="s">
        <v>30</v>
      </c>
      <c r="C7223" t="s">
        <v>22</v>
      </c>
      <c r="D7223" t="s">
        <v>23</v>
      </c>
      <c r="E7223" t="s">
        <v>5</v>
      </c>
      <c r="G7223" t="s">
        <v>24</v>
      </c>
      <c r="H7223">
        <v>3916151</v>
      </c>
      <c r="I7223">
        <v>3917269</v>
      </c>
      <c r="J7223" t="s">
        <v>52</v>
      </c>
      <c r="K7223" t="s">
        <v>13841</v>
      </c>
      <c r="L7223" t="s">
        <v>13841</v>
      </c>
      <c r="N7223" t="s">
        <v>10695</v>
      </c>
      <c r="Q7223" t="s">
        <v>13840</v>
      </c>
      <c r="R7223">
        <v>1119</v>
      </c>
      <c r="S7223">
        <v>372</v>
      </c>
    </row>
    <row r="7224" spans="1:20" x14ac:dyDescent="0.25">
      <c r="A7224" t="s">
        <v>20</v>
      </c>
      <c r="B7224" t="s">
        <v>21</v>
      </c>
      <c r="C7224" t="s">
        <v>22</v>
      </c>
      <c r="D7224" t="s">
        <v>23</v>
      </c>
      <c r="E7224" t="s">
        <v>5</v>
      </c>
      <c r="G7224" t="s">
        <v>24</v>
      </c>
      <c r="H7224">
        <v>3917353</v>
      </c>
      <c r="I7224">
        <v>3918066</v>
      </c>
      <c r="J7224" t="s">
        <v>52</v>
      </c>
      <c r="Q7224" t="s">
        <v>13842</v>
      </c>
      <c r="R7224">
        <v>714</v>
      </c>
      <c r="T7224" t="s">
        <v>13843</v>
      </c>
    </row>
    <row r="7225" spans="1:20" x14ac:dyDescent="0.25">
      <c r="A7225" t="s">
        <v>29</v>
      </c>
      <c r="B7225" t="s">
        <v>30</v>
      </c>
      <c r="C7225" t="s">
        <v>22</v>
      </c>
      <c r="D7225" t="s">
        <v>23</v>
      </c>
      <c r="E7225" t="s">
        <v>5</v>
      </c>
      <c r="G7225" t="s">
        <v>24</v>
      </c>
      <c r="H7225">
        <v>3917353</v>
      </c>
      <c r="I7225">
        <v>3918066</v>
      </c>
      <c r="J7225" t="s">
        <v>52</v>
      </c>
      <c r="K7225" t="s">
        <v>13844</v>
      </c>
      <c r="L7225" t="s">
        <v>13844</v>
      </c>
      <c r="N7225" t="s">
        <v>13845</v>
      </c>
      <c r="Q7225" t="s">
        <v>13842</v>
      </c>
      <c r="R7225">
        <v>714</v>
      </c>
      <c r="S7225">
        <v>237</v>
      </c>
    </row>
    <row r="7226" spans="1:20" x14ac:dyDescent="0.25">
      <c r="A7226" t="s">
        <v>20</v>
      </c>
      <c r="B7226" t="s">
        <v>21</v>
      </c>
      <c r="C7226" t="s">
        <v>22</v>
      </c>
      <c r="D7226" t="s">
        <v>23</v>
      </c>
      <c r="E7226" t="s">
        <v>5</v>
      </c>
      <c r="G7226" t="s">
        <v>24</v>
      </c>
      <c r="H7226">
        <v>3918885</v>
      </c>
      <c r="I7226">
        <v>3919928</v>
      </c>
      <c r="J7226" t="s">
        <v>25</v>
      </c>
      <c r="Q7226" t="s">
        <v>13846</v>
      </c>
      <c r="R7226">
        <v>1044</v>
      </c>
      <c r="T7226" t="s">
        <v>13847</v>
      </c>
    </row>
    <row r="7227" spans="1:20" x14ac:dyDescent="0.25">
      <c r="A7227" t="s">
        <v>29</v>
      </c>
      <c r="B7227" t="s">
        <v>30</v>
      </c>
      <c r="C7227" t="s">
        <v>22</v>
      </c>
      <c r="D7227" t="s">
        <v>23</v>
      </c>
      <c r="E7227" t="s">
        <v>5</v>
      </c>
      <c r="G7227" t="s">
        <v>24</v>
      </c>
      <c r="H7227">
        <v>3918885</v>
      </c>
      <c r="I7227">
        <v>3919928</v>
      </c>
      <c r="J7227" t="s">
        <v>25</v>
      </c>
      <c r="K7227" t="s">
        <v>13848</v>
      </c>
      <c r="L7227" t="s">
        <v>13848</v>
      </c>
      <c r="N7227" t="s">
        <v>10522</v>
      </c>
      <c r="Q7227" t="s">
        <v>13846</v>
      </c>
      <c r="R7227">
        <v>1044</v>
      </c>
      <c r="S7227">
        <v>347</v>
      </c>
    </row>
    <row r="7228" spans="1:20" x14ac:dyDescent="0.25">
      <c r="A7228" t="s">
        <v>20</v>
      </c>
      <c r="B7228" t="s">
        <v>21</v>
      </c>
      <c r="C7228" t="s">
        <v>22</v>
      </c>
      <c r="D7228" t="s">
        <v>23</v>
      </c>
      <c r="E7228" t="s">
        <v>5</v>
      </c>
      <c r="G7228" t="s">
        <v>24</v>
      </c>
      <c r="H7228">
        <v>3920391</v>
      </c>
      <c r="I7228">
        <v>3920819</v>
      </c>
      <c r="J7228" t="s">
        <v>52</v>
      </c>
      <c r="Q7228" t="s">
        <v>13849</v>
      </c>
      <c r="R7228">
        <v>429</v>
      </c>
      <c r="T7228" t="s">
        <v>13850</v>
      </c>
    </row>
    <row r="7229" spans="1:20" x14ac:dyDescent="0.25">
      <c r="A7229" t="s">
        <v>29</v>
      </c>
      <c r="B7229" t="s">
        <v>30</v>
      </c>
      <c r="C7229" t="s">
        <v>22</v>
      </c>
      <c r="D7229" t="s">
        <v>23</v>
      </c>
      <c r="E7229" t="s">
        <v>5</v>
      </c>
      <c r="G7229" t="s">
        <v>24</v>
      </c>
      <c r="H7229">
        <v>3920391</v>
      </c>
      <c r="I7229">
        <v>3920819</v>
      </c>
      <c r="J7229" t="s">
        <v>52</v>
      </c>
      <c r="K7229" t="s">
        <v>13851</v>
      </c>
      <c r="L7229" t="s">
        <v>13851</v>
      </c>
      <c r="N7229" t="s">
        <v>2634</v>
      </c>
      <c r="Q7229" t="s">
        <v>13849</v>
      </c>
      <c r="R7229">
        <v>429</v>
      </c>
      <c r="S7229">
        <v>142</v>
      </c>
    </row>
    <row r="7230" spans="1:20" x14ac:dyDescent="0.25">
      <c r="A7230" t="s">
        <v>20</v>
      </c>
      <c r="B7230" t="s">
        <v>21</v>
      </c>
      <c r="C7230" t="s">
        <v>22</v>
      </c>
      <c r="D7230" t="s">
        <v>23</v>
      </c>
      <c r="E7230" t="s">
        <v>5</v>
      </c>
      <c r="G7230" t="s">
        <v>24</v>
      </c>
      <c r="H7230">
        <v>3920953</v>
      </c>
      <c r="I7230">
        <v>3921582</v>
      </c>
      <c r="J7230" t="s">
        <v>52</v>
      </c>
      <c r="Q7230" t="s">
        <v>13852</v>
      </c>
      <c r="R7230">
        <v>630</v>
      </c>
    </row>
    <row r="7231" spans="1:20" x14ac:dyDescent="0.25">
      <c r="A7231" t="s">
        <v>29</v>
      </c>
      <c r="B7231" t="s">
        <v>30</v>
      </c>
      <c r="C7231" t="s">
        <v>22</v>
      </c>
      <c r="D7231" t="s">
        <v>23</v>
      </c>
      <c r="E7231" t="s">
        <v>5</v>
      </c>
      <c r="G7231" t="s">
        <v>24</v>
      </c>
      <c r="H7231">
        <v>3920953</v>
      </c>
      <c r="I7231">
        <v>3921582</v>
      </c>
      <c r="J7231" t="s">
        <v>52</v>
      </c>
      <c r="K7231" t="s">
        <v>13853</v>
      </c>
      <c r="L7231" t="s">
        <v>13853</v>
      </c>
      <c r="N7231" t="s">
        <v>12435</v>
      </c>
      <c r="Q7231" t="s">
        <v>13852</v>
      </c>
      <c r="R7231">
        <v>630</v>
      </c>
      <c r="S7231">
        <v>209</v>
      </c>
    </row>
    <row r="7232" spans="1:20" x14ac:dyDescent="0.25">
      <c r="A7232" t="s">
        <v>20</v>
      </c>
      <c r="B7232" t="s">
        <v>21</v>
      </c>
      <c r="C7232" t="s">
        <v>22</v>
      </c>
      <c r="D7232" t="s">
        <v>23</v>
      </c>
      <c r="E7232" t="s">
        <v>5</v>
      </c>
      <c r="G7232" t="s">
        <v>24</v>
      </c>
      <c r="H7232">
        <v>3921674</v>
      </c>
      <c r="I7232">
        <v>3922009</v>
      </c>
      <c r="J7232" t="s">
        <v>52</v>
      </c>
      <c r="Q7232" t="s">
        <v>13854</v>
      </c>
      <c r="R7232">
        <v>336</v>
      </c>
      <c r="T7232" t="s">
        <v>13855</v>
      </c>
    </row>
    <row r="7233" spans="1:20" x14ac:dyDescent="0.25">
      <c r="A7233" t="s">
        <v>29</v>
      </c>
      <c r="B7233" t="s">
        <v>30</v>
      </c>
      <c r="C7233" t="s">
        <v>22</v>
      </c>
      <c r="D7233" t="s">
        <v>23</v>
      </c>
      <c r="E7233" t="s">
        <v>5</v>
      </c>
      <c r="G7233" t="s">
        <v>24</v>
      </c>
      <c r="H7233">
        <v>3921674</v>
      </c>
      <c r="I7233">
        <v>3922009</v>
      </c>
      <c r="J7233" t="s">
        <v>52</v>
      </c>
      <c r="K7233" t="s">
        <v>13856</v>
      </c>
      <c r="L7233" t="s">
        <v>13856</v>
      </c>
      <c r="N7233" t="s">
        <v>13857</v>
      </c>
      <c r="Q7233" t="s">
        <v>13854</v>
      </c>
      <c r="R7233">
        <v>336</v>
      </c>
      <c r="S7233">
        <v>111</v>
      </c>
    </row>
    <row r="7234" spans="1:20" x14ac:dyDescent="0.25">
      <c r="A7234" t="s">
        <v>20</v>
      </c>
      <c r="B7234" t="s">
        <v>21</v>
      </c>
      <c r="C7234" t="s">
        <v>22</v>
      </c>
      <c r="D7234" t="s">
        <v>23</v>
      </c>
      <c r="E7234" t="s">
        <v>5</v>
      </c>
      <c r="G7234" t="s">
        <v>24</v>
      </c>
      <c r="H7234">
        <v>3922342</v>
      </c>
      <c r="I7234">
        <v>3923466</v>
      </c>
      <c r="J7234" t="s">
        <v>52</v>
      </c>
      <c r="Q7234" t="s">
        <v>13858</v>
      </c>
      <c r="R7234">
        <v>1125</v>
      </c>
      <c r="T7234" t="s">
        <v>13859</v>
      </c>
    </row>
    <row r="7235" spans="1:20" x14ac:dyDescent="0.25">
      <c r="A7235" t="s">
        <v>29</v>
      </c>
      <c r="B7235" t="s">
        <v>30</v>
      </c>
      <c r="C7235" t="s">
        <v>22</v>
      </c>
      <c r="D7235" t="s">
        <v>23</v>
      </c>
      <c r="E7235" t="s">
        <v>5</v>
      </c>
      <c r="G7235" t="s">
        <v>24</v>
      </c>
      <c r="H7235">
        <v>3922342</v>
      </c>
      <c r="I7235">
        <v>3923466</v>
      </c>
      <c r="J7235" t="s">
        <v>52</v>
      </c>
      <c r="K7235" t="s">
        <v>13860</v>
      </c>
      <c r="L7235" t="s">
        <v>13860</v>
      </c>
      <c r="N7235" t="s">
        <v>13861</v>
      </c>
      <c r="Q7235" t="s">
        <v>13858</v>
      </c>
      <c r="R7235">
        <v>1125</v>
      </c>
      <c r="S7235">
        <v>374</v>
      </c>
    </row>
    <row r="7236" spans="1:20" x14ac:dyDescent="0.25">
      <c r="A7236" t="s">
        <v>20</v>
      </c>
      <c r="B7236" t="s">
        <v>21</v>
      </c>
      <c r="C7236" t="s">
        <v>22</v>
      </c>
      <c r="D7236" t="s">
        <v>23</v>
      </c>
      <c r="E7236" t="s">
        <v>5</v>
      </c>
      <c r="G7236" t="s">
        <v>24</v>
      </c>
      <c r="H7236">
        <v>3923466</v>
      </c>
      <c r="I7236">
        <v>3924317</v>
      </c>
      <c r="J7236" t="s">
        <v>52</v>
      </c>
      <c r="Q7236" t="s">
        <v>13862</v>
      </c>
      <c r="R7236">
        <v>852</v>
      </c>
      <c r="T7236" t="s">
        <v>13863</v>
      </c>
    </row>
    <row r="7237" spans="1:20" x14ac:dyDescent="0.25">
      <c r="A7237" t="s">
        <v>29</v>
      </c>
      <c r="B7237" t="s">
        <v>30</v>
      </c>
      <c r="C7237" t="s">
        <v>22</v>
      </c>
      <c r="D7237" t="s">
        <v>23</v>
      </c>
      <c r="E7237" t="s">
        <v>5</v>
      </c>
      <c r="G7237" t="s">
        <v>24</v>
      </c>
      <c r="H7237">
        <v>3923466</v>
      </c>
      <c r="I7237">
        <v>3924317</v>
      </c>
      <c r="J7237" t="s">
        <v>52</v>
      </c>
      <c r="K7237" t="s">
        <v>13864</v>
      </c>
      <c r="L7237" t="s">
        <v>13864</v>
      </c>
      <c r="N7237" t="s">
        <v>7019</v>
      </c>
      <c r="Q7237" t="s">
        <v>13862</v>
      </c>
      <c r="R7237">
        <v>852</v>
      </c>
      <c r="S7237">
        <v>283</v>
      </c>
    </row>
    <row r="7238" spans="1:20" x14ac:dyDescent="0.25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3924710</v>
      </c>
      <c r="I7238">
        <v>3925483</v>
      </c>
      <c r="J7238" t="s">
        <v>52</v>
      </c>
      <c r="Q7238" t="s">
        <v>13865</v>
      </c>
      <c r="R7238">
        <v>774</v>
      </c>
      <c r="T7238" t="s">
        <v>13866</v>
      </c>
    </row>
    <row r="7239" spans="1:20" x14ac:dyDescent="0.25">
      <c r="A7239" t="s">
        <v>29</v>
      </c>
      <c r="B7239" t="s">
        <v>30</v>
      </c>
      <c r="C7239" t="s">
        <v>22</v>
      </c>
      <c r="D7239" t="s">
        <v>23</v>
      </c>
      <c r="E7239" t="s">
        <v>5</v>
      </c>
      <c r="G7239" t="s">
        <v>24</v>
      </c>
      <c r="H7239">
        <v>3924710</v>
      </c>
      <c r="I7239">
        <v>3925483</v>
      </c>
      <c r="J7239" t="s">
        <v>52</v>
      </c>
      <c r="K7239" t="s">
        <v>13867</v>
      </c>
      <c r="L7239" t="s">
        <v>13867</v>
      </c>
      <c r="N7239" t="s">
        <v>56</v>
      </c>
      <c r="Q7239" t="s">
        <v>13865</v>
      </c>
      <c r="R7239">
        <v>774</v>
      </c>
      <c r="S7239">
        <v>257</v>
      </c>
    </row>
    <row r="7240" spans="1:20" x14ac:dyDescent="0.25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3925522</v>
      </c>
      <c r="I7240">
        <v>3926532</v>
      </c>
      <c r="J7240" t="s">
        <v>52</v>
      </c>
      <c r="Q7240" t="s">
        <v>13868</v>
      </c>
      <c r="R7240">
        <v>1011</v>
      </c>
      <c r="T7240" t="s">
        <v>13869</v>
      </c>
    </row>
    <row r="7241" spans="1:20" x14ac:dyDescent="0.25">
      <c r="A7241" t="s">
        <v>29</v>
      </c>
      <c r="B7241" t="s">
        <v>30</v>
      </c>
      <c r="C7241" t="s">
        <v>22</v>
      </c>
      <c r="D7241" t="s">
        <v>23</v>
      </c>
      <c r="E7241" t="s">
        <v>5</v>
      </c>
      <c r="G7241" t="s">
        <v>24</v>
      </c>
      <c r="H7241">
        <v>3925522</v>
      </c>
      <c r="I7241">
        <v>3926532</v>
      </c>
      <c r="J7241" t="s">
        <v>52</v>
      </c>
      <c r="K7241" t="s">
        <v>13870</v>
      </c>
      <c r="L7241" t="s">
        <v>13870</v>
      </c>
      <c r="N7241" t="s">
        <v>7199</v>
      </c>
      <c r="Q7241" t="s">
        <v>13868</v>
      </c>
      <c r="R7241">
        <v>1011</v>
      </c>
      <c r="S7241">
        <v>336</v>
      </c>
    </row>
    <row r="7242" spans="1:20" x14ac:dyDescent="0.25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3926682</v>
      </c>
      <c r="I7242">
        <v>3927275</v>
      </c>
      <c r="J7242" t="s">
        <v>25</v>
      </c>
      <c r="Q7242" t="s">
        <v>13871</v>
      </c>
      <c r="R7242">
        <v>594</v>
      </c>
      <c r="T7242" t="s">
        <v>13872</v>
      </c>
    </row>
    <row r="7243" spans="1:20" x14ac:dyDescent="0.25">
      <c r="A7243" t="s">
        <v>29</v>
      </c>
      <c r="B7243" t="s">
        <v>30</v>
      </c>
      <c r="C7243" t="s">
        <v>22</v>
      </c>
      <c r="D7243" t="s">
        <v>23</v>
      </c>
      <c r="E7243" t="s">
        <v>5</v>
      </c>
      <c r="G7243" t="s">
        <v>24</v>
      </c>
      <c r="H7243">
        <v>3926682</v>
      </c>
      <c r="I7243">
        <v>3927275</v>
      </c>
      <c r="J7243" t="s">
        <v>25</v>
      </c>
      <c r="K7243" t="s">
        <v>13873</v>
      </c>
      <c r="L7243" t="s">
        <v>13873</v>
      </c>
      <c r="N7243" t="s">
        <v>13874</v>
      </c>
      <c r="Q7243" t="s">
        <v>13871</v>
      </c>
      <c r="R7243">
        <v>594</v>
      </c>
      <c r="S7243">
        <v>197</v>
      </c>
    </row>
    <row r="7244" spans="1:20" x14ac:dyDescent="0.25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3927237</v>
      </c>
      <c r="I7244">
        <v>3928094</v>
      </c>
      <c r="J7244" t="s">
        <v>52</v>
      </c>
      <c r="Q7244" t="s">
        <v>13875</v>
      </c>
      <c r="R7244">
        <v>858</v>
      </c>
      <c r="T7244" t="s">
        <v>13876</v>
      </c>
    </row>
    <row r="7245" spans="1:20" x14ac:dyDescent="0.25">
      <c r="A7245" t="s">
        <v>29</v>
      </c>
      <c r="B7245" t="s">
        <v>30</v>
      </c>
      <c r="C7245" t="s">
        <v>22</v>
      </c>
      <c r="D7245" t="s">
        <v>23</v>
      </c>
      <c r="E7245" t="s">
        <v>5</v>
      </c>
      <c r="G7245" t="s">
        <v>24</v>
      </c>
      <c r="H7245">
        <v>3927237</v>
      </c>
      <c r="I7245">
        <v>3928094</v>
      </c>
      <c r="J7245" t="s">
        <v>52</v>
      </c>
      <c r="K7245" t="s">
        <v>13877</v>
      </c>
      <c r="L7245" t="s">
        <v>13877</v>
      </c>
      <c r="N7245" t="s">
        <v>415</v>
      </c>
      <c r="Q7245" t="s">
        <v>13875</v>
      </c>
      <c r="R7245">
        <v>858</v>
      </c>
      <c r="S7245">
        <v>285</v>
      </c>
    </row>
    <row r="7246" spans="1:20" x14ac:dyDescent="0.25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3928184</v>
      </c>
      <c r="I7246">
        <v>3929671</v>
      </c>
      <c r="J7246" t="s">
        <v>52</v>
      </c>
      <c r="Q7246" t="s">
        <v>13878</v>
      </c>
      <c r="R7246">
        <v>1488</v>
      </c>
      <c r="T7246" t="s">
        <v>13879</v>
      </c>
    </row>
    <row r="7247" spans="1:20" x14ac:dyDescent="0.25">
      <c r="A7247" t="s">
        <v>29</v>
      </c>
      <c r="B7247" t="s">
        <v>30</v>
      </c>
      <c r="C7247" t="s">
        <v>22</v>
      </c>
      <c r="D7247" t="s">
        <v>23</v>
      </c>
      <c r="E7247" t="s">
        <v>5</v>
      </c>
      <c r="G7247" t="s">
        <v>24</v>
      </c>
      <c r="H7247">
        <v>3928184</v>
      </c>
      <c r="I7247">
        <v>3929671</v>
      </c>
      <c r="J7247" t="s">
        <v>52</v>
      </c>
      <c r="K7247" t="s">
        <v>13880</v>
      </c>
      <c r="L7247" t="s">
        <v>13880</v>
      </c>
      <c r="N7247" t="s">
        <v>7918</v>
      </c>
      <c r="Q7247" t="s">
        <v>13878</v>
      </c>
      <c r="R7247">
        <v>1488</v>
      </c>
      <c r="S7247">
        <v>495</v>
      </c>
    </row>
    <row r="7248" spans="1:20" x14ac:dyDescent="0.25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3929668</v>
      </c>
      <c r="I7248">
        <v>3929967</v>
      </c>
      <c r="J7248" t="s">
        <v>52</v>
      </c>
      <c r="Q7248" t="s">
        <v>13881</v>
      </c>
      <c r="R7248">
        <v>300</v>
      </c>
      <c r="T7248" t="s">
        <v>13882</v>
      </c>
    </row>
    <row r="7249" spans="1:20" x14ac:dyDescent="0.25">
      <c r="A7249" t="s">
        <v>29</v>
      </c>
      <c r="B7249" t="s">
        <v>30</v>
      </c>
      <c r="C7249" t="s">
        <v>22</v>
      </c>
      <c r="D7249" t="s">
        <v>23</v>
      </c>
      <c r="E7249" t="s">
        <v>5</v>
      </c>
      <c r="G7249" t="s">
        <v>24</v>
      </c>
      <c r="H7249">
        <v>3929668</v>
      </c>
      <c r="I7249">
        <v>3929967</v>
      </c>
      <c r="J7249" t="s">
        <v>52</v>
      </c>
      <c r="K7249" t="s">
        <v>13883</v>
      </c>
      <c r="L7249" t="s">
        <v>13883</v>
      </c>
      <c r="N7249" t="s">
        <v>56</v>
      </c>
      <c r="Q7249" t="s">
        <v>13881</v>
      </c>
      <c r="R7249">
        <v>300</v>
      </c>
      <c r="S7249">
        <v>99</v>
      </c>
    </row>
    <row r="7250" spans="1:20" x14ac:dyDescent="0.25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3929945</v>
      </c>
      <c r="I7250">
        <v>3931432</v>
      </c>
      <c r="J7250" t="s">
        <v>52</v>
      </c>
      <c r="Q7250" t="s">
        <v>13884</v>
      </c>
      <c r="R7250">
        <v>1488</v>
      </c>
      <c r="T7250" t="s">
        <v>13885</v>
      </c>
    </row>
    <row r="7251" spans="1:20" x14ac:dyDescent="0.25">
      <c r="A7251" t="s">
        <v>29</v>
      </c>
      <c r="B7251" t="s">
        <v>30</v>
      </c>
      <c r="C7251" t="s">
        <v>22</v>
      </c>
      <c r="D7251" t="s">
        <v>23</v>
      </c>
      <c r="E7251" t="s">
        <v>5</v>
      </c>
      <c r="G7251" t="s">
        <v>24</v>
      </c>
      <c r="H7251">
        <v>3929945</v>
      </c>
      <c r="I7251">
        <v>3931432</v>
      </c>
      <c r="J7251" t="s">
        <v>52</v>
      </c>
      <c r="K7251" t="s">
        <v>13886</v>
      </c>
      <c r="L7251" t="s">
        <v>13886</v>
      </c>
      <c r="N7251" t="s">
        <v>9115</v>
      </c>
      <c r="Q7251" t="s">
        <v>13884</v>
      </c>
      <c r="R7251">
        <v>1488</v>
      </c>
      <c r="S7251">
        <v>495</v>
      </c>
    </row>
    <row r="7252" spans="1:20" x14ac:dyDescent="0.25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3931642</v>
      </c>
      <c r="I7252">
        <v>3932700</v>
      </c>
      <c r="J7252" t="s">
        <v>52</v>
      </c>
      <c r="Q7252" t="s">
        <v>13887</v>
      </c>
      <c r="R7252">
        <v>1059</v>
      </c>
      <c r="T7252" t="s">
        <v>13888</v>
      </c>
    </row>
    <row r="7253" spans="1:20" x14ac:dyDescent="0.25">
      <c r="A7253" t="s">
        <v>29</v>
      </c>
      <c r="B7253" t="s">
        <v>30</v>
      </c>
      <c r="C7253" t="s">
        <v>22</v>
      </c>
      <c r="D7253" t="s">
        <v>23</v>
      </c>
      <c r="E7253" t="s">
        <v>5</v>
      </c>
      <c r="G7253" t="s">
        <v>24</v>
      </c>
      <c r="H7253">
        <v>3931642</v>
      </c>
      <c r="I7253">
        <v>3932700</v>
      </c>
      <c r="J7253" t="s">
        <v>52</v>
      </c>
      <c r="K7253" t="s">
        <v>13889</v>
      </c>
      <c r="L7253" t="s">
        <v>13889</v>
      </c>
      <c r="N7253" t="s">
        <v>13890</v>
      </c>
      <c r="Q7253" t="s">
        <v>13887</v>
      </c>
      <c r="R7253">
        <v>1059</v>
      </c>
      <c r="S7253">
        <v>352</v>
      </c>
    </row>
    <row r="7254" spans="1:20" x14ac:dyDescent="0.25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3932728</v>
      </c>
      <c r="I7254">
        <v>3935490</v>
      </c>
      <c r="J7254" t="s">
        <v>52</v>
      </c>
      <c r="Q7254" t="s">
        <v>13891</v>
      </c>
      <c r="R7254">
        <v>2763</v>
      </c>
      <c r="T7254" t="s">
        <v>13892</v>
      </c>
    </row>
    <row r="7255" spans="1:20" x14ac:dyDescent="0.25">
      <c r="A7255" t="s">
        <v>29</v>
      </c>
      <c r="B7255" t="s">
        <v>30</v>
      </c>
      <c r="C7255" t="s">
        <v>22</v>
      </c>
      <c r="D7255" t="s">
        <v>23</v>
      </c>
      <c r="E7255" t="s">
        <v>5</v>
      </c>
      <c r="G7255" t="s">
        <v>24</v>
      </c>
      <c r="H7255">
        <v>3932728</v>
      </c>
      <c r="I7255">
        <v>3935490</v>
      </c>
      <c r="J7255" t="s">
        <v>52</v>
      </c>
      <c r="K7255" t="s">
        <v>13893</v>
      </c>
      <c r="L7255" t="s">
        <v>13893</v>
      </c>
      <c r="N7255" t="s">
        <v>13894</v>
      </c>
      <c r="Q7255" t="s">
        <v>13891</v>
      </c>
      <c r="R7255">
        <v>2763</v>
      </c>
      <c r="S7255">
        <v>920</v>
      </c>
    </row>
    <row r="7256" spans="1:20" x14ac:dyDescent="0.25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3935924</v>
      </c>
      <c r="I7256">
        <v>3936652</v>
      </c>
      <c r="J7256" t="s">
        <v>25</v>
      </c>
      <c r="Q7256" t="s">
        <v>13895</v>
      </c>
      <c r="R7256">
        <v>729</v>
      </c>
      <c r="T7256" t="s">
        <v>13896</v>
      </c>
    </row>
    <row r="7257" spans="1:20" x14ac:dyDescent="0.25">
      <c r="A7257" t="s">
        <v>29</v>
      </c>
      <c r="B7257" t="s">
        <v>30</v>
      </c>
      <c r="C7257" t="s">
        <v>22</v>
      </c>
      <c r="D7257" t="s">
        <v>23</v>
      </c>
      <c r="E7257" t="s">
        <v>5</v>
      </c>
      <c r="G7257" t="s">
        <v>24</v>
      </c>
      <c r="H7257">
        <v>3935924</v>
      </c>
      <c r="I7257">
        <v>3936652</v>
      </c>
      <c r="J7257" t="s">
        <v>25</v>
      </c>
      <c r="K7257" t="s">
        <v>13897</v>
      </c>
      <c r="L7257" t="s">
        <v>13897</v>
      </c>
      <c r="N7257" t="s">
        <v>13898</v>
      </c>
      <c r="Q7257" t="s">
        <v>13895</v>
      </c>
      <c r="R7257">
        <v>729</v>
      </c>
      <c r="S7257">
        <v>242</v>
      </c>
    </row>
    <row r="7258" spans="1:20" x14ac:dyDescent="0.25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3936704</v>
      </c>
      <c r="I7258">
        <v>3937057</v>
      </c>
      <c r="J7258" t="s">
        <v>52</v>
      </c>
      <c r="Q7258" t="s">
        <v>13899</v>
      </c>
      <c r="R7258">
        <v>354</v>
      </c>
      <c r="T7258" t="s">
        <v>13900</v>
      </c>
    </row>
    <row r="7259" spans="1:20" x14ac:dyDescent="0.25">
      <c r="A7259" t="s">
        <v>29</v>
      </c>
      <c r="B7259" t="s">
        <v>30</v>
      </c>
      <c r="C7259" t="s">
        <v>22</v>
      </c>
      <c r="D7259" t="s">
        <v>23</v>
      </c>
      <c r="E7259" t="s">
        <v>5</v>
      </c>
      <c r="G7259" t="s">
        <v>24</v>
      </c>
      <c r="H7259">
        <v>3936704</v>
      </c>
      <c r="I7259">
        <v>3937057</v>
      </c>
      <c r="J7259" t="s">
        <v>52</v>
      </c>
      <c r="K7259" t="s">
        <v>13901</v>
      </c>
      <c r="L7259" t="s">
        <v>13901</v>
      </c>
      <c r="N7259" t="s">
        <v>13902</v>
      </c>
      <c r="Q7259" t="s">
        <v>13899</v>
      </c>
      <c r="R7259">
        <v>354</v>
      </c>
      <c r="S7259">
        <v>117</v>
      </c>
    </row>
    <row r="7260" spans="1:20" x14ac:dyDescent="0.25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3937061</v>
      </c>
      <c r="I7260">
        <v>3938293</v>
      </c>
      <c r="J7260" t="s">
        <v>52</v>
      </c>
      <c r="Q7260" t="s">
        <v>13903</v>
      </c>
      <c r="R7260">
        <v>1233</v>
      </c>
      <c r="T7260" t="s">
        <v>13904</v>
      </c>
    </row>
    <row r="7261" spans="1:20" x14ac:dyDescent="0.25">
      <c r="A7261" t="s">
        <v>29</v>
      </c>
      <c r="B7261" t="s">
        <v>30</v>
      </c>
      <c r="C7261" t="s">
        <v>22</v>
      </c>
      <c r="D7261" t="s">
        <v>23</v>
      </c>
      <c r="E7261" t="s">
        <v>5</v>
      </c>
      <c r="G7261" t="s">
        <v>24</v>
      </c>
      <c r="H7261">
        <v>3937061</v>
      </c>
      <c r="I7261">
        <v>3938293</v>
      </c>
      <c r="J7261" t="s">
        <v>52</v>
      </c>
      <c r="K7261" t="s">
        <v>13905</v>
      </c>
      <c r="L7261" t="s">
        <v>13905</v>
      </c>
      <c r="N7261" t="s">
        <v>13906</v>
      </c>
      <c r="Q7261" t="s">
        <v>13903</v>
      </c>
      <c r="R7261">
        <v>1233</v>
      </c>
      <c r="S7261">
        <v>410</v>
      </c>
    </row>
    <row r="7262" spans="1:20" x14ac:dyDescent="0.25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3938429</v>
      </c>
      <c r="I7262">
        <v>3939472</v>
      </c>
      <c r="J7262" t="s">
        <v>52</v>
      </c>
      <c r="Q7262" t="s">
        <v>13907</v>
      </c>
      <c r="R7262">
        <v>1044</v>
      </c>
      <c r="T7262" t="s">
        <v>13908</v>
      </c>
    </row>
    <row r="7263" spans="1:20" x14ac:dyDescent="0.25">
      <c r="A7263" t="s">
        <v>29</v>
      </c>
      <c r="B7263" t="s">
        <v>30</v>
      </c>
      <c r="C7263" t="s">
        <v>22</v>
      </c>
      <c r="D7263" t="s">
        <v>23</v>
      </c>
      <c r="E7263" t="s">
        <v>5</v>
      </c>
      <c r="G7263" t="s">
        <v>24</v>
      </c>
      <c r="H7263">
        <v>3938429</v>
      </c>
      <c r="I7263">
        <v>3939472</v>
      </c>
      <c r="J7263" t="s">
        <v>52</v>
      </c>
      <c r="K7263" t="s">
        <v>13909</v>
      </c>
      <c r="L7263" t="s">
        <v>13909</v>
      </c>
      <c r="N7263" t="s">
        <v>13910</v>
      </c>
      <c r="Q7263" t="s">
        <v>13907</v>
      </c>
      <c r="R7263">
        <v>1044</v>
      </c>
      <c r="S7263">
        <v>347</v>
      </c>
    </row>
    <row r="7264" spans="1:20" x14ac:dyDescent="0.25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3939488</v>
      </c>
      <c r="I7264">
        <v>3940534</v>
      </c>
      <c r="J7264" t="s">
        <v>52</v>
      </c>
      <c r="Q7264" t="s">
        <v>13911</v>
      </c>
      <c r="R7264">
        <v>1047</v>
      </c>
      <c r="T7264" t="s">
        <v>13912</v>
      </c>
    </row>
    <row r="7265" spans="1:20" x14ac:dyDescent="0.25">
      <c r="A7265" t="s">
        <v>29</v>
      </c>
      <c r="B7265" t="s">
        <v>30</v>
      </c>
      <c r="C7265" t="s">
        <v>22</v>
      </c>
      <c r="D7265" t="s">
        <v>23</v>
      </c>
      <c r="E7265" t="s">
        <v>5</v>
      </c>
      <c r="G7265" t="s">
        <v>24</v>
      </c>
      <c r="H7265">
        <v>3939488</v>
      </c>
      <c r="I7265">
        <v>3940534</v>
      </c>
      <c r="J7265" t="s">
        <v>52</v>
      </c>
      <c r="K7265" t="s">
        <v>13913</v>
      </c>
      <c r="L7265" t="s">
        <v>13913</v>
      </c>
      <c r="N7265" t="s">
        <v>13914</v>
      </c>
      <c r="Q7265" t="s">
        <v>13911</v>
      </c>
      <c r="R7265">
        <v>1047</v>
      </c>
      <c r="S7265">
        <v>348</v>
      </c>
    </row>
    <row r="7266" spans="1:20" x14ac:dyDescent="0.25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3940556</v>
      </c>
      <c r="I7266">
        <v>3941245</v>
      </c>
      <c r="J7266" t="s">
        <v>52</v>
      </c>
      <c r="O7266" t="s">
        <v>10824</v>
      </c>
      <c r="Q7266" t="s">
        <v>13915</v>
      </c>
      <c r="R7266">
        <v>690</v>
      </c>
      <c r="T7266" t="s">
        <v>13916</v>
      </c>
    </row>
    <row r="7267" spans="1:20" x14ac:dyDescent="0.25">
      <c r="A7267" t="s">
        <v>29</v>
      </c>
      <c r="B7267" t="s">
        <v>30</v>
      </c>
      <c r="C7267" t="s">
        <v>22</v>
      </c>
      <c r="D7267" t="s">
        <v>23</v>
      </c>
      <c r="E7267" t="s">
        <v>5</v>
      </c>
      <c r="G7267" t="s">
        <v>24</v>
      </c>
      <c r="H7267">
        <v>3940556</v>
      </c>
      <c r="I7267">
        <v>3941245</v>
      </c>
      <c r="J7267" t="s">
        <v>52</v>
      </c>
      <c r="K7267" t="s">
        <v>13917</v>
      </c>
      <c r="L7267" t="s">
        <v>13917</v>
      </c>
      <c r="N7267" t="s">
        <v>10828</v>
      </c>
      <c r="O7267" t="s">
        <v>10824</v>
      </c>
      <c r="Q7267" t="s">
        <v>13915</v>
      </c>
      <c r="R7267">
        <v>690</v>
      </c>
      <c r="S7267">
        <v>229</v>
      </c>
    </row>
    <row r="7268" spans="1:20" x14ac:dyDescent="0.25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3941248</v>
      </c>
      <c r="I7268">
        <v>3942006</v>
      </c>
      <c r="J7268" t="s">
        <v>52</v>
      </c>
      <c r="O7268" t="s">
        <v>10829</v>
      </c>
      <c r="Q7268" t="s">
        <v>13918</v>
      </c>
      <c r="R7268">
        <v>759</v>
      </c>
      <c r="T7268" t="s">
        <v>13919</v>
      </c>
    </row>
    <row r="7269" spans="1:20" x14ac:dyDescent="0.25">
      <c r="A7269" t="s">
        <v>29</v>
      </c>
      <c r="B7269" t="s">
        <v>30</v>
      </c>
      <c r="C7269" t="s">
        <v>22</v>
      </c>
      <c r="D7269" t="s">
        <v>23</v>
      </c>
      <c r="E7269" t="s">
        <v>5</v>
      </c>
      <c r="G7269" t="s">
        <v>24</v>
      </c>
      <c r="H7269">
        <v>3941248</v>
      </c>
      <c r="I7269">
        <v>3942006</v>
      </c>
      <c r="J7269" t="s">
        <v>52</v>
      </c>
      <c r="K7269" t="s">
        <v>13920</v>
      </c>
      <c r="L7269" t="s">
        <v>13920</v>
      </c>
      <c r="N7269" t="s">
        <v>10833</v>
      </c>
      <c r="O7269" t="s">
        <v>10829</v>
      </c>
      <c r="Q7269" t="s">
        <v>13918</v>
      </c>
      <c r="R7269">
        <v>759</v>
      </c>
      <c r="S7269">
        <v>252</v>
      </c>
    </row>
    <row r="7270" spans="1:20" x14ac:dyDescent="0.25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3942006</v>
      </c>
      <c r="I7270">
        <v>3943205</v>
      </c>
      <c r="J7270" t="s">
        <v>52</v>
      </c>
      <c r="O7270" t="s">
        <v>10834</v>
      </c>
      <c r="Q7270" t="s">
        <v>13921</v>
      </c>
      <c r="R7270">
        <v>1200</v>
      </c>
      <c r="T7270" t="s">
        <v>13922</v>
      </c>
    </row>
    <row r="7271" spans="1:20" x14ac:dyDescent="0.25">
      <c r="A7271" t="s">
        <v>29</v>
      </c>
      <c r="B7271" t="s">
        <v>30</v>
      </c>
      <c r="C7271" t="s">
        <v>22</v>
      </c>
      <c r="D7271" t="s">
        <v>23</v>
      </c>
      <c r="E7271" t="s">
        <v>5</v>
      </c>
      <c r="G7271" t="s">
        <v>24</v>
      </c>
      <c r="H7271">
        <v>3942006</v>
      </c>
      <c r="I7271">
        <v>3943205</v>
      </c>
      <c r="J7271" t="s">
        <v>52</v>
      </c>
      <c r="K7271" t="s">
        <v>13923</v>
      </c>
      <c r="L7271" t="s">
        <v>13923</v>
      </c>
      <c r="N7271" t="s">
        <v>10838</v>
      </c>
      <c r="O7271" t="s">
        <v>10834</v>
      </c>
      <c r="Q7271" t="s">
        <v>13921</v>
      </c>
      <c r="R7271">
        <v>1200</v>
      </c>
      <c r="S7271">
        <v>399</v>
      </c>
    </row>
    <row r="7272" spans="1:20" x14ac:dyDescent="0.25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3943215</v>
      </c>
      <c r="I7272">
        <v>3944141</v>
      </c>
      <c r="J7272" t="s">
        <v>52</v>
      </c>
      <c r="O7272" t="s">
        <v>10839</v>
      </c>
      <c r="Q7272" t="s">
        <v>13924</v>
      </c>
      <c r="R7272">
        <v>927</v>
      </c>
      <c r="T7272" t="s">
        <v>13925</v>
      </c>
    </row>
    <row r="7273" spans="1:20" x14ac:dyDescent="0.25">
      <c r="A7273" t="s">
        <v>29</v>
      </c>
      <c r="B7273" t="s">
        <v>30</v>
      </c>
      <c r="C7273" t="s">
        <v>22</v>
      </c>
      <c r="D7273" t="s">
        <v>23</v>
      </c>
      <c r="E7273" t="s">
        <v>5</v>
      </c>
      <c r="G7273" t="s">
        <v>24</v>
      </c>
      <c r="H7273">
        <v>3943215</v>
      </c>
      <c r="I7273">
        <v>3944141</v>
      </c>
      <c r="J7273" t="s">
        <v>52</v>
      </c>
      <c r="K7273" t="s">
        <v>13926</v>
      </c>
      <c r="L7273" t="s">
        <v>13926</v>
      </c>
      <c r="N7273" t="s">
        <v>10843</v>
      </c>
      <c r="O7273" t="s">
        <v>10839</v>
      </c>
      <c r="Q7273" t="s">
        <v>13924</v>
      </c>
      <c r="R7273">
        <v>927</v>
      </c>
      <c r="S7273">
        <v>308</v>
      </c>
    </row>
    <row r="7274" spans="1:20" x14ac:dyDescent="0.25">
      <c r="A7274" t="s">
        <v>20</v>
      </c>
      <c r="B7274" t="s">
        <v>21</v>
      </c>
      <c r="C7274" t="s">
        <v>22</v>
      </c>
      <c r="D7274" t="s">
        <v>23</v>
      </c>
      <c r="E7274" t="s">
        <v>5</v>
      </c>
      <c r="G7274" t="s">
        <v>24</v>
      </c>
      <c r="H7274">
        <v>3944222</v>
      </c>
      <c r="I7274">
        <v>3945487</v>
      </c>
      <c r="J7274" t="s">
        <v>52</v>
      </c>
      <c r="O7274" t="s">
        <v>10844</v>
      </c>
      <c r="Q7274" t="s">
        <v>13927</v>
      </c>
      <c r="R7274">
        <v>1266</v>
      </c>
      <c r="T7274" t="s">
        <v>13928</v>
      </c>
    </row>
    <row r="7275" spans="1:20" x14ac:dyDescent="0.25">
      <c r="A7275" t="s">
        <v>29</v>
      </c>
      <c r="B7275" t="s">
        <v>30</v>
      </c>
      <c r="C7275" t="s">
        <v>22</v>
      </c>
      <c r="D7275" t="s">
        <v>23</v>
      </c>
      <c r="E7275" t="s">
        <v>5</v>
      </c>
      <c r="G7275" t="s">
        <v>24</v>
      </c>
      <c r="H7275">
        <v>3944222</v>
      </c>
      <c r="I7275">
        <v>3945487</v>
      </c>
      <c r="J7275" t="s">
        <v>52</v>
      </c>
      <c r="K7275" t="s">
        <v>13929</v>
      </c>
      <c r="L7275" t="s">
        <v>13929</v>
      </c>
      <c r="N7275" t="s">
        <v>10848</v>
      </c>
      <c r="O7275" t="s">
        <v>10844</v>
      </c>
      <c r="Q7275" t="s">
        <v>13927</v>
      </c>
      <c r="R7275">
        <v>1266</v>
      </c>
      <c r="S7275">
        <v>421</v>
      </c>
    </row>
    <row r="7276" spans="1:20" x14ac:dyDescent="0.25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3945789</v>
      </c>
      <c r="I7276">
        <v>3949172</v>
      </c>
      <c r="J7276" t="s">
        <v>25</v>
      </c>
      <c r="Q7276" t="s">
        <v>13930</v>
      </c>
      <c r="R7276">
        <v>3384</v>
      </c>
      <c r="T7276" t="s">
        <v>13931</v>
      </c>
    </row>
    <row r="7277" spans="1:20" x14ac:dyDescent="0.25">
      <c r="A7277" t="s">
        <v>29</v>
      </c>
      <c r="B7277" t="s">
        <v>30</v>
      </c>
      <c r="C7277" t="s">
        <v>22</v>
      </c>
      <c r="D7277" t="s">
        <v>23</v>
      </c>
      <c r="E7277" t="s">
        <v>5</v>
      </c>
      <c r="G7277" t="s">
        <v>24</v>
      </c>
      <c r="H7277">
        <v>3945789</v>
      </c>
      <c r="I7277">
        <v>3949172</v>
      </c>
      <c r="J7277" t="s">
        <v>25</v>
      </c>
      <c r="K7277" t="s">
        <v>13932</v>
      </c>
      <c r="L7277" t="s">
        <v>13932</v>
      </c>
      <c r="N7277" t="s">
        <v>386</v>
      </c>
      <c r="Q7277" t="s">
        <v>13930</v>
      </c>
      <c r="R7277">
        <v>3384</v>
      </c>
      <c r="S7277">
        <v>1127</v>
      </c>
    </row>
    <row r="7278" spans="1:20" x14ac:dyDescent="0.25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3949159</v>
      </c>
      <c r="I7278">
        <v>3950064</v>
      </c>
      <c r="J7278" t="s">
        <v>25</v>
      </c>
      <c r="Q7278" t="s">
        <v>13933</v>
      </c>
      <c r="R7278">
        <v>906</v>
      </c>
      <c r="T7278" t="s">
        <v>13934</v>
      </c>
    </row>
    <row r="7279" spans="1:20" x14ac:dyDescent="0.25">
      <c r="A7279" t="s">
        <v>29</v>
      </c>
      <c r="B7279" t="s">
        <v>30</v>
      </c>
      <c r="C7279" t="s">
        <v>22</v>
      </c>
      <c r="D7279" t="s">
        <v>23</v>
      </c>
      <c r="E7279" t="s">
        <v>5</v>
      </c>
      <c r="G7279" t="s">
        <v>24</v>
      </c>
      <c r="H7279">
        <v>3949159</v>
      </c>
      <c r="I7279">
        <v>3950064</v>
      </c>
      <c r="J7279" t="s">
        <v>25</v>
      </c>
      <c r="K7279" t="s">
        <v>13935</v>
      </c>
      <c r="L7279" t="s">
        <v>13935</v>
      </c>
      <c r="N7279" t="s">
        <v>386</v>
      </c>
      <c r="Q7279" t="s">
        <v>13933</v>
      </c>
      <c r="R7279">
        <v>906</v>
      </c>
      <c r="S7279">
        <v>301</v>
      </c>
    </row>
    <row r="7280" spans="1:20" x14ac:dyDescent="0.25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3950077</v>
      </c>
      <c r="I7280">
        <v>3950913</v>
      </c>
      <c r="J7280" t="s">
        <v>52</v>
      </c>
      <c r="Q7280" t="s">
        <v>13936</v>
      </c>
      <c r="R7280">
        <v>837</v>
      </c>
      <c r="T7280" t="s">
        <v>13937</v>
      </c>
    </row>
    <row r="7281" spans="1:20" x14ac:dyDescent="0.25">
      <c r="A7281" t="s">
        <v>29</v>
      </c>
      <c r="B7281" t="s">
        <v>30</v>
      </c>
      <c r="C7281" t="s">
        <v>22</v>
      </c>
      <c r="D7281" t="s">
        <v>23</v>
      </c>
      <c r="E7281" t="s">
        <v>5</v>
      </c>
      <c r="G7281" t="s">
        <v>24</v>
      </c>
      <c r="H7281">
        <v>3950077</v>
      </c>
      <c r="I7281">
        <v>3950913</v>
      </c>
      <c r="J7281" t="s">
        <v>52</v>
      </c>
      <c r="K7281" t="s">
        <v>13938</v>
      </c>
      <c r="L7281" t="s">
        <v>13938</v>
      </c>
      <c r="N7281" t="s">
        <v>1113</v>
      </c>
      <c r="Q7281" t="s">
        <v>13936</v>
      </c>
      <c r="R7281">
        <v>837</v>
      </c>
      <c r="S7281">
        <v>278</v>
      </c>
    </row>
    <row r="7282" spans="1:20" x14ac:dyDescent="0.25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3950997</v>
      </c>
      <c r="I7282">
        <v>3952502</v>
      </c>
      <c r="J7282" t="s">
        <v>52</v>
      </c>
      <c r="O7282" t="s">
        <v>13939</v>
      </c>
      <c r="Q7282" t="s">
        <v>13940</v>
      </c>
      <c r="R7282">
        <v>1506</v>
      </c>
      <c r="T7282" t="s">
        <v>13941</v>
      </c>
    </row>
    <row r="7283" spans="1:20" x14ac:dyDescent="0.25">
      <c r="A7283" t="s">
        <v>29</v>
      </c>
      <c r="B7283" t="s">
        <v>30</v>
      </c>
      <c r="C7283" t="s">
        <v>22</v>
      </c>
      <c r="D7283" t="s">
        <v>23</v>
      </c>
      <c r="E7283" t="s">
        <v>5</v>
      </c>
      <c r="G7283" t="s">
        <v>24</v>
      </c>
      <c r="H7283">
        <v>3950997</v>
      </c>
      <c r="I7283">
        <v>3952502</v>
      </c>
      <c r="J7283" t="s">
        <v>52</v>
      </c>
      <c r="K7283" t="s">
        <v>13942</v>
      </c>
      <c r="L7283" t="s">
        <v>13942</v>
      </c>
      <c r="N7283" t="s">
        <v>13943</v>
      </c>
      <c r="O7283" t="s">
        <v>13939</v>
      </c>
      <c r="Q7283" t="s">
        <v>13940</v>
      </c>
      <c r="R7283">
        <v>1506</v>
      </c>
      <c r="S7283">
        <v>501</v>
      </c>
    </row>
    <row r="7284" spans="1:20" x14ac:dyDescent="0.25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3952828</v>
      </c>
      <c r="I7284">
        <v>3953808</v>
      </c>
      <c r="J7284" t="s">
        <v>25</v>
      </c>
      <c r="Q7284" t="s">
        <v>13944</v>
      </c>
      <c r="R7284">
        <v>981</v>
      </c>
      <c r="T7284" t="s">
        <v>13945</v>
      </c>
    </row>
    <row r="7285" spans="1:20" x14ac:dyDescent="0.25">
      <c r="A7285" t="s">
        <v>29</v>
      </c>
      <c r="B7285" t="s">
        <v>30</v>
      </c>
      <c r="C7285" t="s">
        <v>22</v>
      </c>
      <c r="D7285" t="s">
        <v>23</v>
      </c>
      <c r="E7285" t="s">
        <v>5</v>
      </c>
      <c r="G7285" t="s">
        <v>24</v>
      </c>
      <c r="H7285">
        <v>3952828</v>
      </c>
      <c r="I7285">
        <v>3953808</v>
      </c>
      <c r="J7285" t="s">
        <v>25</v>
      </c>
      <c r="K7285" t="s">
        <v>13946</v>
      </c>
      <c r="L7285" t="s">
        <v>13946</v>
      </c>
      <c r="N7285" t="s">
        <v>12481</v>
      </c>
      <c r="Q7285" t="s">
        <v>13944</v>
      </c>
      <c r="R7285">
        <v>981</v>
      </c>
      <c r="S7285">
        <v>326</v>
      </c>
    </row>
    <row r="7286" spans="1:20" x14ac:dyDescent="0.25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3953805</v>
      </c>
      <c r="I7286">
        <v>3955880</v>
      </c>
      <c r="J7286" t="s">
        <v>25</v>
      </c>
      <c r="Q7286" t="s">
        <v>13947</v>
      </c>
      <c r="R7286">
        <v>2076</v>
      </c>
      <c r="T7286" t="s">
        <v>13948</v>
      </c>
    </row>
    <row r="7287" spans="1:20" x14ac:dyDescent="0.25">
      <c r="A7287" t="s">
        <v>29</v>
      </c>
      <c r="B7287" t="s">
        <v>30</v>
      </c>
      <c r="C7287" t="s">
        <v>22</v>
      </c>
      <c r="D7287" t="s">
        <v>23</v>
      </c>
      <c r="E7287" t="s">
        <v>5</v>
      </c>
      <c r="G7287" t="s">
        <v>24</v>
      </c>
      <c r="H7287">
        <v>3953805</v>
      </c>
      <c r="I7287">
        <v>3955880</v>
      </c>
      <c r="J7287" t="s">
        <v>25</v>
      </c>
      <c r="K7287" t="s">
        <v>13949</v>
      </c>
      <c r="L7287" t="s">
        <v>13949</v>
      </c>
      <c r="N7287" t="s">
        <v>372</v>
      </c>
      <c r="Q7287" t="s">
        <v>13947</v>
      </c>
      <c r="R7287">
        <v>2076</v>
      </c>
      <c r="S7287">
        <v>691</v>
      </c>
    </row>
    <row r="7288" spans="1:20" x14ac:dyDescent="0.25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3955889</v>
      </c>
      <c r="I7288">
        <v>3956653</v>
      </c>
      <c r="J7288" t="s">
        <v>52</v>
      </c>
      <c r="Q7288" t="s">
        <v>13950</v>
      </c>
      <c r="R7288">
        <v>765</v>
      </c>
      <c r="T7288" t="s">
        <v>13951</v>
      </c>
    </row>
    <row r="7289" spans="1:20" x14ac:dyDescent="0.25">
      <c r="A7289" t="s">
        <v>29</v>
      </c>
      <c r="B7289" t="s">
        <v>30</v>
      </c>
      <c r="C7289" t="s">
        <v>22</v>
      </c>
      <c r="D7289" t="s">
        <v>23</v>
      </c>
      <c r="E7289" t="s">
        <v>5</v>
      </c>
      <c r="G7289" t="s">
        <v>24</v>
      </c>
      <c r="H7289">
        <v>3955889</v>
      </c>
      <c r="I7289">
        <v>3956653</v>
      </c>
      <c r="J7289" t="s">
        <v>52</v>
      </c>
      <c r="K7289" t="s">
        <v>13952</v>
      </c>
      <c r="L7289" t="s">
        <v>13952</v>
      </c>
      <c r="N7289" t="s">
        <v>4493</v>
      </c>
      <c r="Q7289" t="s">
        <v>13950</v>
      </c>
      <c r="R7289">
        <v>765</v>
      </c>
      <c r="S7289">
        <v>254</v>
      </c>
    </row>
    <row r="7290" spans="1:20" x14ac:dyDescent="0.25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3956650</v>
      </c>
      <c r="I7290">
        <v>3958596</v>
      </c>
      <c r="J7290" t="s">
        <v>52</v>
      </c>
      <c r="Q7290" t="s">
        <v>13953</v>
      </c>
      <c r="R7290">
        <v>1947</v>
      </c>
      <c r="T7290" t="s">
        <v>13954</v>
      </c>
    </row>
    <row r="7291" spans="1:20" x14ac:dyDescent="0.25">
      <c r="A7291" t="s">
        <v>29</v>
      </c>
      <c r="B7291" t="s">
        <v>30</v>
      </c>
      <c r="C7291" t="s">
        <v>22</v>
      </c>
      <c r="D7291" t="s">
        <v>23</v>
      </c>
      <c r="E7291" t="s">
        <v>5</v>
      </c>
      <c r="G7291" t="s">
        <v>24</v>
      </c>
      <c r="H7291">
        <v>3956650</v>
      </c>
      <c r="I7291">
        <v>3958596</v>
      </c>
      <c r="J7291" t="s">
        <v>52</v>
      </c>
      <c r="K7291" t="s">
        <v>13955</v>
      </c>
      <c r="L7291" t="s">
        <v>13955</v>
      </c>
      <c r="N7291" t="s">
        <v>640</v>
      </c>
      <c r="Q7291" t="s">
        <v>13953</v>
      </c>
      <c r="R7291">
        <v>1947</v>
      </c>
      <c r="S7291">
        <v>648</v>
      </c>
    </row>
    <row r="7292" spans="1:20" x14ac:dyDescent="0.25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3958593</v>
      </c>
      <c r="I7292">
        <v>3959069</v>
      </c>
      <c r="J7292" t="s">
        <v>52</v>
      </c>
      <c r="Q7292" t="s">
        <v>13956</v>
      </c>
      <c r="R7292">
        <v>477</v>
      </c>
      <c r="T7292" t="s">
        <v>13957</v>
      </c>
    </row>
    <row r="7293" spans="1:20" x14ac:dyDescent="0.25">
      <c r="A7293" t="s">
        <v>29</v>
      </c>
      <c r="B7293" t="s">
        <v>30</v>
      </c>
      <c r="C7293" t="s">
        <v>22</v>
      </c>
      <c r="D7293" t="s">
        <v>23</v>
      </c>
      <c r="E7293" t="s">
        <v>5</v>
      </c>
      <c r="G7293" t="s">
        <v>24</v>
      </c>
      <c r="H7293">
        <v>3958593</v>
      </c>
      <c r="I7293">
        <v>3959069</v>
      </c>
      <c r="J7293" t="s">
        <v>52</v>
      </c>
      <c r="K7293" t="s">
        <v>13958</v>
      </c>
      <c r="L7293" t="s">
        <v>13958</v>
      </c>
      <c r="N7293" t="s">
        <v>56</v>
      </c>
      <c r="Q7293" t="s">
        <v>13956</v>
      </c>
      <c r="R7293">
        <v>477</v>
      </c>
      <c r="S7293">
        <v>158</v>
      </c>
    </row>
    <row r="7294" spans="1:20" x14ac:dyDescent="0.25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3959259</v>
      </c>
      <c r="I7294">
        <v>3961091</v>
      </c>
      <c r="J7294" t="s">
        <v>52</v>
      </c>
      <c r="O7294" t="s">
        <v>13959</v>
      </c>
      <c r="Q7294" t="s">
        <v>13960</v>
      </c>
      <c r="R7294">
        <v>1833</v>
      </c>
      <c r="T7294" t="s">
        <v>13961</v>
      </c>
    </row>
    <row r="7295" spans="1:20" x14ac:dyDescent="0.25">
      <c r="A7295" t="s">
        <v>29</v>
      </c>
      <c r="B7295" t="s">
        <v>30</v>
      </c>
      <c r="C7295" t="s">
        <v>22</v>
      </c>
      <c r="D7295" t="s">
        <v>23</v>
      </c>
      <c r="E7295" t="s">
        <v>5</v>
      </c>
      <c r="G7295" t="s">
        <v>24</v>
      </c>
      <c r="H7295">
        <v>3959259</v>
      </c>
      <c r="I7295">
        <v>3961091</v>
      </c>
      <c r="J7295" t="s">
        <v>52</v>
      </c>
      <c r="K7295" t="s">
        <v>13962</v>
      </c>
      <c r="L7295" t="s">
        <v>13962</v>
      </c>
      <c r="N7295" t="s">
        <v>13963</v>
      </c>
      <c r="O7295" t="s">
        <v>13959</v>
      </c>
      <c r="Q7295" t="s">
        <v>13960</v>
      </c>
      <c r="R7295">
        <v>1833</v>
      </c>
      <c r="S7295">
        <v>610</v>
      </c>
    </row>
    <row r="7296" spans="1:20" x14ac:dyDescent="0.25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3961121</v>
      </c>
      <c r="I7296">
        <v>3962485</v>
      </c>
      <c r="J7296" t="s">
        <v>52</v>
      </c>
      <c r="O7296" t="s">
        <v>13964</v>
      </c>
      <c r="Q7296" t="s">
        <v>13965</v>
      </c>
      <c r="R7296">
        <v>1365</v>
      </c>
      <c r="T7296" t="s">
        <v>13966</v>
      </c>
    </row>
    <row r="7297" spans="1:20" x14ac:dyDescent="0.25">
      <c r="A7297" t="s">
        <v>29</v>
      </c>
      <c r="B7297" t="s">
        <v>30</v>
      </c>
      <c r="C7297" t="s">
        <v>22</v>
      </c>
      <c r="D7297" t="s">
        <v>23</v>
      </c>
      <c r="E7297" t="s">
        <v>5</v>
      </c>
      <c r="G7297" t="s">
        <v>24</v>
      </c>
      <c r="H7297">
        <v>3961121</v>
      </c>
      <c r="I7297">
        <v>3962485</v>
      </c>
      <c r="J7297" t="s">
        <v>52</v>
      </c>
      <c r="K7297" t="s">
        <v>13967</v>
      </c>
      <c r="L7297" t="s">
        <v>13967</v>
      </c>
      <c r="N7297" t="s">
        <v>13968</v>
      </c>
      <c r="O7297" t="s">
        <v>13964</v>
      </c>
      <c r="Q7297" t="s">
        <v>13965</v>
      </c>
      <c r="R7297">
        <v>1365</v>
      </c>
      <c r="S7297">
        <v>454</v>
      </c>
    </row>
    <row r="7298" spans="1:20" x14ac:dyDescent="0.25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3962636</v>
      </c>
      <c r="I7298">
        <v>3963058</v>
      </c>
      <c r="J7298" t="s">
        <v>52</v>
      </c>
      <c r="Q7298" t="s">
        <v>13969</v>
      </c>
      <c r="R7298">
        <v>423</v>
      </c>
      <c r="T7298" t="s">
        <v>13970</v>
      </c>
    </row>
    <row r="7299" spans="1:20" x14ac:dyDescent="0.25">
      <c r="A7299" t="s">
        <v>29</v>
      </c>
      <c r="B7299" t="s">
        <v>30</v>
      </c>
      <c r="C7299" t="s">
        <v>22</v>
      </c>
      <c r="D7299" t="s">
        <v>23</v>
      </c>
      <c r="E7299" t="s">
        <v>5</v>
      </c>
      <c r="G7299" t="s">
        <v>24</v>
      </c>
      <c r="H7299">
        <v>3962636</v>
      </c>
      <c r="I7299">
        <v>3963058</v>
      </c>
      <c r="J7299" t="s">
        <v>52</v>
      </c>
      <c r="K7299" t="s">
        <v>13971</v>
      </c>
      <c r="L7299" t="s">
        <v>13971</v>
      </c>
      <c r="N7299" t="s">
        <v>13972</v>
      </c>
      <c r="Q7299" t="s">
        <v>13969</v>
      </c>
      <c r="R7299">
        <v>423</v>
      </c>
      <c r="S7299">
        <v>140</v>
      </c>
    </row>
    <row r="7300" spans="1:20" x14ac:dyDescent="0.25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3963097</v>
      </c>
      <c r="I7300">
        <v>3964491</v>
      </c>
      <c r="J7300" t="s">
        <v>52</v>
      </c>
      <c r="O7300" t="s">
        <v>13973</v>
      </c>
      <c r="Q7300" t="s">
        <v>13974</v>
      </c>
      <c r="R7300">
        <v>1395</v>
      </c>
      <c r="T7300" t="s">
        <v>13975</v>
      </c>
    </row>
    <row r="7301" spans="1:20" x14ac:dyDescent="0.25">
      <c r="A7301" t="s">
        <v>29</v>
      </c>
      <c r="B7301" t="s">
        <v>30</v>
      </c>
      <c r="C7301" t="s">
        <v>22</v>
      </c>
      <c r="D7301" t="s">
        <v>23</v>
      </c>
      <c r="E7301" t="s">
        <v>5</v>
      </c>
      <c r="G7301" t="s">
        <v>24</v>
      </c>
      <c r="H7301">
        <v>3963097</v>
      </c>
      <c r="I7301">
        <v>3964491</v>
      </c>
      <c r="J7301" t="s">
        <v>52</v>
      </c>
      <c r="K7301" t="s">
        <v>13976</v>
      </c>
      <c r="L7301" t="s">
        <v>13976</v>
      </c>
      <c r="N7301" t="s">
        <v>13977</v>
      </c>
      <c r="O7301" t="s">
        <v>13973</v>
      </c>
      <c r="Q7301" t="s">
        <v>13974</v>
      </c>
      <c r="R7301">
        <v>1395</v>
      </c>
      <c r="S7301">
        <v>464</v>
      </c>
    </row>
    <row r="7302" spans="1:20" x14ac:dyDescent="0.25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3964544</v>
      </c>
      <c r="I7302">
        <v>3965407</v>
      </c>
      <c r="J7302" t="s">
        <v>52</v>
      </c>
      <c r="O7302" t="s">
        <v>13978</v>
      </c>
      <c r="Q7302" t="s">
        <v>13979</v>
      </c>
      <c r="R7302">
        <v>864</v>
      </c>
      <c r="T7302" t="s">
        <v>13980</v>
      </c>
    </row>
    <row r="7303" spans="1:20" x14ac:dyDescent="0.25">
      <c r="A7303" t="s">
        <v>29</v>
      </c>
      <c r="B7303" t="s">
        <v>30</v>
      </c>
      <c r="C7303" t="s">
        <v>22</v>
      </c>
      <c r="D7303" t="s">
        <v>23</v>
      </c>
      <c r="E7303" t="s">
        <v>5</v>
      </c>
      <c r="G7303" t="s">
        <v>24</v>
      </c>
      <c r="H7303">
        <v>3964544</v>
      </c>
      <c r="I7303">
        <v>3965407</v>
      </c>
      <c r="J7303" t="s">
        <v>52</v>
      </c>
      <c r="K7303" t="s">
        <v>13981</v>
      </c>
      <c r="L7303" t="s">
        <v>13981</v>
      </c>
      <c r="N7303" t="s">
        <v>13982</v>
      </c>
      <c r="O7303" t="s">
        <v>13978</v>
      </c>
      <c r="Q7303" t="s">
        <v>13979</v>
      </c>
      <c r="R7303">
        <v>864</v>
      </c>
      <c r="S7303">
        <v>287</v>
      </c>
    </row>
    <row r="7304" spans="1:20" x14ac:dyDescent="0.25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3965478</v>
      </c>
      <c r="I7304">
        <v>3967022</v>
      </c>
      <c r="J7304" t="s">
        <v>52</v>
      </c>
      <c r="Q7304" t="s">
        <v>13983</v>
      </c>
      <c r="R7304">
        <v>1545</v>
      </c>
      <c r="T7304" t="s">
        <v>13984</v>
      </c>
    </row>
    <row r="7305" spans="1:20" x14ac:dyDescent="0.25">
      <c r="A7305" t="s">
        <v>29</v>
      </c>
      <c r="B7305" t="s">
        <v>30</v>
      </c>
      <c r="C7305" t="s">
        <v>22</v>
      </c>
      <c r="D7305" t="s">
        <v>23</v>
      </c>
      <c r="E7305" t="s">
        <v>5</v>
      </c>
      <c r="G7305" t="s">
        <v>24</v>
      </c>
      <c r="H7305">
        <v>3965478</v>
      </c>
      <c r="I7305">
        <v>3967022</v>
      </c>
      <c r="J7305" t="s">
        <v>52</v>
      </c>
      <c r="K7305" t="s">
        <v>13985</v>
      </c>
      <c r="L7305" t="s">
        <v>13985</v>
      </c>
      <c r="N7305" t="s">
        <v>13986</v>
      </c>
      <c r="Q7305" t="s">
        <v>13983</v>
      </c>
      <c r="R7305">
        <v>1545</v>
      </c>
      <c r="S7305">
        <v>514</v>
      </c>
    </row>
    <row r="7306" spans="1:20" x14ac:dyDescent="0.25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3967051</v>
      </c>
      <c r="I7306">
        <v>3967587</v>
      </c>
      <c r="J7306" t="s">
        <v>52</v>
      </c>
      <c r="Q7306" t="s">
        <v>13987</v>
      </c>
      <c r="R7306">
        <v>537</v>
      </c>
      <c r="T7306" t="s">
        <v>13988</v>
      </c>
    </row>
    <row r="7307" spans="1:20" x14ac:dyDescent="0.25">
      <c r="A7307" t="s">
        <v>29</v>
      </c>
      <c r="B7307" t="s">
        <v>30</v>
      </c>
      <c r="C7307" t="s">
        <v>22</v>
      </c>
      <c r="D7307" t="s">
        <v>23</v>
      </c>
      <c r="E7307" t="s">
        <v>5</v>
      </c>
      <c r="G7307" t="s">
        <v>24</v>
      </c>
      <c r="H7307">
        <v>3967051</v>
      </c>
      <c r="I7307">
        <v>3967587</v>
      </c>
      <c r="J7307" t="s">
        <v>52</v>
      </c>
      <c r="K7307" t="s">
        <v>13989</v>
      </c>
      <c r="L7307" t="s">
        <v>13989</v>
      </c>
      <c r="N7307" t="s">
        <v>13990</v>
      </c>
      <c r="Q7307" t="s">
        <v>13987</v>
      </c>
      <c r="R7307">
        <v>537</v>
      </c>
      <c r="S7307">
        <v>178</v>
      </c>
    </row>
    <row r="7308" spans="1:20" x14ac:dyDescent="0.25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3967600</v>
      </c>
      <c r="I7308">
        <v>3968070</v>
      </c>
      <c r="J7308" t="s">
        <v>52</v>
      </c>
      <c r="Q7308" t="s">
        <v>13991</v>
      </c>
      <c r="R7308">
        <v>471</v>
      </c>
      <c r="T7308" t="s">
        <v>13992</v>
      </c>
    </row>
    <row r="7309" spans="1:20" x14ac:dyDescent="0.25">
      <c r="A7309" t="s">
        <v>29</v>
      </c>
      <c r="B7309" t="s">
        <v>30</v>
      </c>
      <c r="C7309" t="s">
        <v>22</v>
      </c>
      <c r="D7309" t="s">
        <v>23</v>
      </c>
      <c r="E7309" t="s">
        <v>5</v>
      </c>
      <c r="G7309" t="s">
        <v>24</v>
      </c>
      <c r="H7309">
        <v>3967600</v>
      </c>
      <c r="I7309">
        <v>3968070</v>
      </c>
      <c r="J7309" t="s">
        <v>52</v>
      </c>
      <c r="K7309" t="s">
        <v>13993</v>
      </c>
      <c r="L7309" t="s">
        <v>13993</v>
      </c>
      <c r="N7309" t="s">
        <v>13994</v>
      </c>
      <c r="Q7309" t="s">
        <v>13991</v>
      </c>
      <c r="R7309">
        <v>471</v>
      </c>
      <c r="S7309">
        <v>156</v>
      </c>
    </row>
    <row r="7310" spans="1:20" x14ac:dyDescent="0.25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3968157</v>
      </c>
      <c r="I7310">
        <v>3968384</v>
      </c>
      <c r="J7310" t="s">
        <v>52</v>
      </c>
      <c r="O7310" t="s">
        <v>13995</v>
      </c>
      <c r="Q7310" t="s">
        <v>13996</v>
      </c>
      <c r="R7310">
        <v>228</v>
      </c>
      <c r="T7310" t="s">
        <v>13997</v>
      </c>
    </row>
    <row r="7311" spans="1:20" x14ac:dyDescent="0.25">
      <c r="A7311" t="s">
        <v>29</v>
      </c>
      <c r="B7311" t="s">
        <v>30</v>
      </c>
      <c r="C7311" t="s">
        <v>22</v>
      </c>
      <c r="D7311" t="s">
        <v>23</v>
      </c>
      <c r="E7311" t="s">
        <v>5</v>
      </c>
      <c r="G7311" t="s">
        <v>24</v>
      </c>
      <c r="H7311">
        <v>3968157</v>
      </c>
      <c r="I7311">
        <v>3968384</v>
      </c>
      <c r="J7311" t="s">
        <v>52</v>
      </c>
      <c r="K7311" t="s">
        <v>13998</v>
      </c>
      <c r="L7311" t="s">
        <v>13998</v>
      </c>
      <c r="N7311" t="s">
        <v>13999</v>
      </c>
      <c r="O7311" t="s">
        <v>13995</v>
      </c>
      <c r="Q7311" t="s">
        <v>13996</v>
      </c>
      <c r="R7311">
        <v>228</v>
      </c>
      <c r="S7311">
        <v>75</v>
      </c>
    </row>
    <row r="7312" spans="1:20" x14ac:dyDescent="0.25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3968440</v>
      </c>
      <c r="I7312">
        <v>3969294</v>
      </c>
      <c r="J7312" t="s">
        <v>52</v>
      </c>
      <c r="O7312" t="s">
        <v>14000</v>
      </c>
      <c r="Q7312" t="s">
        <v>14001</v>
      </c>
      <c r="R7312">
        <v>855</v>
      </c>
      <c r="T7312" t="s">
        <v>14002</v>
      </c>
    </row>
    <row r="7313" spans="1:20" x14ac:dyDescent="0.25">
      <c r="A7313" t="s">
        <v>29</v>
      </c>
      <c r="B7313" t="s">
        <v>30</v>
      </c>
      <c r="C7313" t="s">
        <v>22</v>
      </c>
      <c r="D7313" t="s">
        <v>23</v>
      </c>
      <c r="E7313" t="s">
        <v>5</v>
      </c>
      <c r="G7313" t="s">
        <v>24</v>
      </c>
      <c r="H7313">
        <v>3968440</v>
      </c>
      <c r="I7313">
        <v>3969294</v>
      </c>
      <c r="J7313" t="s">
        <v>52</v>
      </c>
      <c r="K7313" t="s">
        <v>14003</v>
      </c>
      <c r="L7313" t="s">
        <v>14003</v>
      </c>
      <c r="N7313" t="s">
        <v>14004</v>
      </c>
      <c r="O7313" t="s">
        <v>14000</v>
      </c>
      <c r="Q7313" t="s">
        <v>14001</v>
      </c>
      <c r="R7313">
        <v>855</v>
      </c>
      <c r="S7313">
        <v>284</v>
      </c>
    </row>
    <row r="7314" spans="1:20" x14ac:dyDescent="0.25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3969310</v>
      </c>
      <c r="I7314">
        <v>3969702</v>
      </c>
      <c r="J7314" t="s">
        <v>52</v>
      </c>
      <c r="Q7314" t="s">
        <v>14005</v>
      </c>
      <c r="R7314">
        <v>393</v>
      </c>
      <c r="T7314" t="s">
        <v>14006</v>
      </c>
    </row>
    <row r="7315" spans="1:20" x14ac:dyDescent="0.25">
      <c r="A7315" t="s">
        <v>29</v>
      </c>
      <c r="B7315" t="s">
        <v>30</v>
      </c>
      <c r="C7315" t="s">
        <v>22</v>
      </c>
      <c r="D7315" t="s">
        <v>23</v>
      </c>
      <c r="E7315" t="s">
        <v>5</v>
      </c>
      <c r="G7315" t="s">
        <v>24</v>
      </c>
      <c r="H7315">
        <v>3969310</v>
      </c>
      <c r="I7315">
        <v>3969702</v>
      </c>
      <c r="J7315" t="s">
        <v>52</v>
      </c>
      <c r="K7315" t="s">
        <v>14007</v>
      </c>
      <c r="L7315" t="s">
        <v>14007</v>
      </c>
      <c r="N7315" t="s">
        <v>14008</v>
      </c>
      <c r="Q7315" t="s">
        <v>14005</v>
      </c>
      <c r="R7315">
        <v>393</v>
      </c>
      <c r="S7315">
        <v>130</v>
      </c>
    </row>
    <row r="7316" spans="1:20" x14ac:dyDescent="0.25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3969920</v>
      </c>
      <c r="I7316">
        <v>3970795</v>
      </c>
      <c r="J7316" t="s">
        <v>52</v>
      </c>
      <c r="Q7316" t="s">
        <v>14009</v>
      </c>
      <c r="R7316">
        <v>876</v>
      </c>
      <c r="T7316" t="s">
        <v>14010</v>
      </c>
    </row>
    <row r="7317" spans="1:20" x14ac:dyDescent="0.25">
      <c r="A7317" t="s">
        <v>29</v>
      </c>
      <c r="B7317" t="s">
        <v>30</v>
      </c>
      <c r="C7317" t="s">
        <v>22</v>
      </c>
      <c r="D7317" t="s">
        <v>23</v>
      </c>
      <c r="E7317" t="s">
        <v>5</v>
      </c>
      <c r="G7317" t="s">
        <v>24</v>
      </c>
      <c r="H7317">
        <v>3969920</v>
      </c>
      <c r="I7317">
        <v>3970795</v>
      </c>
      <c r="J7317" t="s">
        <v>52</v>
      </c>
      <c r="K7317" t="s">
        <v>14011</v>
      </c>
      <c r="L7317" t="s">
        <v>14011</v>
      </c>
      <c r="N7317" t="s">
        <v>14012</v>
      </c>
      <c r="Q7317" t="s">
        <v>14009</v>
      </c>
      <c r="R7317">
        <v>876</v>
      </c>
      <c r="S7317">
        <v>291</v>
      </c>
    </row>
    <row r="7318" spans="1:20" x14ac:dyDescent="0.25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3970856</v>
      </c>
      <c r="I7318">
        <v>3971650</v>
      </c>
      <c r="J7318" t="s">
        <v>52</v>
      </c>
      <c r="Q7318" t="s">
        <v>14013</v>
      </c>
      <c r="R7318">
        <v>795</v>
      </c>
      <c r="T7318" t="s">
        <v>14014</v>
      </c>
    </row>
    <row r="7319" spans="1:20" x14ac:dyDescent="0.25">
      <c r="A7319" t="s">
        <v>29</v>
      </c>
      <c r="B7319" t="s">
        <v>30</v>
      </c>
      <c r="C7319" t="s">
        <v>22</v>
      </c>
      <c r="D7319" t="s">
        <v>23</v>
      </c>
      <c r="E7319" t="s">
        <v>5</v>
      </c>
      <c r="G7319" t="s">
        <v>24</v>
      </c>
      <c r="H7319">
        <v>3970856</v>
      </c>
      <c r="I7319">
        <v>3971650</v>
      </c>
      <c r="J7319" t="s">
        <v>52</v>
      </c>
      <c r="K7319" t="s">
        <v>14015</v>
      </c>
      <c r="L7319" t="s">
        <v>14015</v>
      </c>
      <c r="N7319" t="s">
        <v>5063</v>
      </c>
      <c r="Q7319" t="s">
        <v>14013</v>
      </c>
      <c r="R7319">
        <v>795</v>
      </c>
      <c r="S7319">
        <v>264</v>
      </c>
    </row>
    <row r="7320" spans="1:20" x14ac:dyDescent="0.25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3971674</v>
      </c>
      <c r="I7320">
        <v>3972318</v>
      </c>
      <c r="J7320" t="s">
        <v>52</v>
      </c>
      <c r="O7320" t="s">
        <v>14016</v>
      </c>
      <c r="Q7320" t="s">
        <v>14017</v>
      </c>
      <c r="R7320">
        <v>645</v>
      </c>
      <c r="T7320" t="s">
        <v>14018</v>
      </c>
    </row>
    <row r="7321" spans="1:20" x14ac:dyDescent="0.25">
      <c r="A7321" t="s">
        <v>29</v>
      </c>
      <c r="B7321" t="s">
        <v>30</v>
      </c>
      <c r="C7321" t="s">
        <v>22</v>
      </c>
      <c r="D7321" t="s">
        <v>23</v>
      </c>
      <c r="E7321" t="s">
        <v>5</v>
      </c>
      <c r="G7321" t="s">
        <v>24</v>
      </c>
      <c r="H7321">
        <v>3971674</v>
      </c>
      <c r="I7321">
        <v>3972318</v>
      </c>
      <c r="J7321" t="s">
        <v>52</v>
      </c>
      <c r="K7321" t="s">
        <v>14019</v>
      </c>
      <c r="L7321" t="s">
        <v>14019</v>
      </c>
      <c r="N7321" t="s">
        <v>14020</v>
      </c>
      <c r="O7321" t="s">
        <v>14016</v>
      </c>
      <c r="Q7321" t="s">
        <v>14017</v>
      </c>
      <c r="R7321">
        <v>645</v>
      </c>
      <c r="S7321">
        <v>214</v>
      </c>
    </row>
    <row r="7322" spans="1:20" x14ac:dyDescent="0.25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3972320</v>
      </c>
      <c r="I7322">
        <v>3974206</v>
      </c>
      <c r="J7322" t="s">
        <v>52</v>
      </c>
      <c r="O7322" t="s">
        <v>14021</v>
      </c>
      <c r="Q7322" t="s">
        <v>14022</v>
      </c>
      <c r="R7322">
        <v>1887</v>
      </c>
      <c r="T7322" t="s">
        <v>14023</v>
      </c>
    </row>
    <row r="7323" spans="1:20" x14ac:dyDescent="0.25">
      <c r="A7323" t="s">
        <v>29</v>
      </c>
      <c r="B7323" t="s">
        <v>30</v>
      </c>
      <c r="C7323" t="s">
        <v>22</v>
      </c>
      <c r="D7323" t="s">
        <v>23</v>
      </c>
      <c r="E7323" t="s">
        <v>5</v>
      </c>
      <c r="G7323" t="s">
        <v>24</v>
      </c>
      <c r="H7323">
        <v>3972320</v>
      </c>
      <c r="I7323">
        <v>3974206</v>
      </c>
      <c r="J7323" t="s">
        <v>52</v>
      </c>
      <c r="K7323" t="s">
        <v>14024</v>
      </c>
      <c r="L7323" t="s">
        <v>14024</v>
      </c>
      <c r="N7323" t="s">
        <v>14025</v>
      </c>
      <c r="O7323" t="s">
        <v>14021</v>
      </c>
      <c r="Q7323" t="s">
        <v>14022</v>
      </c>
      <c r="R7323">
        <v>1887</v>
      </c>
      <c r="S7323">
        <v>628</v>
      </c>
    </row>
    <row r="7324" spans="1:20" x14ac:dyDescent="0.25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3974789</v>
      </c>
      <c r="I7324">
        <v>3976054</v>
      </c>
      <c r="J7324" t="s">
        <v>25</v>
      </c>
      <c r="Q7324" t="s">
        <v>14026</v>
      </c>
      <c r="R7324">
        <v>1266</v>
      </c>
      <c r="T7324" t="s">
        <v>14027</v>
      </c>
    </row>
    <row r="7325" spans="1:20" x14ac:dyDescent="0.25">
      <c r="A7325" t="s">
        <v>29</v>
      </c>
      <c r="B7325" t="s">
        <v>30</v>
      </c>
      <c r="C7325" t="s">
        <v>22</v>
      </c>
      <c r="D7325" t="s">
        <v>23</v>
      </c>
      <c r="E7325" t="s">
        <v>5</v>
      </c>
      <c r="G7325" t="s">
        <v>24</v>
      </c>
      <c r="H7325">
        <v>3974789</v>
      </c>
      <c r="I7325">
        <v>3976054</v>
      </c>
      <c r="J7325" t="s">
        <v>25</v>
      </c>
      <c r="K7325" t="s">
        <v>14028</v>
      </c>
      <c r="L7325" t="s">
        <v>14028</v>
      </c>
      <c r="N7325" t="s">
        <v>753</v>
      </c>
      <c r="Q7325" t="s">
        <v>14026</v>
      </c>
      <c r="R7325">
        <v>1266</v>
      </c>
      <c r="S7325">
        <v>421</v>
      </c>
    </row>
    <row r="7326" spans="1:20" x14ac:dyDescent="0.25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3976078</v>
      </c>
      <c r="I7326">
        <v>3979224</v>
      </c>
      <c r="J7326" t="s">
        <v>52</v>
      </c>
      <c r="Q7326" t="s">
        <v>14029</v>
      </c>
      <c r="R7326">
        <v>3147</v>
      </c>
      <c r="T7326" t="s">
        <v>14030</v>
      </c>
    </row>
    <row r="7327" spans="1:20" x14ac:dyDescent="0.25">
      <c r="A7327" t="s">
        <v>29</v>
      </c>
      <c r="B7327" t="s">
        <v>30</v>
      </c>
      <c r="C7327" t="s">
        <v>22</v>
      </c>
      <c r="D7327" t="s">
        <v>23</v>
      </c>
      <c r="E7327" t="s">
        <v>5</v>
      </c>
      <c r="G7327" t="s">
        <v>24</v>
      </c>
      <c r="H7327">
        <v>3976078</v>
      </c>
      <c r="I7327">
        <v>3979224</v>
      </c>
      <c r="J7327" t="s">
        <v>52</v>
      </c>
      <c r="K7327" t="s">
        <v>14031</v>
      </c>
      <c r="L7327" t="s">
        <v>14031</v>
      </c>
      <c r="N7327" t="s">
        <v>523</v>
      </c>
      <c r="Q7327" t="s">
        <v>14029</v>
      </c>
      <c r="R7327">
        <v>3147</v>
      </c>
      <c r="S7327">
        <v>1048</v>
      </c>
    </row>
    <row r="7328" spans="1:20" x14ac:dyDescent="0.25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3979228</v>
      </c>
      <c r="I7328">
        <v>3980322</v>
      </c>
      <c r="J7328" t="s">
        <v>52</v>
      </c>
      <c r="Q7328" t="s">
        <v>14032</v>
      </c>
      <c r="R7328">
        <v>1095</v>
      </c>
      <c r="T7328" t="s">
        <v>14033</v>
      </c>
    </row>
    <row r="7329" spans="1:20" x14ac:dyDescent="0.25">
      <c r="A7329" t="s">
        <v>29</v>
      </c>
      <c r="B7329" t="s">
        <v>30</v>
      </c>
      <c r="C7329" t="s">
        <v>22</v>
      </c>
      <c r="D7329" t="s">
        <v>23</v>
      </c>
      <c r="E7329" t="s">
        <v>5</v>
      </c>
      <c r="G7329" t="s">
        <v>24</v>
      </c>
      <c r="H7329">
        <v>3979228</v>
      </c>
      <c r="I7329">
        <v>3980322</v>
      </c>
      <c r="J7329" t="s">
        <v>52</v>
      </c>
      <c r="K7329" t="s">
        <v>14034</v>
      </c>
      <c r="L7329" t="s">
        <v>14034</v>
      </c>
      <c r="N7329" t="s">
        <v>519</v>
      </c>
      <c r="Q7329" t="s">
        <v>14032</v>
      </c>
      <c r="R7329">
        <v>1095</v>
      </c>
      <c r="S7329">
        <v>364</v>
      </c>
    </row>
    <row r="7330" spans="1:20" x14ac:dyDescent="0.25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3980346</v>
      </c>
      <c r="I7330">
        <v>3980930</v>
      </c>
      <c r="J7330" t="s">
        <v>52</v>
      </c>
      <c r="Q7330" t="s">
        <v>14035</v>
      </c>
      <c r="R7330">
        <v>585</v>
      </c>
      <c r="T7330" t="s">
        <v>14036</v>
      </c>
    </row>
    <row r="7331" spans="1:20" x14ac:dyDescent="0.25">
      <c r="A7331" t="s">
        <v>29</v>
      </c>
      <c r="B7331" t="s">
        <v>30</v>
      </c>
      <c r="C7331" t="s">
        <v>22</v>
      </c>
      <c r="D7331" t="s">
        <v>23</v>
      </c>
      <c r="E7331" t="s">
        <v>5</v>
      </c>
      <c r="G7331" t="s">
        <v>24</v>
      </c>
      <c r="H7331">
        <v>3980346</v>
      </c>
      <c r="I7331">
        <v>3980930</v>
      </c>
      <c r="J7331" t="s">
        <v>52</v>
      </c>
      <c r="K7331" t="s">
        <v>14037</v>
      </c>
      <c r="L7331" t="s">
        <v>14037</v>
      </c>
      <c r="N7331" t="s">
        <v>14038</v>
      </c>
      <c r="Q7331" t="s">
        <v>14035</v>
      </c>
      <c r="R7331">
        <v>585</v>
      </c>
      <c r="S7331">
        <v>194</v>
      </c>
    </row>
    <row r="7332" spans="1:20" x14ac:dyDescent="0.25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3981169</v>
      </c>
      <c r="I7332">
        <v>3982989</v>
      </c>
      <c r="J7332" t="s">
        <v>25</v>
      </c>
      <c r="Q7332" t="s">
        <v>14039</v>
      </c>
      <c r="R7332">
        <v>1821</v>
      </c>
      <c r="T7332" t="s">
        <v>14040</v>
      </c>
    </row>
    <row r="7333" spans="1:20" x14ac:dyDescent="0.25">
      <c r="A7333" t="s">
        <v>29</v>
      </c>
      <c r="B7333" t="s">
        <v>30</v>
      </c>
      <c r="C7333" t="s">
        <v>22</v>
      </c>
      <c r="D7333" t="s">
        <v>23</v>
      </c>
      <c r="E7333" t="s">
        <v>5</v>
      </c>
      <c r="G7333" t="s">
        <v>24</v>
      </c>
      <c r="H7333">
        <v>3981169</v>
      </c>
      <c r="I7333">
        <v>3982989</v>
      </c>
      <c r="J7333" t="s">
        <v>25</v>
      </c>
      <c r="K7333" t="s">
        <v>14041</v>
      </c>
      <c r="L7333" t="s">
        <v>14041</v>
      </c>
      <c r="N7333" t="s">
        <v>1658</v>
      </c>
      <c r="Q7333" t="s">
        <v>14039</v>
      </c>
      <c r="R7333">
        <v>1821</v>
      </c>
      <c r="S7333">
        <v>606</v>
      </c>
    </row>
    <row r="7334" spans="1:20" x14ac:dyDescent="0.25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3983185</v>
      </c>
      <c r="I7334">
        <v>3984120</v>
      </c>
      <c r="J7334" t="s">
        <v>25</v>
      </c>
      <c r="O7334" t="s">
        <v>5522</v>
      </c>
      <c r="Q7334" t="s">
        <v>14042</v>
      </c>
      <c r="R7334">
        <v>936</v>
      </c>
      <c r="T7334" t="s">
        <v>14043</v>
      </c>
    </row>
    <row r="7335" spans="1:20" x14ac:dyDescent="0.25">
      <c r="A7335" t="s">
        <v>29</v>
      </c>
      <c r="B7335" t="s">
        <v>30</v>
      </c>
      <c r="C7335" t="s">
        <v>22</v>
      </c>
      <c r="D7335" t="s">
        <v>23</v>
      </c>
      <c r="E7335" t="s">
        <v>5</v>
      </c>
      <c r="G7335" t="s">
        <v>24</v>
      </c>
      <c r="H7335">
        <v>3983185</v>
      </c>
      <c r="I7335">
        <v>3984120</v>
      </c>
      <c r="J7335" t="s">
        <v>25</v>
      </c>
      <c r="K7335" t="s">
        <v>14044</v>
      </c>
      <c r="L7335" t="s">
        <v>14044</v>
      </c>
      <c r="N7335" t="s">
        <v>5526</v>
      </c>
      <c r="O7335" t="s">
        <v>5522</v>
      </c>
      <c r="Q7335" t="s">
        <v>14042</v>
      </c>
      <c r="R7335">
        <v>936</v>
      </c>
      <c r="S7335">
        <v>311</v>
      </c>
    </row>
    <row r="7336" spans="1:20" x14ac:dyDescent="0.25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3984188</v>
      </c>
      <c r="I7336">
        <v>3984937</v>
      </c>
      <c r="J7336" t="s">
        <v>52</v>
      </c>
      <c r="Q7336" t="s">
        <v>14045</v>
      </c>
      <c r="R7336">
        <v>750</v>
      </c>
      <c r="T7336" t="s">
        <v>14046</v>
      </c>
    </row>
    <row r="7337" spans="1:20" x14ac:dyDescent="0.25">
      <c r="A7337" t="s">
        <v>29</v>
      </c>
      <c r="B7337" t="s">
        <v>30</v>
      </c>
      <c r="C7337" t="s">
        <v>22</v>
      </c>
      <c r="D7337" t="s">
        <v>23</v>
      </c>
      <c r="E7337" t="s">
        <v>5</v>
      </c>
      <c r="G7337" t="s">
        <v>24</v>
      </c>
      <c r="H7337">
        <v>3984188</v>
      </c>
      <c r="I7337">
        <v>3984937</v>
      </c>
      <c r="J7337" t="s">
        <v>52</v>
      </c>
      <c r="K7337" t="s">
        <v>14047</v>
      </c>
      <c r="L7337" t="s">
        <v>14047</v>
      </c>
      <c r="N7337" t="s">
        <v>1113</v>
      </c>
      <c r="Q7337" t="s">
        <v>14045</v>
      </c>
      <c r="R7337">
        <v>750</v>
      </c>
      <c r="S7337">
        <v>249</v>
      </c>
    </row>
    <row r="7338" spans="1:20" x14ac:dyDescent="0.25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3985103</v>
      </c>
      <c r="I7338">
        <v>3986473</v>
      </c>
      <c r="J7338" t="s">
        <v>52</v>
      </c>
      <c r="O7338" t="s">
        <v>14048</v>
      </c>
      <c r="Q7338" t="s">
        <v>14049</v>
      </c>
      <c r="R7338">
        <v>1371</v>
      </c>
      <c r="T7338" t="s">
        <v>14050</v>
      </c>
    </row>
    <row r="7339" spans="1:20" x14ac:dyDescent="0.25">
      <c r="A7339" t="s">
        <v>29</v>
      </c>
      <c r="B7339" t="s">
        <v>30</v>
      </c>
      <c r="C7339" t="s">
        <v>22</v>
      </c>
      <c r="D7339" t="s">
        <v>23</v>
      </c>
      <c r="E7339" t="s">
        <v>5</v>
      </c>
      <c r="G7339" t="s">
        <v>24</v>
      </c>
      <c r="H7339">
        <v>3985103</v>
      </c>
      <c r="I7339">
        <v>3986473</v>
      </c>
      <c r="J7339" t="s">
        <v>52</v>
      </c>
      <c r="K7339" t="s">
        <v>14051</v>
      </c>
      <c r="L7339" t="s">
        <v>14051</v>
      </c>
      <c r="N7339" t="s">
        <v>14052</v>
      </c>
      <c r="O7339" t="s">
        <v>14048</v>
      </c>
      <c r="Q7339" t="s">
        <v>14049</v>
      </c>
      <c r="R7339">
        <v>1371</v>
      </c>
      <c r="S7339">
        <v>456</v>
      </c>
    </row>
    <row r="7340" spans="1:20" x14ac:dyDescent="0.25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3986546</v>
      </c>
      <c r="I7340">
        <v>3988249</v>
      </c>
      <c r="J7340" t="s">
        <v>52</v>
      </c>
      <c r="O7340" t="s">
        <v>14053</v>
      </c>
      <c r="Q7340" t="s">
        <v>14054</v>
      </c>
      <c r="R7340">
        <v>1704</v>
      </c>
      <c r="T7340" t="s">
        <v>14055</v>
      </c>
    </row>
    <row r="7341" spans="1:20" x14ac:dyDescent="0.25">
      <c r="A7341" t="s">
        <v>29</v>
      </c>
      <c r="B7341" t="s">
        <v>30</v>
      </c>
      <c r="C7341" t="s">
        <v>22</v>
      </c>
      <c r="D7341" t="s">
        <v>23</v>
      </c>
      <c r="E7341" t="s">
        <v>5</v>
      </c>
      <c r="G7341" t="s">
        <v>24</v>
      </c>
      <c r="H7341">
        <v>3986546</v>
      </c>
      <c r="I7341">
        <v>3988249</v>
      </c>
      <c r="J7341" t="s">
        <v>52</v>
      </c>
      <c r="K7341" t="s">
        <v>14056</v>
      </c>
      <c r="L7341" t="s">
        <v>14056</v>
      </c>
      <c r="N7341" t="s">
        <v>14057</v>
      </c>
      <c r="O7341" t="s">
        <v>14053</v>
      </c>
      <c r="Q7341" t="s">
        <v>14054</v>
      </c>
      <c r="R7341">
        <v>1704</v>
      </c>
      <c r="S7341">
        <v>567</v>
      </c>
    </row>
    <row r="7342" spans="1:20" x14ac:dyDescent="0.25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3988254</v>
      </c>
      <c r="I7342">
        <v>3988547</v>
      </c>
      <c r="J7342" t="s">
        <v>52</v>
      </c>
      <c r="O7342" t="s">
        <v>14058</v>
      </c>
      <c r="Q7342" t="s">
        <v>14059</v>
      </c>
      <c r="R7342">
        <v>294</v>
      </c>
    </row>
    <row r="7343" spans="1:20" x14ac:dyDescent="0.25">
      <c r="A7343" t="s">
        <v>29</v>
      </c>
      <c r="B7343" t="s">
        <v>30</v>
      </c>
      <c r="C7343" t="s">
        <v>22</v>
      </c>
      <c r="D7343" t="s">
        <v>23</v>
      </c>
      <c r="E7343" t="s">
        <v>5</v>
      </c>
      <c r="G7343" t="s">
        <v>24</v>
      </c>
      <c r="H7343">
        <v>3988254</v>
      </c>
      <c r="I7343">
        <v>3988547</v>
      </c>
      <c r="J7343" t="s">
        <v>52</v>
      </c>
      <c r="K7343" t="s">
        <v>14060</v>
      </c>
      <c r="L7343" t="s">
        <v>14060</v>
      </c>
      <c r="N7343" t="s">
        <v>14061</v>
      </c>
      <c r="O7343" t="s">
        <v>14058</v>
      </c>
      <c r="Q7343" t="s">
        <v>14059</v>
      </c>
      <c r="R7343">
        <v>294</v>
      </c>
      <c r="S7343">
        <v>97</v>
      </c>
    </row>
    <row r="7344" spans="1:20" x14ac:dyDescent="0.25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3988547</v>
      </c>
      <c r="I7344">
        <v>3988945</v>
      </c>
      <c r="J7344" t="s">
        <v>52</v>
      </c>
      <c r="O7344" t="s">
        <v>14062</v>
      </c>
      <c r="Q7344" t="s">
        <v>14063</v>
      </c>
      <c r="R7344">
        <v>399</v>
      </c>
      <c r="T7344" t="s">
        <v>14064</v>
      </c>
    </row>
    <row r="7345" spans="1:20" x14ac:dyDescent="0.25">
      <c r="A7345" t="s">
        <v>29</v>
      </c>
      <c r="B7345" t="s">
        <v>30</v>
      </c>
      <c r="C7345" t="s">
        <v>22</v>
      </c>
      <c r="D7345" t="s">
        <v>23</v>
      </c>
      <c r="E7345" t="s">
        <v>5</v>
      </c>
      <c r="G7345" t="s">
        <v>24</v>
      </c>
      <c r="H7345">
        <v>3988547</v>
      </c>
      <c r="I7345">
        <v>3988945</v>
      </c>
      <c r="J7345" t="s">
        <v>52</v>
      </c>
      <c r="K7345" t="s">
        <v>14065</v>
      </c>
      <c r="L7345" t="s">
        <v>14065</v>
      </c>
      <c r="N7345" t="s">
        <v>14066</v>
      </c>
      <c r="O7345" t="s">
        <v>14062</v>
      </c>
      <c r="Q7345" t="s">
        <v>14063</v>
      </c>
      <c r="R7345">
        <v>399</v>
      </c>
      <c r="S7345">
        <v>132</v>
      </c>
    </row>
    <row r="7346" spans="1:20" x14ac:dyDescent="0.25">
      <c r="A7346" t="s">
        <v>20</v>
      </c>
      <c r="B7346" t="s">
        <v>21</v>
      </c>
      <c r="C7346" t="s">
        <v>22</v>
      </c>
      <c r="D7346" t="s">
        <v>23</v>
      </c>
      <c r="E7346" t="s">
        <v>5</v>
      </c>
      <c r="G7346" t="s">
        <v>24</v>
      </c>
      <c r="H7346">
        <v>3988961</v>
      </c>
      <c r="I7346">
        <v>3989095</v>
      </c>
      <c r="J7346" t="s">
        <v>52</v>
      </c>
      <c r="O7346" t="s">
        <v>14067</v>
      </c>
      <c r="Q7346" t="s">
        <v>14068</v>
      </c>
      <c r="R7346">
        <v>135</v>
      </c>
      <c r="T7346" t="s">
        <v>14069</v>
      </c>
    </row>
    <row r="7347" spans="1:20" x14ac:dyDescent="0.25">
      <c r="A7347" t="s">
        <v>29</v>
      </c>
      <c r="B7347" t="s">
        <v>30</v>
      </c>
      <c r="C7347" t="s">
        <v>22</v>
      </c>
      <c r="D7347" t="s">
        <v>23</v>
      </c>
      <c r="E7347" t="s">
        <v>5</v>
      </c>
      <c r="G7347" t="s">
        <v>24</v>
      </c>
      <c r="H7347">
        <v>3988961</v>
      </c>
      <c r="I7347">
        <v>3989095</v>
      </c>
      <c r="J7347" t="s">
        <v>52</v>
      </c>
      <c r="K7347" t="s">
        <v>14070</v>
      </c>
      <c r="L7347" t="s">
        <v>14070</v>
      </c>
      <c r="N7347" t="s">
        <v>14071</v>
      </c>
      <c r="O7347" t="s">
        <v>14067</v>
      </c>
      <c r="Q7347" t="s">
        <v>14068</v>
      </c>
      <c r="R7347">
        <v>135</v>
      </c>
      <c r="S7347">
        <v>44</v>
      </c>
    </row>
  </sheetData>
  <autoFilter ref="A1:T734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74"/>
  <sheetViews>
    <sheetView topLeftCell="F1" workbookViewId="0">
      <selection activeCell="V1" sqref="V1"/>
    </sheetView>
  </sheetViews>
  <sheetFormatPr defaultRowHeight="15" x14ac:dyDescent="0.25"/>
  <cols>
    <col min="20" max="20" width="7" customWidth="1"/>
    <col min="21" max="21" width="25.7109375" customWidth="1"/>
    <col min="22" max="22" width="17.710937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tr">
        <f>VLOOKUP(Q1,gene2!A:U,12,0)</f>
        <v>product_accession</v>
      </c>
      <c r="L1" t="str">
        <f>VLOOKUP(Q1,gene2!A:U,13,0)</f>
        <v>non-redundant_refseq</v>
      </c>
      <c r="M1" t="str">
        <f>VLOOKUP(Q1,gene2!A:U,14,0)</f>
        <v>related_accession</v>
      </c>
      <c r="N1" t="str">
        <f>VLOOKUP(Q1,gene2!A:U,15,0)</f>
        <v>name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2" x14ac:dyDescent="0.25">
      <c r="A2" t="s">
        <v>20</v>
      </c>
      <c r="B2" t="s">
        <v>21</v>
      </c>
      <c r="C2" t="s">
        <v>22</v>
      </c>
      <c r="D2" t="s">
        <v>23</v>
      </c>
      <c r="E2" t="s">
        <v>5</v>
      </c>
      <c r="G2" t="s">
        <v>24</v>
      </c>
      <c r="H2">
        <v>259</v>
      </c>
      <c r="I2">
        <v>1722</v>
      </c>
      <c r="J2" t="s">
        <v>25</v>
      </c>
      <c r="K2" t="str">
        <f>VLOOKUP(Q2,gene2!A:U,12,0)</f>
        <v>WP_011783582.1</v>
      </c>
      <c r="L2" t="str">
        <f>VLOOKUP(Q2,gene2!A:U,13,0)</f>
        <v>WP_011783582.1</v>
      </c>
      <c r="M2">
        <f>VLOOKUP(Q2,gene2!A:U,14,0)</f>
        <v>0</v>
      </c>
      <c r="N2" t="str">
        <f>VLOOKUP(Q2,gene2!A:U,15,0)</f>
        <v>chromosomal replication initiator protein DnaA</v>
      </c>
      <c r="O2" t="s">
        <v>26</v>
      </c>
      <c r="Q2" t="s">
        <v>27</v>
      </c>
      <c r="R2">
        <v>1464</v>
      </c>
      <c r="T2" t="s">
        <v>28</v>
      </c>
      <c r="V2">
        <f>R2/3</f>
        <v>488</v>
      </c>
    </row>
    <row r="3" spans="1:22" x14ac:dyDescent="0.25">
      <c r="A3" t="s">
        <v>20</v>
      </c>
      <c r="B3" t="s">
        <v>21</v>
      </c>
      <c r="C3" t="s">
        <v>22</v>
      </c>
      <c r="D3" t="s">
        <v>23</v>
      </c>
      <c r="E3" t="s">
        <v>5</v>
      </c>
      <c r="G3" t="s">
        <v>24</v>
      </c>
      <c r="H3">
        <v>1783</v>
      </c>
      <c r="I3">
        <v>2886</v>
      </c>
      <c r="J3" t="s">
        <v>25</v>
      </c>
      <c r="K3" t="str">
        <f>VLOOKUP(Q3,gene2!A:U,12,0)</f>
        <v>WP_014419997.1</v>
      </c>
      <c r="L3" t="str">
        <f>VLOOKUP(Q3,gene2!A:U,13,0)</f>
        <v>WP_014419997.1</v>
      </c>
      <c r="M3">
        <f>VLOOKUP(Q3,gene2!A:U,14,0)</f>
        <v>0</v>
      </c>
      <c r="N3" t="str">
        <f>VLOOKUP(Q3,gene2!A:U,15,0)</f>
        <v>DNA polymerase III subunit beta</v>
      </c>
      <c r="O3" t="s">
        <v>33</v>
      </c>
      <c r="Q3" t="s">
        <v>34</v>
      </c>
      <c r="R3">
        <v>1104</v>
      </c>
      <c r="T3" t="s">
        <v>35</v>
      </c>
      <c r="V3">
        <f t="shared" ref="V3:V66" si="0">R3/3</f>
        <v>368</v>
      </c>
    </row>
    <row r="4" spans="1:22" x14ac:dyDescent="0.25">
      <c r="A4" t="s">
        <v>20</v>
      </c>
      <c r="B4" t="s">
        <v>21</v>
      </c>
      <c r="C4" t="s">
        <v>22</v>
      </c>
      <c r="D4" t="s">
        <v>23</v>
      </c>
      <c r="E4" t="s">
        <v>5</v>
      </c>
      <c r="G4" t="s">
        <v>24</v>
      </c>
      <c r="H4">
        <v>2905</v>
      </c>
      <c r="I4">
        <v>4176</v>
      </c>
      <c r="J4" t="s">
        <v>25</v>
      </c>
      <c r="K4" t="str">
        <f>VLOOKUP(Q4,gene2!A:U,12,0)</f>
        <v>WP_023007665.1</v>
      </c>
      <c r="L4" t="str">
        <f>VLOOKUP(Q4,gene2!A:U,13,0)</f>
        <v>WP_023007665.1</v>
      </c>
      <c r="M4">
        <f>VLOOKUP(Q4,gene2!A:U,14,0)</f>
        <v>0</v>
      </c>
      <c r="N4" t="str">
        <f>VLOOKUP(Q4,gene2!A:U,15,0)</f>
        <v>AarF/ABC1/UbiB kinase family protein</v>
      </c>
      <c r="Q4" t="s">
        <v>38</v>
      </c>
      <c r="R4">
        <v>1272</v>
      </c>
      <c r="T4" t="s">
        <v>39</v>
      </c>
      <c r="V4">
        <f t="shared" si="0"/>
        <v>424</v>
      </c>
    </row>
    <row r="5" spans="1:22" x14ac:dyDescent="0.25">
      <c r="A5" t="s">
        <v>20</v>
      </c>
      <c r="B5" t="s">
        <v>21</v>
      </c>
      <c r="C5" t="s">
        <v>22</v>
      </c>
      <c r="D5" t="s">
        <v>23</v>
      </c>
      <c r="E5" t="s">
        <v>5</v>
      </c>
      <c r="G5" t="s">
        <v>24</v>
      </c>
      <c r="H5">
        <v>4279</v>
      </c>
      <c r="I5">
        <v>5400</v>
      </c>
      <c r="J5" t="s">
        <v>25</v>
      </c>
      <c r="K5" t="str">
        <f>VLOOKUP(Q5,gene2!A:U,12,0)</f>
        <v>WP_014419999.1</v>
      </c>
      <c r="L5" t="str">
        <f>VLOOKUP(Q5,gene2!A:U,13,0)</f>
        <v>WP_014419999.1</v>
      </c>
      <c r="M5">
        <f>VLOOKUP(Q5,gene2!A:U,14,0)</f>
        <v>0</v>
      </c>
      <c r="N5" t="str">
        <f>VLOOKUP(Q5,gene2!A:U,15,0)</f>
        <v>DNA replication/repair protein RecF</v>
      </c>
      <c r="O5" t="s">
        <v>42</v>
      </c>
      <c r="Q5" t="s">
        <v>43</v>
      </c>
      <c r="R5">
        <v>1122</v>
      </c>
      <c r="T5" t="s">
        <v>44</v>
      </c>
      <c r="V5">
        <f t="shared" si="0"/>
        <v>374</v>
      </c>
    </row>
    <row r="6" spans="1:22" x14ac:dyDescent="0.25">
      <c r="A6" t="s">
        <v>20</v>
      </c>
      <c r="B6" t="s">
        <v>21</v>
      </c>
      <c r="C6" t="s">
        <v>22</v>
      </c>
      <c r="D6" t="s">
        <v>23</v>
      </c>
      <c r="E6" t="s">
        <v>5</v>
      </c>
      <c r="G6" t="s">
        <v>24</v>
      </c>
      <c r="H6">
        <v>5472</v>
      </c>
      <c r="I6">
        <v>7886</v>
      </c>
      <c r="J6" t="s">
        <v>25</v>
      </c>
      <c r="K6" t="str">
        <f>VLOOKUP(Q6,gene2!A:U,12,0)</f>
        <v>WP_014420000.1</v>
      </c>
      <c r="L6" t="str">
        <f>VLOOKUP(Q6,gene2!A:U,13,0)</f>
        <v>WP_014420000.1</v>
      </c>
      <c r="M6">
        <f>VLOOKUP(Q6,gene2!A:U,14,0)</f>
        <v>0</v>
      </c>
      <c r="N6" t="str">
        <f>VLOOKUP(Q6,gene2!A:U,15,0)</f>
        <v>DNA topoisomerase (ATP-hydrolyzing) subunit B</v>
      </c>
      <c r="O6" t="s">
        <v>47</v>
      </c>
      <c r="Q6" t="s">
        <v>48</v>
      </c>
      <c r="R6">
        <v>2415</v>
      </c>
      <c r="T6" t="s">
        <v>49</v>
      </c>
      <c r="V6">
        <f t="shared" si="0"/>
        <v>805</v>
      </c>
    </row>
    <row r="7" spans="1:22" x14ac:dyDescent="0.25">
      <c r="A7" t="s">
        <v>20</v>
      </c>
      <c r="B7" t="s">
        <v>21</v>
      </c>
      <c r="C7" t="s">
        <v>22</v>
      </c>
      <c r="D7" t="s">
        <v>23</v>
      </c>
      <c r="E7" t="s">
        <v>5</v>
      </c>
      <c r="G7" t="s">
        <v>24</v>
      </c>
      <c r="H7">
        <v>7987</v>
      </c>
      <c r="I7">
        <v>8754</v>
      </c>
      <c r="J7" t="s">
        <v>52</v>
      </c>
      <c r="K7" t="str">
        <f>VLOOKUP(Q7,gene2!A:U,12,0)</f>
        <v>WP_011783587.1</v>
      </c>
      <c r="L7" t="str">
        <f>VLOOKUP(Q7,gene2!A:U,13,0)</f>
        <v>WP_011783587.1</v>
      </c>
      <c r="M7">
        <f>VLOOKUP(Q7,gene2!A:U,14,0)</f>
        <v>0</v>
      </c>
      <c r="N7" t="str">
        <f>VLOOKUP(Q7,gene2!A:U,15,0)</f>
        <v>hypothetical protein</v>
      </c>
      <c r="Q7" t="s">
        <v>53</v>
      </c>
      <c r="R7">
        <v>768</v>
      </c>
      <c r="T7" t="s">
        <v>54</v>
      </c>
      <c r="V7">
        <f t="shared" si="0"/>
        <v>256</v>
      </c>
    </row>
    <row r="8" spans="1:22" x14ac:dyDescent="0.25">
      <c r="A8" t="s">
        <v>20</v>
      </c>
      <c r="B8" t="s">
        <v>21</v>
      </c>
      <c r="C8" t="s">
        <v>22</v>
      </c>
      <c r="D8" t="s">
        <v>23</v>
      </c>
      <c r="E8" t="s">
        <v>5</v>
      </c>
      <c r="G8" t="s">
        <v>24</v>
      </c>
      <c r="H8">
        <v>8861</v>
      </c>
      <c r="I8">
        <v>10138</v>
      </c>
      <c r="J8" t="s">
        <v>52</v>
      </c>
      <c r="K8" t="str">
        <f>VLOOKUP(Q8,gene2!A:U,12,0)</f>
        <v>WP_014420001.1</v>
      </c>
      <c r="L8" t="str">
        <f>VLOOKUP(Q8,gene2!A:U,13,0)</f>
        <v>WP_014420001.1</v>
      </c>
      <c r="M8">
        <f>VLOOKUP(Q8,gene2!A:U,14,0)</f>
        <v>0</v>
      </c>
      <c r="N8" t="str">
        <f>VLOOKUP(Q8,gene2!A:U,15,0)</f>
        <v>4-aminobutyrate--2-oxoglutarate transaminase</v>
      </c>
      <c r="O8" t="s">
        <v>57</v>
      </c>
      <c r="Q8" t="s">
        <v>58</v>
      </c>
      <c r="R8">
        <v>1278</v>
      </c>
      <c r="T8" t="s">
        <v>59</v>
      </c>
      <c r="V8">
        <f t="shared" si="0"/>
        <v>426</v>
      </c>
    </row>
    <row r="9" spans="1:22" x14ac:dyDescent="0.25">
      <c r="A9" t="s">
        <v>20</v>
      </c>
      <c r="B9" t="s">
        <v>21</v>
      </c>
      <c r="C9" t="s">
        <v>22</v>
      </c>
      <c r="D9" t="s">
        <v>23</v>
      </c>
      <c r="E9" t="s">
        <v>5</v>
      </c>
      <c r="G9" t="s">
        <v>24</v>
      </c>
      <c r="H9">
        <v>10227</v>
      </c>
      <c r="I9">
        <v>11999</v>
      </c>
      <c r="J9" t="s">
        <v>52</v>
      </c>
      <c r="K9" t="str">
        <f>VLOOKUP(Q9,gene2!A:U,12,0)</f>
        <v>WP_014420002.1</v>
      </c>
      <c r="L9" t="str">
        <f>VLOOKUP(Q9,gene2!A:U,13,0)</f>
        <v>WP_014420002.1</v>
      </c>
      <c r="M9">
        <f>VLOOKUP(Q9,gene2!A:U,14,0)</f>
        <v>0</v>
      </c>
      <c r="N9" t="str">
        <f>VLOOKUP(Q9,gene2!A:U,15,0)</f>
        <v>ATP-binding cassette domain-containing protein</v>
      </c>
      <c r="Q9" t="s">
        <v>62</v>
      </c>
      <c r="R9">
        <v>1773</v>
      </c>
      <c r="T9" t="s">
        <v>63</v>
      </c>
      <c r="V9">
        <f t="shared" si="0"/>
        <v>591</v>
      </c>
    </row>
    <row r="10" spans="1:22" x14ac:dyDescent="0.25">
      <c r="A10" t="s">
        <v>20</v>
      </c>
      <c r="B10" t="s">
        <v>21</v>
      </c>
      <c r="C10" t="s">
        <v>22</v>
      </c>
      <c r="D10" t="s">
        <v>23</v>
      </c>
      <c r="E10" t="s">
        <v>5</v>
      </c>
      <c r="G10" t="s">
        <v>24</v>
      </c>
      <c r="H10">
        <v>12228</v>
      </c>
      <c r="I10">
        <v>14021</v>
      </c>
      <c r="J10" t="s">
        <v>25</v>
      </c>
      <c r="K10" t="str">
        <f>VLOOKUP(Q10,gene2!A:U,12,0)</f>
        <v>WP_041654398.1</v>
      </c>
      <c r="L10" t="str">
        <f>VLOOKUP(Q10,gene2!A:U,13,0)</f>
        <v>WP_041654398.1</v>
      </c>
      <c r="M10">
        <f>VLOOKUP(Q10,gene2!A:U,14,0)</f>
        <v>0</v>
      </c>
      <c r="N10" t="str">
        <f>VLOOKUP(Q10,gene2!A:U,15,0)</f>
        <v>ABC transporter ATP-binding protein/permease</v>
      </c>
      <c r="Q10" t="s">
        <v>66</v>
      </c>
      <c r="R10">
        <v>1794</v>
      </c>
      <c r="T10" t="s">
        <v>67</v>
      </c>
      <c r="V10">
        <f t="shared" si="0"/>
        <v>598</v>
      </c>
    </row>
    <row r="11" spans="1:22" x14ac:dyDescent="0.25">
      <c r="A11" t="s">
        <v>20</v>
      </c>
      <c r="B11" t="s">
        <v>21</v>
      </c>
      <c r="C11" t="s">
        <v>22</v>
      </c>
      <c r="D11" t="s">
        <v>23</v>
      </c>
      <c r="E11" t="s">
        <v>5</v>
      </c>
      <c r="G11" t="s">
        <v>24</v>
      </c>
      <c r="H11">
        <v>14031</v>
      </c>
      <c r="I11">
        <v>16283</v>
      </c>
      <c r="J11" t="s">
        <v>52</v>
      </c>
      <c r="K11" t="str">
        <f>VLOOKUP(Q11,gene2!A:U,12,0)</f>
        <v>WP_014420004.1</v>
      </c>
      <c r="L11" t="str">
        <f>VLOOKUP(Q11,gene2!A:U,13,0)</f>
        <v>WP_014420004.1</v>
      </c>
      <c r="M11">
        <f>VLOOKUP(Q11,gene2!A:U,14,0)</f>
        <v>0</v>
      </c>
      <c r="N11" t="str">
        <f>VLOOKUP(Q11,gene2!A:U,15,0)</f>
        <v>exodeoxyribonuclease V subunit alpha</v>
      </c>
      <c r="O11" t="s">
        <v>70</v>
      </c>
      <c r="Q11" t="s">
        <v>71</v>
      </c>
      <c r="R11">
        <v>2253</v>
      </c>
      <c r="T11" t="s">
        <v>72</v>
      </c>
      <c r="V11">
        <f t="shared" si="0"/>
        <v>751</v>
      </c>
    </row>
    <row r="12" spans="1:22" x14ac:dyDescent="0.25">
      <c r="A12" t="s">
        <v>20</v>
      </c>
      <c r="B12" t="s">
        <v>21</v>
      </c>
      <c r="C12" t="s">
        <v>22</v>
      </c>
      <c r="D12" t="s">
        <v>23</v>
      </c>
      <c r="E12" t="s">
        <v>5</v>
      </c>
      <c r="G12" t="s">
        <v>24</v>
      </c>
      <c r="H12">
        <v>16280</v>
      </c>
      <c r="I12">
        <v>20005</v>
      </c>
      <c r="J12" t="s">
        <v>52</v>
      </c>
      <c r="K12" t="str">
        <f>VLOOKUP(Q12,gene2!A:U,12,0)</f>
        <v>WP_041654399.1</v>
      </c>
      <c r="L12" t="str">
        <f>VLOOKUP(Q12,gene2!A:U,13,0)</f>
        <v>WP_041654399.1</v>
      </c>
      <c r="M12">
        <f>VLOOKUP(Q12,gene2!A:U,14,0)</f>
        <v>0</v>
      </c>
      <c r="N12" t="str">
        <f>VLOOKUP(Q12,gene2!A:U,15,0)</f>
        <v>exodeoxyribonuclease V subunit beta</v>
      </c>
      <c r="O12" t="s">
        <v>75</v>
      </c>
      <c r="Q12" t="s">
        <v>76</v>
      </c>
      <c r="R12">
        <v>3726</v>
      </c>
      <c r="T12" t="s">
        <v>77</v>
      </c>
      <c r="V12">
        <f t="shared" si="0"/>
        <v>1242</v>
      </c>
    </row>
    <row r="13" spans="1:22" x14ac:dyDescent="0.25">
      <c r="A13" t="s">
        <v>20</v>
      </c>
      <c r="B13" t="s">
        <v>21</v>
      </c>
      <c r="C13" t="s">
        <v>22</v>
      </c>
      <c r="D13" t="s">
        <v>23</v>
      </c>
      <c r="E13" t="s">
        <v>5</v>
      </c>
      <c r="G13" t="s">
        <v>24</v>
      </c>
      <c r="H13">
        <v>20002</v>
      </c>
      <c r="I13">
        <v>23586</v>
      </c>
      <c r="J13" t="s">
        <v>52</v>
      </c>
      <c r="K13" t="str">
        <f>VLOOKUP(Q13,gene2!A:U,12,0)</f>
        <v>WP_014420006.1</v>
      </c>
      <c r="L13" t="str">
        <f>VLOOKUP(Q13,gene2!A:U,13,0)</f>
        <v>WP_014420006.1</v>
      </c>
      <c r="M13">
        <f>VLOOKUP(Q13,gene2!A:U,14,0)</f>
        <v>0</v>
      </c>
      <c r="N13" t="str">
        <f>VLOOKUP(Q13,gene2!A:U,15,0)</f>
        <v>exodeoxyribonuclease V subunit gamma</v>
      </c>
      <c r="O13" t="s">
        <v>80</v>
      </c>
      <c r="Q13" t="s">
        <v>81</v>
      </c>
      <c r="R13">
        <v>3585</v>
      </c>
      <c r="T13" t="s">
        <v>82</v>
      </c>
      <c r="V13">
        <f t="shared" si="0"/>
        <v>1195</v>
      </c>
    </row>
    <row r="14" spans="1:22" x14ac:dyDescent="0.25">
      <c r="A14" t="s">
        <v>20</v>
      </c>
      <c r="B14" t="s">
        <v>21</v>
      </c>
      <c r="C14" t="s">
        <v>22</v>
      </c>
      <c r="D14" t="s">
        <v>23</v>
      </c>
      <c r="E14" t="s">
        <v>5</v>
      </c>
      <c r="G14" t="s">
        <v>24</v>
      </c>
      <c r="H14">
        <v>23722</v>
      </c>
      <c r="I14">
        <v>23937</v>
      </c>
      <c r="J14" t="s">
        <v>52</v>
      </c>
      <c r="K14" t="str">
        <f>VLOOKUP(Q14,gene2!A:U,12,0)</f>
        <v>WP_158011860.1</v>
      </c>
      <c r="L14" t="str">
        <f>VLOOKUP(Q14,gene2!A:U,13,0)</f>
        <v>WP_158011860.1</v>
      </c>
      <c r="M14">
        <f>VLOOKUP(Q14,gene2!A:U,14,0)</f>
        <v>0</v>
      </c>
      <c r="N14" t="str">
        <f>VLOOKUP(Q14,gene2!A:U,15,0)</f>
        <v>hypothetical protein</v>
      </c>
      <c r="Q14" t="s">
        <v>85</v>
      </c>
      <c r="R14">
        <v>216</v>
      </c>
      <c r="T14" t="s">
        <v>86</v>
      </c>
      <c r="V14">
        <f t="shared" si="0"/>
        <v>72</v>
      </c>
    </row>
    <row r="15" spans="1:22" x14ac:dyDescent="0.25">
      <c r="A15" t="s">
        <v>20</v>
      </c>
      <c r="B15" t="s">
        <v>21</v>
      </c>
      <c r="C15" t="s">
        <v>22</v>
      </c>
      <c r="D15" t="s">
        <v>23</v>
      </c>
      <c r="E15" t="s">
        <v>5</v>
      </c>
      <c r="G15" t="s">
        <v>24</v>
      </c>
      <c r="H15">
        <v>23958</v>
      </c>
      <c r="I15">
        <v>24431</v>
      </c>
      <c r="J15" t="s">
        <v>52</v>
      </c>
      <c r="K15" t="str">
        <f>VLOOKUP(Q15,gene2!A:U,12,0)</f>
        <v>WP_014420008.1</v>
      </c>
      <c r="L15" t="str">
        <f>VLOOKUP(Q15,gene2!A:U,13,0)</f>
        <v>WP_014420008.1</v>
      </c>
      <c r="M15">
        <f>VLOOKUP(Q15,gene2!A:U,14,0)</f>
        <v>0</v>
      </c>
      <c r="N15" t="str">
        <f>VLOOKUP(Q15,gene2!A:U,15,0)</f>
        <v>hypothetical protein</v>
      </c>
      <c r="Q15" t="s">
        <v>88</v>
      </c>
      <c r="R15">
        <v>474</v>
      </c>
      <c r="T15" t="s">
        <v>89</v>
      </c>
      <c r="V15">
        <f t="shared" si="0"/>
        <v>158</v>
      </c>
    </row>
    <row r="16" spans="1:22" x14ac:dyDescent="0.25">
      <c r="A16" t="s">
        <v>20</v>
      </c>
      <c r="B16" t="s">
        <v>21</v>
      </c>
      <c r="C16" t="s">
        <v>22</v>
      </c>
      <c r="D16" t="s">
        <v>23</v>
      </c>
      <c r="E16" t="s">
        <v>5</v>
      </c>
      <c r="G16" t="s">
        <v>24</v>
      </c>
      <c r="H16">
        <v>24588</v>
      </c>
      <c r="I16">
        <v>26288</v>
      </c>
      <c r="J16" t="s">
        <v>25</v>
      </c>
      <c r="K16" t="str">
        <f>VLOOKUP(Q16,gene2!A:U,12,0)</f>
        <v>WP_041654401.1</v>
      </c>
      <c r="L16" t="str">
        <f>VLOOKUP(Q16,gene2!A:U,13,0)</f>
        <v>WP_041654401.1</v>
      </c>
      <c r="M16">
        <f>VLOOKUP(Q16,gene2!A:U,14,0)</f>
        <v>0</v>
      </c>
      <c r="N16" t="str">
        <f>VLOOKUP(Q16,gene2!A:U,15,0)</f>
        <v>VRR-NUC domain-containing protein</v>
      </c>
      <c r="Q16" t="s">
        <v>91</v>
      </c>
      <c r="R16">
        <v>1701</v>
      </c>
      <c r="T16" t="s">
        <v>92</v>
      </c>
      <c r="V16">
        <f t="shared" si="0"/>
        <v>567</v>
      </c>
    </row>
    <row r="17" spans="1:22" x14ac:dyDescent="0.25">
      <c r="A17" t="s">
        <v>20</v>
      </c>
      <c r="B17" t="s">
        <v>21</v>
      </c>
      <c r="C17" t="s">
        <v>22</v>
      </c>
      <c r="D17" t="s">
        <v>23</v>
      </c>
      <c r="E17" t="s">
        <v>5</v>
      </c>
      <c r="G17" t="s">
        <v>24</v>
      </c>
      <c r="H17">
        <v>26285</v>
      </c>
      <c r="I17">
        <v>28537</v>
      </c>
      <c r="J17" t="s">
        <v>25</v>
      </c>
      <c r="K17" t="str">
        <f>VLOOKUP(Q17,gene2!A:U,12,0)</f>
        <v>WP_014420010.1</v>
      </c>
      <c r="L17" t="str">
        <f>VLOOKUP(Q17,gene2!A:U,13,0)</f>
        <v>WP_014420010.1</v>
      </c>
      <c r="M17">
        <f>VLOOKUP(Q17,gene2!A:U,14,0)</f>
        <v>0</v>
      </c>
      <c r="N17" t="str">
        <f>VLOOKUP(Q17,gene2!A:U,15,0)</f>
        <v>ATP-dependent DNA helicase</v>
      </c>
      <c r="Q17" t="s">
        <v>95</v>
      </c>
      <c r="R17">
        <v>2253</v>
      </c>
      <c r="T17" t="s">
        <v>96</v>
      </c>
      <c r="V17">
        <f t="shared" si="0"/>
        <v>751</v>
      </c>
    </row>
    <row r="18" spans="1:22" x14ac:dyDescent="0.25">
      <c r="A18" t="s">
        <v>20</v>
      </c>
      <c r="B18" t="s">
        <v>21</v>
      </c>
      <c r="C18" t="s">
        <v>22</v>
      </c>
      <c r="D18" t="s">
        <v>23</v>
      </c>
      <c r="E18" t="s">
        <v>5</v>
      </c>
      <c r="G18" t="s">
        <v>24</v>
      </c>
      <c r="H18">
        <v>28667</v>
      </c>
      <c r="I18">
        <v>29059</v>
      </c>
      <c r="J18" t="s">
        <v>25</v>
      </c>
      <c r="K18" t="str">
        <f>VLOOKUP(Q18,gene2!A:U,12,0)</f>
        <v>WP_011783597.1</v>
      </c>
      <c r="L18" t="str">
        <f>VLOOKUP(Q18,gene2!A:U,13,0)</f>
        <v>WP_011783597.1</v>
      </c>
      <c r="M18">
        <f>VLOOKUP(Q18,gene2!A:U,14,0)</f>
        <v>0</v>
      </c>
      <c r="N18" t="str">
        <f>VLOOKUP(Q18,gene2!A:U,15,0)</f>
        <v>globin</v>
      </c>
      <c r="Q18" t="s">
        <v>99</v>
      </c>
      <c r="R18">
        <v>393</v>
      </c>
      <c r="T18" t="s">
        <v>100</v>
      </c>
      <c r="V18">
        <f t="shared" si="0"/>
        <v>131</v>
      </c>
    </row>
    <row r="19" spans="1:22" x14ac:dyDescent="0.25">
      <c r="A19" t="s">
        <v>20</v>
      </c>
      <c r="B19" t="s">
        <v>21</v>
      </c>
      <c r="C19" t="s">
        <v>22</v>
      </c>
      <c r="D19" t="s">
        <v>23</v>
      </c>
      <c r="E19" t="s">
        <v>5</v>
      </c>
      <c r="G19" t="s">
        <v>24</v>
      </c>
      <c r="H19">
        <v>29181</v>
      </c>
      <c r="I19">
        <v>30179</v>
      </c>
      <c r="J19" t="s">
        <v>25</v>
      </c>
      <c r="K19" t="str">
        <f>VLOOKUP(Q19,gene2!A:U,12,0)</f>
        <v>WP_014420012.1</v>
      </c>
      <c r="L19" t="str">
        <f>VLOOKUP(Q19,gene2!A:U,13,0)</f>
        <v>WP_014420012.1</v>
      </c>
      <c r="M19">
        <f>VLOOKUP(Q19,gene2!A:U,14,0)</f>
        <v>0</v>
      </c>
      <c r="N19" t="str">
        <f>VLOOKUP(Q19,gene2!A:U,15,0)</f>
        <v>HlyD family efflux transporter periplasmic adaptor subunit</v>
      </c>
      <c r="Q19" t="s">
        <v>103</v>
      </c>
      <c r="R19">
        <v>999</v>
      </c>
      <c r="T19" t="s">
        <v>104</v>
      </c>
      <c r="V19">
        <f t="shared" si="0"/>
        <v>333</v>
      </c>
    </row>
    <row r="20" spans="1:22" x14ac:dyDescent="0.25">
      <c r="A20" t="s">
        <v>20</v>
      </c>
      <c r="B20" t="s">
        <v>21</v>
      </c>
      <c r="C20" t="s">
        <v>22</v>
      </c>
      <c r="D20" t="s">
        <v>23</v>
      </c>
      <c r="E20" t="s">
        <v>5</v>
      </c>
      <c r="G20" t="s">
        <v>24</v>
      </c>
      <c r="H20">
        <v>30172</v>
      </c>
      <c r="I20">
        <v>32901</v>
      </c>
      <c r="J20" t="s">
        <v>25</v>
      </c>
      <c r="K20" t="str">
        <f>VLOOKUP(Q20,gene2!A:U,12,0)</f>
        <v>WP_014420013.1</v>
      </c>
      <c r="L20" t="str">
        <f>VLOOKUP(Q20,gene2!A:U,13,0)</f>
        <v>WP_014420013.1</v>
      </c>
      <c r="M20">
        <f>VLOOKUP(Q20,gene2!A:U,14,0)</f>
        <v>0</v>
      </c>
      <c r="N20" t="str">
        <f>VLOOKUP(Q20,gene2!A:U,15,0)</f>
        <v>ribosome-associated ATPase/putative transporter RbbA</v>
      </c>
      <c r="O20" t="s">
        <v>107</v>
      </c>
      <c r="Q20" t="s">
        <v>108</v>
      </c>
      <c r="R20">
        <v>2730</v>
      </c>
      <c r="T20" t="s">
        <v>109</v>
      </c>
      <c r="V20">
        <f t="shared" si="0"/>
        <v>910</v>
      </c>
    </row>
    <row r="21" spans="1:22" x14ac:dyDescent="0.25">
      <c r="A21" t="s">
        <v>20</v>
      </c>
      <c r="B21" t="s">
        <v>21</v>
      </c>
      <c r="C21" t="s">
        <v>22</v>
      </c>
      <c r="D21" t="s">
        <v>23</v>
      </c>
      <c r="E21" t="s">
        <v>5</v>
      </c>
      <c r="G21" t="s">
        <v>24</v>
      </c>
      <c r="H21">
        <v>32903</v>
      </c>
      <c r="I21">
        <v>34024</v>
      </c>
      <c r="J21" t="s">
        <v>25</v>
      </c>
      <c r="K21" t="str">
        <f>VLOOKUP(Q21,gene2!A:U,12,0)</f>
        <v>WP_014420014.1</v>
      </c>
      <c r="L21" t="str">
        <f>VLOOKUP(Q21,gene2!A:U,13,0)</f>
        <v>WP_014420014.1</v>
      </c>
      <c r="M21">
        <f>VLOOKUP(Q21,gene2!A:U,14,0)</f>
        <v>0</v>
      </c>
      <c r="N21" t="str">
        <f>VLOOKUP(Q21,gene2!A:U,15,0)</f>
        <v>ABC transporter permease</v>
      </c>
      <c r="Q21" t="s">
        <v>112</v>
      </c>
      <c r="R21">
        <v>1122</v>
      </c>
      <c r="T21" t="s">
        <v>113</v>
      </c>
      <c r="V21">
        <f t="shared" si="0"/>
        <v>374</v>
      </c>
    </row>
    <row r="22" spans="1:22" x14ac:dyDescent="0.25">
      <c r="A22" t="s">
        <v>20</v>
      </c>
      <c r="B22" t="s">
        <v>21</v>
      </c>
      <c r="C22" t="s">
        <v>22</v>
      </c>
      <c r="D22" t="s">
        <v>23</v>
      </c>
      <c r="E22" t="s">
        <v>5</v>
      </c>
      <c r="G22" t="s">
        <v>24</v>
      </c>
      <c r="H22">
        <v>34067</v>
      </c>
      <c r="I22">
        <v>34438</v>
      </c>
      <c r="J22" t="s">
        <v>52</v>
      </c>
      <c r="K22" t="str">
        <f>VLOOKUP(Q22,gene2!A:U,12,0)</f>
        <v>WP_014420015.1</v>
      </c>
      <c r="L22" t="str">
        <f>VLOOKUP(Q22,gene2!A:U,13,0)</f>
        <v>WP_014420015.1</v>
      </c>
      <c r="M22">
        <f>VLOOKUP(Q22,gene2!A:U,14,0)</f>
        <v>0</v>
      </c>
      <c r="N22" t="str">
        <f>VLOOKUP(Q22,gene2!A:U,15,0)</f>
        <v>VOC family protein</v>
      </c>
      <c r="Q22" t="s">
        <v>116</v>
      </c>
      <c r="R22">
        <v>372</v>
      </c>
      <c r="T22" t="s">
        <v>117</v>
      </c>
      <c r="V22">
        <f t="shared" si="0"/>
        <v>124</v>
      </c>
    </row>
    <row r="23" spans="1:22" x14ac:dyDescent="0.25">
      <c r="A23" t="s">
        <v>20</v>
      </c>
      <c r="B23" t="s">
        <v>21</v>
      </c>
      <c r="C23" t="s">
        <v>22</v>
      </c>
      <c r="D23" t="s">
        <v>23</v>
      </c>
      <c r="E23" t="s">
        <v>5</v>
      </c>
      <c r="G23" t="s">
        <v>24</v>
      </c>
      <c r="H23">
        <v>34568</v>
      </c>
      <c r="I23">
        <v>35089</v>
      </c>
      <c r="J23" t="s">
        <v>25</v>
      </c>
      <c r="K23" t="str">
        <f>VLOOKUP(Q23,gene2!A:U,12,0)</f>
        <v>WP_014420016.1</v>
      </c>
      <c r="L23" t="str">
        <f>VLOOKUP(Q23,gene2!A:U,13,0)</f>
        <v>WP_014420016.1</v>
      </c>
      <c r="M23">
        <f>VLOOKUP(Q23,gene2!A:U,14,0)</f>
        <v>0</v>
      </c>
      <c r="N23" t="str">
        <f>VLOOKUP(Q23,gene2!A:U,15,0)</f>
        <v>lipocalin family protein</v>
      </c>
      <c r="Q23" t="s">
        <v>120</v>
      </c>
      <c r="R23">
        <v>522</v>
      </c>
      <c r="T23" t="s">
        <v>121</v>
      </c>
      <c r="V23">
        <f t="shared" si="0"/>
        <v>174</v>
      </c>
    </row>
    <row r="24" spans="1:22" x14ac:dyDescent="0.25">
      <c r="A24" t="s">
        <v>20</v>
      </c>
      <c r="B24" t="s">
        <v>124</v>
      </c>
      <c r="C24" t="s">
        <v>22</v>
      </c>
      <c r="D24" t="s">
        <v>23</v>
      </c>
      <c r="E24" t="s">
        <v>5</v>
      </c>
      <c r="G24" t="s">
        <v>24</v>
      </c>
      <c r="H24">
        <v>35105</v>
      </c>
      <c r="I24">
        <v>35181</v>
      </c>
      <c r="J24" t="s">
        <v>52</v>
      </c>
      <c r="K24">
        <f>VLOOKUP(Q24,gene2!A:U,12,0)</f>
        <v>0</v>
      </c>
      <c r="L24">
        <f>VLOOKUP(Q24,gene2!A:U,13,0)</f>
        <v>0</v>
      </c>
      <c r="M24">
        <f>VLOOKUP(Q24,gene2!A:U,14,0)</f>
        <v>0</v>
      </c>
      <c r="N24" t="str">
        <f>VLOOKUP(Q24,gene2!A:U,15,0)</f>
        <v>tRNA-Pro</v>
      </c>
      <c r="Q24" t="s">
        <v>125</v>
      </c>
      <c r="R24">
        <v>77</v>
      </c>
      <c r="T24" t="s">
        <v>126</v>
      </c>
      <c r="V24">
        <f t="shared" si="0"/>
        <v>25.666666666666668</v>
      </c>
    </row>
    <row r="25" spans="1:22" x14ac:dyDescent="0.25">
      <c r="A25" t="s">
        <v>20</v>
      </c>
      <c r="B25" t="s">
        <v>21</v>
      </c>
      <c r="C25" t="s">
        <v>22</v>
      </c>
      <c r="D25" t="s">
        <v>23</v>
      </c>
      <c r="E25" t="s">
        <v>5</v>
      </c>
      <c r="G25" t="s">
        <v>24</v>
      </c>
      <c r="H25">
        <v>35405</v>
      </c>
      <c r="I25">
        <v>36850</v>
      </c>
      <c r="J25" t="s">
        <v>25</v>
      </c>
      <c r="K25" t="str">
        <f>VLOOKUP(Q25,gene2!A:U,12,0)</f>
        <v>WP_193364630.1</v>
      </c>
      <c r="L25" t="str">
        <f>VLOOKUP(Q25,gene2!A:U,13,0)</f>
        <v>WP_193364630.1</v>
      </c>
      <c r="M25">
        <f>VLOOKUP(Q25,gene2!A:U,14,0)</f>
        <v>0</v>
      </c>
      <c r="N25" t="str">
        <f>VLOOKUP(Q25,gene2!A:U,15,0)</f>
        <v>TrkH family potassium uptake protein</v>
      </c>
      <c r="Q25" t="s">
        <v>129</v>
      </c>
      <c r="R25">
        <v>1446</v>
      </c>
      <c r="T25" t="s">
        <v>130</v>
      </c>
      <c r="V25">
        <f t="shared" si="0"/>
        <v>482</v>
      </c>
    </row>
    <row r="26" spans="1:22" x14ac:dyDescent="0.25">
      <c r="A26" t="s">
        <v>20</v>
      </c>
      <c r="B26" t="s">
        <v>21</v>
      </c>
      <c r="C26" t="s">
        <v>22</v>
      </c>
      <c r="D26" t="s">
        <v>23</v>
      </c>
      <c r="E26" t="s">
        <v>5</v>
      </c>
      <c r="G26" t="s">
        <v>24</v>
      </c>
      <c r="H26">
        <v>36908</v>
      </c>
      <c r="I26">
        <v>38989</v>
      </c>
      <c r="J26" t="s">
        <v>52</v>
      </c>
      <c r="K26" t="str">
        <f>VLOOKUP(Q26,gene2!A:U,12,0)</f>
        <v>WP_014420018.1</v>
      </c>
      <c r="L26" t="str">
        <f>VLOOKUP(Q26,gene2!A:U,13,0)</f>
        <v>WP_014420018.1</v>
      </c>
      <c r="M26">
        <f>VLOOKUP(Q26,gene2!A:U,14,0)</f>
        <v>0</v>
      </c>
      <c r="N26" t="str">
        <f>VLOOKUP(Q26,gene2!A:U,15,0)</f>
        <v>glycine--tRNA ligase subunit beta</v>
      </c>
      <c r="Q26" t="s">
        <v>133</v>
      </c>
      <c r="R26">
        <v>2082</v>
      </c>
      <c r="T26" t="s">
        <v>134</v>
      </c>
      <c r="V26">
        <f t="shared" si="0"/>
        <v>694</v>
      </c>
    </row>
    <row r="27" spans="1:22" x14ac:dyDescent="0.25">
      <c r="A27" t="s">
        <v>20</v>
      </c>
      <c r="B27" t="s">
        <v>21</v>
      </c>
      <c r="C27" t="s">
        <v>22</v>
      </c>
      <c r="D27" t="s">
        <v>23</v>
      </c>
      <c r="E27" t="s">
        <v>5</v>
      </c>
      <c r="G27" t="s">
        <v>24</v>
      </c>
      <c r="H27">
        <v>38992</v>
      </c>
      <c r="I27">
        <v>40014</v>
      </c>
      <c r="J27" t="s">
        <v>52</v>
      </c>
      <c r="K27" t="str">
        <f>VLOOKUP(Q27,gene2!A:U,12,0)</f>
        <v>WP_041655309.1</v>
      </c>
      <c r="L27" t="str">
        <f>VLOOKUP(Q27,gene2!A:U,13,0)</f>
        <v>WP_041655309.1</v>
      </c>
      <c r="M27">
        <f>VLOOKUP(Q27,gene2!A:U,14,0)</f>
        <v>0</v>
      </c>
      <c r="N27" t="str">
        <f>VLOOKUP(Q27,gene2!A:U,15,0)</f>
        <v>glycine--tRNA ligase subunit alpha</v>
      </c>
      <c r="O27" t="s">
        <v>137</v>
      </c>
      <c r="Q27" t="s">
        <v>138</v>
      </c>
      <c r="R27">
        <v>1023</v>
      </c>
      <c r="T27" t="s">
        <v>139</v>
      </c>
      <c r="V27">
        <f t="shared" si="0"/>
        <v>341</v>
      </c>
    </row>
    <row r="28" spans="1:22" x14ac:dyDescent="0.25">
      <c r="A28" t="s">
        <v>20</v>
      </c>
      <c r="B28" t="s">
        <v>21</v>
      </c>
      <c r="C28" t="s">
        <v>22</v>
      </c>
      <c r="D28" t="s">
        <v>23</v>
      </c>
      <c r="E28" t="s">
        <v>5</v>
      </c>
      <c r="G28" t="s">
        <v>24</v>
      </c>
      <c r="H28">
        <v>40149</v>
      </c>
      <c r="I28">
        <v>41552</v>
      </c>
      <c r="J28" t="s">
        <v>52</v>
      </c>
      <c r="K28" t="str">
        <f>VLOOKUP(Q28,gene2!A:U,12,0)</f>
        <v>WP_014420019.1</v>
      </c>
      <c r="L28" t="str">
        <f>VLOOKUP(Q28,gene2!A:U,13,0)</f>
        <v>WP_014420019.1</v>
      </c>
      <c r="M28">
        <f>VLOOKUP(Q28,gene2!A:U,14,0)</f>
        <v>0</v>
      </c>
      <c r="N28" t="str">
        <f>VLOOKUP(Q28,gene2!A:U,15,0)</f>
        <v>Trk system potassium transporter TrkA</v>
      </c>
      <c r="O28" t="s">
        <v>142</v>
      </c>
      <c r="Q28" t="s">
        <v>143</v>
      </c>
      <c r="R28">
        <v>1404</v>
      </c>
      <c r="T28" t="s">
        <v>144</v>
      </c>
      <c r="V28">
        <f t="shared" si="0"/>
        <v>468</v>
      </c>
    </row>
    <row r="29" spans="1:22" x14ac:dyDescent="0.25">
      <c r="A29" t="s">
        <v>20</v>
      </c>
      <c r="B29" t="s">
        <v>21</v>
      </c>
      <c r="C29" t="s">
        <v>22</v>
      </c>
      <c r="D29" t="s">
        <v>23</v>
      </c>
      <c r="E29" t="s">
        <v>5</v>
      </c>
      <c r="G29" t="s">
        <v>24</v>
      </c>
      <c r="H29">
        <v>41549</v>
      </c>
      <c r="I29">
        <v>42850</v>
      </c>
      <c r="J29" t="s">
        <v>52</v>
      </c>
      <c r="K29" t="str">
        <f>VLOOKUP(Q29,gene2!A:U,12,0)</f>
        <v>WP_014420020.1</v>
      </c>
      <c r="L29" t="str">
        <f>VLOOKUP(Q29,gene2!A:U,13,0)</f>
        <v>WP_014420020.1</v>
      </c>
      <c r="M29">
        <f>VLOOKUP(Q29,gene2!A:U,14,0)</f>
        <v>0</v>
      </c>
      <c r="N29" t="str">
        <f>VLOOKUP(Q29,gene2!A:U,15,0)</f>
        <v>16S rRNA (cytosine(967)-C(5))-methyltransferase RsmB</v>
      </c>
      <c r="O29" t="s">
        <v>147</v>
      </c>
      <c r="Q29" t="s">
        <v>148</v>
      </c>
      <c r="R29">
        <v>1302</v>
      </c>
      <c r="T29" t="s">
        <v>149</v>
      </c>
      <c r="V29">
        <f t="shared" si="0"/>
        <v>434</v>
      </c>
    </row>
    <row r="30" spans="1:22" x14ac:dyDescent="0.25">
      <c r="A30" t="s">
        <v>20</v>
      </c>
      <c r="B30" t="s">
        <v>21</v>
      </c>
      <c r="C30" t="s">
        <v>22</v>
      </c>
      <c r="D30" t="s">
        <v>23</v>
      </c>
      <c r="E30" t="s">
        <v>5</v>
      </c>
      <c r="G30" t="s">
        <v>24</v>
      </c>
      <c r="H30">
        <v>42853</v>
      </c>
      <c r="I30">
        <v>43788</v>
      </c>
      <c r="J30" t="s">
        <v>52</v>
      </c>
      <c r="K30" t="str">
        <f>VLOOKUP(Q30,gene2!A:U,12,0)</f>
        <v>WP_014420021.1</v>
      </c>
      <c r="L30" t="str">
        <f>VLOOKUP(Q30,gene2!A:U,13,0)</f>
        <v>WP_014420021.1</v>
      </c>
      <c r="M30">
        <f>VLOOKUP(Q30,gene2!A:U,14,0)</f>
        <v>0</v>
      </c>
      <c r="N30" t="str">
        <f>VLOOKUP(Q30,gene2!A:U,15,0)</f>
        <v>methionyl-tRNA formyltransferase</v>
      </c>
      <c r="O30" t="s">
        <v>152</v>
      </c>
      <c r="Q30" t="s">
        <v>153</v>
      </c>
      <c r="R30">
        <v>936</v>
      </c>
      <c r="T30" t="s">
        <v>154</v>
      </c>
      <c r="V30">
        <f t="shared" si="0"/>
        <v>312</v>
      </c>
    </row>
    <row r="31" spans="1:22" x14ac:dyDescent="0.25">
      <c r="A31" t="s">
        <v>20</v>
      </c>
      <c r="B31" t="s">
        <v>21</v>
      </c>
      <c r="C31" t="s">
        <v>22</v>
      </c>
      <c r="D31" t="s">
        <v>23</v>
      </c>
      <c r="E31" t="s">
        <v>5</v>
      </c>
      <c r="G31" t="s">
        <v>24</v>
      </c>
      <c r="H31">
        <v>43869</v>
      </c>
      <c r="I31">
        <v>44372</v>
      </c>
      <c r="J31" t="s">
        <v>52</v>
      </c>
      <c r="K31" t="str">
        <f>VLOOKUP(Q31,gene2!A:U,12,0)</f>
        <v>WP_014420022.1</v>
      </c>
      <c r="L31" t="str">
        <f>VLOOKUP(Q31,gene2!A:U,13,0)</f>
        <v>WP_014420022.1</v>
      </c>
      <c r="M31">
        <f>VLOOKUP(Q31,gene2!A:U,14,0)</f>
        <v>0</v>
      </c>
      <c r="N31" t="str">
        <f>VLOOKUP(Q31,gene2!A:U,15,0)</f>
        <v>peptide deformylase</v>
      </c>
      <c r="Q31" t="s">
        <v>157</v>
      </c>
      <c r="R31">
        <v>504</v>
      </c>
      <c r="T31" t="s">
        <v>158</v>
      </c>
      <c r="V31">
        <f t="shared" si="0"/>
        <v>168</v>
      </c>
    </row>
    <row r="32" spans="1:22" x14ac:dyDescent="0.25">
      <c r="A32" t="s">
        <v>20</v>
      </c>
      <c r="B32" t="s">
        <v>21</v>
      </c>
      <c r="C32" t="s">
        <v>22</v>
      </c>
      <c r="D32" t="s">
        <v>23</v>
      </c>
      <c r="E32" t="s">
        <v>5</v>
      </c>
      <c r="G32" t="s">
        <v>24</v>
      </c>
      <c r="H32">
        <v>44840</v>
      </c>
      <c r="I32">
        <v>45856</v>
      </c>
      <c r="J32" t="s">
        <v>25</v>
      </c>
      <c r="K32" t="str">
        <f>VLOOKUP(Q32,gene2!A:U,12,0)</f>
        <v>WP_014420023.1</v>
      </c>
      <c r="L32" t="str">
        <f>VLOOKUP(Q32,gene2!A:U,13,0)</f>
        <v>WP_014420023.1</v>
      </c>
      <c r="M32">
        <f>VLOOKUP(Q32,gene2!A:U,14,0)</f>
        <v>0</v>
      </c>
      <c r="N32" t="str">
        <f>VLOOKUP(Q32,gene2!A:U,15,0)</f>
        <v>LysM peptidoglycan-binding domain-containing protein</v>
      </c>
      <c r="Q32" t="s">
        <v>161</v>
      </c>
      <c r="R32">
        <v>1017</v>
      </c>
      <c r="T32" t="s">
        <v>162</v>
      </c>
      <c r="V32">
        <f t="shared" si="0"/>
        <v>339</v>
      </c>
    </row>
    <row r="33" spans="1:22" x14ac:dyDescent="0.25">
      <c r="A33" t="s">
        <v>20</v>
      </c>
      <c r="B33" t="s">
        <v>21</v>
      </c>
      <c r="C33" t="s">
        <v>22</v>
      </c>
      <c r="D33" t="s">
        <v>23</v>
      </c>
      <c r="E33" t="s">
        <v>5</v>
      </c>
      <c r="G33" t="s">
        <v>24</v>
      </c>
      <c r="H33">
        <v>45890</v>
      </c>
      <c r="I33">
        <v>47107</v>
      </c>
      <c r="J33" t="s">
        <v>25</v>
      </c>
      <c r="K33" t="str">
        <f>VLOOKUP(Q33,gene2!A:U,12,0)</f>
        <v>WP_014420024.1</v>
      </c>
      <c r="L33" t="str">
        <f>VLOOKUP(Q33,gene2!A:U,13,0)</f>
        <v>WP_014420024.1</v>
      </c>
      <c r="M33">
        <f>VLOOKUP(Q33,gene2!A:U,14,0)</f>
        <v>0</v>
      </c>
      <c r="N33" t="str">
        <f>VLOOKUP(Q33,gene2!A:U,15,0)</f>
        <v>DNA-protecting protein DprA</v>
      </c>
      <c r="O33" t="s">
        <v>165</v>
      </c>
      <c r="Q33" t="s">
        <v>166</v>
      </c>
      <c r="R33">
        <v>1218</v>
      </c>
      <c r="T33" t="s">
        <v>167</v>
      </c>
      <c r="V33">
        <f t="shared" si="0"/>
        <v>406</v>
      </c>
    </row>
    <row r="34" spans="1:22" x14ac:dyDescent="0.25">
      <c r="A34" t="s">
        <v>20</v>
      </c>
      <c r="B34" t="s">
        <v>21</v>
      </c>
      <c r="C34" t="s">
        <v>22</v>
      </c>
      <c r="D34" t="s">
        <v>23</v>
      </c>
      <c r="E34" t="s">
        <v>5</v>
      </c>
      <c r="G34" t="s">
        <v>24</v>
      </c>
      <c r="H34">
        <v>47123</v>
      </c>
      <c r="I34">
        <v>47695</v>
      </c>
      <c r="J34" t="s">
        <v>25</v>
      </c>
      <c r="K34" t="str">
        <f>VLOOKUP(Q34,gene2!A:U,12,0)</f>
        <v>WP_014420025.1</v>
      </c>
      <c r="L34" t="str">
        <f>VLOOKUP(Q34,gene2!A:U,13,0)</f>
        <v>WP_014420025.1</v>
      </c>
      <c r="M34">
        <f>VLOOKUP(Q34,gene2!A:U,14,0)</f>
        <v>0</v>
      </c>
      <c r="N34" t="str">
        <f>VLOOKUP(Q34,gene2!A:U,15,0)</f>
        <v>Sua5/YciO/YrdC/YwlC family protein</v>
      </c>
      <c r="Q34" t="s">
        <v>170</v>
      </c>
      <c r="R34">
        <v>573</v>
      </c>
      <c r="T34" t="s">
        <v>171</v>
      </c>
      <c r="V34">
        <f t="shared" si="0"/>
        <v>191</v>
      </c>
    </row>
    <row r="35" spans="1:22" x14ac:dyDescent="0.25">
      <c r="A35" t="s">
        <v>20</v>
      </c>
      <c r="B35" t="s">
        <v>21</v>
      </c>
      <c r="C35" t="s">
        <v>22</v>
      </c>
      <c r="D35" t="s">
        <v>23</v>
      </c>
      <c r="E35" t="s">
        <v>5</v>
      </c>
      <c r="G35" t="s">
        <v>24</v>
      </c>
      <c r="H35">
        <v>47704</v>
      </c>
      <c r="I35">
        <v>48630</v>
      </c>
      <c r="J35" t="s">
        <v>25</v>
      </c>
      <c r="K35" t="str">
        <f>VLOOKUP(Q35,gene2!A:U,12,0)</f>
        <v>WP_014420026.1</v>
      </c>
      <c r="L35" t="str">
        <f>VLOOKUP(Q35,gene2!A:U,13,0)</f>
        <v>WP_014420026.1</v>
      </c>
      <c r="M35">
        <f>VLOOKUP(Q35,gene2!A:U,14,0)</f>
        <v>0</v>
      </c>
      <c r="N35" t="str">
        <f>VLOOKUP(Q35,gene2!A:U,15,0)</f>
        <v>oxygen-dependent coproporphyrinogen oxidase</v>
      </c>
      <c r="O35" t="s">
        <v>174</v>
      </c>
      <c r="Q35" t="s">
        <v>175</v>
      </c>
      <c r="R35">
        <v>927</v>
      </c>
      <c r="T35" t="s">
        <v>176</v>
      </c>
      <c r="V35">
        <f t="shared" si="0"/>
        <v>309</v>
      </c>
    </row>
    <row r="36" spans="1:22" x14ac:dyDescent="0.25">
      <c r="A36" t="s">
        <v>20</v>
      </c>
      <c r="B36" t="s">
        <v>21</v>
      </c>
      <c r="C36" t="s">
        <v>22</v>
      </c>
      <c r="D36" t="s">
        <v>23</v>
      </c>
      <c r="E36" t="s">
        <v>5</v>
      </c>
      <c r="G36" t="s">
        <v>24</v>
      </c>
      <c r="H36">
        <v>48623</v>
      </c>
      <c r="I36">
        <v>49450</v>
      </c>
      <c r="J36" t="s">
        <v>25</v>
      </c>
      <c r="K36" t="str">
        <f>VLOOKUP(Q36,gene2!A:U,12,0)</f>
        <v>WP_041654402.1</v>
      </c>
      <c r="L36" t="str">
        <f>VLOOKUP(Q36,gene2!A:U,13,0)</f>
        <v>WP_041654402.1</v>
      </c>
      <c r="M36">
        <f>VLOOKUP(Q36,gene2!A:U,14,0)</f>
        <v>0</v>
      </c>
      <c r="N36" t="str">
        <f>VLOOKUP(Q36,gene2!A:U,15,0)</f>
        <v>shikimate dehydrogenase</v>
      </c>
      <c r="O36" t="s">
        <v>179</v>
      </c>
      <c r="Q36" t="s">
        <v>180</v>
      </c>
      <c r="R36">
        <v>828</v>
      </c>
      <c r="T36" t="s">
        <v>181</v>
      </c>
      <c r="V36">
        <f t="shared" si="0"/>
        <v>276</v>
      </c>
    </row>
    <row r="37" spans="1:22" x14ac:dyDescent="0.25">
      <c r="A37" t="s">
        <v>20</v>
      </c>
      <c r="B37" t="s">
        <v>21</v>
      </c>
      <c r="C37" t="s">
        <v>22</v>
      </c>
      <c r="D37" t="s">
        <v>23</v>
      </c>
      <c r="E37" t="s">
        <v>5</v>
      </c>
      <c r="G37" t="s">
        <v>24</v>
      </c>
      <c r="H37">
        <v>49489</v>
      </c>
      <c r="I37">
        <v>50262</v>
      </c>
      <c r="J37" t="s">
        <v>25</v>
      </c>
      <c r="K37" t="str">
        <f>VLOOKUP(Q37,gene2!A:U,12,0)</f>
        <v>WP_014420028.1</v>
      </c>
      <c r="L37" t="str">
        <f>VLOOKUP(Q37,gene2!A:U,13,0)</f>
        <v>WP_014420028.1</v>
      </c>
      <c r="M37">
        <f>VLOOKUP(Q37,gene2!A:U,14,0)</f>
        <v>0</v>
      </c>
      <c r="N37" t="str">
        <f>VLOOKUP(Q37,gene2!A:U,15,0)</f>
        <v>MotA/TolQ/ExbB proton channel family protein</v>
      </c>
      <c r="Q37" t="s">
        <v>184</v>
      </c>
      <c r="R37">
        <v>774</v>
      </c>
      <c r="T37" t="s">
        <v>185</v>
      </c>
      <c r="V37">
        <f t="shared" si="0"/>
        <v>258</v>
      </c>
    </row>
    <row r="38" spans="1:22" x14ac:dyDescent="0.25">
      <c r="A38" t="s">
        <v>20</v>
      </c>
      <c r="B38" t="s">
        <v>21</v>
      </c>
      <c r="C38" t="s">
        <v>22</v>
      </c>
      <c r="D38" t="s">
        <v>23</v>
      </c>
      <c r="E38" t="s">
        <v>5</v>
      </c>
      <c r="G38" t="s">
        <v>24</v>
      </c>
      <c r="H38">
        <v>50266</v>
      </c>
      <c r="I38">
        <v>51099</v>
      </c>
      <c r="J38" t="s">
        <v>25</v>
      </c>
      <c r="K38" t="str">
        <f>VLOOKUP(Q38,gene2!A:U,12,0)</f>
        <v>WP_014420029.1</v>
      </c>
      <c r="L38" t="str">
        <f>VLOOKUP(Q38,gene2!A:U,13,0)</f>
        <v>WP_014420029.1</v>
      </c>
      <c r="M38">
        <f>VLOOKUP(Q38,gene2!A:U,14,0)</f>
        <v>0</v>
      </c>
      <c r="N38" t="str">
        <f>VLOOKUP(Q38,gene2!A:U,15,0)</f>
        <v>OmpA family protein</v>
      </c>
      <c r="Q38" t="s">
        <v>188</v>
      </c>
      <c r="R38">
        <v>834</v>
      </c>
      <c r="T38" t="s">
        <v>189</v>
      </c>
      <c r="V38">
        <f t="shared" si="0"/>
        <v>278</v>
      </c>
    </row>
    <row r="39" spans="1:22" x14ac:dyDescent="0.25">
      <c r="A39" t="s">
        <v>20</v>
      </c>
      <c r="B39" t="s">
        <v>21</v>
      </c>
      <c r="C39" t="s">
        <v>22</v>
      </c>
      <c r="D39" t="s">
        <v>23</v>
      </c>
      <c r="E39" t="s">
        <v>5</v>
      </c>
      <c r="G39" t="s">
        <v>24</v>
      </c>
      <c r="H39">
        <v>51224</v>
      </c>
      <c r="I39">
        <v>51541</v>
      </c>
      <c r="J39" t="s">
        <v>25</v>
      </c>
      <c r="K39" t="str">
        <f>VLOOKUP(Q39,gene2!A:U,12,0)</f>
        <v>WP_014420030.1</v>
      </c>
      <c r="L39" t="str">
        <f>VLOOKUP(Q39,gene2!A:U,13,0)</f>
        <v>WP_014420030.1</v>
      </c>
      <c r="M39">
        <f>VLOOKUP(Q39,gene2!A:U,14,0)</f>
        <v>0</v>
      </c>
      <c r="N39" t="str">
        <f>VLOOKUP(Q39,gene2!A:U,15,0)</f>
        <v>PA4642 family protein</v>
      </c>
      <c r="Q39" t="s">
        <v>192</v>
      </c>
      <c r="R39">
        <v>318</v>
      </c>
      <c r="T39" t="s">
        <v>193</v>
      </c>
      <c r="V39">
        <f t="shared" si="0"/>
        <v>106</v>
      </c>
    </row>
    <row r="40" spans="1:22" x14ac:dyDescent="0.25">
      <c r="A40" t="s">
        <v>20</v>
      </c>
      <c r="B40" t="s">
        <v>21</v>
      </c>
      <c r="C40" t="s">
        <v>22</v>
      </c>
      <c r="D40" t="s">
        <v>23</v>
      </c>
      <c r="E40" t="s">
        <v>5</v>
      </c>
      <c r="G40" t="s">
        <v>24</v>
      </c>
      <c r="H40">
        <v>51572</v>
      </c>
      <c r="I40">
        <v>52111</v>
      </c>
      <c r="J40" t="s">
        <v>52</v>
      </c>
      <c r="K40" t="str">
        <f>VLOOKUP(Q40,gene2!A:U,12,0)</f>
        <v>WP_014420031.1</v>
      </c>
      <c r="L40" t="str">
        <f>VLOOKUP(Q40,gene2!A:U,13,0)</f>
        <v>WP_014420031.1</v>
      </c>
      <c r="M40">
        <f>VLOOKUP(Q40,gene2!A:U,14,0)</f>
        <v>0</v>
      </c>
      <c r="N40" t="str">
        <f>VLOOKUP(Q40,gene2!A:U,15,0)</f>
        <v>gamma carbonic anhydrase family protein</v>
      </c>
      <c r="Q40" t="s">
        <v>196</v>
      </c>
      <c r="R40">
        <v>540</v>
      </c>
      <c r="T40" t="s">
        <v>197</v>
      </c>
      <c r="V40">
        <f t="shared" si="0"/>
        <v>180</v>
      </c>
    </row>
    <row r="41" spans="1:22" x14ac:dyDescent="0.25">
      <c r="A41" t="s">
        <v>20</v>
      </c>
      <c r="B41" t="s">
        <v>21</v>
      </c>
      <c r="C41" t="s">
        <v>22</v>
      </c>
      <c r="D41" t="s">
        <v>23</v>
      </c>
      <c r="E41" t="s">
        <v>5</v>
      </c>
      <c r="G41" t="s">
        <v>24</v>
      </c>
      <c r="H41">
        <v>52313</v>
      </c>
      <c r="I41">
        <v>54358</v>
      </c>
      <c r="J41" t="s">
        <v>25</v>
      </c>
      <c r="K41" t="str">
        <f>VLOOKUP(Q41,gene2!A:U,12,0)</f>
        <v>WP_014420032.1</v>
      </c>
      <c r="L41" t="str">
        <f>VLOOKUP(Q41,gene2!A:U,13,0)</f>
        <v>WP_014420032.1</v>
      </c>
      <c r="M41">
        <f>VLOOKUP(Q41,gene2!A:U,14,0)</f>
        <v>0</v>
      </c>
      <c r="N41" t="str">
        <f>VLOOKUP(Q41,gene2!A:U,15,0)</f>
        <v>oligopeptidase A</v>
      </c>
      <c r="O41" t="s">
        <v>200</v>
      </c>
      <c r="Q41" t="s">
        <v>201</v>
      </c>
      <c r="R41">
        <v>2046</v>
      </c>
      <c r="T41" t="s">
        <v>202</v>
      </c>
      <c r="V41">
        <f t="shared" si="0"/>
        <v>682</v>
      </c>
    </row>
    <row r="42" spans="1:22" x14ac:dyDescent="0.25">
      <c r="A42" t="s">
        <v>20</v>
      </c>
      <c r="B42" t="s">
        <v>21</v>
      </c>
      <c r="C42" t="s">
        <v>22</v>
      </c>
      <c r="D42" t="s">
        <v>23</v>
      </c>
      <c r="E42" t="s">
        <v>5</v>
      </c>
      <c r="G42" t="s">
        <v>24</v>
      </c>
      <c r="H42">
        <v>54415</v>
      </c>
      <c r="I42">
        <v>54666</v>
      </c>
      <c r="J42" t="s">
        <v>25</v>
      </c>
      <c r="K42" t="str">
        <f>VLOOKUP(Q42,gene2!A:U,12,0)</f>
        <v>WP_011783635.1</v>
      </c>
      <c r="L42" t="str">
        <f>VLOOKUP(Q42,gene2!A:U,13,0)</f>
        <v>WP_011783635.1</v>
      </c>
      <c r="M42">
        <f>VLOOKUP(Q42,gene2!A:U,14,0)</f>
        <v>0</v>
      </c>
      <c r="N42" t="str">
        <f>VLOOKUP(Q42,gene2!A:U,15,0)</f>
        <v>YheV family putative metal-binding protein</v>
      </c>
      <c r="Q42" t="s">
        <v>205</v>
      </c>
      <c r="R42">
        <v>252</v>
      </c>
      <c r="T42" t="s">
        <v>206</v>
      </c>
      <c r="V42">
        <f t="shared" si="0"/>
        <v>84</v>
      </c>
    </row>
    <row r="43" spans="1:22" x14ac:dyDescent="0.25">
      <c r="A43" t="s">
        <v>20</v>
      </c>
      <c r="B43" t="s">
        <v>21</v>
      </c>
      <c r="C43" t="s">
        <v>22</v>
      </c>
      <c r="D43" t="s">
        <v>23</v>
      </c>
      <c r="E43" t="s">
        <v>5</v>
      </c>
      <c r="G43" t="s">
        <v>24</v>
      </c>
      <c r="H43">
        <v>54725</v>
      </c>
      <c r="I43">
        <v>56047</v>
      </c>
      <c r="J43" t="s">
        <v>52</v>
      </c>
      <c r="K43" t="str">
        <f>VLOOKUP(Q43,gene2!A:U,12,0)</f>
        <v>WP_023008112.1</v>
      </c>
      <c r="L43" t="str">
        <f>VLOOKUP(Q43,gene2!A:U,13,0)</f>
        <v>WP_023008112.1</v>
      </c>
      <c r="M43">
        <f>VLOOKUP(Q43,gene2!A:U,14,0)</f>
        <v>0</v>
      </c>
      <c r="N43" t="str">
        <f>VLOOKUP(Q43,gene2!A:U,15,0)</f>
        <v>Na+/H+ antiporter family protein</v>
      </c>
      <c r="Q43" t="s">
        <v>209</v>
      </c>
      <c r="R43">
        <v>1323</v>
      </c>
      <c r="T43" t="s">
        <v>210</v>
      </c>
      <c r="V43">
        <f t="shared" si="0"/>
        <v>441</v>
      </c>
    </row>
    <row r="44" spans="1:22" x14ac:dyDescent="0.25">
      <c r="A44" t="s">
        <v>20</v>
      </c>
      <c r="B44" t="s">
        <v>21</v>
      </c>
      <c r="C44" t="s">
        <v>22</v>
      </c>
      <c r="D44" t="s">
        <v>23</v>
      </c>
      <c r="E44" t="s">
        <v>5</v>
      </c>
      <c r="G44" t="s">
        <v>24</v>
      </c>
      <c r="H44">
        <v>56162</v>
      </c>
      <c r="I44">
        <v>56392</v>
      </c>
      <c r="J44" t="s">
        <v>52</v>
      </c>
      <c r="K44" t="str">
        <f>VLOOKUP(Q44,gene2!A:U,12,0)</f>
        <v>WP_011783637.1</v>
      </c>
      <c r="L44" t="str">
        <f>VLOOKUP(Q44,gene2!A:U,13,0)</f>
        <v>WP_011783637.1</v>
      </c>
      <c r="M44">
        <f>VLOOKUP(Q44,gene2!A:U,14,0)</f>
        <v>0</v>
      </c>
      <c r="N44" t="str">
        <f>VLOOKUP(Q44,gene2!A:U,15,0)</f>
        <v>DUF1653 domain-containing protein</v>
      </c>
      <c r="Q44" t="s">
        <v>213</v>
      </c>
      <c r="R44">
        <v>231</v>
      </c>
      <c r="T44" t="s">
        <v>214</v>
      </c>
      <c r="V44">
        <f t="shared" si="0"/>
        <v>77</v>
      </c>
    </row>
    <row r="45" spans="1:22" x14ac:dyDescent="0.25">
      <c r="A45" t="s">
        <v>20</v>
      </c>
      <c r="B45" t="s">
        <v>21</v>
      </c>
      <c r="C45" t="s">
        <v>22</v>
      </c>
      <c r="D45" t="s">
        <v>23</v>
      </c>
      <c r="E45" t="s">
        <v>5</v>
      </c>
      <c r="G45" t="s">
        <v>24</v>
      </c>
      <c r="H45">
        <v>56652</v>
      </c>
      <c r="I45">
        <v>58349</v>
      </c>
      <c r="J45" t="s">
        <v>25</v>
      </c>
      <c r="K45" t="str">
        <f>VLOOKUP(Q45,gene2!A:U,12,0)</f>
        <v>WP_014420035.1</v>
      </c>
      <c r="L45" t="str">
        <f>VLOOKUP(Q45,gene2!A:U,13,0)</f>
        <v>WP_014420035.1</v>
      </c>
      <c r="M45">
        <f>VLOOKUP(Q45,gene2!A:U,14,0)</f>
        <v>0</v>
      </c>
      <c r="N45" t="str">
        <f>VLOOKUP(Q45,gene2!A:U,15,0)</f>
        <v>diguanylate cyclase</v>
      </c>
      <c r="Q45" t="s">
        <v>217</v>
      </c>
      <c r="R45">
        <v>1698</v>
      </c>
      <c r="T45" t="s">
        <v>218</v>
      </c>
      <c r="V45">
        <f t="shared" si="0"/>
        <v>566</v>
      </c>
    </row>
    <row r="46" spans="1:22" x14ac:dyDescent="0.25">
      <c r="A46" t="s">
        <v>20</v>
      </c>
      <c r="B46" t="s">
        <v>21</v>
      </c>
      <c r="C46" t="s">
        <v>22</v>
      </c>
      <c r="D46" t="s">
        <v>23</v>
      </c>
      <c r="E46" t="s">
        <v>5</v>
      </c>
      <c r="G46" t="s">
        <v>24</v>
      </c>
      <c r="H46">
        <v>58352</v>
      </c>
      <c r="I46">
        <v>58738</v>
      </c>
      <c r="J46" t="s">
        <v>52</v>
      </c>
      <c r="K46" t="str">
        <f>VLOOKUP(Q46,gene2!A:U,12,0)</f>
        <v>WP_014420036.1</v>
      </c>
      <c r="L46" t="str">
        <f>VLOOKUP(Q46,gene2!A:U,13,0)</f>
        <v>WP_014420036.1</v>
      </c>
      <c r="M46">
        <f>VLOOKUP(Q46,gene2!A:U,14,0)</f>
        <v>0</v>
      </c>
      <c r="N46" t="str">
        <f>VLOOKUP(Q46,gene2!A:U,15,0)</f>
        <v>DoxX family protein</v>
      </c>
      <c r="Q46" t="s">
        <v>221</v>
      </c>
      <c r="R46">
        <v>387</v>
      </c>
      <c r="T46" t="s">
        <v>222</v>
      </c>
      <c r="V46">
        <f t="shared" si="0"/>
        <v>129</v>
      </c>
    </row>
    <row r="47" spans="1:22" x14ac:dyDescent="0.25">
      <c r="A47" t="s">
        <v>20</v>
      </c>
      <c r="B47" t="s">
        <v>21</v>
      </c>
      <c r="C47" t="s">
        <v>22</v>
      </c>
      <c r="D47" t="s">
        <v>23</v>
      </c>
      <c r="E47" t="s">
        <v>5</v>
      </c>
      <c r="G47" t="s">
        <v>24</v>
      </c>
      <c r="H47">
        <v>58819</v>
      </c>
      <c r="I47">
        <v>59466</v>
      </c>
      <c r="J47" t="s">
        <v>52</v>
      </c>
      <c r="K47" t="str">
        <f>VLOOKUP(Q47,gene2!A:U,12,0)</f>
        <v>WP_031211724.1</v>
      </c>
      <c r="L47" t="str">
        <f>VLOOKUP(Q47,gene2!A:U,13,0)</f>
        <v>WP_031211724.1</v>
      </c>
      <c r="M47">
        <f>VLOOKUP(Q47,gene2!A:U,14,0)</f>
        <v>0</v>
      </c>
      <c r="N47" t="str">
        <f>VLOOKUP(Q47,gene2!A:U,15,0)</f>
        <v>hypothetical protein</v>
      </c>
      <c r="Q47" t="s">
        <v>225</v>
      </c>
      <c r="R47">
        <v>648</v>
      </c>
      <c r="T47" t="s">
        <v>226</v>
      </c>
      <c r="V47">
        <f t="shared" si="0"/>
        <v>216</v>
      </c>
    </row>
    <row r="48" spans="1:22" x14ac:dyDescent="0.25">
      <c r="A48" t="s">
        <v>20</v>
      </c>
      <c r="B48" t="s">
        <v>21</v>
      </c>
      <c r="C48" t="s">
        <v>22</v>
      </c>
      <c r="D48" t="s">
        <v>23</v>
      </c>
      <c r="E48" t="s">
        <v>5</v>
      </c>
      <c r="G48" t="s">
        <v>24</v>
      </c>
      <c r="H48">
        <v>59658</v>
      </c>
      <c r="I48">
        <v>61004</v>
      </c>
      <c r="J48" t="s">
        <v>52</v>
      </c>
      <c r="K48" t="str">
        <f>VLOOKUP(Q48,gene2!A:U,12,0)</f>
        <v>WP_014420038.1</v>
      </c>
      <c r="L48" t="str">
        <f>VLOOKUP(Q48,gene2!A:U,13,0)</f>
        <v>WP_014420038.1</v>
      </c>
      <c r="M48">
        <f>VLOOKUP(Q48,gene2!A:U,14,0)</f>
        <v>0</v>
      </c>
      <c r="N48" t="str">
        <f>VLOOKUP(Q48,gene2!A:U,15,0)</f>
        <v>MATE family efflux transporter</v>
      </c>
      <c r="Q48" t="s">
        <v>228</v>
      </c>
      <c r="R48">
        <v>1347</v>
      </c>
      <c r="T48" t="s">
        <v>229</v>
      </c>
      <c r="V48">
        <f t="shared" si="0"/>
        <v>449</v>
      </c>
    </row>
    <row r="49" spans="1:22" x14ac:dyDescent="0.25">
      <c r="A49" t="s">
        <v>20</v>
      </c>
      <c r="B49" t="s">
        <v>21</v>
      </c>
      <c r="C49" t="s">
        <v>22</v>
      </c>
      <c r="D49" t="s">
        <v>23</v>
      </c>
      <c r="E49" t="s">
        <v>5</v>
      </c>
      <c r="G49" t="s">
        <v>24</v>
      </c>
      <c r="H49">
        <v>61193</v>
      </c>
      <c r="I49">
        <v>62317</v>
      </c>
      <c r="J49" t="s">
        <v>25</v>
      </c>
      <c r="K49" t="str">
        <f>VLOOKUP(Q49,gene2!A:U,12,0)</f>
        <v>WP_014420040.1</v>
      </c>
      <c r="L49" t="str">
        <f>VLOOKUP(Q49,gene2!A:U,13,0)</f>
        <v>WP_014420040.1</v>
      </c>
      <c r="M49">
        <f>VLOOKUP(Q49,gene2!A:U,14,0)</f>
        <v>0</v>
      </c>
      <c r="N49" t="str">
        <f>VLOOKUP(Q49,gene2!A:U,15,0)</f>
        <v>cytochrome c oxidase subunit II</v>
      </c>
      <c r="O49" t="s">
        <v>232</v>
      </c>
      <c r="Q49" t="s">
        <v>233</v>
      </c>
      <c r="R49">
        <v>1125</v>
      </c>
      <c r="T49" t="s">
        <v>234</v>
      </c>
      <c r="V49">
        <f t="shared" si="0"/>
        <v>375</v>
      </c>
    </row>
    <row r="50" spans="1:22" x14ac:dyDescent="0.25">
      <c r="A50" t="s">
        <v>20</v>
      </c>
      <c r="B50" t="s">
        <v>21</v>
      </c>
      <c r="C50" t="s">
        <v>22</v>
      </c>
      <c r="D50" t="s">
        <v>23</v>
      </c>
      <c r="E50" t="s">
        <v>5</v>
      </c>
      <c r="G50" t="s">
        <v>24</v>
      </c>
      <c r="H50">
        <v>62375</v>
      </c>
      <c r="I50">
        <v>63958</v>
      </c>
      <c r="J50" t="s">
        <v>25</v>
      </c>
      <c r="K50" t="str">
        <f>VLOOKUP(Q50,gene2!A:U,12,0)</f>
        <v>WP_014420041.1</v>
      </c>
      <c r="L50" t="str">
        <f>VLOOKUP(Q50,gene2!A:U,13,0)</f>
        <v>WP_014420041.1</v>
      </c>
      <c r="M50">
        <f>VLOOKUP(Q50,gene2!A:U,14,0)</f>
        <v>0</v>
      </c>
      <c r="N50" t="str">
        <f>VLOOKUP(Q50,gene2!A:U,15,0)</f>
        <v>cytochrome c oxidase subunit I</v>
      </c>
      <c r="O50" t="s">
        <v>237</v>
      </c>
      <c r="Q50" t="s">
        <v>238</v>
      </c>
      <c r="R50">
        <v>1584</v>
      </c>
      <c r="T50" t="s">
        <v>239</v>
      </c>
      <c r="V50">
        <f t="shared" si="0"/>
        <v>528</v>
      </c>
    </row>
    <row r="51" spans="1:22" x14ac:dyDescent="0.25">
      <c r="A51" t="s">
        <v>20</v>
      </c>
      <c r="B51" t="s">
        <v>21</v>
      </c>
      <c r="C51" t="s">
        <v>22</v>
      </c>
      <c r="D51" t="s">
        <v>23</v>
      </c>
      <c r="E51" t="s">
        <v>5</v>
      </c>
      <c r="G51" t="s">
        <v>24</v>
      </c>
      <c r="H51">
        <v>63972</v>
      </c>
      <c r="I51">
        <v>64568</v>
      </c>
      <c r="J51" t="s">
        <v>25</v>
      </c>
      <c r="K51" t="str">
        <f>VLOOKUP(Q51,gene2!A:U,12,0)</f>
        <v>WP_041654405.1</v>
      </c>
      <c r="L51" t="str">
        <f>VLOOKUP(Q51,gene2!A:U,13,0)</f>
        <v>WP_041654405.1</v>
      </c>
      <c r="M51">
        <f>VLOOKUP(Q51,gene2!A:U,14,0)</f>
        <v>0</v>
      </c>
      <c r="N51" t="str">
        <f>VLOOKUP(Q51,gene2!A:U,15,0)</f>
        <v>cytochrome c oxidase assembly protein</v>
      </c>
      <c r="Q51" t="s">
        <v>242</v>
      </c>
      <c r="R51">
        <v>597</v>
      </c>
      <c r="T51" t="s">
        <v>243</v>
      </c>
      <c r="V51">
        <f t="shared" si="0"/>
        <v>199</v>
      </c>
    </row>
    <row r="52" spans="1:22" x14ac:dyDescent="0.25">
      <c r="A52" t="s">
        <v>20</v>
      </c>
      <c r="B52" t="s">
        <v>21</v>
      </c>
      <c r="C52" t="s">
        <v>22</v>
      </c>
      <c r="D52" t="s">
        <v>23</v>
      </c>
      <c r="E52" t="s">
        <v>5</v>
      </c>
      <c r="G52" t="s">
        <v>24</v>
      </c>
      <c r="H52">
        <v>64585</v>
      </c>
      <c r="I52">
        <v>65472</v>
      </c>
      <c r="J52" t="s">
        <v>25</v>
      </c>
      <c r="K52" t="str">
        <f>VLOOKUP(Q52,gene2!A:U,12,0)</f>
        <v>WP_014420043.1</v>
      </c>
      <c r="L52" t="str">
        <f>VLOOKUP(Q52,gene2!A:U,13,0)</f>
        <v>WP_014420043.1</v>
      </c>
      <c r="M52">
        <f>VLOOKUP(Q52,gene2!A:U,14,0)</f>
        <v>0</v>
      </c>
      <c r="N52" t="str">
        <f>VLOOKUP(Q52,gene2!A:U,15,0)</f>
        <v>cytochrome c oxidase subunit 3</v>
      </c>
      <c r="Q52" t="s">
        <v>246</v>
      </c>
      <c r="R52">
        <v>888</v>
      </c>
      <c r="T52" t="s">
        <v>247</v>
      </c>
      <c r="V52">
        <f t="shared" si="0"/>
        <v>296</v>
      </c>
    </row>
    <row r="53" spans="1:22" x14ac:dyDescent="0.25">
      <c r="A53" t="s">
        <v>20</v>
      </c>
      <c r="B53" t="s">
        <v>21</v>
      </c>
      <c r="C53" t="s">
        <v>22</v>
      </c>
      <c r="D53" t="s">
        <v>23</v>
      </c>
      <c r="E53" t="s">
        <v>5</v>
      </c>
      <c r="G53" t="s">
        <v>24</v>
      </c>
      <c r="H53">
        <v>65484</v>
      </c>
      <c r="I53">
        <v>65687</v>
      </c>
      <c r="J53" t="s">
        <v>52</v>
      </c>
      <c r="K53" t="str">
        <f>VLOOKUP(Q53,gene2!A:U,12,0)</f>
        <v>WP_011783646.1</v>
      </c>
      <c r="L53" t="str">
        <f>VLOOKUP(Q53,gene2!A:U,13,0)</f>
        <v>WP_011783646.1</v>
      </c>
      <c r="M53">
        <f>VLOOKUP(Q53,gene2!A:U,14,0)</f>
        <v>0</v>
      </c>
      <c r="N53" t="str">
        <f>VLOOKUP(Q53,gene2!A:U,15,0)</f>
        <v>twin transmembrane helix small protein</v>
      </c>
      <c r="Q53" t="s">
        <v>250</v>
      </c>
      <c r="R53">
        <v>204</v>
      </c>
      <c r="T53" t="s">
        <v>251</v>
      </c>
      <c r="V53">
        <f t="shared" si="0"/>
        <v>68</v>
      </c>
    </row>
    <row r="54" spans="1:22" x14ac:dyDescent="0.25">
      <c r="A54" t="s">
        <v>20</v>
      </c>
      <c r="B54" t="s">
        <v>21</v>
      </c>
      <c r="C54" t="s">
        <v>22</v>
      </c>
      <c r="D54" t="s">
        <v>23</v>
      </c>
      <c r="E54" t="s">
        <v>5</v>
      </c>
      <c r="G54" t="s">
        <v>24</v>
      </c>
      <c r="H54">
        <v>65827</v>
      </c>
      <c r="I54">
        <v>66534</v>
      </c>
      <c r="J54" t="s">
        <v>25</v>
      </c>
      <c r="K54" t="str">
        <f>VLOOKUP(Q54,gene2!A:U,12,0)</f>
        <v>WP_049756908.1</v>
      </c>
      <c r="L54" t="str">
        <f>VLOOKUP(Q54,gene2!A:U,13,0)</f>
        <v>WP_049756908.1</v>
      </c>
      <c r="M54">
        <f>VLOOKUP(Q54,gene2!A:U,14,0)</f>
        <v>0</v>
      </c>
      <c r="N54" t="str">
        <f>VLOOKUP(Q54,gene2!A:U,15,0)</f>
        <v>SURF1 family protein</v>
      </c>
      <c r="Q54" t="s">
        <v>254</v>
      </c>
      <c r="R54">
        <v>708</v>
      </c>
      <c r="T54" t="s">
        <v>255</v>
      </c>
      <c r="V54">
        <f t="shared" si="0"/>
        <v>236</v>
      </c>
    </row>
    <row r="55" spans="1:22" x14ac:dyDescent="0.25">
      <c r="A55" t="s">
        <v>20</v>
      </c>
      <c r="B55" t="s">
        <v>21</v>
      </c>
      <c r="C55" t="s">
        <v>22</v>
      </c>
      <c r="D55" t="s">
        <v>23</v>
      </c>
      <c r="E55" t="s">
        <v>5</v>
      </c>
      <c r="G55" t="s">
        <v>24</v>
      </c>
      <c r="H55">
        <v>66515</v>
      </c>
      <c r="I55">
        <v>67156</v>
      </c>
      <c r="J55" t="s">
        <v>25</v>
      </c>
      <c r="K55" t="str">
        <f>VLOOKUP(Q55,gene2!A:U,12,0)</f>
        <v>WP_011783648.1</v>
      </c>
      <c r="L55" t="str">
        <f>VLOOKUP(Q55,gene2!A:U,13,0)</f>
        <v>WP_011783648.1</v>
      </c>
      <c r="M55">
        <f>VLOOKUP(Q55,gene2!A:U,14,0)</f>
        <v>0</v>
      </c>
      <c r="N55" t="str">
        <f>VLOOKUP(Q55,gene2!A:U,15,0)</f>
        <v>hypothetical protein</v>
      </c>
      <c r="Q55" t="s">
        <v>258</v>
      </c>
      <c r="R55">
        <v>642</v>
      </c>
      <c r="T55" t="s">
        <v>259</v>
      </c>
      <c r="V55">
        <f t="shared" si="0"/>
        <v>214</v>
      </c>
    </row>
    <row r="56" spans="1:22" x14ac:dyDescent="0.25">
      <c r="A56" t="s">
        <v>20</v>
      </c>
      <c r="B56" t="s">
        <v>21</v>
      </c>
      <c r="C56" t="s">
        <v>22</v>
      </c>
      <c r="D56" t="s">
        <v>23</v>
      </c>
      <c r="E56" t="s">
        <v>5</v>
      </c>
      <c r="G56" t="s">
        <v>24</v>
      </c>
      <c r="H56">
        <v>67172</v>
      </c>
      <c r="I56">
        <v>68278</v>
      </c>
      <c r="J56" t="s">
        <v>25</v>
      </c>
      <c r="K56" t="str">
        <f>VLOOKUP(Q56,gene2!A:U,12,0)</f>
        <v>WP_014420046.1</v>
      </c>
      <c r="L56" t="str">
        <f>VLOOKUP(Q56,gene2!A:U,13,0)</f>
        <v>WP_014420046.1</v>
      </c>
      <c r="M56">
        <f>VLOOKUP(Q56,gene2!A:U,14,0)</f>
        <v>0</v>
      </c>
      <c r="N56" t="str">
        <f>VLOOKUP(Q56,gene2!A:U,15,0)</f>
        <v>COX15/CtaA family protein</v>
      </c>
      <c r="Q56" t="s">
        <v>261</v>
      </c>
      <c r="R56">
        <v>1107</v>
      </c>
      <c r="T56" t="s">
        <v>262</v>
      </c>
      <c r="V56">
        <f t="shared" si="0"/>
        <v>369</v>
      </c>
    </row>
    <row r="57" spans="1:22" x14ac:dyDescent="0.25">
      <c r="A57" t="s">
        <v>20</v>
      </c>
      <c r="B57" t="s">
        <v>21</v>
      </c>
      <c r="C57" t="s">
        <v>22</v>
      </c>
      <c r="D57" t="s">
        <v>23</v>
      </c>
      <c r="E57" t="s">
        <v>5</v>
      </c>
      <c r="G57" t="s">
        <v>24</v>
      </c>
      <c r="H57">
        <v>68275</v>
      </c>
      <c r="I57">
        <v>69195</v>
      </c>
      <c r="J57" t="s">
        <v>25</v>
      </c>
      <c r="K57" t="str">
        <f>VLOOKUP(Q57,gene2!A:U,12,0)</f>
        <v>WP_014420047.1</v>
      </c>
      <c r="L57" t="str">
        <f>VLOOKUP(Q57,gene2!A:U,13,0)</f>
        <v>WP_014420047.1</v>
      </c>
      <c r="M57">
        <f>VLOOKUP(Q57,gene2!A:U,14,0)</f>
        <v>0</v>
      </c>
      <c r="N57" t="str">
        <f>VLOOKUP(Q57,gene2!A:U,15,0)</f>
        <v>protoheme IX farnesyltransferase</v>
      </c>
      <c r="Q57" t="s">
        <v>265</v>
      </c>
      <c r="R57">
        <v>921</v>
      </c>
      <c r="T57" t="s">
        <v>266</v>
      </c>
      <c r="V57">
        <f t="shared" si="0"/>
        <v>307</v>
      </c>
    </row>
    <row r="58" spans="1:22" x14ac:dyDescent="0.25">
      <c r="A58" t="s">
        <v>20</v>
      </c>
      <c r="B58" t="s">
        <v>21</v>
      </c>
      <c r="C58" t="s">
        <v>22</v>
      </c>
      <c r="D58" t="s">
        <v>23</v>
      </c>
      <c r="E58" t="s">
        <v>5</v>
      </c>
      <c r="G58" t="s">
        <v>24</v>
      </c>
      <c r="H58">
        <v>69228</v>
      </c>
      <c r="I58">
        <v>69884</v>
      </c>
      <c r="J58" t="s">
        <v>25</v>
      </c>
      <c r="K58" t="str">
        <f>VLOOKUP(Q58,gene2!A:U,12,0)</f>
        <v>WP_011783651.1</v>
      </c>
      <c r="L58" t="str">
        <f>VLOOKUP(Q58,gene2!A:U,13,0)</f>
        <v>WP_011783651.1</v>
      </c>
      <c r="M58">
        <f>VLOOKUP(Q58,gene2!A:U,14,0)</f>
        <v>0</v>
      </c>
      <c r="N58" t="str">
        <f>VLOOKUP(Q58,gene2!A:U,15,0)</f>
        <v>SCO family protein</v>
      </c>
      <c r="Q58" t="s">
        <v>269</v>
      </c>
      <c r="R58">
        <v>657</v>
      </c>
      <c r="T58" t="s">
        <v>270</v>
      </c>
      <c r="V58">
        <f t="shared" si="0"/>
        <v>219</v>
      </c>
    </row>
    <row r="59" spans="1:22" x14ac:dyDescent="0.25">
      <c r="A59" t="s">
        <v>20</v>
      </c>
      <c r="B59" t="s">
        <v>21</v>
      </c>
      <c r="C59" t="s">
        <v>22</v>
      </c>
      <c r="D59" t="s">
        <v>23</v>
      </c>
      <c r="E59" t="s">
        <v>5</v>
      </c>
      <c r="G59" t="s">
        <v>24</v>
      </c>
      <c r="H59">
        <v>69967</v>
      </c>
      <c r="I59">
        <v>71169</v>
      </c>
      <c r="J59" t="s">
        <v>25</v>
      </c>
      <c r="K59" t="str">
        <f>VLOOKUP(Q59,gene2!A:U,12,0)</f>
        <v>WP_014420049.1</v>
      </c>
      <c r="L59" t="str">
        <f>VLOOKUP(Q59,gene2!A:U,13,0)</f>
        <v>WP_014420049.1</v>
      </c>
      <c r="M59">
        <f>VLOOKUP(Q59,gene2!A:U,14,0)</f>
        <v>0</v>
      </c>
      <c r="N59" t="str">
        <f>VLOOKUP(Q59,gene2!A:U,15,0)</f>
        <v>YbfB/YjiJ family MFS transporter</v>
      </c>
      <c r="Q59" t="s">
        <v>273</v>
      </c>
      <c r="R59">
        <v>1203</v>
      </c>
      <c r="T59" t="s">
        <v>274</v>
      </c>
      <c r="V59">
        <f t="shared" si="0"/>
        <v>401</v>
      </c>
    </row>
    <row r="60" spans="1:22" x14ac:dyDescent="0.25">
      <c r="A60" t="s">
        <v>20</v>
      </c>
      <c r="B60" t="s">
        <v>21</v>
      </c>
      <c r="C60" t="s">
        <v>22</v>
      </c>
      <c r="D60" t="s">
        <v>23</v>
      </c>
      <c r="E60" t="s">
        <v>5</v>
      </c>
      <c r="G60" t="s">
        <v>24</v>
      </c>
      <c r="H60">
        <v>71213</v>
      </c>
      <c r="I60">
        <v>73687</v>
      </c>
      <c r="J60" t="s">
        <v>25</v>
      </c>
      <c r="K60" t="str">
        <f>VLOOKUP(Q60,gene2!A:U,12,0)</f>
        <v>WP_014420050.1</v>
      </c>
      <c r="L60" t="str">
        <f>VLOOKUP(Q60,gene2!A:U,13,0)</f>
        <v>WP_014420050.1</v>
      </c>
      <c r="M60">
        <f>VLOOKUP(Q60,gene2!A:U,14,0)</f>
        <v>0</v>
      </c>
      <c r="N60" t="str">
        <f>VLOOKUP(Q60,gene2!A:U,15,0)</f>
        <v>ATP-dependent helicase HrpB</v>
      </c>
      <c r="O60" t="s">
        <v>277</v>
      </c>
      <c r="Q60" t="s">
        <v>278</v>
      </c>
      <c r="R60">
        <v>2475</v>
      </c>
      <c r="T60" t="s">
        <v>279</v>
      </c>
      <c r="V60">
        <f t="shared" si="0"/>
        <v>825</v>
      </c>
    </row>
    <row r="61" spans="1:22" x14ac:dyDescent="0.25">
      <c r="A61" t="s">
        <v>20</v>
      </c>
      <c r="B61" t="s">
        <v>21</v>
      </c>
      <c r="C61" t="s">
        <v>22</v>
      </c>
      <c r="D61" t="s">
        <v>23</v>
      </c>
      <c r="E61" t="s">
        <v>5</v>
      </c>
      <c r="G61" t="s">
        <v>24</v>
      </c>
      <c r="H61">
        <v>73641</v>
      </c>
      <c r="I61">
        <v>74519</v>
      </c>
      <c r="J61" t="s">
        <v>52</v>
      </c>
      <c r="K61" t="str">
        <f>VLOOKUP(Q61,gene2!A:U,12,0)</f>
        <v>WP_014420051.1</v>
      </c>
      <c r="L61" t="str">
        <f>VLOOKUP(Q61,gene2!A:U,13,0)</f>
        <v>WP_014420051.1</v>
      </c>
      <c r="M61">
        <f>VLOOKUP(Q61,gene2!A:U,14,0)</f>
        <v>0</v>
      </c>
      <c r="N61" t="str">
        <f>VLOOKUP(Q61,gene2!A:U,15,0)</f>
        <v>initiation factor 2B</v>
      </c>
      <c r="Q61" t="s">
        <v>282</v>
      </c>
      <c r="R61">
        <v>879</v>
      </c>
      <c r="T61" t="s">
        <v>283</v>
      </c>
      <c r="V61">
        <f t="shared" si="0"/>
        <v>293</v>
      </c>
    </row>
    <row r="62" spans="1:22" x14ac:dyDescent="0.25">
      <c r="A62" t="s">
        <v>20</v>
      </c>
      <c r="B62" t="s">
        <v>21</v>
      </c>
      <c r="C62" t="s">
        <v>22</v>
      </c>
      <c r="D62" t="s">
        <v>23</v>
      </c>
      <c r="E62" t="s">
        <v>5</v>
      </c>
      <c r="G62" t="s">
        <v>24</v>
      </c>
      <c r="H62">
        <v>74574</v>
      </c>
      <c r="I62">
        <v>74939</v>
      </c>
      <c r="J62" t="s">
        <v>52</v>
      </c>
      <c r="K62" t="str">
        <f>VLOOKUP(Q62,gene2!A:U,12,0)</f>
        <v>WP_011783655.1</v>
      </c>
      <c r="L62" t="str">
        <f>VLOOKUP(Q62,gene2!A:U,13,0)</f>
        <v>WP_011783655.1</v>
      </c>
      <c r="M62">
        <f>VLOOKUP(Q62,gene2!A:U,14,0)</f>
        <v>0</v>
      </c>
      <c r="N62" t="str">
        <f>VLOOKUP(Q62,gene2!A:U,15,0)</f>
        <v>hypothetical protein</v>
      </c>
      <c r="Q62" t="s">
        <v>286</v>
      </c>
      <c r="R62">
        <v>366</v>
      </c>
      <c r="T62" t="s">
        <v>287</v>
      </c>
      <c r="V62">
        <f t="shared" si="0"/>
        <v>122</v>
      </c>
    </row>
    <row r="63" spans="1:22" x14ac:dyDescent="0.25">
      <c r="A63" t="s">
        <v>20</v>
      </c>
      <c r="B63" t="s">
        <v>21</v>
      </c>
      <c r="C63" t="s">
        <v>22</v>
      </c>
      <c r="D63" t="s">
        <v>23</v>
      </c>
      <c r="E63" t="s">
        <v>5</v>
      </c>
      <c r="G63" t="s">
        <v>24</v>
      </c>
      <c r="H63">
        <v>75093</v>
      </c>
      <c r="I63">
        <v>75911</v>
      </c>
      <c r="J63" t="s">
        <v>25</v>
      </c>
      <c r="K63" t="str">
        <f>VLOOKUP(Q63,gene2!A:U,12,0)</f>
        <v>WP_041654406.1</v>
      </c>
      <c r="L63" t="str">
        <f>VLOOKUP(Q63,gene2!A:U,13,0)</f>
        <v>WP_041654406.1</v>
      </c>
      <c r="M63">
        <f>VLOOKUP(Q63,gene2!A:U,14,0)</f>
        <v>0</v>
      </c>
      <c r="N63" t="str">
        <f>VLOOKUP(Q63,gene2!A:U,15,0)</f>
        <v>alpha-L-glutamate ligase</v>
      </c>
      <c r="Q63" t="s">
        <v>289</v>
      </c>
      <c r="R63">
        <v>819</v>
      </c>
      <c r="T63" t="s">
        <v>290</v>
      </c>
      <c r="V63">
        <f t="shared" si="0"/>
        <v>273</v>
      </c>
    </row>
    <row r="64" spans="1:22" x14ac:dyDescent="0.25">
      <c r="A64" t="s">
        <v>20</v>
      </c>
      <c r="B64" t="s">
        <v>21</v>
      </c>
      <c r="C64" t="s">
        <v>22</v>
      </c>
      <c r="D64" t="s">
        <v>23</v>
      </c>
      <c r="E64" t="s">
        <v>5</v>
      </c>
      <c r="G64" t="s">
        <v>24</v>
      </c>
      <c r="H64">
        <v>76082</v>
      </c>
      <c r="I64">
        <v>77257</v>
      </c>
      <c r="J64" t="s">
        <v>25</v>
      </c>
      <c r="K64" t="str">
        <f>VLOOKUP(Q64,gene2!A:U,12,0)</f>
        <v>WP_014420053.1</v>
      </c>
      <c r="L64" t="str">
        <f>VLOOKUP(Q64,gene2!A:U,13,0)</f>
        <v>WP_014420053.1</v>
      </c>
      <c r="M64">
        <f>VLOOKUP(Q64,gene2!A:U,14,0)</f>
        <v>0</v>
      </c>
      <c r="N64" t="str">
        <f>VLOOKUP(Q64,gene2!A:U,15,0)</f>
        <v>type III PLP-dependent enzyme</v>
      </c>
      <c r="Q64" t="s">
        <v>293</v>
      </c>
      <c r="R64">
        <v>1176</v>
      </c>
      <c r="T64" t="s">
        <v>294</v>
      </c>
      <c r="V64">
        <f t="shared" si="0"/>
        <v>392</v>
      </c>
    </row>
    <row r="65" spans="1:22" x14ac:dyDescent="0.25">
      <c r="A65" t="s">
        <v>20</v>
      </c>
      <c r="B65" t="s">
        <v>21</v>
      </c>
      <c r="C65" t="s">
        <v>22</v>
      </c>
      <c r="D65" t="s">
        <v>23</v>
      </c>
      <c r="E65" t="s">
        <v>5</v>
      </c>
      <c r="G65" t="s">
        <v>24</v>
      </c>
      <c r="H65">
        <v>77288</v>
      </c>
      <c r="I65">
        <v>78490</v>
      </c>
      <c r="J65" t="s">
        <v>52</v>
      </c>
      <c r="K65" t="str">
        <f>VLOOKUP(Q65,gene2!A:U,12,0)</f>
        <v>WP_014420054.1</v>
      </c>
      <c r="L65" t="str">
        <f>VLOOKUP(Q65,gene2!A:U,13,0)</f>
        <v>WP_014420054.1</v>
      </c>
      <c r="M65">
        <f>VLOOKUP(Q65,gene2!A:U,14,0)</f>
        <v>0</v>
      </c>
      <c r="N65" t="str">
        <f>VLOOKUP(Q65,gene2!A:U,15,0)</f>
        <v>MFS transporter</v>
      </c>
      <c r="Q65" t="s">
        <v>297</v>
      </c>
      <c r="R65">
        <v>1203</v>
      </c>
      <c r="T65" t="s">
        <v>298</v>
      </c>
      <c r="V65">
        <f t="shared" si="0"/>
        <v>401</v>
      </c>
    </row>
    <row r="66" spans="1:22" x14ac:dyDescent="0.25">
      <c r="A66" t="s">
        <v>20</v>
      </c>
      <c r="B66" t="s">
        <v>21</v>
      </c>
      <c r="C66" t="s">
        <v>22</v>
      </c>
      <c r="D66" t="s">
        <v>23</v>
      </c>
      <c r="E66" t="s">
        <v>5</v>
      </c>
      <c r="G66" t="s">
        <v>24</v>
      </c>
      <c r="H66">
        <v>78502</v>
      </c>
      <c r="I66">
        <v>78897</v>
      </c>
      <c r="J66" t="s">
        <v>52</v>
      </c>
      <c r="K66" t="str">
        <f>VLOOKUP(Q66,gene2!A:U,12,0)</f>
        <v>WP_022991806.1</v>
      </c>
      <c r="L66" t="str">
        <f>VLOOKUP(Q66,gene2!A:U,13,0)</f>
        <v>WP_022991806.1</v>
      </c>
      <c r="M66">
        <f>VLOOKUP(Q66,gene2!A:U,14,0)</f>
        <v>0</v>
      </c>
      <c r="N66" t="str">
        <f>VLOOKUP(Q66,gene2!A:U,15,0)</f>
        <v>ectoine synthase</v>
      </c>
      <c r="Q66" t="s">
        <v>301</v>
      </c>
      <c r="R66">
        <v>396</v>
      </c>
      <c r="T66" t="s">
        <v>302</v>
      </c>
      <c r="V66">
        <f t="shared" si="0"/>
        <v>132</v>
      </c>
    </row>
    <row r="67" spans="1:22" x14ac:dyDescent="0.25">
      <c r="A67" t="s">
        <v>20</v>
      </c>
      <c r="B67" t="s">
        <v>21</v>
      </c>
      <c r="C67" t="s">
        <v>22</v>
      </c>
      <c r="D67" t="s">
        <v>23</v>
      </c>
      <c r="E67" t="s">
        <v>5</v>
      </c>
      <c r="G67" t="s">
        <v>24</v>
      </c>
      <c r="H67">
        <v>78948</v>
      </c>
      <c r="I67">
        <v>80378</v>
      </c>
      <c r="J67" t="s">
        <v>52</v>
      </c>
      <c r="K67" t="str">
        <f>VLOOKUP(Q67,gene2!A:U,12,0)</f>
        <v>WP_014420056.1</v>
      </c>
      <c r="L67" t="str">
        <f>VLOOKUP(Q67,gene2!A:U,13,0)</f>
        <v>WP_014420056.1</v>
      </c>
      <c r="M67">
        <f>VLOOKUP(Q67,gene2!A:U,14,0)</f>
        <v>0</v>
      </c>
      <c r="N67" t="str">
        <f>VLOOKUP(Q67,gene2!A:U,15,0)</f>
        <v>GTPase/DUF3482 domain-containing protein</v>
      </c>
      <c r="Q67" t="s">
        <v>305</v>
      </c>
      <c r="R67">
        <v>1431</v>
      </c>
      <c r="T67" t="s">
        <v>306</v>
      </c>
      <c r="V67">
        <f t="shared" ref="V67:V130" si="1">R67/3</f>
        <v>477</v>
      </c>
    </row>
    <row r="68" spans="1:22" x14ac:dyDescent="0.25">
      <c r="A68" t="s">
        <v>20</v>
      </c>
      <c r="B68" t="s">
        <v>21</v>
      </c>
      <c r="C68" t="s">
        <v>22</v>
      </c>
      <c r="D68" t="s">
        <v>23</v>
      </c>
      <c r="E68" t="s">
        <v>5</v>
      </c>
      <c r="G68" t="s">
        <v>24</v>
      </c>
      <c r="H68">
        <v>80375</v>
      </c>
      <c r="I68">
        <v>81787</v>
      </c>
      <c r="J68" t="s">
        <v>52</v>
      </c>
      <c r="K68" t="str">
        <f>VLOOKUP(Q68,gene2!A:U,12,0)</f>
        <v>WP_041654408.1</v>
      </c>
      <c r="L68" t="str">
        <f>VLOOKUP(Q68,gene2!A:U,13,0)</f>
        <v>WP_041654408.1</v>
      </c>
      <c r="M68">
        <f>VLOOKUP(Q68,gene2!A:U,14,0)</f>
        <v>0</v>
      </c>
      <c r="N68" t="str">
        <f>VLOOKUP(Q68,gene2!A:U,15,0)</f>
        <v>DUF2868 domain-containing protein</v>
      </c>
      <c r="Q68" t="s">
        <v>309</v>
      </c>
      <c r="R68">
        <v>1413</v>
      </c>
      <c r="T68" t="s">
        <v>310</v>
      </c>
      <c r="V68">
        <f t="shared" si="1"/>
        <v>471</v>
      </c>
    </row>
    <row r="69" spans="1:22" x14ac:dyDescent="0.25">
      <c r="A69" t="s">
        <v>20</v>
      </c>
      <c r="B69" t="s">
        <v>21</v>
      </c>
      <c r="C69" t="s">
        <v>22</v>
      </c>
      <c r="D69" t="s">
        <v>23</v>
      </c>
      <c r="E69" t="s">
        <v>5</v>
      </c>
      <c r="G69" t="s">
        <v>24</v>
      </c>
      <c r="H69">
        <v>81875</v>
      </c>
      <c r="I69">
        <v>82237</v>
      </c>
      <c r="J69" t="s">
        <v>25</v>
      </c>
      <c r="K69" t="str">
        <f>VLOOKUP(Q69,gene2!A:U,12,0)</f>
        <v>WP_014420058.1</v>
      </c>
      <c r="L69" t="str">
        <f>VLOOKUP(Q69,gene2!A:U,13,0)</f>
        <v>WP_014420058.1</v>
      </c>
      <c r="M69">
        <f>VLOOKUP(Q69,gene2!A:U,14,0)</f>
        <v>0</v>
      </c>
      <c r="N69" t="str">
        <f>VLOOKUP(Q69,gene2!A:U,15,0)</f>
        <v>hypothetical protein</v>
      </c>
      <c r="Q69" t="s">
        <v>313</v>
      </c>
      <c r="R69">
        <v>363</v>
      </c>
      <c r="T69" t="s">
        <v>314</v>
      </c>
      <c r="V69">
        <f t="shared" si="1"/>
        <v>121</v>
      </c>
    </row>
    <row r="70" spans="1:22" x14ac:dyDescent="0.25">
      <c r="A70" t="s">
        <v>20</v>
      </c>
      <c r="B70" t="s">
        <v>21</v>
      </c>
      <c r="C70" t="s">
        <v>22</v>
      </c>
      <c r="D70" t="s">
        <v>23</v>
      </c>
      <c r="E70" t="s">
        <v>5</v>
      </c>
      <c r="G70" t="s">
        <v>24</v>
      </c>
      <c r="H70">
        <v>82491</v>
      </c>
      <c r="I70">
        <v>84593</v>
      </c>
      <c r="J70" t="s">
        <v>25</v>
      </c>
      <c r="K70" t="str">
        <f>VLOOKUP(Q70,gene2!A:U,12,0)</f>
        <v>WP_041654410.1</v>
      </c>
      <c r="L70" t="str">
        <f>VLOOKUP(Q70,gene2!A:U,13,0)</f>
        <v>WP_041654410.1</v>
      </c>
      <c r="M70">
        <f>VLOOKUP(Q70,gene2!A:U,14,0)</f>
        <v>0</v>
      </c>
      <c r="N70" t="str">
        <f>VLOOKUP(Q70,gene2!A:U,15,0)</f>
        <v>D-(-)-3-hydroxybutyrate oligomer hydrolase</v>
      </c>
      <c r="Q70" t="s">
        <v>316</v>
      </c>
      <c r="R70">
        <v>2103</v>
      </c>
      <c r="T70" t="s">
        <v>317</v>
      </c>
      <c r="V70">
        <f t="shared" si="1"/>
        <v>701</v>
      </c>
    </row>
    <row r="71" spans="1:22" x14ac:dyDescent="0.25">
      <c r="A71" t="s">
        <v>20</v>
      </c>
      <c r="B71" t="s">
        <v>21</v>
      </c>
      <c r="C71" t="s">
        <v>22</v>
      </c>
      <c r="D71" t="s">
        <v>23</v>
      </c>
      <c r="E71" t="s">
        <v>5</v>
      </c>
      <c r="G71" t="s">
        <v>24</v>
      </c>
      <c r="H71">
        <v>84730</v>
      </c>
      <c r="I71">
        <v>86142</v>
      </c>
      <c r="J71" t="s">
        <v>25</v>
      </c>
      <c r="K71" t="str">
        <f>VLOOKUP(Q71,gene2!A:U,12,0)</f>
        <v>WP_041654411.1</v>
      </c>
      <c r="L71" t="str">
        <f>VLOOKUP(Q71,gene2!A:U,13,0)</f>
        <v>WP_041654411.1</v>
      </c>
      <c r="M71">
        <f>VLOOKUP(Q71,gene2!A:U,14,0)</f>
        <v>0</v>
      </c>
      <c r="N71" t="str">
        <f>VLOOKUP(Q71,gene2!A:U,15,0)</f>
        <v>sigma-54-dependent Fis family transcriptional regulator</v>
      </c>
      <c r="Q71" t="s">
        <v>320</v>
      </c>
      <c r="R71">
        <v>1413</v>
      </c>
      <c r="T71" t="s">
        <v>321</v>
      </c>
      <c r="V71">
        <f t="shared" si="1"/>
        <v>471</v>
      </c>
    </row>
    <row r="72" spans="1:22" x14ac:dyDescent="0.25">
      <c r="A72" t="s">
        <v>20</v>
      </c>
      <c r="B72" t="s">
        <v>21</v>
      </c>
      <c r="C72" t="s">
        <v>22</v>
      </c>
      <c r="D72" t="s">
        <v>23</v>
      </c>
      <c r="E72" t="s">
        <v>5</v>
      </c>
      <c r="G72" t="s">
        <v>24</v>
      </c>
      <c r="H72">
        <v>86465</v>
      </c>
      <c r="I72">
        <v>87550</v>
      </c>
      <c r="J72" t="s">
        <v>25</v>
      </c>
      <c r="K72" t="str">
        <f>VLOOKUP(Q72,gene2!A:U,12,0)</f>
        <v>WP_014420063.1</v>
      </c>
      <c r="L72" t="str">
        <f>VLOOKUP(Q72,gene2!A:U,13,0)</f>
        <v>WP_014420063.1</v>
      </c>
      <c r="M72">
        <f>VLOOKUP(Q72,gene2!A:U,14,0)</f>
        <v>0</v>
      </c>
      <c r="N72" t="str">
        <f>VLOOKUP(Q72,gene2!A:U,15,0)</f>
        <v>TRAP transporter substrate-binding protein</v>
      </c>
      <c r="Q72" t="s">
        <v>324</v>
      </c>
      <c r="R72">
        <v>1086</v>
      </c>
      <c r="T72" t="s">
        <v>325</v>
      </c>
      <c r="V72">
        <f t="shared" si="1"/>
        <v>362</v>
      </c>
    </row>
    <row r="73" spans="1:22" x14ac:dyDescent="0.25">
      <c r="A73" t="s">
        <v>20</v>
      </c>
      <c r="B73" t="s">
        <v>21</v>
      </c>
      <c r="C73" t="s">
        <v>22</v>
      </c>
      <c r="D73" t="s">
        <v>23</v>
      </c>
      <c r="E73" t="s">
        <v>5</v>
      </c>
      <c r="G73" t="s">
        <v>24</v>
      </c>
      <c r="H73">
        <v>87629</v>
      </c>
      <c r="I73">
        <v>88246</v>
      </c>
      <c r="J73" t="s">
        <v>25</v>
      </c>
      <c r="K73" t="str">
        <f>VLOOKUP(Q73,gene2!A:U,12,0)</f>
        <v>WP_014420064.1</v>
      </c>
      <c r="L73" t="str">
        <f>VLOOKUP(Q73,gene2!A:U,13,0)</f>
        <v>WP_014420064.1</v>
      </c>
      <c r="M73">
        <f>VLOOKUP(Q73,gene2!A:U,14,0)</f>
        <v>0</v>
      </c>
      <c r="N73" t="str">
        <f>VLOOKUP(Q73,gene2!A:U,15,0)</f>
        <v>TRAP transporter small permease subunit</v>
      </c>
      <c r="Q73" t="s">
        <v>328</v>
      </c>
      <c r="R73">
        <v>618</v>
      </c>
      <c r="T73" t="s">
        <v>329</v>
      </c>
      <c r="V73">
        <f t="shared" si="1"/>
        <v>206</v>
      </c>
    </row>
    <row r="74" spans="1:22" x14ac:dyDescent="0.25">
      <c r="A74" t="s">
        <v>20</v>
      </c>
      <c r="B74" t="s">
        <v>21</v>
      </c>
      <c r="C74" t="s">
        <v>22</v>
      </c>
      <c r="D74" t="s">
        <v>23</v>
      </c>
      <c r="E74" t="s">
        <v>5</v>
      </c>
      <c r="G74" t="s">
        <v>24</v>
      </c>
      <c r="H74">
        <v>88264</v>
      </c>
      <c r="I74">
        <v>89634</v>
      </c>
      <c r="J74" t="s">
        <v>25</v>
      </c>
      <c r="K74" t="str">
        <f>VLOOKUP(Q74,gene2!A:U,12,0)</f>
        <v>WP_014420065.1</v>
      </c>
      <c r="L74" t="str">
        <f>VLOOKUP(Q74,gene2!A:U,13,0)</f>
        <v>WP_014420065.1</v>
      </c>
      <c r="M74">
        <f>VLOOKUP(Q74,gene2!A:U,14,0)</f>
        <v>0</v>
      </c>
      <c r="N74" t="str">
        <f>VLOOKUP(Q74,gene2!A:U,15,0)</f>
        <v>TRAP transporter large permease subunit</v>
      </c>
      <c r="Q74" t="s">
        <v>332</v>
      </c>
      <c r="R74">
        <v>1371</v>
      </c>
      <c r="T74" t="s">
        <v>333</v>
      </c>
      <c r="V74">
        <f t="shared" si="1"/>
        <v>457</v>
      </c>
    </row>
    <row r="75" spans="1:22" x14ac:dyDescent="0.25">
      <c r="A75" t="s">
        <v>20</v>
      </c>
      <c r="B75" t="s">
        <v>21</v>
      </c>
      <c r="C75" t="s">
        <v>22</v>
      </c>
      <c r="D75" t="s">
        <v>23</v>
      </c>
      <c r="E75" t="s">
        <v>5</v>
      </c>
      <c r="G75" t="s">
        <v>24</v>
      </c>
      <c r="H75">
        <v>89691</v>
      </c>
      <c r="I75">
        <v>90470</v>
      </c>
      <c r="J75" t="s">
        <v>25</v>
      </c>
      <c r="K75" t="str">
        <f>VLOOKUP(Q75,gene2!A:U,12,0)</f>
        <v>WP_041654412.1</v>
      </c>
      <c r="L75" t="str">
        <f>VLOOKUP(Q75,gene2!A:U,13,0)</f>
        <v>WP_041654412.1</v>
      </c>
      <c r="M75">
        <f>VLOOKUP(Q75,gene2!A:U,14,0)</f>
        <v>0</v>
      </c>
      <c r="N75" t="str">
        <f>VLOOKUP(Q75,gene2!A:U,15,0)</f>
        <v>3-hydroxybutyrate dehydrogenase</v>
      </c>
      <c r="Q75" t="s">
        <v>336</v>
      </c>
      <c r="R75">
        <v>780</v>
      </c>
      <c r="T75" t="s">
        <v>337</v>
      </c>
      <c r="V75">
        <f t="shared" si="1"/>
        <v>260</v>
      </c>
    </row>
    <row r="76" spans="1:22" x14ac:dyDescent="0.25">
      <c r="A76" t="s">
        <v>20</v>
      </c>
      <c r="B76" t="s">
        <v>21</v>
      </c>
      <c r="C76" t="s">
        <v>22</v>
      </c>
      <c r="D76" t="s">
        <v>23</v>
      </c>
      <c r="E76" t="s">
        <v>5</v>
      </c>
      <c r="G76" t="s">
        <v>24</v>
      </c>
      <c r="H76">
        <v>90487</v>
      </c>
      <c r="I76">
        <v>92475</v>
      </c>
      <c r="J76" t="s">
        <v>25</v>
      </c>
      <c r="K76" t="str">
        <f>VLOOKUP(Q76,gene2!A:U,12,0)</f>
        <v>WP_014420067.1</v>
      </c>
      <c r="L76" t="str">
        <f>VLOOKUP(Q76,gene2!A:U,13,0)</f>
        <v>WP_014420067.1</v>
      </c>
      <c r="M76">
        <f>VLOOKUP(Q76,gene2!A:U,14,0)</f>
        <v>0</v>
      </c>
      <c r="N76" t="str">
        <f>VLOOKUP(Q76,gene2!A:U,15,0)</f>
        <v>acetoacetate--CoA ligase</v>
      </c>
      <c r="Q76" t="s">
        <v>340</v>
      </c>
      <c r="R76">
        <v>1989</v>
      </c>
      <c r="T76" t="s">
        <v>341</v>
      </c>
      <c r="V76">
        <f t="shared" si="1"/>
        <v>663</v>
      </c>
    </row>
    <row r="77" spans="1:22" x14ac:dyDescent="0.25">
      <c r="A77" t="s">
        <v>20</v>
      </c>
      <c r="B77" t="s">
        <v>21</v>
      </c>
      <c r="C77" t="s">
        <v>22</v>
      </c>
      <c r="D77" t="s">
        <v>23</v>
      </c>
      <c r="E77" t="s">
        <v>5</v>
      </c>
      <c r="G77" t="s">
        <v>24</v>
      </c>
      <c r="H77">
        <v>92941</v>
      </c>
      <c r="I77">
        <v>95184</v>
      </c>
      <c r="J77" t="s">
        <v>25</v>
      </c>
      <c r="K77" t="str">
        <f>VLOOKUP(Q77,gene2!A:U,12,0)</f>
        <v>WP_041654413.1</v>
      </c>
      <c r="L77" t="str">
        <f>VLOOKUP(Q77,gene2!A:U,13,0)</f>
        <v>WP_041654413.1</v>
      </c>
      <c r="M77">
        <f>VLOOKUP(Q77,gene2!A:U,14,0)</f>
        <v>0</v>
      </c>
      <c r="N77" t="str">
        <f>VLOOKUP(Q77,gene2!A:U,15,0)</f>
        <v>NADP-dependent isocitrate dehydrogenase</v>
      </c>
      <c r="Q77" t="s">
        <v>344</v>
      </c>
      <c r="R77">
        <v>2244</v>
      </c>
      <c r="T77" t="s">
        <v>345</v>
      </c>
      <c r="V77">
        <f t="shared" si="1"/>
        <v>748</v>
      </c>
    </row>
    <row r="78" spans="1:22" x14ac:dyDescent="0.25">
      <c r="A78" t="s">
        <v>20</v>
      </c>
      <c r="B78" t="s">
        <v>21</v>
      </c>
      <c r="C78" t="s">
        <v>22</v>
      </c>
      <c r="D78" t="s">
        <v>23</v>
      </c>
      <c r="E78" t="s">
        <v>5</v>
      </c>
      <c r="G78" t="s">
        <v>24</v>
      </c>
      <c r="H78">
        <v>95260</v>
      </c>
      <c r="I78">
        <v>96453</v>
      </c>
      <c r="J78" t="s">
        <v>52</v>
      </c>
      <c r="K78" t="str">
        <f>VLOOKUP(Q78,gene2!A:U,12,0)</f>
        <v>WP_014420069.1</v>
      </c>
      <c r="L78" t="str">
        <f>VLOOKUP(Q78,gene2!A:U,13,0)</f>
        <v>WP_014420069.1</v>
      </c>
      <c r="M78">
        <f>VLOOKUP(Q78,gene2!A:U,14,0)</f>
        <v>0</v>
      </c>
      <c r="N78" t="str">
        <f>VLOOKUP(Q78,gene2!A:U,15,0)</f>
        <v>cation:proton antiporter</v>
      </c>
      <c r="Q78" t="s">
        <v>348</v>
      </c>
      <c r="R78">
        <v>1194</v>
      </c>
      <c r="T78" t="s">
        <v>349</v>
      </c>
      <c r="V78">
        <f t="shared" si="1"/>
        <v>398</v>
      </c>
    </row>
    <row r="79" spans="1:22" x14ac:dyDescent="0.25">
      <c r="A79" t="s">
        <v>20</v>
      </c>
      <c r="B79" t="s">
        <v>21</v>
      </c>
      <c r="C79" t="s">
        <v>22</v>
      </c>
      <c r="D79" t="s">
        <v>23</v>
      </c>
      <c r="E79" t="s">
        <v>5</v>
      </c>
      <c r="G79" t="s">
        <v>24</v>
      </c>
      <c r="H79">
        <v>96458</v>
      </c>
      <c r="I79">
        <v>96928</v>
      </c>
      <c r="J79" t="s">
        <v>52</v>
      </c>
      <c r="K79" t="str">
        <f>VLOOKUP(Q79,gene2!A:U,12,0)</f>
        <v>WP_014420070.1</v>
      </c>
      <c r="L79" t="str">
        <f>VLOOKUP(Q79,gene2!A:U,13,0)</f>
        <v>WP_014420070.1</v>
      </c>
      <c r="M79">
        <f>VLOOKUP(Q79,gene2!A:U,14,0)</f>
        <v>0</v>
      </c>
      <c r="N79" t="str">
        <f>VLOOKUP(Q79,gene2!A:U,15,0)</f>
        <v>Cys-tRNA(Pro) deacylase</v>
      </c>
      <c r="O79" t="s">
        <v>352</v>
      </c>
      <c r="Q79" t="s">
        <v>353</v>
      </c>
      <c r="R79">
        <v>471</v>
      </c>
      <c r="T79" t="s">
        <v>354</v>
      </c>
      <c r="V79">
        <f t="shared" si="1"/>
        <v>157</v>
      </c>
    </row>
    <row r="80" spans="1:22" x14ac:dyDescent="0.25">
      <c r="A80" t="s">
        <v>20</v>
      </c>
      <c r="B80" t="s">
        <v>21</v>
      </c>
      <c r="C80" t="s">
        <v>22</v>
      </c>
      <c r="D80" t="s">
        <v>23</v>
      </c>
      <c r="E80" t="s">
        <v>5</v>
      </c>
      <c r="G80" t="s">
        <v>24</v>
      </c>
      <c r="H80">
        <v>96989</v>
      </c>
      <c r="I80">
        <v>98293</v>
      </c>
      <c r="J80" t="s">
        <v>52</v>
      </c>
      <c r="K80" t="str">
        <f>VLOOKUP(Q80,gene2!A:U,12,0)</f>
        <v>WP_014420071.1</v>
      </c>
      <c r="L80" t="str">
        <f>VLOOKUP(Q80,gene2!A:U,13,0)</f>
        <v>WP_014420071.1</v>
      </c>
      <c r="M80">
        <f>VLOOKUP(Q80,gene2!A:U,14,0)</f>
        <v>0</v>
      </c>
      <c r="N80" t="str">
        <f>VLOOKUP(Q80,gene2!A:U,15,0)</f>
        <v>DSD1 family PLP-dependent enzyme</v>
      </c>
      <c r="Q80" t="s">
        <v>357</v>
      </c>
      <c r="R80">
        <v>1305</v>
      </c>
      <c r="T80" t="s">
        <v>358</v>
      </c>
      <c r="V80">
        <f t="shared" si="1"/>
        <v>435</v>
      </c>
    </row>
    <row r="81" spans="1:22" x14ac:dyDescent="0.25">
      <c r="A81" t="s">
        <v>20</v>
      </c>
      <c r="B81" t="s">
        <v>21</v>
      </c>
      <c r="C81" t="s">
        <v>22</v>
      </c>
      <c r="D81" t="s">
        <v>23</v>
      </c>
      <c r="E81" t="s">
        <v>5</v>
      </c>
      <c r="G81" t="s">
        <v>24</v>
      </c>
      <c r="H81">
        <v>98296</v>
      </c>
      <c r="I81">
        <v>99705</v>
      </c>
      <c r="J81" t="s">
        <v>52</v>
      </c>
      <c r="K81" t="str">
        <f>VLOOKUP(Q81,gene2!A:U,12,0)</f>
        <v>WP_041654414.1</v>
      </c>
      <c r="L81" t="str">
        <f>VLOOKUP(Q81,gene2!A:U,13,0)</f>
        <v>WP_041654414.1</v>
      </c>
      <c r="M81">
        <f>VLOOKUP(Q81,gene2!A:U,14,0)</f>
        <v>0</v>
      </c>
      <c r="N81" t="str">
        <f>VLOOKUP(Q81,gene2!A:U,15,0)</f>
        <v>FAD-binding protein</v>
      </c>
      <c r="Q81" t="s">
        <v>361</v>
      </c>
      <c r="R81">
        <v>1410</v>
      </c>
      <c r="T81" t="s">
        <v>362</v>
      </c>
      <c r="V81">
        <f t="shared" si="1"/>
        <v>470</v>
      </c>
    </row>
    <row r="82" spans="1:22" x14ac:dyDescent="0.25">
      <c r="A82" t="s">
        <v>20</v>
      </c>
      <c r="B82" t="s">
        <v>21</v>
      </c>
      <c r="C82" t="s">
        <v>22</v>
      </c>
      <c r="D82" t="s">
        <v>23</v>
      </c>
      <c r="E82" t="s">
        <v>5</v>
      </c>
      <c r="G82" t="s">
        <v>24</v>
      </c>
      <c r="H82">
        <v>99708</v>
      </c>
      <c r="I82">
        <v>100097</v>
      </c>
      <c r="J82" t="s">
        <v>52</v>
      </c>
      <c r="K82" t="str">
        <f>VLOOKUP(Q82,gene2!A:U,12,0)</f>
        <v>WP_081496582.1</v>
      </c>
      <c r="L82" t="str">
        <f>VLOOKUP(Q82,gene2!A:U,13,0)</f>
        <v>WP_081496582.1</v>
      </c>
      <c r="M82">
        <f>VLOOKUP(Q82,gene2!A:U,14,0)</f>
        <v>0</v>
      </c>
      <c r="N82" t="str">
        <f>VLOOKUP(Q82,gene2!A:U,15,0)</f>
        <v>cytochrome c5 family protein</v>
      </c>
      <c r="Q82" t="s">
        <v>365</v>
      </c>
      <c r="R82">
        <v>390</v>
      </c>
      <c r="T82" t="s">
        <v>366</v>
      </c>
      <c r="V82">
        <f t="shared" si="1"/>
        <v>130</v>
      </c>
    </row>
    <row r="83" spans="1:22" x14ac:dyDescent="0.25">
      <c r="A83" t="s">
        <v>20</v>
      </c>
      <c r="B83" t="s">
        <v>21</v>
      </c>
      <c r="C83" t="s">
        <v>22</v>
      </c>
      <c r="D83" t="s">
        <v>23</v>
      </c>
      <c r="E83" t="s">
        <v>5</v>
      </c>
      <c r="G83" t="s">
        <v>24</v>
      </c>
      <c r="H83">
        <v>100224</v>
      </c>
      <c r="I83">
        <v>101447</v>
      </c>
      <c r="J83" t="s">
        <v>25</v>
      </c>
      <c r="K83" t="str">
        <f>VLOOKUP(Q83,gene2!A:U,12,0)</f>
        <v>WP_014420074.1</v>
      </c>
      <c r="L83" t="str">
        <f>VLOOKUP(Q83,gene2!A:U,13,0)</f>
        <v>WP_014420074.1</v>
      </c>
      <c r="M83">
        <f>VLOOKUP(Q83,gene2!A:U,14,0)</f>
        <v>0</v>
      </c>
      <c r="N83" t="str">
        <f>VLOOKUP(Q83,gene2!A:U,15,0)</f>
        <v>sensor domain-containing diguanylate cyclase</v>
      </c>
      <c r="Q83" t="s">
        <v>369</v>
      </c>
      <c r="R83">
        <v>1224</v>
      </c>
      <c r="T83" t="s">
        <v>370</v>
      </c>
      <c r="V83">
        <f t="shared" si="1"/>
        <v>408</v>
      </c>
    </row>
    <row r="84" spans="1:22" x14ac:dyDescent="0.25">
      <c r="A84" t="s">
        <v>20</v>
      </c>
      <c r="B84" t="s">
        <v>21</v>
      </c>
      <c r="C84" t="s">
        <v>22</v>
      </c>
      <c r="D84" t="s">
        <v>23</v>
      </c>
      <c r="E84" t="s">
        <v>5</v>
      </c>
      <c r="G84" t="s">
        <v>24</v>
      </c>
      <c r="H84">
        <v>101519</v>
      </c>
      <c r="I84">
        <v>102805</v>
      </c>
      <c r="J84" t="s">
        <v>25</v>
      </c>
      <c r="K84" t="str">
        <f>VLOOKUP(Q84,gene2!A:U,12,0)</f>
        <v>WP_014420075.1</v>
      </c>
      <c r="L84" t="str">
        <f>VLOOKUP(Q84,gene2!A:U,13,0)</f>
        <v>WP_014420075.1</v>
      </c>
      <c r="M84">
        <f>VLOOKUP(Q84,gene2!A:U,14,0)</f>
        <v>0</v>
      </c>
      <c r="N84" t="str">
        <f>VLOOKUP(Q84,gene2!A:U,15,0)</f>
        <v>EstA family serine hydrolase</v>
      </c>
      <c r="Q84" t="s">
        <v>373</v>
      </c>
      <c r="R84">
        <v>1287</v>
      </c>
      <c r="T84" t="s">
        <v>374</v>
      </c>
      <c r="V84">
        <f t="shared" si="1"/>
        <v>429</v>
      </c>
    </row>
    <row r="85" spans="1:22" x14ac:dyDescent="0.25">
      <c r="A85" t="s">
        <v>20</v>
      </c>
      <c r="B85" t="s">
        <v>21</v>
      </c>
      <c r="C85" t="s">
        <v>22</v>
      </c>
      <c r="D85" t="s">
        <v>23</v>
      </c>
      <c r="E85" t="s">
        <v>5</v>
      </c>
      <c r="G85" t="s">
        <v>24</v>
      </c>
      <c r="H85">
        <v>102968</v>
      </c>
      <c r="I85">
        <v>103195</v>
      </c>
      <c r="J85" t="s">
        <v>25</v>
      </c>
      <c r="K85" t="str">
        <f>VLOOKUP(Q85,gene2!A:U,12,0)</f>
        <v>WP_022991822.1</v>
      </c>
      <c r="L85" t="str">
        <f>VLOOKUP(Q85,gene2!A:U,13,0)</f>
        <v>WP_022991822.1</v>
      </c>
      <c r="M85">
        <f>VLOOKUP(Q85,gene2!A:U,14,0)</f>
        <v>0</v>
      </c>
      <c r="N85" t="str">
        <f>VLOOKUP(Q85,gene2!A:U,15,0)</f>
        <v>hypothetical protein</v>
      </c>
      <c r="Q85" t="s">
        <v>377</v>
      </c>
      <c r="R85">
        <v>228</v>
      </c>
      <c r="T85" t="s">
        <v>378</v>
      </c>
      <c r="V85">
        <f t="shared" si="1"/>
        <v>76</v>
      </c>
    </row>
    <row r="86" spans="1:22" x14ac:dyDescent="0.25">
      <c r="A86" t="s">
        <v>20</v>
      </c>
      <c r="B86" t="s">
        <v>21</v>
      </c>
      <c r="C86" t="s">
        <v>22</v>
      </c>
      <c r="D86" t="s">
        <v>23</v>
      </c>
      <c r="E86" t="s">
        <v>5</v>
      </c>
      <c r="G86" t="s">
        <v>24</v>
      </c>
      <c r="H86">
        <v>103222</v>
      </c>
      <c r="I86">
        <v>104313</v>
      </c>
      <c r="J86" t="s">
        <v>52</v>
      </c>
      <c r="K86" t="str">
        <f>VLOOKUP(Q86,gene2!A:U,12,0)</f>
        <v>WP_014420077.1</v>
      </c>
      <c r="L86" t="str">
        <f>VLOOKUP(Q86,gene2!A:U,13,0)</f>
        <v>WP_014420077.1</v>
      </c>
      <c r="M86">
        <f>VLOOKUP(Q86,gene2!A:U,14,0)</f>
        <v>0</v>
      </c>
      <c r="N86" t="str">
        <f>VLOOKUP(Q86,gene2!A:U,15,0)</f>
        <v>hypothetical protein</v>
      </c>
      <c r="Q86" t="s">
        <v>380</v>
      </c>
      <c r="R86">
        <v>1092</v>
      </c>
      <c r="T86" t="s">
        <v>381</v>
      </c>
      <c r="V86">
        <f t="shared" si="1"/>
        <v>364</v>
      </c>
    </row>
    <row r="87" spans="1:22" x14ac:dyDescent="0.25">
      <c r="A87" t="s">
        <v>20</v>
      </c>
      <c r="B87" t="s">
        <v>21</v>
      </c>
      <c r="C87" t="s">
        <v>22</v>
      </c>
      <c r="D87" t="s">
        <v>23</v>
      </c>
      <c r="E87" t="s">
        <v>5</v>
      </c>
      <c r="G87" t="s">
        <v>24</v>
      </c>
      <c r="H87">
        <v>104415</v>
      </c>
      <c r="I87">
        <v>107963</v>
      </c>
      <c r="J87" t="s">
        <v>25</v>
      </c>
      <c r="K87" t="str">
        <f>VLOOKUP(Q87,gene2!A:U,12,0)</f>
        <v>WP_041654418.1</v>
      </c>
      <c r="L87" t="str">
        <f>VLOOKUP(Q87,gene2!A:U,13,0)</f>
        <v>WP_041654418.1</v>
      </c>
      <c r="M87">
        <f>VLOOKUP(Q87,gene2!A:U,14,0)</f>
        <v>0</v>
      </c>
      <c r="N87" t="str">
        <f>VLOOKUP(Q87,gene2!A:U,15,0)</f>
        <v>response regulator</v>
      </c>
      <c r="Q87" t="s">
        <v>383</v>
      </c>
      <c r="R87">
        <v>3549</v>
      </c>
      <c r="T87" t="s">
        <v>384</v>
      </c>
      <c r="V87">
        <f t="shared" si="1"/>
        <v>1183</v>
      </c>
    </row>
    <row r="88" spans="1:22" x14ac:dyDescent="0.25">
      <c r="A88" t="s">
        <v>20</v>
      </c>
      <c r="B88" t="s">
        <v>21</v>
      </c>
      <c r="C88" t="s">
        <v>22</v>
      </c>
      <c r="D88" t="s">
        <v>23</v>
      </c>
      <c r="E88" t="s">
        <v>5</v>
      </c>
      <c r="G88" t="s">
        <v>24</v>
      </c>
      <c r="H88">
        <v>107953</v>
      </c>
      <c r="I88">
        <v>108498</v>
      </c>
      <c r="J88" t="s">
        <v>25</v>
      </c>
      <c r="K88" t="str">
        <f>VLOOKUP(Q88,gene2!A:U,12,0)</f>
        <v>WP_022991825.1</v>
      </c>
      <c r="L88" t="str">
        <f>VLOOKUP(Q88,gene2!A:U,13,0)</f>
        <v>WP_022991825.1</v>
      </c>
      <c r="M88">
        <f>VLOOKUP(Q88,gene2!A:U,14,0)</f>
        <v>0</v>
      </c>
      <c r="N88" t="str">
        <f>VLOOKUP(Q88,gene2!A:U,15,0)</f>
        <v>hypothetical protein</v>
      </c>
      <c r="Q88" t="s">
        <v>387</v>
      </c>
      <c r="R88">
        <v>546</v>
      </c>
      <c r="T88" t="s">
        <v>388</v>
      </c>
      <c r="V88">
        <f t="shared" si="1"/>
        <v>182</v>
      </c>
    </row>
    <row r="89" spans="1:22" x14ac:dyDescent="0.25">
      <c r="A89" t="s">
        <v>20</v>
      </c>
      <c r="B89" t="s">
        <v>21</v>
      </c>
      <c r="C89" t="s">
        <v>22</v>
      </c>
      <c r="D89" t="s">
        <v>23</v>
      </c>
      <c r="E89" t="s">
        <v>5</v>
      </c>
      <c r="G89" t="s">
        <v>24</v>
      </c>
      <c r="H89">
        <v>108525</v>
      </c>
      <c r="I89">
        <v>108938</v>
      </c>
      <c r="J89" t="s">
        <v>25</v>
      </c>
      <c r="K89" t="str">
        <f>VLOOKUP(Q89,gene2!A:U,12,0)</f>
        <v>WP_011783682.1</v>
      </c>
      <c r="L89" t="str">
        <f>VLOOKUP(Q89,gene2!A:U,13,0)</f>
        <v>WP_011783682.1</v>
      </c>
      <c r="M89">
        <f>VLOOKUP(Q89,gene2!A:U,14,0)</f>
        <v>0</v>
      </c>
      <c r="N89" t="str">
        <f>VLOOKUP(Q89,gene2!A:U,15,0)</f>
        <v>response regulator</v>
      </c>
      <c r="Q89" t="s">
        <v>390</v>
      </c>
      <c r="R89">
        <v>414</v>
      </c>
      <c r="T89" t="s">
        <v>391</v>
      </c>
      <c r="V89">
        <f t="shared" si="1"/>
        <v>138</v>
      </c>
    </row>
    <row r="90" spans="1:22" x14ac:dyDescent="0.25">
      <c r="A90" t="s">
        <v>20</v>
      </c>
      <c r="B90" t="s">
        <v>21</v>
      </c>
      <c r="C90" t="s">
        <v>22</v>
      </c>
      <c r="D90" t="s">
        <v>23</v>
      </c>
      <c r="E90" t="s">
        <v>5</v>
      </c>
      <c r="G90" t="s">
        <v>24</v>
      </c>
      <c r="H90">
        <v>108973</v>
      </c>
      <c r="I90">
        <v>109245</v>
      </c>
      <c r="J90" t="s">
        <v>52</v>
      </c>
      <c r="K90" t="str">
        <f>VLOOKUP(Q90,gene2!A:U,12,0)</f>
        <v>WP_011783683.1</v>
      </c>
      <c r="L90" t="str">
        <f>VLOOKUP(Q90,gene2!A:U,13,0)</f>
        <v>WP_011783683.1</v>
      </c>
      <c r="M90">
        <f>VLOOKUP(Q90,gene2!A:U,14,0)</f>
        <v>0</v>
      </c>
      <c r="N90" t="str">
        <f>VLOOKUP(Q90,gene2!A:U,15,0)</f>
        <v>hypothetical protein</v>
      </c>
      <c r="Q90" t="s">
        <v>393</v>
      </c>
      <c r="R90">
        <v>273</v>
      </c>
      <c r="T90" t="s">
        <v>394</v>
      </c>
      <c r="V90">
        <f t="shared" si="1"/>
        <v>91</v>
      </c>
    </row>
    <row r="91" spans="1:22" x14ac:dyDescent="0.25">
      <c r="A91" t="s">
        <v>20</v>
      </c>
      <c r="B91" t="s">
        <v>21</v>
      </c>
      <c r="C91" t="s">
        <v>22</v>
      </c>
      <c r="D91" t="s">
        <v>23</v>
      </c>
      <c r="E91" t="s">
        <v>5</v>
      </c>
      <c r="G91" t="s">
        <v>24</v>
      </c>
      <c r="H91">
        <v>109798</v>
      </c>
      <c r="I91">
        <v>110034</v>
      </c>
      <c r="J91" t="s">
        <v>25</v>
      </c>
      <c r="K91" t="str">
        <f>VLOOKUP(Q91,gene2!A:U,12,0)</f>
        <v>WP_014420082.1</v>
      </c>
      <c r="L91" t="str">
        <f>VLOOKUP(Q91,gene2!A:U,13,0)</f>
        <v>WP_014420082.1</v>
      </c>
      <c r="M91">
        <f>VLOOKUP(Q91,gene2!A:U,14,0)</f>
        <v>0</v>
      </c>
      <c r="N91" t="str">
        <f>VLOOKUP(Q91,gene2!A:U,15,0)</f>
        <v>hypothetical protein</v>
      </c>
      <c r="Q91" t="s">
        <v>396</v>
      </c>
      <c r="R91">
        <v>237</v>
      </c>
      <c r="T91" t="s">
        <v>397</v>
      </c>
      <c r="V91">
        <f t="shared" si="1"/>
        <v>79</v>
      </c>
    </row>
    <row r="92" spans="1:22" x14ac:dyDescent="0.25">
      <c r="A92" t="s">
        <v>20</v>
      </c>
      <c r="B92" t="s">
        <v>21</v>
      </c>
      <c r="C92" t="s">
        <v>22</v>
      </c>
      <c r="D92" t="s">
        <v>23</v>
      </c>
      <c r="E92" t="s">
        <v>5</v>
      </c>
      <c r="G92" t="s">
        <v>24</v>
      </c>
      <c r="H92">
        <v>110003</v>
      </c>
      <c r="I92">
        <v>110515</v>
      </c>
      <c r="J92" t="s">
        <v>52</v>
      </c>
      <c r="K92" t="str">
        <f>VLOOKUP(Q92,gene2!A:U,12,0)</f>
        <v>WP_014420083.1</v>
      </c>
      <c r="L92" t="str">
        <f>VLOOKUP(Q92,gene2!A:U,13,0)</f>
        <v>WP_014420083.1</v>
      </c>
      <c r="M92">
        <f>VLOOKUP(Q92,gene2!A:U,14,0)</f>
        <v>0</v>
      </c>
      <c r="N92" t="str">
        <f>VLOOKUP(Q92,gene2!A:U,15,0)</f>
        <v>hypothetical protein</v>
      </c>
      <c r="Q92" t="s">
        <v>399</v>
      </c>
      <c r="R92">
        <v>513</v>
      </c>
      <c r="T92" t="s">
        <v>400</v>
      </c>
      <c r="V92">
        <f t="shared" si="1"/>
        <v>171</v>
      </c>
    </row>
    <row r="93" spans="1:22" x14ac:dyDescent="0.25">
      <c r="A93" t="s">
        <v>20</v>
      </c>
      <c r="B93" t="s">
        <v>21</v>
      </c>
      <c r="C93" t="s">
        <v>22</v>
      </c>
      <c r="D93" t="s">
        <v>23</v>
      </c>
      <c r="E93" t="s">
        <v>5</v>
      </c>
      <c r="G93" t="s">
        <v>24</v>
      </c>
      <c r="H93">
        <v>110668</v>
      </c>
      <c r="I93">
        <v>111333</v>
      </c>
      <c r="J93" t="s">
        <v>25</v>
      </c>
      <c r="K93" t="str">
        <f>VLOOKUP(Q93,gene2!A:U,12,0)</f>
        <v>WP_014420084.1</v>
      </c>
      <c r="L93" t="str">
        <f>VLOOKUP(Q93,gene2!A:U,13,0)</f>
        <v>WP_014420084.1</v>
      </c>
      <c r="M93">
        <f>VLOOKUP(Q93,gene2!A:U,14,0)</f>
        <v>0</v>
      </c>
      <c r="N93" t="str">
        <f>VLOOKUP(Q93,gene2!A:U,15,0)</f>
        <v>7-cyano-7-deazaguanine synthase QueC</v>
      </c>
      <c r="O93" t="s">
        <v>402</v>
      </c>
      <c r="Q93" t="s">
        <v>403</v>
      </c>
      <c r="R93">
        <v>666</v>
      </c>
      <c r="T93" t="s">
        <v>404</v>
      </c>
      <c r="V93">
        <f t="shared" si="1"/>
        <v>222</v>
      </c>
    </row>
    <row r="94" spans="1:22" x14ac:dyDescent="0.25">
      <c r="A94" t="s">
        <v>20</v>
      </c>
      <c r="B94" t="s">
        <v>21</v>
      </c>
      <c r="C94" t="s">
        <v>22</v>
      </c>
      <c r="D94" t="s">
        <v>23</v>
      </c>
      <c r="E94" t="s">
        <v>5</v>
      </c>
      <c r="G94" t="s">
        <v>24</v>
      </c>
      <c r="H94">
        <v>111333</v>
      </c>
      <c r="I94">
        <v>111989</v>
      </c>
      <c r="J94" t="s">
        <v>25</v>
      </c>
      <c r="K94" t="str">
        <f>VLOOKUP(Q94,gene2!A:U,12,0)</f>
        <v>WP_014420085.1</v>
      </c>
      <c r="L94" t="str">
        <f>VLOOKUP(Q94,gene2!A:U,13,0)</f>
        <v>WP_014420085.1</v>
      </c>
      <c r="M94">
        <f>VLOOKUP(Q94,gene2!A:U,14,0)</f>
        <v>0</v>
      </c>
      <c r="N94" t="str">
        <f>VLOOKUP(Q94,gene2!A:U,15,0)</f>
        <v>7-carboxy-7-deazaguanine synthase</v>
      </c>
      <c r="O94" t="s">
        <v>407</v>
      </c>
      <c r="Q94" t="s">
        <v>408</v>
      </c>
      <c r="R94">
        <v>657</v>
      </c>
      <c r="T94" t="s">
        <v>409</v>
      </c>
      <c r="V94">
        <f t="shared" si="1"/>
        <v>219</v>
      </c>
    </row>
    <row r="95" spans="1:22" x14ac:dyDescent="0.25">
      <c r="A95" t="s">
        <v>20</v>
      </c>
      <c r="B95" t="s">
        <v>21</v>
      </c>
      <c r="C95" t="s">
        <v>22</v>
      </c>
      <c r="D95" t="s">
        <v>23</v>
      </c>
      <c r="E95" t="s">
        <v>5</v>
      </c>
      <c r="G95" t="s">
        <v>24</v>
      </c>
      <c r="H95">
        <v>111991</v>
      </c>
      <c r="I95">
        <v>113034</v>
      </c>
      <c r="J95" t="s">
        <v>52</v>
      </c>
      <c r="K95" t="str">
        <f>VLOOKUP(Q95,gene2!A:U,12,0)</f>
        <v>WP_014420086.1</v>
      </c>
      <c r="L95" t="str">
        <f>VLOOKUP(Q95,gene2!A:U,13,0)</f>
        <v>WP_014420086.1</v>
      </c>
      <c r="M95">
        <f>VLOOKUP(Q95,gene2!A:U,14,0)</f>
        <v>0</v>
      </c>
      <c r="N95" t="str">
        <f>VLOOKUP(Q95,gene2!A:U,15,0)</f>
        <v>AraC family transcriptional regulator</v>
      </c>
      <c r="Q95" t="s">
        <v>412</v>
      </c>
      <c r="R95">
        <v>1044</v>
      </c>
      <c r="T95" t="s">
        <v>413</v>
      </c>
      <c r="V95">
        <f t="shared" si="1"/>
        <v>348</v>
      </c>
    </row>
    <row r="96" spans="1:22" x14ac:dyDescent="0.25">
      <c r="A96" t="s">
        <v>20</v>
      </c>
      <c r="B96" t="s">
        <v>21</v>
      </c>
      <c r="C96" t="s">
        <v>22</v>
      </c>
      <c r="D96" t="s">
        <v>23</v>
      </c>
      <c r="E96" t="s">
        <v>5</v>
      </c>
      <c r="G96" t="s">
        <v>24</v>
      </c>
      <c r="H96">
        <v>113159</v>
      </c>
      <c r="I96">
        <v>114055</v>
      </c>
      <c r="J96" t="s">
        <v>52</v>
      </c>
      <c r="K96" t="str">
        <f>VLOOKUP(Q96,gene2!A:U,12,0)</f>
        <v>WP_041654419.1</v>
      </c>
      <c r="L96" t="str">
        <f>VLOOKUP(Q96,gene2!A:U,13,0)</f>
        <v>WP_041654419.1</v>
      </c>
      <c r="M96">
        <f>VLOOKUP(Q96,gene2!A:U,14,0)</f>
        <v>0</v>
      </c>
      <c r="N96" t="str">
        <f>VLOOKUP(Q96,gene2!A:U,15,0)</f>
        <v>alpha/beta fold hydrolase</v>
      </c>
      <c r="Q96" t="s">
        <v>416</v>
      </c>
      <c r="R96">
        <v>897</v>
      </c>
      <c r="T96" t="s">
        <v>417</v>
      </c>
      <c r="V96">
        <f t="shared" si="1"/>
        <v>299</v>
      </c>
    </row>
    <row r="97" spans="1:22" x14ac:dyDescent="0.25">
      <c r="A97" t="s">
        <v>20</v>
      </c>
      <c r="B97" t="s">
        <v>21</v>
      </c>
      <c r="C97" t="s">
        <v>22</v>
      </c>
      <c r="D97" t="s">
        <v>23</v>
      </c>
      <c r="E97" t="s">
        <v>5</v>
      </c>
      <c r="G97" t="s">
        <v>24</v>
      </c>
      <c r="H97">
        <v>114146</v>
      </c>
      <c r="I97">
        <v>115906</v>
      </c>
      <c r="J97" t="s">
        <v>52</v>
      </c>
      <c r="K97" t="str">
        <f>VLOOKUP(Q97,gene2!A:U,12,0)</f>
        <v>WP_014420088.1</v>
      </c>
      <c r="L97" t="str">
        <f>VLOOKUP(Q97,gene2!A:U,13,0)</f>
        <v>WP_014420088.1</v>
      </c>
      <c r="M97">
        <f>VLOOKUP(Q97,gene2!A:U,14,0)</f>
        <v>0</v>
      </c>
      <c r="N97" t="str">
        <f>VLOOKUP(Q97,gene2!A:U,15,0)</f>
        <v>ExeM/NucH family extracellular endonuclease</v>
      </c>
      <c r="Q97" t="s">
        <v>420</v>
      </c>
      <c r="R97">
        <v>1761</v>
      </c>
      <c r="T97" t="s">
        <v>421</v>
      </c>
      <c r="V97">
        <f t="shared" si="1"/>
        <v>587</v>
      </c>
    </row>
    <row r="98" spans="1:22" x14ac:dyDescent="0.25">
      <c r="A98" t="s">
        <v>20</v>
      </c>
      <c r="B98" t="s">
        <v>21</v>
      </c>
      <c r="C98" t="s">
        <v>22</v>
      </c>
      <c r="D98" t="s">
        <v>23</v>
      </c>
      <c r="E98" t="s">
        <v>5</v>
      </c>
      <c r="G98" t="s">
        <v>24</v>
      </c>
      <c r="H98">
        <v>115916</v>
      </c>
      <c r="I98">
        <v>116818</v>
      </c>
      <c r="J98" t="s">
        <v>52</v>
      </c>
      <c r="K98" t="str">
        <f>VLOOKUP(Q98,gene2!A:U,12,0)</f>
        <v>WP_014420089.1</v>
      </c>
      <c r="L98" t="str">
        <f>VLOOKUP(Q98,gene2!A:U,13,0)</f>
        <v>WP_014420089.1</v>
      </c>
      <c r="M98">
        <f>VLOOKUP(Q98,gene2!A:U,14,0)</f>
        <v>0</v>
      </c>
      <c r="N98" t="str">
        <f>VLOOKUP(Q98,gene2!A:U,15,0)</f>
        <v>WYL domain-containing protein</v>
      </c>
      <c r="Q98" t="s">
        <v>424</v>
      </c>
      <c r="R98">
        <v>903</v>
      </c>
      <c r="T98" t="s">
        <v>425</v>
      </c>
      <c r="V98">
        <f t="shared" si="1"/>
        <v>301</v>
      </c>
    </row>
    <row r="99" spans="1:22" x14ac:dyDescent="0.25">
      <c r="A99" t="s">
        <v>20</v>
      </c>
      <c r="B99" t="s">
        <v>21</v>
      </c>
      <c r="C99" t="s">
        <v>22</v>
      </c>
      <c r="D99" t="s">
        <v>23</v>
      </c>
      <c r="E99" t="s">
        <v>5</v>
      </c>
      <c r="G99" t="s">
        <v>24</v>
      </c>
      <c r="H99">
        <v>117064</v>
      </c>
      <c r="I99">
        <v>118347</v>
      </c>
      <c r="J99" t="s">
        <v>25</v>
      </c>
      <c r="K99" t="str">
        <f>VLOOKUP(Q99,gene2!A:U,12,0)</f>
        <v>WP_041654420.1</v>
      </c>
      <c r="L99" t="str">
        <f>VLOOKUP(Q99,gene2!A:U,13,0)</f>
        <v>WP_041654420.1</v>
      </c>
      <c r="M99">
        <f>VLOOKUP(Q99,gene2!A:U,14,0)</f>
        <v>0</v>
      </c>
      <c r="N99" t="str">
        <f>VLOOKUP(Q99,gene2!A:U,15,0)</f>
        <v>MFS transporter</v>
      </c>
      <c r="Q99" t="s">
        <v>428</v>
      </c>
      <c r="R99">
        <v>1284</v>
      </c>
      <c r="T99" t="s">
        <v>429</v>
      </c>
      <c r="V99">
        <f t="shared" si="1"/>
        <v>428</v>
      </c>
    </row>
    <row r="100" spans="1:22" x14ac:dyDescent="0.25">
      <c r="A100" t="s">
        <v>20</v>
      </c>
      <c r="B100" t="s">
        <v>21</v>
      </c>
      <c r="C100" t="s">
        <v>22</v>
      </c>
      <c r="D100" t="s">
        <v>23</v>
      </c>
      <c r="E100" t="s">
        <v>5</v>
      </c>
      <c r="G100" t="s">
        <v>24</v>
      </c>
      <c r="H100">
        <v>118510</v>
      </c>
      <c r="I100">
        <v>118935</v>
      </c>
      <c r="J100" t="s">
        <v>25</v>
      </c>
      <c r="K100" t="str">
        <f>VLOOKUP(Q100,gene2!A:U,12,0)</f>
        <v>WP_011783693.1</v>
      </c>
      <c r="L100" t="str">
        <f>VLOOKUP(Q100,gene2!A:U,13,0)</f>
        <v>WP_011783693.1</v>
      </c>
      <c r="M100">
        <f>VLOOKUP(Q100,gene2!A:U,14,0)</f>
        <v>0</v>
      </c>
      <c r="N100" t="str">
        <f>VLOOKUP(Q100,gene2!A:U,15,0)</f>
        <v>MarR family transcriptional regulator</v>
      </c>
      <c r="Q100" t="s">
        <v>431</v>
      </c>
      <c r="R100">
        <v>426</v>
      </c>
      <c r="T100" t="s">
        <v>432</v>
      </c>
      <c r="V100">
        <f t="shared" si="1"/>
        <v>142</v>
      </c>
    </row>
    <row r="101" spans="1:22" x14ac:dyDescent="0.25">
      <c r="A101" t="s">
        <v>20</v>
      </c>
      <c r="B101" t="s">
        <v>21</v>
      </c>
      <c r="C101" t="s">
        <v>22</v>
      </c>
      <c r="D101" t="s">
        <v>23</v>
      </c>
      <c r="E101" t="s">
        <v>5</v>
      </c>
      <c r="G101" t="s">
        <v>24</v>
      </c>
      <c r="H101">
        <v>118939</v>
      </c>
      <c r="I101">
        <v>120330</v>
      </c>
      <c r="J101" t="s">
        <v>25</v>
      </c>
      <c r="K101" t="str">
        <f>VLOOKUP(Q101,gene2!A:U,12,0)</f>
        <v>WP_014420092.1</v>
      </c>
      <c r="L101" t="str">
        <f>VLOOKUP(Q101,gene2!A:U,13,0)</f>
        <v>WP_014420092.1</v>
      </c>
      <c r="M101">
        <f>VLOOKUP(Q101,gene2!A:U,14,0)</f>
        <v>0</v>
      </c>
      <c r="N101" t="str">
        <f>VLOOKUP(Q101,gene2!A:U,15,0)</f>
        <v>DHA2 family efflux MFS transporter permease subunit</v>
      </c>
      <c r="Q101" t="s">
        <v>435</v>
      </c>
      <c r="R101">
        <v>1392</v>
      </c>
      <c r="T101" t="s">
        <v>436</v>
      </c>
      <c r="V101">
        <f t="shared" si="1"/>
        <v>464</v>
      </c>
    </row>
    <row r="102" spans="1:22" x14ac:dyDescent="0.25">
      <c r="A102" t="s">
        <v>20</v>
      </c>
      <c r="B102" t="s">
        <v>21</v>
      </c>
      <c r="C102" t="s">
        <v>22</v>
      </c>
      <c r="D102" t="s">
        <v>23</v>
      </c>
      <c r="E102" t="s">
        <v>5</v>
      </c>
      <c r="G102" t="s">
        <v>24</v>
      </c>
      <c r="H102">
        <v>120561</v>
      </c>
      <c r="I102">
        <v>121130</v>
      </c>
      <c r="J102" t="s">
        <v>25</v>
      </c>
      <c r="K102" t="str">
        <f>VLOOKUP(Q102,gene2!A:U,12,0)</f>
        <v>WP_011783695.1</v>
      </c>
      <c r="L102" t="str">
        <f>VLOOKUP(Q102,gene2!A:U,13,0)</f>
        <v>WP_011783695.1</v>
      </c>
      <c r="M102">
        <f>VLOOKUP(Q102,gene2!A:U,14,0)</f>
        <v>0</v>
      </c>
      <c r="N102" t="str">
        <f>VLOOKUP(Q102,gene2!A:U,15,0)</f>
        <v>TMEM165/GDT1 family protein</v>
      </c>
      <c r="Q102" t="s">
        <v>439</v>
      </c>
      <c r="R102">
        <v>570</v>
      </c>
      <c r="T102" t="s">
        <v>440</v>
      </c>
      <c r="V102">
        <f t="shared" si="1"/>
        <v>190</v>
      </c>
    </row>
    <row r="103" spans="1:22" x14ac:dyDescent="0.25">
      <c r="A103" t="s">
        <v>20</v>
      </c>
      <c r="B103" t="s">
        <v>21</v>
      </c>
      <c r="C103" t="s">
        <v>22</v>
      </c>
      <c r="D103" t="s">
        <v>23</v>
      </c>
      <c r="E103" t="s">
        <v>5</v>
      </c>
      <c r="G103" t="s">
        <v>24</v>
      </c>
      <c r="H103">
        <v>121183</v>
      </c>
      <c r="I103">
        <v>122232</v>
      </c>
      <c r="J103" t="s">
        <v>25</v>
      </c>
      <c r="K103" t="str">
        <f>VLOOKUP(Q103,gene2!A:U,12,0)</f>
        <v>WP_041654422.1</v>
      </c>
      <c r="L103" t="str">
        <f>VLOOKUP(Q103,gene2!A:U,13,0)</f>
        <v>WP_041654422.1</v>
      </c>
      <c r="M103">
        <f>VLOOKUP(Q103,gene2!A:U,14,0)</f>
        <v>0</v>
      </c>
      <c r="N103" t="str">
        <f>VLOOKUP(Q103,gene2!A:U,15,0)</f>
        <v>L,D-transpeptidase family protein</v>
      </c>
      <c r="Q103" t="s">
        <v>443</v>
      </c>
      <c r="R103">
        <v>1050</v>
      </c>
      <c r="T103" t="s">
        <v>444</v>
      </c>
      <c r="V103">
        <f t="shared" si="1"/>
        <v>350</v>
      </c>
    </row>
    <row r="104" spans="1:22" x14ac:dyDescent="0.25">
      <c r="A104" t="s">
        <v>20</v>
      </c>
      <c r="B104" t="s">
        <v>21</v>
      </c>
      <c r="C104" t="s">
        <v>22</v>
      </c>
      <c r="D104" t="s">
        <v>23</v>
      </c>
      <c r="E104" t="s">
        <v>5</v>
      </c>
      <c r="G104" t="s">
        <v>24</v>
      </c>
      <c r="H104">
        <v>122257</v>
      </c>
      <c r="I104">
        <v>123009</v>
      </c>
      <c r="J104" t="s">
        <v>25</v>
      </c>
      <c r="K104" t="str">
        <f>VLOOKUP(Q104,gene2!A:U,12,0)</f>
        <v>WP_041654424.1</v>
      </c>
      <c r="L104" t="str">
        <f>VLOOKUP(Q104,gene2!A:U,13,0)</f>
        <v>WP_041654424.1</v>
      </c>
      <c r="M104">
        <f>VLOOKUP(Q104,gene2!A:U,14,0)</f>
        <v>0</v>
      </c>
      <c r="N104" t="str">
        <f>VLOOKUP(Q104,gene2!A:U,15,0)</f>
        <v>SDR family oxidoreductase</v>
      </c>
      <c r="Q104" t="s">
        <v>447</v>
      </c>
      <c r="R104">
        <v>753</v>
      </c>
      <c r="T104" t="s">
        <v>448</v>
      </c>
      <c r="V104">
        <f t="shared" si="1"/>
        <v>251</v>
      </c>
    </row>
    <row r="105" spans="1:22" x14ac:dyDescent="0.25">
      <c r="A105" t="s">
        <v>20</v>
      </c>
      <c r="B105" t="s">
        <v>21</v>
      </c>
      <c r="C105" t="s">
        <v>22</v>
      </c>
      <c r="D105" t="s">
        <v>23</v>
      </c>
      <c r="E105" t="s">
        <v>5</v>
      </c>
      <c r="G105" t="s">
        <v>24</v>
      </c>
      <c r="H105">
        <v>123031</v>
      </c>
      <c r="I105">
        <v>124497</v>
      </c>
      <c r="J105" t="s">
        <v>25</v>
      </c>
      <c r="K105" t="str">
        <f>VLOOKUP(Q105,gene2!A:U,12,0)</f>
        <v>WP_014420097.1</v>
      </c>
      <c r="L105" t="str">
        <f>VLOOKUP(Q105,gene2!A:U,13,0)</f>
        <v>WP_014420097.1</v>
      </c>
      <c r="M105">
        <f>VLOOKUP(Q105,gene2!A:U,14,0)</f>
        <v>0</v>
      </c>
      <c r="N105" t="str">
        <f>VLOOKUP(Q105,gene2!A:U,15,0)</f>
        <v>nodulation protein NfeD</v>
      </c>
      <c r="Q105" t="s">
        <v>451</v>
      </c>
      <c r="R105">
        <v>1467</v>
      </c>
      <c r="T105" t="s">
        <v>452</v>
      </c>
      <c r="V105">
        <f t="shared" si="1"/>
        <v>489</v>
      </c>
    </row>
    <row r="106" spans="1:22" x14ac:dyDescent="0.25">
      <c r="A106" t="s">
        <v>20</v>
      </c>
      <c r="B106" t="s">
        <v>21</v>
      </c>
      <c r="C106" t="s">
        <v>22</v>
      </c>
      <c r="D106" t="s">
        <v>23</v>
      </c>
      <c r="E106" t="s">
        <v>5</v>
      </c>
      <c r="G106" t="s">
        <v>24</v>
      </c>
      <c r="H106">
        <v>124525</v>
      </c>
      <c r="I106">
        <v>125316</v>
      </c>
      <c r="J106" t="s">
        <v>25</v>
      </c>
      <c r="K106" t="str">
        <f>VLOOKUP(Q106,gene2!A:U,12,0)</f>
        <v>WP_014420098.1</v>
      </c>
      <c r="L106" t="str">
        <f>VLOOKUP(Q106,gene2!A:U,13,0)</f>
        <v>WP_014420098.1</v>
      </c>
      <c r="M106">
        <f>VLOOKUP(Q106,gene2!A:U,14,0)</f>
        <v>0</v>
      </c>
      <c r="N106" t="str">
        <f>VLOOKUP(Q106,gene2!A:U,15,0)</f>
        <v>slipin family protein</v>
      </c>
      <c r="Q106" t="s">
        <v>455</v>
      </c>
      <c r="R106">
        <v>792</v>
      </c>
      <c r="T106" t="s">
        <v>456</v>
      </c>
      <c r="V106">
        <f t="shared" si="1"/>
        <v>264</v>
      </c>
    </row>
    <row r="107" spans="1:22" x14ac:dyDescent="0.25">
      <c r="A107" t="s">
        <v>20</v>
      </c>
      <c r="B107" t="s">
        <v>21</v>
      </c>
      <c r="C107" t="s">
        <v>22</v>
      </c>
      <c r="D107" t="s">
        <v>23</v>
      </c>
      <c r="E107" t="s">
        <v>5</v>
      </c>
      <c r="G107" t="s">
        <v>24</v>
      </c>
      <c r="H107">
        <v>125383</v>
      </c>
      <c r="I107">
        <v>125664</v>
      </c>
      <c r="J107" t="s">
        <v>52</v>
      </c>
      <c r="K107" t="str">
        <f>VLOOKUP(Q107,gene2!A:U,12,0)</f>
        <v>WP_011783700.1</v>
      </c>
      <c r="L107" t="str">
        <f>VLOOKUP(Q107,gene2!A:U,13,0)</f>
        <v>WP_011783700.1</v>
      </c>
      <c r="M107">
        <f>VLOOKUP(Q107,gene2!A:U,14,0)</f>
        <v>0</v>
      </c>
      <c r="N107" t="str">
        <f>VLOOKUP(Q107,gene2!A:U,15,0)</f>
        <v>hypothetical protein</v>
      </c>
      <c r="Q107" t="s">
        <v>459</v>
      </c>
      <c r="R107">
        <v>282</v>
      </c>
      <c r="T107" t="s">
        <v>460</v>
      </c>
      <c r="V107">
        <f t="shared" si="1"/>
        <v>94</v>
      </c>
    </row>
    <row r="108" spans="1:22" x14ac:dyDescent="0.25">
      <c r="A108" t="s">
        <v>20</v>
      </c>
      <c r="B108" t="s">
        <v>21</v>
      </c>
      <c r="C108" t="s">
        <v>22</v>
      </c>
      <c r="D108" t="s">
        <v>23</v>
      </c>
      <c r="E108" t="s">
        <v>5</v>
      </c>
      <c r="G108" t="s">
        <v>24</v>
      </c>
      <c r="H108">
        <v>125877</v>
      </c>
      <c r="I108">
        <v>126434</v>
      </c>
      <c r="J108" t="s">
        <v>52</v>
      </c>
      <c r="K108" t="str">
        <f>VLOOKUP(Q108,gene2!A:U,12,0)</f>
        <v>WP_014420099.1</v>
      </c>
      <c r="L108" t="str">
        <f>VLOOKUP(Q108,gene2!A:U,13,0)</f>
        <v>WP_014420099.1</v>
      </c>
      <c r="M108">
        <f>VLOOKUP(Q108,gene2!A:U,14,0)</f>
        <v>0</v>
      </c>
      <c r="N108" t="str">
        <f>VLOOKUP(Q108,gene2!A:U,15,0)</f>
        <v>L,D-transpeptidase family protein</v>
      </c>
      <c r="Q108" t="s">
        <v>462</v>
      </c>
      <c r="R108">
        <v>558</v>
      </c>
      <c r="T108" t="s">
        <v>463</v>
      </c>
      <c r="V108">
        <f t="shared" si="1"/>
        <v>186</v>
      </c>
    </row>
    <row r="109" spans="1:22" x14ac:dyDescent="0.25">
      <c r="A109" t="s">
        <v>20</v>
      </c>
      <c r="B109" t="s">
        <v>21</v>
      </c>
      <c r="C109" t="s">
        <v>22</v>
      </c>
      <c r="D109" t="s">
        <v>23</v>
      </c>
      <c r="E109" t="s">
        <v>5</v>
      </c>
      <c r="G109" t="s">
        <v>24</v>
      </c>
      <c r="H109">
        <v>126554</v>
      </c>
      <c r="I109">
        <v>128266</v>
      </c>
      <c r="J109" t="s">
        <v>52</v>
      </c>
      <c r="K109" t="str">
        <f>VLOOKUP(Q109,gene2!A:U,12,0)</f>
        <v>WP_041654426.1</v>
      </c>
      <c r="L109" t="str">
        <f>VLOOKUP(Q109,gene2!A:U,13,0)</f>
        <v>WP_041654426.1</v>
      </c>
      <c r="M109">
        <f>VLOOKUP(Q109,gene2!A:U,14,0)</f>
        <v>0</v>
      </c>
      <c r="N109" t="str">
        <f>VLOOKUP(Q109,gene2!A:U,15,0)</f>
        <v>potassium/proton antiporter</v>
      </c>
      <c r="Q109" t="s">
        <v>465</v>
      </c>
      <c r="R109">
        <v>1713</v>
      </c>
      <c r="T109" t="s">
        <v>466</v>
      </c>
      <c r="V109">
        <f t="shared" si="1"/>
        <v>571</v>
      </c>
    </row>
    <row r="110" spans="1:22" x14ac:dyDescent="0.25">
      <c r="A110" t="s">
        <v>20</v>
      </c>
      <c r="B110" t="s">
        <v>124</v>
      </c>
      <c r="C110" t="s">
        <v>22</v>
      </c>
      <c r="D110" t="s">
        <v>23</v>
      </c>
      <c r="E110" t="s">
        <v>5</v>
      </c>
      <c r="G110" t="s">
        <v>24</v>
      </c>
      <c r="H110">
        <v>128339</v>
      </c>
      <c r="I110">
        <v>128412</v>
      </c>
      <c r="J110" t="s">
        <v>25</v>
      </c>
      <c r="K110">
        <f>VLOOKUP(Q110,gene2!A:U,12,0)</f>
        <v>0</v>
      </c>
      <c r="L110">
        <f>VLOOKUP(Q110,gene2!A:U,13,0)</f>
        <v>0</v>
      </c>
      <c r="M110">
        <f>VLOOKUP(Q110,gene2!A:U,14,0)</f>
        <v>0</v>
      </c>
      <c r="N110" t="str">
        <f>VLOOKUP(Q110,gene2!A:U,15,0)</f>
        <v>tRNA-Gly</v>
      </c>
      <c r="Q110" t="s">
        <v>469</v>
      </c>
      <c r="R110">
        <v>74</v>
      </c>
      <c r="T110" t="s">
        <v>470</v>
      </c>
      <c r="V110">
        <f t="shared" si="1"/>
        <v>24.666666666666668</v>
      </c>
    </row>
    <row r="111" spans="1:22" x14ac:dyDescent="0.25">
      <c r="A111" t="s">
        <v>20</v>
      </c>
      <c r="B111" t="s">
        <v>21</v>
      </c>
      <c r="C111" t="s">
        <v>22</v>
      </c>
      <c r="D111" t="s">
        <v>23</v>
      </c>
      <c r="E111" t="s">
        <v>5</v>
      </c>
      <c r="G111" t="s">
        <v>24</v>
      </c>
      <c r="H111">
        <v>128443</v>
      </c>
      <c r="I111">
        <v>129771</v>
      </c>
      <c r="J111" t="s">
        <v>52</v>
      </c>
      <c r="K111" t="str">
        <f>VLOOKUP(Q111,gene2!A:U,12,0)</f>
        <v>WP_041654427.1</v>
      </c>
      <c r="L111" t="str">
        <f>VLOOKUP(Q111,gene2!A:U,13,0)</f>
        <v>WP_041654427.1</v>
      </c>
      <c r="M111">
        <f>VLOOKUP(Q111,gene2!A:U,14,0)</f>
        <v>0</v>
      </c>
      <c r="N111" t="str">
        <f>VLOOKUP(Q111,gene2!A:U,15,0)</f>
        <v>GHKL domain-containing protein</v>
      </c>
      <c r="Q111" t="s">
        <v>473</v>
      </c>
      <c r="R111">
        <v>1329</v>
      </c>
      <c r="T111" t="s">
        <v>474</v>
      </c>
      <c r="V111">
        <f t="shared" si="1"/>
        <v>443</v>
      </c>
    </row>
    <row r="112" spans="1:22" x14ac:dyDescent="0.25">
      <c r="A112" t="s">
        <v>20</v>
      </c>
      <c r="B112" t="s">
        <v>21</v>
      </c>
      <c r="C112" t="s">
        <v>22</v>
      </c>
      <c r="D112" t="s">
        <v>23</v>
      </c>
      <c r="E112" t="s">
        <v>5</v>
      </c>
      <c r="G112" t="s">
        <v>24</v>
      </c>
      <c r="H112">
        <v>129758</v>
      </c>
      <c r="I112">
        <v>130423</v>
      </c>
      <c r="J112" t="s">
        <v>52</v>
      </c>
      <c r="K112" t="str">
        <f>VLOOKUP(Q112,gene2!A:U,12,0)</f>
        <v>WP_011783704.1</v>
      </c>
      <c r="L112" t="str">
        <f>VLOOKUP(Q112,gene2!A:U,13,0)</f>
        <v>WP_011783704.1</v>
      </c>
      <c r="M112">
        <f>VLOOKUP(Q112,gene2!A:U,14,0)</f>
        <v>0</v>
      </c>
      <c r="N112" t="str">
        <f>VLOOKUP(Q112,gene2!A:U,15,0)</f>
        <v>response regulator transcription factor</v>
      </c>
      <c r="Q112" t="s">
        <v>477</v>
      </c>
      <c r="R112">
        <v>666</v>
      </c>
      <c r="T112" t="s">
        <v>478</v>
      </c>
      <c r="V112">
        <f t="shared" si="1"/>
        <v>222</v>
      </c>
    </row>
    <row r="113" spans="1:22" x14ac:dyDescent="0.25">
      <c r="A113" t="s">
        <v>20</v>
      </c>
      <c r="B113" t="s">
        <v>21</v>
      </c>
      <c r="C113" t="s">
        <v>22</v>
      </c>
      <c r="D113" t="s">
        <v>23</v>
      </c>
      <c r="E113" t="s">
        <v>5</v>
      </c>
      <c r="G113" t="s">
        <v>24</v>
      </c>
      <c r="H113">
        <v>130623</v>
      </c>
      <c r="I113">
        <v>131156</v>
      </c>
      <c r="J113" t="s">
        <v>25</v>
      </c>
      <c r="K113" t="str">
        <f>VLOOKUP(Q113,gene2!A:U,12,0)</f>
        <v>WP_041654429.1</v>
      </c>
      <c r="L113" t="str">
        <f>VLOOKUP(Q113,gene2!A:U,13,0)</f>
        <v>WP_041654429.1</v>
      </c>
      <c r="M113">
        <f>VLOOKUP(Q113,gene2!A:U,14,0)</f>
        <v>0</v>
      </c>
      <c r="N113" t="str">
        <f>VLOOKUP(Q113,gene2!A:U,15,0)</f>
        <v>cupredoxin domain-containing protein</v>
      </c>
      <c r="Q113" t="s">
        <v>481</v>
      </c>
      <c r="R113">
        <v>534</v>
      </c>
      <c r="T113" t="s">
        <v>482</v>
      </c>
      <c r="V113">
        <f t="shared" si="1"/>
        <v>178</v>
      </c>
    </row>
    <row r="114" spans="1:22" x14ac:dyDescent="0.25">
      <c r="A114" t="s">
        <v>20</v>
      </c>
      <c r="B114" t="s">
        <v>21</v>
      </c>
      <c r="C114" t="s">
        <v>22</v>
      </c>
      <c r="D114" t="s">
        <v>23</v>
      </c>
      <c r="E114" t="s">
        <v>5</v>
      </c>
      <c r="G114" t="s">
        <v>24</v>
      </c>
      <c r="H114">
        <v>131243</v>
      </c>
      <c r="I114">
        <v>132952</v>
      </c>
      <c r="J114" t="s">
        <v>25</v>
      </c>
      <c r="K114" t="str">
        <f>VLOOKUP(Q114,gene2!A:U,12,0)</f>
        <v>WP_014420103.1</v>
      </c>
      <c r="L114" t="str">
        <f>VLOOKUP(Q114,gene2!A:U,13,0)</f>
        <v>WP_014420103.1</v>
      </c>
      <c r="M114">
        <f>VLOOKUP(Q114,gene2!A:U,14,0)</f>
        <v>0</v>
      </c>
      <c r="N114" t="str">
        <f>VLOOKUP(Q114,gene2!A:U,15,0)</f>
        <v>copper resistance system multicopper oxidase</v>
      </c>
      <c r="Q114" t="s">
        <v>485</v>
      </c>
      <c r="R114">
        <v>1710</v>
      </c>
      <c r="T114" t="s">
        <v>486</v>
      </c>
      <c r="V114">
        <f t="shared" si="1"/>
        <v>570</v>
      </c>
    </row>
    <row r="115" spans="1:22" x14ac:dyDescent="0.25">
      <c r="A115" t="s">
        <v>20</v>
      </c>
      <c r="B115" t="s">
        <v>21</v>
      </c>
      <c r="C115" t="s">
        <v>22</v>
      </c>
      <c r="D115" t="s">
        <v>23</v>
      </c>
      <c r="E115" t="s">
        <v>5</v>
      </c>
      <c r="G115" t="s">
        <v>24</v>
      </c>
      <c r="H115">
        <v>132949</v>
      </c>
      <c r="I115">
        <v>133698</v>
      </c>
      <c r="J115" t="s">
        <v>25</v>
      </c>
      <c r="K115" t="str">
        <f>VLOOKUP(Q115,gene2!A:U,12,0)</f>
        <v>WP_041654430.1</v>
      </c>
      <c r="L115" t="str">
        <f>VLOOKUP(Q115,gene2!A:U,13,0)</f>
        <v>WP_041654430.1</v>
      </c>
      <c r="M115">
        <f>VLOOKUP(Q115,gene2!A:U,14,0)</f>
        <v>0</v>
      </c>
      <c r="N115" t="str">
        <f>VLOOKUP(Q115,gene2!A:U,15,0)</f>
        <v>copper resistance protein B</v>
      </c>
      <c r="Q115" t="s">
        <v>489</v>
      </c>
      <c r="R115">
        <v>750</v>
      </c>
      <c r="T115" t="s">
        <v>490</v>
      </c>
      <c r="V115">
        <f t="shared" si="1"/>
        <v>250</v>
      </c>
    </row>
    <row r="116" spans="1:22" x14ac:dyDescent="0.25">
      <c r="A116" t="s">
        <v>20</v>
      </c>
      <c r="B116" t="s">
        <v>21</v>
      </c>
      <c r="C116" t="s">
        <v>22</v>
      </c>
      <c r="D116" t="s">
        <v>23</v>
      </c>
      <c r="E116" t="s">
        <v>5</v>
      </c>
      <c r="G116" t="s">
        <v>24</v>
      </c>
      <c r="H116">
        <v>133848</v>
      </c>
      <c r="I116">
        <v>134201</v>
      </c>
      <c r="J116" t="s">
        <v>25</v>
      </c>
      <c r="K116" t="str">
        <f>VLOOKUP(Q116,gene2!A:U,12,0)</f>
        <v>WP_011783708.1</v>
      </c>
      <c r="L116" t="str">
        <f>VLOOKUP(Q116,gene2!A:U,13,0)</f>
        <v>WP_011783708.1</v>
      </c>
      <c r="M116">
        <f>VLOOKUP(Q116,gene2!A:U,14,0)</f>
        <v>0</v>
      </c>
      <c r="N116" t="str">
        <f>VLOOKUP(Q116,gene2!A:U,15,0)</f>
        <v>hypothetical protein</v>
      </c>
      <c r="Q116" t="s">
        <v>493</v>
      </c>
      <c r="R116">
        <v>354</v>
      </c>
      <c r="T116" t="s">
        <v>494</v>
      </c>
      <c r="V116">
        <f t="shared" si="1"/>
        <v>118</v>
      </c>
    </row>
    <row r="117" spans="1:22" x14ac:dyDescent="0.25">
      <c r="A117" t="s">
        <v>20</v>
      </c>
      <c r="B117" t="s">
        <v>21</v>
      </c>
      <c r="C117" t="s">
        <v>22</v>
      </c>
      <c r="D117" t="s">
        <v>23</v>
      </c>
      <c r="E117" t="s">
        <v>5</v>
      </c>
      <c r="G117" t="s">
        <v>24</v>
      </c>
      <c r="H117">
        <v>134213</v>
      </c>
      <c r="I117">
        <v>135568</v>
      </c>
      <c r="J117" t="s">
        <v>25</v>
      </c>
      <c r="K117" t="str">
        <f>VLOOKUP(Q117,gene2!A:U,12,0)</f>
        <v>WP_014420106.1</v>
      </c>
      <c r="L117" t="str">
        <f>VLOOKUP(Q117,gene2!A:U,13,0)</f>
        <v>WP_014420106.1</v>
      </c>
      <c r="M117">
        <f>VLOOKUP(Q117,gene2!A:U,14,0)</f>
        <v>0</v>
      </c>
      <c r="N117" t="str">
        <f>VLOOKUP(Q117,gene2!A:U,15,0)</f>
        <v>APC family permease</v>
      </c>
      <c r="Q117" t="s">
        <v>496</v>
      </c>
      <c r="R117">
        <v>1356</v>
      </c>
      <c r="T117" t="s">
        <v>497</v>
      </c>
      <c r="V117">
        <f t="shared" si="1"/>
        <v>452</v>
      </c>
    </row>
    <row r="118" spans="1:22" x14ac:dyDescent="0.25">
      <c r="A118" t="s">
        <v>20</v>
      </c>
      <c r="B118" t="s">
        <v>21</v>
      </c>
      <c r="C118" t="s">
        <v>22</v>
      </c>
      <c r="D118" t="s">
        <v>23</v>
      </c>
      <c r="E118" t="s">
        <v>5</v>
      </c>
      <c r="G118" t="s">
        <v>24</v>
      </c>
      <c r="H118">
        <v>135596</v>
      </c>
      <c r="I118">
        <v>135823</v>
      </c>
      <c r="J118" t="s">
        <v>25</v>
      </c>
      <c r="K118" t="str">
        <f>VLOOKUP(Q118,gene2!A:U,12,0)</f>
        <v>WP_041654431.1</v>
      </c>
      <c r="L118" t="str">
        <f>VLOOKUP(Q118,gene2!A:U,13,0)</f>
        <v>WP_041654431.1</v>
      </c>
      <c r="M118">
        <f>VLOOKUP(Q118,gene2!A:U,14,0)</f>
        <v>0</v>
      </c>
      <c r="N118" t="str">
        <f>VLOOKUP(Q118,gene2!A:U,15,0)</f>
        <v>hypothetical protein</v>
      </c>
      <c r="Q118" t="s">
        <v>500</v>
      </c>
      <c r="R118">
        <v>228</v>
      </c>
      <c r="T118" t="s">
        <v>501</v>
      </c>
      <c r="V118">
        <f t="shared" si="1"/>
        <v>76</v>
      </c>
    </row>
    <row r="119" spans="1:22" x14ac:dyDescent="0.25">
      <c r="A119" t="s">
        <v>20</v>
      </c>
      <c r="B119" t="s">
        <v>21</v>
      </c>
      <c r="C119" t="s">
        <v>22</v>
      </c>
      <c r="D119" t="s">
        <v>23</v>
      </c>
      <c r="E119" t="s">
        <v>5</v>
      </c>
      <c r="G119" t="s">
        <v>24</v>
      </c>
      <c r="H119">
        <v>135816</v>
      </c>
      <c r="I119">
        <v>138176</v>
      </c>
      <c r="J119" t="s">
        <v>25</v>
      </c>
      <c r="K119" t="str">
        <f>VLOOKUP(Q119,gene2!A:U,12,0)</f>
        <v>WP_041654433.1</v>
      </c>
      <c r="L119" t="str">
        <f>VLOOKUP(Q119,gene2!A:U,13,0)</f>
        <v>WP_041654433.1</v>
      </c>
      <c r="M119">
        <f>VLOOKUP(Q119,gene2!A:U,14,0)</f>
        <v>0</v>
      </c>
      <c r="N119" t="str">
        <f>VLOOKUP(Q119,gene2!A:U,15,0)</f>
        <v>heavy metal translocating P-type ATPase</v>
      </c>
      <c r="Q119" t="s">
        <v>503</v>
      </c>
      <c r="R119">
        <v>2361</v>
      </c>
      <c r="T119" t="s">
        <v>504</v>
      </c>
      <c r="V119">
        <f t="shared" si="1"/>
        <v>787</v>
      </c>
    </row>
    <row r="120" spans="1:22" x14ac:dyDescent="0.25">
      <c r="A120" t="s">
        <v>20</v>
      </c>
      <c r="B120" t="s">
        <v>21</v>
      </c>
      <c r="C120" t="s">
        <v>22</v>
      </c>
      <c r="D120" t="s">
        <v>23</v>
      </c>
      <c r="E120" t="s">
        <v>5</v>
      </c>
      <c r="G120" t="s">
        <v>24</v>
      </c>
      <c r="H120">
        <v>138227</v>
      </c>
      <c r="I120">
        <v>138559</v>
      </c>
      <c r="J120" t="s">
        <v>52</v>
      </c>
      <c r="K120" t="str">
        <f>VLOOKUP(Q120,gene2!A:U,12,0)</f>
        <v>WP_011783712.1</v>
      </c>
      <c r="L120" t="str">
        <f>VLOOKUP(Q120,gene2!A:U,13,0)</f>
        <v>WP_011783712.1</v>
      </c>
      <c r="M120">
        <f>VLOOKUP(Q120,gene2!A:U,14,0)</f>
        <v>0</v>
      </c>
      <c r="N120" t="str">
        <f>VLOOKUP(Q120,gene2!A:U,15,0)</f>
        <v>hypothetical protein</v>
      </c>
      <c r="Q120" t="s">
        <v>507</v>
      </c>
      <c r="R120">
        <v>333</v>
      </c>
      <c r="V120">
        <f t="shared" si="1"/>
        <v>111</v>
      </c>
    </row>
    <row r="121" spans="1:22" x14ac:dyDescent="0.25">
      <c r="A121" t="s">
        <v>20</v>
      </c>
      <c r="B121" t="s">
        <v>21</v>
      </c>
      <c r="C121" t="s">
        <v>22</v>
      </c>
      <c r="D121" t="s">
        <v>23</v>
      </c>
      <c r="E121" t="s">
        <v>5</v>
      </c>
      <c r="G121" t="s">
        <v>24</v>
      </c>
      <c r="H121">
        <v>138707</v>
      </c>
      <c r="I121">
        <v>138991</v>
      </c>
      <c r="J121" t="s">
        <v>52</v>
      </c>
      <c r="K121" t="str">
        <f>VLOOKUP(Q121,gene2!A:U,12,0)</f>
        <v>WP_041654434.1</v>
      </c>
      <c r="L121" t="str">
        <f>VLOOKUP(Q121,gene2!A:U,13,0)</f>
        <v>WP_041654434.1</v>
      </c>
      <c r="M121">
        <f>VLOOKUP(Q121,gene2!A:U,14,0)</f>
        <v>0</v>
      </c>
      <c r="N121" t="str">
        <f>VLOOKUP(Q121,gene2!A:U,15,0)</f>
        <v>hypothetical protein</v>
      </c>
      <c r="Q121" t="s">
        <v>509</v>
      </c>
      <c r="R121">
        <v>285</v>
      </c>
      <c r="T121" t="s">
        <v>510</v>
      </c>
      <c r="V121">
        <f t="shared" si="1"/>
        <v>95</v>
      </c>
    </row>
    <row r="122" spans="1:22" x14ac:dyDescent="0.25">
      <c r="A122" t="s">
        <v>20</v>
      </c>
      <c r="B122" t="s">
        <v>21</v>
      </c>
      <c r="C122" t="s">
        <v>22</v>
      </c>
      <c r="D122" t="s">
        <v>23</v>
      </c>
      <c r="E122" t="s">
        <v>5</v>
      </c>
      <c r="G122" t="s">
        <v>24</v>
      </c>
      <c r="H122">
        <v>139202</v>
      </c>
      <c r="I122">
        <v>140521</v>
      </c>
      <c r="J122" t="s">
        <v>25</v>
      </c>
      <c r="K122" t="str">
        <f>VLOOKUP(Q122,gene2!A:U,12,0)</f>
        <v>WP_014420111.1</v>
      </c>
      <c r="L122" t="str">
        <f>VLOOKUP(Q122,gene2!A:U,13,0)</f>
        <v>WP_014420111.1</v>
      </c>
      <c r="M122">
        <f>VLOOKUP(Q122,gene2!A:U,14,0)</f>
        <v>0</v>
      </c>
      <c r="N122" t="str">
        <f>VLOOKUP(Q122,gene2!A:U,15,0)</f>
        <v>TolC family protein</v>
      </c>
      <c r="Q122" t="s">
        <v>512</v>
      </c>
      <c r="R122">
        <v>1320</v>
      </c>
      <c r="T122" t="s">
        <v>513</v>
      </c>
      <c r="V122">
        <f t="shared" si="1"/>
        <v>440</v>
      </c>
    </row>
    <row r="123" spans="1:22" x14ac:dyDescent="0.25">
      <c r="A123" t="s">
        <v>20</v>
      </c>
      <c r="B123" t="s">
        <v>21</v>
      </c>
      <c r="C123" t="s">
        <v>22</v>
      </c>
      <c r="D123" t="s">
        <v>23</v>
      </c>
      <c r="E123" t="s">
        <v>5</v>
      </c>
      <c r="G123" t="s">
        <v>24</v>
      </c>
      <c r="H123">
        <v>140527</v>
      </c>
      <c r="I123">
        <v>141894</v>
      </c>
      <c r="J123" t="s">
        <v>25</v>
      </c>
      <c r="K123" t="str">
        <f>VLOOKUP(Q123,gene2!A:U,12,0)</f>
        <v>WP_014420112.1</v>
      </c>
      <c r="L123" t="str">
        <f>VLOOKUP(Q123,gene2!A:U,13,0)</f>
        <v>WP_014420112.1</v>
      </c>
      <c r="M123">
        <f>VLOOKUP(Q123,gene2!A:U,14,0)</f>
        <v>0</v>
      </c>
      <c r="N123" t="str">
        <f>VLOOKUP(Q123,gene2!A:U,15,0)</f>
        <v>efflux RND transporter periplasmic adaptor subunit</v>
      </c>
      <c r="Q123" t="s">
        <v>516</v>
      </c>
      <c r="R123">
        <v>1368</v>
      </c>
      <c r="T123" t="s">
        <v>517</v>
      </c>
      <c r="V123">
        <f t="shared" si="1"/>
        <v>456</v>
      </c>
    </row>
    <row r="124" spans="1:22" x14ac:dyDescent="0.25">
      <c r="A124" t="s">
        <v>20</v>
      </c>
      <c r="B124" t="s">
        <v>21</v>
      </c>
      <c r="C124" t="s">
        <v>22</v>
      </c>
      <c r="D124" t="s">
        <v>23</v>
      </c>
      <c r="E124" t="s">
        <v>5</v>
      </c>
      <c r="G124" t="s">
        <v>24</v>
      </c>
      <c r="H124">
        <v>141894</v>
      </c>
      <c r="I124">
        <v>145016</v>
      </c>
      <c r="J124" t="s">
        <v>25</v>
      </c>
      <c r="K124" t="str">
        <f>VLOOKUP(Q124,gene2!A:U,12,0)</f>
        <v>WP_041654435.1</v>
      </c>
      <c r="L124" t="str">
        <f>VLOOKUP(Q124,gene2!A:U,13,0)</f>
        <v>WP_041654435.1</v>
      </c>
      <c r="M124">
        <f>VLOOKUP(Q124,gene2!A:U,14,0)</f>
        <v>0</v>
      </c>
      <c r="N124" t="str">
        <f>VLOOKUP(Q124,gene2!A:U,15,0)</f>
        <v>efflux RND transporter permease subunit</v>
      </c>
      <c r="Q124" t="s">
        <v>520</v>
      </c>
      <c r="R124">
        <v>3123</v>
      </c>
      <c r="T124" t="s">
        <v>521</v>
      </c>
      <c r="V124">
        <f t="shared" si="1"/>
        <v>1041</v>
      </c>
    </row>
    <row r="125" spans="1:22" x14ac:dyDescent="0.25">
      <c r="A125" t="s">
        <v>20</v>
      </c>
      <c r="B125" t="s">
        <v>21</v>
      </c>
      <c r="C125" t="s">
        <v>22</v>
      </c>
      <c r="D125" t="s">
        <v>23</v>
      </c>
      <c r="E125" t="s">
        <v>5</v>
      </c>
      <c r="G125" t="s">
        <v>24</v>
      </c>
      <c r="H125">
        <v>145041</v>
      </c>
      <c r="I125">
        <v>145949</v>
      </c>
      <c r="J125" t="s">
        <v>52</v>
      </c>
      <c r="K125" t="str">
        <f>VLOOKUP(Q125,gene2!A:U,12,0)</f>
        <v>WP_041654436.1</v>
      </c>
      <c r="L125" t="str">
        <f>VLOOKUP(Q125,gene2!A:U,13,0)</f>
        <v>WP_041654436.1</v>
      </c>
      <c r="M125">
        <f>VLOOKUP(Q125,gene2!A:U,14,0)</f>
        <v>0</v>
      </c>
      <c r="N125" t="str">
        <f>VLOOKUP(Q125,gene2!A:U,15,0)</f>
        <v>LysR family transcriptional regulator</v>
      </c>
      <c r="Q125" t="s">
        <v>524</v>
      </c>
      <c r="R125">
        <v>909</v>
      </c>
      <c r="T125" t="s">
        <v>525</v>
      </c>
      <c r="V125">
        <f t="shared" si="1"/>
        <v>303</v>
      </c>
    </row>
    <row r="126" spans="1:22" x14ac:dyDescent="0.25">
      <c r="A126" t="s">
        <v>20</v>
      </c>
      <c r="B126" t="s">
        <v>21</v>
      </c>
      <c r="C126" t="s">
        <v>22</v>
      </c>
      <c r="D126" t="s">
        <v>23</v>
      </c>
      <c r="E126" t="s">
        <v>5</v>
      </c>
      <c r="G126" t="s">
        <v>24</v>
      </c>
      <c r="H126">
        <v>146115</v>
      </c>
      <c r="I126">
        <v>146558</v>
      </c>
      <c r="J126" t="s">
        <v>25</v>
      </c>
      <c r="K126" t="str">
        <f>VLOOKUP(Q126,gene2!A:U,12,0)</f>
        <v>WP_041654437.1</v>
      </c>
      <c r="L126" t="str">
        <f>VLOOKUP(Q126,gene2!A:U,13,0)</f>
        <v>WP_041654437.1</v>
      </c>
      <c r="M126">
        <f>VLOOKUP(Q126,gene2!A:U,14,0)</f>
        <v>0</v>
      </c>
      <c r="N126" t="str">
        <f>VLOOKUP(Q126,gene2!A:U,15,0)</f>
        <v>DoxX family protein</v>
      </c>
      <c r="Q126" t="s">
        <v>528</v>
      </c>
      <c r="R126">
        <v>444</v>
      </c>
      <c r="T126" t="s">
        <v>529</v>
      </c>
      <c r="V126">
        <f t="shared" si="1"/>
        <v>148</v>
      </c>
    </row>
    <row r="127" spans="1:22" x14ac:dyDescent="0.25">
      <c r="A127" t="s">
        <v>20</v>
      </c>
      <c r="B127" t="s">
        <v>21</v>
      </c>
      <c r="C127" t="s">
        <v>22</v>
      </c>
      <c r="D127" t="s">
        <v>23</v>
      </c>
      <c r="E127" t="s">
        <v>5</v>
      </c>
      <c r="G127" t="s">
        <v>24</v>
      </c>
      <c r="H127">
        <v>146574</v>
      </c>
      <c r="I127">
        <v>147374</v>
      </c>
      <c r="J127" t="s">
        <v>25</v>
      </c>
      <c r="K127" t="str">
        <f>VLOOKUP(Q127,gene2!A:U,12,0)</f>
        <v>WP_014420116.1</v>
      </c>
      <c r="L127" t="str">
        <f>VLOOKUP(Q127,gene2!A:U,13,0)</f>
        <v>WP_014420116.1</v>
      </c>
      <c r="M127">
        <f>VLOOKUP(Q127,gene2!A:U,14,0)</f>
        <v>0</v>
      </c>
      <c r="N127" t="str">
        <f>VLOOKUP(Q127,gene2!A:U,15,0)</f>
        <v>dioxygenase</v>
      </c>
      <c r="Q127" t="s">
        <v>531</v>
      </c>
      <c r="R127">
        <v>801</v>
      </c>
      <c r="T127" t="s">
        <v>532</v>
      </c>
      <c r="V127">
        <f t="shared" si="1"/>
        <v>267</v>
      </c>
    </row>
    <row r="128" spans="1:22" x14ac:dyDescent="0.25">
      <c r="A128" t="s">
        <v>20</v>
      </c>
      <c r="B128" t="s">
        <v>21</v>
      </c>
      <c r="C128" t="s">
        <v>22</v>
      </c>
      <c r="D128" t="s">
        <v>23</v>
      </c>
      <c r="E128" t="s">
        <v>5</v>
      </c>
      <c r="G128" t="s">
        <v>24</v>
      </c>
      <c r="H128">
        <v>147376</v>
      </c>
      <c r="I128">
        <v>148686</v>
      </c>
      <c r="J128" t="s">
        <v>52</v>
      </c>
      <c r="K128" t="str">
        <f>VLOOKUP(Q128,gene2!A:U,12,0)</f>
        <v>WP_014420117.1</v>
      </c>
      <c r="L128" t="str">
        <f>VLOOKUP(Q128,gene2!A:U,13,0)</f>
        <v>WP_014420117.1</v>
      </c>
      <c r="M128">
        <f>VLOOKUP(Q128,gene2!A:U,14,0)</f>
        <v>0</v>
      </c>
      <c r="N128" t="str">
        <f>VLOOKUP(Q128,gene2!A:U,15,0)</f>
        <v>NAD(P)/FAD-dependent oxidoreductase</v>
      </c>
      <c r="Q128" t="s">
        <v>535</v>
      </c>
      <c r="R128">
        <v>1311</v>
      </c>
      <c r="T128" t="s">
        <v>536</v>
      </c>
      <c r="V128">
        <f t="shared" si="1"/>
        <v>437</v>
      </c>
    </row>
    <row r="129" spans="1:22" x14ac:dyDescent="0.25">
      <c r="A129" t="s">
        <v>20</v>
      </c>
      <c r="B129" t="s">
        <v>21</v>
      </c>
      <c r="C129" t="s">
        <v>22</v>
      </c>
      <c r="D129" t="s">
        <v>23</v>
      </c>
      <c r="E129" t="s">
        <v>5</v>
      </c>
      <c r="G129" t="s">
        <v>24</v>
      </c>
      <c r="H129">
        <v>148935</v>
      </c>
      <c r="I129">
        <v>149561</v>
      </c>
      <c r="J129" t="s">
        <v>25</v>
      </c>
      <c r="K129" t="str">
        <f>VLOOKUP(Q129,gene2!A:U,12,0)</f>
        <v>WP_041654438.1</v>
      </c>
      <c r="L129" t="str">
        <f>VLOOKUP(Q129,gene2!A:U,13,0)</f>
        <v>WP_041654438.1</v>
      </c>
      <c r="M129">
        <f>VLOOKUP(Q129,gene2!A:U,14,0)</f>
        <v>0</v>
      </c>
      <c r="N129" t="str">
        <f>VLOOKUP(Q129,gene2!A:U,15,0)</f>
        <v>YbhB/YbcL family Raf kinase inhibitor-like protein</v>
      </c>
      <c r="Q129" t="s">
        <v>539</v>
      </c>
      <c r="R129">
        <v>627</v>
      </c>
      <c r="T129" t="s">
        <v>540</v>
      </c>
      <c r="V129">
        <f t="shared" si="1"/>
        <v>209</v>
      </c>
    </row>
    <row r="130" spans="1:22" x14ac:dyDescent="0.25">
      <c r="A130" t="s">
        <v>20</v>
      </c>
      <c r="B130" t="s">
        <v>21</v>
      </c>
      <c r="C130" t="s">
        <v>22</v>
      </c>
      <c r="D130" t="s">
        <v>23</v>
      </c>
      <c r="E130" t="s">
        <v>5</v>
      </c>
      <c r="G130" t="s">
        <v>24</v>
      </c>
      <c r="H130">
        <v>149695</v>
      </c>
      <c r="I130">
        <v>150546</v>
      </c>
      <c r="J130" t="s">
        <v>25</v>
      </c>
      <c r="K130" t="str">
        <f>VLOOKUP(Q130,gene2!A:U,12,0)</f>
        <v>WP_014420119.1</v>
      </c>
      <c r="L130" t="str">
        <f>VLOOKUP(Q130,gene2!A:U,13,0)</f>
        <v>WP_014420119.1</v>
      </c>
      <c r="M130">
        <f>VLOOKUP(Q130,gene2!A:U,14,0)</f>
        <v>0</v>
      </c>
      <c r="N130" t="str">
        <f>VLOOKUP(Q130,gene2!A:U,15,0)</f>
        <v>UDP-2,3-diacylglucosamine diphosphatase</v>
      </c>
      <c r="Q130" t="s">
        <v>543</v>
      </c>
      <c r="R130">
        <v>852</v>
      </c>
      <c r="T130" t="s">
        <v>544</v>
      </c>
      <c r="V130">
        <f t="shared" si="1"/>
        <v>284</v>
      </c>
    </row>
    <row r="131" spans="1:22" x14ac:dyDescent="0.25">
      <c r="A131" t="s">
        <v>20</v>
      </c>
      <c r="B131" t="s">
        <v>21</v>
      </c>
      <c r="C131" t="s">
        <v>22</v>
      </c>
      <c r="D131" t="s">
        <v>23</v>
      </c>
      <c r="E131" t="s">
        <v>5</v>
      </c>
      <c r="G131" t="s">
        <v>24</v>
      </c>
      <c r="H131">
        <v>150625</v>
      </c>
      <c r="I131">
        <v>151074</v>
      </c>
      <c r="J131" t="s">
        <v>25</v>
      </c>
      <c r="K131" t="str">
        <f>VLOOKUP(Q131,gene2!A:U,12,0)</f>
        <v>WP_023007844.1</v>
      </c>
      <c r="L131" t="str">
        <f>VLOOKUP(Q131,gene2!A:U,13,0)</f>
        <v>WP_023007844.1</v>
      </c>
      <c r="M131">
        <f>VLOOKUP(Q131,gene2!A:U,14,0)</f>
        <v>0</v>
      </c>
      <c r="N131" t="str">
        <f>VLOOKUP(Q131,gene2!A:U,15,0)</f>
        <v>DUF302 domain-containing protein</v>
      </c>
      <c r="Q131" t="s">
        <v>547</v>
      </c>
      <c r="R131">
        <v>450</v>
      </c>
      <c r="T131" t="s">
        <v>548</v>
      </c>
      <c r="V131">
        <f t="shared" ref="V131:V194" si="2">R131/3</f>
        <v>150</v>
      </c>
    </row>
    <row r="132" spans="1:22" x14ac:dyDescent="0.25">
      <c r="A132" t="s">
        <v>20</v>
      </c>
      <c r="B132" t="s">
        <v>21</v>
      </c>
      <c r="C132" t="s">
        <v>22</v>
      </c>
      <c r="D132" t="s">
        <v>23</v>
      </c>
      <c r="E132" t="s">
        <v>5</v>
      </c>
      <c r="G132" t="s">
        <v>24</v>
      </c>
      <c r="H132">
        <v>151078</v>
      </c>
      <c r="I132">
        <v>151683</v>
      </c>
      <c r="J132" t="s">
        <v>52</v>
      </c>
      <c r="K132" t="str">
        <f>VLOOKUP(Q132,gene2!A:U,12,0)</f>
        <v>WP_031209637.1</v>
      </c>
      <c r="L132" t="str">
        <f>VLOOKUP(Q132,gene2!A:U,13,0)</f>
        <v>WP_031209637.1</v>
      </c>
      <c r="M132">
        <f>VLOOKUP(Q132,gene2!A:U,14,0)</f>
        <v>0</v>
      </c>
      <c r="N132" t="str">
        <f>VLOOKUP(Q132,gene2!A:U,15,0)</f>
        <v>TetR/AcrR family transcriptional regulator</v>
      </c>
      <c r="Q132" t="s">
        <v>551</v>
      </c>
      <c r="R132">
        <v>606</v>
      </c>
      <c r="T132" t="s">
        <v>552</v>
      </c>
      <c r="V132">
        <f t="shared" si="2"/>
        <v>202</v>
      </c>
    </row>
    <row r="133" spans="1:22" x14ac:dyDescent="0.25">
      <c r="A133" t="s">
        <v>20</v>
      </c>
      <c r="B133" t="s">
        <v>21</v>
      </c>
      <c r="C133" t="s">
        <v>22</v>
      </c>
      <c r="D133" t="s">
        <v>23</v>
      </c>
      <c r="E133" t="s">
        <v>5</v>
      </c>
      <c r="G133" t="s">
        <v>24</v>
      </c>
      <c r="H133">
        <v>151802</v>
      </c>
      <c r="I133">
        <v>152356</v>
      </c>
      <c r="J133" t="s">
        <v>25</v>
      </c>
      <c r="K133" t="str">
        <f>VLOOKUP(Q133,gene2!A:U,12,0)</f>
        <v>WP_014420122.1</v>
      </c>
      <c r="L133" t="str">
        <f>VLOOKUP(Q133,gene2!A:U,13,0)</f>
        <v>WP_014420122.1</v>
      </c>
      <c r="M133">
        <f>VLOOKUP(Q133,gene2!A:U,14,0)</f>
        <v>0</v>
      </c>
      <c r="N133" t="str">
        <f>VLOOKUP(Q133,gene2!A:U,15,0)</f>
        <v>carboxymuconolactone decarboxylase family protein</v>
      </c>
      <c r="Q133" t="s">
        <v>555</v>
      </c>
      <c r="R133">
        <v>555</v>
      </c>
      <c r="T133" t="s">
        <v>556</v>
      </c>
      <c r="V133">
        <f t="shared" si="2"/>
        <v>185</v>
      </c>
    </row>
    <row r="134" spans="1:22" x14ac:dyDescent="0.25">
      <c r="A134" t="s">
        <v>20</v>
      </c>
      <c r="B134" t="s">
        <v>21</v>
      </c>
      <c r="C134" t="s">
        <v>22</v>
      </c>
      <c r="D134" t="s">
        <v>23</v>
      </c>
      <c r="E134" t="s">
        <v>5</v>
      </c>
      <c r="G134" t="s">
        <v>24</v>
      </c>
      <c r="H134">
        <v>152369</v>
      </c>
      <c r="I134">
        <v>153070</v>
      </c>
      <c r="J134" t="s">
        <v>52</v>
      </c>
      <c r="K134" t="str">
        <f>VLOOKUP(Q134,gene2!A:U,12,0)</f>
        <v>WP_014420123.1</v>
      </c>
      <c r="L134" t="str">
        <f>VLOOKUP(Q134,gene2!A:U,13,0)</f>
        <v>WP_014420123.1</v>
      </c>
      <c r="M134">
        <f>VLOOKUP(Q134,gene2!A:U,14,0)</f>
        <v>0</v>
      </c>
      <c r="N134" t="str">
        <f>VLOOKUP(Q134,gene2!A:U,15,0)</f>
        <v>HAD-IA family hydrolase</v>
      </c>
      <c r="Q134" t="s">
        <v>559</v>
      </c>
      <c r="R134">
        <v>702</v>
      </c>
      <c r="T134" t="s">
        <v>560</v>
      </c>
      <c r="V134">
        <f t="shared" si="2"/>
        <v>234</v>
      </c>
    </row>
    <row r="135" spans="1:22" x14ac:dyDescent="0.25">
      <c r="A135" t="s">
        <v>20</v>
      </c>
      <c r="B135" t="s">
        <v>21</v>
      </c>
      <c r="C135" t="s">
        <v>22</v>
      </c>
      <c r="D135" t="s">
        <v>23</v>
      </c>
      <c r="E135" t="s">
        <v>5</v>
      </c>
      <c r="G135" t="s">
        <v>24</v>
      </c>
      <c r="H135">
        <v>153083</v>
      </c>
      <c r="I135">
        <v>153343</v>
      </c>
      <c r="J135" t="s">
        <v>52</v>
      </c>
      <c r="K135" t="str">
        <f>VLOOKUP(Q135,gene2!A:U,12,0)</f>
        <v>WP_014420124.1</v>
      </c>
      <c r="L135" t="str">
        <f>VLOOKUP(Q135,gene2!A:U,13,0)</f>
        <v>WP_014420124.1</v>
      </c>
      <c r="M135">
        <f>VLOOKUP(Q135,gene2!A:U,14,0)</f>
        <v>0</v>
      </c>
      <c r="N135" t="str">
        <f>VLOOKUP(Q135,gene2!A:U,15,0)</f>
        <v>zf-HC2 domain-containing protein</v>
      </c>
      <c r="Q135" t="s">
        <v>563</v>
      </c>
      <c r="R135">
        <v>261</v>
      </c>
      <c r="T135" t="s">
        <v>564</v>
      </c>
      <c r="V135">
        <f t="shared" si="2"/>
        <v>87</v>
      </c>
    </row>
    <row r="136" spans="1:22" x14ac:dyDescent="0.25">
      <c r="A136" t="s">
        <v>20</v>
      </c>
      <c r="B136" t="s">
        <v>21</v>
      </c>
      <c r="C136" t="s">
        <v>22</v>
      </c>
      <c r="D136" t="s">
        <v>23</v>
      </c>
      <c r="E136" t="s">
        <v>5</v>
      </c>
      <c r="G136" t="s">
        <v>24</v>
      </c>
      <c r="H136">
        <v>153337</v>
      </c>
      <c r="I136">
        <v>153954</v>
      </c>
      <c r="J136" t="s">
        <v>52</v>
      </c>
      <c r="K136" t="str">
        <f>VLOOKUP(Q136,gene2!A:U,12,0)</f>
        <v>WP_041654439.1</v>
      </c>
      <c r="L136" t="str">
        <f>VLOOKUP(Q136,gene2!A:U,13,0)</f>
        <v>WP_041654439.1</v>
      </c>
      <c r="M136">
        <f>VLOOKUP(Q136,gene2!A:U,14,0)</f>
        <v>0</v>
      </c>
      <c r="N136" t="str">
        <f>VLOOKUP(Q136,gene2!A:U,15,0)</f>
        <v>RNA polymerase sigma factor</v>
      </c>
      <c r="Q136" t="s">
        <v>567</v>
      </c>
      <c r="R136">
        <v>618</v>
      </c>
      <c r="T136" t="s">
        <v>568</v>
      </c>
      <c r="V136">
        <f t="shared" si="2"/>
        <v>206</v>
      </c>
    </row>
    <row r="137" spans="1:22" x14ac:dyDescent="0.25">
      <c r="A137" t="s">
        <v>20</v>
      </c>
      <c r="B137" t="s">
        <v>21</v>
      </c>
      <c r="C137" t="s">
        <v>22</v>
      </c>
      <c r="D137" t="s">
        <v>23</v>
      </c>
      <c r="E137" t="s">
        <v>5</v>
      </c>
      <c r="G137" t="s">
        <v>24</v>
      </c>
      <c r="H137">
        <v>154204</v>
      </c>
      <c r="I137">
        <v>156414</v>
      </c>
      <c r="J137" t="s">
        <v>25</v>
      </c>
      <c r="K137" t="str">
        <f>VLOOKUP(Q137,gene2!A:U,12,0)</f>
        <v>WP_014420126.1</v>
      </c>
      <c r="L137" t="str">
        <f>VLOOKUP(Q137,gene2!A:U,13,0)</f>
        <v>WP_014420126.1</v>
      </c>
      <c r="M137">
        <f>VLOOKUP(Q137,gene2!A:U,14,0)</f>
        <v>0</v>
      </c>
      <c r="N137" t="str">
        <f>VLOOKUP(Q137,gene2!A:U,15,0)</f>
        <v>FAD-dependent oxidoreductase</v>
      </c>
      <c r="Q137" t="s">
        <v>571</v>
      </c>
      <c r="R137">
        <v>2211</v>
      </c>
      <c r="T137" t="s">
        <v>572</v>
      </c>
      <c r="V137">
        <f t="shared" si="2"/>
        <v>737</v>
      </c>
    </row>
    <row r="138" spans="1:22" x14ac:dyDescent="0.25">
      <c r="A138" t="s">
        <v>20</v>
      </c>
      <c r="B138" t="s">
        <v>21</v>
      </c>
      <c r="C138" t="s">
        <v>22</v>
      </c>
      <c r="D138" t="s">
        <v>23</v>
      </c>
      <c r="E138" t="s">
        <v>5</v>
      </c>
      <c r="G138" t="s">
        <v>24</v>
      </c>
      <c r="H138">
        <v>156380</v>
      </c>
      <c r="I138">
        <v>157351</v>
      </c>
      <c r="J138" t="s">
        <v>25</v>
      </c>
      <c r="K138" t="str">
        <f>VLOOKUP(Q138,gene2!A:U,12,0)</f>
        <v>WP_041654440.1</v>
      </c>
      <c r="L138" t="str">
        <f>VLOOKUP(Q138,gene2!A:U,13,0)</f>
        <v>WP_041654440.1</v>
      </c>
      <c r="M138">
        <f>VLOOKUP(Q138,gene2!A:U,14,0)</f>
        <v>0</v>
      </c>
      <c r="N138" t="str">
        <f>VLOOKUP(Q138,gene2!A:U,15,0)</f>
        <v>radical SAM protein</v>
      </c>
      <c r="Q138" t="s">
        <v>575</v>
      </c>
      <c r="R138">
        <v>972</v>
      </c>
      <c r="T138" t="s">
        <v>576</v>
      </c>
      <c r="V138">
        <f t="shared" si="2"/>
        <v>324</v>
      </c>
    </row>
    <row r="139" spans="1:22" x14ac:dyDescent="0.25">
      <c r="A139" t="s">
        <v>20</v>
      </c>
      <c r="B139" t="s">
        <v>21</v>
      </c>
      <c r="C139" t="s">
        <v>22</v>
      </c>
      <c r="D139" t="s">
        <v>23</v>
      </c>
      <c r="E139" t="s">
        <v>5</v>
      </c>
      <c r="G139" t="s">
        <v>24</v>
      </c>
      <c r="H139">
        <v>157383</v>
      </c>
      <c r="I139">
        <v>158786</v>
      </c>
      <c r="J139" t="s">
        <v>25</v>
      </c>
      <c r="K139" t="str">
        <f>VLOOKUP(Q139,gene2!A:U,12,0)</f>
        <v>WP_014420128.1</v>
      </c>
      <c r="L139" t="str">
        <f>VLOOKUP(Q139,gene2!A:U,13,0)</f>
        <v>WP_014420128.1</v>
      </c>
      <c r="M139">
        <f>VLOOKUP(Q139,gene2!A:U,14,0)</f>
        <v>0</v>
      </c>
      <c r="N139" t="str">
        <f>VLOOKUP(Q139,gene2!A:U,15,0)</f>
        <v>sodium:solute symporter</v>
      </c>
      <c r="Q139" t="s">
        <v>579</v>
      </c>
      <c r="R139">
        <v>1404</v>
      </c>
      <c r="T139" t="s">
        <v>580</v>
      </c>
      <c r="V139">
        <f t="shared" si="2"/>
        <v>468</v>
      </c>
    </row>
    <row r="140" spans="1:22" x14ac:dyDescent="0.25">
      <c r="A140" t="s">
        <v>20</v>
      </c>
      <c r="B140" t="s">
        <v>21</v>
      </c>
      <c r="C140" t="s">
        <v>22</v>
      </c>
      <c r="D140" t="s">
        <v>23</v>
      </c>
      <c r="E140" t="s">
        <v>5</v>
      </c>
      <c r="G140" t="s">
        <v>24</v>
      </c>
      <c r="H140">
        <v>158808</v>
      </c>
      <c r="I140">
        <v>159764</v>
      </c>
      <c r="J140" t="s">
        <v>25</v>
      </c>
      <c r="K140" t="str">
        <f>VLOOKUP(Q140,gene2!A:U,12,0)</f>
        <v>WP_041654442.1</v>
      </c>
      <c r="L140" t="str">
        <f>VLOOKUP(Q140,gene2!A:U,13,0)</f>
        <v>WP_041654442.1</v>
      </c>
      <c r="M140">
        <f>VLOOKUP(Q140,gene2!A:U,14,0)</f>
        <v>0</v>
      </c>
      <c r="N140" t="str">
        <f>VLOOKUP(Q140,gene2!A:U,15,0)</f>
        <v>hypothetical protein</v>
      </c>
      <c r="Q140" t="s">
        <v>583</v>
      </c>
      <c r="R140">
        <v>957</v>
      </c>
      <c r="T140" t="s">
        <v>584</v>
      </c>
      <c r="V140">
        <f t="shared" si="2"/>
        <v>319</v>
      </c>
    </row>
    <row r="141" spans="1:22" x14ac:dyDescent="0.25">
      <c r="A141" t="s">
        <v>20</v>
      </c>
      <c r="B141" t="s">
        <v>21</v>
      </c>
      <c r="C141" t="s">
        <v>22</v>
      </c>
      <c r="D141" t="s">
        <v>23</v>
      </c>
      <c r="E141" t="s">
        <v>5</v>
      </c>
      <c r="G141" t="s">
        <v>24</v>
      </c>
      <c r="H141">
        <v>159914</v>
      </c>
      <c r="I141">
        <v>160429</v>
      </c>
      <c r="J141" t="s">
        <v>25</v>
      </c>
      <c r="K141" t="str">
        <f>VLOOKUP(Q141,gene2!A:U,12,0)</f>
        <v>WP_011783727.1</v>
      </c>
      <c r="L141" t="str">
        <f>VLOOKUP(Q141,gene2!A:U,13,0)</f>
        <v>WP_011783727.1</v>
      </c>
      <c r="M141">
        <f>VLOOKUP(Q141,gene2!A:U,14,0)</f>
        <v>0</v>
      </c>
      <c r="N141" t="str">
        <f>VLOOKUP(Q141,gene2!A:U,15,0)</f>
        <v>diaminobutyrate acetyltransferase</v>
      </c>
      <c r="O141" t="s">
        <v>586</v>
      </c>
      <c r="Q141" t="s">
        <v>587</v>
      </c>
      <c r="R141">
        <v>516</v>
      </c>
      <c r="T141" t="s">
        <v>588</v>
      </c>
      <c r="V141">
        <f t="shared" si="2"/>
        <v>172</v>
      </c>
    </row>
    <row r="142" spans="1:22" x14ac:dyDescent="0.25">
      <c r="A142" t="s">
        <v>20</v>
      </c>
      <c r="B142" t="s">
        <v>21</v>
      </c>
      <c r="C142" t="s">
        <v>22</v>
      </c>
      <c r="D142" t="s">
        <v>23</v>
      </c>
      <c r="E142" t="s">
        <v>5</v>
      </c>
      <c r="G142" t="s">
        <v>24</v>
      </c>
      <c r="H142">
        <v>160611</v>
      </c>
      <c r="I142">
        <v>161879</v>
      </c>
      <c r="J142" t="s">
        <v>25</v>
      </c>
      <c r="K142" t="str">
        <f>VLOOKUP(Q142,gene2!A:U,12,0)</f>
        <v>WP_014420132.1</v>
      </c>
      <c r="L142" t="str">
        <f>VLOOKUP(Q142,gene2!A:U,13,0)</f>
        <v>WP_014420132.1</v>
      </c>
      <c r="M142">
        <f>VLOOKUP(Q142,gene2!A:U,14,0)</f>
        <v>0</v>
      </c>
      <c r="N142" t="str">
        <f>VLOOKUP(Q142,gene2!A:U,15,0)</f>
        <v>diaminobutyrate--2-oxoglutarate transaminase</v>
      </c>
      <c r="O142" t="s">
        <v>591</v>
      </c>
      <c r="Q142" t="s">
        <v>592</v>
      </c>
      <c r="R142">
        <v>1269</v>
      </c>
      <c r="T142" t="s">
        <v>593</v>
      </c>
      <c r="V142">
        <f t="shared" si="2"/>
        <v>423</v>
      </c>
    </row>
    <row r="143" spans="1:22" x14ac:dyDescent="0.25">
      <c r="A143" t="s">
        <v>20</v>
      </c>
      <c r="B143" t="s">
        <v>21</v>
      </c>
      <c r="C143" t="s">
        <v>22</v>
      </c>
      <c r="D143" t="s">
        <v>23</v>
      </c>
      <c r="E143" t="s">
        <v>5</v>
      </c>
      <c r="G143" t="s">
        <v>24</v>
      </c>
      <c r="H143">
        <v>161930</v>
      </c>
      <c r="I143">
        <v>163387</v>
      </c>
      <c r="J143" t="s">
        <v>25</v>
      </c>
      <c r="K143" t="str">
        <f>VLOOKUP(Q143,gene2!A:U,12,0)</f>
        <v>WP_011783729.1</v>
      </c>
      <c r="L143" t="str">
        <f>VLOOKUP(Q143,gene2!A:U,13,0)</f>
        <v>WP_011783729.1</v>
      </c>
      <c r="M143">
        <f>VLOOKUP(Q143,gene2!A:U,14,0)</f>
        <v>0</v>
      </c>
      <c r="N143" t="str">
        <f>VLOOKUP(Q143,gene2!A:U,15,0)</f>
        <v>aspartate kinase</v>
      </c>
      <c r="Q143" t="s">
        <v>596</v>
      </c>
      <c r="R143">
        <v>1458</v>
      </c>
      <c r="T143" t="s">
        <v>597</v>
      </c>
      <c r="V143">
        <f t="shared" si="2"/>
        <v>486</v>
      </c>
    </row>
    <row r="144" spans="1:22" x14ac:dyDescent="0.25">
      <c r="A144" t="s">
        <v>20</v>
      </c>
      <c r="B144" t="s">
        <v>21</v>
      </c>
      <c r="C144" t="s">
        <v>22</v>
      </c>
      <c r="D144" t="s">
        <v>23</v>
      </c>
      <c r="E144" t="s">
        <v>5</v>
      </c>
      <c r="G144" t="s">
        <v>24</v>
      </c>
      <c r="H144">
        <v>163628</v>
      </c>
      <c r="I144">
        <v>164620</v>
      </c>
      <c r="J144" t="s">
        <v>25</v>
      </c>
      <c r="K144" t="str">
        <f>VLOOKUP(Q144,gene2!A:U,12,0)</f>
        <v>WP_011783730.1</v>
      </c>
      <c r="L144" t="str">
        <f>VLOOKUP(Q144,gene2!A:U,13,0)</f>
        <v>WP_011783730.1</v>
      </c>
      <c r="M144">
        <f>VLOOKUP(Q144,gene2!A:U,14,0)</f>
        <v>0</v>
      </c>
      <c r="N144" t="str">
        <f>VLOOKUP(Q144,gene2!A:U,15,0)</f>
        <v>RNA polymerase sigma factor RpoD/SigA</v>
      </c>
      <c r="Q144" t="s">
        <v>600</v>
      </c>
      <c r="R144">
        <v>993</v>
      </c>
      <c r="T144" t="s">
        <v>601</v>
      </c>
      <c r="V144">
        <f t="shared" si="2"/>
        <v>331</v>
      </c>
    </row>
    <row r="145" spans="1:22" x14ac:dyDescent="0.25">
      <c r="A145" t="s">
        <v>20</v>
      </c>
      <c r="B145" t="s">
        <v>21</v>
      </c>
      <c r="C145" t="s">
        <v>22</v>
      </c>
      <c r="D145" t="s">
        <v>23</v>
      </c>
      <c r="E145" t="s">
        <v>5</v>
      </c>
      <c r="G145" t="s">
        <v>24</v>
      </c>
      <c r="H145">
        <v>164622</v>
      </c>
      <c r="I145">
        <v>165077</v>
      </c>
      <c r="J145" t="s">
        <v>52</v>
      </c>
      <c r="K145" t="str">
        <f>VLOOKUP(Q145,gene2!A:U,12,0)</f>
        <v>WP_011783731.1</v>
      </c>
      <c r="L145" t="str">
        <f>VLOOKUP(Q145,gene2!A:U,13,0)</f>
        <v>WP_011783731.1</v>
      </c>
      <c r="M145">
        <f>VLOOKUP(Q145,gene2!A:U,14,0)</f>
        <v>0</v>
      </c>
      <c r="N145" t="str">
        <f>VLOOKUP(Q145,gene2!A:U,15,0)</f>
        <v>DUF3429 domain-containing protein</v>
      </c>
      <c r="Q145" t="s">
        <v>604</v>
      </c>
      <c r="R145">
        <v>456</v>
      </c>
      <c r="T145" t="s">
        <v>605</v>
      </c>
      <c r="V145">
        <f t="shared" si="2"/>
        <v>152</v>
      </c>
    </row>
    <row r="146" spans="1:22" x14ac:dyDescent="0.25">
      <c r="A146" t="s">
        <v>20</v>
      </c>
      <c r="B146" t="s">
        <v>21</v>
      </c>
      <c r="C146" t="s">
        <v>22</v>
      </c>
      <c r="D146" t="s">
        <v>23</v>
      </c>
      <c r="E146" t="s">
        <v>5</v>
      </c>
      <c r="G146" t="s">
        <v>24</v>
      </c>
      <c r="H146">
        <v>165074</v>
      </c>
      <c r="I146">
        <v>165379</v>
      </c>
      <c r="J146" t="s">
        <v>52</v>
      </c>
      <c r="K146" t="str">
        <f>VLOOKUP(Q146,gene2!A:U,12,0)</f>
        <v>WP_014420133.1</v>
      </c>
      <c r="L146" t="str">
        <f>VLOOKUP(Q146,gene2!A:U,13,0)</f>
        <v>WP_014420133.1</v>
      </c>
      <c r="M146">
        <f>VLOOKUP(Q146,gene2!A:U,14,0)</f>
        <v>0</v>
      </c>
      <c r="N146" t="str">
        <f>VLOOKUP(Q146,gene2!A:U,15,0)</f>
        <v>hypothetical protein</v>
      </c>
      <c r="Q146" t="s">
        <v>608</v>
      </c>
      <c r="R146">
        <v>306</v>
      </c>
      <c r="T146" t="s">
        <v>609</v>
      </c>
      <c r="V146">
        <f t="shared" si="2"/>
        <v>102</v>
      </c>
    </row>
    <row r="147" spans="1:22" x14ac:dyDescent="0.25">
      <c r="A147" t="s">
        <v>20</v>
      </c>
      <c r="B147" t="s">
        <v>21</v>
      </c>
      <c r="C147" t="s">
        <v>22</v>
      </c>
      <c r="D147" t="s">
        <v>23</v>
      </c>
      <c r="E147" t="s">
        <v>5</v>
      </c>
      <c r="G147" t="s">
        <v>24</v>
      </c>
      <c r="H147">
        <v>165437</v>
      </c>
      <c r="I147">
        <v>166021</v>
      </c>
      <c r="J147" t="s">
        <v>52</v>
      </c>
      <c r="K147" t="str">
        <f>VLOOKUP(Q147,gene2!A:U,12,0)</f>
        <v>WP_011783733.1</v>
      </c>
      <c r="L147" t="str">
        <f>VLOOKUP(Q147,gene2!A:U,13,0)</f>
        <v>WP_011783733.1</v>
      </c>
      <c r="M147">
        <f>VLOOKUP(Q147,gene2!A:U,14,0)</f>
        <v>0</v>
      </c>
      <c r="N147" t="str">
        <f>VLOOKUP(Q147,gene2!A:U,15,0)</f>
        <v>DNA-3-methyladenine glycosylase I</v>
      </c>
      <c r="Q147" t="s">
        <v>611</v>
      </c>
      <c r="R147">
        <v>585</v>
      </c>
      <c r="T147" t="s">
        <v>612</v>
      </c>
      <c r="V147">
        <f t="shared" si="2"/>
        <v>195</v>
      </c>
    </row>
    <row r="148" spans="1:22" x14ac:dyDescent="0.25">
      <c r="A148" t="s">
        <v>20</v>
      </c>
      <c r="B148" t="s">
        <v>21</v>
      </c>
      <c r="C148" t="s">
        <v>22</v>
      </c>
      <c r="D148" t="s">
        <v>23</v>
      </c>
      <c r="E148" t="s">
        <v>5</v>
      </c>
      <c r="G148" t="s">
        <v>24</v>
      </c>
      <c r="H148">
        <v>166032</v>
      </c>
      <c r="I148">
        <v>166703</v>
      </c>
      <c r="J148" t="s">
        <v>52</v>
      </c>
      <c r="K148" t="str">
        <f>VLOOKUP(Q148,gene2!A:U,12,0)</f>
        <v>WP_158011906.1</v>
      </c>
      <c r="L148" t="str">
        <f>VLOOKUP(Q148,gene2!A:U,13,0)</f>
        <v>WP_158011906.1</v>
      </c>
      <c r="M148">
        <f>VLOOKUP(Q148,gene2!A:U,14,0)</f>
        <v>0</v>
      </c>
      <c r="N148" t="str">
        <f>VLOOKUP(Q148,gene2!A:U,15,0)</f>
        <v>4'-phosphopantetheinyl transferase superfamily protein</v>
      </c>
      <c r="Q148" t="s">
        <v>615</v>
      </c>
      <c r="R148">
        <v>672</v>
      </c>
      <c r="T148" t="s">
        <v>616</v>
      </c>
      <c r="V148">
        <f t="shared" si="2"/>
        <v>224</v>
      </c>
    </row>
    <row r="149" spans="1:22" x14ac:dyDescent="0.25">
      <c r="A149" t="s">
        <v>20</v>
      </c>
      <c r="B149" t="s">
        <v>21</v>
      </c>
      <c r="C149" t="s">
        <v>22</v>
      </c>
      <c r="D149" t="s">
        <v>23</v>
      </c>
      <c r="E149" t="s">
        <v>5</v>
      </c>
      <c r="G149" t="s">
        <v>24</v>
      </c>
      <c r="H149">
        <v>166765</v>
      </c>
      <c r="I149">
        <v>167400</v>
      </c>
      <c r="J149" t="s">
        <v>52</v>
      </c>
      <c r="K149" t="str">
        <f>VLOOKUP(Q149,gene2!A:U,12,0)</f>
        <v>WP_011783735.1</v>
      </c>
      <c r="L149" t="str">
        <f>VLOOKUP(Q149,gene2!A:U,13,0)</f>
        <v>WP_011783735.1</v>
      </c>
      <c r="M149">
        <f>VLOOKUP(Q149,gene2!A:U,14,0)</f>
        <v>0</v>
      </c>
      <c r="N149" t="str">
        <f>VLOOKUP(Q149,gene2!A:U,15,0)</f>
        <v>pyridoxamine 5'-phosphate oxidase</v>
      </c>
      <c r="O149" t="s">
        <v>619</v>
      </c>
      <c r="Q149" t="s">
        <v>620</v>
      </c>
      <c r="R149">
        <v>636</v>
      </c>
      <c r="T149" t="s">
        <v>621</v>
      </c>
      <c r="V149">
        <f t="shared" si="2"/>
        <v>212</v>
      </c>
    </row>
    <row r="150" spans="1:22" x14ac:dyDescent="0.25">
      <c r="A150" t="s">
        <v>20</v>
      </c>
      <c r="B150" t="s">
        <v>21</v>
      </c>
      <c r="C150" t="s">
        <v>22</v>
      </c>
      <c r="D150" t="s">
        <v>23</v>
      </c>
      <c r="E150" t="s">
        <v>5</v>
      </c>
      <c r="G150" t="s">
        <v>24</v>
      </c>
      <c r="H150">
        <v>167579</v>
      </c>
      <c r="I150">
        <v>170431</v>
      </c>
      <c r="J150" t="s">
        <v>25</v>
      </c>
      <c r="K150" t="str">
        <f>VLOOKUP(Q150,gene2!A:U,12,0)</f>
        <v>WP_014420135.1</v>
      </c>
      <c r="L150" t="str">
        <f>VLOOKUP(Q150,gene2!A:U,13,0)</f>
        <v>WP_014420135.1</v>
      </c>
      <c r="M150">
        <f>VLOOKUP(Q150,gene2!A:U,14,0)</f>
        <v>0</v>
      </c>
      <c r="N150" t="str">
        <f>VLOOKUP(Q150,gene2!A:U,15,0)</f>
        <v>DUF748 domain-containing protein</v>
      </c>
      <c r="Q150" t="s">
        <v>624</v>
      </c>
      <c r="R150">
        <v>2853</v>
      </c>
      <c r="T150" t="s">
        <v>625</v>
      </c>
      <c r="V150">
        <f t="shared" si="2"/>
        <v>951</v>
      </c>
    </row>
    <row r="151" spans="1:22" x14ac:dyDescent="0.25">
      <c r="A151" t="s">
        <v>20</v>
      </c>
      <c r="B151" t="s">
        <v>21</v>
      </c>
      <c r="C151" t="s">
        <v>22</v>
      </c>
      <c r="D151" t="s">
        <v>23</v>
      </c>
      <c r="E151" t="s">
        <v>5</v>
      </c>
      <c r="G151" t="s">
        <v>24</v>
      </c>
      <c r="H151">
        <v>170458</v>
      </c>
      <c r="I151">
        <v>171063</v>
      </c>
      <c r="J151" t="s">
        <v>25</v>
      </c>
      <c r="K151" t="str">
        <f>VLOOKUP(Q151,gene2!A:U,12,0)</f>
        <v>WP_011783737.1</v>
      </c>
      <c r="L151" t="str">
        <f>VLOOKUP(Q151,gene2!A:U,13,0)</f>
        <v>WP_011783737.1</v>
      </c>
      <c r="M151">
        <f>VLOOKUP(Q151,gene2!A:U,14,0)</f>
        <v>0</v>
      </c>
      <c r="N151" t="str">
        <f>VLOOKUP(Q151,gene2!A:U,15,0)</f>
        <v>5'-deoxynucleotidase</v>
      </c>
      <c r="O151" t="s">
        <v>628</v>
      </c>
      <c r="Q151" t="s">
        <v>629</v>
      </c>
      <c r="R151">
        <v>606</v>
      </c>
      <c r="T151" t="s">
        <v>630</v>
      </c>
      <c r="V151">
        <f t="shared" si="2"/>
        <v>202</v>
      </c>
    </row>
    <row r="152" spans="1:22" x14ac:dyDescent="0.25">
      <c r="A152" t="s">
        <v>20</v>
      </c>
      <c r="B152" t="s">
        <v>21</v>
      </c>
      <c r="C152" t="s">
        <v>22</v>
      </c>
      <c r="D152" t="s">
        <v>23</v>
      </c>
      <c r="E152" t="s">
        <v>5</v>
      </c>
      <c r="G152" t="s">
        <v>24</v>
      </c>
      <c r="H152">
        <v>171193</v>
      </c>
      <c r="I152">
        <v>172008</v>
      </c>
      <c r="J152" t="s">
        <v>25</v>
      </c>
      <c r="K152" t="str">
        <f>VLOOKUP(Q152,gene2!A:U,12,0)</f>
        <v>WP_014420137.1</v>
      </c>
      <c r="L152" t="str">
        <f>VLOOKUP(Q152,gene2!A:U,13,0)</f>
        <v>WP_014420137.1</v>
      </c>
      <c r="M152">
        <f>VLOOKUP(Q152,gene2!A:U,14,0)</f>
        <v>0</v>
      </c>
      <c r="N152" t="str">
        <f>VLOOKUP(Q152,gene2!A:U,15,0)</f>
        <v>SDR family NAD(P)-dependent oxidoreductase</v>
      </c>
      <c r="Q152" t="s">
        <v>633</v>
      </c>
      <c r="R152">
        <v>816</v>
      </c>
      <c r="T152" t="s">
        <v>634</v>
      </c>
      <c r="V152">
        <f t="shared" si="2"/>
        <v>272</v>
      </c>
    </row>
    <row r="153" spans="1:22" x14ac:dyDescent="0.25">
      <c r="A153" t="s">
        <v>20</v>
      </c>
      <c r="B153" t="s">
        <v>21</v>
      </c>
      <c r="C153" t="s">
        <v>22</v>
      </c>
      <c r="D153" t="s">
        <v>23</v>
      </c>
      <c r="E153" t="s">
        <v>5</v>
      </c>
      <c r="G153" t="s">
        <v>24</v>
      </c>
      <c r="H153">
        <v>172100</v>
      </c>
      <c r="I153">
        <v>173206</v>
      </c>
      <c r="J153" t="s">
        <v>25</v>
      </c>
      <c r="K153" t="str">
        <f>VLOOKUP(Q153,gene2!A:U,12,0)</f>
        <v>WP_023011989.1</v>
      </c>
      <c r="L153" t="str">
        <f>VLOOKUP(Q153,gene2!A:U,13,0)</f>
        <v>WP_023011989.1</v>
      </c>
      <c r="M153">
        <f>VLOOKUP(Q153,gene2!A:U,14,0)</f>
        <v>0</v>
      </c>
      <c r="N153" t="str">
        <f>VLOOKUP(Q153,gene2!A:U,15,0)</f>
        <v>GGDEF domain-containing protein</v>
      </c>
      <c r="Q153" t="s">
        <v>637</v>
      </c>
      <c r="R153">
        <v>1107</v>
      </c>
      <c r="T153" t="s">
        <v>638</v>
      </c>
      <c r="V153">
        <f t="shared" si="2"/>
        <v>369</v>
      </c>
    </row>
    <row r="154" spans="1:22" x14ac:dyDescent="0.25">
      <c r="A154" t="s">
        <v>20</v>
      </c>
      <c r="B154" t="s">
        <v>21</v>
      </c>
      <c r="C154" t="s">
        <v>22</v>
      </c>
      <c r="D154" t="s">
        <v>23</v>
      </c>
      <c r="E154" t="s">
        <v>5</v>
      </c>
      <c r="G154" t="s">
        <v>24</v>
      </c>
      <c r="H154">
        <v>173260</v>
      </c>
      <c r="I154">
        <v>174036</v>
      </c>
      <c r="J154" t="s">
        <v>25</v>
      </c>
      <c r="K154" t="str">
        <f>VLOOKUP(Q154,gene2!A:U,12,0)</f>
        <v>WP_011783740.1</v>
      </c>
      <c r="L154" t="str">
        <f>VLOOKUP(Q154,gene2!A:U,13,0)</f>
        <v>WP_011783740.1</v>
      </c>
      <c r="M154">
        <f>VLOOKUP(Q154,gene2!A:U,14,0)</f>
        <v>0</v>
      </c>
      <c r="N154" t="str">
        <f>VLOOKUP(Q154,gene2!A:U,15,0)</f>
        <v>class II glutamine amidotransferase</v>
      </c>
      <c r="Q154" t="s">
        <v>641</v>
      </c>
      <c r="R154">
        <v>777</v>
      </c>
      <c r="T154" t="s">
        <v>642</v>
      </c>
      <c r="V154">
        <f t="shared" si="2"/>
        <v>259</v>
      </c>
    </row>
    <row r="155" spans="1:22" x14ac:dyDescent="0.25">
      <c r="A155" t="s">
        <v>20</v>
      </c>
      <c r="B155" t="s">
        <v>21</v>
      </c>
      <c r="C155" t="s">
        <v>22</v>
      </c>
      <c r="D155" t="s">
        <v>23</v>
      </c>
      <c r="E155" t="s">
        <v>5</v>
      </c>
      <c r="G155" t="s">
        <v>24</v>
      </c>
      <c r="H155">
        <v>174156</v>
      </c>
      <c r="I155">
        <v>175226</v>
      </c>
      <c r="J155" t="s">
        <v>25</v>
      </c>
      <c r="K155" t="str">
        <f>VLOOKUP(Q155,gene2!A:U,12,0)</f>
        <v>WP_014420139.1</v>
      </c>
      <c r="L155" t="str">
        <f>VLOOKUP(Q155,gene2!A:U,13,0)</f>
        <v>WP_014420139.1</v>
      </c>
      <c r="M155">
        <f>VLOOKUP(Q155,gene2!A:U,14,0)</f>
        <v>0</v>
      </c>
      <c r="N155" t="str">
        <f>VLOOKUP(Q155,gene2!A:U,15,0)</f>
        <v>DUF2156 domain-containing protein</v>
      </c>
      <c r="Q155" t="s">
        <v>645</v>
      </c>
      <c r="R155">
        <v>1071</v>
      </c>
      <c r="T155" t="s">
        <v>646</v>
      </c>
      <c r="V155">
        <f t="shared" si="2"/>
        <v>357</v>
      </c>
    </row>
    <row r="156" spans="1:22" x14ac:dyDescent="0.25">
      <c r="A156" t="s">
        <v>20</v>
      </c>
      <c r="B156" t="s">
        <v>21</v>
      </c>
      <c r="C156" t="s">
        <v>22</v>
      </c>
      <c r="D156" t="s">
        <v>23</v>
      </c>
      <c r="E156" t="s">
        <v>5</v>
      </c>
      <c r="G156" t="s">
        <v>24</v>
      </c>
      <c r="H156">
        <v>175223</v>
      </c>
      <c r="I156">
        <v>177970</v>
      </c>
      <c r="J156" t="s">
        <v>25</v>
      </c>
      <c r="K156" t="str">
        <f>VLOOKUP(Q156,gene2!A:U,12,0)</f>
        <v>WP_014420140.1</v>
      </c>
      <c r="L156" t="str">
        <f>VLOOKUP(Q156,gene2!A:U,13,0)</f>
        <v>WP_014420140.1</v>
      </c>
      <c r="M156">
        <f>VLOOKUP(Q156,gene2!A:U,14,0)</f>
        <v>0</v>
      </c>
      <c r="N156" t="str">
        <f>VLOOKUP(Q156,gene2!A:U,15,0)</f>
        <v>AAA family ATPase</v>
      </c>
      <c r="Q156" t="s">
        <v>649</v>
      </c>
      <c r="R156">
        <v>2748</v>
      </c>
      <c r="T156" t="s">
        <v>650</v>
      </c>
      <c r="V156">
        <f t="shared" si="2"/>
        <v>916</v>
      </c>
    </row>
    <row r="157" spans="1:22" x14ac:dyDescent="0.25">
      <c r="A157" t="s">
        <v>20</v>
      </c>
      <c r="B157" t="s">
        <v>21</v>
      </c>
      <c r="C157" t="s">
        <v>22</v>
      </c>
      <c r="D157" t="s">
        <v>23</v>
      </c>
      <c r="E157" t="s">
        <v>5</v>
      </c>
      <c r="G157" t="s">
        <v>24</v>
      </c>
      <c r="H157">
        <v>177984</v>
      </c>
      <c r="I157">
        <v>178877</v>
      </c>
      <c r="J157" t="s">
        <v>52</v>
      </c>
      <c r="K157" t="str">
        <f>VLOOKUP(Q157,gene2!A:U,12,0)</f>
        <v>WP_014420141.1</v>
      </c>
      <c r="L157" t="str">
        <f>VLOOKUP(Q157,gene2!A:U,13,0)</f>
        <v>WP_014420141.1</v>
      </c>
      <c r="M157">
        <f>VLOOKUP(Q157,gene2!A:U,14,0)</f>
        <v>0</v>
      </c>
      <c r="N157" t="str">
        <f>VLOOKUP(Q157,gene2!A:U,15,0)</f>
        <v>metal-dependent hydrolase</v>
      </c>
      <c r="Q157" t="s">
        <v>653</v>
      </c>
      <c r="R157">
        <v>894</v>
      </c>
      <c r="T157" t="s">
        <v>654</v>
      </c>
      <c r="V157">
        <f t="shared" si="2"/>
        <v>298</v>
      </c>
    </row>
    <row r="158" spans="1:22" x14ac:dyDescent="0.25">
      <c r="A158" t="s">
        <v>20</v>
      </c>
      <c r="B158" t="s">
        <v>21</v>
      </c>
      <c r="C158" t="s">
        <v>22</v>
      </c>
      <c r="D158" t="s">
        <v>23</v>
      </c>
      <c r="E158" t="s">
        <v>5</v>
      </c>
      <c r="G158" t="s">
        <v>24</v>
      </c>
      <c r="H158">
        <v>179097</v>
      </c>
      <c r="I158">
        <v>180203</v>
      </c>
      <c r="J158" t="s">
        <v>25</v>
      </c>
      <c r="K158" t="str">
        <f>VLOOKUP(Q158,gene2!A:U,12,0)</f>
        <v>WP_011783745.1</v>
      </c>
      <c r="L158" t="str">
        <f>VLOOKUP(Q158,gene2!A:U,13,0)</f>
        <v>WP_011783745.1</v>
      </c>
      <c r="M158">
        <f>VLOOKUP(Q158,gene2!A:U,14,0)</f>
        <v>0</v>
      </c>
      <c r="N158" t="str">
        <f>VLOOKUP(Q158,gene2!A:U,15,0)</f>
        <v>AraC family transcriptional regulator</v>
      </c>
      <c r="Q158" t="s">
        <v>657</v>
      </c>
      <c r="R158">
        <v>1107</v>
      </c>
      <c r="T158" t="s">
        <v>658</v>
      </c>
      <c r="V158">
        <f t="shared" si="2"/>
        <v>369</v>
      </c>
    </row>
    <row r="159" spans="1:22" x14ac:dyDescent="0.25">
      <c r="A159" t="s">
        <v>20</v>
      </c>
      <c r="B159" t="s">
        <v>21</v>
      </c>
      <c r="C159" t="s">
        <v>22</v>
      </c>
      <c r="D159" t="s">
        <v>23</v>
      </c>
      <c r="E159" t="s">
        <v>5</v>
      </c>
      <c r="G159" t="s">
        <v>24</v>
      </c>
      <c r="H159">
        <v>180311</v>
      </c>
      <c r="I159">
        <v>180718</v>
      </c>
      <c r="J159" t="s">
        <v>25</v>
      </c>
      <c r="K159" t="str">
        <f>VLOOKUP(Q159,gene2!A:U,12,0)</f>
        <v>WP_022993443.1</v>
      </c>
      <c r="L159" t="str">
        <f>VLOOKUP(Q159,gene2!A:U,13,0)</f>
        <v>WP_022993443.1</v>
      </c>
      <c r="M159">
        <f>VLOOKUP(Q159,gene2!A:U,14,0)</f>
        <v>0</v>
      </c>
      <c r="N159" t="str">
        <f>VLOOKUP(Q159,gene2!A:U,15,0)</f>
        <v>TM2 domain-containing protein</v>
      </c>
      <c r="Q159" t="s">
        <v>660</v>
      </c>
      <c r="R159">
        <v>408</v>
      </c>
      <c r="T159" t="s">
        <v>661</v>
      </c>
      <c r="V159">
        <f t="shared" si="2"/>
        <v>136</v>
      </c>
    </row>
    <row r="160" spans="1:22" x14ac:dyDescent="0.25">
      <c r="A160" t="s">
        <v>20</v>
      </c>
      <c r="B160" t="s">
        <v>21</v>
      </c>
      <c r="C160" t="s">
        <v>22</v>
      </c>
      <c r="D160" t="s">
        <v>23</v>
      </c>
      <c r="E160" t="s">
        <v>5</v>
      </c>
      <c r="G160" t="s">
        <v>24</v>
      </c>
      <c r="H160">
        <v>180719</v>
      </c>
      <c r="I160">
        <v>182086</v>
      </c>
      <c r="J160" t="s">
        <v>52</v>
      </c>
      <c r="K160" t="str">
        <f>VLOOKUP(Q160,gene2!A:U,12,0)</f>
        <v>WP_014420143.1</v>
      </c>
      <c r="L160" t="str">
        <f>VLOOKUP(Q160,gene2!A:U,13,0)</f>
        <v>WP_014420143.1</v>
      </c>
      <c r="M160">
        <f>VLOOKUP(Q160,gene2!A:U,14,0)</f>
        <v>0</v>
      </c>
      <c r="N160" t="str">
        <f>VLOOKUP(Q160,gene2!A:U,15,0)</f>
        <v>wax ester/triacylglycerol synthase family O-acyltransferase</v>
      </c>
      <c r="Q160" t="s">
        <v>664</v>
      </c>
      <c r="R160">
        <v>1368</v>
      </c>
      <c r="T160" t="s">
        <v>665</v>
      </c>
      <c r="V160">
        <f t="shared" si="2"/>
        <v>456</v>
      </c>
    </row>
    <row r="161" spans="1:22" x14ac:dyDescent="0.25">
      <c r="A161" t="s">
        <v>20</v>
      </c>
      <c r="B161" t="s">
        <v>21</v>
      </c>
      <c r="C161" t="s">
        <v>22</v>
      </c>
      <c r="D161" t="s">
        <v>23</v>
      </c>
      <c r="E161" t="s">
        <v>5</v>
      </c>
      <c r="G161" t="s">
        <v>24</v>
      </c>
      <c r="H161">
        <v>182188</v>
      </c>
      <c r="I161">
        <v>184065</v>
      </c>
      <c r="J161" t="s">
        <v>52</v>
      </c>
      <c r="K161" t="str">
        <f>VLOOKUP(Q161,gene2!A:U,12,0)</f>
        <v>WP_014420144.1</v>
      </c>
      <c r="L161" t="str">
        <f>VLOOKUP(Q161,gene2!A:U,13,0)</f>
        <v>WP_014420144.1</v>
      </c>
      <c r="M161">
        <f>VLOOKUP(Q161,gene2!A:U,14,0)</f>
        <v>0</v>
      </c>
      <c r="N161" t="str">
        <f>VLOOKUP(Q161,gene2!A:U,15,0)</f>
        <v>MFS transporter</v>
      </c>
      <c r="Q161" t="s">
        <v>668</v>
      </c>
      <c r="R161">
        <v>1878</v>
      </c>
      <c r="T161" t="s">
        <v>669</v>
      </c>
      <c r="V161">
        <f t="shared" si="2"/>
        <v>626</v>
      </c>
    </row>
    <row r="162" spans="1:22" x14ac:dyDescent="0.25">
      <c r="A162" t="s">
        <v>20</v>
      </c>
      <c r="B162" t="s">
        <v>21</v>
      </c>
      <c r="C162" t="s">
        <v>22</v>
      </c>
      <c r="D162" t="s">
        <v>23</v>
      </c>
      <c r="E162" t="s">
        <v>5</v>
      </c>
      <c r="G162" t="s">
        <v>24</v>
      </c>
      <c r="H162">
        <v>184202</v>
      </c>
      <c r="I162">
        <v>184867</v>
      </c>
      <c r="J162" t="s">
        <v>25</v>
      </c>
      <c r="K162" t="str">
        <f>VLOOKUP(Q162,gene2!A:U,12,0)</f>
        <v>WP_041654443.1</v>
      </c>
      <c r="L162" t="str">
        <f>VLOOKUP(Q162,gene2!A:U,13,0)</f>
        <v>WP_041654443.1</v>
      </c>
      <c r="M162">
        <f>VLOOKUP(Q162,gene2!A:U,14,0)</f>
        <v>0</v>
      </c>
      <c r="N162" t="str">
        <f>VLOOKUP(Q162,gene2!A:U,15,0)</f>
        <v>nitroreductase</v>
      </c>
      <c r="Q162" t="s">
        <v>671</v>
      </c>
      <c r="R162">
        <v>666</v>
      </c>
      <c r="T162" t="s">
        <v>672</v>
      </c>
      <c r="V162">
        <f t="shared" si="2"/>
        <v>222</v>
      </c>
    </row>
    <row r="163" spans="1:22" x14ac:dyDescent="0.25">
      <c r="A163" t="s">
        <v>20</v>
      </c>
      <c r="B163" t="s">
        <v>21</v>
      </c>
      <c r="C163" t="s">
        <v>22</v>
      </c>
      <c r="D163" t="s">
        <v>23</v>
      </c>
      <c r="E163" t="s">
        <v>5</v>
      </c>
      <c r="G163" t="s">
        <v>24</v>
      </c>
      <c r="H163">
        <v>184878</v>
      </c>
      <c r="I163">
        <v>185246</v>
      </c>
      <c r="J163" t="s">
        <v>52</v>
      </c>
      <c r="K163" t="str">
        <f>VLOOKUP(Q163,gene2!A:U,12,0)</f>
        <v>WP_041654446.1</v>
      </c>
      <c r="L163" t="str">
        <f>VLOOKUP(Q163,gene2!A:U,13,0)</f>
        <v>WP_041654446.1</v>
      </c>
      <c r="M163">
        <f>VLOOKUP(Q163,gene2!A:U,14,0)</f>
        <v>0</v>
      </c>
      <c r="N163" t="str">
        <f>VLOOKUP(Q163,gene2!A:U,15,0)</f>
        <v>nitrite reductase small subunit NirD</v>
      </c>
      <c r="O163" t="s">
        <v>675</v>
      </c>
      <c r="Q163" t="s">
        <v>676</v>
      </c>
      <c r="R163">
        <v>369</v>
      </c>
      <c r="T163" t="s">
        <v>677</v>
      </c>
      <c r="V163">
        <f t="shared" si="2"/>
        <v>123</v>
      </c>
    </row>
    <row r="164" spans="1:22" x14ac:dyDescent="0.25">
      <c r="A164" t="s">
        <v>20</v>
      </c>
      <c r="B164" t="s">
        <v>21</v>
      </c>
      <c r="C164" t="s">
        <v>22</v>
      </c>
      <c r="D164" t="s">
        <v>23</v>
      </c>
      <c r="E164" t="s">
        <v>5</v>
      </c>
      <c r="G164" t="s">
        <v>24</v>
      </c>
      <c r="H164">
        <v>185416</v>
      </c>
      <c r="I164">
        <v>187929</v>
      </c>
      <c r="J164" t="s">
        <v>52</v>
      </c>
      <c r="K164" t="str">
        <f>VLOOKUP(Q164,gene2!A:U,12,0)</f>
        <v>WP_014420147.1</v>
      </c>
      <c r="L164" t="str">
        <f>VLOOKUP(Q164,gene2!A:U,13,0)</f>
        <v>WP_014420147.1</v>
      </c>
      <c r="M164">
        <f>VLOOKUP(Q164,gene2!A:U,14,0)</f>
        <v>0</v>
      </c>
      <c r="N164" t="str">
        <f>VLOOKUP(Q164,gene2!A:U,15,0)</f>
        <v>nitrite reductase large subunit</v>
      </c>
      <c r="O164" t="s">
        <v>680</v>
      </c>
      <c r="Q164" t="s">
        <v>681</v>
      </c>
      <c r="R164">
        <v>2514</v>
      </c>
      <c r="T164" t="s">
        <v>682</v>
      </c>
      <c r="V164">
        <f t="shared" si="2"/>
        <v>838</v>
      </c>
    </row>
    <row r="165" spans="1:22" x14ac:dyDescent="0.25">
      <c r="A165" t="s">
        <v>20</v>
      </c>
      <c r="B165" t="s">
        <v>21</v>
      </c>
      <c r="C165" t="s">
        <v>22</v>
      </c>
      <c r="D165" t="s">
        <v>23</v>
      </c>
      <c r="E165" t="s">
        <v>5</v>
      </c>
      <c r="G165" t="s">
        <v>24</v>
      </c>
      <c r="H165">
        <v>187957</v>
      </c>
      <c r="I165">
        <v>189225</v>
      </c>
      <c r="J165" t="s">
        <v>52</v>
      </c>
      <c r="K165" t="str">
        <f>VLOOKUP(Q165,gene2!A:U,12,0)</f>
        <v>WP_050999035.1</v>
      </c>
      <c r="L165" t="str">
        <f>VLOOKUP(Q165,gene2!A:U,13,0)</f>
        <v>WP_050999035.1</v>
      </c>
      <c r="M165">
        <f>VLOOKUP(Q165,gene2!A:U,14,0)</f>
        <v>0</v>
      </c>
      <c r="N165" t="str">
        <f>VLOOKUP(Q165,gene2!A:U,15,0)</f>
        <v>NAD(P)/FAD-dependent oxidoreductase</v>
      </c>
      <c r="Q165" t="s">
        <v>685</v>
      </c>
      <c r="R165">
        <v>1269</v>
      </c>
      <c r="T165" t="s">
        <v>686</v>
      </c>
      <c r="V165">
        <f t="shared" si="2"/>
        <v>423</v>
      </c>
    </row>
    <row r="166" spans="1:22" x14ac:dyDescent="0.25">
      <c r="A166" t="s">
        <v>20</v>
      </c>
      <c r="B166" t="s">
        <v>21</v>
      </c>
      <c r="C166" t="s">
        <v>22</v>
      </c>
      <c r="D166" t="s">
        <v>23</v>
      </c>
      <c r="E166" t="s">
        <v>5</v>
      </c>
      <c r="G166" t="s">
        <v>24</v>
      </c>
      <c r="H166">
        <v>189533</v>
      </c>
      <c r="I166">
        <v>190831</v>
      </c>
      <c r="J166" t="s">
        <v>25</v>
      </c>
      <c r="K166" t="str">
        <f>VLOOKUP(Q166,gene2!A:U,12,0)</f>
        <v>WP_014420149.1</v>
      </c>
      <c r="L166" t="str">
        <f>VLOOKUP(Q166,gene2!A:U,13,0)</f>
        <v>WP_014420149.1</v>
      </c>
      <c r="M166">
        <f>VLOOKUP(Q166,gene2!A:U,14,0)</f>
        <v>0</v>
      </c>
      <c r="N166" t="str">
        <f>VLOOKUP(Q166,gene2!A:U,15,0)</f>
        <v>nitrate- and nitrite sensing domain-containing protein</v>
      </c>
      <c r="Q166" t="s">
        <v>688</v>
      </c>
      <c r="R166">
        <v>1299</v>
      </c>
      <c r="T166" t="s">
        <v>689</v>
      </c>
      <c r="V166">
        <f t="shared" si="2"/>
        <v>433</v>
      </c>
    </row>
    <row r="167" spans="1:22" x14ac:dyDescent="0.25">
      <c r="A167" t="s">
        <v>20</v>
      </c>
      <c r="B167" t="s">
        <v>21</v>
      </c>
      <c r="C167" t="s">
        <v>22</v>
      </c>
      <c r="D167" t="s">
        <v>23</v>
      </c>
      <c r="E167" t="s">
        <v>5</v>
      </c>
      <c r="G167" t="s">
        <v>24</v>
      </c>
      <c r="H167">
        <v>190876</v>
      </c>
      <c r="I167">
        <v>191736</v>
      </c>
      <c r="J167" t="s">
        <v>52</v>
      </c>
      <c r="K167" t="str">
        <f>VLOOKUP(Q167,gene2!A:U,12,0)</f>
        <v>WP_014420150.1</v>
      </c>
      <c r="L167" t="str">
        <f>VLOOKUP(Q167,gene2!A:U,13,0)</f>
        <v>WP_014420150.1</v>
      </c>
      <c r="M167">
        <f>VLOOKUP(Q167,gene2!A:U,14,0)</f>
        <v>0</v>
      </c>
      <c r="N167" t="str">
        <f>VLOOKUP(Q167,gene2!A:U,15,0)</f>
        <v>ABC transporter ATP-binding protein</v>
      </c>
      <c r="Q167" t="s">
        <v>692</v>
      </c>
      <c r="R167">
        <v>861</v>
      </c>
      <c r="T167" t="s">
        <v>693</v>
      </c>
      <c r="V167">
        <f t="shared" si="2"/>
        <v>287</v>
      </c>
    </row>
    <row r="168" spans="1:22" x14ac:dyDescent="0.25">
      <c r="A168" t="s">
        <v>20</v>
      </c>
      <c r="B168" t="s">
        <v>21</v>
      </c>
      <c r="C168" t="s">
        <v>22</v>
      </c>
      <c r="D168" t="s">
        <v>23</v>
      </c>
      <c r="E168" t="s">
        <v>5</v>
      </c>
      <c r="G168" t="s">
        <v>24</v>
      </c>
      <c r="H168">
        <v>191929</v>
      </c>
      <c r="I168">
        <v>192888</v>
      </c>
      <c r="J168" t="s">
        <v>52</v>
      </c>
      <c r="K168" t="str">
        <f>VLOOKUP(Q168,gene2!A:U,12,0)</f>
        <v>WP_193364633.1</v>
      </c>
      <c r="L168" t="str">
        <f>VLOOKUP(Q168,gene2!A:U,13,0)</f>
        <v>WP_193364633.1</v>
      </c>
      <c r="M168">
        <f>VLOOKUP(Q168,gene2!A:U,14,0)</f>
        <v>0</v>
      </c>
      <c r="N168" t="str">
        <f>VLOOKUP(Q168,gene2!A:U,15,0)</f>
        <v>ABC transporter permease</v>
      </c>
      <c r="Q168" t="s">
        <v>696</v>
      </c>
      <c r="R168">
        <v>960</v>
      </c>
      <c r="T168" t="s">
        <v>697</v>
      </c>
      <c r="V168">
        <f t="shared" si="2"/>
        <v>320</v>
      </c>
    </row>
    <row r="169" spans="1:22" x14ac:dyDescent="0.25">
      <c r="A169" t="s">
        <v>20</v>
      </c>
      <c r="B169" t="s">
        <v>21</v>
      </c>
      <c r="C169" t="s">
        <v>22</v>
      </c>
      <c r="D169" t="s">
        <v>23</v>
      </c>
      <c r="E169" t="s">
        <v>5</v>
      </c>
      <c r="G169" t="s">
        <v>24</v>
      </c>
      <c r="H169">
        <v>192935</v>
      </c>
      <c r="I169">
        <v>194299</v>
      </c>
      <c r="J169" t="s">
        <v>52</v>
      </c>
      <c r="K169" t="str">
        <f>VLOOKUP(Q169,gene2!A:U,12,0)</f>
        <v>WP_022993434.1</v>
      </c>
      <c r="L169" t="str">
        <f>VLOOKUP(Q169,gene2!A:U,13,0)</f>
        <v>WP_022993434.1</v>
      </c>
      <c r="M169">
        <f>VLOOKUP(Q169,gene2!A:U,14,0)</f>
        <v>0</v>
      </c>
      <c r="N169" t="str">
        <f>VLOOKUP(Q169,gene2!A:U,15,0)</f>
        <v>ABC transporter substrate-binding protein</v>
      </c>
      <c r="Q169" t="s">
        <v>699</v>
      </c>
      <c r="R169">
        <v>1365</v>
      </c>
      <c r="T169" t="s">
        <v>700</v>
      </c>
      <c r="V169">
        <f t="shared" si="2"/>
        <v>455</v>
      </c>
    </row>
    <row r="170" spans="1:22" x14ac:dyDescent="0.25">
      <c r="A170" t="s">
        <v>20</v>
      </c>
      <c r="B170" t="s">
        <v>21</v>
      </c>
      <c r="C170" t="s">
        <v>22</v>
      </c>
      <c r="D170" t="s">
        <v>23</v>
      </c>
      <c r="E170" t="s">
        <v>5</v>
      </c>
      <c r="G170" t="s">
        <v>24</v>
      </c>
      <c r="H170">
        <v>194776</v>
      </c>
      <c r="I170">
        <v>197451</v>
      </c>
      <c r="J170" t="s">
        <v>25</v>
      </c>
      <c r="K170" t="str">
        <f>VLOOKUP(Q170,gene2!A:U,12,0)</f>
        <v>WP_050998993.1</v>
      </c>
      <c r="L170" t="str">
        <f>VLOOKUP(Q170,gene2!A:U,13,0)</f>
        <v>WP_050998993.1</v>
      </c>
      <c r="M170">
        <f>VLOOKUP(Q170,gene2!A:U,14,0)</f>
        <v>0</v>
      </c>
      <c r="N170" t="str">
        <f>VLOOKUP(Q170,gene2!A:U,15,0)</f>
        <v>nitrate reductase</v>
      </c>
      <c r="Q170" t="s">
        <v>703</v>
      </c>
      <c r="R170">
        <v>2676</v>
      </c>
      <c r="T170" t="s">
        <v>704</v>
      </c>
      <c r="V170">
        <f t="shared" si="2"/>
        <v>892</v>
      </c>
    </row>
    <row r="171" spans="1:22" x14ac:dyDescent="0.25">
      <c r="A171" t="s">
        <v>20</v>
      </c>
      <c r="B171" t="s">
        <v>21</v>
      </c>
      <c r="C171" t="s">
        <v>22</v>
      </c>
      <c r="D171" t="s">
        <v>23</v>
      </c>
      <c r="E171" t="s">
        <v>5</v>
      </c>
      <c r="G171" t="s">
        <v>24</v>
      </c>
      <c r="H171">
        <v>197453</v>
      </c>
      <c r="I171">
        <v>198115</v>
      </c>
      <c r="J171" t="s">
        <v>52</v>
      </c>
      <c r="K171" t="str">
        <f>VLOOKUP(Q171,gene2!A:U,12,0)</f>
        <v>WP_023007823.1</v>
      </c>
      <c r="L171" t="str">
        <f>VLOOKUP(Q171,gene2!A:U,13,0)</f>
        <v>WP_023007823.1</v>
      </c>
      <c r="M171">
        <f>VLOOKUP(Q171,gene2!A:U,14,0)</f>
        <v>0</v>
      </c>
      <c r="N171" t="str">
        <f>VLOOKUP(Q171,gene2!A:U,15,0)</f>
        <v>hypothetical protein</v>
      </c>
      <c r="Q171" t="s">
        <v>707</v>
      </c>
      <c r="R171">
        <v>663</v>
      </c>
      <c r="T171" t="s">
        <v>708</v>
      </c>
      <c r="V171">
        <f t="shared" si="2"/>
        <v>221</v>
      </c>
    </row>
    <row r="172" spans="1:22" x14ac:dyDescent="0.25">
      <c r="A172" t="s">
        <v>20</v>
      </c>
      <c r="B172" t="s">
        <v>21</v>
      </c>
      <c r="C172" t="s">
        <v>22</v>
      </c>
      <c r="D172" t="s">
        <v>23</v>
      </c>
      <c r="E172" t="s">
        <v>5</v>
      </c>
      <c r="G172" t="s">
        <v>24</v>
      </c>
      <c r="H172">
        <v>198281</v>
      </c>
      <c r="I172">
        <v>198799</v>
      </c>
      <c r="J172" t="s">
        <v>52</v>
      </c>
      <c r="K172" t="str">
        <f>VLOOKUP(Q172,gene2!A:U,12,0)</f>
        <v>WP_011783759.1</v>
      </c>
      <c r="L172" t="str">
        <f>VLOOKUP(Q172,gene2!A:U,13,0)</f>
        <v>WP_011783759.1</v>
      </c>
      <c r="M172">
        <f>VLOOKUP(Q172,gene2!A:U,14,0)</f>
        <v>0</v>
      </c>
      <c r="N172" t="str">
        <f>VLOOKUP(Q172,gene2!A:U,15,0)</f>
        <v>Hcp family type VI secretion system effector</v>
      </c>
      <c r="Q172" t="s">
        <v>710</v>
      </c>
      <c r="R172">
        <v>519</v>
      </c>
      <c r="T172" t="s">
        <v>711</v>
      </c>
      <c r="V172">
        <f t="shared" si="2"/>
        <v>173</v>
      </c>
    </row>
    <row r="173" spans="1:22" x14ac:dyDescent="0.25">
      <c r="A173" t="s">
        <v>20</v>
      </c>
      <c r="B173" t="s">
        <v>21</v>
      </c>
      <c r="C173" t="s">
        <v>22</v>
      </c>
      <c r="D173" t="s">
        <v>23</v>
      </c>
      <c r="E173" t="s">
        <v>5</v>
      </c>
      <c r="G173" t="s">
        <v>24</v>
      </c>
      <c r="H173">
        <v>199007</v>
      </c>
      <c r="I173">
        <v>200746</v>
      </c>
      <c r="J173" t="s">
        <v>52</v>
      </c>
      <c r="K173" t="str">
        <f>VLOOKUP(Q173,gene2!A:U,12,0)</f>
        <v>WP_014420156.1</v>
      </c>
      <c r="L173" t="str">
        <f>VLOOKUP(Q173,gene2!A:U,13,0)</f>
        <v>WP_014420156.1</v>
      </c>
      <c r="M173">
        <f>VLOOKUP(Q173,gene2!A:U,14,0)</f>
        <v>0</v>
      </c>
      <c r="N173" t="str">
        <f>VLOOKUP(Q173,gene2!A:U,15,0)</f>
        <v>bifunctional protein-serine/threonine kinase/phosphatase</v>
      </c>
      <c r="Q173" t="s">
        <v>714</v>
      </c>
      <c r="R173">
        <v>1740</v>
      </c>
      <c r="T173" t="s">
        <v>715</v>
      </c>
      <c r="V173">
        <f t="shared" si="2"/>
        <v>580</v>
      </c>
    </row>
    <row r="174" spans="1:22" x14ac:dyDescent="0.25">
      <c r="A174" t="s">
        <v>20</v>
      </c>
      <c r="B174" t="s">
        <v>21</v>
      </c>
      <c r="C174" t="s">
        <v>22</v>
      </c>
      <c r="D174" t="s">
        <v>23</v>
      </c>
      <c r="E174" t="s">
        <v>5</v>
      </c>
      <c r="G174" t="s">
        <v>24</v>
      </c>
      <c r="H174">
        <v>200805</v>
      </c>
      <c r="I174">
        <v>201653</v>
      </c>
      <c r="J174" t="s">
        <v>52</v>
      </c>
      <c r="K174" t="str">
        <f>VLOOKUP(Q174,gene2!A:U,12,0)</f>
        <v>WP_014420158.1</v>
      </c>
      <c r="L174" t="str">
        <f>VLOOKUP(Q174,gene2!A:U,13,0)</f>
        <v>WP_014420158.1</v>
      </c>
      <c r="M174">
        <f>VLOOKUP(Q174,gene2!A:U,14,0)</f>
        <v>0</v>
      </c>
      <c r="N174" t="str">
        <f>VLOOKUP(Q174,gene2!A:U,15,0)</f>
        <v>formate/nitrite transporter family protein</v>
      </c>
      <c r="Q174" t="s">
        <v>718</v>
      </c>
      <c r="R174">
        <v>849</v>
      </c>
      <c r="T174" t="s">
        <v>719</v>
      </c>
      <c r="V174">
        <f t="shared" si="2"/>
        <v>283</v>
      </c>
    </row>
    <row r="175" spans="1:22" x14ac:dyDescent="0.25">
      <c r="A175" t="s">
        <v>20</v>
      </c>
      <c r="B175" t="s">
        <v>21</v>
      </c>
      <c r="C175" t="s">
        <v>22</v>
      </c>
      <c r="D175" t="s">
        <v>23</v>
      </c>
      <c r="E175" t="s">
        <v>5</v>
      </c>
      <c r="G175" t="s">
        <v>24</v>
      </c>
      <c r="H175">
        <v>201970</v>
      </c>
      <c r="I175">
        <v>202725</v>
      </c>
      <c r="J175" t="s">
        <v>52</v>
      </c>
      <c r="K175" t="str">
        <f>VLOOKUP(Q175,gene2!A:U,12,0)</f>
        <v>WP_014420159.1</v>
      </c>
      <c r="L175" t="str">
        <f>VLOOKUP(Q175,gene2!A:U,13,0)</f>
        <v>WP_014420159.1</v>
      </c>
      <c r="M175">
        <f>VLOOKUP(Q175,gene2!A:U,14,0)</f>
        <v>0</v>
      </c>
      <c r="N175" t="str">
        <f>VLOOKUP(Q175,gene2!A:U,15,0)</f>
        <v>TonB family protein</v>
      </c>
      <c r="Q175" t="s">
        <v>722</v>
      </c>
      <c r="R175">
        <v>756</v>
      </c>
      <c r="T175" t="s">
        <v>723</v>
      </c>
      <c r="V175">
        <f t="shared" si="2"/>
        <v>252</v>
      </c>
    </row>
    <row r="176" spans="1:22" x14ac:dyDescent="0.25">
      <c r="A176" t="s">
        <v>20</v>
      </c>
      <c r="B176" t="s">
        <v>21</v>
      </c>
      <c r="C176" t="s">
        <v>22</v>
      </c>
      <c r="D176" t="s">
        <v>23</v>
      </c>
      <c r="E176" t="s">
        <v>5</v>
      </c>
      <c r="G176" t="s">
        <v>24</v>
      </c>
      <c r="H176">
        <v>202722</v>
      </c>
      <c r="I176">
        <v>203132</v>
      </c>
      <c r="J176" t="s">
        <v>52</v>
      </c>
      <c r="K176" t="str">
        <f>VLOOKUP(Q176,gene2!A:U,12,0)</f>
        <v>WP_014420160.1</v>
      </c>
      <c r="L176" t="str">
        <f>VLOOKUP(Q176,gene2!A:U,13,0)</f>
        <v>WP_014420160.1</v>
      </c>
      <c r="M176">
        <f>VLOOKUP(Q176,gene2!A:U,14,0)</f>
        <v>0</v>
      </c>
      <c r="N176" t="str">
        <f>VLOOKUP(Q176,gene2!A:U,15,0)</f>
        <v>biopolymer transporter ExbD</v>
      </c>
      <c r="Q176" t="s">
        <v>726</v>
      </c>
      <c r="R176">
        <v>411</v>
      </c>
      <c r="T176" t="s">
        <v>727</v>
      </c>
      <c r="V176">
        <f t="shared" si="2"/>
        <v>137</v>
      </c>
    </row>
    <row r="177" spans="1:22" x14ac:dyDescent="0.25">
      <c r="A177" t="s">
        <v>20</v>
      </c>
      <c r="B177" t="s">
        <v>21</v>
      </c>
      <c r="C177" t="s">
        <v>22</v>
      </c>
      <c r="D177" t="s">
        <v>23</v>
      </c>
      <c r="E177" t="s">
        <v>5</v>
      </c>
      <c r="G177" t="s">
        <v>24</v>
      </c>
      <c r="H177">
        <v>203129</v>
      </c>
      <c r="I177">
        <v>203524</v>
      </c>
      <c r="J177" t="s">
        <v>52</v>
      </c>
      <c r="K177" t="str">
        <f>VLOOKUP(Q177,gene2!A:U,12,0)</f>
        <v>WP_014420161.1</v>
      </c>
      <c r="L177" t="str">
        <f>VLOOKUP(Q177,gene2!A:U,13,0)</f>
        <v>WP_014420161.1</v>
      </c>
      <c r="M177">
        <f>VLOOKUP(Q177,gene2!A:U,14,0)</f>
        <v>0</v>
      </c>
      <c r="N177" t="str">
        <f>VLOOKUP(Q177,gene2!A:U,15,0)</f>
        <v>biopolymer transporter ExbD</v>
      </c>
      <c r="Q177" t="s">
        <v>730</v>
      </c>
      <c r="R177">
        <v>396</v>
      </c>
      <c r="T177" t="s">
        <v>731</v>
      </c>
      <c r="V177">
        <f t="shared" si="2"/>
        <v>132</v>
      </c>
    </row>
    <row r="178" spans="1:22" x14ac:dyDescent="0.25">
      <c r="A178" t="s">
        <v>20</v>
      </c>
      <c r="B178" t="s">
        <v>21</v>
      </c>
      <c r="C178" t="s">
        <v>22</v>
      </c>
      <c r="D178" t="s">
        <v>23</v>
      </c>
      <c r="E178" t="s">
        <v>5</v>
      </c>
      <c r="G178" t="s">
        <v>24</v>
      </c>
      <c r="H178">
        <v>203511</v>
      </c>
      <c r="I178">
        <v>204308</v>
      </c>
      <c r="J178" t="s">
        <v>52</v>
      </c>
      <c r="K178" t="str">
        <f>VLOOKUP(Q178,gene2!A:U,12,0)</f>
        <v>WP_041654448.1</v>
      </c>
      <c r="L178" t="str">
        <f>VLOOKUP(Q178,gene2!A:U,13,0)</f>
        <v>WP_041654448.1</v>
      </c>
      <c r="M178">
        <f>VLOOKUP(Q178,gene2!A:U,14,0)</f>
        <v>0</v>
      </c>
      <c r="N178" t="str">
        <f>VLOOKUP(Q178,gene2!A:U,15,0)</f>
        <v>MotA/TolQ/ExbB proton channel family protein</v>
      </c>
      <c r="Q178" t="s">
        <v>733</v>
      </c>
      <c r="R178">
        <v>798</v>
      </c>
      <c r="T178" t="s">
        <v>734</v>
      </c>
      <c r="V178">
        <f t="shared" si="2"/>
        <v>266</v>
      </c>
    </row>
    <row r="179" spans="1:22" x14ac:dyDescent="0.25">
      <c r="A179" t="s">
        <v>20</v>
      </c>
      <c r="B179" t="s">
        <v>21</v>
      </c>
      <c r="C179" t="s">
        <v>22</v>
      </c>
      <c r="D179" t="s">
        <v>23</v>
      </c>
      <c r="E179" t="s">
        <v>5</v>
      </c>
      <c r="G179" t="s">
        <v>24</v>
      </c>
      <c r="H179">
        <v>204485</v>
      </c>
      <c r="I179">
        <v>206839</v>
      </c>
      <c r="J179" t="s">
        <v>25</v>
      </c>
      <c r="K179" t="str">
        <f>VLOOKUP(Q179,gene2!A:U,12,0)</f>
        <v>WP_041655317.1</v>
      </c>
      <c r="L179" t="str">
        <f>VLOOKUP(Q179,gene2!A:U,13,0)</f>
        <v>WP_041655317.1</v>
      </c>
      <c r="M179">
        <f>VLOOKUP(Q179,gene2!A:U,14,0)</f>
        <v>0</v>
      </c>
      <c r="N179" t="str">
        <f>VLOOKUP(Q179,gene2!A:U,15,0)</f>
        <v>diguanylate cyclase</v>
      </c>
      <c r="Q179" t="s">
        <v>736</v>
      </c>
      <c r="R179">
        <v>2355</v>
      </c>
      <c r="T179" t="s">
        <v>737</v>
      </c>
      <c r="V179">
        <f t="shared" si="2"/>
        <v>785</v>
      </c>
    </row>
    <row r="180" spans="1:22" x14ac:dyDescent="0.25">
      <c r="A180" t="s">
        <v>20</v>
      </c>
      <c r="B180" t="s">
        <v>21</v>
      </c>
      <c r="C180" t="s">
        <v>22</v>
      </c>
      <c r="D180" t="s">
        <v>23</v>
      </c>
      <c r="E180" t="s">
        <v>5</v>
      </c>
      <c r="G180" t="s">
        <v>24</v>
      </c>
      <c r="H180">
        <v>206836</v>
      </c>
      <c r="I180">
        <v>207603</v>
      </c>
      <c r="J180" t="s">
        <v>52</v>
      </c>
      <c r="K180" t="str">
        <f>VLOOKUP(Q180,gene2!A:U,12,0)</f>
        <v>WP_023007819.1</v>
      </c>
      <c r="L180" t="str">
        <f>VLOOKUP(Q180,gene2!A:U,13,0)</f>
        <v>WP_023007819.1</v>
      </c>
      <c r="M180">
        <f>VLOOKUP(Q180,gene2!A:U,14,0)</f>
        <v>0</v>
      </c>
      <c r="N180" t="str">
        <f>VLOOKUP(Q180,gene2!A:U,15,0)</f>
        <v>sulfite exporter TauE/SafE family protein</v>
      </c>
      <c r="Q180" t="s">
        <v>739</v>
      </c>
      <c r="R180">
        <v>768</v>
      </c>
      <c r="T180" t="s">
        <v>740</v>
      </c>
      <c r="V180">
        <f t="shared" si="2"/>
        <v>256</v>
      </c>
    </row>
    <row r="181" spans="1:22" x14ac:dyDescent="0.25">
      <c r="A181" t="s">
        <v>20</v>
      </c>
      <c r="B181" t="s">
        <v>21</v>
      </c>
      <c r="C181" t="s">
        <v>22</v>
      </c>
      <c r="D181" t="s">
        <v>23</v>
      </c>
      <c r="E181" t="s">
        <v>5</v>
      </c>
      <c r="G181" t="s">
        <v>24</v>
      </c>
      <c r="H181">
        <v>207701</v>
      </c>
      <c r="I181">
        <v>209188</v>
      </c>
      <c r="J181" t="s">
        <v>25</v>
      </c>
      <c r="K181" t="str">
        <f>VLOOKUP(Q181,gene2!A:U,12,0)</f>
        <v>WP_041654449.1</v>
      </c>
      <c r="L181" t="str">
        <f>VLOOKUP(Q181,gene2!A:U,13,0)</f>
        <v>WP_041654449.1</v>
      </c>
      <c r="M181">
        <f>VLOOKUP(Q181,gene2!A:U,14,0)</f>
        <v>0</v>
      </c>
      <c r="N181" t="str">
        <f>VLOOKUP(Q181,gene2!A:U,15,0)</f>
        <v>amidase</v>
      </c>
      <c r="Q181" t="s">
        <v>743</v>
      </c>
      <c r="R181">
        <v>1488</v>
      </c>
      <c r="T181" t="s">
        <v>744</v>
      </c>
      <c r="V181">
        <f t="shared" si="2"/>
        <v>496</v>
      </c>
    </row>
    <row r="182" spans="1:22" x14ac:dyDescent="0.25">
      <c r="A182" t="s">
        <v>20</v>
      </c>
      <c r="B182" t="s">
        <v>21</v>
      </c>
      <c r="C182" t="s">
        <v>22</v>
      </c>
      <c r="D182" t="s">
        <v>23</v>
      </c>
      <c r="E182" t="s">
        <v>5</v>
      </c>
      <c r="G182" t="s">
        <v>24</v>
      </c>
      <c r="H182">
        <v>209331</v>
      </c>
      <c r="I182">
        <v>209942</v>
      </c>
      <c r="J182" t="s">
        <v>25</v>
      </c>
      <c r="K182" t="str">
        <f>VLOOKUP(Q182,gene2!A:U,12,0)</f>
        <v>WP_011783800.1</v>
      </c>
      <c r="L182" t="str">
        <f>VLOOKUP(Q182,gene2!A:U,13,0)</f>
        <v>WP_011783800.1</v>
      </c>
      <c r="M182">
        <f>VLOOKUP(Q182,gene2!A:U,14,0)</f>
        <v>0</v>
      </c>
      <c r="N182" t="str">
        <f>VLOOKUP(Q182,gene2!A:U,15,0)</f>
        <v>hypothetical protein</v>
      </c>
      <c r="Q182" t="s">
        <v>747</v>
      </c>
      <c r="R182">
        <v>612</v>
      </c>
      <c r="T182" t="s">
        <v>748</v>
      </c>
      <c r="V182">
        <f t="shared" si="2"/>
        <v>204</v>
      </c>
    </row>
    <row r="183" spans="1:22" x14ac:dyDescent="0.25">
      <c r="A183" t="s">
        <v>20</v>
      </c>
      <c r="B183" t="s">
        <v>21</v>
      </c>
      <c r="C183" t="s">
        <v>22</v>
      </c>
      <c r="D183" t="s">
        <v>23</v>
      </c>
      <c r="E183" t="s">
        <v>5</v>
      </c>
      <c r="G183" t="s">
        <v>24</v>
      </c>
      <c r="H183">
        <v>209968</v>
      </c>
      <c r="I183">
        <v>212640</v>
      </c>
      <c r="J183" t="s">
        <v>52</v>
      </c>
      <c r="K183" t="str">
        <f>VLOOKUP(Q183,gene2!A:U,12,0)</f>
        <v>WP_014420166.1</v>
      </c>
      <c r="L183" t="str">
        <f>VLOOKUP(Q183,gene2!A:U,13,0)</f>
        <v>WP_014420166.1</v>
      </c>
      <c r="M183">
        <f>VLOOKUP(Q183,gene2!A:U,14,0)</f>
        <v>0</v>
      </c>
      <c r="N183" t="str">
        <f>VLOOKUP(Q183,gene2!A:U,15,0)</f>
        <v>EAL domain-containing protein</v>
      </c>
      <c r="Q183" t="s">
        <v>750</v>
      </c>
      <c r="R183">
        <v>2673</v>
      </c>
      <c r="T183" t="s">
        <v>751</v>
      </c>
      <c r="V183">
        <f t="shared" si="2"/>
        <v>891</v>
      </c>
    </row>
    <row r="184" spans="1:22" x14ac:dyDescent="0.25">
      <c r="A184" t="s">
        <v>20</v>
      </c>
      <c r="B184" t="s">
        <v>21</v>
      </c>
      <c r="C184" t="s">
        <v>22</v>
      </c>
      <c r="D184" t="s">
        <v>23</v>
      </c>
      <c r="E184" t="s">
        <v>5</v>
      </c>
      <c r="G184" t="s">
        <v>24</v>
      </c>
      <c r="H184">
        <v>212667</v>
      </c>
      <c r="I184">
        <v>213053</v>
      </c>
      <c r="J184" t="s">
        <v>52</v>
      </c>
      <c r="K184" t="str">
        <f>VLOOKUP(Q184,gene2!A:U,12,0)</f>
        <v>WP_041654450.1</v>
      </c>
      <c r="L184" t="str">
        <f>VLOOKUP(Q184,gene2!A:U,13,0)</f>
        <v>WP_041654450.1</v>
      </c>
      <c r="M184">
        <f>VLOOKUP(Q184,gene2!A:U,14,0)</f>
        <v>0</v>
      </c>
      <c r="N184" t="str">
        <f>VLOOKUP(Q184,gene2!A:U,15,0)</f>
        <v>response regulator</v>
      </c>
      <c r="Q184" t="s">
        <v>754</v>
      </c>
      <c r="R184">
        <v>387</v>
      </c>
      <c r="T184" t="s">
        <v>755</v>
      </c>
      <c r="V184">
        <f t="shared" si="2"/>
        <v>129</v>
      </c>
    </row>
    <row r="185" spans="1:22" x14ac:dyDescent="0.25">
      <c r="A185" t="s">
        <v>20</v>
      </c>
      <c r="B185" t="s">
        <v>21</v>
      </c>
      <c r="C185" t="s">
        <v>22</v>
      </c>
      <c r="D185" t="s">
        <v>23</v>
      </c>
      <c r="E185" t="s">
        <v>5</v>
      </c>
      <c r="G185" t="s">
        <v>24</v>
      </c>
      <c r="H185">
        <v>213056</v>
      </c>
      <c r="I185">
        <v>214510</v>
      </c>
      <c r="J185" t="s">
        <v>52</v>
      </c>
      <c r="K185" t="str">
        <f>VLOOKUP(Q185,gene2!A:U,12,0)</f>
        <v>WP_014420168.1</v>
      </c>
      <c r="L185" t="str">
        <f>VLOOKUP(Q185,gene2!A:U,13,0)</f>
        <v>WP_014420168.1</v>
      </c>
      <c r="M185">
        <f>VLOOKUP(Q185,gene2!A:U,14,0)</f>
        <v>0</v>
      </c>
      <c r="N185" t="str">
        <f>VLOOKUP(Q185,gene2!A:U,15,0)</f>
        <v>PAS domain S-box protein</v>
      </c>
      <c r="Q185" t="s">
        <v>757</v>
      </c>
      <c r="R185">
        <v>1455</v>
      </c>
      <c r="T185" t="s">
        <v>758</v>
      </c>
      <c r="V185">
        <f t="shared" si="2"/>
        <v>485</v>
      </c>
    </row>
    <row r="186" spans="1:22" x14ac:dyDescent="0.25">
      <c r="A186" t="s">
        <v>20</v>
      </c>
      <c r="B186" t="s">
        <v>21</v>
      </c>
      <c r="C186" t="s">
        <v>22</v>
      </c>
      <c r="D186" t="s">
        <v>23</v>
      </c>
      <c r="E186" t="s">
        <v>5</v>
      </c>
      <c r="G186" t="s">
        <v>24</v>
      </c>
      <c r="H186">
        <v>214589</v>
      </c>
      <c r="I186">
        <v>216001</v>
      </c>
      <c r="J186" t="s">
        <v>52</v>
      </c>
      <c r="K186" t="str">
        <f>VLOOKUP(Q186,gene2!A:U,12,0)</f>
        <v>WP_014420169.1</v>
      </c>
      <c r="L186" t="str">
        <f>VLOOKUP(Q186,gene2!A:U,13,0)</f>
        <v>WP_014420169.1</v>
      </c>
      <c r="M186">
        <f>VLOOKUP(Q186,gene2!A:U,14,0)</f>
        <v>0</v>
      </c>
      <c r="N186" t="str">
        <f>VLOOKUP(Q186,gene2!A:U,15,0)</f>
        <v>HDOD domain-containing protein</v>
      </c>
      <c r="Q186" t="s">
        <v>761</v>
      </c>
      <c r="R186">
        <v>1413</v>
      </c>
      <c r="T186" t="s">
        <v>762</v>
      </c>
      <c r="V186">
        <f t="shared" si="2"/>
        <v>471</v>
      </c>
    </row>
    <row r="187" spans="1:22" x14ac:dyDescent="0.25">
      <c r="A187" t="s">
        <v>20</v>
      </c>
      <c r="B187" t="s">
        <v>21</v>
      </c>
      <c r="C187" t="s">
        <v>22</v>
      </c>
      <c r="D187" t="s">
        <v>23</v>
      </c>
      <c r="E187" t="s">
        <v>5</v>
      </c>
      <c r="G187" t="s">
        <v>24</v>
      </c>
      <c r="H187">
        <v>216202</v>
      </c>
      <c r="I187">
        <v>217209</v>
      </c>
      <c r="J187" t="s">
        <v>25</v>
      </c>
      <c r="K187" t="str">
        <f>VLOOKUP(Q187,gene2!A:U,12,0)</f>
        <v>WP_014420170.1</v>
      </c>
      <c r="L187" t="str">
        <f>VLOOKUP(Q187,gene2!A:U,13,0)</f>
        <v>WP_014420170.1</v>
      </c>
      <c r="M187">
        <f>VLOOKUP(Q187,gene2!A:U,14,0)</f>
        <v>0</v>
      </c>
      <c r="N187" t="str">
        <f>VLOOKUP(Q187,gene2!A:U,15,0)</f>
        <v>methionine ABC transporter ATP-binding protein</v>
      </c>
      <c r="Q187" t="s">
        <v>765</v>
      </c>
      <c r="R187">
        <v>1008</v>
      </c>
      <c r="T187" t="s">
        <v>766</v>
      </c>
      <c r="V187">
        <f t="shared" si="2"/>
        <v>336</v>
      </c>
    </row>
    <row r="188" spans="1:22" x14ac:dyDescent="0.25">
      <c r="A188" t="s">
        <v>20</v>
      </c>
      <c r="B188" t="s">
        <v>21</v>
      </c>
      <c r="C188" t="s">
        <v>22</v>
      </c>
      <c r="D188" t="s">
        <v>23</v>
      </c>
      <c r="E188" t="s">
        <v>5</v>
      </c>
      <c r="G188" t="s">
        <v>24</v>
      </c>
      <c r="H188">
        <v>217209</v>
      </c>
      <c r="I188">
        <v>217886</v>
      </c>
      <c r="J188" t="s">
        <v>25</v>
      </c>
      <c r="K188" t="str">
        <f>VLOOKUP(Q188,gene2!A:U,12,0)</f>
        <v>WP_014420171.1</v>
      </c>
      <c r="L188" t="str">
        <f>VLOOKUP(Q188,gene2!A:U,13,0)</f>
        <v>WP_014420171.1</v>
      </c>
      <c r="M188">
        <f>VLOOKUP(Q188,gene2!A:U,14,0)</f>
        <v>0</v>
      </c>
      <c r="N188" t="str">
        <f>VLOOKUP(Q188,gene2!A:U,15,0)</f>
        <v>ABC transporter permease</v>
      </c>
      <c r="Q188" t="s">
        <v>769</v>
      </c>
      <c r="R188">
        <v>678</v>
      </c>
      <c r="T188" t="s">
        <v>770</v>
      </c>
      <c r="V188">
        <f t="shared" si="2"/>
        <v>226</v>
      </c>
    </row>
    <row r="189" spans="1:22" x14ac:dyDescent="0.25">
      <c r="A189" t="s">
        <v>20</v>
      </c>
      <c r="B189" t="s">
        <v>21</v>
      </c>
      <c r="C189" t="s">
        <v>22</v>
      </c>
      <c r="D189" t="s">
        <v>23</v>
      </c>
      <c r="E189" t="s">
        <v>5</v>
      </c>
      <c r="G189" t="s">
        <v>24</v>
      </c>
      <c r="H189">
        <v>217906</v>
      </c>
      <c r="I189">
        <v>218688</v>
      </c>
      <c r="J189" t="s">
        <v>25</v>
      </c>
      <c r="K189" t="str">
        <f>VLOOKUP(Q189,gene2!A:U,12,0)</f>
        <v>WP_011783807.1</v>
      </c>
      <c r="L189" t="str">
        <f>VLOOKUP(Q189,gene2!A:U,13,0)</f>
        <v>WP_011783807.1</v>
      </c>
      <c r="M189">
        <f>VLOOKUP(Q189,gene2!A:U,14,0)</f>
        <v>0</v>
      </c>
      <c r="N189" t="str">
        <f>VLOOKUP(Q189,gene2!A:U,15,0)</f>
        <v>ABC transporter substrate-binding protein</v>
      </c>
      <c r="Q189" t="s">
        <v>772</v>
      </c>
      <c r="R189">
        <v>783</v>
      </c>
      <c r="T189" t="s">
        <v>773</v>
      </c>
      <c r="V189">
        <f t="shared" si="2"/>
        <v>261</v>
      </c>
    </row>
    <row r="190" spans="1:22" x14ac:dyDescent="0.25">
      <c r="A190" t="s">
        <v>20</v>
      </c>
      <c r="B190" t="s">
        <v>21</v>
      </c>
      <c r="C190" t="s">
        <v>22</v>
      </c>
      <c r="D190" t="s">
        <v>23</v>
      </c>
      <c r="E190" t="s">
        <v>5</v>
      </c>
      <c r="G190" t="s">
        <v>24</v>
      </c>
      <c r="H190">
        <v>218769</v>
      </c>
      <c r="I190">
        <v>219422</v>
      </c>
      <c r="J190" t="s">
        <v>52</v>
      </c>
      <c r="K190" t="str">
        <f>VLOOKUP(Q190,gene2!A:U,12,0)</f>
        <v>WP_011783808.1</v>
      </c>
      <c r="L190" t="str">
        <f>VLOOKUP(Q190,gene2!A:U,13,0)</f>
        <v>WP_011783808.1</v>
      </c>
      <c r="M190">
        <f>VLOOKUP(Q190,gene2!A:U,14,0)</f>
        <v>0</v>
      </c>
      <c r="N190" t="str">
        <f>VLOOKUP(Q190,gene2!A:U,15,0)</f>
        <v>peroxiredoxin</v>
      </c>
      <c r="Q190" t="s">
        <v>775</v>
      </c>
      <c r="R190">
        <v>654</v>
      </c>
      <c r="T190" t="s">
        <v>776</v>
      </c>
      <c r="V190">
        <f t="shared" si="2"/>
        <v>218</v>
      </c>
    </row>
    <row r="191" spans="1:22" x14ac:dyDescent="0.25">
      <c r="A191" t="s">
        <v>20</v>
      </c>
      <c r="B191" t="s">
        <v>21</v>
      </c>
      <c r="C191" t="s">
        <v>22</v>
      </c>
      <c r="D191" t="s">
        <v>23</v>
      </c>
      <c r="E191" t="s">
        <v>5</v>
      </c>
      <c r="G191" t="s">
        <v>24</v>
      </c>
      <c r="H191">
        <v>219607</v>
      </c>
      <c r="I191">
        <v>220968</v>
      </c>
      <c r="J191" t="s">
        <v>52</v>
      </c>
      <c r="K191" t="str">
        <f>VLOOKUP(Q191,gene2!A:U,12,0)</f>
        <v>WP_023007812.1</v>
      </c>
      <c r="L191" t="str">
        <f>VLOOKUP(Q191,gene2!A:U,13,0)</f>
        <v>WP_023007812.1</v>
      </c>
      <c r="M191">
        <f>VLOOKUP(Q191,gene2!A:U,14,0)</f>
        <v>0</v>
      </c>
      <c r="N191" t="str">
        <f>VLOOKUP(Q191,gene2!A:U,15,0)</f>
        <v>sodium:alanine symporter family protein</v>
      </c>
      <c r="Q191" t="s">
        <v>779</v>
      </c>
      <c r="R191">
        <v>1362</v>
      </c>
      <c r="T191" t="s">
        <v>780</v>
      </c>
      <c r="V191">
        <f t="shared" si="2"/>
        <v>454</v>
      </c>
    </row>
    <row r="192" spans="1:22" x14ac:dyDescent="0.25">
      <c r="A192" t="s">
        <v>20</v>
      </c>
      <c r="B192" t="s">
        <v>21</v>
      </c>
      <c r="C192" t="s">
        <v>22</v>
      </c>
      <c r="D192" t="s">
        <v>23</v>
      </c>
      <c r="E192" t="s">
        <v>5</v>
      </c>
      <c r="G192" t="s">
        <v>24</v>
      </c>
      <c r="H192">
        <v>221167</v>
      </c>
      <c r="I192">
        <v>221598</v>
      </c>
      <c r="J192" t="s">
        <v>25</v>
      </c>
      <c r="K192" t="str">
        <f>VLOOKUP(Q192,gene2!A:U,12,0)</f>
        <v>WP_022993417.1</v>
      </c>
      <c r="L192" t="str">
        <f>VLOOKUP(Q192,gene2!A:U,13,0)</f>
        <v>WP_022993417.1</v>
      </c>
      <c r="M192">
        <f>VLOOKUP(Q192,gene2!A:U,14,0)</f>
        <v>0</v>
      </c>
      <c r="N192" t="str">
        <f>VLOOKUP(Q192,gene2!A:U,15,0)</f>
        <v>CBS domain-containing protein</v>
      </c>
      <c r="Q192" t="s">
        <v>783</v>
      </c>
      <c r="R192">
        <v>432</v>
      </c>
      <c r="T192" t="s">
        <v>784</v>
      </c>
      <c r="V192">
        <f t="shared" si="2"/>
        <v>144</v>
      </c>
    </row>
    <row r="193" spans="1:22" x14ac:dyDescent="0.25">
      <c r="A193" t="s">
        <v>20</v>
      </c>
      <c r="B193" t="s">
        <v>21</v>
      </c>
      <c r="C193" t="s">
        <v>22</v>
      </c>
      <c r="D193" t="s">
        <v>23</v>
      </c>
      <c r="E193" t="s">
        <v>5</v>
      </c>
      <c r="G193" t="s">
        <v>24</v>
      </c>
      <c r="H193">
        <v>221632</v>
      </c>
      <c r="I193">
        <v>222477</v>
      </c>
      <c r="J193" t="s">
        <v>25</v>
      </c>
      <c r="K193" t="str">
        <f>VLOOKUP(Q193,gene2!A:U,12,0)</f>
        <v>WP_014420174.1</v>
      </c>
      <c r="L193" t="str">
        <f>VLOOKUP(Q193,gene2!A:U,13,0)</f>
        <v>WP_014420174.1</v>
      </c>
      <c r="M193">
        <f>VLOOKUP(Q193,gene2!A:U,14,0)</f>
        <v>0</v>
      </c>
      <c r="N193" t="str">
        <f>VLOOKUP(Q193,gene2!A:U,15,0)</f>
        <v>S-formylglutathione hydrolase</v>
      </c>
      <c r="O193" t="s">
        <v>787</v>
      </c>
      <c r="Q193" t="s">
        <v>788</v>
      </c>
      <c r="R193">
        <v>846</v>
      </c>
      <c r="T193" t="s">
        <v>789</v>
      </c>
      <c r="V193">
        <f t="shared" si="2"/>
        <v>282</v>
      </c>
    </row>
    <row r="194" spans="1:22" x14ac:dyDescent="0.25">
      <c r="A194" t="s">
        <v>20</v>
      </c>
      <c r="B194" t="s">
        <v>21</v>
      </c>
      <c r="C194" t="s">
        <v>22</v>
      </c>
      <c r="D194" t="s">
        <v>23</v>
      </c>
      <c r="E194" t="s">
        <v>5</v>
      </c>
      <c r="G194" t="s">
        <v>24</v>
      </c>
      <c r="H194">
        <v>222479</v>
      </c>
      <c r="I194">
        <v>223606</v>
      </c>
      <c r="J194" t="s">
        <v>52</v>
      </c>
      <c r="K194" t="str">
        <f>VLOOKUP(Q194,gene2!A:U,12,0)</f>
        <v>WP_014420175.1</v>
      </c>
      <c r="L194" t="str">
        <f>VLOOKUP(Q194,gene2!A:U,13,0)</f>
        <v>WP_014420175.1</v>
      </c>
      <c r="M194">
        <f>VLOOKUP(Q194,gene2!A:U,14,0)</f>
        <v>0</v>
      </c>
      <c r="N194" t="str">
        <f>VLOOKUP(Q194,gene2!A:U,15,0)</f>
        <v>phosphohydrolase</v>
      </c>
      <c r="Q194" t="s">
        <v>792</v>
      </c>
      <c r="R194">
        <v>1128</v>
      </c>
      <c r="T194" t="s">
        <v>793</v>
      </c>
      <c r="V194">
        <f t="shared" si="2"/>
        <v>376</v>
      </c>
    </row>
    <row r="195" spans="1:22" x14ac:dyDescent="0.25">
      <c r="A195" t="s">
        <v>20</v>
      </c>
      <c r="B195" t="s">
        <v>21</v>
      </c>
      <c r="C195" t="s">
        <v>22</v>
      </c>
      <c r="D195" t="s">
        <v>23</v>
      </c>
      <c r="E195" t="s">
        <v>5</v>
      </c>
      <c r="G195" t="s">
        <v>24</v>
      </c>
      <c r="H195">
        <v>223856</v>
      </c>
      <c r="I195">
        <v>224875</v>
      </c>
      <c r="J195" t="s">
        <v>25</v>
      </c>
      <c r="K195" t="str">
        <f>VLOOKUP(Q195,gene2!A:U,12,0)</f>
        <v>WP_014420176.1</v>
      </c>
      <c r="L195" t="str">
        <f>VLOOKUP(Q195,gene2!A:U,13,0)</f>
        <v>WP_014420176.1</v>
      </c>
      <c r="M195">
        <f>VLOOKUP(Q195,gene2!A:U,14,0)</f>
        <v>0</v>
      </c>
      <c r="N195" t="str">
        <f>VLOOKUP(Q195,gene2!A:U,15,0)</f>
        <v>GGDEF domain-containing protein</v>
      </c>
      <c r="Q195" t="s">
        <v>796</v>
      </c>
      <c r="R195">
        <v>1020</v>
      </c>
      <c r="T195" t="s">
        <v>797</v>
      </c>
      <c r="V195">
        <f t="shared" ref="V195:V258" si="3">R195/3</f>
        <v>340</v>
      </c>
    </row>
    <row r="196" spans="1:22" x14ac:dyDescent="0.25">
      <c r="A196" t="s">
        <v>20</v>
      </c>
      <c r="B196" t="s">
        <v>21</v>
      </c>
      <c r="C196" t="s">
        <v>22</v>
      </c>
      <c r="D196" t="s">
        <v>23</v>
      </c>
      <c r="E196" t="s">
        <v>5</v>
      </c>
      <c r="G196" t="s">
        <v>24</v>
      </c>
      <c r="H196">
        <v>224836</v>
      </c>
      <c r="I196">
        <v>226275</v>
      </c>
      <c r="J196" t="s">
        <v>52</v>
      </c>
      <c r="K196" t="str">
        <f>VLOOKUP(Q196,gene2!A:U,12,0)</f>
        <v>WP_014420177.1</v>
      </c>
      <c r="L196" t="str">
        <f>VLOOKUP(Q196,gene2!A:U,13,0)</f>
        <v>WP_014420177.1</v>
      </c>
      <c r="M196">
        <f>VLOOKUP(Q196,gene2!A:U,14,0)</f>
        <v>0</v>
      </c>
      <c r="N196" t="str">
        <f>VLOOKUP(Q196,gene2!A:U,15,0)</f>
        <v>MATE family efflux transporter</v>
      </c>
      <c r="Q196" t="s">
        <v>799</v>
      </c>
      <c r="R196">
        <v>1440</v>
      </c>
      <c r="T196" t="s">
        <v>800</v>
      </c>
      <c r="V196">
        <f t="shared" si="3"/>
        <v>480</v>
      </c>
    </row>
    <row r="197" spans="1:22" x14ac:dyDescent="0.25">
      <c r="A197" t="s">
        <v>20</v>
      </c>
      <c r="B197" t="s">
        <v>21</v>
      </c>
      <c r="C197" t="s">
        <v>22</v>
      </c>
      <c r="D197" t="s">
        <v>23</v>
      </c>
      <c r="E197" t="s">
        <v>5</v>
      </c>
      <c r="G197" t="s">
        <v>24</v>
      </c>
      <c r="H197">
        <v>226444</v>
      </c>
      <c r="I197">
        <v>227316</v>
      </c>
      <c r="J197" t="s">
        <v>25</v>
      </c>
      <c r="K197" t="str">
        <f>VLOOKUP(Q197,gene2!A:U,12,0)</f>
        <v>WP_041654451.1</v>
      </c>
      <c r="L197" t="str">
        <f>VLOOKUP(Q197,gene2!A:U,13,0)</f>
        <v>WP_041654451.1</v>
      </c>
      <c r="M197">
        <f>VLOOKUP(Q197,gene2!A:U,14,0)</f>
        <v>0</v>
      </c>
      <c r="N197" t="str">
        <f>VLOOKUP(Q197,gene2!A:U,15,0)</f>
        <v>DMT family transporter</v>
      </c>
      <c r="Q197" t="s">
        <v>802</v>
      </c>
      <c r="R197">
        <v>873</v>
      </c>
      <c r="T197" t="s">
        <v>803</v>
      </c>
      <c r="V197">
        <f t="shared" si="3"/>
        <v>291</v>
      </c>
    </row>
    <row r="198" spans="1:22" x14ac:dyDescent="0.25">
      <c r="A198" t="s">
        <v>20</v>
      </c>
      <c r="B198" t="s">
        <v>21</v>
      </c>
      <c r="C198" t="s">
        <v>22</v>
      </c>
      <c r="D198" t="s">
        <v>23</v>
      </c>
      <c r="E198" t="s">
        <v>5</v>
      </c>
      <c r="G198" t="s">
        <v>24</v>
      </c>
      <c r="H198">
        <v>227464</v>
      </c>
      <c r="I198">
        <v>229038</v>
      </c>
      <c r="J198" t="s">
        <v>25</v>
      </c>
      <c r="K198" t="str">
        <f>VLOOKUP(Q198,gene2!A:U,12,0)</f>
        <v>WP_014420179.1</v>
      </c>
      <c r="L198" t="str">
        <f>VLOOKUP(Q198,gene2!A:U,13,0)</f>
        <v>WP_014420179.1</v>
      </c>
      <c r="M198">
        <f>VLOOKUP(Q198,gene2!A:U,14,0)</f>
        <v>0</v>
      </c>
      <c r="N198" t="str">
        <f>VLOOKUP(Q198,gene2!A:U,15,0)</f>
        <v>methyl-accepting chemotaxis protein</v>
      </c>
      <c r="Q198" t="s">
        <v>806</v>
      </c>
      <c r="R198">
        <v>1575</v>
      </c>
      <c r="T198" t="s">
        <v>807</v>
      </c>
      <c r="V198">
        <f t="shared" si="3"/>
        <v>525</v>
      </c>
    </row>
    <row r="199" spans="1:22" x14ac:dyDescent="0.25">
      <c r="A199" t="s">
        <v>20</v>
      </c>
      <c r="B199" t="s">
        <v>21</v>
      </c>
      <c r="C199" t="s">
        <v>22</v>
      </c>
      <c r="D199" t="s">
        <v>23</v>
      </c>
      <c r="E199" t="s">
        <v>5</v>
      </c>
      <c r="G199" t="s">
        <v>24</v>
      </c>
      <c r="H199">
        <v>229210</v>
      </c>
      <c r="I199">
        <v>230604</v>
      </c>
      <c r="J199" t="s">
        <v>25</v>
      </c>
      <c r="K199" t="str">
        <f>VLOOKUP(Q199,gene2!A:U,12,0)</f>
        <v>WP_011783817.1</v>
      </c>
      <c r="L199" t="str">
        <f>VLOOKUP(Q199,gene2!A:U,13,0)</f>
        <v>WP_011783817.1</v>
      </c>
      <c r="M199">
        <f>VLOOKUP(Q199,gene2!A:U,14,0)</f>
        <v>0</v>
      </c>
      <c r="N199" t="str">
        <f>VLOOKUP(Q199,gene2!A:U,15,0)</f>
        <v>sodium-dependent transporter</v>
      </c>
      <c r="Q199" t="s">
        <v>810</v>
      </c>
      <c r="R199">
        <v>1395</v>
      </c>
      <c r="T199" t="s">
        <v>811</v>
      </c>
      <c r="V199">
        <f t="shared" si="3"/>
        <v>465</v>
      </c>
    </row>
    <row r="200" spans="1:22" x14ac:dyDescent="0.25">
      <c r="A200" t="s">
        <v>20</v>
      </c>
      <c r="B200" t="s">
        <v>21</v>
      </c>
      <c r="C200" t="s">
        <v>22</v>
      </c>
      <c r="D200" t="s">
        <v>23</v>
      </c>
      <c r="E200" t="s">
        <v>5</v>
      </c>
      <c r="G200" t="s">
        <v>24</v>
      </c>
      <c r="H200">
        <v>230680</v>
      </c>
      <c r="I200">
        <v>231303</v>
      </c>
      <c r="J200" t="s">
        <v>52</v>
      </c>
      <c r="K200" t="str">
        <f>VLOOKUP(Q200,gene2!A:U,12,0)</f>
        <v>WP_014420180.1</v>
      </c>
      <c r="L200" t="str">
        <f>VLOOKUP(Q200,gene2!A:U,13,0)</f>
        <v>WP_014420180.1</v>
      </c>
      <c r="M200">
        <f>VLOOKUP(Q200,gene2!A:U,14,0)</f>
        <v>0</v>
      </c>
      <c r="N200" t="str">
        <f>VLOOKUP(Q200,gene2!A:U,15,0)</f>
        <v>hypothetical protein</v>
      </c>
      <c r="Q200" t="s">
        <v>814</v>
      </c>
      <c r="R200">
        <v>624</v>
      </c>
      <c r="T200" t="s">
        <v>815</v>
      </c>
      <c r="V200">
        <f t="shared" si="3"/>
        <v>208</v>
      </c>
    </row>
    <row r="201" spans="1:22" x14ac:dyDescent="0.25">
      <c r="A201" t="s">
        <v>20</v>
      </c>
      <c r="B201" t="s">
        <v>21</v>
      </c>
      <c r="C201" t="s">
        <v>22</v>
      </c>
      <c r="D201" t="s">
        <v>23</v>
      </c>
      <c r="E201" t="s">
        <v>5</v>
      </c>
      <c r="G201" t="s">
        <v>24</v>
      </c>
      <c r="H201">
        <v>231387</v>
      </c>
      <c r="I201">
        <v>231908</v>
      </c>
      <c r="J201" t="s">
        <v>52</v>
      </c>
      <c r="K201" t="str">
        <f>VLOOKUP(Q201,gene2!A:U,12,0)</f>
        <v>WP_049756909.1</v>
      </c>
      <c r="L201" t="str">
        <f>VLOOKUP(Q201,gene2!A:U,13,0)</f>
        <v>WP_049756909.1</v>
      </c>
      <c r="M201">
        <f>VLOOKUP(Q201,gene2!A:U,14,0)</f>
        <v>0</v>
      </c>
      <c r="N201" t="str">
        <f>VLOOKUP(Q201,gene2!A:U,15,0)</f>
        <v>hypothetical protein</v>
      </c>
      <c r="Q201" t="s">
        <v>817</v>
      </c>
      <c r="R201">
        <v>522</v>
      </c>
      <c r="T201" t="s">
        <v>818</v>
      </c>
      <c r="V201">
        <f t="shared" si="3"/>
        <v>174</v>
      </c>
    </row>
    <row r="202" spans="1:22" x14ac:dyDescent="0.25">
      <c r="A202" t="s">
        <v>20</v>
      </c>
      <c r="B202" t="s">
        <v>21</v>
      </c>
      <c r="C202" t="s">
        <v>22</v>
      </c>
      <c r="D202" t="s">
        <v>23</v>
      </c>
      <c r="E202" t="s">
        <v>5</v>
      </c>
      <c r="G202" t="s">
        <v>24</v>
      </c>
      <c r="H202">
        <v>232217</v>
      </c>
      <c r="I202">
        <v>232939</v>
      </c>
      <c r="J202" t="s">
        <v>52</v>
      </c>
      <c r="K202" t="str">
        <f>VLOOKUP(Q202,gene2!A:U,12,0)</f>
        <v>WP_014420181.1</v>
      </c>
      <c r="L202" t="str">
        <f>VLOOKUP(Q202,gene2!A:U,13,0)</f>
        <v>WP_014420181.1</v>
      </c>
      <c r="M202">
        <f>VLOOKUP(Q202,gene2!A:U,14,0)</f>
        <v>0</v>
      </c>
      <c r="N202" t="str">
        <f>VLOOKUP(Q202,gene2!A:U,15,0)</f>
        <v>3'-5' exonuclease</v>
      </c>
      <c r="Q202" t="s">
        <v>820</v>
      </c>
      <c r="R202">
        <v>723</v>
      </c>
      <c r="T202" t="s">
        <v>821</v>
      </c>
      <c r="V202">
        <f t="shared" si="3"/>
        <v>241</v>
      </c>
    </row>
    <row r="203" spans="1:22" x14ac:dyDescent="0.25">
      <c r="A203" t="s">
        <v>20</v>
      </c>
      <c r="B203" t="s">
        <v>21</v>
      </c>
      <c r="C203" t="s">
        <v>22</v>
      </c>
      <c r="D203" t="s">
        <v>23</v>
      </c>
      <c r="E203" t="s">
        <v>5</v>
      </c>
      <c r="G203" t="s">
        <v>24</v>
      </c>
      <c r="H203">
        <v>232932</v>
      </c>
      <c r="I203">
        <v>234809</v>
      </c>
      <c r="J203" t="s">
        <v>52</v>
      </c>
      <c r="K203" t="str">
        <f>VLOOKUP(Q203,gene2!A:U,12,0)</f>
        <v>WP_011783821.1</v>
      </c>
      <c r="L203" t="str">
        <f>VLOOKUP(Q203,gene2!A:U,13,0)</f>
        <v>WP_011783821.1</v>
      </c>
      <c r="M203">
        <f>VLOOKUP(Q203,gene2!A:U,14,0)</f>
        <v>0</v>
      </c>
      <c r="N203" t="str">
        <f>VLOOKUP(Q203,gene2!A:U,15,0)</f>
        <v>cyclic nucleotide-binding/CBS domain-containing protein</v>
      </c>
      <c r="Q203" t="s">
        <v>824</v>
      </c>
      <c r="R203">
        <v>1878</v>
      </c>
      <c r="T203" t="s">
        <v>825</v>
      </c>
      <c r="V203">
        <f t="shared" si="3"/>
        <v>626</v>
      </c>
    </row>
    <row r="204" spans="1:22" x14ac:dyDescent="0.25">
      <c r="A204" t="s">
        <v>20</v>
      </c>
      <c r="B204" t="s">
        <v>21</v>
      </c>
      <c r="C204" t="s">
        <v>22</v>
      </c>
      <c r="D204" t="s">
        <v>23</v>
      </c>
      <c r="E204" t="s">
        <v>5</v>
      </c>
      <c r="G204" t="s">
        <v>24</v>
      </c>
      <c r="H204">
        <v>234950</v>
      </c>
      <c r="I204">
        <v>235480</v>
      </c>
      <c r="J204" t="s">
        <v>25</v>
      </c>
      <c r="K204" t="str">
        <f>VLOOKUP(Q204,gene2!A:U,12,0)</f>
        <v>WP_014420182.1</v>
      </c>
      <c r="L204" t="str">
        <f>VLOOKUP(Q204,gene2!A:U,13,0)</f>
        <v>WP_014420182.1</v>
      </c>
      <c r="M204">
        <f>VLOOKUP(Q204,gene2!A:U,14,0)</f>
        <v>0</v>
      </c>
      <c r="N204" t="str">
        <f>VLOOKUP(Q204,gene2!A:U,15,0)</f>
        <v>bifunctional adenosylcobinamide kinase/adenosylcobinamide-phosphate guanylyltransferase</v>
      </c>
      <c r="O204" t="s">
        <v>828</v>
      </c>
      <c r="Q204" t="s">
        <v>829</v>
      </c>
      <c r="R204">
        <v>531</v>
      </c>
      <c r="T204" t="s">
        <v>830</v>
      </c>
      <c r="V204">
        <f t="shared" si="3"/>
        <v>177</v>
      </c>
    </row>
    <row r="205" spans="1:22" x14ac:dyDescent="0.25">
      <c r="A205" t="s">
        <v>20</v>
      </c>
      <c r="B205" t="s">
        <v>21</v>
      </c>
      <c r="C205" t="s">
        <v>22</v>
      </c>
      <c r="D205" t="s">
        <v>23</v>
      </c>
      <c r="E205" t="s">
        <v>5</v>
      </c>
      <c r="G205" t="s">
        <v>24</v>
      </c>
      <c r="H205">
        <v>235464</v>
      </c>
      <c r="I205">
        <v>236063</v>
      </c>
      <c r="J205" t="s">
        <v>52</v>
      </c>
      <c r="K205" t="str">
        <f>VLOOKUP(Q205,gene2!A:U,12,0)</f>
        <v>WP_014420183.1</v>
      </c>
      <c r="L205" t="str">
        <f>VLOOKUP(Q205,gene2!A:U,13,0)</f>
        <v>WP_014420183.1</v>
      </c>
      <c r="M205">
        <f>VLOOKUP(Q205,gene2!A:U,14,0)</f>
        <v>0</v>
      </c>
      <c r="N205" t="str">
        <f>VLOOKUP(Q205,gene2!A:U,15,0)</f>
        <v>alpha-ribazole phosphatase family protein</v>
      </c>
      <c r="Q205" t="s">
        <v>833</v>
      </c>
      <c r="R205">
        <v>600</v>
      </c>
      <c r="T205" t="s">
        <v>834</v>
      </c>
      <c r="V205">
        <f t="shared" si="3"/>
        <v>200</v>
      </c>
    </row>
    <row r="206" spans="1:22" x14ac:dyDescent="0.25">
      <c r="A206" t="s">
        <v>20</v>
      </c>
      <c r="B206" t="s">
        <v>21</v>
      </c>
      <c r="C206" t="s">
        <v>22</v>
      </c>
      <c r="D206" t="s">
        <v>23</v>
      </c>
      <c r="E206" t="s">
        <v>5</v>
      </c>
      <c r="G206" t="s">
        <v>24</v>
      </c>
      <c r="H206">
        <v>236068</v>
      </c>
      <c r="I206">
        <v>237126</v>
      </c>
      <c r="J206" t="s">
        <v>52</v>
      </c>
      <c r="K206" t="str">
        <f>VLOOKUP(Q206,gene2!A:U,12,0)</f>
        <v>WP_014420184.1</v>
      </c>
      <c r="L206" t="str">
        <f>VLOOKUP(Q206,gene2!A:U,13,0)</f>
        <v>WP_014420184.1</v>
      </c>
      <c r="M206">
        <f>VLOOKUP(Q206,gene2!A:U,14,0)</f>
        <v>0</v>
      </c>
      <c r="N206" t="str">
        <f>VLOOKUP(Q206,gene2!A:U,15,0)</f>
        <v>nicotinate-nucleotide--dimethylbenzimidazole phosphoribosyltransferase</v>
      </c>
      <c r="O206" t="s">
        <v>837</v>
      </c>
      <c r="Q206" t="s">
        <v>838</v>
      </c>
      <c r="R206">
        <v>1059</v>
      </c>
      <c r="T206" t="s">
        <v>839</v>
      </c>
      <c r="V206">
        <f t="shared" si="3"/>
        <v>353</v>
      </c>
    </row>
    <row r="207" spans="1:22" x14ac:dyDescent="0.25">
      <c r="A207" t="s">
        <v>20</v>
      </c>
      <c r="B207" t="s">
        <v>21</v>
      </c>
      <c r="C207" t="s">
        <v>22</v>
      </c>
      <c r="D207" t="s">
        <v>23</v>
      </c>
      <c r="E207" t="s">
        <v>5</v>
      </c>
      <c r="G207" t="s">
        <v>24</v>
      </c>
      <c r="H207">
        <v>237241</v>
      </c>
      <c r="I207">
        <v>238200</v>
      </c>
      <c r="J207" t="s">
        <v>25</v>
      </c>
      <c r="K207" t="str">
        <f>VLOOKUP(Q207,gene2!A:U,12,0)</f>
        <v>WP_041654452.1</v>
      </c>
      <c r="L207" t="str">
        <f>VLOOKUP(Q207,gene2!A:U,13,0)</f>
        <v>WP_041654452.1</v>
      </c>
      <c r="M207">
        <f>VLOOKUP(Q207,gene2!A:U,14,0)</f>
        <v>0</v>
      </c>
      <c r="N207" t="str">
        <f>VLOOKUP(Q207,gene2!A:U,15,0)</f>
        <v>cobalamin biosynthesis protein</v>
      </c>
      <c r="Q207" t="s">
        <v>842</v>
      </c>
      <c r="R207">
        <v>960</v>
      </c>
      <c r="T207" t="s">
        <v>843</v>
      </c>
      <c r="V207">
        <f t="shared" si="3"/>
        <v>320</v>
      </c>
    </row>
    <row r="208" spans="1:22" x14ac:dyDescent="0.25">
      <c r="A208" t="s">
        <v>20</v>
      </c>
      <c r="B208" t="s">
        <v>21</v>
      </c>
      <c r="C208" t="s">
        <v>22</v>
      </c>
      <c r="D208" t="s">
        <v>23</v>
      </c>
      <c r="E208" t="s">
        <v>5</v>
      </c>
      <c r="G208" t="s">
        <v>24</v>
      </c>
      <c r="H208">
        <v>238197</v>
      </c>
      <c r="I208">
        <v>239261</v>
      </c>
      <c r="J208" t="s">
        <v>25</v>
      </c>
      <c r="K208" t="str">
        <f>VLOOKUP(Q208,gene2!A:U,12,0)</f>
        <v>WP_114434348.1</v>
      </c>
      <c r="L208" t="str">
        <f>VLOOKUP(Q208,gene2!A:U,13,0)</f>
        <v>WP_114434348.1</v>
      </c>
      <c r="M208">
        <f>VLOOKUP(Q208,gene2!A:U,14,0)</f>
        <v>0</v>
      </c>
      <c r="N208" t="str">
        <f>VLOOKUP(Q208,gene2!A:U,15,0)</f>
        <v>threonine-phosphate decarboxylase</v>
      </c>
      <c r="Q208" t="s">
        <v>846</v>
      </c>
      <c r="R208">
        <v>1065</v>
      </c>
      <c r="T208" t="s">
        <v>847</v>
      </c>
      <c r="V208">
        <f t="shared" si="3"/>
        <v>355</v>
      </c>
    </row>
    <row r="209" spans="1:22" x14ac:dyDescent="0.25">
      <c r="A209" t="s">
        <v>20</v>
      </c>
      <c r="B209" t="s">
        <v>21</v>
      </c>
      <c r="C209" t="s">
        <v>22</v>
      </c>
      <c r="D209" t="s">
        <v>23</v>
      </c>
      <c r="E209" t="s">
        <v>5</v>
      </c>
      <c r="G209" t="s">
        <v>24</v>
      </c>
      <c r="H209">
        <v>239650</v>
      </c>
      <c r="I209">
        <v>241458</v>
      </c>
      <c r="J209" t="s">
        <v>25</v>
      </c>
      <c r="K209" t="str">
        <f>VLOOKUP(Q209,gene2!A:U,12,0)</f>
        <v>WP_041654453.1</v>
      </c>
      <c r="L209" t="str">
        <f>VLOOKUP(Q209,gene2!A:U,13,0)</f>
        <v>WP_041654453.1</v>
      </c>
      <c r="M209">
        <f>VLOOKUP(Q209,gene2!A:U,14,0)</f>
        <v>0</v>
      </c>
      <c r="N209" t="str">
        <f>VLOOKUP(Q209,gene2!A:U,15,0)</f>
        <v>TonB-dependent receptor</v>
      </c>
      <c r="Q209" t="s">
        <v>850</v>
      </c>
      <c r="R209">
        <v>1809</v>
      </c>
      <c r="T209" t="s">
        <v>851</v>
      </c>
      <c r="V209">
        <f t="shared" si="3"/>
        <v>603</v>
      </c>
    </row>
    <row r="210" spans="1:22" x14ac:dyDescent="0.25">
      <c r="A210" t="s">
        <v>20</v>
      </c>
      <c r="B210" t="s">
        <v>21</v>
      </c>
      <c r="C210" t="s">
        <v>22</v>
      </c>
      <c r="D210" t="s">
        <v>23</v>
      </c>
      <c r="E210" t="s">
        <v>5</v>
      </c>
      <c r="G210" t="s">
        <v>24</v>
      </c>
      <c r="H210">
        <v>241485</v>
      </c>
      <c r="I210">
        <v>242375</v>
      </c>
      <c r="J210" t="s">
        <v>25</v>
      </c>
      <c r="K210" t="str">
        <f>VLOOKUP(Q210,gene2!A:U,12,0)</f>
        <v>WP_014420189.1</v>
      </c>
      <c r="L210" t="str">
        <f>VLOOKUP(Q210,gene2!A:U,13,0)</f>
        <v>WP_014420189.1</v>
      </c>
      <c r="M210">
        <f>VLOOKUP(Q210,gene2!A:U,14,0)</f>
        <v>0</v>
      </c>
      <c r="N210" t="str">
        <f>VLOOKUP(Q210,gene2!A:U,15,0)</f>
        <v>cobalamin-binding protein</v>
      </c>
      <c r="Q210" t="s">
        <v>854</v>
      </c>
      <c r="R210">
        <v>891</v>
      </c>
      <c r="T210" t="s">
        <v>855</v>
      </c>
      <c r="V210">
        <f t="shared" si="3"/>
        <v>297</v>
      </c>
    </row>
    <row r="211" spans="1:22" x14ac:dyDescent="0.25">
      <c r="A211" t="s">
        <v>20</v>
      </c>
      <c r="B211" t="s">
        <v>21</v>
      </c>
      <c r="C211" t="s">
        <v>22</v>
      </c>
      <c r="D211" t="s">
        <v>23</v>
      </c>
      <c r="E211" t="s">
        <v>5</v>
      </c>
      <c r="G211" t="s">
        <v>24</v>
      </c>
      <c r="H211">
        <v>242388</v>
      </c>
      <c r="I211">
        <v>243359</v>
      </c>
      <c r="J211" t="s">
        <v>25</v>
      </c>
      <c r="K211" t="str">
        <f>VLOOKUP(Q211,gene2!A:U,12,0)</f>
        <v>WP_014420190.1</v>
      </c>
      <c r="L211" t="str">
        <f>VLOOKUP(Q211,gene2!A:U,13,0)</f>
        <v>WP_014420190.1</v>
      </c>
      <c r="M211">
        <f>VLOOKUP(Q211,gene2!A:U,14,0)</f>
        <v>0</v>
      </c>
      <c r="N211" t="str">
        <f>VLOOKUP(Q211,gene2!A:U,15,0)</f>
        <v>iron ABC transporter permease</v>
      </c>
      <c r="Q211" t="s">
        <v>858</v>
      </c>
      <c r="R211">
        <v>972</v>
      </c>
      <c r="T211" t="s">
        <v>859</v>
      </c>
      <c r="V211">
        <f t="shared" si="3"/>
        <v>324</v>
      </c>
    </row>
    <row r="212" spans="1:22" x14ac:dyDescent="0.25">
      <c r="A212" t="s">
        <v>20</v>
      </c>
      <c r="B212" t="s">
        <v>21</v>
      </c>
      <c r="C212" t="s">
        <v>22</v>
      </c>
      <c r="D212" t="s">
        <v>23</v>
      </c>
      <c r="E212" t="s">
        <v>5</v>
      </c>
      <c r="G212" t="s">
        <v>24</v>
      </c>
      <c r="H212">
        <v>243383</v>
      </c>
      <c r="I212">
        <v>244153</v>
      </c>
      <c r="J212" t="s">
        <v>25</v>
      </c>
      <c r="K212" t="str">
        <f>VLOOKUP(Q212,gene2!A:U,12,0)</f>
        <v>WP_041655332.1</v>
      </c>
      <c r="L212" t="str">
        <f>VLOOKUP(Q212,gene2!A:U,13,0)</f>
        <v>WP_041655332.1</v>
      </c>
      <c r="M212">
        <f>VLOOKUP(Q212,gene2!A:U,14,0)</f>
        <v>0</v>
      </c>
      <c r="N212" t="str">
        <f>VLOOKUP(Q212,gene2!A:U,15,0)</f>
        <v>ABC transporter ATP-binding protein</v>
      </c>
      <c r="Q212" t="s">
        <v>862</v>
      </c>
      <c r="R212">
        <v>771</v>
      </c>
      <c r="T212" t="s">
        <v>863</v>
      </c>
      <c r="V212">
        <f t="shared" si="3"/>
        <v>257</v>
      </c>
    </row>
    <row r="213" spans="1:22" x14ac:dyDescent="0.25">
      <c r="A213" t="s">
        <v>20</v>
      </c>
      <c r="B213" t="s">
        <v>21</v>
      </c>
      <c r="C213" t="s">
        <v>22</v>
      </c>
      <c r="D213" t="s">
        <v>23</v>
      </c>
      <c r="E213" t="s">
        <v>5</v>
      </c>
      <c r="G213" t="s">
        <v>24</v>
      </c>
      <c r="H213">
        <v>244306</v>
      </c>
      <c r="I213">
        <v>245613</v>
      </c>
      <c r="J213" t="s">
        <v>25</v>
      </c>
      <c r="K213" t="str">
        <f>VLOOKUP(Q213,gene2!A:U,12,0)</f>
        <v>WP_014420192.1</v>
      </c>
      <c r="L213" t="str">
        <f>VLOOKUP(Q213,gene2!A:U,13,0)</f>
        <v>WP_014420192.1</v>
      </c>
      <c r="M213">
        <f>VLOOKUP(Q213,gene2!A:U,14,0)</f>
        <v>0</v>
      </c>
      <c r="N213" t="str">
        <f>VLOOKUP(Q213,gene2!A:U,15,0)</f>
        <v>cobyrinate a,c-diamide synthase</v>
      </c>
      <c r="Q213" t="s">
        <v>865</v>
      </c>
      <c r="R213">
        <v>1308</v>
      </c>
      <c r="T213" t="s">
        <v>866</v>
      </c>
      <c r="V213">
        <f t="shared" si="3"/>
        <v>436</v>
      </c>
    </row>
    <row r="214" spans="1:22" x14ac:dyDescent="0.25">
      <c r="A214" t="s">
        <v>20</v>
      </c>
      <c r="B214" t="s">
        <v>21</v>
      </c>
      <c r="C214" t="s">
        <v>22</v>
      </c>
      <c r="D214" t="s">
        <v>23</v>
      </c>
      <c r="E214" t="s">
        <v>5</v>
      </c>
      <c r="G214" t="s">
        <v>24</v>
      </c>
      <c r="H214">
        <v>245648</v>
      </c>
      <c r="I214">
        <v>246259</v>
      </c>
      <c r="J214" t="s">
        <v>25</v>
      </c>
      <c r="K214" t="str">
        <f>VLOOKUP(Q214,gene2!A:U,12,0)</f>
        <v>WP_041654454.1</v>
      </c>
      <c r="L214" t="str">
        <f>VLOOKUP(Q214,gene2!A:U,13,0)</f>
        <v>WP_041654454.1</v>
      </c>
      <c r="M214">
        <f>VLOOKUP(Q214,gene2!A:U,14,0)</f>
        <v>0</v>
      </c>
      <c r="N214" t="str">
        <f>VLOOKUP(Q214,gene2!A:U,15,0)</f>
        <v>cob(I)yrinic acid a,c-diamide adenosyltransferase</v>
      </c>
      <c r="O214" t="s">
        <v>869</v>
      </c>
      <c r="Q214" t="s">
        <v>870</v>
      </c>
      <c r="R214">
        <v>612</v>
      </c>
      <c r="T214" t="s">
        <v>871</v>
      </c>
      <c r="V214">
        <f t="shared" si="3"/>
        <v>204</v>
      </c>
    </row>
    <row r="215" spans="1:22" x14ac:dyDescent="0.25">
      <c r="A215" t="s">
        <v>20</v>
      </c>
      <c r="B215" t="s">
        <v>21</v>
      </c>
      <c r="C215" t="s">
        <v>22</v>
      </c>
      <c r="D215" t="s">
        <v>23</v>
      </c>
      <c r="E215" t="s">
        <v>5</v>
      </c>
      <c r="G215" t="s">
        <v>24</v>
      </c>
      <c r="H215">
        <v>246260</v>
      </c>
      <c r="I215">
        <v>247729</v>
      </c>
      <c r="J215" t="s">
        <v>25</v>
      </c>
      <c r="K215" t="str">
        <f>VLOOKUP(Q215,gene2!A:U,12,0)</f>
        <v>WP_014420194.1</v>
      </c>
      <c r="L215" t="str">
        <f>VLOOKUP(Q215,gene2!A:U,13,0)</f>
        <v>WP_014420194.1</v>
      </c>
      <c r="M215">
        <f>VLOOKUP(Q215,gene2!A:U,14,0)</f>
        <v>0</v>
      </c>
      <c r="N215" t="str">
        <f>VLOOKUP(Q215,gene2!A:U,15,0)</f>
        <v>cobyric acid synthase</v>
      </c>
      <c r="Q215" t="s">
        <v>874</v>
      </c>
      <c r="R215">
        <v>1470</v>
      </c>
      <c r="T215" t="s">
        <v>875</v>
      </c>
      <c r="V215">
        <f t="shared" si="3"/>
        <v>490</v>
      </c>
    </row>
    <row r="216" spans="1:22" x14ac:dyDescent="0.25">
      <c r="A216" t="s">
        <v>20</v>
      </c>
      <c r="B216" t="s">
        <v>21</v>
      </c>
      <c r="C216" t="s">
        <v>22</v>
      </c>
      <c r="D216" t="s">
        <v>23</v>
      </c>
      <c r="E216" t="s">
        <v>5</v>
      </c>
      <c r="G216" t="s">
        <v>24</v>
      </c>
      <c r="H216">
        <v>247726</v>
      </c>
      <c r="I216">
        <v>248427</v>
      </c>
      <c r="J216" t="s">
        <v>25</v>
      </c>
      <c r="K216" t="str">
        <f>VLOOKUP(Q216,gene2!A:U,12,0)</f>
        <v>WP_014420195.1</v>
      </c>
      <c r="L216" t="str">
        <f>VLOOKUP(Q216,gene2!A:U,13,0)</f>
        <v>WP_014420195.1</v>
      </c>
      <c r="M216">
        <f>VLOOKUP(Q216,gene2!A:U,14,0)</f>
        <v>0</v>
      </c>
      <c r="N216" t="str">
        <f>VLOOKUP(Q216,gene2!A:U,15,0)</f>
        <v>5,6-dimethylbenzimidazole synthase</v>
      </c>
      <c r="O216" t="s">
        <v>878</v>
      </c>
      <c r="Q216" t="s">
        <v>879</v>
      </c>
      <c r="R216">
        <v>702</v>
      </c>
      <c r="T216" t="s">
        <v>880</v>
      </c>
      <c r="V216">
        <f t="shared" si="3"/>
        <v>234</v>
      </c>
    </row>
    <row r="217" spans="1:22" x14ac:dyDescent="0.25">
      <c r="A217" t="s">
        <v>20</v>
      </c>
      <c r="B217" t="s">
        <v>21</v>
      </c>
      <c r="C217" t="s">
        <v>22</v>
      </c>
      <c r="D217" t="s">
        <v>23</v>
      </c>
      <c r="E217" t="s">
        <v>5</v>
      </c>
      <c r="G217" t="s">
        <v>24</v>
      </c>
      <c r="H217">
        <v>248442</v>
      </c>
      <c r="I217">
        <v>248861</v>
      </c>
      <c r="J217" t="s">
        <v>52</v>
      </c>
      <c r="K217" t="str">
        <f>VLOOKUP(Q217,gene2!A:U,12,0)</f>
        <v>WP_014420196.1</v>
      </c>
      <c r="L217" t="str">
        <f>VLOOKUP(Q217,gene2!A:U,13,0)</f>
        <v>WP_014420196.1</v>
      </c>
      <c r="M217">
        <f>VLOOKUP(Q217,gene2!A:U,14,0)</f>
        <v>0</v>
      </c>
      <c r="N217" t="str">
        <f>VLOOKUP(Q217,gene2!A:U,15,0)</f>
        <v>hypothetical protein</v>
      </c>
      <c r="Q217" t="s">
        <v>883</v>
      </c>
      <c r="R217">
        <v>420</v>
      </c>
      <c r="T217" t="s">
        <v>884</v>
      </c>
      <c r="V217">
        <f t="shared" si="3"/>
        <v>140</v>
      </c>
    </row>
    <row r="218" spans="1:22" x14ac:dyDescent="0.25">
      <c r="A218" t="s">
        <v>20</v>
      </c>
      <c r="B218" t="s">
        <v>21</v>
      </c>
      <c r="C218" t="s">
        <v>22</v>
      </c>
      <c r="D218" t="s">
        <v>23</v>
      </c>
      <c r="E218" t="s">
        <v>5</v>
      </c>
      <c r="G218" t="s">
        <v>24</v>
      </c>
      <c r="H218">
        <v>248877</v>
      </c>
      <c r="I218">
        <v>249455</v>
      </c>
      <c r="J218" t="s">
        <v>52</v>
      </c>
      <c r="K218" t="str">
        <f>VLOOKUP(Q218,gene2!A:U,12,0)</f>
        <v>WP_014420197.1</v>
      </c>
      <c r="L218" t="str">
        <f>VLOOKUP(Q218,gene2!A:U,13,0)</f>
        <v>WP_014420197.1</v>
      </c>
      <c r="M218">
        <f>VLOOKUP(Q218,gene2!A:U,14,0)</f>
        <v>0</v>
      </c>
      <c r="N218" t="str">
        <f>VLOOKUP(Q218,gene2!A:U,15,0)</f>
        <v>nucleotidyltransferase domain-containing protein</v>
      </c>
      <c r="Q218" t="s">
        <v>886</v>
      </c>
      <c r="R218">
        <v>579</v>
      </c>
      <c r="T218" t="s">
        <v>887</v>
      </c>
      <c r="V218">
        <f t="shared" si="3"/>
        <v>193</v>
      </c>
    </row>
    <row r="219" spans="1:22" x14ac:dyDescent="0.25">
      <c r="A219" t="s">
        <v>20</v>
      </c>
      <c r="B219" t="s">
        <v>21</v>
      </c>
      <c r="C219" t="s">
        <v>22</v>
      </c>
      <c r="D219" t="s">
        <v>23</v>
      </c>
      <c r="E219" t="s">
        <v>5</v>
      </c>
      <c r="G219" t="s">
        <v>24</v>
      </c>
      <c r="H219">
        <v>249570</v>
      </c>
      <c r="I219">
        <v>250238</v>
      </c>
      <c r="J219" t="s">
        <v>25</v>
      </c>
      <c r="K219" t="str">
        <f>VLOOKUP(Q219,gene2!A:U,12,0)</f>
        <v>WP_041654455.1</v>
      </c>
      <c r="L219" t="str">
        <f>VLOOKUP(Q219,gene2!A:U,13,0)</f>
        <v>WP_041654455.1</v>
      </c>
      <c r="M219">
        <f>VLOOKUP(Q219,gene2!A:U,14,0)</f>
        <v>0</v>
      </c>
      <c r="N219" t="str">
        <f>VLOOKUP(Q219,gene2!A:U,15,0)</f>
        <v>DNA-3-methyladenine glycosylase I</v>
      </c>
      <c r="Q219" t="s">
        <v>890</v>
      </c>
      <c r="R219">
        <v>669</v>
      </c>
      <c r="T219" t="s">
        <v>891</v>
      </c>
      <c r="V219">
        <f t="shared" si="3"/>
        <v>223</v>
      </c>
    </row>
    <row r="220" spans="1:22" x14ac:dyDescent="0.25">
      <c r="A220" t="s">
        <v>20</v>
      </c>
      <c r="B220" t="s">
        <v>21</v>
      </c>
      <c r="C220" t="s">
        <v>22</v>
      </c>
      <c r="D220" t="s">
        <v>23</v>
      </c>
      <c r="E220" t="s">
        <v>5</v>
      </c>
      <c r="G220" t="s">
        <v>24</v>
      </c>
      <c r="H220">
        <v>250252</v>
      </c>
      <c r="I220">
        <v>251013</v>
      </c>
      <c r="J220" t="s">
        <v>52</v>
      </c>
      <c r="K220" t="str">
        <f>VLOOKUP(Q220,gene2!A:U,12,0)</f>
        <v>WP_014420199.1</v>
      </c>
      <c r="L220" t="str">
        <f>VLOOKUP(Q220,gene2!A:U,13,0)</f>
        <v>WP_014420199.1</v>
      </c>
      <c r="M220">
        <f>VLOOKUP(Q220,gene2!A:U,14,0)</f>
        <v>0</v>
      </c>
      <c r="N220" t="str">
        <f>VLOOKUP(Q220,gene2!A:U,15,0)</f>
        <v>adenosylcobinamide-GDP ribazoletransferase</v>
      </c>
      <c r="O220" t="s">
        <v>893</v>
      </c>
      <c r="Q220" t="s">
        <v>894</v>
      </c>
      <c r="R220">
        <v>762</v>
      </c>
      <c r="T220" t="s">
        <v>895</v>
      </c>
      <c r="V220">
        <f t="shared" si="3"/>
        <v>254</v>
      </c>
    </row>
    <row r="221" spans="1:22" x14ac:dyDescent="0.25">
      <c r="A221" t="s">
        <v>20</v>
      </c>
      <c r="B221" t="s">
        <v>21</v>
      </c>
      <c r="C221" t="s">
        <v>22</v>
      </c>
      <c r="D221" t="s">
        <v>23</v>
      </c>
      <c r="E221" t="s">
        <v>5</v>
      </c>
      <c r="G221" t="s">
        <v>24</v>
      </c>
      <c r="H221">
        <v>251089</v>
      </c>
      <c r="I221">
        <v>252837</v>
      </c>
      <c r="J221" t="s">
        <v>52</v>
      </c>
      <c r="K221" t="str">
        <f>VLOOKUP(Q221,gene2!A:U,12,0)</f>
        <v>WP_014420200.1</v>
      </c>
      <c r="L221" t="str">
        <f>VLOOKUP(Q221,gene2!A:U,13,0)</f>
        <v>WP_014420200.1</v>
      </c>
      <c r="M221">
        <f>VLOOKUP(Q221,gene2!A:U,14,0)</f>
        <v>0</v>
      </c>
      <c r="N221" t="str">
        <f>VLOOKUP(Q221,gene2!A:U,15,0)</f>
        <v>glycosyltransferase family 39 protein</v>
      </c>
      <c r="Q221" t="s">
        <v>898</v>
      </c>
      <c r="R221">
        <v>1749</v>
      </c>
      <c r="T221" t="s">
        <v>899</v>
      </c>
      <c r="V221">
        <f t="shared" si="3"/>
        <v>583</v>
      </c>
    </row>
    <row r="222" spans="1:22" x14ac:dyDescent="0.25">
      <c r="A222" t="s">
        <v>20</v>
      </c>
      <c r="B222" t="s">
        <v>21</v>
      </c>
      <c r="C222" t="s">
        <v>22</v>
      </c>
      <c r="D222" t="s">
        <v>23</v>
      </c>
      <c r="E222" t="s">
        <v>5</v>
      </c>
      <c r="G222" t="s">
        <v>24</v>
      </c>
      <c r="H222">
        <v>252847</v>
      </c>
      <c r="I222">
        <v>253515</v>
      </c>
      <c r="J222" t="s">
        <v>52</v>
      </c>
      <c r="K222" t="str">
        <f>VLOOKUP(Q222,gene2!A:U,12,0)</f>
        <v>WP_014420201.1</v>
      </c>
      <c r="L222" t="str">
        <f>VLOOKUP(Q222,gene2!A:U,13,0)</f>
        <v>WP_014420201.1</v>
      </c>
      <c r="M222">
        <f>VLOOKUP(Q222,gene2!A:U,14,0)</f>
        <v>0</v>
      </c>
      <c r="N222" t="str">
        <f>VLOOKUP(Q222,gene2!A:U,15,0)</f>
        <v>VTT domain-containing protein</v>
      </c>
      <c r="Q222" t="s">
        <v>902</v>
      </c>
      <c r="R222">
        <v>669</v>
      </c>
      <c r="T222" t="s">
        <v>903</v>
      </c>
      <c r="V222">
        <f t="shared" si="3"/>
        <v>223</v>
      </c>
    </row>
    <row r="223" spans="1:22" x14ac:dyDescent="0.25">
      <c r="A223" t="s">
        <v>20</v>
      </c>
      <c r="B223" t="s">
        <v>21</v>
      </c>
      <c r="C223" t="s">
        <v>22</v>
      </c>
      <c r="D223" t="s">
        <v>23</v>
      </c>
      <c r="E223" t="s">
        <v>5</v>
      </c>
      <c r="G223" t="s">
        <v>24</v>
      </c>
      <c r="H223">
        <v>253517</v>
      </c>
      <c r="I223">
        <v>254284</v>
      </c>
      <c r="J223" t="s">
        <v>52</v>
      </c>
      <c r="K223" t="str">
        <f>VLOOKUP(Q223,gene2!A:U,12,0)</f>
        <v>WP_031211751.1</v>
      </c>
      <c r="L223" t="str">
        <f>VLOOKUP(Q223,gene2!A:U,13,0)</f>
        <v>WP_031211751.1</v>
      </c>
      <c r="M223">
        <f>VLOOKUP(Q223,gene2!A:U,14,0)</f>
        <v>0</v>
      </c>
      <c r="N223" t="str">
        <f>VLOOKUP(Q223,gene2!A:U,15,0)</f>
        <v>glycosyltransferase family 2 protein</v>
      </c>
      <c r="Q223" t="s">
        <v>906</v>
      </c>
      <c r="R223">
        <v>768</v>
      </c>
      <c r="T223" t="s">
        <v>907</v>
      </c>
      <c r="V223">
        <f t="shared" si="3"/>
        <v>256</v>
      </c>
    </row>
    <row r="224" spans="1:22" x14ac:dyDescent="0.25">
      <c r="A224" t="s">
        <v>20</v>
      </c>
      <c r="B224" t="s">
        <v>21</v>
      </c>
      <c r="C224" t="s">
        <v>22</v>
      </c>
      <c r="D224" t="s">
        <v>23</v>
      </c>
      <c r="E224" t="s">
        <v>5</v>
      </c>
      <c r="G224" t="s">
        <v>24</v>
      </c>
      <c r="H224">
        <v>254372</v>
      </c>
      <c r="I224">
        <v>255784</v>
      </c>
      <c r="J224" t="s">
        <v>52</v>
      </c>
      <c r="K224" t="str">
        <f>VLOOKUP(Q224,gene2!A:U,12,0)</f>
        <v>WP_014420203.1</v>
      </c>
      <c r="L224" t="str">
        <f>VLOOKUP(Q224,gene2!A:U,13,0)</f>
        <v>WP_014420203.1</v>
      </c>
      <c r="M224">
        <f>VLOOKUP(Q224,gene2!A:U,14,0)</f>
        <v>0</v>
      </c>
      <c r="N224" t="str">
        <f>VLOOKUP(Q224,gene2!A:U,15,0)</f>
        <v>two-component sensor histidine kinase</v>
      </c>
      <c r="Q224" t="s">
        <v>910</v>
      </c>
      <c r="R224">
        <v>1413</v>
      </c>
      <c r="T224" t="s">
        <v>911</v>
      </c>
      <c r="V224">
        <f t="shared" si="3"/>
        <v>471</v>
      </c>
    </row>
    <row r="225" spans="1:22" x14ac:dyDescent="0.25">
      <c r="A225" t="s">
        <v>20</v>
      </c>
      <c r="B225" t="s">
        <v>21</v>
      </c>
      <c r="C225" t="s">
        <v>22</v>
      </c>
      <c r="D225" t="s">
        <v>23</v>
      </c>
      <c r="E225" t="s">
        <v>5</v>
      </c>
      <c r="G225" t="s">
        <v>24</v>
      </c>
      <c r="H225">
        <v>255781</v>
      </c>
      <c r="I225">
        <v>256464</v>
      </c>
      <c r="J225" t="s">
        <v>52</v>
      </c>
      <c r="K225" t="str">
        <f>VLOOKUP(Q225,gene2!A:U,12,0)</f>
        <v>WP_011783840.1</v>
      </c>
      <c r="L225" t="str">
        <f>VLOOKUP(Q225,gene2!A:U,13,0)</f>
        <v>WP_011783840.1</v>
      </c>
      <c r="M225">
        <f>VLOOKUP(Q225,gene2!A:U,14,0)</f>
        <v>0</v>
      </c>
      <c r="N225" t="str">
        <f>VLOOKUP(Q225,gene2!A:U,15,0)</f>
        <v>response regulator transcription factor</v>
      </c>
      <c r="Q225" t="s">
        <v>914</v>
      </c>
      <c r="R225">
        <v>684</v>
      </c>
      <c r="T225" t="s">
        <v>915</v>
      </c>
      <c r="V225">
        <f t="shared" si="3"/>
        <v>228</v>
      </c>
    </row>
    <row r="226" spans="1:22" x14ac:dyDescent="0.25">
      <c r="A226" t="s">
        <v>20</v>
      </c>
      <c r="B226" t="s">
        <v>21</v>
      </c>
      <c r="C226" t="s">
        <v>22</v>
      </c>
      <c r="D226" t="s">
        <v>23</v>
      </c>
      <c r="E226" t="s">
        <v>5</v>
      </c>
      <c r="G226" t="s">
        <v>24</v>
      </c>
      <c r="H226">
        <v>256490</v>
      </c>
      <c r="I226">
        <v>258037</v>
      </c>
      <c r="J226" t="s">
        <v>52</v>
      </c>
      <c r="K226" t="str">
        <f>VLOOKUP(Q226,gene2!A:U,12,0)</f>
        <v>WP_014420204.1</v>
      </c>
      <c r="L226" t="str">
        <f>VLOOKUP(Q226,gene2!A:U,13,0)</f>
        <v>WP_014420204.1</v>
      </c>
      <c r="M226">
        <f>VLOOKUP(Q226,gene2!A:U,14,0)</f>
        <v>0</v>
      </c>
      <c r="N226" t="str">
        <f>VLOOKUP(Q226,gene2!A:U,15,0)</f>
        <v>glycosyltransferase family 39 protein</v>
      </c>
      <c r="Q226" t="s">
        <v>917</v>
      </c>
      <c r="R226">
        <v>1548</v>
      </c>
      <c r="T226" t="s">
        <v>918</v>
      </c>
      <c r="V226">
        <f t="shared" si="3"/>
        <v>516</v>
      </c>
    </row>
    <row r="227" spans="1:22" x14ac:dyDescent="0.25">
      <c r="A227" t="s">
        <v>20</v>
      </c>
      <c r="B227" t="s">
        <v>21</v>
      </c>
      <c r="C227" t="s">
        <v>22</v>
      </c>
      <c r="D227" t="s">
        <v>23</v>
      </c>
      <c r="E227" t="s">
        <v>5</v>
      </c>
      <c r="G227" t="s">
        <v>24</v>
      </c>
      <c r="H227">
        <v>258021</v>
      </c>
      <c r="I227">
        <v>259028</v>
      </c>
      <c r="J227" t="s">
        <v>52</v>
      </c>
      <c r="K227" t="str">
        <f>VLOOKUP(Q227,gene2!A:U,12,0)</f>
        <v>WP_036149969.1</v>
      </c>
      <c r="L227" t="str">
        <f>VLOOKUP(Q227,gene2!A:U,13,0)</f>
        <v>WP_036149969.1</v>
      </c>
      <c r="M227">
        <f>VLOOKUP(Q227,gene2!A:U,14,0)</f>
        <v>0</v>
      </c>
      <c r="N227" t="str">
        <f>VLOOKUP(Q227,gene2!A:U,15,0)</f>
        <v>glycosyltransferase family 2 protein</v>
      </c>
      <c r="Q227" t="s">
        <v>920</v>
      </c>
      <c r="R227">
        <v>1008</v>
      </c>
      <c r="T227" t="s">
        <v>921</v>
      </c>
      <c r="V227">
        <f t="shared" si="3"/>
        <v>336</v>
      </c>
    </row>
    <row r="228" spans="1:22" x14ac:dyDescent="0.25">
      <c r="A228" t="s">
        <v>20</v>
      </c>
      <c r="B228" t="s">
        <v>21</v>
      </c>
      <c r="C228" t="s">
        <v>22</v>
      </c>
      <c r="D228" t="s">
        <v>23</v>
      </c>
      <c r="E228" t="s">
        <v>5</v>
      </c>
      <c r="G228" t="s">
        <v>24</v>
      </c>
      <c r="H228">
        <v>259000</v>
      </c>
      <c r="I228">
        <v>259407</v>
      </c>
      <c r="J228" t="s">
        <v>52</v>
      </c>
      <c r="K228" t="str">
        <f>VLOOKUP(Q228,gene2!A:U,12,0)</f>
        <v>WP_011783843.1</v>
      </c>
      <c r="L228" t="str">
        <f>VLOOKUP(Q228,gene2!A:U,13,0)</f>
        <v>WP_011783843.1</v>
      </c>
      <c r="M228">
        <f>VLOOKUP(Q228,gene2!A:U,14,0)</f>
        <v>0</v>
      </c>
      <c r="N228" t="str">
        <f>VLOOKUP(Q228,gene2!A:U,15,0)</f>
        <v>GtrA family protein</v>
      </c>
      <c r="Q228" t="s">
        <v>923</v>
      </c>
      <c r="R228">
        <v>408</v>
      </c>
      <c r="T228" t="s">
        <v>924</v>
      </c>
      <c r="V228">
        <f t="shared" si="3"/>
        <v>136</v>
      </c>
    </row>
    <row r="229" spans="1:22" x14ac:dyDescent="0.25">
      <c r="A229" t="s">
        <v>20</v>
      </c>
      <c r="B229" t="s">
        <v>21</v>
      </c>
      <c r="C229" t="s">
        <v>22</v>
      </c>
      <c r="D229" t="s">
        <v>23</v>
      </c>
      <c r="E229" t="s">
        <v>5</v>
      </c>
      <c r="G229" t="s">
        <v>24</v>
      </c>
      <c r="H229">
        <v>259634</v>
      </c>
      <c r="I229">
        <v>260344</v>
      </c>
      <c r="J229" t="s">
        <v>25</v>
      </c>
      <c r="K229" t="str">
        <f>VLOOKUP(Q229,gene2!A:U,12,0)</f>
        <v>WP_167539878.1</v>
      </c>
      <c r="L229" t="str">
        <f>VLOOKUP(Q229,gene2!A:U,13,0)</f>
        <v>WP_167539878.1</v>
      </c>
      <c r="M229">
        <f>VLOOKUP(Q229,gene2!A:U,14,0)</f>
        <v>0</v>
      </c>
      <c r="N229" t="str">
        <f>VLOOKUP(Q229,gene2!A:U,15,0)</f>
        <v>thermostable hemolysin</v>
      </c>
      <c r="Q229" t="s">
        <v>927</v>
      </c>
      <c r="R229">
        <v>711</v>
      </c>
      <c r="T229" t="s">
        <v>928</v>
      </c>
      <c r="V229">
        <f t="shared" si="3"/>
        <v>237</v>
      </c>
    </row>
    <row r="230" spans="1:22" x14ac:dyDescent="0.25">
      <c r="A230" t="s">
        <v>20</v>
      </c>
      <c r="B230" t="s">
        <v>21</v>
      </c>
      <c r="C230" t="s">
        <v>22</v>
      </c>
      <c r="D230" t="s">
        <v>23</v>
      </c>
      <c r="E230" t="s">
        <v>5</v>
      </c>
      <c r="G230" t="s">
        <v>24</v>
      </c>
      <c r="H230">
        <v>260328</v>
      </c>
      <c r="I230">
        <v>262520</v>
      </c>
      <c r="J230" t="s">
        <v>25</v>
      </c>
      <c r="K230" t="str">
        <f>VLOOKUP(Q230,gene2!A:U,12,0)</f>
        <v>WP_041654456.1</v>
      </c>
      <c r="L230" t="str">
        <f>VLOOKUP(Q230,gene2!A:U,13,0)</f>
        <v>WP_041654456.1</v>
      </c>
      <c r="M230">
        <f>VLOOKUP(Q230,gene2!A:U,14,0)</f>
        <v>0</v>
      </c>
      <c r="N230" t="str">
        <f>VLOOKUP(Q230,gene2!A:U,15,0)</f>
        <v>AMP-binding protein</v>
      </c>
      <c r="Q230" t="s">
        <v>931</v>
      </c>
      <c r="R230">
        <v>2193</v>
      </c>
      <c r="T230" t="s">
        <v>932</v>
      </c>
      <c r="V230">
        <f t="shared" si="3"/>
        <v>731</v>
      </c>
    </row>
    <row r="231" spans="1:22" x14ac:dyDescent="0.25">
      <c r="A231" t="s">
        <v>20</v>
      </c>
      <c r="B231" t="s">
        <v>21</v>
      </c>
      <c r="C231" t="s">
        <v>22</v>
      </c>
      <c r="D231" t="s">
        <v>23</v>
      </c>
      <c r="E231" t="s">
        <v>5</v>
      </c>
      <c r="G231" t="s">
        <v>24</v>
      </c>
      <c r="H231">
        <v>262507</v>
      </c>
      <c r="I231">
        <v>263289</v>
      </c>
      <c r="J231" t="s">
        <v>25</v>
      </c>
      <c r="K231" t="str">
        <f>VLOOKUP(Q231,gene2!A:U,12,0)</f>
        <v>WP_041654457.1</v>
      </c>
      <c r="L231" t="str">
        <f>VLOOKUP(Q231,gene2!A:U,13,0)</f>
        <v>WP_041654457.1</v>
      </c>
      <c r="M231">
        <f>VLOOKUP(Q231,gene2!A:U,14,0)</f>
        <v>0</v>
      </c>
      <c r="N231" t="str">
        <f>VLOOKUP(Q231,gene2!A:U,15,0)</f>
        <v>SDR family oxidoreductase</v>
      </c>
      <c r="Q231" t="s">
        <v>935</v>
      </c>
      <c r="R231">
        <v>783</v>
      </c>
      <c r="T231" t="s">
        <v>936</v>
      </c>
      <c r="V231">
        <f t="shared" si="3"/>
        <v>261</v>
      </c>
    </row>
    <row r="232" spans="1:22" x14ac:dyDescent="0.25">
      <c r="A232" t="s">
        <v>20</v>
      </c>
      <c r="B232" t="s">
        <v>21</v>
      </c>
      <c r="C232" t="s">
        <v>22</v>
      </c>
      <c r="D232" t="s">
        <v>23</v>
      </c>
      <c r="E232" t="s">
        <v>5</v>
      </c>
      <c r="G232" t="s">
        <v>24</v>
      </c>
      <c r="H232">
        <v>263286</v>
      </c>
      <c r="I232">
        <v>263906</v>
      </c>
      <c r="J232" t="s">
        <v>25</v>
      </c>
      <c r="K232" t="str">
        <f>VLOOKUP(Q232,gene2!A:U,12,0)</f>
        <v>WP_014420209.1</v>
      </c>
      <c r="L232" t="str">
        <f>VLOOKUP(Q232,gene2!A:U,13,0)</f>
        <v>WP_014420209.1</v>
      </c>
      <c r="M232">
        <f>VLOOKUP(Q232,gene2!A:U,14,0)</f>
        <v>0</v>
      </c>
      <c r="N232" t="str">
        <f>VLOOKUP(Q232,gene2!A:U,15,0)</f>
        <v>hypothetical protein</v>
      </c>
      <c r="Q232" t="s">
        <v>938</v>
      </c>
      <c r="R232">
        <v>621</v>
      </c>
      <c r="T232" t="s">
        <v>939</v>
      </c>
      <c r="V232">
        <f t="shared" si="3"/>
        <v>207</v>
      </c>
    </row>
    <row r="233" spans="1:22" x14ac:dyDescent="0.25">
      <c r="A233" t="s">
        <v>20</v>
      </c>
      <c r="B233" t="s">
        <v>21</v>
      </c>
      <c r="C233" t="s">
        <v>22</v>
      </c>
      <c r="D233" t="s">
        <v>23</v>
      </c>
      <c r="E233" t="s">
        <v>5</v>
      </c>
      <c r="G233" t="s">
        <v>24</v>
      </c>
      <c r="H233">
        <v>263985</v>
      </c>
      <c r="I233">
        <v>265499</v>
      </c>
      <c r="J233" t="s">
        <v>25</v>
      </c>
      <c r="K233" t="str">
        <f>VLOOKUP(Q233,gene2!A:U,12,0)</f>
        <v>WP_014420210.1</v>
      </c>
      <c r="L233" t="str">
        <f>VLOOKUP(Q233,gene2!A:U,13,0)</f>
        <v>WP_014420210.1</v>
      </c>
      <c r="M233">
        <f>VLOOKUP(Q233,gene2!A:U,14,0)</f>
        <v>0</v>
      </c>
      <c r="N233" t="str">
        <f>VLOOKUP(Q233,gene2!A:U,15,0)</f>
        <v>diguanylate cyclase</v>
      </c>
      <c r="Q233" t="s">
        <v>941</v>
      </c>
      <c r="R233">
        <v>1515</v>
      </c>
      <c r="T233" t="s">
        <v>942</v>
      </c>
      <c r="V233">
        <f t="shared" si="3"/>
        <v>505</v>
      </c>
    </row>
    <row r="234" spans="1:22" x14ac:dyDescent="0.25">
      <c r="A234" t="s">
        <v>20</v>
      </c>
      <c r="B234" t="s">
        <v>21</v>
      </c>
      <c r="C234" t="s">
        <v>22</v>
      </c>
      <c r="D234" t="s">
        <v>23</v>
      </c>
      <c r="E234" t="s">
        <v>5</v>
      </c>
      <c r="G234" t="s">
        <v>24</v>
      </c>
      <c r="H234">
        <v>265582</v>
      </c>
      <c r="I234">
        <v>266448</v>
      </c>
      <c r="J234" t="s">
        <v>25</v>
      </c>
      <c r="K234" t="str">
        <f>VLOOKUP(Q234,gene2!A:U,12,0)</f>
        <v>WP_041654458.1</v>
      </c>
      <c r="L234" t="str">
        <f>VLOOKUP(Q234,gene2!A:U,13,0)</f>
        <v>WP_041654458.1</v>
      </c>
      <c r="M234">
        <f>VLOOKUP(Q234,gene2!A:U,14,0)</f>
        <v>0</v>
      </c>
      <c r="N234" t="str">
        <f>VLOOKUP(Q234,gene2!A:U,15,0)</f>
        <v>MBL fold metallo-hydrolase</v>
      </c>
      <c r="Q234" t="s">
        <v>944</v>
      </c>
      <c r="R234">
        <v>867</v>
      </c>
      <c r="T234" t="s">
        <v>945</v>
      </c>
      <c r="V234">
        <f t="shared" si="3"/>
        <v>289</v>
      </c>
    </row>
    <row r="235" spans="1:22" x14ac:dyDescent="0.25">
      <c r="A235" t="s">
        <v>20</v>
      </c>
      <c r="B235" t="s">
        <v>21</v>
      </c>
      <c r="C235" t="s">
        <v>22</v>
      </c>
      <c r="D235" t="s">
        <v>23</v>
      </c>
      <c r="E235" t="s">
        <v>5</v>
      </c>
      <c r="G235" t="s">
        <v>24</v>
      </c>
      <c r="H235">
        <v>266456</v>
      </c>
      <c r="I235">
        <v>268180</v>
      </c>
      <c r="J235" t="s">
        <v>25</v>
      </c>
      <c r="K235" t="str">
        <f>VLOOKUP(Q235,gene2!A:U,12,0)</f>
        <v>WP_014420212.1</v>
      </c>
      <c r="L235" t="str">
        <f>VLOOKUP(Q235,gene2!A:U,13,0)</f>
        <v>WP_014420212.1</v>
      </c>
      <c r="M235">
        <f>VLOOKUP(Q235,gene2!A:U,14,0)</f>
        <v>0</v>
      </c>
      <c r="N235" t="str">
        <f>VLOOKUP(Q235,gene2!A:U,15,0)</f>
        <v>sulfate permease</v>
      </c>
      <c r="O235" t="s">
        <v>948</v>
      </c>
      <c r="Q235" t="s">
        <v>949</v>
      </c>
      <c r="R235">
        <v>1725</v>
      </c>
      <c r="T235" t="s">
        <v>950</v>
      </c>
      <c r="V235">
        <f t="shared" si="3"/>
        <v>575</v>
      </c>
    </row>
    <row r="236" spans="1:22" x14ac:dyDescent="0.25">
      <c r="A236" t="s">
        <v>20</v>
      </c>
      <c r="B236" t="s">
        <v>21</v>
      </c>
      <c r="C236" t="s">
        <v>22</v>
      </c>
      <c r="D236" t="s">
        <v>23</v>
      </c>
      <c r="E236" t="s">
        <v>5</v>
      </c>
      <c r="G236" t="s">
        <v>24</v>
      </c>
      <c r="H236">
        <v>268269</v>
      </c>
      <c r="I236">
        <v>268928</v>
      </c>
      <c r="J236" t="s">
        <v>25</v>
      </c>
      <c r="K236" t="str">
        <f>VLOOKUP(Q236,gene2!A:U,12,0)</f>
        <v>WP_014420213.1</v>
      </c>
      <c r="L236" t="str">
        <f>VLOOKUP(Q236,gene2!A:U,13,0)</f>
        <v>WP_014420213.1</v>
      </c>
      <c r="M236">
        <f>VLOOKUP(Q236,gene2!A:U,14,0)</f>
        <v>0</v>
      </c>
      <c r="N236" t="str">
        <f>VLOOKUP(Q236,gene2!A:U,15,0)</f>
        <v>energy-coupling factor ABC transporter permease</v>
      </c>
      <c r="Q236" t="s">
        <v>953</v>
      </c>
      <c r="R236">
        <v>660</v>
      </c>
      <c r="T236" t="s">
        <v>954</v>
      </c>
      <c r="V236">
        <f t="shared" si="3"/>
        <v>220</v>
      </c>
    </row>
    <row r="237" spans="1:22" x14ac:dyDescent="0.25">
      <c r="A237" t="s">
        <v>20</v>
      </c>
      <c r="B237" t="s">
        <v>21</v>
      </c>
      <c r="C237" t="s">
        <v>22</v>
      </c>
      <c r="D237" t="s">
        <v>23</v>
      </c>
      <c r="E237" t="s">
        <v>5</v>
      </c>
      <c r="G237" t="s">
        <v>24</v>
      </c>
      <c r="H237">
        <v>268938</v>
      </c>
      <c r="I237">
        <v>271067</v>
      </c>
      <c r="J237" t="s">
        <v>52</v>
      </c>
      <c r="K237" t="str">
        <f>VLOOKUP(Q237,gene2!A:U,12,0)</f>
        <v>WP_014420214.1</v>
      </c>
      <c r="L237" t="str">
        <f>VLOOKUP(Q237,gene2!A:U,13,0)</f>
        <v>WP_014420214.1</v>
      </c>
      <c r="M237">
        <f>VLOOKUP(Q237,gene2!A:U,14,0)</f>
        <v>0</v>
      </c>
      <c r="N237" t="str">
        <f>VLOOKUP(Q237,gene2!A:U,15,0)</f>
        <v>GGDEF and EAL domain-containing protein</v>
      </c>
      <c r="Q237" t="s">
        <v>957</v>
      </c>
      <c r="R237">
        <v>2130</v>
      </c>
      <c r="T237" t="s">
        <v>958</v>
      </c>
      <c r="V237">
        <f t="shared" si="3"/>
        <v>710</v>
      </c>
    </row>
    <row r="238" spans="1:22" x14ac:dyDescent="0.25">
      <c r="A238" t="s">
        <v>20</v>
      </c>
      <c r="B238" t="s">
        <v>21</v>
      </c>
      <c r="C238" t="s">
        <v>22</v>
      </c>
      <c r="D238" t="s">
        <v>23</v>
      </c>
      <c r="E238" t="s">
        <v>5</v>
      </c>
      <c r="G238" t="s">
        <v>24</v>
      </c>
      <c r="H238">
        <v>271315</v>
      </c>
      <c r="I238">
        <v>271848</v>
      </c>
      <c r="J238" t="s">
        <v>52</v>
      </c>
      <c r="K238" t="str">
        <f>VLOOKUP(Q238,gene2!A:U,12,0)</f>
        <v>WP_014420216.1</v>
      </c>
      <c r="L238" t="str">
        <f>VLOOKUP(Q238,gene2!A:U,13,0)</f>
        <v>WP_014420216.1</v>
      </c>
      <c r="M238">
        <f>VLOOKUP(Q238,gene2!A:U,14,0)</f>
        <v>0</v>
      </c>
      <c r="N238" t="str">
        <f>VLOOKUP(Q238,gene2!A:U,15,0)</f>
        <v>response regulator</v>
      </c>
      <c r="Q238" t="s">
        <v>961</v>
      </c>
      <c r="R238">
        <v>534</v>
      </c>
      <c r="T238" t="s">
        <v>962</v>
      </c>
      <c r="V238">
        <f t="shared" si="3"/>
        <v>178</v>
      </c>
    </row>
    <row r="239" spans="1:22" x14ac:dyDescent="0.25">
      <c r="A239" t="s">
        <v>20</v>
      </c>
      <c r="B239" t="s">
        <v>21</v>
      </c>
      <c r="C239" t="s">
        <v>22</v>
      </c>
      <c r="D239" t="s">
        <v>23</v>
      </c>
      <c r="E239" t="s">
        <v>5</v>
      </c>
      <c r="G239" t="s">
        <v>24</v>
      </c>
      <c r="H239">
        <v>271851</v>
      </c>
      <c r="I239">
        <v>273122</v>
      </c>
      <c r="J239" t="s">
        <v>52</v>
      </c>
      <c r="K239" t="str">
        <f>VLOOKUP(Q239,gene2!A:U,12,0)</f>
        <v>WP_014420217.1</v>
      </c>
      <c r="L239" t="str">
        <f>VLOOKUP(Q239,gene2!A:U,13,0)</f>
        <v>WP_014420217.1</v>
      </c>
      <c r="M239">
        <f>VLOOKUP(Q239,gene2!A:U,14,0)</f>
        <v>0</v>
      </c>
      <c r="N239" t="str">
        <f>VLOOKUP(Q239,gene2!A:U,15,0)</f>
        <v>HAMP domain-containing histidine kinase</v>
      </c>
      <c r="Q239" t="s">
        <v>964</v>
      </c>
      <c r="R239">
        <v>1272</v>
      </c>
      <c r="T239" t="s">
        <v>965</v>
      </c>
      <c r="V239">
        <f t="shared" si="3"/>
        <v>424</v>
      </c>
    </row>
    <row r="240" spans="1:22" x14ac:dyDescent="0.25">
      <c r="A240" t="s">
        <v>20</v>
      </c>
      <c r="B240" t="s">
        <v>21</v>
      </c>
      <c r="C240" t="s">
        <v>22</v>
      </c>
      <c r="D240" t="s">
        <v>23</v>
      </c>
      <c r="E240" t="s">
        <v>5</v>
      </c>
      <c r="G240" t="s">
        <v>24</v>
      </c>
      <c r="H240">
        <v>273172</v>
      </c>
      <c r="I240">
        <v>275760</v>
      </c>
      <c r="J240" t="s">
        <v>52</v>
      </c>
      <c r="K240" t="str">
        <f>VLOOKUP(Q240,gene2!A:U,12,0)</f>
        <v>WP_014420218.1</v>
      </c>
      <c r="L240" t="str">
        <f>VLOOKUP(Q240,gene2!A:U,13,0)</f>
        <v>WP_014420218.1</v>
      </c>
      <c r="M240">
        <f>VLOOKUP(Q240,gene2!A:U,14,0)</f>
        <v>0</v>
      </c>
      <c r="N240" t="str">
        <f>VLOOKUP(Q240,gene2!A:U,15,0)</f>
        <v>phosphoenolpyruvate synthase</v>
      </c>
      <c r="Q240" t="s">
        <v>968</v>
      </c>
      <c r="R240">
        <v>2589</v>
      </c>
      <c r="T240" t="s">
        <v>969</v>
      </c>
      <c r="V240">
        <f t="shared" si="3"/>
        <v>863</v>
      </c>
    </row>
    <row r="241" spans="1:22" x14ac:dyDescent="0.25">
      <c r="A241" t="s">
        <v>20</v>
      </c>
      <c r="B241" t="s">
        <v>21</v>
      </c>
      <c r="C241" t="s">
        <v>22</v>
      </c>
      <c r="D241" t="s">
        <v>23</v>
      </c>
      <c r="E241" t="s">
        <v>5</v>
      </c>
      <c r="G241" t="s">
        <v>24</v>
      </c>
      <c r="H241">
        <v>275768</v>
      </c>
      <c r="I241">
        <v>277117</v>
      </c>
      <c r="J241" t="s">
        <v>52</v>
      </c>
      <c r="K241" t="str">
        <f>VLOOKUP(Q241,gene2!A:U,12,0)</f>
        <v>WP_041654459.1</v>
      </c>
      <c r="L241" t="str">
        <f>VLOOKUP(Q241,gene2!A:U,13,0)</f>
        <v>WP_041654459.1</v>
      </c>
      <c r="M241">
        <f>VLOOKUP(Q241,gene2!A:U,14,0)</f>
        <v>0</v>
      </c>
      <c r="N241" t="str">
        <f>VLOOKUP(Q241,gene2!A:U,15,0)</f>
        <v>NADP-specific glutamate dehydrogenase</v>
      </c>
      <c r="O241" t="s">
        <v>972</v>
      </c>
      <c r="Q241" t="s">
        <v>973</v>
      </c>
      <c r="R241">
        <v>1350</v>
      </c>
      <c r="T241" t="s">
        <v>974</v>
      </c>
      <c r="V241">
        <f t="shared" si="3"/>
        <v>450</v>
      </c>
    </row>
    <row r="242" spans="1:22" x14ac:dyDescent="0.25">
      <c r="A242" t="s">
        <v>20</v>
      </c>
      <c r="B242" t="s">
        <v>21</v>
      </c>
      <c r="C242" t="s">
        <v>22</v>
      </c>
      <c r="D242" t="s">
        <v>23</v>
      </c>
      <c r="E242" t="s">
        <v>5</v>
      </c>
      <c r="G242" t="s">
        <v>24</v>
      </c>
      <c r="H242">
        <v>277369</v>
      </c>
      <c r="I242">
        <v>279414</v>
      </c>
      <c r="J242" t="s">
        <v>25</v>
      </c>
      <c r="K242" t="str">
        <f>VLOOKUP(Q242,gene2!A:U,12,0)</f>
        <v>WP_014420220.1</v>
      </c>
      <c r="L242" t="str">
        <f>VLOOKUP(Q242,gene2!A:U,13,0)</f>
        <v>WP_014420220.1</v>
      </c>
      <c r="M242">
        <f>VLOOKUP(Q242,gene2!A:U,14,0)</f>
        <v>0</v>
      </c>
      <c r="N242" t="str">
        <f>VLOOKUP(Q242,gene2!A:U,15,0)</f>
        <v>TonB-dependent receptor</v>
      </c>
      <c r="Q242" t="s">
        <v>977</v>
      </c>
      <c r="R242">
        <v>2046</v>
      </c>
      <c r="T242" t="s">
        <v>978</v>
      </c>
      <c r="V242">
        <f t="shared" si="3"/>
        <v>682</v>
      </c>
    </row>
    <row r="243" spans="1:22" x14ac:dyDescent="0.25">
      <c r="A243" t="s">
        <v>20</v>
      </c>
      <c r="B243" t="s">
        <v>21</v>
      </c>
      <c r="C243" t="s">
        <v>22</v>
      </c>
      <c r="D243" t="s">
        <v>23</v>
      </c>
      <c r="E243" t="s">
        <v>5</v>
      </c>
      <c r="G243" t="s">
        <v>24</v>
      </c>
      <c r="H243">
        <v>279603</v>
      </c>
      <c r="I243">
        <v>280655</v>
      </c>
      <c r="J243" t="s">
        <v>25</v>
      </c>
      <c r="K243" t="str">
        <f>VLOOKUP(Q243,gene2!A:U,12,0)</f>
        <v>WP_014420221.1</v>
      </c>
      <c r="L243" t="str">
        <f>VLOOKUP(Q243,gene2!A:U,13,0)</f>
        <v>WP_014420221.1</v>
      </c>
      <c r="M243">
        <f>VLOOKUP(Q243,gene2!A:U,14,0)</f>
        <v>0</v>
      </c>
      <c r="N243" t="str">
        <f>VLOOKUP(Q243,gene2!A:U,15,0)</f>
        <v>efflux RND transporter periplasmic adaptor subunit</v>
      </c>
      <c r="Q243" t="s">
        <v>980</v>
      </c>
      <c r="R243">
        <v>1053</v>
      </c>
      <c r="T243" t="s">
        <v>981</v>
      </c>
      <c r="V243">
        <f t="shared" si="3"/>
        <v>351</v>
      </c>
    </row>
    <row r="244" spans="1:22" x14ac:dyDescent="0.25">
      <c r="A244" t="s">
        <v>20</v>
      </c>
      <c r="B244" t="s">
        <v>21</v>
      </c>
      <c r="C244" t="s">
        <v>22</v>
      </c>
      <c r="D244" t="s">
        <v>23</v>
      </c>
      <c r="E244" t="s">
        <v>5</v>
      </c>
      <c r="G244" t="s">
        <v>24</v>
      </c>
      <c r="H244">
        <v>280662</v>
      </c>
      <c r="I244">
        <v>283892</v>
      </c>
      <c r="J244" t="s">
        <v>25</v>
      </c>
      <c r="K244" t="str">
        <f>VLOOKUP(Q244,gene2!A:U,12,0)</f>
        <v>WP_014420222.1</v>
      </c>
      <c r="L244" t="str">
        <f>VLOOKUP(Q244,gene2!A:U,13,0)</f>
        <v>WP_014420222.1</v>
      </c>
      <c r="M244">
        <f>VLOOKUP(Q244,gene2!A:U,14,0)</f>
        <v>0</v>
      </c>
      <c r="N244" t="str">
        <f>VLOOKUP(Q244,gene2!A:U,15,0)</f>
        <v>efflux RND transporter permease subunit</v>
      </c>
      <c r="Q244" t="s">
        <v>983</v>
      </c>
      <c r="R244">
        <v>3231</v>
      </c>
      <c r="T244" t="s">
        <v>984</v>
      </c>
      <c r="V244">
        <f t="shared" si="3"/>
        <v>1077</v>
      </c>
    </row>
    <row r="245" spans="1:22" x14ac:dyDescent="0.25">
      <c r="A245" t="s">
        <v>20</v>
      </c>
      <c r="B245" t="s">
        <v>21</v>
      </c>
      <c r="C245" t="s">
        <v>22</v>
      </c>
      <c r="D245" t="s">
        <v>23</v>
      </c>
      <c r="E245" t="s">
        <v>5</v>
      </c>
      <c r="G245" t="s">
        <v>24</v>
      </c>
      <c r="H245">
        <v>283903</v>
      </c>
      <c r="I245">
        <v>284328</v>
      </c>
      <c r="J245" t="s">
        <v>52</v>
      </c>
      <c r="K245" t="str">
        <f>VLOOKUP(Q245,gene2!A:U,12,0)</f>
        <v>WP_041655353.1</v>
      </c>
      <c r="L245" t="str">
        <f>VLOOKUP(Q245,gene2!A:U,13,0)</f>
        <v>WP_041655353.1</v>
      </c>
      <c r="M245">
        <f>VLOOKUP(Q245,gene2!A:U,14,0)</f>
        <v>0</v>
      </c>
      <c r="N245" t="str">
        <f>VLOOKUP(Q245,gene2!A:U,15,0)</f>
        <v>two pore domain potassium channel family protein</v>
      </c>
      <c r="Q245" t="s">
        <v>986</v>
      </c>
      <c r="R245">
        <v>426</v>
      </c>
      <c r="T245" t="s">
        <v>987</v>
      </c>
      <c r="V245">
        <f t="shared" si="3"/>
        <v>142</v>
      </c>
    </row>
    <row r="246" spans="1:22" x14ac:dyDescent="0.25">
      <c r="A246" t="s">
        <v>20</v>
      </c>
      <c r="B246" t="s">
        <v>21</v>
      </c>
      <c r="C246" t="s">
        <v>22</v>
      </c>
      <c r="D246" t="s">
        <v>23</v>
      </c>
      <c r="E246" t="s">
        <v>5</v>
      </c>
      <c r="G246" t="s">
        <v>24</v>
      </c>
      <c r="H246">
        <v>284464</v>
      </c>
      <c r="I246">
        <v>285705</v>
      </c>
      <c r="J246" t="s">
        <v>25</v>
      </c>
      <c r="K246" t="str">
        <f>VLOOKUP(Q246,gene2!A:U,12,0)</f>
        <v>WP_014420224.1</v>
      </c>
      <c r="L246" t="str">
        <f>VLOOKUP(Q246,gene2!A:U,13,0)</f>
        <v>WP_014420224.1</v>
      </c>
      <c r="M246">
        <f>VLOOKUP(Q246,gene2!A:U,14,0)</f>
        <v>0</v>
      </c>
      <c r="N246" t="str">
        <f>VLOOKUP(Q246,gene2!A:U,15,0)</f>
        <v>HlyD family efflux transporter periplasmic adaptor subunit</v>
      </c>
      <c r="Q246" t="s">
        <v>990</v>
      </c>
      <c r="R246">
        <v>1242</v>
      </c>
      <c r="T246" t="s">
        <v>991</v>
      </c>
      <c r="V246">
        <f t="shared" si="3"/>
        <v>414</v>
      </c>
    </row>
    <row r="247" spans="1:22" x14ac:dyDescent="0.25">
      <c r="A247" t="s">
        <v>20</v>
      </c>
      <c r="B247" t="s">
        <v>21</v>
      </c>
      <c r="C247" t="s">
        <v>22</v>
      </c>
      <c r="D247" t="s">
        <v>23</v>
      </c>
      <c r="E247" t="s">
        <v>5</v>
      </c>
      <c r="G247" t="s">
        <v>24</v>
      </c>
      <c r="H247">
        <v>285702</v>
      </c>
      <c r="I247">
        <v>288854</v>
      </c>
      <c r="J247" t="s">
        <v>25</v>
      </c>
      <c r="K247" t="str">
        <f>VLOOKUP(Q247,gene2!A:U,12,0)</f>
        <v>WP_014420225.1</v>
      </c>
      <c r="L247" t="str">
        <f>VLOOKUP(Q247,gene2!A:U,13,0)</f>
        <v>WP_014420225.1</v>
      </c>
      <c r="M247">
        <f>VLOOKUP(Q247,gene2!A:U,14,0)</f>
        <v>0</v>
      </c>
      <c r="N247" t="str">
        <f>VLOOKUP(Q247,gene2!A:U,15,0)</f>
        <v>efflux RND transporter permease subunit</v>
      </c>
      <c r="Q247" t="s">
        <v>993</v>
      </c>
      <c r="R247">
        <v>3153</v>
      </c>
      <c r="T247" t="s">
        <v>994</v>
      </c>
      <c r="V247">
        <f t="shared" si="3"/>
        <v>1051</v>
      </c>
    </row>
    <row r="248" spans="1:22" x14ac:dyDescent="0.25">
      <c r="A248" t="s">
        <v>20</v>
      </c>
      <c r="B248" t="s">
        <v>21</v>
      </c>
      <c r="C248" t="s">
        <v>22</v>
      </c>
      <c r="D248" t="s">
        <v>23</v>
      </c>
      <c r="E248" t="s">
        <v>5</v>
      </c>
      <c r="G248" t="s">
        <v>24</v>
      </c>
      <c r="H248">
        <v>288870</v>
      </c>
      <c r="I248">
        <v>289553</v>
      </c>
      <c r="J248" t="s">
        <v>25</v>
      </c>
      <c r="K248" t="str">
        <f>VLOOKUP(Q248,gene2!A:U,12,0)</f>
        <v>WP_014420226.1</v>
      </c>
      <c r="L248" t="str">
        <f>VLOOKUP(Q248,gene2!A:U,13,0)</f>
        <v>WP_014420226.1</v>
      </c>
      <c r="M248">
        <f>VLOOKUP(Q248,gene2!A:U,14,0)</f>
        <v>0</v>
      </c>
      <c r="N248" t="str">
        <f>VLOOKUP(Q248,gene2!A:U,15,0)</f>
        <v>ATP-binding cassette domain-containing protein</v>
      </c>
      <c r="Q248" t="s">
        <v>996</v>
      </c>
      <c r="R248">
        <v>684</v>
      </c>
      <c r="T248" t="s">
        <v>997</v>
      </c>
      <c r="V248">
        <f t="shared" si="3"/>
        <v>228</v>
      </c>
    </row>
    <row r="249" spans="1:22" x14ac:dyDescent="0.25">
      <c r="A249" t="s">
        <v>20</v>
      </c>
      <c r="B249" t="s">
        <v>21</v>
      </c>
      <c r="C249" t="s">
        <v>22</v>
      </c>
      <c r="D249" t="s">
        <v>23</v>
      </c>
      <c r="E249" t="s">
        <v>5</v>
      </c>
      <c r="G249" t="s">
        <v>24</v>
      </c>
      <c r="H249">
        <v>289560</v>
      </c>
      <c r="I249">
        <v>291821</v>
      </c>
      <c r="J249" t="s">
        <v>25</v>
      </c>
      <c r="K249" t="str">
        <f>VLOOKUP(Q249,gene2!A:U,12,0)</f>
        <v>WP_014420227.1</v>
      </c>
      <c r="L249" t="str">
        <f>VLOOKUP(Q249,gene2!A:U,13,0)</f>
        <v>WP_014420227.1</v>
      </c>
      <c r="M249">
        <f>VLOOKUP(Q249,gene2!A:U,14,0)</f>
        <v>0</v>
      </c>
      <c r="N249" t="str">
        <f>VLOOKUP(Q249,gene2!A:U,15,0)</f>
        <v>ABC transporter permease</v>
      </c>
      <c r="Q249" t="s">
        <v>999</v>
      </c>
      <c r="R249">
        <v>2262</v>
      </c>
      <c r="T249" t="s">
        <v>1000</v>
      </c>
      <c r="V249">
        <f t="shared" si="3"/>
        <v>754</v>
      </c>
    </row>
    <row r="250" spans="1:22" x14ac:dyDescent="0.25">
      <c r="A250" t="s">
        <v>20</v>
      </c>
      <c r="B250" t="s">
        <v>21</v>
      </c>
      <c r="C250" t="s">
        <v>22</v>
      </c>
      <c r="D250" t="s">
        <v>23</v>
      </c>
      <c r="E250" t="s">
        <v>5</v>
      </c>
      <c r="G250" t="s">
        <v>24</v>
      </c>
      <c r="H250">
        <v>291818</v>
      </c>
      <c r="I250">
        <v>292900</v>
      </c>
      <c r="J250" t="s">
        <v>25</v>
      </c>
      <c r="K250" t="str">
        <f>VLOOKUP(Q250,gene2!A:U,12,0)</f>
        <v>WP_023007772.1</v>
      </c>
      <c r="L250" t="str">
        <f>VLOOKUP(Q250,gene2!A:U,13,0)</f>
        <v>WP_023007772.1</v>
      </c>
      <c r="M250">
        <f>VLOOKUP(Q250,gene2!A:U,14,0)</f>
        <v>0</v>
      </c>
      <c r="N250" t="str">
        <f>VLOOKUP(Q250,gene2!A:U,15,0)</f>
        <v>carotenoid 1,2-hydratase</v>
      </c>
      <c r="Q250" t="s">
        <v>1002</v>
      </c>
      <c r="R250">
        <v>1083</v>
      </c>
      <c r="T250" t="s">
        <v>1003</v>
      </c>
      <c r="V250">
        <f t="shared" si="3"/>
        <v>361</v>
      </c>
    </row>
    <row r="251" spans="1:22" x14ac:dyDescent="0.25">
      <c r="A251" t="s">
        <v>20</v>
      </c>
      <c r="B251" t="s">
        <v>21</v>
      </c>
      <c r="C251" t="s">
        <v>22</v>
      </c>
      <c r="D251" t="s">
        <v>23</v>
      </c>
      <c r="E251" t="s">
        <v>5</v>
      </c>
      <c r="G251" t="s">
        <v>24</v>
      </c>
      <c r="H251">
        <v>292912</v>
      </c>
      <c r="I251">
        <v>294120</v>
      </c>
      <c r="J251" t="s">
        <v>52</v>
      </c>
      <c r="K251" t="str">
        <f>VLOOKUP(Q251,gene2!A:U,12,0)</f>
        <v>WP_011783865.1</v>
      </c>
      <c r="L251" t="str">
        <f>VLOOKUP(Q251,gene2!A:U,13,0)</f>
        <v>WP_011783865.1</v>
      </c>
      <c r="M251">
        <f>VLOOKUP(Q251,gene2!A:U,14,0)</f>
        <v>0</v>
      </c>
      <c r="N251" t="str">
        <f>VLOOKUP(Q251,gene2!A:U,15,0)</f>
        <v>ammonium transporter</v>
      </c>
      <c r="Q251" t="s">
        <v>1006</v>
      </c>
      <c r="R251">
        <v>1209</v>
      </c>
      <c r="T251" t="s">
        <v>1007</v>
      </c>
      <c r="V251">
        <f t="shared" si="3"/>
        <v>403</v>
      </c>
    </row>
    <row r="252" spans="1:22" x14ac:dyDescent="0.25">
      <c r="A252" t="s">
        <v>20</v>
      </c>
      <c r="B252" t="s">
        <v>21</v>
      </c>
      <c r="C252" t="s">
        <v>22</v>
      </c>
      <c r="D252" t="s">
        <v>23</v>
      </c>
      <c r="E252" t="s">
        <v>5</v>
      </c>
      <c r="G252" t="s">
        <v>24</v>
      </c>
      <c r="H252">
        <v>294350</v>
      </c>
      <c r="I252">
        <v>295267</v>
      </c>
      <c r="J252" t="s">
        <v>52</v>
      </c>
      <c r="K252" t="str">
        <f>VLOOKUP(Q252,gene2!A:U,12,0)</f>
        <v>WP_014420229.1</v>
      </c>
      <c r="L252" t="str">
        <f>VLOOKUP(Q252,gene2!A:U,13,0)</f>
        <v>WP_014420229.1</v>
      </c>
      <c r="M252">
        <f>VLOOKUP(Q252,gene2!A:U,14,0)</f>
        <v>0</v>
      </c>
      <c r="N252" t="str">
        <f>VLOOKUP(Q252,gene2!A:U,15,0)</f>
        <v>flagellar motor protein MotB</v>
      </c>
      <c r="Q252" t="s">
        <v>1010</v>
      </c>
      <c r="R252">
        <v>918</v>
      </c>
      <c r="T252" t="s">
        <v>1011</v>
      </c>
      <c r="V252">
        <f t="shared" si="3"/>
        <v>306</v>
      </c>
    </row>
    <row r="253" spans="1:22" x14ac:dyDescent="0.25">
      <c r="A253" t="s">
        <v>20</v>
      </c>
      <c r="B253" t="s">
        <v>21</v>
      </c>
      <c r="C253" t="s">
        <v>22</v>
      </c>
      <c r="D253" t="s">
        <v>23</v>
      </c>
      <c r="E253" t="s">
        <v>5</v>
      </c>
      <c r="G253" t="s">
        <v>24</v>
      </c>
      <c r="H253">
        <v>295270</v>
      </c>
      <c r="I253">
        <v>296046</v>
      </c>
      <c r="J253" t="s">
        <v>52</v>
      </c>
      <c r="K253" t="str">
        <f>VLOOKUP(Q253,gene2!A:U,12,0)</f>
        <v>WP_014420230.1</v>
      </c>
      <c r="L253" t="str">
        <f>VLOOKUP(Q253,gene2!A:U,13,0)</f>
        <v>WP_014420230.1</v>
      </c>
      <c r="M253">
        <f>VLOOKUP(Q253,gene2!A:U,14,0)</f>
        <v>0</v>
      </c>
      <c r="N253" t="str">
        <f>VLOOKUP(Q253,gene2!A:U,15,0)</f>
        <v>flagellar motor protein PomA</v>
      </c>
      <c r="O253" t="s">
        <v>1014</v>
      </c>
      <c r="Q253" t="s">
        <v>1015</v>
      </c>
      <c r="R253">
        <v>777</v>
      </c>
      <c r="T253" t="s">
        <v>1016</v>
      </c>
      <c r="V253">
        <f t="shared" si="3"/>
        <v>259</v>
      </c>
    </row>
    <row r="254" spans="1:22" x14ac:dyDescent="0.25">
      <c r="A254" t="s">
        <v>20</v>
      </c>
      <c r="B254" t="s">
        <v>21</v>
      </c>
      <c r="C254" t="s">
        <v>22</v>
      </c>
      <c r="D254" t="s">
        <v>23</v>
      </c>
      <c r="E254" t="s">
        <v>5</v>
      </c>
      <c r="G254" t="s">
        <v>24</v>
      </c>
      <c r="H254">
        <v>296137</v>
      </c>
      <c r="I254">
        <v>296532</v>
      </c>
      <c r="J254" t="s">
        <v>52</v>
      </c>
      <c r="K254" t="str">
        <f>VLOOKUP(Q254,gene2!A:U,12,0)</f>
        <v>WP_041654460.1</v>
      </c>
      <c r="L254" t="str">
        <f>VLOOKUP(Q254,gene2!A:U,13,0)</f>
        <v>WP_041654460.1</v>
      </c>
      <c r="M254">
        <f>VLOOKUP(Q254,gene2!A:U,14,0)</f>
        <v>0</v>
      </c>
      <c r="N254" t="str">
        <f>VLOOKUP(Q254,gene2!A:U,15,0)</f>
        <v>DUF1232 domain-containing protein</v>
      </c>
      <c r="Q254" t="s">
        <v>1019</v>
      </c>
      <c r="R254">
        <v>396</v>
      </c>
      <c r="T254" t="s">
        <v>1020</v>
      </c>
      <c r="V254">
        <f t="shared" si="3"/>
        <v>132</v>
      </c>
    </row>
    <row r="255" spans="1:22" x14ac:dyDescent="0.25">
      <c r="A255" t="s">
        <v>20</v>
      </c>
      <c r="B255" t="s">
        <v>21</v>
      </c>
      <c r="C255" t="s">
        <v>22</v>
      </c>
      <c r="D255" t="s">
        <v>23</v>
      </c>
      <c r="E255" t="s">
        <v>5</v>
      </c>
      <c r="G255" t="s">
        <v>24</v>
      </c>
      <c r="H255">
        <v>296608</v>
      </c>
      <c r="I255">
        <v>297243</v>
      </c>
      <c r="J255" t="s">
        <v>52</v>
      </c>
      <c r="K255" t="str">
        <f>VLOOKUP(Q255,gene2!A:U,12,0)</f>
        <v>WP_014420232.1</v>
      </c>
      <c r="L255" t="str">
        <f>VLOOKUP(Q255,gene2!A:U,13,0)</f>
        <v>WP_014420232.1</v>
      </c>
      <c r="M255">
        <f>VLOOKUP(Q255,gene2!A:U,14,0)</f>
        <v>0</v>
      </c>
      <c r="N255" t="str">
        <f>VLOOKUP(Q255,gene2!A:U,15,0)</f>
        <v>DTW domain-containing protein</v>
      </c>
      <c r="Q255" t="s">
        <v>1023</v>
      </c>
      <c r="R255">
        <v>636</v>
      </c>
      <c r="T255" t="s">
        <v>1024</v>
      </c>
      <c r="V255">
        <f t="shared" si="3"/>
        <v>212</v>
      </c>
    </row>
    <row r="256" spans="1:22" x14ac:dyDescent="0.25">
      <c r="A256" t="s">
        <v>20</v>
      </c>
      <c r="B256" t="s">
        <v>21</v>
      </c>
      <c r="C256" t="s">
        <v>22</v>
      </c>
      <c r="D256" t="s">
        <v>23</v>
      </c>
      <c r="E256" t="s">
        <v>5</v>
      </c>
      <c r="G256" t="s">
        <v>24</v>
      </c>
      <c r="H256">
        <v>297246</v>
      </c>
      <c r="I256">
        <v>298889</v>
      </c>
      <c r="J256" t="s">
        <v>52</v>
      </c>
      <c r="K256" t="str">
        <f>VLOOKUP(Q256,gene2!A:U,12,0)</f>
        <v>WP_041654461.1</v>
      </c>
      <c r="L256" t="str">
        <f>VLOOKUP(Q256,gene2!A:U,13,0)</f>
        <v>WP_041654461.1</v>
      </c>
      <c r="M256">
        <f>VLOOKUP(Q256,gene2!A:U,14,0)</f>
        <v>0</v>
      </c>
      <c r="N256" t="str">
        <f>VLOOKUP(Q256,gene2!A:U,15,0)</f>
        <v>FAD-dependent oxidoreductase</v>
      </c>
      <c r="Q256" t="s">
        <v>1027</v>
      </c>
      <c r="R256">
        <v>1644</v>
      </c>
      <c r="T256" t="s">
        <v>1028</v>
      </c>
      <c r="V256">
        <f t="shared" si="3"/>
        <v>548</v>
      </c>
    </row>
    <row r="257" spans="1:22" x14ac:dyDescent="0.25">
      <c r="A257" t="s">
        <v>20</v>
      </c>
      <c r="B257" t="s">
        <v>21</v>
      </c>
      <c r="C257" t="s">
        <v>22</v>
      </c>
      <c r="D257" t="s">
        <v>23</v>
      </c>
      <c r="E257" t="s">
        <v>5</v>
      </c>
      <c r="G257" t="s">
        <v>24</v>
      </c>
      <c r="H257">
        <v>298880</v>
      </c>
      <c r="I257">
        <v>299371</v>
      </c>
      <c r="J257" t="s">
        <v>52</v>
      </c>
      <c r="K257" t="str">
        <f>VLOOKUP(Q257,gene2!A:U,12,0)</f>
        <v>WP_014420234.1</v>
      </c>
      <c r="L257" t="str">
        <f>VLOOKUP(Q257,gene2!A:U,13,0)</f>
        <v>WP_014420234.1</v>
      </c>
      <c r="M257">
        <f>VLOOKUP(Q257,gene2!A:U,14,0)</f>
        <v>0</v>
      </c>
      <c r="N257" t="str">
        <f>VLOOKUP(Q257,gene2!A:U,15,0)</f>
        <v>hypothetical protein</v>
      </c>
      <c r="Q257" t="s">
        <v>1030</v>
      </c>
      <c r="R257">
        <v>492</v>
      </c>
      <c r="T257" t="s">
        <v>1031</v>
      </c>
      <c r="V257">
        <f t="shared" si="3"/>
        <v>164</v>
      </c>
    </row>
    <row r="258" spans="1:22" x14ac:dyDescent="0.25">
      <c r="A258" t="s">
        <v>20</v>
      </c>
      <c r="B258" t="s">
        <v>21</v>
      </c>
      <c r="C258" t="s">
        <v>22</v>
      </c>
      <c r="D258" t="s">
        <v>23</v>
      </c>
      <c r="E258" t="s">
        <v>5</v>
      </c>
      <c r="G258" t="s">
        <v>24</v>
      </c>
      <c r="H258">
        <v>299368</v>
      </c>
      <c r="I258">
        <v>300690</v>
      </c>
      <c r="J258" t="s">
        <v>52</v>
      </c>
      <c r="K258" t="str">
        <f>VLOOKUP(Q258,gene2!A:U,12,0)</f>
        <v>WP_014420235.1</v>
      </c>
      <c r="L258" t="str">
        <f>VLOOKUP(Q258,gene2!A:U,13,0)</f>
        <v>WP_014420235.1</v>
      </c>
      <c r="M258">
        <f>VLOOKUP(Q258,gene2!A:U,14,0)</f>
        <v>0</v>
      </c>
      <c r="N258" t="str">
        <f>VLOOKUP(Q258,gene2!A:U,15,0)</f>
        <v>DASH family cryptochrome</v>
      </c>
      <c r="Q258" t="s">
        <v>1033</v>
      </c>
      <c r="R258">
        <v>1323</v>
      </c>
      <c r="T258" t="s">
        <v>1034</v>
      </c>
      <c r="V258">
        <f t="shared" si="3"/>
        <v>441</v>
      </c>
    </row>
    <row r="259" spans="1:22" x14ac:dyDescent="0.25">
      <c r="A259" t="s">
        <v>20</v>
      </c>
      <c r="B259" t="s">
        <v>21</v>
      </c>
      <c r="C259" t="s">
        <v>22</v>
      </c>
      <c r="D259" t="s">
        <v>23</v>
      </c>
      <c r="E259" t="s">
        <v>5</v>
      </c>
      <c r="G259" t="s">
        <v>24</v>
      </c>
      <c r="H259">
        <v>300887</v>
      </c>
      <c r="I259">
        <v>302188</v>
      </c>
      <c r="J259" t="s">
        <v>25</v>
      </c>
      <c r="K259" t="str">
        <f>VLOOKUP(Q259,gene2!A:U,12,0)</f>
        <v>WP_041654463.1</v>
      </c>
      <c r="L259" t="str">
        <f>VLOOKUP(Q259,gene2!A:U,13,0)</f>
        <v>WP_041654463.1</v>
      </c>
      <c r="M259">
        <f>VLOOKUP(Q259,gene2!A:U,14,0)</f>
        <v>0</v>
      </c>
      <c r="N259" t="str">
        <f>VLOOKUP(Q259,gene2!A:U,15,0)</f>
        <v>PAS domain S-box protein</v>
      </c>
      <c r="Q259" t="s">
        <v>1037</v>
      </c>
      <c r="R259">
        <v>1302</v>
      </c>
      <c r="T259" t="s">
        <v>1038</v>
      </c>
      <c r="V259">
        <f t="shared" ref="V259:V322" si="4">R259/3</f>
        <v>434</v>
      </c>
    </row>
    <row r="260" spans="1:22" x14ac:dyDescent="0.25">
      <c r="A260" t="s">
        <v>20</v>
      </c>
      <c r="B260" t="s">
        <v>21</v>
      </c>
      <c r="C260" t="s">
        <v>22</v>
      </c>
      <c r="D260" t="s">
        <v>23</v>
      </c>
      <c r="E260" t="s">
        <v>5</v>
      </c>
      <c r="G260" t="s">
        <v>24</v>
      </c>
      <c r="H260">
        <v>302276</v>
      </c>
      <c r="I260">
        <v>303388</v>
      </c>
      <c r="J260" t="s">
        <v>25</v>
      </c>
      <c r="K260" t="str">
        <f>VLOOKUP(Q260,gene2!A:U,12,0)</f>
        <v>WP_041654464.1</v>
      </c>
      <c r="L260" t="str">
        <f>VLOOKUP(Q260,gene2!A:U,13,0)</f>
        <v>WP_041654464.1</v>
      </c>
      <c r="M260">
        <f>VLOOKUP(Q260,gene2!A:U,14,0)</f>
        <v>0</v>
      </c>
      <c r="N260" t="str">
        <f>VLOOKUP(Q260,gene2!A:U,15,0)</f>
        <v>S-(hydroxymethyl)glutathione dehydrogenase/class III alcohol dehydrogenase</v>
      </c>
      <c r="Q260" t="s">
        <v>1040</v>
      </c>
      <c r="R260">
        <v>1113</v>
      </c>
      <c r="T260" t="s">
        <v>1041</v>
      </c>
      <c r="V260">
        <f t="shared" si="4"/>
        <v>371</v>
      </c>
    </row>
    <row r="261" spans="1:22" x14ac:dyDescent="0.25">
      <c r="A261" t="s">
        <v>20</v>
      </c>
      <c r="B261" t="s">
        <v>21</v>
      </c>
      <c r="C261" t="s">
        <v>22</v>
      </c>
      <c r="D261" t="s">
        <v>23</v>
      </c>
      <c r="E261" t="s">
        <v>5</v>
      </c>
      <c r="G261" t="s">
        <v>24</v>
      </c>
      <c r="H261">
        <v>303449</v>
      </c>
      <c r="I261">
        <v>304237</v>
      </c>
      <c r="J261" t="s">
        <v>52</v>
      </c>
      <c r="K261" t="str">
        <f>VLOOKUP(Q261,gene2!A:U,12,0)</f>
        <v>WP_014420238.1</v>
      </c>
      <c r="L261" t="str">
        <f>VLOOKUP(Q261,gene2!A:U,13,0)</f>
        <v>WP_014420238.1</v>
      </c>
      <c r="M261">
        <f>VLOOKUP(Q261,gene2!A:U,14,0)</f>
        <v>0</v>
      </c>
      <c r="N261" t="str">
        <f>VLOOKUP(Q261,gene2!A:U,15,0)</f>
        <v>alpha/beta fold hydrolase</v>
      </c>
      <c r="Q261" t="s">
        <v>1044</v>
      </c>
      <c r="R261">
        <v>789</v>
      </c>
      <c r="T261" t="s">
        <v>1045</v>
      </c>
      <c r="V261">
        <f t="shared" si="4"/>
        <v>263</v>
      </c>
    </row>
    <row r="262" spans="1:22" x14ac:dyDescent="0.25">
      <c r="A262" t="s">
        <v>20</v>
      </c>
      <c r="B262" t="s">
        <v>21</v>
      </c>
      <c r="C262" t="s">
        <v>22</v>
      </c>
      <c r="D262" t="s">
        <v>23</v>
      </c>
      <c r="E262" t="s">
        <v>5</v>
      </c>
      <c r="G262" t="s">
        <v>24</v>
      </c>
      <c r="H262">
        <v>304262</v>
      </c>
      <c r="I262">
        <v>305464</v>
      </c>
      <c r="J262" t="s">
        <v>52</v>
      </c>
      <c r="K262" t="str">
        <f>VLOOKUP(Q262,gene2!A:U,12,0)</f>
        <v>WP_014420239.1</v>
      </c>
      <c r="L262" t="str">
        <f>VLOOKUP(Q262,gene2!A:U,13,0)</f>
        <v>WP_014420239.1</v>
      </c>
      <c r="M262">
        <f>VLOOKUP(Q262,gene2!A:U,14,0)</f>
        <v>0</v>
      </c>
      <c r="N262" t="str">
        <f>VLOOKUP(Q262,gene2!A:U,15,0)</f>
        <v>3-oxoadipyl-CoA thiolase</v>
      </c>
      <c r="O262" t="s">
        <v>1047</v>
      </c>
      <c r="Q262" t="s">
        <v>1048</v>
      </c>
      <c r="R262">
        <v>1203</v>
      </c>
      <c r="T262" t="s">
        <v>1049</v>
      </c>
      <c r="V262">
        <f t="shared" si="4"/>
        <v>401</v>
      </c>
    </row>
    <row r="263" spans="1:22" x14ac:dyDescent="0.25">
      <c r="A263" t="s">
        <v>20</v>
      </c>
      <c r="B263" t="s">
        <v>21</v>
      </c>
      <c r="C263" t="s">
        <v>22</v>
      </c>
      <c r="D263" t="s">
        <v>23</v>
      </c>
      <c r="E263" t="s">
        <v>5</v>
      </c>
      <c r="G263" t="s">
        <v>24</v>
      </c>
      <c r="H263">
        <v>305473</v>
      </c>
      <c r="I263">
        <v>306261</v>
      </c>
      <c r="J263" t="s">
        <v>52</v>
      </c>
      <c r="K263" t="str">
        <f>VLOOKUP(Q263,gene2!A:U,12,0)</f>
        <v>WP_014420240.1</v>
      </c>
      <c r="L263" t="str">
        <f>VLOOKUP(Q263,gene2!A:U,13,0)</f>
        <v>WP_014420240.1</v>
      </c>
      <c r="M263">
        <f>VLOOKUP(Q263,gene2!A:U,14,0)</f>
        <v>0</v>
      </c>
      <c r="N263" t="str">
        <f>VLOOKUP(Q263,gene2!A:U,15,0)</f>
        <v>CoA-transferase subunit beta</v>
      </c>
      <c r="Q263" t="s">
        <v>1052</v>
      </c>
      <c r="R263">
        <v>789</v>
      </c>
      <c r="T263" t="s">
        <v>1053</v>
      </c>
      <c r="V263">
        <f t="shared" si="4"/>
        <v>263</v>
      </c>
    </row>
    <row r="264" spans="1:22" x14ac:dyDescent="0.25">
      <c r="A264" t="s">
        <v>20</v>
      </c>
      <c r="B264" t="s">
        <v>21</v>
      </c>
      <c r="C264" t="s">
        <v>22</v>
      </c>
      <c r="D264" t="s">
        <v>23</v>
      </c>
      <c r="E264" t="s">
        <v>5</v>
      </c>
      <c r="G264" t="s">
        <v>24</v>
      </c>
      <c r="H264">
        <v>306261</v>
      </c>
      <c r="I264">
        <v>307076</v>
      </c>
      <c r="J264" t="s">
        <v>52</v>
      </c>
      <c r="K264" t="str">
        <f>VLOOKUP(Q264,gene2!A:U,12,0)</f>
        <v>WP_014420241.1</v>
      </c>
      <c r="L264" t="str">
        <f>VLOOKUP(Q264,gene2!A:U,13,0)</f>
        <v>WP_014420241.1</v>
      </c>
      <c r="M264">
        <f>VLOOKUP(Q264,gene2!A:U,14,0)</f>
        <v>0</v>
      </c>
      <c r="N264" t="str">
        <f>VLOOKUP(Q264,gene2!A:U,15,0)</f>
        <v>CoA transferase subunit A</v>
      </c>
      <c r="Q264" t="s">
        <v>1056</v>
      </c>
      <c r="R264">
        <v>816</v>
      </c>
      <c r="T264" t="s">
        <v>1057</v>
      </c>
      <c r="V264">
        <f t="shared" si="4"/>
        <v>272</v>
      </c>
    </row>
    <row r="265" spans="1:22" x14ac:dyDescent="0.25">
      <c r="A265" t="s">
        <v>20</v>
      </c>
      <c r="B265" t="s">
        <v>21</v>
      </c>
      <c r="C265" t="s">
        <v>22</v>
      </c>
      <c r="D265" t="s">
        <v>23</v>
      </c>
      <c r="E265" t="s">
        <v>5</v>
      </c>
      <c r="G265" t="s">
        <v>24</v>
      </c>
      <c r="H265">
        <v>307273</v>
      </c>
      <c r="I265">
        <v>308052</v>
      </c>
      <c r="J265" t="s">
        <v>25</v>
      </c>
      <c r="K265" t="str">
        <f>VLOOKUP(Q265,gene2!A:U,12,0)</f>
        <v>WP_023007760.1</v>
      </c>
      <c r="L265" t="str">
        <f>VLOOKUP(Q265,gene2!A:U,13,0)</f>
        <v>WP_023007760.1</v>
      </c>
      <c r="M265">
        <f>VLOOKUP(Q265,gene2!A:U,14,0)</f>
        <v>0</v>
      </c>
      <c r="N265" t="str">
        <f>VLOOKUP(Q265,gene2!A:U,15,0)</f>
        <v>helix-turn-helix domain-containing protein</v>
      </c>
      <c r="Q265" t="s">
        <v>1060</v>
      </c>
      <c r="R265">
        <v>780</v>
      </c>
      <c r="T265" t="s">
        <v>1061</v>
      </c>
      <c r="V265">
        <f t="shared" si="4"/>
        <v>260</v>
      </c>
    </row>
    <row r="266" spans="1:22" x14ac:dyDescent="0.25">
      <c r="A266" t="s">
        <v>20</v>
      </c>
      <c r="B266" t="s">
        <v>21</v>
      </c>
      <c r="C266" t="s">
        <v>22</v>
      </c>
      <c r="D266" t="s">
        <v>23</v>
      </c>
      <c r="E266" t="s">
        <v>5</v>
      </c>
      <c r="G266" t="s">
        <v>24</v>
      </c>
      <c r="H266">
        <v>308053</v>
      </c>
      <c r="I266">
        <v>308955</v>
      </c>
      <c r="J266" t="s">
        <v>52</v>
      </c>
      <c r="K266" t="str">
        <f>VLOOKUP(Q266,gene2!A:U,12,0)</f>
        <v>WP_014420243.1</v>
      </c>
      <c r="L266" t="str">
        <f>VLOOKUP(Q266,gene2!A:U,13,0)</f>
        <v>WP_014420243.1</v>
      </c>
      <c r="M266">
        <f>VLOOKUP(Q266,gene2!A:U,14,0)</f>
        <v>0</v>
      </c>
      <c r="N266" t="str">
        <f>VLOOKUP(Q266,gene2!A:U,15,0)</f>
        <v>LysR family transcriptional regulator</v>
      </c>
      <c r="Q266" t="s">
        <v>1064</v>
      </c>
      <c r="R266">
        <v>903</v>
      </c>
      <c r="T266" t="s">
        <v>1065</v>
      </c>
      <c r="V266">
        <f t="shared" si="4"/>
        <v>301</v>
      </c>
    </row>
    <row r="267" spans="1:22" x14ac:dyDescent="0.25">
      <c r="A267" t="s">
        <v>20</v>
      </c>
      <c r="B267" t="s">
        <v>21</v>
      </c>
      <c r="C267" t="s">
        <v>22</v>
      </c>
      <c r="D267" t="s">
        <v>23</v>
      </c>
      <c r="E267" t="s">
        <v>5</v>
      </c>
      <c r="G267" t="s">
        <v>24</v>
      </c>
      <c r="H267">
        <v>309062</v>
      </c>
      <c r="I267">
        <v>310183</v>
      </c>
      <c r="J267" t="s">
        <v>25</v>
      </c>
      <c r="K267" t="str">
        <f>VLOOKUP(Q267,gene2!A:U,12,0)</f>
        <v>WP_014420244.1</v>
      </c>
      <c r="L267" t="str">
        <f>VLOOKUP(Q267,gene2!A:U,13,0)</f>
        <v>WP_014420244.1</v>
      </c>
      <c r="M267">
        <f>VLOOKUP(Q267,gene2!A:U,14,0)</f>
        <v>0</v>
      </c>
      <c r="N267" t="str">
        <f>VLOOKUP(Q267,gene2!A:U,15,0)</f>
        <v>muconate cycloisomerase</v>
      </c>
      <c r="Q267" t="s">
        <v>1067</v>
      </c>
      <c r="R267">
        <v>1122</v>
      </c>
      <c r="T267" t="s">
        <v>1068</v>
      </c>
      <c r="V267">
        <f t="shared" si="4"/>
        <v>374</v>
      </c>
    </row>
    <row r="268" spans="1:22" x14ac:dyDescent="0.25">
      <c r="A268" t="s">
        <v>20</v>
      </c>
      <c r="B268" t="s">
        <v>21</v>
      </c>
      <c r="C268" t="s">
        <v>22</v>
      </c>
      <c r="D268" t="s">
        <v>23</v>
      </c>
      <c r="E268" t="s">
        <v>5</v>
      </c>
      <c r="G268" t="s">
        <v>24</v>
      </c>
      <c r="H268">
        <v>310216</v>
      </c>
      <c r="I268">
        <v>310506</v>
      </c>
      <c r="J268" t="s">
        <v>25</v>
      </c>
      <c r="K268" t="str">
        <f>VLOOKUP(Q268,gene2!A:U,12,0)</f>
        <v>WP_041654465.1</v>
      </c>
      <c r="L268" t="str">
        <f>VLOOKUP(Q268,gene2!A:U,13,0)</f>
        <v>WP_041654465.1</v>
      </c>
      <c r="M268">
        <f>VLOOKUP(Q268,gene2!A:U,14,0)</f>
        <v>0</v>
      </c>
      <c r="N268" t="str">
        <f>VLOOKUP(Q268,gene2!A:U,15,0)</f>
        <v>muconolactone Delta-isomerase</v>
      </c>
      <c r="O268" t="s">
        <v>1071</v>
      </c>
      <c r="Q268" t="s">
        <v>1072</v>
      </c>
      <c r="R268">
        <v>291</v>
      </c>
      <c r="T268" t="s">
        <v>1073</v>
      </c>
      <c r="V268">
        <f t="shared" si="4"/>
        <v>97</v>
      </c>
    </row>
    <row r="269" spans="1:22" x14ac:dyDescent="0.25">
      <c r="A269" t="s">
        <v>20</v>
      </c>
      <c r="B269" t="s">
        <v>21</v>
      </c>
      <c r="C269" t="s">
        <v>22</v>
      </c>
      <c r="D269" t="s">
        <v>23</v>
      </c>
      <c r="E269" t="s">
        <v>5</v>
      </c>
      <c r="G269" t="s">
        <v>24</v>
      </c>
      <c r="H269">
        <v>310575</v>
      </c>
      <c r="I269">
        <v>311516</v>
      </c>
      <c r="J269" t="s">
        <v>25</v>
      </c>
      <c r="K269" t="str">
        <f>VLOOKUP(Q269,gene2!A:U,12,0)</f>
        <v>WP_014420246.1</v>
      </c>
      <c r="L269" t="str">
        <f>VLOOKUP(Q269,gene2!A:U,13,0)</f>
        <v>WP_014420246.1</v>
      </c>
      <c r="M269">
        <f>VLOOKUP(Q269,gene2!A:U,14,0)</f>
        <v>0</v>
      </c>
      <c r="N269" t="str">
        <f>VLOOKUP(Q269,gene2!A:U,15,0)</f>
        <v>catechol 1,2-dioxygenase</v>
      </c>
      <c r="O269" t="s">
        <v>1076</v>
      </c>
      <c r="Q269" t="s">
        <v>1077</v>
      </c>
      <c r="R269">
        <v>942</v>
      </c>
      <c r="T269" t="s">
        <v>1078</v>
      </c>
      <c r="V269">
        <f t="shared" si="4"/>
        <v>314</v>
      </c>
    </row>
    <row r="270" spans="1:22" x14ac:dyDescent="0.25">
      <c r="A270" t="s">
        <v>20</v>
      </c>
      <c r="B270" t="s">
        <v>21</v>
      </c>
      <c r="C270" t="s">
        <v>22</v>
      </c>
      <c r="D270" t="s">
        <v>23</v>
      </c>
      <c r="E270" t="s">
        <v>5</v>
      </c>
      <c r="G270" t="s">
        <v>24</v>
      </c>
      <c r="H270">
        <v>311635</v>
      </c>
      <c r="I270">
        <v>313008</v>
      </c>
      <c r="J270" t="s">
        <v>25</v>
      </c>
      <c r="K270" t="str">
        <f>VLOOKUP(Q270,gene2!A:U,12,0)</f>
        <v>WP_014420247.1</v>
      </c>
      <c r="L270" t="str">
        <f>VLOOKUP(Q270,gene2!A:U,13,0)</f>
        <v>WP_014420247.1</v>
      </c>
      <c r="M270">
        <f>VLOOKUP(Q270,gene2!A:U,14,0)</f>
        <v>0</v>
      </c>
      <c r="N270" t="str">
        <f>VLOOKUP(Q270,gene2!A:U,15,0)</f>
        <v>Rieske 2Fe-2S domain-containing protein</v>
      </c>
      <c r="Q270" t="s">
        <v>1081</v>
      </c>
      <c r="R270">
        <v>1374</v>
      </c>
      <c r="T270" t="s">
        <v>1082</v>
      </c>
      <c r="V270">
        <f t="shared" si="4"/>
        <v>458</v>
      </c>
    </row>
    <row r="271" spans="1:22" x14ac:dyDescent="0.25">
      <c r="A271" t="s">
        <v>20</v>
      </c>
      <c r="B271" t="s">
        <v>21</v>
      </c>
      <c r="C271" t="s">
        <v>22</v>
      </c>
      <c r="D271" t="s">
        <v>23</v>
      </c>
      <c r="E271" t="s">
        <v>5</v>
      </c>
      <c r="G271" t="s">
        <v>24</v>
      </c>
      <c r="H271">
        <v>313005</v>
      </c>
      <c r="I271">
        <v>313496</v>
      </c>
      <c r="J271" t="s">
        <v>25</v>
      </c>
      <c r="K271" t="str">
        <f>VLOOKUP(Q271,gene2!A:U,12,0)</f>
        <v>WP_014420248.1</v>
      </c>
      <c r="L271" t="str">
        <f>VLOOKUP(Q271,gene2!A:U,13,0)</f>
        <v>WP_014420248.1</v>
      </c>
      <c r="M271">
        <f>VLOOKUP(Q271,gene2!A:U,14,0)</f>
        <v>0</v>
      </c>
      <c r="N271" t="str">
        <f>VLOOKUP(Q271,gene2!A:U,15,0)</f>
        <v>benzoate 1,2-dioxygenase small subunit</v>
      </c>
      <c r="O271" t="s">
        <v>1085</v>
      </c>
      <c r="Q271" t="s">
        <v>1086</v>
      </c>
      <c r="R271">
        <v>492</v>
      </c>
      <c r="T271" t="s">
        <v>1087</v>
      </c>
      <c r="V271">
        <f t="shared" si="4"/>
        <v>164</v>
      </c>
    </row>
    <row r="272" spans="1:22" x14ac:dyDescent="0.25">
      <c r="A272" t="s">
        <v>20</v>
      </c>
      <c r="B272" t="s">
        <v>21</v>
      </c>
      <c r="C272" t="s">
        <v>22</v>
      </c>
      <c r="D272" t="s">
        <v>23</v>
      </c>
      <c r="E272" t="s">
        <v>5</v>
      </c>
      <c r="G272" t="s">
        <v>24</v>
      </c>
      <c r="H272">
        <v>313517</v>
      </c>
      <c r="I272">
        <v>314548</v>
      </c>
      <c r="J272" t="s">
        <v>25</v>
      </c>
      <c r="K272" t="str">
        <f>VLOOKUP(Q272,gene2!A:U,12,0)</f>
        <v>WP_014420249.1</v>
      </c>
      <c r="L272" t="str">
        <f>VLOOKUP(Q272,gene2!A:U,13,0)</f>
        <v>WP_014420249.1</v>
      </c>
      <c r="M272">
        <f>VLOOKUP(Q272,gene2!A:U,14,0)</f>
        <v>0</v>
      </c>
      <c r="N272" t="str">
        <f>VLOOKUP(Q272,gene2!A:U,15,0)</f>
        <v>ring-hydroxylating dioxygenase ferredoxin reductase family protein</v>
      </c>
      <c r="Q272" t="s">
        <v>1090</v>
      </c>
      <c r="R272">
        <v>1032</v>
      </c>
      <c r="T272" t="s">
        <v>1091</v>
      </c>
      <c r="V272">
        <f t="shared" si="4"/>
        <v>344</v>
      </c>
    </row>
    <row r="273" spans="1:22" x14ac:dyDescent="0.25">
      <c r="A273" t="s">
        <v>20</v>
      </c>
      <c r="B273" t="s">
        <v>21</v>
      </c>
      <c r="C273" t="s">
        <v>22</v>
      </c>
      <c r="D273" t="s">
        <v>23</v>
      </c>
      <c r="E273" t="s">
        <v>5</v>
      </c>
      <c r="G273" t="s">
        <v>24</v>
      </c>
      <c r="H273">
        <v>314545</v>
      </c>
      <c r="I273">
        <v>315324</v>
      </c>
      <c r="J273" t="s">
        <v>25</v>
      </c>
      <c r="K273" t="str">
        <f>VLOOKUP(Q273,gene2!A:U,12,0)</f>
        <v>WP_014420250.1</v>
      </c>
      <c r="L273" t="str">
        <f>VLOOKUP(Q273,gene2!A:U,13,0)</f>
        <v>WP_014420250.1</v>
      </c>
      <c r="M273">
        <f>VLOOKUP(Q273,gene2!A:U,14,0)</f>
        <v>0</v>
      </c>
      <c r="N273" t="str">
        <f>VLOOKUP(Q273,gene2!A:U,15,0)</f>
        <v>1,6-dihydroxycyclohexa-2,4-diene-1-carboxylate dehydrogenase</v>
      </c>
      <c r="Q273" t="s">
        <v>1094</v>
      </c>
      <c r="R273">
        <v>780</v>
      </c>
      <c r="T273" t="s">
        <v>1095</v>
      </c>
      <c r="V273">
        <f t="shared" si="4"/>
        <v>260</v>
      </c>
    </row>
    <row r="274" spans="1:22" x14ac:dyDescent="0.25">
      <c r="A274" t="s">
        <v>20</v>
      </c>
      <c r="B274" t="s">
        <v>21</v>
      </c>
      <c r="C274" t="s">
        <v>22</v>
      </c>
      <c r="D274" t="s">
        <v>23</v>
      </c>
      <c r="E274" t="s">
        <v>5</v>
      </c>
      <c r="G274" t="s">
        <v>24</v>
      </c>
      <c r="H274">
        <v>315376</v>
      </c>
      <c r="I274">
        <v>316722</v>
      </c>
      <c r="J274" t="s">
        <v>25</v>
      </c>
      <c r="K274" t="str">
        <f>VLOOKUP(Q274,gene2!A:U,12,0)</f>
        <v>WP_014420251.1</v>
      </c>
      <c r="L274" t="str">
        <f>VLOOKUP(Q274,gene2!A:U,13,0)</f>
        <v>WP_014420251.1</v>
      </c>
      <c r="M274">
        <f>VLOOKUP(Q274,gene2!A:U,14,0)</f>
        <v>0</v>
      </c>
      <c r="N274" t="str">
        <f>VLOOKUP(Q274,gene2!A:U,15,0)</f>
        <v>aromatic acid/H+ symport family MFS transporter</v>
      </c>
      <c r="Q274" t="s">
        <v>1098</v>
      </c>
      <c r="R274">
        <v>1347</v>
      </c>
      <c r="T274" t="s">
        <v>1099</v>
      </c>
      <c r="V274">
        <f t="shared" si="4"/>
        <v>449</v>
      </c>
    </row>
    <row r="275" spans="1:22" x14ac:dyDescent="0.25">
      <c r="A275" t="s">
        <v>20</v>
      </c>
      <c r="B275" t="s">
        <v>21</v>
      </c>
      <c r="C275" t="s">
        <v>22</v>
      </c>
      <c r="D275" t="s">
        <v>23</v>
      </c>
      <c r="E275" t="s">
        <v>5</v>
      </c>
      <c r="G275" t="s">
        <v>24</v>
      </c>
      <c r="H275">
        <v>316852</v>
      </c>
      <c r="I275">
        <v>318018</v>
      </c>
      <c r="J275" t="s">
        <v>25</v>
      </c>
      <c r="K275" t="str">
        <f>VLOOKUP(Q275,gene2!A:U,12,0)</f>
        <v>WP_014420252.1</v>
      </c>
      <c r="L275" t="str">
        <f>VLOOKUP(Q275,gene2!A:U,13,0)</f>
        <v>WP_014420252.1</v>
      </c>
      <c r="M275">
        <f>VLOOKUP(Q275,gene2!A:U,14,0)</f>
        <v>0</v>
      </c>
      <c r="N275" t="str">
        <f>VLOOKUP(Q275,gene2!A:U,15,0)</f>
        <v>benzoate/H(+) symporter BenE family transporter</v>
      </c>
      <c r="Q275" t="s">
        <v>1102</v>
      </c>
      <c r="R275">
        <v>1167</v>
      </c>
      <c r="T275" t="s">
        <v>1103</v>
      </c>
      <c r="V275">
        <f t="shared" si="4"/>
        <v>389</v>
      </c>
    </row>
    <row r="276" spans="1:22" x14ac:dyDescent="0.25">
      <c r="A276" t="s">
        <v>20</v>
      </c>
      <c r="B276" t="s">
        <v>21</v>
      </c>
      <c r="C276" t="s">
        <v>22</v>
      </c>
      <c r="D276" t="s">
        <v>23</v>
      </c>
      <c r="E276" t="s">
        <v>5</v>
      </c>
      <c r="G276" t="s">
        <v>24</v>
      </c>
      <c r="H276">
        <v>318053</v>
      </c>
      <c r="I276">
        <v>318736</v>
      </c>
      <c r="J276" t="s">
        <v>52</v>
      </c>
      <c r="K276" t="str">
        <f>VLOOKUP(Q276,gene2!A:U,12,0)</f>
        <v>WP_014420253.1</v>
      </c>
      <c r="L276" t="str">
        <f>VLOOKUP(Q276,gene2!A:U,13,0)</f>
        <v>WP_014420253.1</v>
      </c>
      <c r="M276">
        <f>VLOOKUP(Q276,gene2!A:U,14,0)</f>
        <v>0</v>
      </c>
      <c r="N276" t="str">
        <f>VLOOKUP(Q276,gene2!A:U,15,0)</f>
        <v>type 1 glutamine amidotransferase domain-containing protein</v>
      </c>
      <c r="Q276" t="s">
        <v>1106</v>
      </c>
      <c r="R276">
        <v>684</v>
      </c>
      <c r="T276" t="s">
        <v>1107</v>
      </c>
      <c r="V276">
        <f t="shared" si="4"/>
        <v>228</v>
      </c>
    </row>
    <row r="277" spans="1:22" x14ac:dyDescent="0.25">
      <c r="A277" t="s">
        <v>20</v>
      </c>
      <c r="B277" t="s">
        <v>21</v>
      </c>
      <c r="C277" t="s">
        <v>22</v>
      </c>
      <c r="D277" t="s">
        <v>23</v>
      </c>
      <c r="E277" t="s">
        <v>5</v>
      </c>
      <c r="G277" t="s">
        <v>24</v>
      </c>
      <c r="H277">
        <v>318918</v>
      </c>
      <c r="I277">
        <v>319688</v>
      </c>
      <c r="J277" t="s">
        <v>25</v>
      </c>
      <c r="K277" t="str">
        <f>VLOOKUP(Q277,gene2!A:U,12,0)</f>
        <v>WP_041654466.1</v>
      </c>
      <c r="L277" t="str">
        <f>VLOOKUP(Q277,gene2!A:U,13,0)</f>
        <v>WP_041654466.1</v>
      </c>
      <c r="M277">
        <f>VLOOKUP(Q277,gene2!A:U,14,0)</f>
        <v>0</v>
      </c>
      <c r="N277" t="str">
        <f>VLOOKUP(Q277,gene2!A:U,15,0)</f>
        <v>transporter substrate-binding domain-containing protein</v>
      </c>
      <c r="Q277" t="s">
        <v>1110</v>
      </c>
      <c r="R277">
        <v>771</v>
      </c>
      <c r="T277" t="s">
        <v>1111</v>
      </c>
      <c r="V277">
        <f t="shared" si="4"/>
        <v>257</v>
      </c>
    </row>
    <row r="278" spans="1:22" x14ac:dyDescent="0.25">
      <c r="A278" t="s">
        <v>20</v>
      </c>
      <c r="B278" t="s">
        <v>21</v>
      </c>
      <c r="C278" t="s">
        <v>22</v>
      </c>
      <c r="D278" t="s">
        <v>23</v>
      </c>
      <c r="E278" t="s">
        <v>5</v>
      </c>
      <c r="G278" t="s">
        <v>24</v>
      </c>
      <c r="H278">
        <v>319789</v>
      </c>
      <c r="I278">
        <v>320472</v>
      </c>
      <c r="J278" t="s">
        <v>25</v>
      </c>
      <c r="K278" t="str">
        <f>VLOOKUP(Q278,gene2!A:U,12,0)</f>
        <v>WP_041654467.1</v>
      </c>
      <c r="L278" t="str">
        <f>VLOOKUP(Q278,gene2!A:U,13,0)</f>
        <v>WP_041654467.1</v>
      </c>
      <c r="M278">
        <f>VLOOKUP(Q278,gene2!A:U,14,0)</f>
        <v>0</v>
      </c>
      <c r="N278" t="str">
        <f>VLOOKUP(Q278,gene2!A:U,15,0)</f>
        <v>cytochrome b/b6 domain-containing protein</v>
      </c>
      <c r="Q278" t="s">
        <v>1114</v>
      </c>
      <c r="R278">
        <v>684</v>
      </c>
      <c r="T278" t="s">
        <v>1115</v>
      </c>
      <c r="V278">
        <f t="shared" si="4"/>
        <v>228</v>
      </c>
    </row>
    <row r="279" spans="1:22" x14ac:dyDescent="0.25">
      <c r="A279" t="s">
        <v>20</v>
      </c>
      <c r="B279" t="s">
        <v>21</v>
      </c>
      <c r="C279" t="s">
        <v>22</v>
      </c>
      <c r="D279" t="s">
        <v>23</v>
      </c>
      <c r="E279" t="s">
        <v>5</v>
      </c>
      <c r="G279" t="s">
        <v>24</v>
      </c>
      <c r="H279">
        <v>320483</v>
      </c>
      <c r="I279">
        <v>320944</v>
      </c>
      <c r="J279" t="s">
        <v>52</v>
      </c>
      <c r="K279" t="str">
        <f>VLOOKUP(Q279,gene2!A:U,12,0)</f>
        <v>WP_014420256.1</v>
      </c>
      <c r="L279" t="str">
        <f>VLOOKUP(Q279,gene2!A:U,13,0)</f>
        <v>WP_014420256.1</v>
      </c>
      <c r="M279">
        <f>VLOOKUP(Q279,gene2!A:U,14,0)</f>
        <v>0</v>
      </c>
      <c r="N279" t="str">
        <f>VLOOKUP(Q279,gene2!A:U,15,0)</f>
        <v>cytochrome c</v>
      </c>
      <c r="Q279" t="s">
        <v>1118</v>
      </c>
      <c r="R279">
        <v>462</v>
      </c>
      <c r="T279" t="s">
        <v>1119</v>
      </c>
      <c r="V279">
        <f t="shared" si="4"/>
        <v>154</v>
      </c>
    </row>
    <row r="280" spans="1:22" x14ac:dyDescent="0.25">
      <c r="A280" t="s">
        <v>20</v>
      </c>
      <c r="B280" t="s">
        <v>21</v>
      </c>
      <c r="C280" t="s">
        <v>22</v>
      </c>
      <c r="D280" t="s">
        <v>23</v>
      </c>
      <c r="E280" t="s">
        <v>5</v>
      </c>
      <c r="G280" t="s">
        <v>24</v>
      </c>
      <c r="H280">
        <v>321079</v>
      </c>
      <c r="I280">
        <v>321504</v>
      </c>
      <c r="J280" t="s">
        <v>25</v>
      </c>
      <c r="K280" t="str">
        <f>VLOOKUP(Q280,gene2!A:U,12,0)</f>
        <v>WP_014420257.1</v>
      </c>
      <c r="L280" t="str">
        <f>VLOOKUP(Q280,gene2!A:U,13,0)</f>
        <v>WP_014420257.1</v>
      </c>
      <c r="M280">
        <f>VLOOKUP(Q280,gene2!A:U,14,0)</f>
        <v>0</v>
      </c>
      <c r="N280" t="str">
        <f>VLOOKUP(Q280,gene2!A:U,15,0)</f>
        <v>hotdog fold thioesterase</v>
      </c>
      <c r="Q280" t="s">
        <v>1122</v>
      </c>
      <c r="R280">
        <v>426</v>
      </c>
      <c r="T280" t="s">
        <v>1123</v>
      </c>
      <c r="V280">
        <f t="shared" si="4"/>
        <v>142</v>
      </c>
    </row>
    <row r="281" spans="1:22" x14ac:dyDescent="0.25">
      <c r="A281" t="s">
        <v>20</v>
      </c>
      <c r="B281" t="s">
        <v>21</v>
      </c>
      <c r="C281" t="s">
        <v>22</v>
      </c>
      <c r="D281" t="s">
        <v>23</v>
      </c>
      <c r="E281" t="s">
        <v>5</v>
      </c>
      <c r="G281" t="s">
        <v>24</v>
      </c>
      <c r="H281">
        <v>321773</v>
      </c>
      <c r="I281">
        <v>322516</v>
      </c>
      <c r="J281" t="s">
        <v>25</v>
      </c>
      <c r="K281" t="str">
        <f>VLOOKUP(Q281,gene2!A:U,12,0)</f>
        <v>WP_113879606.1</v>
      </c>
      <c r="L281" t="str">
        <f>VLOOKUP(Q281,gene2!A:U,13,0)</f>
        <v>WP_113879606.1</v>
      </c>
      <c r="M281">
        <f>VLOOKUP(Q281,gene2!A:U,14,0)</f>
        <v>0</v>
      </c>
      <c r="N281" t="str">
        <f>VLOOKUP(Q281,gene2!A:U,15,0)</f>
        <v>ABC transporter substrate-binding protein</v>
      </c>
      <c r="Q281" t="s">
        <v>1126</v>
      </c>
      <c r="R281">
        <v>744</v>
      </c>
      <c r="T281" t="s">
        <v>1127</v>
      </c>
      <c r="V281">
        <f t="shared" si="4"/>
        <v>248</v>
      </c>
    </row>
    <row r="282" spans="1:22" x14ac:dyDescent="0.25">
      <c r="A282" t="s">
        <v>20</v>
      </c>
      <c r="B282" t="s">
        <v>21</v>
      </c>
      <c r="C282" t="s">
        <v>22</v>
      </c>
      <c r="D282" t="s">
        <v>23</v>
      </c>
      <c r="E282" t="s">
        <v>5</v>
      </c>
      <c r="G282" t="s">
        <v>24</v>
      </c>
      <c r="H282">
        <v>322533</v>
      </c>
      <c r="I282">
        <v>323489</v>
      </c>
      <c r="J282" t="s">
        <v>52</v>
      </c>
      <c r="K282" t="str">
        <f>VLOOKUP(Q282,gene2!A:U,12,0)</f>
        <v>WP_014420259.1</v>
      </c>
      <c r="L282" t="str">
        <f>VLOOKUP(Q282,gene2!A:U,13,0)</f>
        <v>WP_014420259.1</v>
      </c>
      <c r="M282">
        <f>VLOOKUP(Q282,gene2!A:U,14,0)</f>
        <v>0</v>
      </c>
      <c r="N282" t="str">
        <f>VLOOKUP(Q282,gene2!A:U,15,0)</f>
        <v>GGDEF domain-containing protein</v>
      </c>
      <c r="Q282" t="s">
        <v>1129</v>
      </c>
      <c r="R282">
        <v>957</v>
      </c>
      <c r="T282" t="s">
        <v>1130</v>
      </c>
      <c r="V282">
        <f t="shared" si="4"/>
        <v>319</v>
      </c>
    </row>
    <row r="283" spans="1:22" x14ac:dyDescent="0.25">
      <c r="A283" t="s">
        <v>20</v>
      </c>
      <c r="B283" t="s">
        <v>21</v>
      </c>
      <c r="C283" t="s">
        <v>22</v>
      </c>
      <c r="D283" t="s">
        <v>23</v>
      </c>
      <c r="E283" t="s">
        <v>5</v>
      </c>
      <c r="G283" t="s">
        <v>24</v>
      </c>
      <c r="H283">
        <v>323647</v>
      </c>
      <c r="I283">
        <v>324099</v>
      </c>
      <c r="J283" t="s">
        <v>25</v>
      </c>
      <c r="K283" t="str">
        <f>VLOOKUP(Q283,gene2!A:U,12,0)</f>
        <v>WP_113879546.1</v>
      </c>
      <c r="L283" t="str">
        <f>VLOOKUP(Q283,gene2!A:U,13,0)</f>
        <v>WP_113879546.1</v>
      </c>
      <c r="M283">
        <f>VLOOKUP(Q283,gene2!A:U,14,0)</f>
        <v>0</v>
      </c>
      <c r="N283" t="str">
        <f>VLOOKUP(Q283,gene2!A:U,15,0)</f>
        <v>YchJ family protein</v>
      </c>
      <c r="Q283" t="s">
        <v>1132</v>
      </c>
      <c r="R283">
        <v>453</v>
      </c>
      <c r="T283" t="s">
        <v>1133</v>
      </c>
      <c r="V283">
        <f t="shared" si="4"/>
        <v>151</v>
      </c>
    </row>
    <row r="284" spans="1:22" x14ac:dyDescent="0.25">
      <c r="A284" t="s">
        <v>20</v>
      </c>
      <c r="B284" t="s">
        <v>21</v>
      </c>
      <c r="C284" t="s">
        <v>22</v>
      </c>
      <c r="D284" t="s">
        <v>23</v>
      </c>
      <c r="E284" t="s">
        <v>5</v>
      </c>
      <c r="G284" t="s">
        <v>24</v>
      </c>
      <c r="H284">
        <v>324105</v>
      </c>
      <c r="I284">
        <v>324485</v>
      </c>
      <c r="J284" t="s">
        <v>52</v>
      </c>
      <c r="K284" t="str">
        <f>VLOOKUP(Q284,gene2!A:U,12,0)</f>
        <v>WP_014420261.1</v>
      </c>
      <c r="L284" t="str">
        <f>VLOOKUP(Q284,gene2!A:U,13,0)</f>
        <v>WP_014420261.1</v>
      </c>
      <c r="M284">
        <f>VLOOKUP(Q284,gene2!A:U,14,0)</f>
        <v>0</v>
      </c>
      <c r="N284" t="str">
        <f>VLOOKUP(Q284,gene2!A:U,15,0)</f>
        <v>sulfurtransferase</v>
      </c>
      <c r="Q284" t="s">
        <v>1136</v>
      </c>
      <c r="R284">
        <v>381</v>
      </c>
      <c r="T284" t="s">
        <v>1137</v>
      </c>
      <c r="V284">
        <f t="shared" si="4"/>
        <v>127</v>
      </c>
    </row>
    <row r="285" spans="1:22" x14ac:dyDescent="0.25">
      <c r="A285" t="s">
        <v>20</v>
      </c>
      <c r="B285" t="s">
        <v>21</v>
      </c>
      <c r="C285" t="s">
        <v>22</v>
      </c>
      <c r="D285" t="s">
        <v>23</v>
      </c>
      <c r="E285" t="s">
        <v>5</v>
      </c>
      <c r="G285" t="s">
        <v>24</v>
      </c>
      <c r="H285">
        <v>324630</v>
      </c>
      <c r="I285">
        <v>325526</v>
      </c>
      <c r="J285" t="s">
        <v>25</v>
      </c>
      <c r="K285" t="str">
        <f>VLOOKUP(Q285,gene2!A:U,12,0)</f>
        <v>WP_014420262.1</v>
      </c>
      <c r="L285" t="str">
        <f>VLOOKUP(Q285,gene2!A:U,13,0)</f>
        <v>WP_014420262.1</v>
      </c>
      <c r="M285">
        <f>VLOOKUP(Q285,gene2!A:U,14,0)</f>
        <v>0</v>
      </c>
      <c r="N285" t="str">
        <f>VLOOKUP(Q285,gene2!A:U,15,0)</f>
        <v>EamA family transporter RarD</v>
      </c>
      <c r="O285" t="s">
        <v>1140</v>
      </c>
      <c r="Q285" t="s">
        <v>1141</v>
      </c>
      <c r="R285">
        <v>897</v>
      </c>
      <c r="T285" t="s">
        <v>1142</v>
      </c>
      <c r="V285">
        <f t="shared" si="4"/>
        <v>299</v>
      </c>
    </row>
    <row r="286" spans="1:22" x14ac:dyDescent="0.25">
      <c r="A286" t="s">
        <v>20</v>
      </c>
      <c r="B286" t="s">
        <v>21</v>
      </c>
      <c r="C286" t="s">
        <v>22</v>
      </c>
      <c r="D286" t="s">
        <v>23</v>
      </c>
      <c r="E286" t="s">
        <v>5</v>
      </c>
      <c r="G286" t="s">
        <v>24</v>
      </c>
      <c r="H286">
        <v>325523</v>
      </c>
      <c r="I286">
        <v>325780</v>
      </c>
      <c r="J286" t="s">
        <v>25</v>
      </c>
      <c r="K286" t="str">
        <f>VLOOKUP(Q286,gene2!A:U,12,0)</f>
        <v>WP_041654470.1</v>
      </c>
      <c r="L286" t="str">
        <f>VLOOKUP(Q286,gene2!A:U,13,0)</f>
        <v>WP_041654470.1</v>
      </c>
      <c r="M286">
        <f>VLOOKUP(Q286,gene2!A:U,14,0)</f>
        <v>0</v>
      </c>
      <c r="N286" t="str">
        <f>VLOOKUP(Q286,gene2!A:U,15,0)</f>
        <v>DUF3565 domain-containing protein</v>
      </c>
      <c r="Q286" t="s">
        <v>1145</v>
      </c>
      <c r="R286">
        <v>258</v>
      </c>
      <c r="T286" t="s">
        <v>1146</v>
      </c>
      <c r="V286">
        <f t="shared" si="4"/>
        <v>86</v>
      </c>
    </row>
    <row r="287" spans="1:22" x14ac:dyDescent="0.25">
      <c r="A287" t="s">
        <v>20</v>
      </c>
      <c r="B287" t="s">
        <v>21</v>
      </c>
      <c r="C287" t="s">
        <v>22</v>
      </c>
      <c r="D287" t="s">
        <v>23</v>
      </c>
      <c r="E287" t="s">
        <v>5</v>
      </c>
      <c r="G287" t="s">
        <v>24</v>
      </c>
      <c r="H287">
        <v>325759</v>
      </c>
      <c r="I287">
        <v>326640</v>
      </c>
      <c r="J287" t="s">
        <v>52</v>
      </c>
      <c r="K287" t="str">
        <f>VLOOKUP(Q287,gene2!A:U,12,0)</f>
        <v>WP_014420264.1</v>
      </c>
      <c r="L287" t="str">
        <f>VLOOKUP(Q287,gene2!A:U,13,0)</f>
        <v>WP_014420264.1</v>
      </c>
      <c r="M287">
        <f>VLOOKUP(Q287,gene2!A:U,14,0)</f>
        <v>0</v>
      </c>
      <c r="N287" t="str">
        <f>VLOOKUP(Q287,gene2!A:U,15,0)</f>
        <v>LysR family transcriptional regulator</v>
      </c>
      <c r="Q287" t="s">
        <v>1149</v>
      </c>
      <c r="R287">
        <v>882</v>
      </c>
      <c r="T287" t="s">
        <v>1150</v>
      </c>
      <c r="V287">
        <f t="shared" si="4"/>
        <v>294</v>
      </c>
    </row>
    <row r="288" spans="1:22" x14ac:dyDescent="0.25">
      <c r="A288" t="s">
        <v>20</v>
      </c>
      <c r="B288" t="s">
        <v>21</v>
      </c>
      <c r="C288" t="s">
        <v>22</v>
      </c>
      <c r="D288" t="s">
        <v>23</v>
      </c>
      <c r="E288" t="s">
        <v>5</v>
      </c>
      <c r="G288" t="s">
        <v>24</v>
      </c>
      <c r="H288">
        <v>326733</v>
      </c>
      <c r="I288">
        <v>327506</v>
      </c>
      <c r="J288" t="s">
        <v>25</v>
      </c>
      <c r="K288" t="str">
        <f>VLOOKUP(Q288,gene2!A:U,12,0)</f>
        <v>WP_014420265.1</v>
      </c>
      <c r="L288" t="str">
        <f>VLOOKUP(Q288,gene2!A:U,13,0)</f>
        <v>WP_014420265.1</v>
      </c>
      <c r="M288">
        <f>VLOOKUP(Q288,gene2!A:U,14,0)</f>
        <v>0</v>
      </c>
      <c r="N288" t="str">
        <f>VLOOKUP(Q288,gene2!A:U,15,0)</f>
        <v>cation diffusion facilitator family transporter</v>
      </c>
      <c r="Q288" t="s">
        <v>1152</v>
      </c>
      <c r="R288">
        <v>774</v>
      </c>
      <c r="T288" t="s">
        <v>1153</v>
      </c>
      <c r="V288">
        <f t="shared" si="4"/>
        <v>258</v>
      </c>
    </row>
    <row r="289" spans="1:22" x14ac:dyDescent="0.25">
      <c r="A289" t="s">
        <v>20</v>
      </c>
      <c r="B289" t="s">
        <v>21</v>
      </c>
      <c r="C289" t="s">
        <v>22</v>
      </c>
      <c r="D289" t="s">
        <v>23</v>
      </c>
      <c r="E289" t="s">
        <v>5</v>
      </c>
      <c r="G289" t="s">
        <v>24</v>
      </c>
      <c r="H289">
        <v>327514</v>
      </c>
      <c r="I289">
        <v>328851</v>
      </c>
      <c r="J289" t="s">
        <v>52</v>
      </c>
      <c r="K289" t="str">
        <f>VLOOKUP(Q289,gene2!A:U,12,0)</f>
        <v>WP_014420266.1</v>
      </c>
      <c r="L289" t="str">
        <f>VLOOKUP(Q289,gene2!A:U,13,0)</f>
        <v>WP_014420266.1</v>
      </c>
      <c r="M289">
        <f>VLOOKUP(Q289,gene2!A:U,14,0)</f>
        <v>0</v>
      </c>
      <c r="N289" t="str">
        <f>VLOOKUP(Q289,gene2!A:U,15,0)</f>
        <v>CHAD domain-containing protein</v>
      </c>
      <c r="Q289" t="s">
        <v>1156</v>
      </c>
      <c r="R289">
        <v>1338</v>
      </c>
      <c r="T289" t="s">
        <v>1157</v>
      </c>
      <c r="V289">
        <f t="shared" si="4"/>
        <v>446</v>
      </c>
    </row>
    <row r="290" spans="1:22" x14ac:dyDescent="0.25">
      <c r="A290" t="s">
        <v>20</v>
      </c>
      <c r="B290" t="s">
        <v>21</v>
      </c>
      <c r="C290" t="s">
        <v>22</v>
      </c>
      <c r="D290" t="s">
        <v>23</v>
      </c>
      <c r="E290" t="s">
        <v>5</v>
      </c>
      <c r="G290" t="s">
        <v>24</v>
      </c>
      <c r="H290">
        <v>329084</v>
      </c>
      <c r="I290">
        <v>330760</v>
      </c>
      <c r="J290" t="s">
        <v>25</v>
      </c>
      <c r="K290" t="str">
        <f>VLOOKUP(Q290,gene2!A:U,12,0)</f>
        <v>WP_041654471.1</v>
      </c>
      <c r="L290" t="str">
        <f>VLOOKUP(Q290,gene2!A:U,13,0)</f>
        <v>WP_041654471.1</v>
      </c>
      <c r="M290">
        <f>VLOOKUP(Q290,gene2!A:U,14,0)</f>
        <v>0</v>
      </c>
      <c r="N290" t="str">
        <f>VLOOKUP(Q290,gene2!A:U,15,0)</f>
        <v>methyl-accepting chemotaxis protein</v>
      </c>
      <c r="Q290" t="s">
        <v>1160</v>
      </c>
      <c r="R290">
        <v>1677</v>
      </c>
      <c r="T290" t="s">
        <v>1161</v>
      </c>
      <c r="V290">
        <f t="shared" si="4"/>
        <v>559</v>
      </c>
    </row>
    <row r="291" spans="1:22" x14ac:dyDescent="0.25">
      <c r="A291" t="s">
        <v>20</v>
      </c>
      <c r="B291" t="s">
        <v>21</v>
      </c>
      <c r="C291" t="s">
        <v>22</v>
      </c>
      <c r="D291" t="s">
        <v>23</v>
      </c>
      <c r="E291" t="s">
        <v>5</v>
      </c>
      <c r="G291" t="s">
        <v>24</v>
      </c>
      <c r="H291">
        <v>330858</v>
      </c>
      <c r="I291">
        <v>331943</v>
      </c>
      <c r="J291" t="s">
        <v>25</v>
      </c>
      <c r="K291" t="str">
        <f>VLOOKUP(Q291,gene2!A:U,12,0)</f>
        <v>WP_181800053.1</v>
      </c>
      <c r="L291" t="str">
        <f>VLOOKUP(Q291,gene2!A:U,13,0)</f>
        <v>WP_181800053.1</v>
      </c>
      <c r="M291">
        <f>VLOOKUP(Q291,gene2!A:U,14,0)</f>
        <v>0</v>
      </c>
      <c r="N291" t="str">
        <f>VLOOKUP(Q291,gene2!A:U,15,0)</f>
        <v>TRAP transporter substrate-binding protein DctP</v>
      </c>
      <c r="Q291" t="s">
        <v>1163</v>
      </c>
      <c r="R291">
        <v>1086</v>
      </c>
      <c r="T291" t="s">
        <v>1164</v>
      </c>
      <c r="V291">
        <f t="shared" si="4"/>
        <v>362</v>
      </c>
    </row>
    <row r="292" spans="1:22" x14ac:dyDescent="0.25">
      <c r="A292" t="s">
        <v>20</v>
      </c>
      <c r="B292" t="s">
        <v>21</v>
      </c>
      <c r="C292" t="s">
        <v>22</v>
      </c>
      <c r="D292" t="s">
        <v>23</v>
      </c>
      <c r="E292" t="s">
        <v>5</v>
      </c>
      <c r="G292" t="s">
        <v>24</v>
      </c>
      <c r="H292">
        <v>332075</v>
      </c>
      <c r="I292">
        <v>333196</v>
      </c>
      <c r="J292" t="s">
        <v>25</v>
      </c>
      <c r="K292" t="str">
        <f>VLOOKUP(Q292,gene2!A:U,12,0)</f>
        <v>WP_011783894.1</v>
      </c>
      <c r="L292" t="str">
        <f>VLOOKUP(Q292,gene2!A:U,13,0)</f>
        <v>WP_011783894.1</v>
      </c>
      <c r="M292">
        <f>VLOOKUP(Q292,gene2!A:U,14,0)</f>
        <v>0</v>
      </c>
      <c r="N292" t="str">
        <f>VLOOKUP(Q292,gene2!A:U,15,0)</f>
        <v>spermidine/putrescine ABC transporter ATP-binding protein PotA</v>
      </c>
      <c r="O292" t="s">
        <v>1167</v>
      </c>
      <c r="Q292" t="s">
        <v>1168</v>
      </c>
      <c r="R292">
        <v>1122</v>
      </c>
      <c r="T292" t="s">
        <v>1169</v>
      </c>
      <c r="V292">
        <f t="shared" si="4"/>
        <v>374</v>
      </c>
    </row>
    <row r="293" spans="1:22" x14ac:dyDescent="0.25">
      <c r="A293" t="s">
        <v>20</v>
      </c>
      <c r="B293" t="s">
        <v>21</v>
      </c>
      <c r="C293" t="s">
        <v>22</v>
      </c>
      <c r="D293" t="s">
        <v>23</v>
      </c>
      <c r="E293" t="s">
        <v>5</v>
      </c>
      <c r="G293" t="s">
        <v>24</v>
      </c>
      <c r="H293">
        <v>333189</v>
      </c>
      <c r="I293">
        <v>334046</v>
      </c>
      <c r="J293" t="s">
        <v>25</v>
      </c>
      <c r="K293" t="str">
        <f>VLOOKUP(Q293,gene2!A:U,12,0)</f>
        <v>WP_041654472.1</v>
      </c>
      <c r="L293" t="str">
        <f>VLOOKUP(Q293,gene2!A:U,13,0)</f>
        <v>WP_041654472.1</v>
      </c>
      <c r="M293">
        <f>VLOOKUP(Q293,gene2!A:U,14,0)</f>
        <v>0</v>
      </c>
      <c r="N293" t="str">
        <f>VLOOKUP(Q293,gene2!A:U,15,0)</f>
        <v>spermidine/putrescine ABC transporter permease PotB</v>
      </c>
      <c r="O293" t="s">
        <v>1172</v>
      </c>
      <c r="Q293" t="s">
        <v>1173</v>
      </c>
      <c r="R293">
        <v>858</v>
      </c>
      <c r="T293" t="s">
        <v>1174</v>
      </c>
      <c r="V293">
        <f t="shared" si="4"/>
        <v>286</v>
      </c>
    </row>
    <row r="294" spans="1:22" x14ac:dyDescent="0.25">
      <c r="A294" t="s">
        <v>20</v>
      </c>
      <c r="B294" t="s">
        <v>21</v>
      </c>
      <c r="C294" t="s">
        <v>22</v>
      </c>
      <c r="D294" t="s">
        <v>23</v>
      </c>
      <c r="E294" t="s">
        <v>5</v>
      </c>
      <c r="G294" t="s">
        <v>24</v>
      </c>
      <c r="H294">
        <v>334043</v>
      </c>
      <c r="I294">
        <v>334813</v>
      </c>
      <c r="J294" t="s">
        <v>25</v>
      </c>
      <c r="K294" t="str">
        <f>VLOOKUP(Q294,gene2!A:U,12,0)</f>
        <v>WP_011783896.1</v>
      </c>
      <c r="L294" t="str">
        <f>VLOOKUP(Q294,gene2!A:U,13,0)</f>
        <v>WP_011783896.1</v>
      </c>
      <c r="M294">
        <f>VLOOKUP(Q294,gene2!A:U,14,0)</f>
        <v>0</v>
      </c>
      <c r="N294" t="str">
        <f>VLOOKUP(Q294,gene2!A:U,15,0)</f>
        <v>spermidine/putrescine ABC transporter permease PotC</v>
      </c>
      <c r="O294" t="s">
        <v>1177</v>
      </c>
      <c r="Q294" t="s">
        <v>1178</v>
      </c>
      <c r="R294">
        <v>771</v>
      </c>
      <c r="T294" t="s">
        <v>1179</v>
      </c>
      <c r="V294">
        <f t="shared" si="4"/>
        <v>257</v>
      </c>
    </row>
    <row r="295" spans="1:22" x14ac:dyDescent="0.25">
      <c r="A295" t="s">
        <v>20</v>
      </c>
      <c r="B295" t="s">
        <v>21</v>
      </c>
      <c r="C295" t="s">
        <v>22</v>
      </c>
      <c r="D295" t="s">
        <v>23</v>
      </c>
      <c r="E295" t="s">
        <v>5</v>
      </c>
      <c r="G295" t="s">
        <v>24</v>
      </c>
      <c r="H295">
        <v>334810</v>
      </c>
      <c r="I295">
        <v>335850</v>
      </c>
      <c r="J295" t="s">
        <v>25</v>
      </c>
      <c r="K295" t="str">
        <f>VLOOKUP(Q295,gene2!A:U,12,0)</f>
        <v>WP_011783897.1</v>
      </c>
      <c r="L295" t="str">
        <f>VLOOKUP(Q295,gene2!A:U,13,0)</f>
        <v>WP_011783897.1</v>
      </c>
      <c r="M295">
        <f>VLOOKUP(Q295,gene2!A:U,14,0)</f>
        <v>0</v>
      </c>
      <c r="N295" t="str">
        <f>VLOOKUP(Q295,gene2!A:U,15,0)</f>
        <v>extracellular solute-binding protein</v>
      </c>
      <c r="Q295" t="s">
        <v>1182</v>
      </c>
      <c r="R295">
        <v>1041</v>
      </c>
      <c r="T295" t="s">
        <v>1183</v>
      </c>
      <c r="V295">
        <f t="shared" si="4"/>
        <v>347</v>
      </c>
    </row>
    <row r="296" spans="1:22" x14ac:dyDescent="0.25">
      <c r="A296" t="s">
        <v>20</v>
      </c>
      <c r="B296" t="s">
        <v>21</v>
      </c>
      <c r="C296" t="s">
        <v>22</v>
      </c>
      <c r="D296" t="s">
        <v>23</v>
      </c>
      <c r="E296" t="s">
        <v>5</v>
      </c>
      <c r="G296" t="s">
        <v>24</v>
      </c>
      <c r="H296">
        <v>336002</v>
      </c>
      <c r="I296">
        <v>337075</v>
      </c>
      <c r="J296" t="s">
        <v>25</v>
      </c>
      <c r="K296" t="str">
        <f>VLOOKUP(Q296,gene2!A:U,12,0)</f>
        <v>WP_023010712.1</v>
      </c>
      <c r="L296" t="str">
        <f>VLOOKUP(Q296,gene2!A:U,13,0)</f>
        <v>WP_023010712.1</v>
      </c>
      <c r="M296">
        <f>VLOOKUP(Q296,gene2!A:U,14,0)</f>
        <v>0</v>
      </c>
      <c r="N296" t="str">
        <f>VLOOKUP(Q296,gene2!A:U,15,0)</f>
        <v>extracellular solute-binding protein</v>
      </c>
      <c r="Q296" t="s">
        <v>1186</v>
      </c>
      <c r="R296">
        <v>1074</v>
      </c>
      <c r="T296" t="s">
        <v>1187</v>
      </c>
      <c r="V296">
        <f t="shared" si="4"/>
        <v>358</v>
      </c>
    </row>
    <row r="297" spans="1:22" x14ac:dyDescent="0.25">
      <c r="A297" t="s">
        <v>20</v>
      </c>
      <c r="B297" t="s">
        <v>21</v>
      </c>
      <c r="C297" t="s">
        <v>22</v>
      </c>
      <c r="D297" t="s">
        <v>23</v>
      </c>
      <c r="E297" t="s">
        <v>5</v>
      </c>
      <c r="G297" t="s">
        <v>24</v>
      </c>
      <c r="H297">
        <v>337081</v>
      </c>
      <c r="I297">
        <v>338175</v>
      </c>
      <c r="J297" t="s">
        <v>25</v>
      </c>
      <c r="K297" t="str">
        <f>VLOOKUP(Q297,gene2!A:U,12,0)</f>
        <v>WP_014420272.1</v>
      </c>
      <c r="L297" t="str">
        <f>VLOOKUP(Q297,gene2!A:U,13,0)</f>
        <v>WP_014420272.1</v>
      </c>
      <c r="M297">
        <f>VLOOKUP(Q297,gene2!A:U,14,0)</f>
        <v>0</v>
      </c>
      <c r="N297" t="str">
        <f>VLOOKUP(Q297,gene2!A:U,15,0)</f>
        <v>ABC transporter ATP-binding protein</v>
      </c>
      <c r="Q297" t="s">
        <v>1189</v>
      </c>
      <c r="R297">
        <v>1095</v>
      </c>
      <c r="T297" t="s">
        <v>1190</v>
      </c>
      <c r="V297">
        <f t="shared" si="4"/>
        <v>365</v>
      </c>
    </row>
    <row r="298" spans="1:22" x14ac:dyDescent="0.25">
      <c r="A298" t="s">
        <v>20</v>
      </c>
      <c r="B298" t="s">
        <v>21</v>
      </c>
      <c r="C298" t="s">
        <v>22</v>
      </c>
      <c r="D298" t="s">
        <v>23</v>
      </c>
      <c r="E298" t="s">
        <v>5</v>
      </c>
      <c r="G298" t="s">
        <v>24</v>
      </c>
      <c r="H298">
        <v>338172</v>
      </c>
      <c r="I298">
        <v>339032</v>
      </c>
      <c r="J298" t="s">
        <v>25</v>
      </c>
      <c r="K298" t="str">
        <f>VLOOKUP(Q298,gene2!A:U,12,0)</f>
        <v>WP_011783900.1</v>
      </c>
      <c r="L298" t="str">
        <f>VLOOKUP(Q298,gene2!A:U,13,0)</f>
        <v>WP_011783900.1</v>
      </c>
      <c r="M298">
        <f>VLOOKUP(Q298,gene2!A:U,14,0)</f>
        <v>0</v>
      </c>
      <c r="N298" t="str">
        <f>VLOOKUP(Q298,gene2!A:U,15,0)</f>
        <v>ABC transporter permease</v>
      </c>
      <c r="Q298" t="s">
        <v>1192</v>
      </c>
      <c r="R298">
        <v>861</v>
      </c>
      <c r="T298" t="s">
        <v>1193</v>
      </c>
      <c r="V298">
        <f t="shared" si="4"/>
        <v>287</v>
      </c>
    </row>
    <row r="299" spans="1:22" x14ac:dyDescent="0.25">
      <c r="A299" t="s">
        <v>20</v>
      </c>
      <c r="B299" t="s">
        <v>21</v>
      </c>
      <c r="C299" t="s">
        <v>22</v>
      </c>
      <c r="D299" t="s">
        <v>23</v>
      </c>
      <c r="E299" t="s">
        <v>5</v>
      </c>
      <c r="G299" t="s">
        <v>24</v>
      </c>
      <c r="H299">
        <v>339037</v>
      </c>
      <c r="I299">
        <v>339885</v>
      </c>
      <c r="J299" t="s">
        <v>25</v>
      </c>
      <c r="K299" t="str">
        <f>VLOOKUP(Q299,gene2!A:U,12,0)</f>
        <v>WP_014420274.1</v>
      </c>
      <c r="L299" t="str">
        <f>VLOOKUP(Q299,gene2!A:U,13,0)</f>
        <v>WP_014420274.1</v>
      </c>
      <c r="M299">
        <f>VLOOKUP(Q299,gene2!A:U,14,0)</f>
        <v>0</v>
      </c>
      <c r="N299" t="str">
        <f>VLOOKUP(Q299,gene2!A:U,15,0)</f>
        <v>ABC transporter permease</v>
      </c>
      <c r="Q299" t="s">
        <v>1195</v>
      </c>
      <c r="R299">
        <v>849</v>
      </c>
      <c r="T299" t="s">
        <v>1196</v>
      </c>
      <c r="V299">
        <f t="shared" si="4"/>
        <v>283</v>
      </c>
    </row>
    <row r="300" spans="1:22" x14ac:dyDescent="0.25">
      <c r="A300" t="s">
        <v>20</v>
      </c>
      <c r="B300" t="s">
        <v>21</v>
      </c>
      <c r="C300" t="s">
        <v>22</v>
      </c>
      <c r="D300" t="s">
        <v>23</v>
      </c>
      <c r="E300" t="s">
        <v>5</v>
      </c>
      <c r="G300" t="s">
        <v>24</v>
      </c>
      <c r="H300">
        <v>340617</v>
      </c>
      <c r="I300">
        <v>342188</v>
      </c>
      <c r="J300" t="s">
        <v>25</v>
      </c>
      <c r="K300" t="str">
        <f>VLOOKUP(Q300,gene2!A:U,12,0)</f>
        <v>WP_158011908.1</v>
      </c>
      <c r="L300" t="str">
        <f>VLOOKUP(Q300,gene2!A:U,13,0)</f>
        <v>WP_158011908.1</v>
      </c>
      <c r="M300">
        <f>VLOOKUP(Q300,gene2!A:U,14,0)</f>
        <v>0</v>
      </c>
      <c r="N300" t="str">
        <f>VLOOKUP(Q300,gene2!A:U,15,0)</f>
        <v>diguanylate cyclase</v>
      </c>
      <c r="Q300" t="s">
        <v>1198</v>
      </c>
      <c r="R300">
        <v>1572</v>
      </c>
      <c r="T300" t="s">
        <v>1199</v>
      </c>
      <c r="V300">
        <f t="shared" si="4"/>
        <v>524</v>
      </c>
    </row>
    <row r="301" spans="1:22" x14ac:dyDescent="0.25">
      <c r="A301" t="s">
        <v>20</v>
      </c>
      <c r="B301" t="s">
        <v>21</v>
      </c>
      <c r="C301" t="s">
        <v>22</v>
      </c>
      <c r="D301" t="s">
        <v>23</v>
      </c>
      <c r="E301" t="s">
        <v>5</v>
      </c>
      <c r="G301" t="s">
        <v>24</v>
      </c>
      <c r="H301">
        <v>342191</v>
      </c>
      <c r="I301">
        <v>343603</v>
      </c>
      <c r="J301" t="s">
        <v>52</v>
      </c>
      <c r="K301" t="str">
        <f>VLOOKUP(Q301,gene2!A:U,12,0)</f>
        <v>WP_011783903.1</v>
      </c>
      <c r="L301" t="str">
        <f>VLOOKUP(Q301,gene2!A:U,13,0)</f>
        <v>WP_011783903.1</v>
      </c>
      <c r="M301">
        <f>VLOOKUP(Q301,gene2!A:U,14,0)</f>
        <v>0</v>
      </c>
      <c r="N301" t="str">
        <f>VLOOKUP(Q301,gene2!A:U,15,0)</f>
        <v>alanine:cation symporter family protein</v>
      </c>
      <c r="Q301" t="s">
        <v>1201</v>
      </c>
      <c r="R301">
        <v>1413</v>
      </c>
      <c r="T301" t="s">
        <v>1202</v>
      </c>
      <c r="V301">
        <f t="shared" si="4"/>
        <v>471</v>
      </c>
    </row>
    <row r="302" spans="1:22" x14ac:dyDescent="0.25">
      <c r="A302" t="s">
        <v>20</v>
      </c>
      <c r="B302" t="s">
        <v>21</v>
      </c>
      <c r="C302" t="s">
        <v>22</v>
      </c>
      <c r="D302" t="s">
        <v>23</v>
      </c>
      <c r="E302" t="s">
        <v>5</v>
      </c>
      <c r="G302" t="s">
        <v>24</v>
      </c>
      <c r="H302">
        <v>343745</v>
      </c>
      <c r="I302">
        <v>344188</v>
      </c>
      <c r="J302" t="s">
        <v>52</v>
      </c>
      <c r="K302" t="str">
        <f>VLOOKUP(Q302,gene2!A:U,12,0)</f>
        <v>WP_011783904.1</v>
      </c>
      <c r="L302" t="str">
        <f>VLOOKUP(Q302,gene2!A:U,13,0)</f>
        <v>WP_011783904.1</v>
      </c>
      <c r="M302">
        <f>VLOOKUP(Q302,gene2!A:U,14,0)</f>
        <v>0</v>
      </c>
      <c r="N302" t="str">
        <f>VLOOKUP(Q302,gene2!A:U,15,0)</f>
        <v>universal stress protein</v>
      </c>
      <c r="Q302" t="s">
        <v>1205</v>
      </c>
      <c r="R302">
        <v>444</v>
      </c>
      <c r="T302" t="s">
        <v>1206</v>
      </c>
      <c r="V302">
        <f t="shared" si="4"/>
        <v>148</v>
      </c>
    </row>
    <row r="303" spans="1:22" x14ac:dyDescent="0.25">
      <c r="A303" t="s">
        <v>20</v>
      </c>
      <c r="B303" t="s">
        <v>21</v>
      </c>
      <c r="C303" t="s">
        <v>22</v>
      </c>
      <c r="D303" t="s">
        <v>23</v>
      </c>
      <c r="E303" t="s">
        <v>5</v>
      </c>
      <c r="G303" t="s">
        <v>24</v>
      </c>
      <c r="H303">
        <v>344219</v>
      </c>
      <c r="I303">
        <v>345505</v>
      </c>
      <c r="J303" t="s">
        <v>52</v>
      </c>
      <c r="K303" t="str">
        <f>VLOOKUP(Q303,gene2!A:U,12,0)</f>
        <v>WP_011783905.1</v>
      </c>
      <c r="L303" t="str">
        <f>VLOOKUP(Q303,gene2!A:U,13,0)</f>
        <v>WP_011783905.1</v>
      </c>
      <c r="M303">
        <f>VLOOKUP(Q303,gene2!A:U,14,0)</f>
        <v>0</v>
      </c>
      <c r="N303" t="str">
        <f>VLOOKUP(Q303,gene2!A:U,15,0)</f>
        <v>TRAP transporter large permease</v>
      </c>
      <c r="Q303" t="s">
        <v>1209</v>
      </c>
      <c r="R303">
        <v>1287</v>
      </c>
      <c r="T303" t="s">
        <v>1210</v>
      </c>
      <c r="V303">
        <f t="shared" si="4"/>
        <v>429</v>
      </c>
    </row>
    <row r="304" spans="1:22" x14ac:dyDescent="0.25">
      <c r="A304" t="s">
        <v>20</v>
      </c>
      <c r="B304" t="s">
        <v>21</v>
      </c>
      <c r="C304" t="s">
        <v>22</v>
      </c>
      <c r="D304" t="s">
        <v>23</v>
      </c>
      <c r="E304" t="s">
        <v>5</v>
      </c>
      <c r="G304" t="s">
        <v>24</v>
      </c>
      <c r="H304">
        <v>345542</v>
      </c>
      <c r="I304">
        <v>346135</v>
      </c>
      <c r="J304" t="s">
        <v>52</v>
      </c>
      <c r="K304" t="str">
        <f>VLOOKUP(Q304,gene2!A:U,12,0)</f>
        <v>WP_011783906.1</v>
      </c>
      <c r="L304" t="str">
        <f>VLOOKUP(Q304,gene2!A:U,13,0)</f>
        <v>WP_011783906.1</v>
      </c>
      <c r="M304">
        <f>VLOOKUP(Q304,gene2!A:U,14,0)</f>
        <v>0</v>
      </c>
      <c r="N304" t="str">
        <f>VLOOKUP(Q304,gene2!A:U,15,0)</f>
        <v>TRAP transporter small permease</v>
      </c>
      <c r="Q304" t="s">
        <v>1213</v>
      </c>
      <c r="R304">
        <v>594</v>
      </c>
      <c r="T304" t="s">
        <v>1214</v>
      </c>
      <c r="V304">
        <f t="shared" si="4"/>
        <v>198</v>
      </c>
    </row>
    <row r="305" spans="1:22" x14ac:dyDescent="0.25">
      <c r="A305" t="s">
        <v>20</v>
      </c>
      <c r="B305" t="s">
        <v>21</v>
      </c>
      <c r="C305" t="s">
        <v>22</v>
      </c>
      <c r="D305" t="s">
        <v>23</v>
      </c>
      <c r="E305" t="s">
        <v>5</v>
      </c>
      <c r="G305" t="s">
        <v>24</v>
      </c>
      <c r="H305">
        <v>346242</v>
      </c>
      <c r="I305">
        <v>347270</v>
      </c>
      <c r="J305" t="s">
        <v>52</v>
      </c>
      <c r="K305" t="str">
        <f>VLOOKUP(Q305,gene2!A:U,12,0)</f>
        <v>WP_014420276.1</v>
      </c>
      <c r="L305" t="str">
        <f>VLOOKUP(Q305,gene2!A:U,13,0)</f>
        <v>WP_014420276.1</v>
      </c>
      <c r="M305">
        <f>VLOOKUP(Q305,gene2!A:U,14,0)</f>
        <v>0</v>
      </c>
      <c r="N305" t="str">
        <f>VLOOKUP(Q305,gene2!A:U,15,0)</f>
        <v>TRAP transporter substrate-binding protein DctP</v>
      </c>
      <c r="O305" t="s">
        <v>1217</v>
      </c>
      <c r="Q305" t="s">
        <v>1218</v>
      </c>
      <c r="R305">
        <v>1029</v>
      </c>
      <c r="T305" t="s">
        <v>1219</v>
      </c>
      <c r="V305">
        <f t="shared" si="4"/>
        <v>343</v>
      </c>
    </row>
    <row r="306" spans="1:22" x14ac:dyDescent="0.25">
      <c r="A306" t="s">
        <v>20</v>
      </c>
      <c r="B306" t="s">
        <v>21</v>
      </c>
      <c r="C306" t="s">
        <v>22</v>
      </c>
      <c r="D306" t="s">
        <v>23</v>
      </c>
      <c r="E306" t="s">
        <v>5</v>
      </c>
      <c r="G306" t="s">
        <v>24</v>
      </c>
      <c r="H306">
        <v>347412</v>
      </c>
      <c r="I306">
        <v>347951</v>
      </c>
      <c r="J306" t="s">
        <v>52</v>
      </c>
      <c r="K306" t="str">
        <f>VLOOKUP(Q306,gene2!A:U,12,0)</f>
        <v>WP_014420277.1</v>
      </c>
      <c r="L306" t="str">
        <f>VLOOKUP(Q306,gene2!A:U,13,0)</f>
        <v>WP_014420277.1</v>
      </c>
      <c r="M306">
        <f>VLOOKUP(Q306,gene2!A:U,14,0)</f>
        <v>0</v>
      </c>
      <c r="N306" t="str">
        <f>VLOOKUP(Q306,gene2!A:U,15,0)</f>
        <v>hypothetical protein</v>
      </c>
      <c r="Q306" t="s">
        <v>1221</v>
      </c>
      <c r="R306">
        <v>540</v>
      </c>
      <c r="T306" t="s">
        <v>1222</v>
      </c>
      <c r="V306">
        <f t="shared" si="4"/>
        <v>180</v>
      </c>
    </row>
    <row r="307" spans="1:22" x14ac:dyDescent="0.25">
      <c r="A307" t="s">
        <v>20</v>
      </c>
      <c r="B307" t="s">
        <v>21</v>
      </c>
      <c r="C307" t="s">
        <v>22</v>
      </c>
      <c r="D307" t="s">
        <v>23</v>
      </c>
      <c r="E307" t="s">
        <v>5</v>
      </c>
      <c r="G307" t="s">
        <v>24</v>
      </c>
      <c r="H307">
        <v>347965</v>
      </c>
      <c r="I307">
        <v>348984</v>
      </c>
      <c r="J307" t="s">
        <v>52</v>
      </c>
      <c r="K307" t="str">
        <f>VLOOKUP(Q307,gene2!A:U,12,0)</f>
        <v>WP_041654474.1</v>
      </c>
      <c r="L307" t="str">
        <f>VLOOKUP(Q307,gene2!A:U,13,0)</f>
        <v>WP_041654474.1</v>
      </c>
      <c r="M307">
        <f>VLOOKUP(Q307,gene2!A:U,14,0)</f>
        <v>0</v>
      </c>
      <c r="N307" t="str">
        <f>VLOOKUP(Q307,gene2!A:U,15,0)</f>
        <v>LLM class flavin-dependent oxidoreductase</v>
      </c>
      <c r="Q307" t="s">
        <v>1224</v>
      </c>
      <c r="R307">
        <v>1020</v>
      </c>
      <c r="T307" t="s">
        <v>1225</v>
      </c>
      <c r="V307">
        <f t="shared" si="4"/>
        <v>340</v>
      </c>
    </row>
    <row r="308" spans="1:22" x14ac:dyDescent="0.25">
      <c r="A308" t="s">
        <v>20</v>
      </c>
      <c r="B308" t="s">
        <v>21</v>
      </c>
      <c r="C308" t="s">
        <v>22</v>
      </c>
      <c r="D308" t="s">
        <v>23</v>
      </c>
      <c r="E308" t="s">
        <v>5</v>
      </c>
      <c r="G308" t="s">
        <v>24</v>
      </c>
      <c r="H308">
        <v>349116</v>
      </c>
      <c r="I308">
        <v>350939</v>
      </c>
      <c r="J308" t="s">
        <v>52</v>
      </c>
      <c r="K308" t="str">
        <f>VLOOKUP(Q308,gene2!A:U,12,0)</f>
        <v>WP_014420279.1</v>
      </c>
      <c r="L308" t="str">
        <f>VLOOKUP(Q308,gene2!A:U,13,0)</f>
        <v>WP_014420279.1</v>
      </c>
      <c r="M308">
        <f>VLOOKUP(Q308,gene2!A:U,14,0)</f>
        <v>0</v>
      </c>
      <c r="N308" t="str">
        <f>VLOOKUP(Q308,gene2!A:U,15,0)</f>
        <v>NAD nucleotidase</v>
      </c>
      <c r="O308" t="s">
        <v>1228</v>
      </c>
      <c r="Q308" t="s">
        <v>1229</v>
      </c>
      <c r="R308">
        <v>1824</v>
      </c>
      <c r="T308" t="s">
        <v>1230</v>
      </c>
      <c r="V308">
        <f t="shared" si="4"/>
        <v>608</v>
      </c>
    </row>
    <row r="309" spans="1:22" x14ac:dyDescent="0.25">
      <c r="A309" t="s">
        <v>20</v>
      </c>
      <c r="B309" t="s">
        <v>21</v>
      </c>
      <c r="C309" t="s">
        <v>22</v>
      </c>
      <c r="D309" t="s">
        <v>23</v>
      </c>
      <c r="E309" t="s">
        <v>5</v>
      </c>
      <c r="G309" t="s">
        <v>24</v>
      </c>
      <c r="H309">
        <v>350962</v>
      </c>
      <c r="I309">
        <v>353442</v>
      </c>
      <c r="J309" t="s">
        <v>52</v>
      </c>
      <c r="K309" t="str">
        <f>VLOOKUP(Q309,gene2!A:U,12,0)</f>
        <v>WP_041654475.1</v>
      </c>
      <c r="L309" t="str">
        <f>VLOOKUP(Q309,gene2!A:U,13,0)</f>
        <v>WP_041654475.1</v>
      </c>
      <c r="M309">
        <f>VLOOKUP(Q309,gene2!A:U,14,0)</f>
        <v>0</v>
      </c>
      <c r="N309" t="str">
        <f>VLOOKUP(Q309,gene2!A:U,15,0)</f>
        <v>ExeM/NucH family extracellular endonuclease</v>
      </c>
      <c r="Q309" t="s">
        <v>1233</v>
      </c>
      <c r="R309">
        <v>2481</v>
      </c>
      <c r="T309" t="s">
        <v>1234</v>
      </c>
      <c r="V309">
        <f t="shared" si="4"/>
        <v>827</v>
      </c>
    </row>
    <row r="310" spans="1:22" x14ac:dyDescent="0.25">
      <c r="A310" t="s">
        <v>20</v>
      </c>
      <c r="B310" t="s">
        <v>21</v>
      </c>
      <c r="C310" t="s">
        <v>22</v>
      </c>
      <c r="D310" t="s">
        <v>23</v>
      </c>
      <c r="E310" t="s">
        <v>5</v>
      </c>
      <c r="G310" t="s">
        <v>24</v>
      </c>
      <c r="H310">
        <v>353622</v>
      </c>
      <c r="I310">
        <v>354170</v>
      </c>
      <c r="J310" t="s">
        <v>25</v>
      </c>
      <c r="K310" t="str">
        <f>VLOOKUP(Q310,gene2!A:U,12,0)</f>
        <v>WP_041654477.1</v>
      </c>
      <c r="L310" t="str">
        <f>VLOOKUP(Q310,gene2!A:U,13,0)</f>
        <v>WP_041654477.1</v>
      </c>
      <c r="M310">
        <f>VLOOKUP(Q310,gene2!A:U,14,0)</f>
        <v>0</v>
      </c>
      <c r="N310" t="str">
        <f>VLOOKUP(Q310,gene2!A:U,15,0)</f>
        <v>glutathione peroxidase</v>
      </c>
      <c r="Q310" t="s">
        <v>1236</v>
      </c>
      <c r="R310">
        <v>549</v>
      </c>
      <c r="T310" t="s">
        <v>1237</v>
      </c>
      <c r="V310">
        <f t="shared" si="4"/>
        <v>183</v>
      </c>
    </row>
    <row r="311" spans="1:22" x14ac:dyDescent="0.25">
      <c r="A311" t="s">
        <v>20</v>
      </c>
      <c r="B311" t="s">
        <v>21</v>
      </c>
      <c r="C311" t="s">
        <v>22</v>
      </c>
      <c r="D311" t="s">
        <v>23</v>
      </c>
      <c r="E311" t="s">
        <v>5</v>
      </c>
      <c r="G311" t="s">
        <v>24</v>
      </c>
      <c r="H311">
        <v>354264</v>
      </c>
      <c r="I311">
        <v>355445</v>
      </c>
      <c r="J311" t="s">
        <v>25</v>
      </c>
      <c r="K311" t="str">
        <f>VLOOKUP(Q311,gene2!A:U,12,0)</f>
        <v>WP_041654478.1</v>
      </c>
      <c r="L311" t="str">
        <f>VLOOKUP(Q311,gene2!A:U,13,0)</f>
        <v>WP_041654478.1</v>
      </c>
      <c r="M311">
        <f>VLOOKUP(Q311,gene2!A:U,14,0)</f>
        <v>0</v>
      </c>
      <c r="N311" t="str">
        <f>VLOOKUP(Q311,gene2!A:U,15,0)</f>
        <v>mechanosensitive ion channel family protein</v>
      </c>
      <c r="Q311" t="s">
        <v>1240</v>
      </c>
      <c r="R311">
        <v>1182</v>
      </c>
      <c r="T311" t="s">
        <v>1241</v>
      </c>
      <c r="V311">
        <f t="shared" si="4"/>
        <v>394</v>
      </c>
    </row>
    <row r="312" spans="1:22" x14ac:dyDescent="0.25">
      <c r="A312" t="s">
        <v>20</v>
      </c>
      <c r="B312" t="s">
        <v>21</v>
      </c>
      <c r="C312" t="s">
        <v>22</v>
      </c>
      <c r="D312" t="s">
        <v>23</v>
      </c>
      <c r="E312" t="s">
        <v>5</v>
      </c>
      <c r="G312" t="s">
        <v>24</v>
      </c>
      <c r="H312">
        <v>355438</v>
      </c>
      <c r="I312">
        <v>356196</v>
      </c>
      <c r="J312" t="s">
        <v>25</v>
      </c>
      <c r="K312" t="str">
        <f>VLOOKUP(Q312,gene2!A:U,12,0)</f>
        <v>WP_014420283.1</v>
      </c>
      <c r="L312" t="str">
        <f>VLOOKUP(Q312,gene2!A:U,13,0)</f>
        <v>WP_014420283.1</v>
      </c>
      <c r="M312">
        <f>VLOOKUP(Q312,gene2!A:U,14,0)</f>
        <v>0</v>
      </c>
      <c r="N312" t="str">
        <f>VLOOKUP(Q312,gene2!A:U,15,0)</f>
        <v>putative 4-mercaptohistidine N1-methyltransferase</v>
      </c>
      <c r="Q312" t="s">
        <v>1244</v>
      </c>
      <c r="R312">
        <v>759</v>
      </c>
      <c r="T312" t="s">
        <v>1245</v>
      </c>
      <c r="V312">
        <f t="shared" si="4"/>
        <v>253</v>
      </c>
    </row>
    <row r="313" spans="1:22" x14ac:dyDescent="0.25">
      <c r="A313" t="s">
        <v>20</v>
      </c>
      <c r="B313" t="s">
        <v>21</v>
      </c>
      <c r="C313" t="s">
        <v>22</v>
      </c>
      <c r="D313" t="s">
        <v>23</v>
      </c>
      <c r="E313" t="s">
        <v>5</v>
      </c>
      <c r="G313" t="s">
        <v>24</v>
      </c>
      <c r="H313">
        <v>356312</v>
      </c>
      <c r="I313">
        <v>357097</v>
      </c>
      <c r="J313" t="s">
        <v>52</v>
      </c>
      <c r="K313" t="str">
        <f>VLOOKUP(Q313,gene2!A:U,12,0)</f>
        <v>WP_014420284.1</v>
      </c>
      <c r="L313" t="str">
        <f>VLOOKUP(Q313,gene2!A:U,13,0)</f>
        <v>WP_014420284.1</v>
      </c>
      <c r="M313">
        <f>VLOOKUP(Q313,gene2!A:U,14,0)</f>
        <v>0</v>
      </c>
      <c r="N313" t="str">
        <f>VLOOKUP(Q313,gene2!A:U,15,0)</f>
        <v>FCD domain-containing protein</v>
      </c>
      <c r="Q313" t="s">
        <v>1248</v>
      </c>
      <c r="R313">
        <v>786</v>
      </c>
      <c r="T313" t="s">
        <v>1249</v>
      </c>
      <c r="V313">
        <f t="shared" si="4"/>
        <v>262</v>
      </c>
    </row>
    <row r="314" spans="1:22" x14ac:dyDescent="0.25">
      <c r="A314" t="s">
        <v>20</v>
      </c>
      <c r="B314" t="s">
        <v>21</v>
      </c>
      <c r="C314" t="s">
        <v>22</v>
      </c>
      <c r="D314" t="s">
        <v>23</v>
      </c>
      <c r="E314" t="s">
        <v>5</v>
      </c>
      <c r="G314" t="s">
        <v>24</v>
      </c>
      <c r="H314">
        <v>357318</v>
      </c>
      <c r="I314">
        <v>359009</v>
      </c>
      <c r="J314" t="s">
        <v>25</v>
      </c>
      <c r="K314" t="str">
        <f>VLOOKUP(Q314,gene2!A:U,12,0)</f>
        <v>WP_041654479.1</v>
      </c>
      <c r="L314" t="str">
        <f>VLOOKUP(Q314,gene2!A:U,13,0)</f>
        <v>WP_041654479.1</v>
      </c>
      <c r="M314">
        <f>VLOOKUP(Q314,gene2!A:U,14,0)</f>
        <v>0</v>
      </c>
      <c r="N314" t="str">
        <f>VLOOKUP(Q314,gene2!A:U,15,0)</f>
        <v>L-lactate permease</v>
      </c>
      <c r="Q314" t="s">
        <v>1252</v>
      </c>
      <c r="R314">
        <v>1692</v>
      </c>
      <c r="T314" t="s">
        <v>1253</v>
      </c>
      <c r="V314">
        <f t="shared" si="4"/>
        <v>564</v>
      </c>
    </row>
    <row r="315" spans="1:22" x14ac:dyDescent="0.25">
      <c r="A315" t="s">
        <v>20</v>
      </c>
      <c r="B315" t="s">
        <v>21</v>
      </c>
      <c r="C315" t="s">
        <v>22</v>
      </c>
      <c r="D315" t="s">
        <v>23</v>
      </c>
      <c r="E315" t="s">
        <v>5</v>
      </c>
      <c r="G315" t="s">
        <v>24</v>
      </c>
      <c r="H315">
        <v>359073</v>
      </c>
      <c r="I315">
        <v>359900</v>
      </c>
      <c r="J315" t="s">
        <v>25</v>
      </c>
      <c r="K315" t="str">
        <f>VLOOKUP(Q315,gene2!A:U,12,0)</f>
        <v>WP_041654480.1</v>
      </c>
      <c r="L315" t="str">
        <f>VLOOKUP(Q315,gene2!A:U,13,0)</f>
        <v>WP_041654480.1</v>
      </c>
      <c r="M315">
        <f>VLOOKUP(Q315,gene2!A:U,14,0)</f>
        <v>0</v>
      </c>
      <c r="N315" t="str">
        <f>VLOOKUP(Q315,gene2!A:U,15,0)</f>
        <v>(Fe-S)-binding protein</v>
      </c>
      <c r="Q315" t="s">
        <v>1256</v>
      </c>
      <c r="R315">
        <v>828</v>
      </c>
      <c r="T315" t="s">
        <v>1257</v>
      </c>
      <c r="V315">
        <f t="shared" si="4"/>
        <v>276</v>
      </c>
    </row>
    <row r="316" spans="1:22" x14ac:dyDescent="0.25">
      <c r="A316" t="s">
        <v>20</v>
      </c>
      <c r="B316" t="s">
        <v>21</v>
      </c>
      <c r="C316" t="s">
        <v>22</v>
      </c>
      <c r="D316" t="s">
        <v>23</v>
      </c>
      <c r="E316" t="s">
        <v>5</v>
      </c>
      <c r="G316" t="s">
        <v>24</v>
      </c>
      <c r="H316">
        <v>359897</v>
      </c>
      <c r="I316">
        <v>361339</v>
      </c>
      <c r="J316" t="s">
        <v>25</v>
      </c>
      <c r="K316" t="str">
        <f>VLOOKUP(Q316,gene2!A:U,12,0)</f>
        <v>WP_041654481.1</v>
      </c>
      <c r="L316" t="str">
        <f>VLOOKUP(Q316,gene2!A:U,13,0)</f>
        <v>WP_041654481.1</v>
      </c>
      <c r="M316">
        <f>VLOOKUP(Q316,gene2!A:U,14,0)</f>
        <v>0</v>
      </c>
      <c r="N316" t="str">
        <f>VLOOKUP(Q316,gene2!A:U,15,0)</f>
        <v>iron-sulfur cluster-binding protein</v>
      </c>
      <c r="Q316" t="s">
        <v>1260</v>
      </c>
      <c r="R316">
        <v>1443</v>
      </c>
      <c r="T316" t="s">
        <v>1261</v>
      </c>
      <c r="V316">
        <f t="shared" si="4"/>
        <v>481</v>
      </c>
    </row>
    <row r="317" spans="1:22" x14ac:dyDescent="0.25">
      <c r="A317" t="s">
        <v>20</v>
      </c>
      <c r="B317" t="s">
        <v>21</v>
      </c>
      <c r="C317" t="s">
        <v>22</v>
      </c>
      <c r="D317" t="s">
        <v>23</v>
      </c>
      <c r="E317" t="s">
        <v>5</v>
      </c>
      <c r="G317" t="s">
        <v>24</v>
      </c>
      <c r="H317">
        <v>361339</v>
      </c>
      <c r="I317">
        <v>362010</v>
      </c>
      <c r="J317" t="s">
        <v>25</v>
      </c>
      <c r="K317" t="str">
        <f>VLOOKUP(Q317,gene2!A:U,12,0)</f>
        <v>WP_041654482.1</v>
      </c>
      <c r="L317" t="str">
        <f>VLOOKUP(Q317,gene2!A:U,13,0)</f>
        <v>WP_041654482.1</v>
      </c>
      <c r="M317">
        <f>VLOOKUP(Q317,gene2!A:U,14,0)</f>
        <v>0</v>
      </c>
      <c r="N317" t="str">
        <f>VLOOKUP(Q317,gene2!A:U,15,0)</f>
        <v>lactate utilization protein C</v>
      </c>
      <c r="Q317" t="s">
        <v>1264</v>
      </c>
      <c r="R317">
        <v>672</v>
      </c>
      <c r="T317" t="s">
        <v>1265</v>
      </c>
      <c r="V317">
        <f t="shared" si="4"/>
        <v>224</v>
      </c>
    </row>
    <row r="318" spans="1:22" x14ac:dyDescent="0.25">
      <c r="A318" t="s">
        <v>20</v>
      </c>
      <c r="B318" t="s">
        <v>21</v>
      </c>
      <c r="C318" t="s">
        <v>22</v>
      </c>
      <c r="D318" t="s">
        <v>23</v>
      </c>
      <c r="E318" t="s">
        <v>5</v>
      </c>
      <c r="G318" t="s">
        <v>24</v>
      </c>
      <c r="H318">
        <v>362011</v>
      </c>
      <c r="I318">
        <v>363408</v>
      </c>
      <c r="J318" t="s">
        <v>52</v>
      </c>
      <c r="K318" t="str">
        <f>VLOOKUP(Q318,gene2!A:U,12,0)</f>
        <v>WP_014420289.1</v>
      </c>
      <c r="L318" t="str">
        <f>VLOOKUP(Q318,gene2!A:U,13,0)</f>
        <v>WP_014420289.1</v>
      </c>
      <c r="M318">
        <f>VLOOKUP(Q318,gene2!A:U,14,0)</f>
        <v>0</v>
      </c>
      <c r="N318" t="str">
        <f>VLOOKUP(Q318,gene2!A:U,15,0)</f>
        <v>NAD(P)(+) transhydrogenase (Re/Si-specific) subunit beta</v>
      </c>
      <c r="Q318" t="s">
        <v>1268</v>
      </c>
      <c r="R318">
        <v>1398</v>
      </c>
      <c r="T318" t="s">
        <v>1269</v>
      </c>
      <c r="V318">
        <f t="shared" si="4"/>
        <v>466</v>
      </c>
    </row>
    <row r="319" spans="1:22" x14ac:dyDescent="0.25">
      <c r="A319" t="s">
        <v>20</v>
      </c>
      <c r="B319" t="s">
        <v>21</v>
      </c>
      <c r="C319" t="s">
        <v>22</v>
      </c>
      <c r="D319" t="s">
        <v>23</v>
      </c>
      <c r="E319" t="s">
        <v>5</v>
      </c>
      <c r="G319" t="s">
        <v>24</v>
      </c>
      <c r="H319">
        <v>363411</v>
      </c>
      <c r="I319">
        <v>363698</v>
      </c>
      <c r="J319" t="s">
        <v>52</v>
      </c>
      <c r="K319" t="str">
        <f>VLOOKUP(Q319,gene2!A:U,12,0)</f>
        <v>WP_011783921.1</v>
      </c>
      <c r="L319" t="str">
        <f>VLOOKUP(Q319,gene2!A:U,13,0)</f>
        <v>WP_011783921.1</v>
      </c>
      <c r="M319">
        <f>VLOOKUP(Q319,gene2!A:U,14,0)</f>
        <v>0</v>
      </c>
      <c r="N319" t="str">
        <f>VLOOKUP(Q319,gene2!A:U,15,0)</f>
        <v>NAD(P) transhydrogenase subunit alpha</v>
      </c>
      <c r="Q319" t="s">
        <v>1272</v>
      </c>
      <c r="R319">
        <v>288</v>
      </c>
      <c r="T319" t="s">
        <v>1273</v>
      </c>
      <c r="V319">
        <f t="shared" si="4"/>
        <v>96</v>
      </c>
    </row>
    <row r="320" spans="1:22" x14ac:dyDescent="0.25">
      <c r="A320" t="s">
        <v>20</v>
      </c>
      <c r="B320" t="s">
        <v>21</v>
      </c>
      <c r="C320" t="s">
        <v>22</v>
      </c>
      <c r="D320" t="s">
        <v>23</v>
      </c>
      <c r="E320" t="s">
        <v>5</v>
      </c>
      <c r="G320" t="s">
        <v>24</v>
      </c>
      <c r="H320">
        <v>363698</v>
      </c>
      <c r="I320">
        <v>364855</v>
      </c>
      <c r="J320" t="s">
        <v>52</v>
      </c>
      <c r="K320" t="str">
        <f>VLOOKUP(Q320,gene2!A:U,12,0)</f>
        <v>WP_014420290.1</v>
      </c>
      <c r="L320" t="str">
        <f>VLOOKUP(Q320,gene2!A:U,13,0)</f>
        <v>WP_014420290.1</v>
      </c>
      <c r="M320">
        <f>VLOOKUP(Q320,gene2!A:U,14,0)</f>
        <v>0</v>
      </c>
      <c r="N320" t="str">
        <f>VLOOKUP(Q320,gene2!A:U,15,0)</f>
        <v>Re/Si-specific NAD(P)(+) transhydrogenase subunit alpha</v>
      </c>
      <c r="Q320" t="s">
        <v>1276</v>
      </c>
      <c r="R320">
        <v>1158</v>
      </c>
      <c r="T320" t="s">
        <v>1277</v>
      </c>
      <c r="V320">
        <f t="shared" si="4"/>
        <v>386</v>
      </c>
    </row>
    <row r="321" spans="1:22" x14ac:dyDescent="0.25">
      <c r="A321" t="s">
        <v>20</v>
      </c>
      <c r="B321" t="s">
        <v>21</v>
      </c>
      <c r="C321" t="s">
        <v>22</v>
      </c>
      <c r="D321" t="s">
        <v>23</v>
      </c>
      <c r="E321" t="s">
        <v>5</v>
      </c>
      <c r="G321" t="s">
        <v>24</v>
      </c>
      <c r="H321">
        <v>364852</v>
      </c>
      <c r="I321">
        <v>366369</v>
      </c>
      <c r="J321" t="s">
        <v>52</v>
      </c>
      <c r="K321" t="str">
        <f>VLOOKUP(Q321,gene2!A:U,12,0)</f>
        <v>WP_014420291.1</v>
      </c>
      <c r="L321" t="str">
        <f>VLOOKUP(Q321,gene2!A:U,13,0)</f>
        <v>WP_014420291.1</v>
      </c>
      <c r="M321">
        <f>VLOOKUP(Q321,gene2!A:U,14,0)</f>
        <v>0</v>
      </c>
      <c r="N321" t="str">
        <f>VLOOKUP(Q321,gene2!A:U,15,0)</f>
        <v>malate dehydrogenase (quinone)</v>
      </c>
      <c r="O321" t="s">
        <v>1280</v>
      </c>
      <c r="Q321" t="s">
        <v>1281</v>
      </c>
      <c r="R321">
        <v>1518</v>
      </c>
      <c r="T321" t="s">
        <v>1282</v>
      </c>
      <c r="V321">
        <f t="shared" si="4"/>
        <v>506</v>
      </c>
    </row>
    <row r="322" spans="1:22" x14ac:dyDescent="0.25">
      <c r="A322" t="s">
        <v>20</v>
      </c>
      <c r="B322" t="s">
        <v>21</v>
      </c>
      <c r="C322" t="s">
        <v>22</v>
      </c>
      <c r="D322" t="s">
        <v>23</v>
      </c>
      <c r="E322" t="s">
        <v>5</v>
      </c>
      <c r="G322" t="s">
        <v>24</v>
      </c>
      <c r="H322">
        <v>366476</v>
      </c>
      <c r="I322">
        <v>367213</v>
      </c>
      <c r="J322" t="s">
        <v>52</v>
      </c>
      <c r="K322" t="str">
        <f>VLOOKUP(Q322,gene2!A:U,12,0)</f>
        <v>WP_041654483.1</v>
      </c>
      <c r="L322" t="str">
        <f>VLOOKUP(Q322,gene2!A:U,13,0)</f>
        <v>WP_041654483.1</v>
      </c>
      <c r="M322">
        <f>VLOOKUP(Q322,gene2!A:U,14,0)</f>
        <v>0</v>
      </c>
      <c r="N322" t="str">
        <f>VLOOKUP(Q322,gene2!A:U,15,0)</f>
        <v>oxygen-insensitive NADPH nitroreductase</v>
      </c>
      <c r="O322" t="s">
        <v>1285</v>
      </c>
      <c r="Q322" t="s">
        <v>1286</v>
      </c>
      <c r="R322">
        <v>738</v>
      </c>
      <c r="T322" t="s">
        <v>1287</v>
      </c>
      <c r="V322">
        <f t="shared" si="4"/>
        <v>246</v>
      </c>
    </row>
    <row r="323" spans="1:22" x14ac:dyDescent="0.25">
      <c r="A323" t="s">
        <v>20</v>
      </c>
      <c r="B323" t="s">
        <v>21</v>
      </c>
      <c r="C323" t="s">
        <v>22</v>
      </c>
      <c r="D323" t="s">
        <v>23</v>
      </c>
      <c r="E323" t="s">
        <v>5</v>
      </c>
      <c r="G323" t="s">
        <v>24</v>
      </c>
      <c r="H323">
        <v>367377</v>
      </c>
      <c r="I323">
        <v>368426</v>
      </c>
      <c r="J323" t="s">
        <v>52</v>
      </c>
      <c r="K323" t="str">
        <f>VLOOKUP(Q323,gene2!A:U,12,0)</f>
        <v>WP_014420293.1</v>
      </c>
      <c r="L323" t="str">
        <f>VLOOKUP(Q323,gene2!A:U,13,0)</f>
        <v>WP_014420293.1</v>
      </c>
      <c r="M323">
        <f>VLOOKUP(Q323,gene2!A:U,14,0)</f>
        <v>0</v>
      </c>
      <c r="N323" t="str">
        <f>VLOOKUP(Q323,gene2!A:U,15,0)</f>
        <v>cytochrome-c peroxidase</v>
      </c>
      <c r="Q323" t="s">
        <v>1290</v>
      </c>
      <c r="R323">
        <v>1050</v>
      </c>
      <c r="T323" t="s">
        <v>1291</v>
      </c>
      <c r="V323">
        <f t="shared" ref="V323:V386" si="5">R323/3</f>
        <v>350</v>
      </c>
    </row>
    <row r="324" spans="1:22" x14ac:dyDescent="0.25">
      <c r="A324" t="s">
        <v>20</v>
      </c>
      <c r="B324" t="s">
        <v>21</v>
      </c>
      <c r="C324" t="s">
        <v>22</v>
      </c>
      <c r="D324" t="s">
        <v>23</v>
      </c>
      <c r="E324" t="s">
        <v>5</v>
      </c>
      <c r="G324" t="s">
        <v>24</v>
      </c>
      <c r="H324">
        <v>368673</v>
      </c>
      <c r="I324">
        <v>369218</v>
      </c>
      <c r="J324" t="s">
        <v>25</v>
      </c>
      <c r="K324" t="str">
        <f>VLOOKUP(Q324,gene2!A:U,12,0)</f>
        <v>WP_041654485.1</v>
      </c>
      <c r="L324" t="str">
        <f>VLOOKUP(Q324,gene2!A:U,13,0)</f>
        <v>WP_041654485.1</v>
      </c>
      <c r="M324">
        <f>VLOOKUP(Q324,gene2!A:U,14,0)</f>
        <v>0</v>
      </c>
      <c r="N324" t="str">
        <f>VLOOKUP(Q324,gene2!A:U,15,0)</f>
        <v>sulfurtransferase</v>
      </c>
      <c r="Q324" t="s">
        <v>1294</v>
      </c>
      <c r="R324">
        <v>546</v>
      </c>
      <c r="T324" t="s">
        <v>1295</v>
      </c>
      <c r="V324">
        <f t="shared" si="5"/>
        <v>182</v>
      </c>
    </row>
    <row r="325" spans="1:22" x14ac:dyDescent="0.25">
      <c r="A325" t="s">
        <v>20</v>
      </c>
      <c r="B325" t="s">
        <v>21</v>
      </c>
      <c r="C325" t="s">
        <v>22</v>
      </c>
      <c r="D325" t="s">
        <v>23</v>
      </c>
      <c r="E325" t="s">
        <v>5</v>
      </c>
      <c r="G325" t="s">
        <v>24</v>
      </c>
      <c r="H325">
        <v>369264</v>
      </c>
      <c r="I325">
        <v>370229</v>
      </c>
      <c r="J325" t="s">
        <v>52</v>
      </c>
      <c r="K325" t="str">
        <f>VLOOKUP(Q325,gene2!A:U,12,0)</f>
        <v>WP_014420295.1</v>
      </c>
      <c r="L325" t="str">
        <f>VLOOKUP(Q325,gene2!A:U,13,0)</f>
        <v>WP_014420295.1</v>
      </c>
      <c r="M325">
        <f>VLOOKUP(Q325,gene2!A:U,14,0)</f>
        <v>0</v>
      </c>
      <c r="N325" t="str">
        <f>VLOOKUP(Q325,gene2!A:U,15,0)</f>
        <v>SLAC1 anion channel family protein</v>
      </c>
      <c r="Q325" t="s">
        <v>1297</v>
      </c>
      <c r="R325">
        <v>966</v>
      </c>
      <c r="T325" t="s">
        <v>1298</v>
      </c>
      <c r="V325">
        <f t="shared" si="5"/>
        <v>322</v>
      </c>
    </row>
    <row r="326" spans="1:22" x14ac:dyDescent="0.25">
      <c r="A326" t="s">
        <v>20</v>
      </c>
      <c r="B326" t="s">
        <v>21</v>
      </c>
      <c r="C326" t="s">
        <v>22</v>
      </c>
      <c r="D326" t="s">
        <v>23</v>
      </c>
      <c r="E326" t="s">
        <v>5</v>
      </c>
      <c r="G326" t="s">
        <v>24</v>
      </c>
      <c r="H326">
        <v>370314</v>
      </c>
      <c r="I326">
        <v>370775</v>
      </c>
      <c r="J326" t="s">
        <v>52</v>
      </c>
      <c r="K326" t="str">
        <f>VLOOKUP(Q326,gene2!A:U,12,0)</f>
        <v>WP_014420296.1</v>
      </c>
      <c r="L326" t="str">
        <f>VLOOKUP(Q326,gene2!A:U,13,0)</f>
        <v>WP_014420296.1</v>
      </c>
      <c r="M326">
        <f>VLOOKUP(Q326,gene2!A:U,14,0)</f>
        <v>0</v>
      </c>
      <c r="N326" t="str">
        <f>VLOOKUP(Q326,gene2!A:U,15,0)</f>
        <v>hypothetical protein</v>
      </c>
      <c r="Q326" t="s">
        <v>1301</v>
      </c>
      <c r="R326">
        <v>462</v>
      </c>
      <c r="T326" t="s">
        <v>1302</v>
      </c>
      <c r="V326">
        <f t="shared" si="5"/>
        <v>154</v>
      </c>
    </row>
    <row r="327" spans="1:22" x14ac:dyDescent="0.25">
      <c r="A327" t="s">
        <v>20</v>
      </c>
      <c r="B327" t="s">
        <v>21</v>
      </c>
      <c r="C327" t="s">
        <v>22</v>
      </c>
      <c r="D327" t="s">
        <v>23</v>
      </c>
      <c r="E327" t="s">
        <v>5</v>
      </c>
      <c r="G327" t="s">
        <v>24</v>
      </c>
      <c r="H327">
        <v>370973</v>
      </c>
      <c r="I327">
        <v>372592</v>
      </c>
      <c r="J327" t="s">
        <v>25</v>
      </c>
      <c r="K327" t="str">
        <f>VLOOKUP(Q327,gene2!A:U,12,0)</f>
        <v>WP_041654486.1</v>
      </c>
      <c r="L327" t="str">
        <f>VLOOKUP(Q327,gene2!A:U,13,0)</f>
        <v>WP_041654486.1</v>
      </c>
      <c r="M327">
        <f>VLOOKUP(Q327,gene2!A:U,14,0)</f>
        <v>0</v>
      </c>
      <c r="N327" t="str">
        <f>VLOOKUP(Q327,gene2!A:U,15,0)</f>
        <v>tetrathionate reductase family octaheme c-type cytochrome</v>
      </c>
      <c r="Q327" t="s">
        <v>1304</v>
      </c>
      <c r="R327">
        <v>1620</v>
      </c>
      <c r="T327" t="s">
        <v>1305</v>
      </c>
      <c r="V327">
        <f t="shared" si="5"/>
        <v>540</v>
      </c>
    </row>
    <row r="328" spans="1:22" x14ac:dyDescent="0.25">
      <c r="A328" t="s">
        <v>20</v>
      </c>
      <c r="B328" t="s">
        <v>21</v>
      </c>
      <c r="C328" t="s">
        <v>22</v>
      </c>
      <c r="D328" t="s">
        <v>23</v>
      </c>
      <c r="E328" t="s">
        <v>5</v>
      </c>
      <c r="G328" t="s">
        <v>24</v>
      </c>
      <c r="H328">
        <v>372589</v>
      </c>
      <c r="I328">
        <v>373188</v>
      </c>
      <c r="J328" t="s">
        <v>25</v>
      </c>
      <c r="K328" t="str">
        <f>VLOOKUP(Q328,gene2!A:U,12,0)</f>
        <v>WP_014420298.1</v>
      </c>
      <c r="L328" t="str">
        <f>VLOOKUP(Q328,gene2!A:U,13,0)</f>
        <v>WP_014420298.1</v>
      </c>
      <c r="M328">
        <f>VLOOKUP(Q328,gene2!A:U,14,0)</f>
        <v>0</v>
      </c>
      <c r="N328" t="str">
        <f>VLOOKUP(Q328,gene2!A:U,15,0)</f>
        <v>cytochrome b/b6 domain-containing protein</v>
      </c>
      <c r="Q328" t="s">
        <v>1308</v>
      </c>
      <c r="R328">
        <v>600</v>
      </c>
      <c r="T328" t="s">
        <v>1309</v>
      </c>
      <c r="V328">
        <f t="shared" si="5"/>
        <v>200</v>
      </c>
    </row>
    <row r="329" spans="1:22" x14ac:dyDescent="0.25">
      <c r="A329" t="s">
        <v>20</v>
      </c>
      <c r="B329" t="s">
        <v>21</v>
      </c>
      <c r="C329" t="s">
        <v>22</v>
      </c>
      <c r="D329" t="s">
        <v>23</v>
      </c>
      <c r="E329" t="s">
        <v>5</v>
      </c>
      <c r="G329" t="s">
        <v>24</v>
      </c>
      <c r="H329">
        <v>373424</v>
      </c>
      <c r="I329">
        <v>374689</v>
      </c>
      <c r="J329" t="s">
        <v>25</v>
      </c>
      <c r="K329" t="str">
        <f>VLOOKUP(Q329,gene2!A:U,12,0)</f>
        <v>WP_041654487.1</v>
      </c>
      <c r="L329" t="str">
        <f>VLOOKUP(Q329,gene2!A:U,13,0)</f>
        <v>WP_041654487.1</v>
      </c>
      <c r="M329">
        <f>VLOOKUP(Q329,gene2!A:U,14,0)</f>
        <v>0</v>
      </c>
      <c r="N329" t="str">
        <f>VLOOKUP(Q329,gene2!A:U,15,0)</f>
        <v>NAD(P)/FAD-dependent oxidoreductase</v>
      </c>
      <c r="Q329" t="s">
        <v>1311</v>
      </c>
      <c r="R329">
        <v>1266</v>
      </c>
      <c r="T329" t="s">
        <v>1312</v>
      </c>
      <c r="V329">
        <f t="shared" si="5"/>
        <v>422</v>
      </c>
    </row>
    <row r="330" spans="1:22" x14ac:dyDescent="0.25">
      <c r="A330" t="s">
        <v>20</v>
      </c>
      <c r="B330" t="s">
        <v>21</v>
      </c>
      <c r="C330" t="s">
        <v>22</v>
      </c>
      <c r="D330" t="s">
        <v>23</v>
      </c>
      <c r="E330" t="s">
        <v>5</v>
      </c>
      <c r="G330" t="s">
        <v>24</v>
      </c>
      <c r="H330">
        <v>374913</v>
      </c>
      <c r="I330">
        <v>375779</v>
      </c>
      <c r="J330" t="s">
        <v>25</v>
      </c>
      <c r="K330" t="str">
        <f>VLOOKUP(Q330,gene2!A:U,12,0)</f>
        <v>WP_041654488.1</v>
      </c>
      <c r="L330" t="str">
        <f>VLOOKUP(Q330,gene2!A:U,13,0)</f>
        <v>WP_041654488.1</v>
      </c>
      <c r="M330">
        <f>VLOOKUP(Q330,gene2!A:U,14,0)</f>
        <v>0</v>
      </c>
      <c r="N330" t="str">
        <f>VLOOKUP(Q330,gene2!A:U,15,0)</f>
        <v>MBL fold metallo-hydrolase</v>
      </c>
      <c r="Q330" t="s">
        <v>1314</v>
      </c>
      <c r="R330">
        <v>867</v>
      </c>
      <c r="T330" t="s">
        <v>1315</v>
      </c>
      <c r="V330">
        <f t="shared" si="5"/>
        <v>289</v>
      </c>
    </row>
    <row r="331" spans="1:22" x14ac:dyDescent="0.25">
      <c r="A331" t="s">
        <v>20</v>
      </c>
      <c r="B331" t="s">
        <v>21</v>
      </c>
      <c r="C331" t="s">
        <v>22</v>
      </c>
      <c r="D331" t="s">
        <v>23</v>
      </c>
      <c r="E331" t="s">
        <v>5</v>
      </c>
      <c r="G331" t="s">
        <v>24</v>
      </c>
      <c r="H331">
        <v>375794</v>
      </c>
      <c r="I331">
        <v>376246</v>
      </c>
      <c r="J331" t="s">
        <v>25</v>
      </c>
      <c r="K331" t="str">
        <f>VLOOKUP(Q331,gene2!A:U,12,0)</f>
        <v>WP_022993326.1</v>
      </c>
      <c r="L331" t="str">
        <f>VLOOKUP(Q331,gene2!A:U,13,0)</f>
        <v>WP_022993326.1</v>
      </c>
      <c r="M331">
        <f>VLOOKUP(Q331,gene2!A:U,14,0)</f>
        <v>0</v>
      </c>
      <c r="N331" t="str">
        <f>VLOOKUP(Q331,gene2!A:U,15,0)</f>
        <v>TIGR01244 family phosphatase</v>
      </c>
      <c r="Q331" t="s">
        <v>1317</v>
      </c>
      <c r="R331">
        <v>453</v>
      </c>
      <c r="T331" t="s">
        <v>1318</v>
      </c>
      <c r="V331">
        <f t="shared" si="5"/>
        <v>151</v>
      </c>
    </row>
    <row r="332" spans="1:22" x14ac:dyDescent="0.25">
      <c r="A332" t="s">
        <v>20</v>
      </c>
      <c r="B332" t="s">
        <v>21</v>
      </c>
      <c r="C332" t="s">
        <v>22</v>
      </c>
      <c r="D332" t="s">
        <v>23</v>
      </c>
      <c r="E332" t="s">
        <v>5</v>
      </c>
      <c r="G332" t="s">
        <v>24</v>
      </c>
      <c r="H332">
        <v>376243</v>
      </c>
      <c r="I332">
        <v>376869</v>
      </c>
      <c r="J332" t="s">
        <v>25</v>
      </c>
      <c r="K332" t="str">
        <f>VLOOKUP(Q332,gene2!A:U,12,0)</f>
        <v>WP_041654489.1</v>
      </c>
      <c r="L332" t="str">
        <f>VLOOKUP(Q332,gene2!A:U,13,0)</f>
        <v>WP_041654489.1</v>
      </c>
      <c r="M332">
        <f>VLOOKUP(Q332,gene2!A:U,14,0)</f>
        <v>0</v>
      </c>
      <c r="N332" t="str">
        <f>VLOOKUP(Q332,gene2!A:U,15,0)</f>
        <v>peroxiredoxin</v>
      </c>
      <c r="Q332" t="s">
        <v>1321</v>
      </c>
      <c r="R332">
        <v>627</v>
      </c>
      <c r="T332" t="s">
        <v>1322</v>
      </c>
      <c r="V332">
        <f t="shared" si="5"/>
        <v>209</v>
      </c>
    </row>
    <row r="333" spans="1:22" x14ac:dyDescent="0.25">
      <c r="A333" t="s">
        <v>20</v>
      </c>
      <c r="B333" t="s">
        <v>21</v>
      </c>
      <c r="C333" t="s">
        <v>22</v>
      </c>
      <c r="D333" t="s">
        <v>23</v>
      </c>
      <c r="E333" t="s">
        <v>5</v>
      </c>
      <c r="G333" t="s">
        <v>24</v>
      </c>
      <c r="H333">
        <v>376910</v>
      </c>
      <c r="I333">
        <v>377863</v>
      </c>
      <c r="J333" t="s">
        <v>52</v>
      </c>
      <c r="K333" t="str">
        <f>VLOOKUP(Q333,gene2!A:U,12,0)</f>
        <v>WP_167539882.1</v>
      </c>
      <c r="L333" t="str">
        <f>VLOOKUP(Q333,gene2!A:U,13,0)</f>
        <v>WP_167539882.1</v>
      </c>
      <c r="M333">
        <f>VLOOKUP(Q333,gene2!A:U,14,0)</f>
        <v>0</v>
      </c>
      <c r="N333" t="str">
        <f>VLOOKUP(Q333,gene2!A:U,15,0)</f>
        <v>DUF2219 family protein</v>
      </c>
      <c r="Q333" t="s">
        <v>1324</v>
      </c>
      <c r="R333">
        <v>954</v>
      </c>
      <c r="T333" t="s">
        <v>1325</v>
      </c>
      <c r="V333">
        <f t="shared" si="5"/>
        <v>318</v>
      </c>
    </row>
    <row r="334" spans="1:22" x14ac:dyDescent="0.25">
      <c r="A334" t="s">
        <v>20</v>
      </c>
      <c r="B334" t="s">
        <v>1328</v>
      </c>
      <c r="C334" t="s">
        <v>22</v>
      </c>
      <c r="D334" t="s">
        <v>23</v>
      </c>
      <c r="E334" t="s">
        <v>5</v>
      </c>
      <c r="G334" t="s">
        <v>24</v>
      </c>
      <c r="H334">
        <v>377985</v>
      </c>
      <c r="I334">
        <v>378128</v>
      </c>
      <c r="J334" t="s">
        <v>25</v>
      </c>
      <c r="K334">
        <f>VLOOKUP(Q334,gene2!A:U,12,0)</f>
        <v>0</v>
      </c>
      <c r="L334">
        <f>VLOOKUP(Q334,gene2!A:U,13,0)</f>
        <v>0</v>
      </c>
      <c r="M334">
        <f>VLOOKUP(Q334,gene2!A:U,14,0)</f>
        <v>0</v>
      </c>
      <c r="N334" t="str">
        <f>VLOOKUP(Q334,gene2!A:U,15,0)</f>
        <v>fructosamine kinase family protein</v>
      </c>
      <c r="Q334" t="s">
        <v>1329</v>
      </c>
      <c r="R334">
        <v>144</v>
      </c>
      <c r="T334" t="s">
        <v>1330</v>
      </c>
      <c r="V334">
        <f t="shared" si="5"/>
        <v>48</v>
      </c>
    </row>
    <row r="335" spans="1:22" x14ac:dyDescent="0.25">
      <c r="A335" t="s">
        <v>20</v>
      </c>
      <c r="B335" t="s">
        <v>21</v>
      </c>
      <c r="C335" t="s">
        <v>22</v>
      </c>
      <c r="D335" t="s">
        <v>23</v>
      </c>
      <c r="E335" t="s">
        <v>5</v>
      </c>
      <c r="G335" t="s">
        <v>24</v>
      </c>
      <c r="H335">
        <v>378157</v>
      </c>
      <c r="I335">
        <v>380307</v>
      </c>
      <c r="J335" t="s">
        <v>52</v>
      </c>
      <c r="K335" t="str">
        <f>VLOOKUP(Q335,gene2!A:U,12,0)</f>
        <v>WP_014420305.1</v>
      </c>
      <c r="L335" t="str">
        <f>VLOOKUP(Q335,gene2!A:U,13,0)</f>
        <v>WP_014420305.1</v>
      </c>
      <c r="M335">
        <f>VLOOKUP(Q335,gene2!A:U,14,0)</f>
        <v>0</v>
      </c>
      <c r="N335" t="str">
        <f>VLOOKUP(Q335,gene2!A:U,15,0)</f>
        <v>5-histidylcysteine sulfoxide synthase</v>
      </c>
      <c r="O335" t="s">
        <v>1334</v>
      </c>
      <c r="Q335" t="s">
        <v>1335</v>
      </c>
      <c r="R335">
        <v>2151</v>
      </c>
      <c r="T335" t="s">
        <v>1336</v>
      </c>
      <c r="V335">
        <f t="shared" si="5"/>
        <v>717</v>
      </c>
    </row>
    <row r="336" spans="1:22" x14ac:dyDescent="0.25">
      <c r="A336" t="s">
        <v>20</v>
      </c>
      <c r="B336" t="s">
        <v>21</v>
      </c>
      <c r="C336" t="s">
        <v>22</v>
      </c>
      <c r="D336" t="s">
        <v>23</v>
      </c>
      <c r="E336" t="s">
        <v>5</v>
      </c>
      <c r="G336" t="s">
        <v>24</v>
      </c>
      <c r="H336">
        <v>380413</v>
      </c>
      <c r="I336">
        <v>381141</v>
      </c>
      <c r="J336" t="s">
        <v>52</v>
      </c>
      <c r="K336" t="str">
        <f>VLOOKUP(Q336,gene2!A:U,12,0)</f>
        <v>WP_014420306.1</v>
      </c>
      <c r="L336" t="str">
        <f>VLOOKUP(Q336,gene2!A:U,13,0)</f>
        <v>WP_014420306.1</v>
      </c>
      <c r="M336">
        <f>VLOOKUP(Q336,gene2!A:U,14,0)</f>
        <v>0</v>
      </c>
      <c r="N336" t="str">
        <f>VLOOKUP(Q336,gene2!A:U,15,0)</f>
        <v>RNA methyltransferase</v>
      </c>
      <c r="Q336" t="s">
        <v>1339</v>
      </c>
      <c r="R336">
        <v>729</v>
      </c>
      <c r="T336" t="s">
        <v>1340</v>
      </c>
      <c r="V336">
        <f t="shared" si="5"/>
        <v>243</v>
      </c>
    </row>
    <row r="337" spans="1:22" x14ac:dyDescent="0.25">
      <c r="A337" t="s">
        <v>20</v>
      </c>
      <c r="B337" t="s">
        <v>21</v>
      </c>
      <c r="C337" t="s">
        <v>22</v>
      </c>
      <c r="D337" t="s">
        <v>23</v>
      </c>
      <c r="E337" t="s">
        <v>5</v>
      </c>
      <c r="G337" t="s">
        <v>24</v>
      </c>
      <c r="H337">
        <v>381322</v>
      </c>
      <c r="I337">
        <v>381945</v>
      </c>
      <c r="J337" t="s">
        <v>25</v>
      </c>
      <c r="K337" t="str">
        <f>VLOOKUP(Q337,gene2!A:U,12,0)</f>
        <v>WP_041654491.1</v>
      </c>
      <c r="L337" t="str">
        <f>VLOOKUP(Q337,gene2!A:U,13,0)</f>
        <v>WP_041654491.1</v>
      </c>
      <c r="M337">
        <f>VLOOKUP(Q337,gene2!A:U,14,0)</f>
        <v>0</v>
      </c>
      <c r="N337" t="str">
        <f>VLOOKUP(Q337,gene2!A:U,15,0)</f>
        <v>23S rRNA (uridine(2552)-2'-O)-methyltransferase RlmE</v>
      </c>
      <c r="O337" t="s">
        <v>1343</v>
      </c>
      <c r="Q337" t="s">
        <v>1344</v>
      </c>
      <c r="R337">
        <v>624</v>
      </c>
      <c r="T337" t="s">
        <v>1345</v>
      </c>
      <c r="V337">
        <f t="shared" si="5"/>
        <v>208</v>
      </c>
    </row>
    <row r="338" spans="1:22" x14ac:dyDescent="0.25">
      <c r="A338" t="s">
        <v>20</v>
      </c>
      <c r="B338" t="s">
        <v>21</v>
      </c>
      <c r="C338" t="s">
        <v>22</v>
      </c>
      <c r="D338" t="s">
        <v>23</v>
      </c>
      <c r="E338" t="s">
        <v>5</v>
      </c>
      <c r="G338" t="s">
        <v>24</v>
      </c>
      <c r="H338">
        <v>382352</v>
      </c>
      <c r="I338">
        <v>383905</v>
      </c>
      <c r="J338" t="s">
        <v>25</v>
      </c>
      <c r="K338" t="str">
        <f>VLOOKUP(Q338,gene2!A:U,12,0)</f>
        <v>WP_041654492.1</v>
      </c>
      <c r="L338" t="str">
        <f>VLOOKUP(Q338,gene2!A:U,13,0)</f>
        <v>WP_041654492.1</v>
      </c>
      <c r="M338">
        <f>VLOOKUP(Q338,gene2!A:U,14,0)</f>
        <v>0</v>
      </c>
      <c r="N338" t="str">
        <f>VLOOKUP(Q338,gene2!A:U,15,0)</f>
        <v>methyl-accepting chemotaxis protein</v>
      </c>
      <c r="Q338" t="s">
        <v>1348</v>
      </c>
      <c r="R338">
        <v>1554</v>
      </c>
      <c r="T338" t="s">
        <v>1349</v>
      </c>
      <c r="V338">
        <f t="shared" si="5"/>
        <v>518</v>
      </c>
    </row>
    <row r="339" spans="1:22" x14ac:dyDescent="0.25">
      <c r="A339" t="s">
        <v>20</v>
      </c>
      <c r="B339" t="s">
        <v>21</v>
      </c>
      <c r="C339" t="s">
        <v>22</v>
      </c>
      <c r="D339" t="s">
        <v>23</v>
      </c>
      <c r="E339" t="s">
        <v>5</v>
      </c>
      <c r="G339" t="s">
        <v>24</v>
      </c>
      <c r="H339">
        <v>384149</v>
      </c>
      <c r="I339">
        <v>387304</v>
      </c>
      <c r="J339" t="s">
        <v>52</v>
      </c>
      <c r="K339" t="str">
        <f>VLOOKUP(Q339,gene2!A:U,12,0)</f>
        <v>WP_014420310.1</v>
      </c>
      <c r="L339" t="str">
        <f>VLOOKUP(Q339,gene2!A:U,13,0)</f>
        <v>WP_014420310.1</v>
      </c>
      <c r="M339">
        <f>VLOOKUP(Q339,gene2!A:U,14,0)</f>
        <v>0</v>
      </c>
      <c r="N339" t="str">
        <f>VLOOKUP(Q339,gene2!A:U,15,0)</f>
        <v>type I restriction endonuclease subunit R</v>
      </c>
      <c r="Q339" t="s">
        <v>1351</v>
      </c>
      <c r="R339">
        <v>3156</v>
      </c>
      <c r="T339" t="s">
        <v>1352</v>
      </c>
      <c r="V339">
        <f t="shared" si="5"/>
        <v>1052</v>
      </c>
    </row>
    <row r="340" spans="1:22" x14ac:dyDescent="0.25">
      <c r="A340" t="s">
        <v>20</v>
      </c>
      <c r="B340" t="s">
        <v>21</v>
      </c>
      <c r="C340" t="s">
        <v>22</v>
      </c>
      <c r="D340" t="s">
        <v>23</v>
      </c>
      <c r="E340" t="s">
        <v>5</v>
      </c>
      <c r="G340" t="s">
        <v>24</v>
      </c>
      <c r="H340">
        <v>387315</v>
      </c>
      <c r="I340">
        <v>388322</v>
      </c>
      <c r="J340" t="s">
        <v>52</v>
      </c>
      <c r="K340" t="str">
        <f>VLOOKUP(Q340,gene2!A:U,12,0)</f>
        <v>WP_014420311.1</v>
      </c>
      <c r="L340" t="str">
        <f>VLOOKUP(Q340,gene2!A:U,13,0)</f>
        <v>WP_014420311.1</v>
      </c>
      <c r="M340">
        <f>VLOOKUP(Q340,gene2!A:U,14,0)</f>
        <v>0</v>
      </c>
      <c r="N340" t="str">
        <f>VLOOKUP(Q340,gene2!A:U,15,0)</f>
        <v>virulence protein RhuM/Fic/DOC family protein</v>
      </c>
      <c r="Q340" t="s">
        <v>1355</v>
      </c>
      <c r="R340">
        <v>1008</v>
      </c>
      <c r="T340" t="s">
        <v>1356</v>
      </c>
      <c r="V340">
        <f t="shared" si="5"/>
        <v>336</v>
      </c>
    </row>
    <row r="341" spans="1:22" x14ac:dyDescent="0.25">
      <c r="A341" t="s">
        <v>20</v>
      </c>
      <c r="B341" t="s">
        <v>21</v>
      </c>
      <c r="C341" t="s">
        <v>22</v>
      </c>
      <c r="D341" t="s">
        <v>23</v>
      </c>
      <c r="E341" t="s">
        <v>5</v>
      </c>
      <c r="G341" t="s">
        <v>24</v>
      </c>
      <c r="H341">
        <v>388370</v>
      </c>
      <c r="I341">
        <v>389557</v>
      </c>
      <c r="J341" t="s">
        <v>52</v>
      </c>
      <c r="K341" t="str">
        <f>VLOOKUP(Q341,gene2!A:U,12,0)</f>
        <v>WP_041654493.1</v>
      </c>
      <c r="L341" t="str">
        <f>VLOOKUP(Q341,gene2!A:U,13,0)</f>
        <v>WP_041654493.1</v>
      </c>
      <c r="M341">
        <f>VLOOKUP(Q341,gene2!A:U,14,0)</f>
        <v>0</v>
      </c>
      <c r="N341" t="str">
        <f>VLOOKUP(Q341,gene2!A:U,15,0)</f>
        <v>DUF4268 domain-containing protein</v>
      </c>
      <c r="Q341" t="s">
        <v>1359</v>
      </c>
      <c r="R341">
        <v>1188</v>
      </c>
      <c r="T341" t="s">
        <v>1360</v>
      </c>
      <c r="V341">
        <f t="shared" si="5"/>
        <v>396</v>
      </c>
    </row>
    <row r="342" spans="1:22" x14ac:dyDescent="0.25">
      <c r="A342" t="s">
        <v>20</v>
      </c>
      <c r="B342" t="s">
        <v>21</v>
      </c>
      <c r="C342" t="s">
        <v>22</v>
      </c>
      <c r="D342" t="s">
        <v>23</v>
      </c>
      <c r="E342" t="s">
        <v>5</v>
      </c>
      <c r="G342" t="s">
        <v>24</v>
      </c>
      <c r="H342">
        <v>389550</v>
      </c>
      <c r="I342">
        <v>390965</v>
      </c>
      <c r="J342" t="s">
        <v>52</v>
      </c>
      <c r="K342" t="str">
        <f>VLOOKUP(Q342,gene2!A:U,12,0)</f>
        <v>WP_041654494.1</v>
      </c>
      <c r="L342" t="str">
        <f>VLOOKUP(Q342,gene2!A:U,13,0)</f>
        <v>WP_041654494.1</v>
      </c>
      <c r="M342">
        <f>VLOOKUP(Q342,gene2!A:U,14,0)</f>
        <v>0</v>
      </c>
      <c r="N342" t="str">
        <f>VLOOKUP(Q342,gene2!A:U,15,0)</f>
        <v>restriction endonuclease subunit S</v>
      </c>
      <c r="Q342" t="s">
        <v>1363</v>
      </c>
      <c r="R342">
        <v>1416</v>
      </c>
      <c r="T342" t="s">
        <v>1364</v>
      </c>
      <c r="V342">
        <f t="shared" si="5"/>
        <v>472</v>
      </c>
    </row>
    <row r="343" spans="1:22" x14ac:dyDescent="0.25">
      <c r="A343" t="s">
        <v>20</v>
      </c>
      <c r="B343" t="s">
        <v>21</v>
      </c>
      <c r="C343" t="s">
        <v>22</v>
      </c>
      <c r="D343" t="s">
        <v>23</v>
      </c>
      <c r="E343" t="s">
        <v>5</v>
      </c>
      <c r="G343" t="s">
        <v>24</v>
      </c>
      <c r="H343">
        <v>390955</v>
      </c>
      <c r="I343">
        <v>392667</v>
      </c>
      <c r="J343" t="s">
        <v>52</v>
      </c>
      <c r="K343" t="str">
        <f>VLOOKUP(Q343,gene2!A:U,12,0)</f>
        <v>WP_014420314.1</v>
      </c>
      <c r="L343" t="str">
        <f>VLOOKUP(Q343,gene2!A:U,13,0)</f>
        <v>WP_014420314.1</v>
      </c>
      <c r="M343">
        <f>VLOOKUP(Q343,gene2!A:U,14,0)</f>
        <v>0</v>
      </c>
      <c r="N343" t="str">
        <f>VLOOKUP(Q343,gene2!A:U,15,0)</f>
        <v>type I restriction-modification system subunit M</v>
      </c>
      <c r="Q343" t="s">
        <v>1367</v>
      </c>
      <c r="R343">
        <v>1713</v>
      </c>
      <c r="T343" t="s">
        <v>1368</v>
      </c>
      <c r="V343">
        <f t="shared" si="5"/>
        <v>571</v>
      </c>
    </row>
    <row r="344" spans="1:22" x14ac:dyDescent="0.25">
      <c r="A344" t="s">
        <v>20</v>
      </c>
      <c r="B344" t="s">
        <v>124</v>
      </c>
      <c r="C344" t="s">
        <v>22</v>
      </c>
      <c r="D344" t="s">
        <v>23</v>
      </c>
      <c r="E344" t="s">
        <v>5</v>
      </c>
      <c r="G344" t="s">
        <v>24</v>
      </c>
      <c r="H344">
        <v>393017</v>
      </c>
      <c r="I344">
        <v>393093</v>
      </c>
      <c r="J344" t="s">
        <v>52</v>
      </c>
      <c r="K344">
        <f>VLOOKUP(Q344,gene2!A:U,12,0)</f>
        <v>0</v>
      </c>
      <c r="L344">
        <f>VLOOKUP(Q344,gene2!A:U,13,0)</f>
        <v>0</v>
      </c>
      <c r="M344">
        <f>VLOOKUP(Q344,gene2!A:U,14,0)</f>
        <v>0</v>
      </c>
      <c r="N344" t="str">
        <f>VLOOKUP(Q344,gene2!A:U,15,0)</f>
        <v>tRNA-Arg</v>
      </c>
      <c r="Q344" t="s">
        <v>1371</v>
      </c>
      <c r="R344">
        <v>77</v>
      </c>
      <c r="T344" t="s">
        <v>1372</v>
      </c>
      <c r="V344">
        <f t="shared" si="5"/>
        <v>25.666666666666668</v>
      </c>
    </row>
    <row r="345" spans="1:22" x14ac:dyDescent="0.25">
      <c r="A345" t="s">
        <v>20</v>
      </c>
      <c r="B345" t="s">
        <v>21</v>
      </c>
      <c r="C345" t="s">
        <v>22</v>
      </c>
      <c r="D345" t="s">
        <v>23</v>
      </c>
      <c r="E345" t="s">
        <v>5</v>
      </c>
      <c r="G345" t="s">
        <v>24</v>
      </c>
      <c r="H345">
        <v>393184</v>
      </c>
      <c r="I345">
        <v>393729</v>
      </c>
      <c r="J345" t="s">
        <v>52</v>
      </c>
      <c r="K345" t="str">
        <f>VLOOKUP(Q345,gene2!A:U,12,0)</f>
        <v>WP_014420315.1</v>
      </c>
      <c r="L345" t="str">
        <f>VLOOKUP(Q345,gene2!A:U,13,0)</f>
        <v>WP_014420315.1</v>
      </c>
      <c r="M345">
        <f>VLOOKUP(Q345,gene2!A:U,14,0)</f>
        <v>0</v>
      </c>
      <c r="N345" t="str">
        <f>VLOOKUP(Q345,gene2!A:U,15,0)</f>
        <v>YaeQ family protein</v>
      </c>
      <c r="Q345" t="s">
        <v>1375</v>
      </c>
      <c r="R345">
        <v>546</v>
      </c>
      <c r="T345" t="s">
        <v>1376</v>
      </c>
      <c r="V345">
        <f t="shared" si="5"/>
        <v>182</v>
      </c>
    </row>
    <row r="346" spans="1:22" x14ac:dyDescent="0.25">
      <c r="A346" t="s">
        <v>20</v>
      </c>
      <c r="B346" t="s">
        <v>21</v>
      </c>
      <c r="C346" t="s">
        <v>22</v>
      </c>
      <c r="D346" t="s">
        <v>23</v>
      </c>
      <c r="E346" t="s">
        <v>5</v>
      </c>
      <c r="G346" t="s">
        <v>24</v>
      </c>
      <c r="H346">
        <v>393808</v>
      </c>
      <c r="I346">
        <v>394173</v>
      </c>
      <c r="J346" t="s">
        <v>25</v>
      </c>
      <c r="K346" t="str">
        <f>VLOOKUP(Q346,gene2!A:U,12,0)</f>
        <v>WP_011783992.1</v>
      </c>
      <c r="L346" t="str">
        <f>VLOOKUP(Q346,gene2!A:U,13,0)</f>
        <v>WP_011783992.1</v>
      </c>
      <c r="M346">
        <f>VLOOKUP(Q346,gene2!A:U,14,0)</f>
        <v>0</v>
      </c>
      <c r="N346" t="str">
        <f>VLOOKUP(Q346,gene2!A:U,15,0)</f>
        <v>CidA/LrgA family protein</v>
      </c>
      <c r="Q346" t="s">
        <v>1379</v>
      </c>
      <c r="R346">
        <v>366</v>
      </c>
      <c r="T346" t="s">
        <v>1380</v>
      </c>
      <c r="V346">
        <f t="shared" si="5"/>
        <v>122</v>
      </c>
    </row>
    <row r="347" spans="1:22" x14ac:dyDescent="0.25">
      <c r="A347" t="s">
        <v>20</v>
      </c>
      <c r="B347" t="s">
        <v>21</v>
      </c>
      <c r="C347" t="s">
        <v>22</v>
      </c>
      <c r="D347" t="s">
        <v>23</v>
      </c>
      <c r="E347" t="s">
        <v>5</v>
      </c>
      <c r="G347" t="s">
        <v>24</v>
      </c>
      <c r="H347">
        <v>394166</v>
      </c>
      <c r="I347">
        <v>394888</v>
      </c>
      <c r="J347" t="s">
        <v>25</v>
      </c>
      <c r="K347" t="str">
        <f>VLOOKUP(Q347,gene2!A:U,12,0)</f>
        <v>WP_014420317.1</v>
      </c>
      <c r="L347" t="str">
        <f>VLOOKUP(Q347,gene2!A:U,13,0)</f>
        <v>WP_014420317.1</v>
      </c>
      <c r="M347">
        <f>VLOOKUP(Q347,gene2!A:U,14,0)</f>
        <v>0</v>
      </c>
      <c r="N347" t="str">
        <f>VLOOKUP(Q347,gene2!A:U,15,0)</f>
        <v>LrgB family protein</v>
      </c>
      <c r="Q347" t="s">
        <v>1383</v>
      </c>
      <c r="R347">
        <v>723</v>
      </c>
      <c r="T347" t="s">
        <v>1384</v>
      </c>
      <c r="V347">
        <f t="shared" si="5"/>
        <v>241</v>
      </c>
    </row>
    <row r="348" spans="1:22" x14ac:dyDescent="0.25">
      <c r="A348" t="s">
        <v>20</v>
      </c>
      <c r="B348" t="s">
        <v>21</v>
      </c>
      <c r="C348" t="s">
        <v>22</v>
      </c>
      <c r="D348" t="s">
        <v>23</v>
      </c>
      <c r="E348" t="s">
        <v>5</v>
      </c>
      <c r="G348" t="s">
        <v>24</v>
      </c>
      <c r="H348">
        <v>395045</v>
      </c>
      <c r="I348">
        <v>396607</v>
      </c>
      <c r="J348" t="s">
        <v>25</v>
      </c>
      <c r="K348" t="str">
        <f>VLOOKUP(Q348,gene2!A:U,12,0)</f>
        <v>WP_011783994.1</v>
      </c>
      <c r="L348" t="str">
        <f>VLOOKUP(Q348,gene2!A:U,13,0)</f>
        <v>WP_011783994.1</v>
      </c>
      <c r="M348">
        <f>VLOOKUP(Q348,gene2!A:U,14,0)</f>
        <v>0</v>
      </c>
      <c r="N348" t="str">
        <f>VLOOKUP(Q348,gene2!A:U,15,0)</f>
        <v>ABC transporter substrate-binding protein</v>
      </c>
      <c r="Q348" t="s">
        <v>1387</v>
      </c>
      <c r="R348">
        <v>1563</v>
      </c>
      <c r="T348" t="s">
        <v>1388</v>
      </c>
      <c r="V348">
        <f t="shared" si="5"/>
        <v>521</v>
      </c>
    </row>
    <row r="349" spans="1:22" x14ac:dyDescent="0.25">
      <c r="A349" t="s">
        <v>20</v>
      </c>
      <c r="B349" t="s">
        <v>21</v>
      </c>
      <c r="C349" t="s">
        <v>22</v>
      </c>
      <c r="D349" t="s">
        <v>23</v>
      </c>
      <c r="E349" t="s">
        <v>5</v>
      </c>
      <c r="G349" t="s">
        <v>24</v>
      </c>
      <c r="H349">
        <v>396689</v>
      </c>
      <c r="I349">
        <v>397738</v>
      </c>
      <c r="J349" t="s">
        <v>25</v>
      </c>
      <c r="K349" t="str">
        <f>VLOOKUP(Q349,gene2!A:U,12,0)</f>
        <v>WP_011783995.1</v>
      </c>
      <c r="L349" t="str">
        <f>VLOOKUP(Q349,gene2!A:U,13,0)</f>
        <v>WP_011783995.1</v>
      </c>
      <c r="M349">
        <f>VLOOKUP(Q349,gene2!A:U,14,0)</f>
        <v>0</v>
      </c>
      <c r="N349" t="str">
        <f>VLOOKUP(Q349,gene2!A:U,15,0)</f>
        <v>ABC transporter permease</v>
      </c>
      <c r="Q349" t="s">
        <v>1390</v>
      </c>
      <c r="R349">
        <v>1050</v>
      </c>
      <c r="T349" t="s">
        <v>1391</v>
      </c>
      <c r="V349">
        <f t="shared" si="5"/>
        <v>350</v>
      </c>
    </row>
    <row r="350" spans="1:22" x14ac:dyDescent="0.25">
      <c r="A350" t="s">
        <v>20</v>
      </c>
      <c r="B350" t="s">
        <v>21</v>
      </c>
      <c r="C350" t="s">
        <v>22</v>
      </c>
      <c r="D350" t="s">
        <v>23</v>
      </c>
      <c r="E350" t="s">
        <v>5</v>
      </c>
      <c r="G350" t="s">
        <v>24</v>
      </c>
      <c r="H350">
        <v>397735</v>
      </c>
      <c r="I350">
        <v>398667</v>
      </c>
      <c r="J350" t="s">
        <v>25</v>
      </c>
      <c r="K350" t="str">
        <f>VLOOKUP(Q350,gene2!A:U,12,0)</f>
        <v>WP_011783996.1</v>
      </c>
      <c r="L350" t="str">
        <f>VLOOKUP(Q350,gene2!A:U,13,0)</f>
        <v>WP_011783996.1</v>
      </c>
      <c r="M350">
        <f>VLOOKUP(Q350,gene2!A:U,14,0)</f>
        <v>0</v>
      </c>
      <c r="N350" t="str">
        <f>VLOOKUP(Q350,gene2!A:U,15,0)</f>
        <v>ABC transporter permease</v>
      </c>
      <c r="Q350" t="s">
        <v>1393</v>
      </c>
      <c r="R350">
        <v>933</v>
      </c>
      <c r="T350" t="s">
        <v>1394</v>
      </c>
      <c r="V350">
        <f t="shared" si="5"/>
        <v>311</v>
      </c>
    </row>
    <row r="351" spans="1:22" x14ac:dyDescent="0.25">
      <c r="A351" t="s">
        <v>20</v>
      </c>
      <c r="B351" t="s">
        <v>21</v>
      </c>
      <c r="C351" t="s">
        <v>22</v>
      </c>
      <c r="D351" t="s">
        <v>23</v>
      </c>
      <c r="E351" t="s">
        <v>5</v>
      </c>
      <c r="G351" t="s">
        <v>24</v>
      </c>
      <c r="H351">
        <v>398672</v>
      </c>
      <c r="I351">
        <v>399670</v>
      </c>
      <c r="J351" t="s">
        <v>25</v>
      </c>
      <c r="K351" t="str">
        <f>VLOOKUP(Q351,gene2!A:U,12,0)</f>
        <v>WP_014420320.1</v>
      </c>
      <c r="L351" t="str">
        <f>VLOOKUP(Q351,gene2!A:U,13,0)</f>
        <v>WP_014420320.1</v>
      </c>
      <c r="M351">
        <f>VLOOKUP(Q351,gene2!A:U,14,0)</f>
        <v>0</v>
      </c>
      <c r="N351" t="str">
        <f>VLOOKUP(Q351,gene2!A:U,15,0)</f>
        <v>ABC transporter ATP-binding protein</v>
      </c>
      <c r="Q351" t="s">
        <v>1396</v>
      </c>
      <c r="R351">
        <v>999</v>
      </c>
      <c r="T351" t="s">
        <v>1397</v>
      </c>
      <c r="V351">
        <f t="shared" si="5"/>
        <v>333</v>
      </c>
    </row>
    <row r="352" spans="1:22" x14ac:dyDescent="0.25">
      <c r="A352" t="s">
        <v>20</v>
      </c>
      <c r="B352" t="s">
        <v>21</v>
      </c>
      <c r="C352" t="s">
        <v>22</v>
      </c>
      <c r="D352" t="s">
        <v>23</v>
      </c>
      <c r="E352" t="s">
        <v>5</v>
      </c>
      <c r="G352" t="s">
        <v>24</v>
      </c>
      <c r="H352">
        <v>399667</v>
      </c>
      <c r="I352">
        <v>400677</v>
      </c>
      <c r="J352" t="s">
        <v>25</v>
      </c>
      <c r="K352" t="str">
        <f>VLOOKUP(Q352,gene2!A:U,12,0)</f>
        <v>WP_014420321.1</v>
      </c>
      <c r="L352" t="str">
        <f>VLOOKUP(Q352,gene2!A:U,13,0)</f>
        <v>WP_014420321.1</v>
      </c>
      <c r="M352">
        <f>VLOOKUP(Q352,gene2!A:U,14,0)</f>
        <v>0</v>
      </c>
      <c r="N352" t="str">
        <f>VLOOKUP(Q352,gene2!A:U,15,0)</f>
        <v>ATP-binding cassette domain-containing protein</v>
      </c>
      <c r="Q352" t="s">
        <v>1399</v>
      </c>
      <c r="R352">
        <v>1011</v>
      </c>
      <c r="T352" t="s">
        <v>1400</v>
      </c>
      <c r="V352">
        <f t="shared" si="5"/>
        <v>337</v>
      </c>
    </row>
    <row r="353" spans="1:22" x14ac:dyDescent="0.25">
      <c r="A353" t="s">
        <v>20</v>
      </c>
      <c r="B353" t="s">
        <v>21</v>
      </c>
      <c r="C353" t="s">
        <v>22</v>
      </c>
      <c r="D353" t="s">
        <v>23</v>
      </c>
      <c r="E353" t="s">
        <v>5</v>
      </c>
      <c r="G353" t="s">
        <v>24</v>
      </c>
      <c r="H353">
        <v>400753</v>
      </c>
      <c r="I353">
        <v>401658</v>
      </c>
      <c r="J353" t="s">
        <v>25</v>
      </c>
      <c r="K353" t="str">
        <f>VLOOKUP(Q353,gene2!A:U,12,0)</f>
        <v>WP_014420322.1</v>
      </c>
      <c r="L353" t="str">
        <f>VLOOKUP(Q353,gene2!A:U,13,0)</f>
        <v>WP_014420322.1</v>
      </c>
      <c r="M353">
        <f>VLOOKUP(Q353,gene2!A:U,14,0)</f>
        <v>0</v>
      </c>
      <c r="N353" t="str">
        <f>VLOOKUP(Q353,gene2!A:U,15,0)</f>
        <v>LysR family transcriptional regulator</v>
      </c>
      <c r="Q353" t="s">
        <v>1402</v>
      </c>
      <c r="R353">
        <v>906</v>
      </c>
      <c r="T353" t="s">
        <v>1403</v>
      </c>
      <c r="V353">
        <f t="shared" si="5"/>
        <v>302</v>
      </c>
    </row>
    <row r="354" spans="1:22" x14ac:dyDescent="0.25">
      <c r="A354" t="s">
        <v>20</v>
      </c>
      <c r="B354" t="s">
        <v>21</v>
      </c>
      <c r="C354" t="s">
        <v>22</v>
      </c>
      <c r="D354" t="s">
        <v>23</v>
      </c>
      <c r="E354" t="s">
        <v>5</v>
      </c>
      <c r="G354" t="s">
        <v>24</v>
      </c>
      <c r="H354">
        <v>401660</v>
      </c>
      <c r="I354">
        <v>402949</v>
      </c>
      <c r="J354" t="s">
        <v>25</v>
      </c>
      <c r="K354" t="str">
        <f>VLOOKUP(Q354,gene2!A:U,12,0)</f>
        <v>WP_014420323.1</v>
      </c>
      <c r="L354" t="str">
        <f>VLOOKUP(Q354,gene2!A:U,13,0)</f>
        <v>WP_014420323.1</v>
      </c>
      <c r="M354">
        <f>VLOOKUP(Q354,gene2!A:U,14,0)</f>
        <v>0</v>
      </c>
      <c r="N354" t="str">
        <f>VLOOKUP(Q354,gene2!A:U,15,0)</f>
        <v>Xaa-Pro dipeptidase</v>
      </c>
      <c r="O354" t="s">
        <v>1405</v>
      </c>
      <c r="Q354" t="s">
        <v>1406</v>
      </c>
      <c r="R354">
        <v>1290</v>
      </c>
      <c r="T354" t="s">
        <v>1407</v>
      </c>
      <c r="V354">
        <f t="shared" si="5"/>
        <v>430</v>
      </c>
    </row>
    <row r="355" spans="1:22" x14ac:dyDescent="0.25">
      <c r="A355" t="s">
        <v>20</v>
      </c>
      <c r="B355" t="s">
        <v>21</v>
      </c>
      <c r="C355" t="s">
        <v>22</v>
      </c>
      <c r="D355" t="s">
        <v>23</v>
      </c>
      <c r="E355" t="s">
        <v>5</v>
      </c>
      <c r="G355" t="s">
        <v>24</v>
      </c>
      <c r="H355">
        <v>403049</v>
      </c>
      <c r="I355">
        <v>403255</v>
      </c>
      <c r="J355" t="s">
        <v>25</v>
      </c>
      <c r="K355" t="str">
        <f>VLOOKUP(Q355,gene2!A:U,12,0)</f>
        <v>WP_011784001.1</v>
      </c>
      <c r="L355" t="str">
        <f>VLOOKUP(Q355,gene2!A:U,13,0)</f>
        <v>WP_011784001.1</v>
      </c>
      <c r="M355">
        <f>VLOOKUP(Q355,gene2!A:U,14,0)</f>
        <v>0</v>
      </c>
      <c r="N355" t="str">
        <f>VLOOKUP(Q355,gene2!A:U,15,0)</f>
        <v>bacterioferritin-associated ferredoxin</v>
      </c>
      <c r="Q355" t="s">
        <v>1410</v>
      </c>
      <c r="R355">
        <v>207</v>
      </c>
      <c r="T355" t="s">
        <v>1411</v>
      </c>
      <c r="V355">
        <f t="shared" si="5"/>
        <v>69</v>
      </c>
    </row>
    <row r="356" spans="1:22" x14ac:dyDescent="0.25">
      <c r="A356" t="s">
        <v>20</v>
      </c>
      <c r="B356" t="s">
        <v>21</v>
      </c>
      <c r="C356" t="s">
        <v>22</v>
      </c>
      <c r="D356" t="s">
        <v>23</v>
      </c>
      <c r="E356" t="s">
        <v>5</v>
      </c>
      <c r="G356" t="s">
        <v>24</v>
      </c>
      <c r="H356">
        <v>403372</v>
      </c>
      <c r="I356">
        <v>403848</v>
      </c>
      <c r="J356" t="s">
        <v>25</v>
      </c>
      <c r="K356" t="str">
        <f>VLOOKUP(Q356,gene2!A:U,12,0)</f>
        <v>WP_014420324.1</v>
      </c>
      <c r="L356" t="str">
        <f>VLOOKUP(Q356,gene2!A:U,13,0)</f>
        <v>WP_014420324.1</v>
      </c>
      <c r="M356">
        <f>VLOOKUP(Q356,gene2!A:U,14,0)</f>
        <v>0</v>
      </c>
      <c r="N356" t="str">
        <f>VLOOKUP(Q356,gene2!A:U,15,0)</f>
        <v>bacterioferritin</v>
      </c>
      <c r="O356" t="s">
        <v>1414</v>
      </c>
      <c r="Q356" t="s">
        <v>1415</v>
      </c>
      <c r="R356">
        <v>477</v>
      </c>
      <c r="T356" t="s">
        <v>1416</v>
      </c>
      <c r="V356">
        <f t="shared" si="5"/>
        <v>159</v>
      </c>
    </row>
    <row r="357" spans="1:22" x14ac:dyDescent="0.25">
      <c r="A357" t="s">
        <v>20</v>
      </c>
      <c r="B357" t="s">
        <v>21</v>
      </c>
      <c r="C357" t="s">
        <v>22</v>
      </c>
      <c r="D357" t="s">
        <v>23</v>
      </c>
      <c r="E357" t="s">
        <v>5</v>
      </c>
      <c r="G357" t="s">
        <v>24</v>
      </c>
      <c r="H357">
        <v>404029</v>
      </c>
      <c r="I357">
        <v>405381</v>
      </c>
      <c r="J357" t="s">
        <v>25</v>
      </c>
      <c r="K357" t="str">
        <f>VLOOKUP(Q357,gene2!A:U,12,0)</f>
        <v>WP_014420325.1</v>
      </c>
      <c r="L357" t="str">
        <f>VLOOKUP(Q357,gene2!A:U,13,0)</f>
        <v>WP_014420325.1</v>
      </c>
      <c r="M357">
        <f>VLOOKUP(Q357,gene2!A:U,14,0)</f>
        <v>0</v>
      </c>
      <c r="N357" t="str">
        <f>VLOOKUP(Q357,gene2!A:U,15,0)</f>
        <v>phosphomannomutase/phosphoglucomutase</v>
      </c>
      <c r="Q357" t="s">
        <v>1419</v>
      </c>
      <c r="R357">
        <v>1353</v>
      </c>
      <c r="T357" t="s">
        <v>1420</v>
      </c>
      <c r="V357">
        <f t="shared" si="5"/>
        <v>451</v>
      </c>
    </row>
    <row r="358" spans="1:22" x14ac:dyDescent="0.25">
      <c r="A358" t="s">
        <v>20</v>
      </c>
      <c r="B358" t="s">
        <v>21</v>
      </c>
      <c r="C358" t="s">
        <v>22</v>
      </c>
      <c r="D358" t="s">
        <v>23</v>
      </c>
      <c r="E358" t="s">
        <v>5</v>
      </c>
      <c r="G358" t="s">
        <v>24</v>
      </c>
      <c r="H358">
        <v>405536</v>
      </c>
      <c r="I358">
        <v>406633</v>
      </c>
      <c r="J358" t="s">
        <v>52</v>
      </c>
      <c r="K358" t="str">
        <f>VLOOKUP(Q358,gene2!A:U,12,0)</f>
        <v>WP_014420326.1</v>
      </c>
      <c r="L358" t="str">
        <f>VLOOKUP(Q358,gene2!A:U,13,0)</f>
        <v>WP_014420326.1</v>
      </c>
      <c r="M358">
        <f>VLOOKUP(Q358,gene2!A:U,14,0)</f>
        <v>0</v>
      </c>
      <c r="N358" t="str">
        <f>VLOOKUP(Q358,gene2!A:U,15,0)</f>
        <v>phospholipase A</v>
      </c>
      <c r="Q358" t="s">
        <v>1423</v>
      </c>
      <c r="R358">
        <v>1098</v>
      </c>
      <c r="T358" t="s">
        <v>1424</v>
      </c>
      <c r="V358">
        <f t="shared" si="5"/>
        <v>366</v>
      </c>
    </row>
    <row r="359" spans="1:22" x14ac:dyDescent="0.25">
      <c r="A359" t="s">
        <v>20</v>
      </c>
      <c r="B359" t="s">
        <v>21</v>
      </c>
      <c r="C359" t="s">
        <v>22</v>
      </c>
      <c r="D359" t="s">
        <v>23</v>
      </c>
      <c r="E359" t="s">
        <v>5</v>
      </c>
      <c r="G359" t="s">
        <v>24</v>
      </c>
      <c r="H359">
        <v>406643</v>
      </c>
      <c r="I359">
        <v>406984</v>
      </c>
      <c r="J359" t="s">
        <v>52</v>
      </c>
      <c r="K359" t="str">
        <f>VLOOKUP(Q359,gene2!A:U,12,0)</f>
        <v>WP_014420327.1</v>
      </c>
      <c r="L359" t="str">
        <f>VLOOKUP(Q359,gene2!A:U,13,0)</f>
        <v>WP_014420327.1</v>
      </c>
      <c r="M359">
        <f>VLOOKUP(Q359,gene2!A:U,14,0)</f>
        <v>0</v>
      </c>
      <c r="N359" t="str">
        <f>VLOOKUP(Q359,gene2!A:U,15,0)</f>
        <v>hypothetical protein</v>
      </c>
      <c r="Q359" t="s">
        <v>1427</v>
      </c>
      <c r="R359">
        <v>342</v>
      </c>
      <c r="T359" t="s">
        <v>1428</v>
      </c>
      <c r="V359">
        <f t="shared" si="5"/>
        <v>114</v>
      </c>
    </row>
    <row r="360" spans="1:22" x14ac:dyDescent="0.25">
      <c r="A360" t="s">
        <v>20</v>
      </c>
      <c r="B360" t="s">
        <v>21</v>
      </c>
      <c r="C360" t="s">
        <v>22</v>
      </c>
      <c r="D360" t="s">
        <v>23</v>
      </c>
      <c r="E360" t="s">
        <v>5</v>
      </c>
      <c r="G360" t="s">
        <v>24</v>
      </c>
      <c r="H360">
        <v>407182</v>
      </c>
      <c r="I360">
        <v>407595</v>
      </c>
      <c r="J360" t="s">
        <v>25</v>
      </c>
      <c r="K360" t="str">
        <f>VLOOKUP(Q360,gene2!A:U,12,0)</f>
        <v>WP_041654495.1</v>
      </c>
      <c r="L360" t="str">
        <f>VLOOKUP(Q360,gene2!A:U,13,0)</f>
        <v>WP_041654495.1</v>
      </c>
      <c r="M360">
        <f>VLOOKUP(Q360,gene2!A:U,14,0)</f>
        <v>0</v>
      </c>
      <c r="N360" t="str">
        <f>VLOOKUP(Q360,gene2!A:U,15,0)</f>
        <v>cytochrome c5 family protein</v>
      </c>
      <c r="Q360" t="s">
        <v>1430</v>
      </c>
      <c r="R360">
        <v>414</v>
      </c>
      <c r="T360" t="s">
        <v>1431</v>
      </c>
      <c r="V360">
        <f t="shared" si="5"/>
        <v>138</v>
      </c>
    </row>
    <row r="361" spans="1:22" x14ac:dyDescent="0.25">
      <c r="A361" t="s">
        <v>20</v>
      </c>
      <c r="B361" t="s">
        <v>21</v>
      </c>
      <c r="C361" t="s">
        <v>22</v>
      </c>
      <c r="D361" t="s">
        <v>23</v>
      </c>
      <c r="E361" t="s">
        <v>5</v>
      </c>
      <c r="G361" t="s">
        <v>24</v>
      </c>
      <c r="H361">
        <v>407646</v>
      </c>
      <c r="I361">
        <v>409664</v>
      </c>
      <c r="J361" t="s">
        <v>52</v>
      </c>
      <c r="K361" t="str">
        <f>VLOOKUP(Q361,gene2!A:U,12,0)</f>
        <v>WP_011784007.1</v>
      </c>
      <c r="L361" t="str">
        <f>VLOOKUP(Q361,gene2!A:U,13,0)</f>
        <v>WP_011784007.1</v>
      </c>
      <c r="M361">
        <f>VLOOKUP(Q361,gene2!A:U,14,0)</f>
        <v>0</v>
      </c>
      <c r="N361" t="str">
        <f>VLOOKUP(Q361,gene2!A:U,15,0)</f>
        <v>DNA helicase Rep</v>
      </c>
      <c r="O361" t="s">
        <v>1433</v>
      </c>
      <c r="Q361" t="s">
        <v>1434</v>
      </c>
      <c r="R361">
        <v>2019</v>
      </c>
      <c r="T361" t="s">
        <v>1435</v>
      </c>
      <c r="V361">
        <f t="shared" si="5"/>
        <v>673</v>
      </c>
    </row>
    <row r="362" spans="1:22" x14ac:dyDescent="0.25">
      <c r="A362" t="s">
        <v>20</v>
      </c>
      <c r="B362" t="s">
        <v>21</v>
      </c>
      <c r="C362" t="s">
        <v>22</v>
      </c>
      <c r="D362" t="s">
        <v>23</v>
      </c>
      <c r="E362" t="s">
        <v>5</v>
      </c>
      <c r="G362" t="s">
        <v>24</v>
      </c>
      <c r="H362">
        <v>409811</v>
      </c>
      <c r="I362">
        <v>411544</v>
      </c>
      <c r="J362" t="s">
        <v>25</v>
      </c>
      <c r="K362" t="str">
        <f>VLOOKUP(Q362,gene2!A:U,12,0)</f>
        <v>WP_014420329.1</v>
      </c>
      <c r="L362" t="str">
        <f>VLOOKUP(Q362,gene2!A:U,13,0)</f>
        <v>WP_014420329.1</v>
      </c>
      <c r="M362">
        <f>VLOOKUP(Q362,gene2!A:U,14,0)</f>
        <v>0</v>
      </c>
      <c r="N362" t="str">
        <f>VLOOKUP(Q362,gene2!A:U,15,0)</f>
        <v>EAL domain-containing protein</v>
      </c>
      <c r="Q362" t="s">
        <v>1438</v>
      </c>
      <c r="R362">
        <v>1734</v>
      </c>
      <c r="T362" t="s">
        <v>1439</v>
      </c>
      <c r="V362">
        <f t="shared" si="5"/>
        <v>578</v>
      </c>
    </row>
    <row r="363" spans="1:22" x14ac:dyDescent="0.25">
      <c r="A363" t="s">
        <v>20</v>
      </c>
      <c r="B363" t="s">
        <v>21</v>
      </c>
      <c r="C363" t="s">
        <v>22</v>
      </c>
      <c r="D363" t="s">
        <v>23</v>
      </c>
      <c r="E363" t="s">
        <v>5</v>
      </c>
      <c r="G363" t="s">
        <v>24</v>
      </c>
      <c r="H363">
        <v>411597</v>
      </c>
      <c r="I363">
        <v>413921</v>
      </c>
      <c r="J363" t="s">
        <v>25</v>
      </c>
      <c r="K363" t="str">
        <f>VLOOKUP(Q363,gene2!A:U,12,0)</f>
        <v>WP_014420330.1</v>
      </c>
      <c r="L363" t="str">
        <f>VLOOKUP(Q363,gene2!A:U,13,0)</f>
        <v>WP_014420330.1</v>
      </c>
      <c r="M363">
        <f>VLOOKUP(Q363,gene2!A:U,14,0)</f>
        <v>0</v>
      </c>
      <c r="N363" t="str">
        <f>VLOOKUP(Q363,gene2!A:U,15,0)</f>
        <v>RNA-binding transcriptional accessory protein</v>
      </c>
      <c r="Q363" t="s">
        <v>1441</v>
      </c>
      <c r="R363">
        <v>2325</v>
      </c>
      <c r="T363" t="s">
        <v>1442</v>
      </c>
      <c r="V363">
        <f t="shared" si="5"/>
        <v>775</v>
      </c>
    </row>
    <row r="364" spans="1:22" x14ac:dyDescent="0.25">
      <c r="A364" t="s">
        <v>20</v>
      </c>
      <c r="B364" t="s">
        <v>21</v>
      </c>
      <c r="C364" t="s">
        <v>22</v>
      </c>
      <c r="D364" t="s">
        <v>23</v>
      </c>
      <c r="E364" t="s">
        <v>5</v>
      </c>
      <c r="G364" t="s">
        <v>24</v>
      </c>
      <c r="H364">
        <v>413987</v>
      </c>
      <c r="I364">
        <v>415543</v>
      </c>
      <c r="J364" t="s">
        <v>25</v>
      </c>
      <c r="K364" t="str">
        <f>VLOOKUP(Q364,gene2!A:U,12,0)</f>
        <v>WP_014420331.1</v>
      </c>
      <c r="L364" t="str">
        <f>VLOOKUP(Q364,gene2!A:U,13,0)</f>
        <v>WP_014420331.1</v>
      </c>
      <c r="M364">
        <f>VLOOKUP(Q364,gene2!A:U,14,0)</f>
        <v>0</v>
      </c>
      <c r="N364" t="str">
        <f>VLOOKUP(Q364,gene2!A:U,15,0)</f>
        <v>glutamate--cysteine ligase</v>
      </c>
      <c r="Q364" t="s">
        <v>1445</v>
      </c>
      <c r="R364">
        <v>1557</v>
      </c>
      <c r="T364" t="s">
        <v>1446</v>
      </c>
      <c r="V364">
        <f t="shared" si="5"/>
        <v>519</v>
      </c>
    </row>
    <row r="365" spans="1:22" x14ac:dyDescent="0.25">
      <c r="A365" t="s">
        <v>20</v>
      </c>
      <c r="B365" t="s">
        <v>21</v>
      </c>
      <c r="C365" t="s">
        <v>22</v>
      </c>
      <c r="D365" t="s">
        <v>23</v>
      </c>
      <c r="E365" t="s">
        <v>5</v>
      </c>
      <c r="G365" t="s">
        <v>24</v>
      </c>
      <c r="H365">
        <v>415655</v>
      </c>
      <c r="I365">
        <v>415870</v>
      </c>
      <c r="J365" t="s">
        <v>25</v>
      </c>
      <c r="K365" t="str">
        <f>VLOOKUP(Q365,gene2!A:U,12,0)</f>
        <v>WP_011784011.1</v>
      </c>
      <c r="L365" t="str">
        <f>VLOOKUP(Q365,gene2!A:U,13,0)</f>
        <v>WP_011784011.1</v>
      </c>
      <c r="M365">
        <f>VLOOKUP(Q365,gene2!A:U,14,0)</f>
        <v>0</v>
      </c>
      <c r="N365" t="str">
        <f>VLOOKUP(Q365,gene2!A:U,15,0)</f>
        <v>hypothetical protein</v>
      </c>
      <c r="Q365" t="s">
        <v>1449</v>
      </c>
      <c r="R365">
        <v>216</v>
      </c>
      <c r="T365" t="s">
        <v>1450</v>
      </c>
      <c r="V365">
        <f t="shared" si="5"/>
        <v>72</v>
      </c>
    </row>
    <row r="366" spans="1:22" x14ac:dyDescent="0.25">
      <c r="A366" t="s">
        <v>20</v>
      </c>
      <c r="B366" t="s">
        <v>21</v>
      </c>
      <c r="C366" t="s">
        <v>22</v>
      </c>
      <c r="D366" t="s">
        <v>23</v>
      </c>
      <c r="E366" t="s">
        <v>5</v>
      </c>
      <c r="G366" t="s">
        <v>24</v>
      </c>
      <c r="H366">
        <v>415901</v>
      </c>
      <c r="I366">
        <v>416356</v>
      </c>
      <c r="J366" t="s">
        <v>52</v>
      </c>
      <c r="K366" t="str">
        <f>VLOOKUP(Q366,gene2!A:U,12,0)</f>
        <v>WP_014420332.1</v>
      </c>
      <c r="L366" t="str">
        <f>VLOOKUP(Q366,gene2!A:U,13,0)</f>
        <v>WP_014420332.1</v>
      </c>
      <c r="M366">
        <f>VLOOKUP(Q366,gene2!A:U,14,0)</f>
        <v>0</v>
      </c>
      <c r="N366" t="str">
        <f>VLOOKUP(Q366,gene2!A:U,15,0)</f>
        <v>flagellar basal body-associated FliL family protein</v>
      </c>
      <c r="Q366" t="s">
        <v>1452</v>
      </c>
      <c r="R366">
        <v>456</v>
      </c>
      <c r="T366" t="s">
        <v>1453</v>
      </c>
      <c r="V366">
        <f t="shared" si="5"/>
        <v>152</v>
      </c>
    </row>
    <row r="367" spans="1:22" x14ac:dyDescent="0.25">
      <c r="A367" t="s">
        <v>20</v>
      </c>
      <c r="B367" t="s">
        <v>21</v>
      </c>
      <c r="C367" t="s">
        <v>22</v>
      </c>
      <c r="D367" t="s">
        <v>23</v>
      </c>
      <c r="E367" t="s">
        <v>5</v>
      </c>
      <c r="G367" t="s">
        <v>24</v>
      </c>
      <c r="H367">
        <v>416459</v>
      </c>
      <c r="I367">
        <v>416965</v>
      </c>
      <c r="J367" t="s">
        <v>25</v>
      </c>
      <c r="K367" t="str">
        <f>VLOOKUP(Q367,gene2!A:U,12,0)</f>
        <v>WP_041654498.1</v>
      </c>
      <c r="L367" t="str">
        <f>VLOOKUP(Q367,gene2!A:U,13,0)</f>
        <v>WP_041654498.1</v>
      </c>
      <c r="M367">
        <f>VLOOKUP(Q367,gene2!A:U,14,0)</f>
        <v>0</v>
      </c>
      <c r="N367" t="str">
        <f>VLOOKUP(Q367,gene2!A:U,15,0)</f>
        <v>disulfide bond formation protein B</v>
      </c>
      <c r="Q367" t="s">
        <v>1456</v>
      </c>
      <c r="R367">
        <v>507</v>
      </c>
      <c r="T367" t="s">
        <v>1457</v>
      </c>
      <c r="V367">
        <f t="shared" si="5"/>
        <v>169</v>
      </c>
    </row>
    <row r="368" spans="1:22" x14ac:dyDescent="0.25">
      <c r="A368" t="s">
        <v>20</v>
      </c>
      <c r="B368" t="s">
        <v>21</v>
      </c>
      <c r="C368" t="s">
        <v>22</v>
      </c>
      <c r="D368" t="s">
        <v>23</v>
      </c>
      <c r="E368" t="s">
        <v>5</v>
      </c>
      <c r="G368" t="s">
        <v>24</v>
      </c>
      <c r="H368">
        <v>417071</v>
      </c>
      <c r="I368">
        <v>417550</v>
      </c>
      <c r="J368" t="s">
        <v>25</v>
      </c>
      <c r="K368" t="str">
        <f>VLOOKUP(Q368,gene2!A:U,12,0)</f>
        <v>WP_014420335.1</v>
      </c>
      <c r="L368" t="str">
        <f>VLOOKUP(Q368,gene2!A:U,13,0)</f>
        <v>WP_014420335.1</v>
      </c>
      <c r="M368">
        <f>VLOOKUP(Q368,gene2!A:U,14,0)</f>
        <v>0</v>
      </c>
      <c r="N368" t="str">
        <f>VLOOKUP(Q368,gene2!A:U,15,0)</f>
        <v>Rsd/AlgQ family anti-sigma factor</v>
      </c>
      <c r="Q368" t="s">
        <v>1460</v>
      </c>
      <c r="R368">
        <v>480</v>
      </c>
      <c r="T368" t="s">
        <v>1461</v>
      </c>
      <c r="V368">
        <f t="shared" si="5"/>
        <v>160</v>
      </c>
    </row>
    <row r="369" spans="1:22" x14ac:dyDescent="0.25">
      <c r="A369" t="s">
        <v>20</v>
      </c>
      <c r="B369" t="s">
        <v>21</v>
      </c>
      <c r="C369" t="s">
        <v>22</v>
      </c>
      <c r="D369" t="s">
        <v>23</v>
      </c>
      <c r="E369" t="s">
        <v>5</v>
      </c>
      <c r="G369" t="s">
        <v>24</v>
      </c>
      <c r="H369">
        <v>417643</v>
      </c>
      <c r="I369">
        <v>418374</v>
      </c>
      <c r="J369" t="s">
        <v>52</v>
      </c>
      <c r="K369" t="str">
        <f>VLOOKUP(Q369,gene2!A:U,12,0)</f>
        <v>WP_022992112.1</v>
      </c>
      <c r="L369" t="str">
        <f>VLOOKUP(Q369,gene2!A:U,13,0)</f>
        <v>WP_022992112.1</v>
      </c>
      <c r="M369">
        <f>VLOOKUP(Q369,gene2!A:U,14,0)</f>
        <v>0</v>
      </c>
      <c r="N369" t="str">
        <f>VLOOKUP(Q369,gene2!A:U,15,0)</f>
        <v>FKBP-type peptidyl-prolyl cis-trans isomerase</v>
      </c>
      <c r="Q369" t="s">
        <v>1464</v>
      </c>
      <c r="R369">
        <v>732</v>
      </c>
      <c r="T369" t="s">
        <v>1465</v>
      </c>
      <c r="V369">
        <f t="shared" si="5"/>
        <v>244</v>
      </c>
    </row>
    <row r="370" spans="1:22" x14ac:dyDescent="0.25">
      <c r="A370" t="s">
        <v>20</v>
      </c>
      <c r="B370" t="s">
        <v>21</v>
      </c>
      <c r="C370" t="s">
        <v>22</v>
      </c>
      <c r="D370" t="s">
        <v>23</v>
      </c>
      <c r="E370" t="s">
        <v>5</v>
      </c>
      <c r="G370" t="s">
        <v>24</v>
      </c>
      <c r="H370">
        <v>418511</v>
      </c>
      <c r="I370">
        <v>418891</v>
      </c>
      <c r="J370" t="s">
        <v>52</v>
      </c>
      <c r="K370" t="str">
        <f>VLOOKUP(Q370,gene2!A:U,12,0)</f>
        <v>WP_014420336.1</v>
      </c>
      <c r="L370" t="str">
        <f>VLOOKUP(Q370,gene2!A:U,13,0)</f>
        <v>WP_014420336.1</v>
      </c>
      <c r="M370">
        <f>VLOOKUP(Q370,gene2!A:U,14,0)</f>
        <v>0</v>
      </c>
      <c r="N370" t="str">
        <f>VLOOKUP(Q370,gene2!A:U,15,0)</f>
        <v>DUF4124 domain-containing protein</v>
      </c>
      <c r="Q370" t="s">
        <v>1468</v>
      </c>
      <c r="R370">
        <v>381</v>
      </c>
      <c r="T370" t="s">
        <v>1469</v>
      </c>
      <c r="V370">
        <f t="shared" si="5"/>
        <v>127</v>
      </c>
    </row>
    <row r="371" spans="1:22" x14ac:dyDescent="0.25">
      <c r="A371" t="s">
        <v>20</v>
      </c>
      <c r="B371" t="s">
        <v>21</v>
      </c>
      <c r="C371" t="s">
        <v>22</v>
      </c>
      <c r="D371" t="s">
        <v>23</v>
      </c>
      <c r="E371" t="s">
        <v>5</v>
      </c>
      <c r="G371" t="s">
        <v>24</v>
      </c>
      <c r="H371">
        <v>418882</v>
      </c>
      <c r="I371">
        <v>419424</v>
      </c>
      <c r="J371" t="s">
        <v>52</v>
      </c>
      <c r="K371" t="str">
        <f>VLOOKUP(Q371,gene2!A:U,12,0)</f>
        <v>WP_041654499.1</v>
      </c>
      <c r="L371" t="str">
        <f>VLOOKUP(Q371,gene2!A:U,13,0)</f>
        <v>WP_041654499.1</v>
      </c>
      <c r="M371">
        <f>VLOOKUP(Q371,gene2!A:U,14,0)</f>
        <v>0</v>
      </c>
      <c r="N371" t="str">
        <f>VLOOKUP(Q371,gene2!A:U,15,0)</f>
        <v>DUF2390 domain-containing protein</v>
      </c>
      <c r="Q371" t="s">
        <v>1472</v>
      </c>
      <c r="R371">
        <v>543</v>
      </c>
      <c r="T371" t="s">
        <v>1473</v>
      </c>
      <c r="V371">
        <f t="shared" si="5"/>
        <v>181</v>
      </c>
    </row>
    <row r="372" spans="1:22" x14ac:dyDescent="0.25">
      <c r="A372" t="s">
        <v>20</v>
      </c>
      <c r="B372" t="s">
        <v>21</v>
      </c>
      <c r="C372" t="s">
        <v>22</v>
      </c>
      <c r="D372" t="s">
        <v>23</v>
      </c>
      <c r="E372" t="s">
        <v>5</v>
      </c>
      <c r="G372" t="s">
        <v>24</v>
      </c>
      <c r="H372">
        <v>419467</v>
      </c>
      <c r="I372">
        <v>421413</v>
      </c>
      <c r="J372" t="s">
        <v>25</v>
      </c>
      <c r="K372" t="str">
        <f>VLOOKUP(Q372,gene2!A:U,12,0)</f>
        <v>WP_014420338.1</v>
      </c>
      <c r="L372" t="str">
        <f>VLOOKUP(Q372,gene2!A:U,13,0)</f>
        <v>WP_014420338.1</v>
      </c>
      <c r="M372">
        <f>VLOOKUP(Q372,gene2!A:U,14,0)</f>
        <v>0</v>
      </c>
      <c r="N372" t="str">
        <f>VLOOKUP(Q372,gene2!A:U,15,0)</f>
        <v>ATP-binding cassette domain-containing protein</v>
      </c>
      <c r="Q372" t="s">
        <v>1476</v>
      </c>
      <c r="R372">
        <v>1947</v>
      </c>
      <c r="T372" t="s">
        <v>1477</v>
      </c>
      <c r="V372">
        <f t="shared" si="5"/>
        <v>649</v>
      </c>
    </row>
    <row r="373" spans="1:22" x14ac:dyDescent="0.25">
      <c r="A373" t="s">
        <v>20</v>
      </c>
      <c r="B373" t="s">
        <v>21</v>
      </c>
      <c r="C373" t="s">
        <v>22</v>
      </c>
      <c r="D373" t="s">
        <v>23</v>
      </c>
      <c r="E373" t="s">
        <v>5</v>
      </c>
      <c r="G373" t="s">
        <v>24</v>
      </c>
      <c r="H373">
        <v>421426</v>
      </c>
      <c r="I373">
        <v>422907</v>
      </c>
      <c r="J373" t="s">
        <v>52</v>
      </c>
      <c r="K373" t="str">
        <f>VLOOKUP(Q373,gene2!A:U,12,0)</f>
        <v>WP_050999038.1</v>
      </c>
      <c r="L373" t="str">
        <f>VLOOKUP(Q373,gene2!A:U,13,0)</f>
        <v>WP_050999038.1</v>
      </c>
      <c r="M373">
        <f>VLOOKUP(Q373,gene2!A:U,14,0)</f>
        <v>0</v>
      </c>
      <c r="N373" t="str">
        <f>VLOOKUP(Q373,gene2!A:U,15,0)</f>
        <v>exopolyphosphatase</v>
      </c>
      <c r="O373" t="s">
        <v>1479</v>
      </c>
      <c r="Q373" t="s">
        <v>1480</v>
      </c>
      <c r="R373">
        <v>1482</v>
      </c>
      <c r="T373" t="s">
        <v>1481</v>
      </c>
      <c r="V373">
        <f t="shared" si="5"/>
        <v>494</v>
      </c>
    </row>
    <row r="374" spans="1:22" x14ac:dyDescent="0.25">
      <c r="A374" t="s">
        <v>20</v>
      </c>
      <c r="B374" t="s">
        <v>21</v>
      </c>
      <c r="C374" t="s">
        <v>22</v>
      </c>
      <c r="D374" t="s">
        <v>23</v>
      </c>
      <c r="E374" t="s">
        <v>5</v>
      </c>
      <c r="G374" t="s">
        <v>24</v>
      </c>
      <c r="H374">
        <v>423226</v>
      </c>
      <c r="I374">
        <v>423552</v>
      </c>
      <c r="J374" t="s">
        <v>25</v>
      </c>
      <c r="K374" t="str">
        <f>VLOOKUP(Q374,gene2!A:U,12,0)</f>
        <v>WP_014420340.1</v>
      </c>
      <c r="L374" t="str">
        <f>VLOOKUP(Q374,gene2!A:U,13,0)</f>
        <v>WP_014420340.1</v>
      </c>
      <c r="M374">
        <f>VLOOKUP(Q374,gene2!A:U,14,0)</f>
        <v>0</v>
      </c>
      <c r="N374" t="str">
        <f>VLOOKUP(Q374,gene2!A:U,15,0)</f>
        <v>thioredoxin TrxA</v>
      </c>
      <c r="O374" t="s">
        <v>1484</v>
      </c>
      <c r="Q374" t="s">
        <v>1485</v>
      </c>
      <c r="R374">
        <v>327</v>
      </c>
      <c r="T374" t="s">
        <v>1486</v>
      </c>
      <c r="V374">
        <f t="shared" si="5"/>
        <v>109</v>
      </c>
    </row>
    <row r="375" spans="1:22" x14ac:dyDescent="0.25">
      <c r="A375" t="s">
        <v>20</v>
      </c>
      <c r="B375" t="s">
        <v>21</v>
      </c>
      <c r="C375" t="s">
        <v>22</v>
      </c>
      <c r="D375" t="s">
        <v>23</v>
      </c>
      <c r="E375" t="s">
        <v>5</v>
      </c>
      <c r="G375" t="s">
        <v>24</v>
      </c>
      <c r="H375">
        <v>423610</v>
      </c>
      <c r="I375">
        <v>424200</v>
      </c>
      <c r="J375" t="s">
        <v>25</v>
      </c>
      <c r="K375" t="str">
        <f>VLOOKUP(Q375,gene2!A:U,12,0)</f>
        <v>WP_014420341.1</v>
      </c>
      <c r="L375" t="str">
        <f>VLOOKUP(Q375,gene2!A:U,13,0)</f>
        <v>WP_014420341.1</v>
      </c>
      <c r="M375">
        <f>VLOOKUP(Q375,gene2!A:U,14,0)</f>
        <v>0</v>
      </c>
      <c r="N375" t="str">
        <f>VLOOKUP(Q375,gene2!A:U,15,0)</f>
        <v>molybdenum cofactor guanylyltransferase</v>
      </c>
      <c r="O375" t="s">
        <v>1489</v>
      </c>
      <c r="Q375" t="s">
        <v>1490</v>
      </c>
      <c r="R375">
        <v>591</v>
      </c>
      <c r="T375" t="s">
        <v>1491</v>
      </c>
      <c r="V375">
        <f t="shared" si="5"/>
        <v>197</v>
      </c>
    </row>
    <row r="376" spans="1:22" x14ac:dyDescent="0.25">
      <c r="A376" t="s">
        <v>20</v>
      </c>
      <c r="B376" t="s">
        <v>21</v>
      </c>
      <c r="C376" t="s">
        <v>22</v>
      </c>
      <c r="D376" t="s">
        <v>23</v>
      </c>
      <c r="E376" t="s">
        <v>5</v>
      </c>
      <c r="G376" t="s">
        <v>24</v>
      </c>
      <c r="H376">
        <v>424372</v>
      </c>
      <c r="I376">
        <v>424818</v>
      </c>
      <c r="J376" t="s">
        <v>52</v>
      </c>
      <c r="K376" t="str">
        <f>VLOOKUP(Q376,gene2!A:U,12,0)</f>
        <v>WP_014420342.1</v>
      </c>
      <c r="L376" t="str">
        <f>VLOOKUP(Q376,gene2!A:U,13,0)</f>
        <v>WP_014420342.1</v>
      </c>
      <c r="M376">
        <f>VLOOKUP(Q376,gene2!A:U,14,0)</f>
        <v>0</v>
      </c>
      <c r="N376" t="str">
        <f>VLOOKUP(Q376,gene2!A:U,15,0)</f>
        <v>molybdenum cofactor biosynthesis protein MoaE</v>
      </c>
      <c r="Q376" t="s">
        <v>1494</v>
      </c>
      <c r="R376">
        <v>447</v>
      </c>
      <c r="T376" t="s">
        <v>1495</v>
      </c>
      <c r="V376">
        <f t="shared" si="5"/>
        <v>149</v>
      </c>
    </row>
    <row r="377" spans="1:22" x14ac:dyDescent="0.25">
      <c r="A377" t="s">
        <v>20</v>
      </c>
      <c r="B377" t="s">
        <v>21</v>
      </c>
      <c r="C377" t="s">
        <v>22</v>
      </c>
      <c r="D377" t="s">
        <v>23</v>
      </c>
      <c r="E377" t="s">
        <v>5</v>
      </c>
      <c r="G377" t="s">
        <v>24</v>
      </c>
      <c r="H377">
        <v>424820</v>
      </c>
      <c r="I377">
        <v>425080</v>
      </c>
      <c r="J377" t="s">
        <v>52</v>
      </c>
      <c r="K377" t="str">
        <f>VLOOKUP(Q377,gene2!A:U,12,0)</f>
        <v>WP_041654501.1</v>
      </c>
      <c r="L377" t="str">
        <f>VLOOKUP(Q377,gene2!A:U,13,0)</f>
        <v>WP_041654501.1</v>
      </c>
      <c r="M377">
        <f>VLOOKUP(Q377,gene2!A:U,14,0)</f>
        <v>0</v>
      </c>
      <c r="N377" t="str">
        <f>VLOOKUP(Q377,gene2!A:U,15,0)</f>
        <v>molybdopterin converting factor subunit 1</v>
      </c>
      <c r="O377" t="s">
        <v>1498</v>
      </c>
      <c r="Q377" t="s">
        <v>1499</v>
      </c>
      <c r="R377">
        <v>261</v>
      </c>
      <c r="T377" t="s">
        <v>1500</v>
      </c>
      <c r="V377">
        <f t="shared" si="5"/>
        <v>87</v>
      </c>
    </row>
    <row r="378" spans="1:22" x14ac:dyDescent="0.25">
      <c r="A378" t="s">
        <v>20</v>
      </c>
      <c r="B378" t="s">
        <v>21</v>
      </c>
      <c r="C378" t="s">
        <v>22</v>
      </c>
      <c r="D378" t="s">
        <v>23</v>
      </c>
      <c r="E378" t="s">
        <v>5</v>
      </c>
      <c r="G378" t="s">
        <v>24</v>
      </c>
      <c r="H378">
        <v>425083</v>
      </c>
      <c r="I378">
        <v>426297</v>
      </c>
      <c r="J378" t="s">
        <v>52</v>
      </c>
      <c r="K378" t="str">
        <f>VLOOKUP(Q378,gene2!A:U,12,0)</f>
        <v>WP_014420344.1</v>
      </c>
      <c r="L378" t="str">
        <f>VLOOKUP(Q378,gene2!A:U,13,0)</f>
        <v>WP_014420344.1</v>
      </c>
      <c r="M378">
        <f>VLOOKUP(Q378,gene2!A:U,14,0)</f>
        <v>0</v>
      </c>
      <c r="N378" t="str">
        <f>VLOOKUP(Q378,gene2!A:U,15,0)</f>
        <v>molybdopterin molybdotransferase MoeA</v>
      </c>
      <c r="Q378" t="s">
        <v>1503</v>
      </c>
      <c r="R378">
        <v>1215</v>
      </c>
      <c r="T378" t="s">
        <v>1504</v>
      </c>
      <c r="V378">
        <f t="shared" si="5"/>
        <v>405</v>
      </c>
    </row>
    <row r="379" spans="1:22" x14ac:dyDescent="0.25">
      <c r="A379" t="s">
        <v>20</v>
      </c>
      <c r="B379" t="s">
        <v>21</v>
      </c>
      <c r="C379" t="s">
        <v>22</v>
      </c>
      <c r="D379" t="s">
        <v>23</v>
      </c>
      <c r="E379" t="s">
        <v>5</v>
      </c>
      <c r="G379" t="s">
        <v>24</v>
      </c>
      <c r="H379">
        <v>426310</v>
      </c>
      <c r="I379">
        <v>426882</v>
      </c>
      <c r="J379" t="s">
        <v>52</v>
      </c>
      <c r="K379" t="str">
        <f>VLOOKUP(Q379,gene2!A:U,12,0)</f>
        <v>WP_014420345.1</v>
      </c>
      <c r="L379" t="str">
        <f>VLOOKUP(Q379,gene2!A:U,13,0)</f>
        <v>WP_014420345.1</v>
      </c>
      <c r="M379">
        <f>VLOOKUP(Q379,gene2!A:U,14,0)</f>
        <v>0</v>
      </c>
      <c r="N379" t="str">
        <f>VLOOKUP(Q379,gene2!A:U,15,0)</f>
        <v>molybdenum cofactor biosynthesis protein B</v>
      </c>
      <c r="O379" t="s">
        <v>1507</v>
      </c>
      <c r="Q379" t="s">
        <v>1508</v>
      </c>
      <c r="R379">
        <v>573</v>
      </c>
      <c r="T379" t="s">
        <v>1509</v>
      </c>
      <c r="V379">
        <f t="shared" si="5"/>
        <v>191</v>
      </c>
    </row>
    <row r="380" spans="1:22" x14ac:dyDescent="0.25">
      <c r="A380" t="s">
        <v>20</v>
      </c>
      <c r="B380" t="s">
        <v>21</v>
      </c>
      <c r="C380" t="s">
        <v>22</v>
      </c>
      <c r="D380" t="s">
        <v>23</v>
      </c>
      <c r="E380" t="s">
        <v>5</v>
      </c>
      <c r="G380" t="s">
        <v>24</v>
      </c>
      <c r="H380">
        <v>427238</v>
      </c>
      <c r="I380">
        <v>428500</v>
      </c>
      <c r="J380" t="s">
        <v>25</v>
      </c>
      <c r="K380" t="str">
        <f>VLOOKUP(Q380,gene2!A:U,12,0)</f>
        <v>WP_014420346.1</v>
      </c>
      <c r="L380" t="str">
        <f>VLOOKUP(Q380,gene2!A:U,13,0)</f>
        <v>WP_014420346.1</v>
      </c>
      <c r="M380">
        <f>VLOOKUP(Q380,gene2!A:U,14,0)</f>
        <v>0</v>
      </c>
      <c r="N380" t="str">
        <f>VLOOKUP(Q380,gene2!A:U,15,0)</f>
        <v>transcription termination factor Rho</v>
      </c>
      <c r="O380" t="s">
        <v>1512</v>
      </c>
      <c r="Q380" t="s">
        <v>1513</v>
      </c>
      <c r="R380">
        <v>1263</v>
      </c>
      <c r="T380" t="s">
        <v>1514</v>
      </c>
      <c r="V380">
        <f t="shared" si="5"/>
        <v>421</v>
      </c>
    </row>
    <row r="381" spans="1:22" x14ac:dyDescent="0.25">
      <c r="A381" t="s">
        <v>20</v>
      </c>
      <c r="B381" t="s">
        <v>21</v>
      </c>
      <c r="C381" t="s">
        <v>22</v>
      </c>
      <c r="D381" t="s">
        <v>23</v>
      </c>
      <c r="E381" t="s">
        <v>5</v>
      </c>
      <c r="G381" t="s">
        <v>24</v>
      </c>
      <c r="H381">
        <v>428666</v>
      </c>
      <c r="I381">
        <v>430153</v>
      </c>
      <c r="J381" t="s">
        <v>25</v>
      </c>
      <c r="K381" t="str">
        <f>VLOOKUP(Q381,gene2!A:U,12,0)</f>
        <v>WP_014420347.1</v>
      </c>
      <c r="L381" t="str">
        <f>VLOOKUP(Q381,gene2!A:U,13,0)</f>
        <v>WP_014420347.1</v>
      </c>
      <c r="M381">
        <f>VLOOKUP(Q381,gene2!A:U,14,0)</f>
        <v>0</v>
      </c>
      <c r="N381" t="str">
        <f>VLOOKUP(Q381,gene2!A:U,15,0)</f>
        <v>4-hydroxy-3-polyprenylbenzoate decarboxylase</v>
      </c>
      <c r="O381" t="s">
        <v>1517</v>
      </c>
      <c r="Q381" t="s">
        <v>1518</v>
      </c>
      <c r="R381">
        <v>1488</v>
      </c>
      <c r="T381" t="s">
        <v>1519</v>
      </c>
      <c r="V381">
        <f t="shared" si="5"/>
        <v>496</v>
      </c>
    </row>
    <row r="382" spans="1:22" x14ac:dyDescent="0.25">
      <c r="A382" t="s">
        <v>20</v>
      </c>
      <c r="B382" t="s">
        <v>21</v>
      </c>
      <c r="C382" t="s">
        <v>22</v>
      </c>
      <c r="D382" t="s">
        <v>23</v>
      </c>
      <c r="E382" t="s">
        <v>5</v>
      </c>
      <c r="G382" t="s">
        <v>24</v>
      </c>
      <c r="H382">
        <v>430167</v>
      </c>
      <c r="I382">
        <v>431159</v>
      </c>
      <c r="J382" t="s">
        <v>25</v>
      </c>
      <c r="K382" t="str">
        <f>VLOOKUP(Q382,gene2!A:U,12,0)</f>
        <v>WP_014420348.1</v>
      </c>
      <c r="L382" t="str">
        <f>VLOOKUP(Q382,gene2!A:U,13,0)</f>
        <v>WP_014420348.1</v>
      </c>
      <c r="M382">
        <f>VLOOKUP(Q382,gene2!A:U,14,0)</f>
        <v>0</v>
      </c>
      <c r="N382" t="str">
        <f>VLOOKUP(Q382,gene2!A:U,15,0)</f>
        <v>CDP-6-deoxy-delta-3,4-glucoseen reductase</v>
      </c>
      <c r="Q382" t="s">
        <v>1522</v>
      </c>
      <c r="R382">
        <v>993</v>
      </c>
      <c r="T382" t="s">
        <v>1523</v>
      </c>
      <c r="V382">
        <f t="shared" si="5"/>
        <v>331</v>
      </c>
    </row>
    <row r="383" spans="1:22" x14ac:dyDescent="0.25">
      <c r="A383" t="s">
        <v>20</v>
      </c>
      <c r="B383" t="s">
        <v>21</v>
      </c>
      <c r="C383" t="s">
        <v>22</v>
      </c>
      <c r="D383" t="s">
        <v>23</v>
      </c>
      <c r="E383" t="s">
        <v>5</v>
      </c>
      <c r="G383" t="s">
        <v>24</v>
      </c>
      <c r="H383">
        <v>431238</v>
      </c>
      <c r="I383">
        <v>432479</v>
      </c>
      <c r="J383" t="s">
        <v>52</v>
      </c>
      <c r="K383" t="str">
        <f>VLOOKUP(Q383,gene2!A:U,12,0)</f>
        <v>WP_014420349.1</v>
      </c>
      <c r="L383" t="str">
        <f>VLOOKUP(Q383,gene2!A:U,13,0)</f>
        <v>WP_014420349.1</v>
      </c>
      <c r="M383">
        <f>VLOOKUP(Q383,gene2!A:U,14,0)</f>
        <v>0</v>
      </c>
      <c r="N383" t="str">
        <f>VLOOKUP(Q383,gene2!A:U,15,0)</f>
        <v>hypothetical protein</v>
      </c>
      <c r="Q383" t="s">
        <v>1526</v>
      </c>
      <c r="R383">
        <v>1242</v>
      </c>
      <c r="T383" t="s">
        <v>1527</v>
      </c>
      <c r="V383">
        <f t="shared" si="5"/>
        <v>414</v>
      </c>
    </row>
    <row r="384" spans="1:22" x14ac:dyDescent="0.25">
      <c r="A384" t="s">
        <v>20</v>
      </c>
      <c r="B384" t="s">
        <v>21</v>
      </c>
      <c r="C384" t="s">
        <v>22</v>
      </c>
      <c r="D384" t="s">
        <v>23</v>
      </c>
      <c r="E384" t="s">
        <v>5</v>
      </c>
      <c r="G384" t="s">
        <v>24</v>
      </c>
      <c r="H384">
        <v>432476</v>
      </c>
      <c r="I384">
        <v>433585</v>
      </c>
      <c r="J384" t="s">
        <v>52</v>
      </c>
      <c r="K384" t="str">
        <f>VLOOKUP(Q384,gene2!A:U,12,0)</f>
        <v>WP_050999039.1</v>
      </c>
      <c r="L384" t="str">
        <f>VLOOKUP(Q384,gene2!A:U,13,0)</f>
        <v>WP_050999039.1</v>
      </c>
      <c r="M384">
        <f>VLOOKUP(Q384,gene2!A:U,14,0)</f>
        <v>0</v>
      </c>
      <c r="N384" t="str">
        <f>VLOOKUP(Q384,gene2!A:U,15,0)</f>
        <v>uroporphyrinogen-III C-methyltransferase</v>
      </c>
      <c r="Q384" t="s">
        <v>1529</v>
      </c>
      <c r="R384">
        <v>1110</v>
      </c>
      <c r="T384" t="s">
        <v>1530</v>
      </c>
      <c r="V384">
        <f t="shared" si="5"/>
        <v>370</v>
      </c>
    </row>
    <row r="385" spans="1:22" x14ac:dyDescent="0.25">
      <c r="A385" t="s">
        <v>20</v>
      </c>
      <c r="B385" t="s">
        <v>21</v>
      </c>
      <c r="C385" t="s">
        <v>22</v>
      </c>
      <c r="D385" t="s">
        <v>23</v>
      </c>
      <c r="E385" t="s">
        <v>5</v>
      </c>
      <c r="G385" t="s">
        <v>24</v>
      </c>
      <c r="H385">
        <v>433602</v>
      </c>
      <c r="I385">
        <v>434414</v>
      </c>
      <c r="J385" t="s">
        <v>52</v>
      </c>
      <c r="K385" t="str">
        <f>VLOOKUP(Q385,gene2!A:U,12,0)</f>
        <v>WP_041654503.1</v>
      </c>
      <c r="L385" t="str">
        <f>VLOOKUP(Q385,gene2!A:U,13,0)</f>
        <v>WP_041654503.1</v>
      </c>
      <c r="M385">
        <f>VLOOKUP(Q385,gene2!A:U,14,0)</f>
        <v>0</v>
      </c>
      <c r="N385" t="str">
        <f>VLOOKUP(Q385,gene2!A:U,15,0)</f>
        <v>uroporphyrinogen-III synthase</v>
      </c>
      <c r="Q385" t="s">
        <v>1533</v>
      </c>
      <c r="R385">
        <v>813</v>
      </c>
      <c r="T385" t="s">
        <v>1534</v>
      </c>
      <c r="V385">
        <f t="shared" si="5"/>
        <v>271</v>
      </c>
    </row>
    <row r="386" spans="1:22" x14ac:dyDescent="0.25">
      <c r="A386" t="s">
        <v>20</v>
      </c>
      <c r="B386" t="s">
        <v>21</v>
      </c>
      <c r="C386" t="s">
        <v>22</v>
      </c>
      <c r="D386" t="s">
        <v>23</v>
      </c>
      <c r="E386" t="s">
        <v>5</v>
      </c>
      <c r="G386" t="s">
        <v>24</v>
      </c>
      <c r="H386">
        <v>434395</v>
      </c>
      <c r="I386">
        <v>435336</v>
      </c>
      <c r="J386" t="s">
        <v>52</v>
      </c>
      <c r="K386" t="str">
        <f>VLOOKUP(Q386,gene2!A:U,12,0)</f>
        <v>WP_022992125.1</v>
      </c>
      <c r="L386" t="str">
        <f>VLOOKUP(Q386,gene2!A:U,13,0)</f>
        <v>WP_022992125.1</v>
      </c>
      <c r="M386">
        <f>VLOOKUP(Q386,gene2!A:U,14,0)</f>
        <v>0</v>
      </c>
      <c r="N386" t="str">
        <f>VLOOKUP(Q386,gene2!A:U,15,0)</f>
        <v>hydroxymethylbilane synthase</v>
      </c>
      <c r="O386" t="s">
        <v>1537</v>
      </c>
      <c r="Q386" t="s">
        <v>1538</v>
      </c>
      <c r="R386">
        <v>942</v>
      </c>
      <c r="T386" t="s">
        <v>1539</v>
      </c>
      <c r="V386">
        <f t="shared" si="5"/>
        <v>314</v>
      </c>
    </row>
    <row r="387" spans="1:22" x14ac:dyDescent="0.25">
      <c r="A387" t="s">
        <v>20</v>
      </c>
      <c r="B387" t="s">
        <v>21</v>
      </c>
      <c r="C387" t="s">
        <v>22</v>
      </c>
      <c r="D387" t="s">
        <v>23</v>
      </c>
      <c r="E387" t="s">
        <v>5</v>
      </c>
      <c r="G387" t="s">
        <v>24</v>
      </c>
      <c r="H387">
        <v>435422</v>
      </c>
      <c r="I387">
        <v>436180</v>
      </c>
      <c r="J387" t="s">
        <v>52</v>
      </c>
      <c r="K387" t="str">
        <f>VLOOKUP(Q387,gene2!A:U,12,0)</f>
        <v>WP_014420353.1</v>
      </c>
      <c r="L387" t="str">
        <f>VLOOKUP(Q387,gene2!A:U,13,0)</f>
        <v>WP_014420353.1</v>
      </c>
      <c r="M387">
        <f>VLOOKUP(Q387,gene2!A:U,14,0)</f>
        <v>0</v>
      </c>
      <c r="N387" t="str">
        <f>VLOOKUP(Q387,gene2!A:U,15,0)</f>
        <v>response regulator transcription factor</v>
      </c>
      <c r="Q387" t="s">
        <v>1542</v>
      </c>
      <c r="R387">
        <v>759</v>
      </c>
      <c r="T387" t="s">
        <v>1543</v>
      </c>
      <c r="V387">
        <f t="shared" ref="V387:V450" si="6">R387/3</f>
        <v>253</v>
      </c>
    </row>
    <row r="388" spans="1:22" x14ac:dyDescent="0.25">
      <c r="A388" t="s">
        <v>20</v>
      </c>
      <c r="B388" t="s">
        <v>21</v>
      </c>
      <c r="C388" t="s">
        <v>22</v>
      </c>
      <c r="D388" t="s">
        <v>23</v>
      </c>
      <c r="E388" t="s">
        <v>5</v>
      </c>
      <c r="G388" t="s">
        <v>24</v>
      </c>
      <c r="H388">
        <v>436177</v>
      </c>
      <c r="I388">
        <v>437235</v>
      </c>
      <c r="J388" t="s">
        <v>52</v>
      </c>
      <c r="K388" t="str">
        <f>VLOOKUP(Q388,gene2!A:U,12,0)</f>
        <v>WP_041654504.1</v>
      </c>
      <c r="L388" t="str">
        <f>VLOOKUP(Q388,gene2!A:U,13,0)</f>
        <v>WP_041654504.1</v>
      </c>
      <c r="M388">
        <f>VLOOKUP(Q388,gene2!A:U,14,0)</f>
        <v>0</v>
      </c>
      <c r="N388" t="str">
        <f>VLOOKUP(Q388,gene2!A:U,15,0)</f>
        <v>sensor histidine kinase</v>
      </c>
      <c r="Q388" t="s">
        <v>1545</v>
      </c>
      <c r="R388">
        <v>1059</v>
      </c>
      <c r="T388" t="s">
        <v>1546</v>
      </c>
      <c r="V388">
        <f t="shared" si="6"/>
        <v>353</v>
      </c>
    </row>
    <row r="389" spans="1:22" x14ac:dyDescent="0.25">
      <c r="A389" t="s">
        <v>20</v>
      </c>
      <c r="B389" t="s">
        <v>21</v>
      </c>
      <c r="C389" t="s">
        <v>22</v>
      </c>
      <c r="D389" t="s">
        <v>23</v>
      </c>
      <c r="E389" t="s">
        <v>5</v>
      </c>
      <c r="G389" t="s">
        <v>24</v>
      </c>
      <c r="H389">
        <v>437355</v>
      </c>
      <c r="I389">
        <v>438764</v>
      </c>
      <c r="J389" t="s">
        <v>25</v>
      </c>
      <c r="K389" t="str">
        <f>VLOOKUP(Q389,gene2!A:U,12,0)</f>
        <v>WP_014420355.1</v>
      </c>
      <c r="L389" t="str">
        <f>VLOOKUP(Q389,gene2!A:U,13,0)</f>
        <v>WP_014420355.1</v>
      </c>
      <c r="M389">
        <f>VLOOKUP(Q389,gene2!A:U,14,0)</f>
        <v>0</v>
      </c>
      <c r="N389" t="str">
        <f>VLOOKUP(Q389,gene2!A:U,15,0)</f>
        <v>argininosuccinate lyase</v>
      </c>
      <c r="O389" t="s">
        <v>1549</v>
      </c>
      <c r="Q389" t="s">
        <v>1550</v>
      </c>
      <c r="R389">
        <v>1410</v>
      </c>
      <c r="T389" t="s">
        <v>1551</v>
      </c>
      <c r="V389">
        <f t="shared" si="6"/>
        <v>470</v>
      </c>
    </row>
    <row r="390" spans="1:22" x14ac:dyDescent="0.25">
      <c r="A390" t="s">
        <v>20</v>
      </c>
      <c r="B390" t="s">
        <v>21</v>
      </c>
      <c r="C390" t="s">
        <v>22</v>
      </c>
      <c r="D390" t="s">
        <v>23</v>
      </c>
      <c r="E390" t="s">
        <v>5</v>
      </c>
      <c r="G390" t="s">
        <v>24</v>
      </c>
      <c r="H390">
        <v>438909</v>
      </c>
      <c r="I390">
        <v>441011</v>
      </c>
      <c r="J390" t="s">
        <v>25</v>
      </c>
      <c r="K390" t="str">
        <f>VLOOKUP(Q390,gene2!A:U,12,0)</f>
        <v>WP_041654505.1</v>
      </c>
      <c r="L390" t="str">
        <f>VLOOKUP(Q390,gene2!A:U,13,0)</f>
        <v>WP_041654505.1</v>
      </c>
      <c r="M390">
        <f>VLOOKUP(Q390,gene2!A:U,14,0)</f>
        <v>0</v>
      </c>
      <c r="N390" t="str">
        <f>VLOOKUP(Q390,gene2!A:U,15,0)</f>
        <v>DUF2235 domain-containing protein</v>
      </c>
      <c r="Q390" t="s">
        <v>1554</v>
      </c>
      <c r="R390">
        <v>2103</v>
      </c>
      <c r="T390" t="s">
        <v>1555</v>
      </c>
      <c r="V390">
        <f t="shared" si="6"/>
        <v>701</v>
      </c>
    </row>
    <row r="391" spans="1:22" x14ac:dyDescent="0.25">
      <c r="A391" t="s">
        <v>20</v>
      </c>
      <c r="B391" t="s">
        <v>21</v>
      </c>
      <c r="C391" t="s">
        <v>22</v>
      </c>
      <c r="D391" t="s">
        <v>23</v>
      </c>
      <c r="E391" t="s">
        <v>5</v>
      </c>
      <c r="G391" t="s">
        <v>24</v>
      </c>
      <c r="H391">
        <v>441011</v>
      </c>
      <c r="I391">
        <v>441613</v>
      </c>
      <c r="J391" t="s">
        <v>25</v>
      </c>
      <c r="K391" t="str">
        <f>VLOOKUP(Q391,gene2!A:U,12,0)</f>
        <v>WP_014420357.1</v>
      </c>
      <c r="L391" t="str">
        <f>VLOOKUP(Q391,gene2!A:U,13,0)</f>
        <v>WP_014420357.1</v>
      </c>
      <c r="M391">
        <f>VLOOKUP(Q391,gene2!A:U,14,0)</f>
        <v>0</v>
      </c>
      <c r="N391" t="str">
        <f>VLOOKUP(Q391,gene2!A:U,15,0)</f>
        <v>DUF2931 family protein</v>
      </c>
      <c r="Q391" t="s">
        <v>1558</v>
      </c>
      <c r="R391">
        <v>603</v>
      </c>
      <c r="T391" t="s">
        <v>1559</v>
      </c>
      <c r="V391">
        <f t="shared" si="6"/>
        <v>201</v>
      </c>
    </row>
    <row r="392" spans="1:22" x14ac:dyDescent="0.25">
      <c r="A392" t="s">
        <v>20</v>
      </c>
      <c r="B392" t="s">
        <v>21</v>
      </c>
      <c r="C392" t="s">
        <v>22</v>
      </c>
      <c r="D392" t="s">
        <v>23</v>
      </c>
      <c r="E392" t="s">
        <v>5</v>
      </c>
      <c r="G392" t="s">
        <v>24</v>
      </c>
      <c r="H392">
        <v>441686</v>
      </c>
      <c r="I392">
        <v>444130</v>
      </c>
      <c r="J392" t="s">
        <v>52</v>
      </c>
      <c r="K392" t="str">
        <f>VLOOKUP(Q392,gene2!A:U,12,0)</f>
        <v>WP_014420358.1</v>
      </c>
      <c r="L392" t="str">
        <f>VLOOKUP(Q392,gene2!A:U,13,0)</f>
        <v>WP_014420358.1</v>
      </c>
      <c r="M392">
        <f>VLOOKUP(Q392,gene2!A:U,14,0)</f>
        <v>0</v>
      </c>
      <c r="N392" t="str">
        <f>VLOOKUP(Q392,gene2!A:U,15,0)</f>
        <v>EAL domain-containing protein</v>
      </c>
      <c r="Q392" t="s">
        <v>1562</v>
      </c>
      <c r="R392">
        <v>2445</v>
      </c>
      <c r="T392" t="s">
        <v>1563</v>
      </c>
      <c r="V392">
        <f t="shared" si="6"/>
        <v>815</v>
      </c>
    </row>
    <row r="393" spans="1:22" x14ac:dyDescent="0.25">
      <c r="A393" t="s">
        <v>20</v>
      </c>
      <c r="B393" t="s">
        <v>21</v>
      </c>
      <c r="C393" t="s">
        <v>22</v>
      </c>
      <c r="D393" t="s">
        <v>23</v>
      </c>
      <c r="E393" t="s">
        <v>5</v>
      </c>
      <c r="G393" t="s">
        <v>24</v>
      </c>
      <c r="H393">
        <v>444258</v>
      </c>
      <c r="I393">
        <v>447107</v>
      </c>
      <c r="J393" t="s">
        <v>25</v>
      </c>
      <c r="K393" t="str">
        <f>VLOOKUP(Q393,gene2!A:U,12,0)</f>
        <v>WP_014420359.1</v>
      </c>
      <c r="L393" t="str">
        <f>VLOOKUP(Q393,gene2!A:U,13,0)</f>
        <v>WP_014420359.1</v>
      </c>
      <c r="M393">
        <f>VLOOKUP(Q393,gene2!A:U,14,0)</f>
        <v>0</v>
      </c>
      <c r="N393" t="str">
        <f>VLOOKUP(Q393,gene2!A:U,15,0)</f>
        <v>class I adenylate cyclase</v>
      </c>
      <c r="Q393" t="s">
        <v>1565</v>
      </c>
      <c r="R393">
        <v>2850</v>
      </c>
      <c r="T393" t="s">
        <v>1566</v>
      </c>
      <c r="V393">
        <f t="shared" si="6"/>
        <v>950</v>
      </c>
    </row>
    <row r="394" spans="1:22" x14ac:dyDescent="0.25">
      <c r="A394" t="s">
        <v>20</v>
      </c>
      <c r="B394" t="s">
        <v>21</v>
      </c>
      <c r="C394" t="s">
        <v>22</v>
      </c>
      <c r="D394" t="s">
        <v>23</v>
      </c>
      <c r="E394" t="s">
        <v>5</v>
      </c>
      <c r="G394" t="s">
        <v>24</v>
      </c>
      <c r="H394">
        <v>447125</v>
      </c>
      <c r="I394">
        <v>447373</v>
      </c>
      <c r="J394" t="s">
        <v>25</v>
      </c>
      <c r="K394" t="str">
        <f>VLOOKUP(Q394,gene2!A:U,12,0)</f>
        <v>WP_041654506.1</v>
      </c>
      <c r="L394" t="str">
        <f>VLOOKUP(Q394,gene2!A:U,13,0)</f>
        <v>WP_041654506.1</v>
      </c>
      <c r="M394">
        <f>VLOOKUP(Q394,gene2!A:U,14,0)</f>
        <v>0</v>
      </c>
      <c r="N394" t="str">
        <f>VLOOKUP(Q394,gene2!A:U,15,0)</f>
        <v>lipoprotein</v>
      </c>
      <c r="Q394" t="s">
        <v>1569</v>
      </c>
      <c r="R394">
        <v>249</v>
      </c>
      <c r="T394" t="s">
        <v>1570</v>
      </c>
      <c r="V394">
        <f t="shared" si="6"/>
        <v>83</v>
      </c>
    </row>
    <row r="395" spans="1:22" x14ac:dyDescent="0.25">
      <c r="A395" t="s">
        <v>20</v>
      </c>
      <c r="B395" t="s">
        <v>21</v>
      </c>
      <c r="C395" t="s">
        <v>22</v>
      </c>
      <c r="D395" t="s">
        <v>23</v>
      </c>
      <c r="E395" t="s">
        <v>5</v>
      </c>
      <c r="G395" t="s">
        <v>24</v>
      </c>
      <c r="H395">
        <v>447409</v>
      </c>
      <c r="I395">
        <v>448659</v>
      </c>
      <c r="J395" t="s">
        <v>25</v>
      </c>
      <c r="K395" t="str">
        <f>VLOOKUP(Q395,gene2!A:U,12,0)</f>
        <v>WP_014420361.1</v>
      </c>
      <c r="L395" t="str">
        <f>VLOOKUP(Q395,gene2!A:U,13,0)</f>
        <v>WP_014420361.1</v>
      </c>
      <c r="M395">
        <f>VLOOKUP(Q395,gene2!A:U,14,0)</f>
        <v>0</v>
      </c>
      <c r="N395" t="str">
        <f>VLOOKUP(Q395,gene2!A:U,15,0)</f>
        <v>diaminopimelate decarboxylase</v>
      </c>
      <c r="O395" t="s">
        <v>1573</v>
      </c>
      <c r="Q395" t="s">
        <v>1574</v>
      </c>
      <c r="R395">
        <v>1251</v>
      </c>
      <c r="T395" t="s">
        <v>1575</v>
      </c>
      <c r="V395">
        <f t="shared" si="6"/>
        <v>417</v>
      </c>
    </row>
    <row r="396" spans="1:22" x14ac:dyDescent="0.25">
      <c r="A396" t="s">
        <v>20</v>
      </c>
      <c r="B396" t="s">
        <v>21</v>
      </c>
      <c r="C396" t="s">
        <v>22</v>
      </c>
      <c r="D396" t="s">
        <v>23</v>
      </c>
      <c r="E396" t="s">
        <v>5</v>
      </c>
      <c r="G396" t="s">
        <v>24</v>
      </c>
      <c r="H396">
        <v>448674</v>
      </c>
      <c r="I396">
        <v>449600</v>
      </c>
      <c r="J396" t="s">
        <v>25</v>
      </c>
      <c r="K396" t="str">
        <f>VLOOKUP(Q396,gene2!A:U,12,0)</f>
        <v>WP_031211627.1</v>
      </c>
      <c r="L396" t="str">
        <f>VLOOKUP(Q396,gene2!A:U,13,0)</f>
        <v>WP_031211627.1</v>
      </c>
      <c r="M396">
        <f>VLOOKUP(Q396,gene2!A:U,14,0)</f>
        <v>0</v>
      </c>
      <c r="N396" t="str">
        <f>VLOOKUP(Q396,gene2!A:U,15,0)</f>
        <v>diaminopimelate epimerase</v>
      </c>
      <c r="O396" t="s">
        <v>1578</v>
      </c>
      <c r="Q396" t="s">
        <v>1579</v>
      </c>
      <c r="R396">
        <v>927</v>
      </c>
      <c r="T396" t="s">
        <v>1580</v>
      </c>
      <c r="V396">
        <f t="shared" si="6"/>
        <v>309</v>
      </c>
    </row>
    <row r="397" spans="1:22" x14ac:dyDescent="0.25">
      <c r="A397" t="s">
        <v>20</v>
      </c>
      <c r="B397" t="s">
        <v>21</v>
      </c>
      <c r="C397" t="s">
        <v>22</v>
      </c>
      <c r="D397" t="s">
        <v>23</v>
      </c>
      <c r="E397" t="s">
        <v>5</v>
      </c>
      <c r="G397" t="s">
        <v>24</v>
      </c>
      <c r="H397">
        <v>449619</v>
      </c>
      <c r="I397">
        <v>450368</v>
      </c>
      <c r="J397" t="s">
        <v>25</v>
      </c>
      <c r="K397" t="str">
        <f>VLOOKUP(Q397,gene2!A:U,12,0)</f>
        <v>WP_011784041.1</v>
      </c>
      <c r="L397" t="str">
        <f>VLOOKUP(Q397,gene2!A:U,13,0)</f>
        <v>WP_011784041.1</v>
      </c>
      <c r="M397">
        <f>VLOOKUP(Q397,gene2!A:U,14,0)</f>
        <v>0</v>
      </c>
      <c r="N397" t="str">
        <f>VLOOKUP(Q397,gene2!A:U,15,0)</f>
        <v>DUF484 family protein</v>
      </c>
      <c r="Q397" t="s">
        <v>1583</v>
      </c>
      <c r="R397">
        <v>750</v>
      </c>
      <c r="T397" t="s">
        <v>1584</v>
      </c>
      <c r="V397">
        <f t="shared" si="6"/>
        <v>250</v>
      </c>
    </row>
    <row r="398" spans="1:22" x14ac:dyDescent="0.25">
      <c r="A398" t="s">
        <v>20</v>
      </c>
      <c r="B398" t="s">
        <v>21</v>
      </c>
      <c r="C398" t="s">
        <v>22</v>
      </c>
      <c r="D398" t="s">
        <v>23</v>
      </c>
      <c r="E398" t="s">
        <v>5</v>
      </c>
      <c r="G398" t="s">
        <v>24</v>
      </c>
      <c r="H398">
        <v>450365</v>
      </c>
      <c r="I398">
        <v>451339</v>
      </c>
      <c r="J398" t="s">
        <v>25</v>
      </c>
      <c r="K398" t="str">
        <f>VLOOKUP(Q398,gene2!A:U,12,0)</f>
        <v>WP_014420364.1</v>
      </c>
      <c r="L398" t="str">
        <f>VLOOKUP(Q398,gene2!A:U,13,0)</f>
        <v>WP_014420364.1</v>
      </c>
      <c r="M398">
        <f>VLOOKUP(Q398,gene2!A:U,14,0)</f>
        <v>0</v>
      </c>
      <c r="N398" t="str">
        <f>VLOOKUP(Q398,gene2!A:U,15,0)</f>
        <v>tyrosine recombinase XerC</v>
      </c>
      <c r="O398" t="s">
        <v>1587</v>
      </c>
      <c r="Q398" t="s">
        <v>1588</v>
      </c>
      <c r="R398">
        <v>975</v>
      </c>
      <c r="T398" t="s">
        <v>1589</v>
      </c>
      <c r="V398">
        <f t="shared" si="6"/>
        <v>325</v>
      </c>
    </row>
    <row r="399" spans="1:22" x14ac:dyDescent="0.25">
      <c r="A399" t="s">
        <v>20</v>
      </c>
      <c r="B399" t="s">
        <v>21</v>
      </c>
      <c r="C399" t="s">
        <v>22</v>
      </c>
      <c r="D399" t="s">
        <v>23</v>
      </c>
      <c r="E399" t="s">
        <v>5</v>
      </c>
      <c r="G399" t="s">
        <v>24</v>
      </c>
      <c r="H399">
        <v>451351</v>
      </c>
      <c r="I399">
        <v>452736</v>
      </c>
      <c r="J399" t="s">
        <v>25</v>
      </c>
      <c r="K399" t="str">
        <f>VLOOKUP(Q399,gene2!A:U,12,0)</f>
        <v>WP_014420365.1</v>
      </c>
      <c r="L399" t="str">
        <f>VLOOKUP(Q399,gene2!A:U,13,0)</f>
        <v>WP_014420365.1</v>
      </c>
      <c r="M399">
        <f>VLOOKUP(Q399,gene2!A:U,14,0)</f>
        <v>0</v>
      </c>
      <c r="N399" t="str">
        <f>VLOOKUP(Q399,gene2!A:U,15,0)</f>
        <v>GGDEF domain-containing protein</v>
      </c>
      <c r="Q399" t="s">
        <v>1592</v>
      </c>
      <c r="R399">
        <v>1386</v>
      </c>
      <c r="T399" t="s">
        <v>1593</v>
      </c>
      <c r="V399">
        <f t="shared" si="6"/>
        <v>462</v>
      </c>
    </row>
    <row r="400" spans="1:22" x14ac:dyDescent="0.25">
      <c r="A400" t="s">
        <v>20</v>
      </c>
      <c r="B400" t="s">
        <v>21</v>
      </c>
      <c r="C400" t="s">
        <v>22</v>
      </c>
      <c r="D400" t="s">
        <v>23</v>
      </c>
      <c r="E400" t="s">
        <v>5</v>
      </c>
      <c r="G400" t="s">
        <v>24</v>
      </c>
      <c r="H400">
        <v>452746</v>
      </c>
      <c r="I400">
        <v>452979</v>
      </c>
      <c r="J400" t="s">
        <v>52</v>
      </c>
      <c r="K400" t="str">
        <f>VLOOKUP(Q400,gene2!A:U,12,0)</f>
        <v>WP_011784044.1</v>
      </c>
      <c r="L400" t="str">
        <f>VLOOKUP(Q400,gene2!A:U,13,0)</f>
        <v>WP_011784044.1</v>
      </c>
      <c r="M400">
        <f>VLOOKUP(Q400,gene2!A:U,14,0)</f>
        <v>0</v>
      </c>
      <c r="N400" t="str">
        <f>VLOOKUP(Q400,gene2!A:U,15,0)</f>
        <v>DUF2789 domain-containing protein</v>
      </c>
      <c r="Q400" t="s">
        <v>1595</v>
      </c>
      <c r="R400">
        <v>234</v>
      </c>
      <c r="T400" t="s">
        <v>1596</v>
      </c>
      <c r="V400">
        <f t="shared" si="6"/>
        <v>78</v>
      </c>
    </row>
    <row r="401" spans="1:22" x14ac:dyDescent="0.25">
      <c r="A401" t="s">
        <v>20</v>
      </c>
      <c r="B401" t="s">
        <v>21</v>
      </c>
      <c r="C401" t="s">
        <v>22</v>
      </c>
      <c r="D401" t="s">
        <v>23</v>
      </c>
      <c r="E401" t="s">
        <v>5</v>
      </c>
      <c r="G401" t="s">
        <v>24</v>
      </c>
      <c r="H401">
        <v>453076</v>
      </c>
      <c r="I401">
        <v>455844</v>
      </c>
      <c r="J401" t="s">
        <v>25</v>
      </c>
      <c r="K401" t="str">
        <f>VLOOKUP(Q401,gene2!A:U,12,0)</f>
        <v>WP_014420366.1</v>
      </c>
      <c r="L401" t="str">
        <f>VLOOKUP(Q401,gene2!A:U,13,0)</f>
        <v>WP_014420366.1</v>
      </c>
      <c r="M401">
        <f>VLOOKUP(Q401,gene2!A:U,14,0)</f>
        <v>0</v>
      </c>
      <c r="N401" t="str">
        <f>VLOOKUP(Q401,gene2!A:U,15,0)</f>
        <v>transporter substrate-binding domain-containing protein</v>
      </c>
      <c r="Q401" t="s">
        <v>1599</v>
      </c>
      <c r="R401">
        <v>2769</v>
      </c>
      <c r="T401" t="s">
        <v>1600</v>
      </c>
      <c r="V401">
        <f t="shared" si="6"/>
        <v>923</v>
      </c>
    </row>
    <row r="402" spans="1:22" x14ac:dyDescent="0.25">
      <c r="A402" t="s">
        <v>20</v>
      </c>
      <c r="B402" t="s">
        <v>21</v>
      </c>
      <c r="C402" t="s">
        <v>22</v>
      </c>
      <c r="D402" t="s">
        <v>23</v>
      </c>
      <c r="E402" t="s">
        <v>5</v>
      </c>
      <c r="G402" t="s">
        <v>24</v>
      </c>
      <c r="H402">
        <v>455858</v>
      </c>
      <c r="I402">
        <v>456223</v>
      </c>
      <c r="J402" t="s">
        <v>52</v>
      </c>
      <c r="K402" t="str">
        <f>VLOOKUP(Q402,gene2!A:U,12,0)</f>
        <v>WP_011784046.1</v>
      </c>
      <c r="L402" t="str">
        <f>VLOOKUP(Q402,gene2!A:U,13,0)</f>
        <v>WP_011784046.1</v>
      </c>
      <c r="M402">
        <f>VLOOKUP(Q402,gene2!A:U,14,0)</f>
        <v>0</v>
      </c>
      <c r="N402" t="str">
        <f>VLOOKUP(Q402,gene2!A:U,15,0)</f>
        <v>hypothetical protein</v>
      </c>
      <c r="Q402" t="s">
        <v>1602</v>
      </c>
      <c r="R402">
        <v>366</v>
      </c>
      <c r="T402" t="s">
        <v>1603</v>
      </c>
      <c r="V402">
        <f t="shared" si="6"/>
        <v>122</v>
      </c>
    </row>
    <row r="403" spans="1:22" x14ac:dyDescent="0.25">
      <c r="A403" t="s">
        <v>20</v>
      </c>
      <c r="B403" t="s">
        <v>21</v>
      </c>
      <c r="C403" t="s">
        <v>22</v>
      </c>
      <c r="D403" t="s">
        <v>23</v>
      </c>
      <c r="E403" t="s">
        <v>5</v>
      </c>
      <c r="G403" t="s">
        <v>24</v>
      </c>
      <c r="H403">
        <v>456463</v>
      </c>
      <c r="I403">
        <v>457071</v>
      </c>
      <c r="J403" t="s">
        <v>25</v>
      </c>
      <c r="K403" t="str">
        <f>VLOOKUP(Q403,gene2!A:U,12,0)</f>
        <v>WP_011784047.1</v>
      </c>
      <c r="L403" t="str">
        <f>VLOOKUP(Q403,gene2!A:U,13,0)</f>
        <v>WP_011784047.1</v>
      </c>
      <c r="M403">
        <f>VLOOKUP(Q403,gene2!A:U,14,0)</f>
        <v>0</v>
      </c>
      <c r="N403" t="str">
        <f>VLOOKUP(Q403,gene2!A:U,15,0)</f>
        <v>hypothetical protein</v>
      </c>
      <c r="Q403" t="s">
        <v>1605</v>
      </c>
      <c r="R403">
        <v>609</v>
      </c>
      <c r="T403" t="s">
        <v>1606</v>
      </c>
      <c r="V403">
        <f t="shared" si="6"/>
        <v>203</v>
      </c>
    </row>
    <row r="404" spans="1:22" x14ac:dyDescent="0.25">
      <c r="A404" t="s">
        <v>20</v>
      </c>
      <c r="B404" t="s">
        <v>21</v>
      </c>
      <c r="C404" t="s">
        <v>22</v>
      </c>
      <c r="D404" t="s">
        <v>23</v>
      </c>
      <c r="E404" t="s">
        <v>5</v>
      </c>
      <c r="G404" t="s">
        <v>24</v>
      </c>
      <c r="H404">
        <v>457049</v>
      </c>
      <c r="I404">
        <v>459295</v>
      </c>
      <c r="J404" t="s">
        <v>25</v>
      </c>
      <c r="K404" t="str">
        <f>VLOOKUP(Q404,gene2!A:U,12,0)</f>
        <v>WP_041654508.1</v>
      </c>
      <c r="L404" t="str">
        <f>VLOOKUP(Q404,gene2!A:U,13,0)</f>
        <v>WP_041654508.1</v>
      </c>
      <c r="M404">
        <f>VLOOKUP(Q404,gene2!A:U,14,0)</f>
        <v>0</v>
      </c>
      <c r="N404" t="str">
        <f>VLOOKUP(Q404,gene2!A:U,15,0)</f>
        <v>patatin-like phospholipase family protein</v>
      </c>
      <c r="Q404" t="s">
        <v>1608</v>
      </c>
      <c r="R404">
        <v>2247</v>
      </c>
      <c r="T404" t="s">
        <v>1609</v>
      </c>
      <c r="V404">
        <f t="shared" si="6"/>
        <v>749</v>
      </c>
    </row>
    <row r="405" spans="1:22" x14ac:dyDescent="0.25">
      <c r="A405" t="s">
        <v>20</v>
      </c>
      <c r="B405" t="s">
        <v>21</v>
      </c>
      <c r="C405" t="s">
        <v>22</v>
      </c>
      <c r="D405" t="s">
        <v>23</v>
      </c>
      <c r="E405" t="s">
        <v>5</v>
      </c>
      <c r="G405" t="s">
        <v>24</v>
      </c>
      <c r="H405">
        <v>459308</v>
      </c>
      <c r="I405">
        <v>459967</v>
      </c>
      <c r="J405" t="s">
        <v>52</v>
      </c>
      <c r="K405" t="str">
        <f>VLOOKUP(Q405,gene2!A:U,12,0)</f>
        <v>WP_041654509.1</v>
      </c>
      <c r="L405" t="str">
        <f>VLOOKUP(Q405,gene2!A:U,13,0)</f>
        <v>WP_041654509.1</v>
      </c>
      <c r="M405">
        <f>VLOOKUP(Q405,gene2!A:U,14,0)</f>
        <v>0</v>
      </c>
      <c r="N405" t="str">
        <f>VLOOKUP(Q405,gene2!A:U,15,0)</f>
        <v>GntR family transcriptional regulator</v>
      </c>
      <c r="Q405" t="s">
        <v>1612</v>
      </c>
      <c r="R405">
        <v>660</v>
      </c>
      <c r="T405" t="s">
        <v>1613</v>
      </c>
      <c r="V405">
        <f t="shared" si="6"/>
        <v>220</v>
      </c>
    </row>
    <row r="406" spans="1:22" x14ac:dyDescent="0.25">
      <c r="A406" t="s">
        <v>20</v>
      </c>
      <c r="B406" t="s">
        <v>21</v>
      </c>
      <c r="C406" t="s">
        <v>22</v>
      </c>
      <c r="D406" t="s">
        <v>23</v>
      </c>
      <c r="E406" t="s">
        <v>5</v>
      </c>
      <c r="G406" t="s">
        <v>24</v>
      </c>
      <c r="H406">
        <v>460032</v>
      </c>
      <c r="I406">
        <v>461468</v>
      </c>
      <c r="J406" t="s">
        <v>52</v>
      </c>
      <c r="K406" t="str">
        <f>VLOOKUP(Q406,gene2!A:U,12,0)</f>
        <v>WP_014420370.1</v>
      </c>
      <c r="L406" t="str">
        <f>VLOOKUP(Q406,gene2!A:U,13,0)</f>
        <v>WP_014420370.1</v>
      </c>
      <c r="M406">
        <f>VLOOKUP(Q406,gene2!A:U,14,0)</f>
        <v>0</v>
      </c>
      <c r="N406" t="str">
        <f>VLOOKUP(Q406,gene2!A:U,15,0)</f>
        <v>cardiolipin synthase</v>
      </c>
      <c r="O406" t="s">
        <v>1616</v>
      </c>
      <c r="Q406" t="s">
        <v>1617</v>
      </c>
      <c r="R406">
        <v>1437</v>
      </c>
      <c r="T406" t="s">
        <v>1618</v>
      </c>
      <c r="V406">
        <f t="shared" si="6"/>
        <v>479</v>
      </c>
    </row>
    <row r="407" spans="1:22" x14ac:dyDescent="0.25">
      <c r="A407" t="s">
        <v>20</v>
      </c>
      <c r="B407" t="s">
        <v>21</v>
      </c>
      <c r="C407" t="s">
        <v>22</v>
      </c>
      <c r="D407" t="s">
        <v>23</v>
      </c>
      <c r="E407" t="s">
        <v>5</v>
      </c>
      <c r="G407" t="s">
        <v>24</v>
      </c>
      <c r="H407">
        <v>461465</v>
      </c>
      <c r="I407">
        <v>462505</v>
      </c>
      <c r="J407" t="s">
        <v>52</v>
      </c>
      <c r="K407" t="str">
        <f>VLOOKUP(Q407,gene2!A:U,12,0)</f>
        <v>WP_041654510.1</v>
      </c>
      <c r="L407" t="str">
        <f>VLOOKUP(Q407,gene2!A:U,13,0)</f>
        <v>WP_041654510.1</v>
      </c>
      <c r="M407">
        <f>VLOOKUP(Q407,gene2!A:U,14,0)</f>
        <v>0</v>
      </c>
      <c r="N407" t="str">
        <f>VLOOKUP(Q407,gene2!A:U,15,0)</f>
        <v>AraC family transcriptional regulator</v>
      </c>
      <c r="Q407" t="s">
        <v>1621</v>
      </c>
      <c r="R407">
        <v>1041</v>
      </c>
      <c r="T407" t="s">
        <v>1622</v>
      </c>
      <c r="V407">
        <f t="shared" si="6"/>
        <v>347</v>
      </c>
    </row>
    <row r="408" spans="1:22" x14ac:dyDescent="0.25">
      <c r="A408" t="s">
        <v>20</v>
      </c>
      <c r="B408" t="s">
        <v>21</v>
      </c>
      <c r="C408" t="s">
        <v>22</v>
      </c>
      <c r="D408" t="s">
        <v>23</v>
      </c>
      <c r="E408" t="s">
        <v>5</v>
      </c>
      <c r="G408" t="s">
        <v>24</v>
      </c>
      <c r="H408">
        <v>462890</v>
      </c>
      <c r="I408">
        <v>463684</v>
      </c>
      <c r="J408" t="s">
        <v>25</v>
      </c>
      <c r="K408" t="str">
        <f>VLOOKUP(Q408,gene2!A:U,12,0)</f>
        <v>WP_014420373.1</v>
      </c>
      <c r="L408" t="str">
        <f>VLOOKUP(Q408,gene2!A:U,13,0)</f>
        <v>WP_014420373.1</v>
      </c>
      <c r="M408">
        <f>VLOOKUP(Q408,gene2!A:U,14,0)</f>
        <v>0</v>
      </c>
      <c r="N408" t="str">
        <f>VLOOKUP(Q408,gene2!A:U,15,0)</f>
        <v>alpha/beta fold hydrolase</v>
      </c>
      <c r="Q408" t="s">
        <v>1624</v>
      </c>
      <c r="R408">
        <v>795</v>
      </c>
      <c r="T408" t="s">
        <v>1625</v>
      </c>
      <c r="V408">
        <f t="shared" si="6"/>
        <v>265</v>
      </c>
    </row>
    <row r="409" spans="1:22" x14ac:dyDescent="0.25">
      <c r="A409" t="s">
        <v>20</v>
      </c>
      <c r="B409" t="s">
        <v>21</v>
      </c>
      <c r="C409" t="s">
        <v>22</v>
      </c>
      <c r="D409" t="s">
        <v>23</v>
      </c>
      <c r="E409" t="s">
        <v>5</v>
      </c>
      <c r="G409" t="s">
        <v>24</v>
      </c>
      <c r="H409">
        <v>463786</v>
      </c>
      <c r="I409">
        <v>464874</v>
      </c>
      <c r="J409" t="s">
        <v>25</v>
      </c>
      <c r="K409" t="str">
        <f>VLOOKUP(Q409,gene2!A:U,12,0)</f>
        <v>WP_041655364.1</v>
      </c>
      <c r="L409" t="str">
        <f>VLOOKUP(Q409,gene2!A:U,13,0)</f>
        <v>WP_041655364.1</v>
      </c>
      <c r="M409">
        <f>VLOOKUP(Q409,gene2!A:U,14,0)</f>
        <v>0</v>
      </c>
      <c r="N409" t="str">
        <f>VLOOKUP(Q409,gene2!A:U,15,0)</f>
        <v>SMP-30/gluconolactonase/LRE family protein</v>
      </c>
      <c r="Q409" t="s">
        <v>1627</v>
      </c>
      <c r="R409">
        <v>1089</v>
      </c>
      <c r="T409" t="s">
        <v>1628</v>
      </c>
      <c r="V409">
        <f t="shared" si="6"/>
        <v>363</v>
      </c>
    </row>
    <row r="410" spans="1:22" x14ac:dyDescent="0.25">
      <c r="A410" t="s">
        <v>20</v>
      </c>
      <c r="B410" t="s">
        <v>21</v>
      </c>
      <c r="C410" t="s">
        <v>22</v>
      </c>
      <c r="D410" t="s">
        <v>23</v>
      </c>
      <c r="E410" t="s">
        <v>5</v>
      </c>
      <c r="G410" t="s">
        <v>24</v>
      </c>
      <c r="H410">
        <v>464871</v>
      </c>
      <c r="I410">
        <v>465341</v>
      </c>
      <c r="J410" t="s">
        <v>25</v>
      </c>
      <c r="K410" t="str">
        <f>VLOOKUP(Q410,gene2!A:U,12,0)</f>
        <v>WP_041654511.1</v>
      </c>
      <c r="L410" t="str">
        <f>VLOOKUP(Q410,gene2!A:U,13,0)</f>
        <v>WP_041654511.1</v>
      </c>
      <c r="M410">
        <f>VLOOKUP(Q410,gene2!A:U,14,0)</f>
        <v>0</v>
      </c>
      <c r="N410" t="str">
        <f>VLOOKUP(Q410,gene2!A:U,15,0)</f>
        <v>acyl-CoA thioesterase</v>
      </c>
      <c r="Q410" t="s">
        <v>1631</v>
      </c>
      <c r="R410">
        <v>471</v>
      </c>
      <c r="T410" t="s">
        <v>1632</v>
      </c>
      <c r="V410">
        <f t="shared" si="6"/>
        <v>157</v>
      </c>
    </row>
    <row r="411" spans="1:22" x14ac:dyDescent="0.25">
      <c r="A411" t="s">
        <v>20</v>
      </c>
      <c r="B411" t="s">
        <v>21</v>
      </c>
      <c r="C411" t="s">
        <v>22</v>
      </c>
      <c r="D411" t="s">
        <v>23</v>
      </c>
      <c r="E411" t="s">
        <v>5</v>
      </c>
      <c r="G411" t="s">
        <v>24</v>
      </c>
      <c r="H411">
        <v>465423</v>
      </c>
      <c r="I411">
        <v>466403</v>
      </c>
      <c r="J411" t="s">
        <v>25</v>
      </c>
      <c r="K411" t="str">
        <f>VLOOKUP(Q411,gene2!A:U,12,0)</f>
        <v>WP_041654512.1</v>
      </c>
      <c r="L411" t="str">
        <f>VLOOKUP(Q411,gene2!A:U,13,0)</f>
        <v>WP_041654512.1</v>
      </c>
      <c r="M411">
        <f>VLOOKUP(Q411,gene2!A:U,14,0)</f>
        <v>0</v>
      </c>
      <c r="N411" t="str">
        <f>VLOOKUP(Q411,gene2!A:U,15,0)</f>
        <v>NADP-dependent oxidoreductase</v>
      </c>
      <c r="Q411" t="s">
        <v>1635</v>
      </c>
      <c r="R411">
        <v>981</v>
      </c>
      <c r="T411" t="s">
        <v>1636</v>
      </c>
      <c r="V411">
        <f t="shared" si="6"/>
        <v>327</v>
      </c>
    </row>
    <row r="412" spans="1:22" x14ac:dyDescent="0.25">
      <c r="A412" t="s">
        <v>20</v>
      </c>
      <c r="B412" t="s">
        <v>21</v>
      </c>
      <c r="C412" t="s">
        <v>22</v>
      </c>
      <c r="D412" t="s">
        <v>23</v>
      </c>
      <c r="E412" t="s">
        <v>5</v>
      </c>
      <c r="G412" t="s">
        <v>24</v>
      </c>
      <c r="H412">
        <v>466419</v>
      </c>
      <c r="I412">
        <v>468287</v>
      </c>
      <c r="J412" t="s">
        <v>52</v>
      </c>
      <c r="K412" t="str">
        <f>VLOOKUP(Q412,gene2!A:U,12,0)</f>
        <v>WP_011784056.1</v>
      </c>
      <c r="L412" t="str">
        <f>VLOOKUP(Q412,gene2!A:U,13,0)</f>
        <v>WP_011784056.1</v>
      </c>
      <c r="M412">
        <f>VLOOKUP(Q412,gene2!A:U,14,0)</f>
        <v>0</v>
      </c>
      <c r="N412" t="str">
        <f>VLOOKUP(Q412,gene2!A:U,15,0)</f>
        <v>sodium:proton antiporter</v>
      </c>
      <c r="Q412" t="s">
        <v>1639</v>
      </c>
      <c r="R412">
        <v>1869</v>
      </c>
      <c r="T412" t="s">
        <v>1640</v>
      </c>
      <c r="V412">
        <f t="shared" si="6"/>
        <v>623</v>
      </c>
    </row>
    <row r="413" spans="1:22" x14ac:dyDescent="0.25">
      <c r="A413" t="s">
        <v>20</v>
      </c>
      <c r="B413" t="s">
        <v>21</v>
      </c>
      <c r="C413" t="s">
        <v>22</v>
      </c>
      <c r="D413" t="s">
        <v>23</v>
      </c>
      <c r="E413" t="s">
        <v>5</v>
      </c>
      <c r="G413" t="s">
        <v>24</v>
      </c>
      <c r="H413">
        <v>468309</v>
      </c>
      <c r="I413">
        <v>469115</v>
      </c>
      <c r="J413" t="s">
        <v>52</v>
      </c>
      <c r="K413" t="str">
        <f>VLOOKUP(Q413,gene2!A:U,12,0)</f>
        <v>WP_014420377.1</v>
      </c>
      <c r="L413" t="str">
        <f>VLOOKUP(Q413,gene2!A:U,13,0)</f>
        <v>WP_014420377.1</v>
      </c>
      <c r="M413">
        <f>VLOOKUP(Q413,gene2!A:U,14,0)</f>
        <v>0</v>
      </c>
      <c r="N413" t="str">
        <f>VLOOKUP(Q413,gene2!A:U,15,0)</f>
        <v>tRNA cyclic N6-threonylcarbamoyladenosine(37) synthase TcdA</v>
      </c>
      <c r="O413" t="s">
        <v>1643</v>
      </c>
      <c r="Q413" t="s">
        <v>1644</v>
      </c>
      <c r="R413">
        <v>807</v>
      </c>
      <c r="T413" t="s">
        <v>1645</v>
      </c>
      <c r="V413">
        <f t="shared" si="6"/>
        <v>269</v>
      </c>
    </row>
    <row r="414" spans="1:22" x14ac:dyDescent="0.25">
      <c r="A414" t="s">
        <v>20</v>
      </c>
      <c r="B414" t="s">
        <v>21</v>
      </c>
      <c r="C414" t="s">
        <v>22</v>
      </c>
      <c r="D414" t="s">
        <v>23</v>
      </c>
      <c r="E414" t="s">
        <v>5</v>
      </c>
      <c r="G414" t="s">
        <v>24</v>
      </c>
      <c r="H414">
        <v>469264</v>
      </c>
      <c r="I414">
        <v>471285</v>
      </c>
      <c r="J414" t="s">
        <v>52</v>
      </c>
      <c r="K414" t="str">
        <f>VLOOKUP(Q414,gene2!A:U,12,0)</f>
        <v>WP_014420378.1</v>
      </c>
      <c r="L414" t="str">
        <f>VLOOKUP(Q414,gene2!A:U,13,0)</f>
        <v>WP_014420378.1</v>
      </c>
      <c r="M414">
        <f>VLOOKUP(Q414,gene2!A:U,14,0)</f>
        <v>0</v>
      </c>
      <c r="N414" t="str">
        <f>VLOOKUP(Q414,gene2!A:U,15,0)</f>
        <v>hypothetical protein</v>
      </c>
      <c r="Q414" t="s">
        <v>1648</v>
      </c>
      <c r="R414">
        <v>2022</v>
      </c>
      <c r="T414" t="s">
        <v>1649</v>
      </c>
      <c r="V414">
        <f t="shared" si="6"/>
        <v>674</v>
      </c>
    </row>
    <row r="415" spans="1:22" x14ac:dyDescent="0.25">
      <c r="A415" t="s">
        <v>20</v>
      </c>
      <c r="B415" t="s">
        <v>21</v>
      </c>
      <c r="C415" t="s">
        <v>22</v>
      </c>
      <c r="D415" t="s">
        <v>23</v>
      </c>
      <c r="E415" t="s">
        <v>5</v>
      </c>
      <c r="G415" t="s">
        <v>24</v>
      </c>
      <c r="H415">
        <v>471519</v>
      </c>
      <c r="I415">
        <v>472676</v>
      </c>
      <c r="J415" t="s">
        <v>25</v>
      </c>
      <c r="K415" t="str">
        <f>VLOOKUP(Q415,gene2!A:U,12,0)</f>
        <v>WP_014420379.1</v>
      </c>
      <c r="L415" t="str">
        <f>VLOOKUP(Q415,gene2!A:U,13,0)</f>
        <v>WP_014420379.1</v>
      </c>
      <c r="M415">
        <f>VLOOKUP(Q415,gene2!A:U,14,0)</f>
        <v>0</v>
      </c>
      <c r="N415" t="str">
        <f>VLOOKUP(Q415,gene2!A:U,15,0)</f>
        <v>helix-turn-helix transcriptional regulator</v>
      </c>
      <c r="Q415" t="s">
        <v>1651</v>
      </c>
      <c r="R415">
        <v>1158</v>
      </c>
      <c r="T415" t="s">
        <v>1652</v>
      </c>
      <c r="V415">
        <f t="shared" si="6"/>
        <v>386</v>
      </c>
    </row>
    <row r="416" spans="1:22" x14ac:dyDescent="0.25">
      <c r="A416" t="s">
        <v>20</v>
      </c>
      <c r="B416" t="s">
        <v>21</v>
      </c>
      <c r="C416" t="s">
        <v>22</v>
      </c>
      <c r="D416" t="s">
        <v>23</v>
      </c>
      <c r="E416" t="s">
        <v>5</v>
      </c>
      <c r="G416" t="s">
        <v>24</v>
      </c>
      <c r="H416">
        <v>472862</v>
      </c>
      <c r="I416">
        <v>474637</v>
      </c>
      <c r="J416" t="s">
        <v>52</v>
      </c>
      <c r="K416" t="str">
        <f>VLOOKUP(Q416,gene2!A:U,12,0)</f>
        <v>WP_011784060.1</v>
      </c>
      <c r="L416" t="str">
        <f>VLOOKUP(Q416,gene2!A:U,13,0)</f>
        <v>WP_011784060.1</v>
      </c>
      <c r="M416">
        <f>VLOOKUP(Q416,gene2!A:U,14,0)</f>
        <v>0</v>
      </c>
      <c r="N416" t="str">
        <f>VLOOKUP(Q416,gene2!A:U,15,0)</f>
        <v>acyl-CoA dehydrogenase C-terminal domain-containing protein</v>
      </c>
      <c r="Q416" t="s">
        <v>1655</v>
      </c>
      <c r="R416">
        <v>1776</v>
      </c>
      <c r="T416" t="s">
        <v>1656</v>
      </c>
      <c r="V416">
        <f t="shared" si="6"/>
        <v>592</v>
      </c>
    </row>
    <row r="417" spans="1:22" x14ac:dyDescent="0.25">
      <c r="A417" t="s">
        <v>20</v>
      </c>
      <c r="B417" t="s">
        <v>21</v>
      </c>
      <c r="C417" t="s">
        <v>22</v>
      </c>
      <c r="D417" t="s">
        <v>23</v>
      </c>
      <c r="E417" t="s">
        <v>5</v>
      </c>
      <c r="G417" t="s">
        <v>24</v>
      </c>
      <c r="H417">
        <v>474814</v>
      </c>
      <c r="I417">
        <v>475548</v>
      </c>
      <c r="J417" t="s">
        <v>25</v>
      </c>
      <c r="K417" t="str">
        <f>VLOOKUP(Q417,gene2!A:U,12,0)</f>
        <v>WP_041654514.1</v>
      </c>
      <c r="L417" t="str">
        <f>VLOOKUP(Q417,gene2!A:U,13,0)</f>
        <v>WP_041654514.1</v>
      </c>
      <c r="M417">
        <f>VLOOKUP(Q417,gene2!A:U,14,0)</f>
        <v>0</v>
      </c>
      <c r="N417" t="str">
        <f>VLOOKUP(Q417,gene2!A:U,15,0)</f>
        <v>SDR family NAD(P)-dependent oxidoreductase</v>
      </c>
      <c r="Q417" t="s">
        <v>1659</v>
      </c>
      <c r="R417">
        <v>735</v>
      </c>
      <c r="T417" t="s">
        <v>1660</v>
      </c>
      <c r="V417">
        <f t="shared" si="6"/>
        <v>245</v>
      </c>
    </row>
    <row r="418" spans="1:22" x14ac:dyDescent="0.25">
      <c r="A418" t="s">
        <v>20</v>
      </c>
      <c r="B418" t="s">
        <v>21</v>
      </c>
      <c r="C418" t="s">
        <v>22</v>
      </c>
      <c r="D418" t="s">
        <v>23</v>
      </c>
      <c r="E418" t="s">
        <v>5</v>
      </c>
      <c r="G418" t="s">
        <v>24</v>
      </c>
      <c r="H418">
        <v>475583</v>
      </c>
      <c r="I418">
        <v>476221</v>
      </c>
      <c r="J418" t="s">
        <v>52</v>
      </c>
      <c r="K418" t="str">
        <f>VLOOKUP(Q418,gene2!A:U,12,0)</f>
        <v>WP_011784062.1</v>
      </c>
      <c r="L418" t="str">
        <f>VLOOKUP(Q418,gene2!A:U,13,0)</f>
        <v>WP_011784062.1</v>
      </c>
      <c r="M418">
        <f>VLOOKUP(Q418,gene2!A:U,14,0)</f>
        <v>0</v>
      </c>
      <c r="N418" t="str">
        <f>VLOOKUP(Q418,gene2!A:U,15,0)</f>
        <v>cupin domain-containing protein</v>
      </c>
      <c r="Q418" t="s">
        <v>1662</v>
      </c>
      <c r="R418">
        <v>639</v>
      </c>
      <c r="T418" t="s">
        <v>1663</v>
      </c>
      <c r="V418">
        <f t="shared" si="6"/>
        <v>213</v>
      </c>
    </row>
    <row r="419" spans="1:22" x14ac:dyDescent="0.25">
      <c r="A419" t="s">
        <v>20</v>
      </c>
      <c r="B419" t="s">
        <v>21</v>
      </c>
      <c r="C419" t="s">
        <v>22</v>
      </c>
      <c r="D419" t="s">
        <v>23</v>
      </c>
      <c r="E419" t="s">
        <v>5</v>
      </c>
      <c r="G419" t="s">
        <v>24</v>
      </c>
      <c r="H419">
        <v>476218</v>
      </c>
      <c r="I419">
        <v>476865</v>
      </c>
      <c r="J419" t="s">
        <v>52</v>
      </c>
      <c r="K419" t="str">
        <f>VLOOKUP(Q419,gene2!A:U,12,0)</f>
        <v>WP_011784063.1</v>
      </c>
      <c r="L419" t="str">
        <f>VLOOKUP(Q419,gene2!A:U,13,0)</f>
        <v>WP_011784063.1</v>
      </c>
      <c r="M419">
        <f>VLOOKUP(Q419,gene2!A:U,14,0)</f>
        <v>0</v>
      </c>
      <c r="N419" t="str">
        <f>VLOOKUP(Q419,gene2!A:U,15,0)</f>
        <v>sigma-70 family RNA polymerase sigma factor</v>
      </c>
      <c r="Q419" t="s">
        <v>1666</v>
      </c>
      <c r="R419">
        <v>648</v>
      </c>
      <c r="T419" t="s">
        <v>1667</v>
      </c>
      <c r="V419">
        <f t="shared" si="6"/>
        <v>216</v>
      </c>
    </row>
    <row r="420" spans="1:22" x14ac:dyDescent="0.25">
      <c r="A420" t="s">
        <v>20</v>
      </c>
      <c r="B420" t="s">
        <v>21</v>
      </c>
      <c r="C420" t="s">
        <v>22</v>
      </c>
      <c r="D420" t="s">
        <v>23</v>
      </c>
      <c r="E420" t="s">
        <v>5</v>
      </c>
      <c r="G420" t="s">
        <v>24</v>
      </c>
      <c r="H420">
        <v>477053</v>
      </c>
      <c r="I420">
        <v>478090</v>
      </c>
      <c r="J420" t="s">
        <v>25</v>
      </c>
      <c r="K420" t="str">
        <f>VLOOKUP(Q420,gene2!A:U,12,0)</f>
        <v>WP_011784064.1</v>
      </c>
      <c r="L420" t="str">
        <f>VLOOKUP(Q420,gene2!A:U,13,0)</f>
        <v>WP_011784064.1</v>
      </c>
      <c r="M420">
        <f>VLOOKUP(Q420,gene2!A:U,14,0)</f>
        <v>0</v>
      </c>
      <c r="N420" t="str">
        <f>VLOOKUP(Q420,gene2!A:U,15,0)</f>
        <v>AraC family transcriptional regulator</v>
      </c>
      <c r="Q420" t="s">
        <v>1670</v>
      </c>
      <c r="R420">
        <v>1038</v>
      </c>
      <c r="T420" t="s">
        <v>1671</v>
      </c>
      <c r="V420">
        <f t="shared" si="6"/>
        <v>346</v>
      </c>
    </row>
    <row r="421" spans="1:22" x14ac:dyDescent="0.25">
      <c r="A421" t="s">
        <v>20</v>
      </c>
      <c r="B421" t="s">
        <v>21</v>
      </c>
      <c r="C421" t="s">
        <v>22</v>
      </c>
      <c r="D421" t="s">
        <v>23</v>
      </c>
      <c r="E421" t="s">
        <v>5</v>
      </c>
      <c r="G421" t="s">
        <v>24</v>
      </c>
      <c r="H421">
        <v>478118</v>
      </c>
      <c r="I421">
        <v>480031</v>
      </c>
      <c r="J421" t="s">
        <v>52</v>
      </c>
      <c r="K421" t="str">
        <f>VLOOKUP(Q421,gene2!A:U,12,0)</f>
        <v>WP_041654515.1</v>
      </c>
      <c r="L421" t="str">
        <f>VLOOKUP(Q421,gene2!A:U,13,0)</f>
        <v>WP_041654515.1</v>
      </c>
      <c r="M421">
        <f>VLOOKUP(Q421,gene2!A:U,14,0)</f>
        <v>0</v>
      </c>
      <c r="N421" t="str">
        <f>VLOOKUP(Q421,gene2!A:U,15,0)</f>
        <v>biosynthetic arginine decarboxylase</v>
      </c>
      <c r="O421" t="s">
        <v>1673</v>
      </c>
      <c r="Q421" t="s">
        <v>1674</v>
      </c>
      <c r="R421">
        <v>1914</v>
      </c>
      <c r="T421" t="s">
        <v>1675</v>
      </c>
      <c r="V421">
        <f t="shared" si="6"/>
        <v>638</v>
      </c>
    </row>
    <row r="422" spans="1:22" x14ac:dyDescent="0.25">
      <c r="A422" t="s">
        <v>20</v>
      </c>
      <c r="B422" t="s">
        <v>21</v>
      </c>
      <c r="C422" t="s">
        <v>22</v>
      </c>
      <c r="D422" t="s">
        <v>23</v>
      </c>
      <c r="E422" t="s">
        <v>5</v>
      </c>
      <c r="G422" t="s">
        <v>24</v>
      </c>
      <c r="H422">
        <v>480170</v>
      </c>
      <c r="I422">
        <v>481051</v>
      </c>
      <c r="J422" t="s">
        <v>25</v>
      </c>
      <c r="K422" t="str">
        <f>VLOOKUP(Q422,gene2!A:U,12,0)</f>
        <v>WP_011784066.1</v>
      </c>
      <c r="L422" t="str">
        <f>VLOOKUP(Q422,gene2!A:U,13,0)</f>
        <v>WP_011784066.1</v>
      </c>
      <c r="M422">
        <f>VLOOKUP(Q422,gene2!A:U,14,0)</f>
        <v>0</v>
      </c>
      <c r="N422" t="str">
        <f>VLOOKUP(Q422,gene2!A:U,15,0)</f>
        <v>polyamine aminopropyltransferase</v>
      </c>
      <c r="O422" t="s">
        <v>1678</v>
      </c>
      <c r="Q422" t="s">
        <v>1679</v>
      </c>
      <c r="R422">
        <v>882</v>
      </c>
      <c r="T422" t="s">
        <v>1680</v>
      </c>
      <c r="V422">
        <f t="shared" si="6"/>
        <v>294</v>
      </c>
    </row>
    <row r="423" spans="1:22" x14ac:dyDescent="0.25">
      <c r="A423" t="s">
        <v>20</v>
      </c>
      <c r="B423" t="s">
        <v>21</v>
      </c>
      <c r="C423" t="s">
        <v>22</v>
      </c>
      <c r="D423" t="s">
        <v>23</v>
      </c>
      <c r="E423" t="s">
        <v>5</v>
      </c>
      <c r="G423" t="s">
        <v>24</v>
      </c>
      <c r="H423">
        <v>481115</v>
      </c>
      <c r="I423">
        <v>482386</v>
      </c>
      <c r="J423" t="s">
        <v>52</v>
      </c>
      <c r="K423" t="str">
        <f>VLOOKUP(Q423,gene2!A:U,12,0)</f>
        <v>WP_011784067.1</v>
      </c>
      <c r="L423" t="str">
        <f>VLOOKUP(Q423,gene2!A:U,13,0)</f>
        <v>WP_011784067.1</v>
      </c>
      <c r="M423">
        <f>VLOOKUP(Q423,gene2!A:U,14,0)</f>
        <v>0</v>
      </c>
      <c r="N423" t="str">
        <f>VLOOKUP(Q423,gene2!A:U,15,0)</f>
        <v>ammonium transporter</v>
      </c>
      <c r="Q423" t="s">
        <v>1683</v>
      </c>
      <c r="R423">
        <v>1272</v>
      </c>
      <c r="T423" t="s">
        <v>1684</v>
      </c>
      <c r="V423">
        <f t="shared" si="6"/>
        <v>424</v>
      </c>
    </row>
    <row r="424" spans="1:22" x14ac:dyDescent="0.25">
      <c r="A424" t="s">
        <v>20</v>
      </c>
      <c r="B424" t="s">
        <v>21</v>
      </c>
      <c r="C424" t="s">
        <v>22</v>
      </c>
      <c r="D424" t="s">
        <v>23</v>
      </c>
      <c r="E424" t="s">
        <v>5</v>
      </c>
      <c r="G424" t="s">
        <v>24</v>
      </c>
      <c r="H424">
        <v>482454</v>
      </c>
      <c r="I424">
        <v>482792</v>
      </c>
      <c r="J424" t="s">
        <v>52</v>
      </c>
      <c r="K424" t="str">
        <f>VLOOKUP(Q424,gene2!A:U,12,0)</f>
        <v>WP_011784068.1</v>
      </c>
      <c r="L424" t="str">
        <f>VLOOKUP(Q424,gene2!A:U,13,0)</f>
        <v>WP_011784068.1</v>
      </c>
      <c r="M424">
        <f>VLOOKUP(Q424,gene2!A:U,14,0)</f>
        <v>0</v>
      </c>
      <c r="N424" t="str">
        <f>VLOOKUP(Q424,gene2!A:U,15,0)</f>
        <v>P-II family nitrogen regulator</v>
      </c>
      <c r="O424" t="s">
        <v>1686</v>
      </c>
      <c r="Q424" t="s">
        <v>1687</v>
      </c>
      <c r="R424">
        <v>339</v>
      </c>
      <c r="T424" t="s">
        <v>1688</v>
      </c>
      <c r="V424">
        <f t="shared" si="6"/>
        <v>113</v>
      </c>
    </row>
    <row r="425" spans="1:22" x14ac:dyDescent="0.25">
      <c r="A425" t="s">
        <v>20</v>
      </c>
      <c r="B425" t="s">
        <v>21</v>
      </c>
      <c r="C425" t="s">
        <v>22</v>
      </c>
      <c r="D425" t="s">
        <v>23</v>
      </c>
      <c r="E425" t="s">
        <v>5</v>
      </c>
      <c r="G425" t="s">
        <v>24</v>
      </c>
      <c r="H425">
        <v>483171</v>
      </c>
      <c r="I425">
        <v>483422</v>
      </c>
      <c r="J425" t="s">
        <v>25</v>
      </c>
      <c r="K425" t="str">
        <f>VLOOKUP(Q425,gene2!A:U,12,0)</f>
        <v>WP_011784069.1</v>
      </c>
      <c r="L425" t="str">
        <f>VLOOKUP(Q425,gene2!A:U,13,0)</f>
        <v>WP_011784069.1</v>
      </c>
      <c r="M425">
        <f>VLOOKUP(Q425,gene2!A:U,14,0)</f>
        <v>0</v>
      </c>
      <c r="N425" t="str">
        <f>VLOOKUP(Q425,gene2!A:U,15,0)</f>
        <v>accessory factor UbiK family protein</v>
      </c>
      <c r="Q425" t="s">
        <v>1691</v>
      </c>
      <c r="R425">
        <v>252</v>
      </c>
      <c r="T425" t="s">
        <v>1692</v>
      </c>
      <c r="V425">
        <f t="shared" si="6"/>
        <v>84</v>
      </c>
    </row>
    <row r="426" spans="1:22" x14ac:dyDescent="0.25">
      <c r="A426" t="s">
        <v>20</v>
      </c>
      <c r="B426" t="s">
        <v>21</v>
      </c>
      <c r="C426" t="s">
        <v>22</v>
      </c>
      <c r="D426" t="s">
        <v>23</v>
      </c>
      <c r="E426" t="s">
        <v>5</v>
      </c>
      <c r="G426" t="s">
        <v>24</v>
      </c>
      <c r="H426">
        <v>483489</v>
      </c>
      <c r="I426">
        <v>485021</v>
      </c>
      <c r="J426" t="s">
        <v>25</v>
      </c>
      <c r="K426" t="str">
        <f>VLOOKUP(Q426,gene2!A:U,12,0)</f>
        <v>WP_041654516.1</v>
      </c>
      <c r="L426" t="str">
        <f>VLOOKUP(Q426,gene2!A:U,13,0)</f>
        <v>WP_041654516.1</v>
      </c>
      <c r="M426">
        <f>VLOOKUP(Q426,gene2!A:U,14,0)</f>
        <v>0</v>
      </c>
      <c r="N426" t="str">
        <f>VLOOKUP(Q426,gene2!A:U,15,0)</f>
        <v>YifB family Mg chelatase-like AAA ATPase</v>
      </c>
      <c r="Q426" t="s">
        <v>1695</v>
      </c>
      <c r="R426">
        <v>1533</v>
      </c>
      <c r="T426" t="s">
        <v>1696</v>
      </c>
      <c r="V426">
        <f t="shared" si="6"/>
        <v>511</v>
      </c>
    </row>
    <row r="427" spans="1:22" x14ac:dyDescent="0.25">
      <c r="A427" t="s">
        <v>20</v>
      </c>
      <c r="B427" t="s">
        <v>21</v>
      </c>
      <c r="C427" t="s">
        <v>22</v>
      </c>
      <c r="D427" t="s">
        <v>23</v>
      </c>
      <c r="E427" t="s">
        <v>5</v>
      </c>
      <c r="G427" t="s">
        <v>24</v>
      </c>
      <c r="H427">
        <v>485093</v>
      </c>
      <c r="I427">
        <v>485809</v>
      </c>
      <c r="J427" t="s">
        <v>25</v>
      </c>
      <c r="K427" t="str">
        <f>VLOOKUP(Q427,gene2!A:U,12,0)</f>
        <v>WP_014420388.1</v>
      </c>
      <c r="L427" t="str">
        <f>VLOOKUP(Q427,gene2!A:U,13,0)</f>
        <v>WP_014420388.1</v>
      </c>
      <c r="M427">
        <f>VLOOKUP(Q427,gene2!A:U,14,0)</f>
        <v>0</v>
      </c>
      <c r="N427" t="str">
        <f>VLOOKUP(Q427,gene2!A:U,15,0)</f>
        <v>tRNA (guanosine(46)-N7)-methyltransferase TrmB</v>
      </c>
      <c r="O427" t="s">
        <v>1699</v>
      </c>
      <c r="Q427" t="s">
        <v>1700</v>
      </c>
      <c r="R427">
        <v>717</v>
      </c>
      <c r="T427" t="s">
        <v>1701</v>
      </c>
      <c r="V427">
        <f t="shared" si="6"/>
        <v>239</v>
      </c>
    </row>
    <row r="428" spans="1:22" x14ac:dyDescent="0.25">
      <c r="A428" t="s">
        <v>20</v>
      </c>
      <c r="B428" t="s">
        <v>21</v>
      </c>
      <c r="C428" t="s">
        <v>22</v>
      </c>
      <c r="D428" t="s">
        <v>23</v>
      </c>
      <c r="E428" t="s">
        <v>5</v>
      </c>
      <c r="G428" t="s">
        <v>24</v>
      </c>
      <c r="H428">
        <v>485812</v>
      </c>
      <c r="I428">
        <v>486363</v>
      </c>
      <c r="J428" t="s">
        <v>52</v>
      </c>
      <c r="K428" t="str">
        <f>VLOOKUP(Q428,gene2!A:U,12,0)</f>
        <v>WP_014420389.1</v>
      </c>
      <c r="L428" t="str">
        <f>VLOOKUP(Q428,gene2!A:U,13,0)</f>
        <v>WP_014420389.1</v>
      </c>
      <c r="M428">
        <f>VLOOKUP(Q428,gene2!A:U,14,0)</f>
        <v>0</v>
      </c>
      <c r="N428" t="str">
        <f>VLOOKUP(Q428,gene2!A:U,15,0)</f>
        <v>hypothetical protein</v>
      </c>
      <c r="Q428" t="s">
        <v>1704</v>
      </c>
      <c r="R428">
        <v>552</v>
      </c>
      <c r="T428" t="s">
        <v>1705</v>
      </c>
      <c r="V428">
        <f t="shared" si="6"/>
        <v>184</v>
      </c>
    </row>
    <row r="429" spans="1:22" x14ac:dyDescent="0.25">
      <c r="A429" t="s">
        <v>20</v>
      </c>
      <c r="B429" t="s">
        <v>21</v>
      </c>
      <c r="C429" t="s">
        <v>22</v>
      </c>
      <c r="D429" t="s">
        <v>23</v>
      </c>
      <c r="E429" t="s">
        <v>5</v>
      </c>
      <c r="G429" t="s">
        <v>24</v>
      </c>
      <c r="H429">
        <v>486363</v>
      </c>
      <c r="I429">
        <v>487511</v>
      </c>
      <c r="J429" t="s">
        <v>52</v>
      </c>
      <c r="K429" t="str">
        <f>VLOOKUP(Q429,gene2!A:U,12,0)</f>
        <v>WP_014420390.1</v>
      </c>
      <c r="L429" t="str">
        <f>VLOOKUP(Q429,gene2!A:U,13,0)</f>
        <v>WP_014420390.1</v>
      </c>
      <c r="M429">
        <f>VLOOKUP(Q429,gene2!A:U,14,0)</f>
        <v>0</v>
      </c>
      <c r="N429" t="str">
        <f>VLOOKUP(Q429,gene2!A:U,15,0)</f>
        <v>radical SAM family heme chaperone HemW</v>
      </c>
      <c r="O429" t="s">
        <v>1707</v>
      </c>
      <c r="Q429" t="s">
        <v>1708</v>
      </c>
      <c r="R429">
        <v>1149</v>
      </c>
      <c r="T429" t="s">
        <v>1709</v>
      </c>
      <c r="V429">
        <f t="shared" si="6"/>
        <v>383</v>
      </c>
    </row>
    <row r="430" spans="1:22" x14ac:dyDescent="0.25">
      <c r="A430" t="s">
        <v>20</v>
      </c>
      <c r="B430" t="s">
        <v>21</v>
      </c>
      <c r="C430" t="s">
        <v>22</v>
      </c>
      <c r="D430" t="s">
        <v>23</v>
      </c>
      <c r="E430" t="s">
        <v>5</v>
      </c>
      <c r="G430" t="s">
        <v>24</v>
      </c>
      <c r="H430">
        <v>487516</v>
      </c>
      <c r="I430">
        <v>488115</v>
      </c>
      <c r="J430" t="s">
        <v>52</v>
      </c>
      <c r="K430" t="str">
        <f>VLOOKUP(Q430,gene2!A:U,12,0)</f>
        <v>WP_014420391.1</v>
      </c>
      <c r="L430" t="str">
        <f>VLOOKUP(Q430,gene2!A:U,13,0)</f>
        <v>WP_014420391.1</v>
      </c>
      <c r="M430">
        <f>VLOOKUP(Q430,gene2!A:U,14,0)</f>
        <v>0</v>
      </c>
      <c r="N430" t="str">
        <f>VLOOKUP(Q430,gene2!A:U,15,0)</f>
        <v>RdgB/HAM1 family non-canonical purine NTP pyrophosphatase</v>
      </c>
      <c r="O430" t="s">
        <v>1712</v>
      </c>
      <c r="Q430" t="s">
        <v>1713</v>
      </c>
      <c r="R430">
        <v>600</v>
      </c>
      <c r="T430" t="s">
        <v>1714</v>
      </c>
      <c r="V430">
        <f t="shared" si="6"/>
        <v>200</v>
      </c>
    </row>
    <row r="431" spans="1:22" x14ac:dyDescent="0.25">
      <c r="A431" t="s">
        <v>20</v>
      </c>
      <c r="B431" t="s">
        <v>21</v>
      </c>
      <c r="C431" t="s">
        <v>22</v>
      </c>
      <c r="D431" t="s">
        <v>23</v>
      </c>
      <c r="E431" t="s">
        <v>5</v>
      </c>
      <c r="G431" t="s">
        <v>24</v>
      </c>
      <c r="H431">
        <v>488120</v>
      </c>
      <c r="I431">
        <v>488569</v>
      </c>
      <c r="J431" t="s">
        <v>52</v>
      </c>
      <c r="K431" t="str">
        <f>VLOOKUP(Q431,gene2!A:U,12,0)</f>
        <v>WP_014420392.1</v>
      </c>
      <c r="L431" t="str">
        <f>VLOOKUP(Q431,gene2!A:U,13,0)</f>
        <v>WP_014420392.1</v>
      </c>
      <c r="M431">
        <f>VLOOKUP(Q431,gene2!A:U,14,0)</f>
        <v>0</v>
      </c>
      <c r="N431" t="str">
        <f>VLOOKUP(Q431,gene2!A:U,15,0)</f>
        <v>DUF4426 domain-containing protein</v>
      </c>
      <c r="Q431" t="s">
        <v>1717</v>
      </c>
      <c r="R431">
        <v>450</v>
      </c>
      <c r="T431" t="s">
        <v>1718</v>
      </c>
      <c r="V431">
        <f t="shared" si="6"/>
        <v>150</v>
      </c>
    </row>
    <row r="432" spans="1:22" x14ac:dyDescent="0.25">
      <c r="A432" t="s">
        <v>20</v>
      </c>
      <c r="B432" t="s">
        <v>21</v>
      </c>
      <c r="C432" t="s">
        <v>22</v>
      </c>
      <c r="D432" t="s">
        <v>23</v>
      </c>
      <c r="E432" t="s">
        <v>5</v>
      </c>
      <c r="G432" t="s">
        <v>24</v>
      </c>
      <c r="H432">
        <v>488569</v>
      </c>
      <c r="I432">
        <v>489171</v>
      </c>
      <c r="J432" t="s">
        <v>52</v>
      </c>
      <c r="K432" t="str">
        <f>VLOOKUP(Q432,gene2!A:U,12,0)</f>
        <v>WP_011784076.1</v>
      </c>
      <c r="L432" t="str">
        <f>VLOOKUP(Q432,gene2!A:U,13,0)</f>
        <v>WP_011784076.1</v>
      </c>
      <c r="M432">
        <f>VLOOKUP(Q432,gene2!A:U,14,0)</f>
        <v>0</v>
      </c>
      <c r="N432" t="str">
        <f>VLOOKUP(Q432,gene2!A:U,15,0)</f>
        <v>methionine biosynthesis protein MetW</v>
      </c>
      <c r="O432" t="s">
        <v>1721</v>
      </c>
      <c r="Q432" t="s">
        <v>1722</v>
      </c>
      <c r="R432">
        <v>603</v>
      </c>
      <c r="T432" t="s">
        <v>1723</v>
      </c>
      <c r="V432">
        <f t="shared" si="6"/>
        <v>201</v>
      </c>
    </row>
    <row r="433" spans="1:22" x14ac:dyDescent="0.25">
      <c r="A433" t="s">
        <v>20</v>
      </c>
      <c r="B433" t="s">
        <v>21</v>
      </c>
      <c r="C433" t="s">
        <v>22</v>
      </c>
      <c r="D433" t="s">
        <v>23</v>
      </c>
      <c r="E433" t="s">
        <v>5</v>
      </c>
      <c r="G433" t="s">
        <v>24</v>
      </c>
      <c r="H433">
        <v>489168</v>
      </c>
      <c r="I433">
        <v>490316</v>
      </c>
      <c r="J433" t="s">
        <v>52</v>
      </c>
      <c r="K433" t="str">
        <f>VLOOKUP(Q433,gene2!A:U,12,0)</f>
        <v>WP_011784077.1</v>
      </c>
      <c r="L433" t="str">
        <f>VLOOKUP(Q433,gene2!A:U,13,0)</f>
        <v>WP_011784077.1</v>
      </c>
      <c r="M433">
        <f>VLOOKUP(Q433,gene2!A:U,14,0)</f>
        <v>0</v>
      </c>
      <c r="N433" t="str">
        <f>VLOOKUP(Q433,gene2!A:U,15,0)</f>
        <v>homoserine O-acetyltransferase</v>
      </c>
      <c r="Q433" t="s">
        <v>1726</v>
      </c>
      <c r="R433">
        <v>1149</v>
      </c>
      <c r="T433" t="s">
        <v>1727</v>
      </c>
      <c r="V433">
        <f t="shared" si="6"/>
        <v>383</v>
      </c>
    </row>
    <row r="434" spans="1:22" x14ac:dyDescent="0.25">
      <c r="A434" t="s">
        <v>20</v>
      </c>
      <c r="B434" t="s">
        <v>21</v>
      </c>
      <c r="C434" t="s">
        <v>22</v>
      </c>
      <c r="D434" t="s">
        <v>23</v>
      </c>
      <c r="E434" t="s">
        <v>5</v>
      </c>
      <c r="G434" t="s">
        <v>24</v>
      </c>
      <c r="H434">
        <v>490488</v>
      </c>
      <c r="I434">
        <v>492452</v>
      </c>
      <c r="J434" t="s">
        <v>52</v>
      </c>
      <c r="K434" t="str">
        <f>VLOOKUP(Q434,gene2!A:U,12,0)</f>
        <v>WP_014420393.1</v>
      </c>
      <c r="L434" t="str">
        <f>VLOOKUP(Q434,gene2!A:U,13,0)</f>
        <v>WP_014420393.1</v>
      </c>
      <c r="M434">
        <f>VLOOKUP(Q434,gene2!A:U,14,0)</f>
        <v>0</v>
      </c>
      <c r="N434" t="str">
        <f>VLOOKUP(Q434,gene2!A:U,15,0)</f>
        <v>dynamin family protein</v>
      </c>
      <c r="Q434" t="s">
        <v>1730</v>
      </c>
      <c r="R434">
        <v>1965</v>
      </c>
      <c r="T434" t="s">
        <v>1731</v>
      </c>
      <c r="V434">
        <f t="shared" si="6"/>
        <v>655</v>
      </c>
    </row>
    <row r="435" spans="1:22" x14ac:dyDescent="0.25">
      <c r="A435" t="s">
        <v>20</v>
      </c>
      <c r="B435" t="s">
        <v>21</v>
      </c>
      <c r="C435" t="s">
        <v>22</v>
      </c>
      <c r="D435" t="s">
        <v>23</v>
      </c>
      <c r="E435" t="s">
        <v>5</v>
      </c>
      <c r="G435" t="s">
        <v>24</v>
      </c>
      <c r="H435">
        <v>492718</v>
      </c>
      <c r="I435">
        <v>493302</v>
      </c>
      <c r="J435" t="s">
        <v>52</v>
      </c>
      <c r="K435" t="str">
        <f>VLOOKUP(Q435,gene2!A:U,12,0)</f>
        <v>WP_011784079.1</v>
      </c>
      <c r="L435" t="str">
        <f>VLOOKUP(Q435,gene2!A:U,13,0)</f>
        <v>WP_011784079.1</v>
      </c>
      <c r="M435">
        <f>VLOOKUP(Q435,gene2!A:U,14,0)</f>
        <v>0</v>
      </c>
      <c r="N435" t="str">
        <f>VLOOKUP(Q435,gene2!A:U,15,0)</f>
        <v>YggT family protein</v>
      </c>
      <c r="Q435" t="s">
        <v>1734</v>
      </c>
      <c r="R435">
        <v>585</v>
      </c>
      <c r="T435" t="s">
        <v>1735</v>
      </c>
      <c r="V435">
        <f t="shared" si="6"/>
        <v>195</v>
      </c>
    </row>
    <row r="436" spans="1:22" x14ac:dyDescent="0.25">
      <c r="A436" t="s">
        <v>20</v>
      </c>
      <c r="B436" t="s">
        <v>21</v>
      </c>
      <c r="C436" t="s">
        <v>22</v>
      </c>
      <c r="D436" t="s">
        <v>23</v>
      </c>
      <c r="E436" t="s">
        <v>5</v>
      </c>
      <c r="G436" t="s">
        <v>24</v>
      </c>
      <c r="H436">
        <v>493325</v>
      </c>
      <c r="I436">
        <v>494158</v>
      </c>
      <c r="J436" t="s">
        <v>52</v>
      </c>
      <c r="K436" t="str">
        <f>VLOOKUP(Q436,gene2!A:U,12,0)</f>
        <v>WP_041654517.1</v>
      </c>
      <c r="L436" t="str">
        <f>VLOOKUP(Q436,gene2!A:U,13,0)</f>
        <v>WP_041654517.1</v>
      </c>
      <c r="M436">
        <f>VLOOKUP(Q436,gene2!A:U,14,0)</f>
        <v>0</v>
      </c>
      <c r="N436" t="str">
        <f>VLOOKUP(Q436,gene2!A:U,15,0)</f>
        <v>pyrroline-5-carboxylate reductase</v>
      </c>
      <c r="Q436" t="s">
        <v>1738</v>
      </c>
      <c r="R436">
        <v>834</v>
      </c>
      <c r="T436" t="s">
        <v>1739</v>
      </c>
      <c r="V436">
        <f t="shared" si="6"/>
        <v>278</v>
      </c>
    </row>
    <row r="437" spans="1:22" x14ac:dyDescent="0.25">
      <c r="A437" t="s">
        <v>20</v>
      </c>
      <c r="B437" t="s">
        <v>21</v>
      </c>
      <c r="C437" t="s">
        <v>22</v>
      </c>
      <c r="D437" t="s">
        <v>23</v>
      </c>
      <c r="E437" t="s">
        <v>5</v>
      </c>
      <c r="G437" t="s">
        <v>24</v>
      </c>
      <c r="H437">
        <v>494221</v>
      </c>
      <c r="I437">
        <v>494934</v>
      </c>
      <c r="J437" t="s">
        <v>52</v>
      </c>
      <c r="K437" t="str">
        <f>VLOOKUP(Q437,gene2!A:U,12,0)</f>
        <v>WP_014420395.1</v>
      </c>
      <c r="L437" t="str">
        <f>VLOOKUP(Q437,gene2!A:U,13,0)</f>
        <v>WP_014420395.1</v>
      </c>
      <c r="M437">
        <f>VLOOKUP(Q437,gene2!A:U,14,0)</f>
        <v>0</v>
      </c>
      <c r="N437" t="str">
        <f>VLOOKUP(Q437,gene2!A:U,15,0)</f>
        <v>YggS family pyridoxal phosphate-dependent enzyme</v>
      </c>
      <c r="Q437" t="s">
        <v>1742</v>
      </c>
      <c r="R437">
        <v>714</v>
      </c>
      <c r="T437" t="s">
        <v>1743</v>
      </c>
      <c r="V437">
        <f t="shared" si="6"/>
        <v>238</v>
      </c>
    </row>
    <row r="438" spans="1:22" x14ac:dyDescent="0.25">
      <c r="A438" t="s">
        <v>20</v>
      </c>
      <c r="B438" t="s">
        <v>21</v>
      </c>
      <c r="C438" t="s">
        <v>22</v>
      </c>
      <c r="D438" t="s">
        <v>23</v>
      </c>
      <c r="E438" t="s">
        <v>5</v>
      </c>
      <c r="G438" t="s">
        <v>24</v>
      </c>
      <c r="H438">
        <v>494987</v>
      </c>
      <c r="I438">
        <v>496021</v>
      </c>
      <c r="J438" t="s">
        <v>25</v>
      </c>
      <c r="K438" t="str">
        <f>VLOOKUP(Q438,gene2!A:U,12,0)</f>
        <v>WP_011784082.1</v>
      </c>
      <c r="L438" t="str">
        <f>VLOOKUP(Q438,gene2!A:U,13,0)</f>
        <v>WP_011784082.1</v>
      </c>
      <c r="M438">
        <f>VLOOKUP(Q438,gene2!A:U,14,0)</f>
        <v>0</v>
      </c>
      <c r="N438" t="str">
        <f>VLOOKUP(Q438,gene2!A:U,15,0)</f>
        <v>type IV pilus twitching motility protein PilT</v>
      </c>
      <c r="Q438" t="s">
        <v>1746</v>
      </c>
      <c r="R438">
        <v>1035</v>
      </c>
      <c r="T438" t="s">
        <v>1747</v>
      </c>
      <c r="V438">
        <f t="shared" si="6"/>
        <v>345</v>
      </c>
    </row>
    <row r="439" spans="1:22" x14ac:dyDescent="0.25">
      <c r="A439" t="s">
        <v>20</v>
      </c>
      <c r="B439" t="s">
        <v>21</v>
      </c>
      <c r="C439" t="s">
        <v>22</v>
      </c>
      <c r="D439" t="s">
        <v>23</v>
      </c>
      <c r="E439" t="s">
        <v>5</v>
      </c>
      <c r="G439" t="s">
        <v>24</v>
      </c>
      <c r="H439">
        <v>496043</v>
      </c>
      <c r="I439">
        <v>497164</v>
      </c>
      <c r="J439" t="s">
        <v>25</v>
      </c>
      <c r="K439" t="str">
        <f>VLOOKUP(Q439,gene2!A:U,12,0)</f>
        <v>WP_011784083.1</v>
      </c>
      <c r="L439" t="str">
        <f>VLOOKUP(Q439,gene2!A:U,13,0)</f>
        <v>WP_011784083.1</v>
      </c>
      <c r="M439">
        <f>VLOOKUP(Q439,gene2!A:U,14,0)</f>
        <v>0</v>
      </c>
      <c r="N439" t="str">
        <f>VLOOKUP(Q439,gene2!A:U,15,0)</f>
        <v>PilT/PilU family type 4a pilus ATPase</v>
      </c>
      <c r="Q439" t="s">
        <v>1750</v>
      </c>
      <c r="R439">
        <v>1122</v>
      </c>
      <c r="T439" t="s">
        <v>1751</v>
      </c>
      <c r="V439">
        <f t="shared" si="6"/>
        <v>374</v>
      </c>
    </row>
    <row r="440" spans="1:22" x14ac:dyDescent="0.25">
      <c r="A440" t="s">
        <v>20</v>
      </c>
      <c r="B440" t="s">
        <v>21</v>
      </c>
      <c r="C440" t="s">
        <v>22</v>
      </c>
      <c r="D440" t="s">
        <v>23</v>
      </c>
      <c r="E440" t="s">
        <v>5</v>
      </c>
      <c r="G440" t="s">
        <v>24</v>
      </c>
      <c r="H440">
        <v>497311</v>
      </c>
      <c r="I440">
        <v>498777</v>
      </c>
      <c r="J440" t="s">
        <v>25</v>
      </c>
      <c r="K440" t="str">
        <f>VLOOKUP(Q440,gene2!A:U,12,0)</f>
        <v>WP_181861288.1</v>
      </c>
      <c r="L440" t="str">
        <f>VLOOKUP(Q440,gene2!A:U,13,0)</f>
        <v>WP_181861288.1</v>
      </c>
      <c r="M440">
        <f>VLOOKUP(Q440,gene2!A:U,14,0)</f>
        <v>0</v>
      </c>
      <c r="N440" t="str">
        <f>VLOOKUP(Q440,gene2!A:U,15,0)</f>
        <v>TonB-dependent receptor</v>
      </c>
      <c r="Q440" t="s">
        <v>1754</v>
      </c>
      <c r="R440">
        <v>1467</v>
      </c>
      <c r="T440" t="s">
        <v>1755</v>
      </c>
      <c r="V440">
        <f t="shared" si="6"/>
        <v>489</v>
      </c>
    </row>
    <row r="441" spans="1:22" x14ac:dyDescent="0.25">
      <c r="A441" t="s">
        <v>20</v>
      </c>
      <c r="B441" t="s">
        <v>21</v>
      </c>
      <c r="C441" t="s">
        <v>22</v>
      </c>
      <c r="D441" t="s">
        <v>23</v>
      </c>
      <c r="E441" t="s">
        <v>5</v>
      </c>
      <c r="G441" t="s">
        <v>24</v>
      </c>
      <c r="H441">
        <v>498815</v>
      </c>
      <c r="I441">
        <v>499183</v>
      </c>
      <c r="J441" t="s">
        <v>52</v>
      </c>
      <c r="K441" t="str">
        <f>VLOOKUP(Q441,gene2!A:U,12,0)</f>
        <v>WP_014420398.1</v>
      </c>
      <c r="L441" t="str">
        <f>VLOOKUP(Q441,gene2!A:U,13,0)</f>
        <v>WP_014420398.1</v>
      </c>
      <c r="M441">
        <f>VLOOKUP(Q441,gene2!A:U,14,0)</f>
        <v>0</v>
      </c>
      <c r="N441" t="str">
        <f>VLOOKUP(Q441,gene2!A:U,15,0)</f>
        <v>hypothetical protein</v>
      </c>
      <c r="Q441" t="s">
        <v>1757</v>
      </c>
      <c r="R441">
        <v>369</v>
      </c>
      <c r="T441" t="s">
        <v>1758</v>
      </c>
      <c r="V441">
        <f t="shared" si="6"/>
        <v>123</v>
      </c>
    </row>
    <row r="442" spans="1:22" x14ac:dyDescent="0.25">
      <c r="A442" t="s">
        <v>20</v>
      </c>
      <c r="B442" t="s">
        <v>21</v>
      </c>
      <c r="C442" t="s">
        <v>22</v>
      </c>
      <c r="D442" t="s">
        <v>23</v>
      </c>
      <c r="E442" t="s">
        <v>5</v>
      </c>
      <c r="G442" t="s">
        <v>24</v>
      </c>
      <c r="H442">
        <v>499382</v>
      </c>
      <c r="I442">
        <v>502108</v>
      </c>
      <c r="J442" t="s">
        <v>52</v>
      </c>
      <c r="K442" t="str">
        <f>VLOOKUP(Q442,gene2!A:U,12,0)</f>
        <v>WP_041654518.1</v>
      </c>
      <c r="L442" t="str">
        <f>VLOOKUP(Q442,gene2!A:U,13,0)</f>
        <v>WP_041654518.1</v>
      </c>
      <c r="M442">
        <f>VLOOKUP(Q442,gene2!A:U,14,0)</f>
        <v>0</v>
      </c>
      <c r="N442" t="str">
        <f>VLOOKUP(Q442,gene2!A:U,15,0)</f>
        <v>DNA polymerase I</v>
      </c>
      <c r="O442" t="s">
        <v>1760</v>
      </c>
      <c r="Q442" t="s">
        <v>1761</v>
      </c>
      <c r="R442">
        <v>2727</v>
      </c>
      <c r="T442" t="s">
        <v>1762</v>
      </c>
      <c r="V442">
        <f t="shared" si="6"/>
        <v>909</v>
      </c>
    </row>
    <row r="443" spans="1:22" x14ac:dyDescent="0.25">
      <c r="A443" t="s">
        <v>20</v>
      </c>
      <c r="B443" t="s">
        <v>21</v>
      </c>
      <c r="C443" t="s">
        <v>22</v>
      </c>
      <c r="D443" t="s">
        <v>23</v>
      </c>
      <c r="E443" t="s">
        <v>5</v>
      </c>
      <c r="G443" t="s">
        <v>24</v>
      </c>
      <c r="H443">
        <v>502194</v>
      </c>
      <c r="I443">
        <v>502532</v>
      </c>
      <c r="J443" t="s">
        <v>25</v>
      </c>
      <c r="K443" t="str">
        <f>VLOOKUP(Q443,gene2!A:U,12,0)</f>
        <v>WP_041654519.1</v>
      </c>
      <c r="L443" t="str">
        <f>VLOOKUP(Q443,gene2!A:U,13,0)</f>
        <v>WP_041654519.1</v>
      </c>
      <c r="M443">
        <f>VLOOKUP(Q443,gene2!A:U,14,0)</f>
        <v>0</v>
      </c>
      <c r="N443" t="str">
        <f>VLOOKUP(Q443,gene2!A:U,15,0)</f>
        <v>DUF2782 domain-containing protein</v>
      </c>
      <c r="Q443" t="s">
        <v>1765</v>
      </c>
      <c r="R443">
        <v>339</v>
      </c>
      <c r="T443" t="s">
        <v>1766</v>
      </c>
      <c r="V443">
        <f t="shared" si="6"/>
        <v>113</v>
      </c>
    </row>
    <row r="444" spans="1:22" x14ac:dyDescent="0.25">
      <c r="A444" t="s">
        <v>20</v>
      </c>
      <c r="B444" t="s">
        <v>21</v>
      </c>
      <c r="C444" t="s">
        <v>22</v>
      </c>
      <c r="D444" t="s">
        <v>23</v>
      </c>
      <c r="E444" t="s">
        <v>5</v>
      </c>
      <c r="G444" t="s">
        <v>24</v>
      </c>
      <c r="H444">
        <v>502546</v>
      </c>
      <c r="I444">
        <v>503055</v>
      </c>
      <c r="J444" t="s">
        <v>52</v>
      </c>
      <c r="K444" t="str">
        <f>VLOOKUP(Q444,gene2!A:U,12,0)</f>
        <v>WP_014420401.1</v>
      </c>
      <c r="L444" t="str">
        <f>VLOOKUP(Q444,gene2!A:U,13,0)</f>
        <v>WP_014420401.1</v>
      </c>
      <c r="M444">
        <f>VLOOKUP(Q444,gene2!A:U,14,0)</f>
        <v>0</v>
      </c>
      <c r="N444" t="str">
        <f>VLOOKUP(Q444,gene2!A:U,15,0)</f>
        <v>fibronectin type III domain-containing protein</v>
      </c>
      <c r="Q444" t="s">
        <v>1769</v>
      </c>
      <c r="R444">
        <v>510</v>
      </c>
      <c r="T444" t="s">
        <v>1770</v>
      </c>
      <c r="V444">
        <f t="shared" si="6"/>
        <v>170</v>
      </c>
    </row>
    <row r="445" spans="1:22" x14ac:dyDescent="0.25">
      <c r="A445" t="s">
        <v>20</v>
      </c>
      <c r="B445" t="s">
        <v>21</v>
      </c>
      <c r="C445" t="s">
        <v>22</v>
      </c>
      <c r="D445" t="s">
        <v>23</v>
      </c>
      <c r="E445" t="s">
        <v>5</v>
      </c>
      <c r="G445" t="s">
        <v>24</v>
      </c>
      <c r="H445">
        <v>503307</v>
      </c>
      <c r="I445">
        <v>503726</v>
      </c>
      <c r="J445" t="s">
        <v>25</v>
      </c>
      <c r="K445" t="str">
        <f>VLOOKUP(Q445,gene2!A:U,12,0)</f>
        <v>WP_011784089.1</v>
      </c>
      <c r="L445" t="str">
        <f>VLOOKUP(Q445,gene2!A:U,13,0)</f>
        <v>WP_011784089.1</v>
      </c>
      <c r="M445">
        <f>VLOOKUP(Q445,gene2!A:U,14,0)</f>
        <v>0</v>
      </c>
      <c r="N445" t="str">
        <f>VLOOKUP(Q445,gene2!A:U,15,0)</f>
        <v>hypothetical protein</v>
      </c>
      <c r="Q445" t="s">
        <v>1773</v>
      </c>
      <c r="R445">
        <v>420</v>
      </c>
      <c r="T445" t="s">
        <v>1774</v>
      </c>
      <c r="V445">
        <f t="shared" si="6"/>
        <v>140</v>
      </c>
    </row>
    <row r="446" spans="1:22" x14ac:dyDescent="0.25">
      <c r="A446" t="s">
        <v>20</v>
      </c>
      <c r="B446" t="s">
        <v>21</v>
      </c>
      <c r="C446" t="s">
        <v>22</v>
      </c>
      <c r="D446" t="s">
        <v>23</v>
      </c>
      <c r="E446" t="s">
        <v>5</v>
      </c>
      <c r="G446" t="s">
        <v>24</v>
      </c>
      <c r="H446">
        <v>503792</v>
      </c>
      <c r="I446">
        <v>504439</v>
      </c>
      <c r="J446" t="s">
        <v>52</v>
      </c>
      <c r="K446" t="str">
        <f>VLOOKUP(Q446,gene2!A:U,12,0)</f>
        <v>WP_011784090.1</v>
      </c>
      <c r="L446" t="str">
        <f>VLOOKUP(Q446,gene2!A:U,13,0)</f>
        <v>WP_011784090.1</v>
      </c>
      <c r="M446">
        <f>VLOOKUP(Q446,gene2!A:U,14,0)</f>
        <v>0</v>
      </c>
      <c r="N446" t="str">
        <f>VLOOKUP(Q446,gene2!A:U,15,0)</f>
        <v>DUF4124 domain-containing protein</v>
      </c>
      <c r="Q446" t="s">
        <v>1776</v>
      </c>
      <c r="R446">
        <v>648</v>
      </c>
      <c r="T446" t="s">
        <v>1777</v>
      </c>
      <c r="V446">
        <f t="shared" si="6"/>
        <v>216</v>
      </c>
    </row>
    <row r="447" spans="1:22" x14ac:dyDescent="0.25">
      <c r="A447" t="s">
        <v>20</v>
      </c>
      <c r="B447" t="s">
        <v>21</v>
      </c>
      <c r="C447" t="s">
        <v>22</v>
      </c>
      <c r="D447" t="s">
        <v>23</v>
      </c>
      <c r="E447" t="s">
        <v>5</v>
      </c>
      <c r="G447" t="s">
        <v>24</v>
      </c>
      <c r="H447">
        <v>504443</v>
      </c>
      <c r="I447">
        <v>505081</v>
      </c>
      <c r="J447" t="s">
        <v>52</v>
      </c>
      <c r="K447" t="str">
        <f>VLOOKUP(Q447,gene2!A:U,12,0)</f>
        <v>WP_011784091.1</v>
      </c>
      <c r="L447" t="str">
        <f>VLOOKUP(Q447,gene2!A:U,13,0)</f>
        <v>WP_011784091.1</v>
      </c>
      <c r="M447">
        <f>VLOOKUP(Q447,gene2!A:U,14,0)</f>
        <v>0</v>
      </c>
      <c r="N447" t="str">
        <f>VLOOKUP(Q447,gene2!A:U,15,0)</f>
        <v>orotate phosphoribosyltransferase</v>
      </c>
      <c r="O447" t="s">
        <v>1779</v>
      </c>
      <c r="Q447" t="s">
        <v>1780</v>
      </c>
      <c r="R447">
        <v>639</v>
      </c>
      <c r="T447" t="s">
        <v>1781</v>
      </c>
      <c r="V447">
        <f t="shared" si="6"/>
        <v>213</v>
      </c>
    </row>
    <row r="448" spans="1:22" x14ac:dyDescent="0.25">
      <c r="A448" t="s">
        <v>20</v>
      </c>
      <c r="B448" t="s">
        <v>21</v>
      </c>
      <c r="C448" t="s">
        <v>22</v>
      </c>
      <c r="D448" t="s">
        <v>23</v>
      </c>
      <c r="E448" t="s">
        <v>5</v>
      </c>
      <c r="G448" t="s">
        <v>24</v>
      </c>
      <c r="H448">
        <v>505163</v>
      </c>
      <c r="I448">
        <v>505969</v>
      </c>
      <c r="J448" t="s">
        <v>25</v>
      </c>
      <c r="K448" t="str">
        <f>VLOOKUP(Q448,gene2!A:U,12,0)</f>
        <v>WP_011784092.1</v>
      </c>
      <c r="L448" t="str">
        <f>VLOOKUP(Q448,gene2!A:U,13,0)</f>
        <v>WP_011784092.1</v>
      </c>
      <c r="M448">
        <f>VLOOKUP(Q448,gene2!A:U,14,0)</f>
        <v>0</v>
      </c>
      <c r="N448" t="str">
        <f>VLOOKUP(Q448,gene2!A:U,15,0)</f>
        <v>exodeoxyribonuclease III</v>
      </c>
      <c r="Q448" t="s">
        <v>1784</v>
      </c>
      <c r="R448">
        <v>807</v>
      </c>
      <c r="T448" t="s">
        <v>1785</v>
      </c>
      <c r="V448">
        <f t="shared" si="6"/>
        <v>269</v>
      </c>
    </row>
    <row r="449" spans="1:22" x14ac:dyDescent="0.25">
      <c r="A449" t="s">
        <v>20</v>
      </c>
      <c r="B449" t="s">
        <v>21</v>
      </c>
      <c r="C449" t="s">
        <v>22</v>
      </c>
      <c r="D449" t="s">
        <v>23</v>
      </c>
      <c r="E449" t="s">
        <v>5</v>
      </c>
      <c r="G449" t="s">
        <v>24</v>
      </c>
      <c r="H449">
        <v>506127</v>
      </c>
      <c r="I449">
        <v>506843</v>
      </c>
      <c r="J449" t="s">
        <v>52</v>
      </c>
      <c r="K449" t="str">
        <f>VLOOKUP(Q449,gene2!A:U,12,0)</f>
        <v>WP_011784093.1</v>
      </c>
      <c r="L449" t="str">
        <f>VLOOKUP(Q449,gene2!A:U,13,0)</f>
        <v>WP_011784093.1</v>
      </c>
      <c r="M449">
        <f>VLOOKUP(Q449,gene2!A:U,14,0)</f>
        <v>0</v>
      </c>
      <c r="N449" t="str">
        <f>VLOOKUP(Q449,gene2!A:U,15,0)</f>
        <v>ribonuclease PH</v>
      </c>
      <c r="O449" t="s">
        <v>1788</v>
      </c>
      <c r="Q449" t="s">
        <v>1789</v>
      </c>
      <c r="R449">
        <v>717</v>
      </c>
      <c r="T449" t="s">
        <v>1790</v>
      </c>
      <c r="V449">
        <f t="shared" si="6"/>
        <v>239</v>
      </c>
    </row>
    <row r="450" spans="1:22" x14ac:dyDescent="0.25">
      <c r="A450" t="s">
        <v>20</v>
      </c>
      <c r="B450" t="s">
        <v>21</v>
      </c>
      <c r="C450" t="s">
        <v>22</v>
      </c>
      <c r="D450" t="s">
        <v>23</v>
      </c>
      <c r="E450" t="s">
        <v>5</v>
      </c>
      <c r="G450" t="s">
        <v>24</v>
      </c>
      <c r="H450">
        <v>507026</v>
      </c>
      <c r="I450">
        <v>507895</v>
      </c>
      <c r="J450" t="s">
        <v>25</v>
      </c>
      <c r="K450" t="str">
        <f>VLOOKUP(Q450,gene2!A:U,12,0)</f>
        <v>WP_014420402.1</v>
      </c>
      <c r="L450" t="str">
        <f>VLOOKUP(Q450,gene2!A:U,13,0)</f>
        <v>WP_014420402.1</v>
      </c>
      <c r="M450">
        <f>VLOOKUP(Q450,gene2!A:U,14,0)</f>
        <v>0</v>
      </c>
      <c r="N450" t="str">
        <f>VLOOKUP(Q450,gene2!A:U,15,0)</f>
        <v>YicC family protein</v>
      </c>
      <c r="Q450" t="s">
        <v>1793</v>
      </c>
      <c r="R450">
        <v>870</v>
      </c>
      <c r="T450" t="s">
        <v>1794</v>
      </c>
      <c r="V450">
        <f t="shared" si="6"/>
        <v>290</v>
      </c>
    </row>
    <row r="451" spans="1:22" x14ac:dyDescent="0.25">
      <c r="A451" t="s">
        <v>20</v>
      </c>
      <c r="B451" t="s">
        <v>21</v>
      </c>
      <c r="C451" t="s">
        <v>22</v>
      </c>
      <c r="D451" t="s">
        <v>23</v>
      </c>
      <c r="E451" t="s">
        <v>5</v>
      </c>
      <c r="G451" t="s">
        <v>24</v>
      </c>
      <c r="H451">
        <v>507940</v>
      </c>
      <c r="I451">
        <v>508797</v>
      </c>
      <c r="J451" t="s">
        <v>52</v>
      </c>
      <c r="K451" t="str">
        <f>VLOOKUP(Q451,gene2!A:U,12,0)</f>
        <v>WP_114434755.1</v>
      </c>
      <c r="L451" t="str">
        <f>VLOOKUP(Q451,gene2!A:U,13,0)</f>
        <v>WP_114434755.1</v>
      </c>
      <c r="M451">
        <f>VLOOKUP(Q451,gene2!A:U,14,0)</f>
        <v>0</v>
      </c>
      <c r="N451" t="str">
        <f>VLOOKUP(Q451,gene2!A:U,15,0)</f>
        <v>universal stress protein</v>
      </c>
      <c r="Q451" t="s">
        <v>1797</v>
      </c>
      <c r="R451">
        <v>858</v>
      </c>
      <c r="T451" t="s">
        <v>1798</v>
      </c>
      <c r="V451">
        <f t="shared" ref="V451:V514" si="7">R451/3</f>
        <v>286</v>
      </c>
    </row>
    <row r="452" spans="1:22" x14ac:dyDescent="0.25">
      <c r="A452" t="s">
        <v>20</v>
      </c>
      <c r="B452" t="s">
        <v>21</v>
      </c>
      <c r="C452" t="s">
        <v>22</v>
      </c>
      <c r="D452" t="s">
        <v>23</v>
      </c>
      <c r="E452" t="s">
        <v>5</v>
      </c>
      <c r="G452" t="s">
        <v>24</v>
      </c>
      <c r="H452">
        <v>508965</v>
      </c>
      <c r="I452">
        <v>509597</v>
      </c>
      <c r="J452" t="s">
        <v>25</v>
      </c>
      <c r="K452" t="str">
        <f>VLOOKUP(Q452,gene2!A:U,12,0)</f>
        <v>WP_041654520.1</v>
      </c>
      <c r="L452" t="str">
        <f>VLOOKUP(Q452,gene2!A:U,13,0)</f>
        <v>WP_041654520.1</v>
      </c>
      <c r="M452">
        <f>VLOOKUP(Q452,gene2!A:U,14,0)</f>
        <v>0</v>
      </c>
      <c r="N452" t="str">
        <f>VLOOKUP(Q452,gene2!A:U,15,0)</f>
        <v>guanylate kinase</v>
      </c>
      <c r="O452" t="s">
        <v>1800</v>
      </c>
      <c r="Q452" t="s">
        <v>1801</v>
      </c>
      <c r="R452">
        <v>633</v>
      </c>
      <c r="T452" t="s">
        <v>1802</v>
      </c>
      <c r="V452">
        <f t="shared" si="7"/>
        <v>211</v>
      </c>
    </row>
    <row r="453" spans="1:22" x14ac:dyDescent="0.25">
      <c r="A453" t="s">
        <v>20</v>
      </c>
      <c r="B453" t="s">
        <v>21</v>
      </c>
      <c r="C453" t="s">
        <v>22</v>
      </c>
      <c r="D453" t="s">
        <v>23</v>
      </c>
      <c r="E453" t="s">
        <v>5</v>
      </c>
      <c r="G453" t="s">
        <v>24</v>
      </c>
      <c r="H453">
        <v>509686</v>
      </c>
      <c r="I453">
        <v>509898</v>
      </c>
      <c r="J453" t="s">
        <v>25</v>
      </c>
      <c r="K453" t="str">
        <f>VLOOKUP(Q453,gene2!A:U,12,0)</f>
        <v>WP_011784168.1</v>
      </c>
      <c r="L453" t="str">
        <f>VLOOKUP(Q453,gene2!A:U,13,0)</f>
        <v>WP_011784168.1</v>
      </c>
      <c r="M453">
        <f>VLOOKUP(Q453,gene2!A:U,14,0)</f>
        <v>0</v>
      </c>
      <c r="N453" t="str">
        <f>VLOOKUP(Q453,gene2!A:U,15,0)</f>
        <v>DNA-directed RNA polymerase subunit omega</v>
      </c>
      <c r="O453" t="s">
        <v>1805</v>
      </c>
      <c r="Q453" t="s">
        <v>1806</v>
      </c>
      <c r="R453">
        <v>213</v>
      </c>
      <c r="T453" t="s">
        <v>1807</v>
      </c>
      <c r="V453">
        <f t="shared" si="7"/>
        <v>71</v>
      </c>
    </row>
    <row r="454" spans="1:22" x14ac:dyDescent="0.25">
      <c r="A454" t="s">
        <v>20</v>
      </c>
      <c r="B454" t="s">
        <v>21</v>
      </c>
      <c r="C454" t="s">
        <v>22</v>
      </c>
      <c r="D454" t="s">
        <v>23</v>
      </c>
      <c r="E454" t="s">
        <v>5</v>
      </c>
      <c r="G454" t="s">
        <v>24</v>
      </c>
      <c r="H454">
        <v>510074</v>
      </c>
      <c r="I454">
        <v>512218</v>
      </c>
      <c r="J454" t="s">
        <v>25</v>
      </c>
      <c r="K454" t="str">
        <f>VLOOKUP(Q454,gene2!A:U,12,0)</f>
        <v>WP_031211543.1</v>
      </c>
      <c r="L454" t="str">
        <f>VLOOKUP(Q454,gene2!A:U,13,0)</f>
        <v>WP_031211543.1</v>
      </c>
      <c r="M454">
        <f>VLOOKUP(Q454,gene2!A:U,14,0)</f>
        <v>0</v>
      </c>
      <c r="N454" t="str">
        <f>VLOOKUP(Q454,gene2!A:U,15,0)</f>
        <v>RelA/SpoT family protein</v>
      </c>
      <c r="Q454" t="s">
        <v>1810</v>
      </c>
      <c r="R454">
        <v>2145</v>
      </c>
      <c r="T454" t="s">
        <v>1811</v>
      </c>
      <c r="V454">
        <f t="shared" si="7"/>
        <v>715</v>
      </c>
    </row>
    <row r="455" spans="1:22" x14ac:dyDescent="0.25">
      <c r="A455" t="s">
        <v>20</v>
      </c>
      <c r="B455" t="s">
        <v>21</v>
      </c>
      <c r="C455" t="s">
        <v>22</v>
      </c>
      <c r="D455" t="s">
        <v>23</v>
      </c>
      <c r="E455" t="s">
        <v>5</v>
      </c>
      <c r="G455" t="s">
        <v>24</v>
      </c>
      <c r="H455">
        <v>512293</v>
      </c>
      <c r="I455">
        <v>512679</v>
      </c>
      <c r="J455" t="s">
        <v>25</v>
      </c>
      <c r="K455" t="str">
        <f>VLOOKUP(Q455,gene2!A:U,12,0)</f>
        <v>WP_011784170.1</v>
      </c>
      <c r="L455" t="str">
        <f>VLOOKUP(Q455,gene2!A:U,13,0)</f>
        <v>WP_011784170.1</v>
      </c>
      <c r="M455">
        <f>VLOOKUP(Q455,gene2!A:U,14,0)</f>
        <v>0</v>
      </c>
      <c r="N455" t="str">
        <f>VLOOKUP(Q455,gene2!A:U,15,0)</f>
        <v>RidA family protein</v>
      </c>
      <c r="Q455" t="s">
        <v>1814</v>
      </c>
      <c r="R455">
        <v>387</v>
      </c>
      <c r="T455" t="s">
        <v>1815</v>
      </c>
      <c r="V455">
        <f t="shared" si="7"/>
        <v>129</v>
      </c>
    </row>
    <row r="456" spans="1:22" x14ac:dyDescent="0.25">
      <c r="A456" t="s">
        <v>20</v>
      </c>
      <c r="B456" t="s">
        <v>21</v>
      </c>
      <c r="C456" t="s">
        <v>22</v>
      </c>
      <c r="D456" t="s">
        <v>23</v>
      </c>
      <c r="E456" t="s">
        <v>5</v>
      </c>
      <c r="G456" t="s">
        <v>24</v>
      </c>
      <c r="H456">
        <v>512683</v>
      </c>
      <c r="I456">
        <v>513549</v>
      </c>
      <c r="J456" t="s">
        <v>52</v>
      </c>
      <c r="K456" t="str">
        <f>VLOOKUP(Q456,gene2!A:U,12,0)</f>
        <v>WP_023008015.1</v>
      </c>
      <c r="L456" t="str">
        <f>VLOOKUP(Q456,gene2!A:U,13,0)</f>
        <v>WP_023008015.1</v>
      </c>
      <c r="M456">
        <f>VLOOKUP(Q456,gene2!A:U,14,0)</f>
        <v>0</v>
      </c>
      <c r="N456" t="str">
        <f>VLOOKUP(Q456,gene2!A:U,15,0)</f>
        <v>NAD(P)H-binding protein</v>
      </c>
      <c r="Q456" t="s">
        <v>1818</v>
      </c>
      <c r="R456">
        <v>867</v>
      </c>
      <c r="T456" t="s">
        <v>1819</v>
      </c>
      <c r="V456">
        <f t="shared" si="7"/>
        <v>289</v>
      </c>
    </row>
    <row r="457" spans="1:22" x14ac:dyDescent="0.25">
      <c r="A457" t="s">
        <v>20</v>
      </c>
      <c r="B457" t="s">
        <v>21</v>
      </c>
      <c r="C457" t="s">
        <v>22</v>
      </c>
      <c r="D457" t="s">
        <v>23</v>
      </c>
      <c r="E457" t="s">
        <v>5</v>
      </c>
      <c r="G457" t="s">
        <v>24</v>
      </c>
      <c r="H457">
        <v>513626</v>
      </c>
      <c r="I457">
        <v>514585</v>
      </c>
      <c r="J457" t="s">
        <v>25</v>
      </c>
      <c r="K457" t="str">
        <f>VLOOKUP(Q457,gene2!A:U,12,0)</f>
        <v>WP_011784172.1</v>
      </c>
      <c r="L457" t="str">
        <f>VLOOKUP(Q457,gene2!A:U,13,0)</f>
        <v>WP_011784172.1</v>
      </c>
      <c r="M457">
        <f>VLOOKUP(Q457,gene2!A:U,14,0)</f>
        <v>0</v>
      </c>
      <c r="N457" t="str">
        <f>VLOOKUP(Q457,gene2!A:U,15,0)</f>
        <v>hydrogen peroxide-inducible genes activator</v>
      </c>
      <c r="Q457" t="s">
        <v>1822</v>
      </c>
      <c r="R457">
        <v>960</v>
      </c>
      <c r="T457" t="s">
        <v>1823</v>
      </c>
      <c r="V457">
        <f t="shared" si="7"/>
        <v>320</v>
      </c>
    </row>
    <row r="458" spans="1:22" x14ac:dyDescent="0.25">
      <c r="A458" t="s">
        <v>20</v>
      </c>
      <c r="B458" t="s">
        <v>21</v>
      </c>
      <c r="C458" t="s">
        <v>22</v>
      </c>
      <c r="D458" t="s">
        <v>23</v>
      </c>
      <c r="E458" t="s">
        <v>5</v>
      </c>
      <c r="G458" t="s">
        <v>24</v>
      </c>
      <c r="H458">
        <v>514593</v>
      </c>
      <c r="I458">
        <v>516668</v>
      </c>
      <c r="J458" t="s">
        <v>25</v>
      </c>
      <c r="K458" t="str">
        <f>VLOOKUP(Q458,gene2!A:U,12,0)</f>
        <v>WP_041654521.1</v>
      </c>
      <c r="L458" t="str">
        <f>VLOOKUP(Q458,gene2!A:U,13,0)</f>
        <v>WP_041654521.1</v>
      </c>
      <c r="M458">
        <f>VLOOKUP(Q458,gene2!A:U,14,0)</f>
        <v>0</v>
      </c>
      <c r="N458" t="str">
        <f>VLOOKUP(Q458,gene2!A:U,15,0)</f>
        <v>ATP-dependent DNA helicase RecG</v>
      </c>
      <c r="O458" t="s">
        <v>1826</v>
      </c>
      <c r="Q458" t="s">
        <v>1827</v>
      </c>
      <c r="R458">
        <v>2076</v>
      </c>
      <c r="T458" t="s">
        <v>1828</v>
      </c>
      <c r="V458">
        <f t="shared" si="7"/>
        <v>692</v>
      </c>
    </row>
    <row r="459" spans="1:22" x14ac:dyDescent="0.25">
      <c r="A459" t="s">
        <v>20</v>
      </c>
      <c r="B459" t="s">
        <v>21</v>
      </c>
      <c r="C459" t="s">
        <v>22</v>
      </c>
      <c r="D459" t="s">
        <v>23</v>
      </c>
      <c r="E459" t="s">
        <v>5</v>
      </c>
      <c r="G459" t="s">
        <v>24</v>
      </c>
      <c r="H459">
        <v>516785</v>
      </c>
      <c r="I459">
        <v>518155</v>
      </c>
      <c r="J459" t="s">
        <v>25</v>
      </c>
      <c r="K459" t="str">
        <f>VLOOKUP(Q459,gene2!A:U,12,0)</f>
        <v>WP_014420408.1</v>
      </c>
      <c r="L459" t="str">
        <f>VLOOKUP(Q459,gene2!A:U,13,0)</f>
        <v>WP_014420408.1</v>
      </c>
      <c r="M459">
        <f>VLOOKUP(Q459,gene2!A:U,14,0)</f>
        <v>0</v>
      </c>
      <c r="N459" t="str">
        <f>VLOOKUP(Q459,gene2!A:U,15,0)</f>
        <v>HDOD domain-containing protein</v>
      </c>
      <c r="Q459" t="s">
        <v>1831</v>
      </c>
      <c r="R459">
        <v>1371</v>
      </c>
      <c r="T459" t="s">
        <v>1832</v>
      </c>
      <c r="V459">
        <f t="shared" si="7"/>
        <v>457</v>
      </c>
    </row>
    <row r="460" spans="1:22" x14ac:dyDescent="0.25">
      <c r="A460" t="s">
        <v>20</v>
      </c>
      <c r="B460" t="s">
        <v>21</v>
      </c>
      <c r="C460" t="s">
        <v>22</v>
      </c>
      <c r="D460" t="s">
        <v>23</v>
      </c>
      <c r="E460" t="s">
        <v>5</v>
      </c>
      <c r="G460" t="s">
        <v>24</v>
      </c>
      <c r="H460">
        <v>518433</v>
      </c>
      <c r="I460">
        <v>518891</v>
      </c>
      <c r="J460" t="s">
        <v>52</v>
      </c>
      <c r="K460" t="str">
        <f>VLOOKUP(Q460,gene2!A:U,12,0)</f>
        <v>WP_014420409.1</v>
      </c>
      <c r="L460" t="str">
        <f>VLOOKUP(Q460,gene2!A:U,13,0)</f>
        <v>WP_014420409.1</v>
      </c>
      <c r="M460">
        <f>VLOOKUP(Q460,gene2!A:U,14,0)</f>
        <v>0</v>
      </c>
      <c r="N460" t="str">
        <f>VLOOKUP(Q460,gene2!A:U,15,0)</f>
        <v>DUF2489 domain-containing protein</v>
      </c>
      <c r="Q460" t="s">
        <v>1834</v>
      </c>
      <c r="R460">
        <v>459</v>
      </c>
      <c r="T460" t="s">
        <v>1835</v>
      </c>
      <c r="V460">
        <f t="shared" si="7"/>
        <v>153</v>
      </c>
    </row>
    <row r="461" spans="1:22" x14ac:dyDescent="0.25">
      <c r="A461" t="s">
        <v>20</v>
      </c>
      <c r="B461" t="s">
        <v>21</v>
      </c>
      <c r="C461" t="s">
        <v>22</v>
      </c>
      <c r="D461" t="s">
        <v>23</v>
      </c>
      <c r="E461" t="s">
        <v>5</v>
      </c>
      <c r="G461" t="s">
        <v>24</v>
      </c>
      <c r="H461">
        <v>518926</v>
      </c>
      <c r="I461">
        <v>521220</v>
      </c>
      <c r="J461" t="s">
        <v>52</v>
      </c>
      <c r="K461" t="str">
        <f>VLOOKUP(Q461,gene2!A:U,12,0)</f>
        <v>WP_041654522.1</v>
      </c>
      <c r="L461" t="str">
        <f>VLOOKUP(Q461,gene2!A:U,13,0)</f>
        <v>WP_041654522.1</v>
      </c>
      <c r="M461">
        <f>VLOOKUP(Q461,gene2!A:U,14,0)</f>
        <v>0</v>
      </c>
      <c r="N461" t="str">
        <f>VLOOKUP(Q461,gene2!A:U,15,0)</f>
        <v>molybdopterin-dependent oxidoreductase</v>
      </c>
      <c r="Q461" t="s">
        <v>1838</v>
      </c>
      <c r="R461">
        <v>2295</v>
      </c>
      <c r="T461" t="s">
        <v>1839</v>
      </c>
      <c r="V461">
        <f t="shared" si="7"/>
        <v>765</v>
      </c>
    </row>
    <row r="462" spans="1:22" x14ac:dyDescent="0.25">
      <c r="A462" t="s">
        <v>20</v>
      </c>
      <c r="B462" t="s">
        <v>21</v>
      </c>
      <c r="C462" t="s">
        <v>22</v>
      </c>
      <c r="D462" t="s">
        <v>23</v>
      </c>
      <c r="E462" t="s">
        <v>5</v>
      </c>
      <c r="G462" t="s">
        <v>24</v>
      </c>
      <c r="H462">
        <v>521385</v>
      </c>
      <c r="I462">
        <v>524576</v>
      </c>
      <c r="J462" t="s">
        <v>52</v>
      </c>
      <c r="K462" t="str">
        <f>VLOOKUP(Q462,gene2!A:U,12,0)</f>
        <v>WP_014420411.1</v>
      </c>
      <c r="L462" t="str">
        <f>VLOOKUP(Q462,gene2!A:U,13,0)</f>
        <v>WP_014420411.1</v>
      </c>
      <c r="M462">
        <f>VLOOKUP(Q462,gene2!A:U,14,0)</f>
        <v>0</v>
      </c>
      <c r="N462" t="str">
        <f>VLOOKUP(Q462,gene2!A:U,15,0)</f>
        <v>Ig-like domain-containing protein</v>
      </c>
      <c r="Q462" t="s">
        <v>1842</v>
      </c>
      <c r="R462">
        <v>3192</v>
      </c>
      <c r="T462" t="s">
        <v>1843</v>
      </c>
      <c r="V462">
        <f t="shared" si="7"/>
        <v>1064</v>
      </c>
    </row>
    <row r="463" spans="1:22" x14ac:dyDescent="0.25">
      <c r="A463" t="s">
        <v>20</v>
      </c>
      <c r="B463" t="s">
        <v>21</v>
      </c>
      <c r="C463" t="s">
        <v>22</v>
      </c>
      <c r="D463" t="s">
        <v>23</v>
      </c>
      <c r="E463" t="s">
        <v>5</v>
      </c>
      <c r="G463" t="s">
        <v>24</v>
      </c>
      <c r="H463">
        <v>524588</v>
      </c>
      <c r="I463">
        <v>525925</v>
      </c>
      <c r="J463" t="s">
        <v>52</v>
      </c>
      <c r="K463" t="str">
        <f>VLOOKUP(Q463,gene2!A:U,12,0)</f>
        <v>WP_041654523.1</v>
      </c>
      <c r="L463" t="str">
        <f>VLOOKUP(Q463,gene2!A:U,13,0)</f>
        <v>WP_041654523.1</v>
      </c>
      <c r="M463">
        <f>VLOOKUP(Q463,gene2!A:U,14,0)</f>
        <v>0</v>
      </c>
      <c r="N463" t="str">
        <f>VLOOKUP(Q463,gene2!A:U,15,0)</f>
        <v>outer membrane protein transport protein</v>
      </c>
      <c r="Q463" t="s">
        <v>1846</v>
      </c>
      <c r="R463">
        <v>1338</v>
      </c>
      <c r="T463" t="s">
        <v>1847</v>
      </c>
      <c r="V463">
        <f t="shared" si="7"/>
        <v>446</v>
      </c>
    </row>
    <row r="464" spans="1:22" x14ac:dyDescent="0.25">
      <c r="A464" t="s">
        <v>20</v>
      </c>
      <c r="B464" t="s">
        <v>21</v>
      </c>
      <c r="C464" t="s">
        <v>22</v>
      </c>
      <c r="D464" t="s">
        <v>23</v>
      </c>
      <c r="E464" t="s">
        <v>5</v>
      </c>
      <c r="G464" t="s">
        <v>24</v>
      </c>
      <c r="H464">
        <v>526225</v>
      </c>
      <c r="I464">
        <v>526779</v>
      </c>
      <c r="J464" t="s">
        <v>52</v>
      </c>
      <c r="K464" t="str">
        <f>VLOOKUP(Q464,gene2!A:U,12,0)</f>
        <v>WP_014420413.1</v>
      </c>
      <c r="L464" t="str">
        <f>VLOOKUP(Q464,gene2!A:U,13,0)</f>
        <v>WP_014420413.1</v>
      </c>
      <c r="M464">
        <f>VLOOKUP(Q464,gene2!A:U,14,0)</f>
        <v>0</v>
      </c>
      <c r="N464" t="str">
        <f>VLOOKUP(Q464,gene2!A:U,15,0)</f>
        <v>PEP-CTERM sorting domain-containing protein</v>
      </c>
      <c r="Q464" t="s">
        <v>1850</v>
      </c>
      <c r="R464">
        <v>555</v>
      </c>
      <c r="T464" t="s">
        <v>1851</v>
      </c>
      <c r="V464">
        <f t="shared" si="7"/>
        <v>185</v>
      </c>
    </row>
    <row r="465" spans="1:22" x14ac:dyDescent="0.25">
      <c r="A465" t="s">
        <v>20</v>
      </c>
      <c r="B465" t="s">
        <v>21</v>
      </c>
      <c r="C465" t="s">
        <v>22</v>
      </c>
      <c r="D465" t="s">
        <v>23</v>
      </c>
      <c r="E465" t="s">
        <v>5</v>
      </c>
      <c r="G465" t="s">
        <v>24</v>
      </c>
      <c r="H465">
        <v>527216</v>
      </c>
      <c r="I465">
        <v>528154</v>
      </c>
      <c r="J465" t="s">
        <v>25</v>
      </c>
      <c r="K465" t="str">
        <f>VLOOKUP(Q465,gene2!A:U,12,0)</f>
        <v>WP_158011862.1</v>
      </c>
      <c r="L465" t="str">
        <f>VLOOKUP(Q465,gene2!A:U,13,0)</f>
        <v>WP_158011862.1</v>
      </c>
      <c r="M465">
        <f>VLOOKUP(Q465,gene2!A:U,14,0)</f>
        <v>0</v>
      </c>
      <c r="N465" t="str">
        <f>VLOOKUP(Q465,gene2!A:U,15,0)</f>
        <v>hypothetical protein</v>
      </c>
      <c r="Q465" t="s">
        <v>1854</v>
      </c>
      <c r="R465">
        <v>939</v>
      </c>
      <c r="T465" t="s">
        <v>1855</v>
      </c>
      <c r="V465">
        <f t="shared" si="7"/>
        <v>313</v>
      </c>
    </row>
    <row r="466" spans="1:22" x14ac:dyDescent="0.25">
      <c r="A466" t="s">
        <v>20</v>
      </c>
      <c r="B466" t="s">
        <v>21</v>
      </c>
      <c r="C466" t="s">
        <v>22</v>
      </c>
      <c r="D466" t="s">
        <v>23</v>
      </c>
      <c r="E466" t="s">
        <v>5</v>
      </c>
      <c r="G466" t="s">
        <v>24</v>
      </c>
      <c r="H466">
        <v>528279</v>
      </c>
      <c r="I466">
        <v>529040</v>
      </c>
      <c r="J466" t="s">
        <v>52</v>
      </c>
      <c r="K466" t="str">
        <f>VLOOKUP(Q466,gene2!A:U,12,0)</f>
        <v>WP_014420416.1</v>
      </c>
      <c r="L466" t="str">
        <f>VLOOKUP(Q466,gene2!A:U,13,0)</f>
        <v>WP_014420416.1</v>
      </c>
      <c r="M466">
        <f>VLOOKUP(Q466,gene2!A:U,14,0)</f>
        <v>0</v>
      </c>
      <c r="N466" t="str">
        <f>VLOOKUP(Q466,gene2!A:U,15,0)</f>
        <v>hypothetical protein</v>
      </c>
      <c r="Q466" t="s">
        <v>1857</v>
      </c>
      <c r="R466">
        <v>762</v>
      </c>
      <c r="T466" t="s">
        <v>1858</v>
      </c>
      <c r="V466">
        <f t="shared" si="7"/>
        <v>254</v>
      </c>
    </row>
    <row r="467" spans="1:22" x14ac:dyDescent="0.25">
      <c r="A467" t="s">
        <v>20</v>
      </c>
      <c r="B467" t="s">
        <v>21</v>
      </c>
      <c r="C467" t="s">
        <v>22</v>
      </c>
      <c r="D467" t="s">
        <v>23</v>
      </c>
      <c r="E467" t="s">
        <v>5</v>
      </c>
      <c r="G467" t="s">
        <v>24</v>
      </c>
      <c r="H467">
        <v>529037</v>
      </c>
      <c r="I467">
        <v>530203</v>
      </c>
      <c r="J467" t="s">
        <v>52</v>
      </c>
      <c r="K467" t="str">
        <f>VLOOKUP(Q467,gene2!A:U,12,0)</f>
        <v>WP_041654525.1</v>
      </c>
      <c r="L467" t="str">
        <f>VLOOKUP(Q467,gene2!A:U,13,0)</f>
        <v>WP_041654525.1</v>
      </c>
      <c r="M467">
        <f>VLOOKUP(Q467,gene2!A:U,14,0)</f>
        <v>0</v>
      </c>
      <c r="N467" t="str">
        <f>VLOOKUP(Q467,gene2!A:U,15,0)</f>
        <v>DNA (cytosine-5-)-methyltransferase</v>
      </c>
      <c r="Q467" t="s">
        <v>1860</v>
      </c>
      <c r="R467">
        <v>1167</v>
      </c>
      <c r="T467" t="s">
        <v>1861</v>
      </c>
      <c r="V467">
        <f t="shared" si="7"/>
        <v>389</v>
      </c>
    </row>
    <row r="468" spans="1:22" x14ac:dyDescent="0.25">
      <c r="A468" t="s">
        <v>20</v>
      </c>
      <c r="B468" t="s">
        <v>21</v>
      </c>
      <c r="C468" t="s">
        <v>22</v>
      </c>
      <c r="D468" t="s">
        <v>23</v>
      </c>
      <c r="E468" t="s">
        <v>5</v>
      </c>
      <c r="G468" t="s">
        <v>24</v>
      </c>
      <c r="H468">
        <v>531056</v>
      </c>
      <c r="I468">
        <v>531730</v>
      </c>
      <c r="J468" t="s">
        <v>25</v>
      </c>
      <c r="K468" t="str">
        <f>VLOOKUP(Q468,gene2!A:U,12,0)</f>
        <v>WP_014420421.1</v>
      </c>
      <c r="L468" t="str">
        <f>VLOOKUP(Q468,gene2!A:U,13,0)</f>
        <v>WP_014420421.1</v>
      </c>
      <c r="M468">
        <f>VLOOKUP(Q468,gene2!A:U,14,0)</f>
        <v>0</v>
      </c>
      <c r="N468" t="str">
        <f>VLOOKUP(Q468,gene2!A:U,15,0)</f>
        <v>SOS response-associated peptidase</v>
      </c>
      <c r="Q468" t="s">
        <v>1864</v>
      </c>
      <c r="R468">
        <v>675</v>
      </c>
      <c r="T468" t="s">
        <v>1865</v>
      </c>
      <c r="V468">
        <f t="shared" si="7"/>
        <v>225</v>
      </c>
    </row>
    <row r="469" spans="1:22" x14ac:dyDescent="0.25">
      <c r="A469" t="s">
        <v>20</v>
      </c>
      <c r="B469" t="s">
        <v>21</v>
      </c>
      <c r="C469" t="s">
        <v>22</v>
      </c>
      <c r="D469" t="s">
        <v>23</v>
      </c>
      <c r="E469" t="s">
        <v>5</v>
      </c>
      <c r="G469" t="s">
        <v>24</v>
      </c>
      <c r="H469">
        <v>532143</v>
      </c>
      <c r="I469">
        <v>533258</v>
      </c>
      <c r="J469" t="s">
        <v>25</v>
      </c>
      <c r="K469" t="str">
        <f>VLOOKUP(Q469,gene2!A:U,12,0)</f>
        <v>WP_050998994.1</v>
      </c>
      <c r="L469" t="str">
        <f>VLOOKUP(Q469,gene2!A:U,13,0)</f>
        <v>WP_050998994.1</v>
      </c>
      <c r="M469">
        <f>VLOOKUP(Q469,gene2!A:U,14,0)</f>
        <v>0</v>
      </c>
      <c r="N469" t="str">
        <f>VLOOKUP(Q469,gene2!A:U,15,0)</f>
        <v>DUF262 domain-containing protein</v>
      </c>
      <c r="Q469" t="s">
        <v>1868</v>
      </c>
      <c r="R469">
        <v>1116</v>
      </c>
      <c r="T469" t="s">
        <v>1869</v>
      </c>
      <c r="V469">
        <f t="shared" si="7"/>
        <v>372</v>
      </c>
    </row>
    <row r="470" spans="1:22" x14ac:dyDescent="0.25">
      <c r="A470" t="s">
        <v>20</v>
      </c>
      <c r="B470" t="s">
        <v>21</v>
      </c>
      <c r="C470" t="s">
        <v>22</v>
      </c>
      <c r="D470" t="s">
        <v>23</v>
      </c>
      <c r="E470" t="s">
        <v>5</v>
      </c>
      <c r="G470" t="s">
        <v>24</v>
      </c>
      <c r="H470">
        <v>533255</v>
      </c>
      <c r="I470">
        <v>534667</v>
      </c>
      <c r="J470" t="s">
        <v>25</v>
      </c>
      <c r="K470" t="str">
        <f>VLOOKUP(Q470,gene2!A:U,12,0)</f>
        <v>WP_050998995.1</v>
      </c>
      <c r="L470" t="str">
        <f>VLOOKUP(Q470,gene2!A:U,13,0)</f>
        <v>WP_050998995.1</v>
      </c>
      <c r="M470">
        <f>VLOOKUP(Q470,gene2!A:U,14,0)</f>
        <v>0</v>
      </c>
      <c r="N470" t="str">
        <f>VLOOKUP(Q470,gene2!A:U,15,0)</f>
        <v>AAA family ATPase</v>
      </c>
      <c r="Q470" t="s">
        <v>1872</v>
      </c>
      <c r="R470">
        <v>1413</v>
      </c>
      <c r="T470" t="s">
        <v>1873</v>
      </c>
      <c r="V470">
        <f t="shared" si="7"/>
        <v>471</v>
      </c>
    </row>
    <row r="471" spans="1:22" x14ac:dyDescent="0.25">
      <c r="A471" t="s">
        <v>20</v>
      </c>
      <c r="B471" t="s">
        <v>21</v>
      </c>
      <c r="C471" t="s">
        <v>22</v>
      </c>
      <c r="D471" t="s">
        <v>23</v>
      </c>
      <c r="E471" t="s">
        <v>5</v>
      </c>
      <c r="G471" t="s">
        <v>24</v>
      </c>
      <c r="H471">
        <v>534679</v>
      </c>
      <c r="I471">
        <v>535341</v>
      </c>
      <c r="J471" t="s">
        <v>52</v>
      </c>
      <c r="K471" t="str">
        <f>VLOOKUP(Q471,gene2!A:U,12,0)</f>
        <v>WP_158011909.1</v>
      </c>
      <c r="L471" t="str">
        <f>VLOOKUP(Q471,gene2!A:U,13,0)</f>
        <v>WP_158011909.1</v>
      </c>
      <c r="M471">
        <f>VLOOKUP(Q471,gene2!A:U,14,0)</f>
        <v>0</v>
      </c>
      <c r="N471" t="str">
        <f>VLOOKUP(Q471,gene2!A:U,15,0)</f>
        <v>helix-turn-helix domain-containing protein</v>
      </c>
      <c r="Q471" t="s">
        <v>1875</v>
      </c>
      <c r="R471">
        <v>663</v>
      </c>
      <c r="T471" t="s">
        <v>1876</v>
      </c>
      <c r="V471">
        <f t="shared" si="7"/>
        <v>221</v>
      </c>
    </row>
    <row r="472" spans="1:22" x14ac:dyDescent="0.25">
      <c r="A472" t="s">
        <v>20</v>
      </c>
      <c r="B472" t="s">
        <v>21</v>
      </c>
      <c r="C472" t="s">
        <v>22</v>
      </c>
      <c r="D472" t="s">
        <v>23</v>
      </c>
      <c r="E472" t="s">
        <v>5</v>
      </c>
      <c r="G472" t="s">
        <v>24</v>
      </c>
      <c r="H472">
        <v>535505</v>
      </c>
      <c r="I472">
        <v>535708</v>
      </c>
      <c r="J472" t="s">
        <v>25</v>
      </c>
      <c r="K472" t="str">
        <f>VLOOKUP(Q472,gene2!A:U,12,0)</f>
        <v>WP_014420425.1</v>
      </c>
      <c r="L472" t="str">
        <f>VLOOKUP(Q472,gene2!A:U,13,0)</f>
        <v>WP_014420425.1</v>
      </c>
      <c r="M472">
        <f>VLOOKUP(Q472,gene2!A:U,14,0)</f>
        <v>0</v>
      </c>
      <c r="N472" t="str">
        <f>VLOOKUP(Q472,gene2!A:U,15,0)</f>
        <v>hypothetical protein</v>
      </c>
      <c r="Q472" t="s">
        <v>1878</v>
      </c>
      <c r="R472">
        <v>204</v>
      </c>
      <c r="T472" t="s">
        <v>1879</v>
      </c>
      <c r="V472">
        <f t="shared" si="7"/>
        <v>68</v>
      </c>
    </row>
    <row r="473" spans="1:22" x14ac:dyDescent="0.25">
      <c r="A473" t="s">
        <v>20</v>
      </c>
      <c r="B473" t="s">
        <v>21</v>
      </c>
      <c r="C473" t="s">
        <v>22</v>
      </c>
      <c r="D473" t="s">
        <v>23</v>
      </c>
      <c r="E473" t="s">
        <v>5</v>
      </c>
      <c r="G473" t="s">
        <v>24</v>
      </c>
      <c r="H473">
        <v>535705</v>
      </c>
      <c r="I473">
        <v>535983</v>
      </c>
      <c r="J473" t="s">
        <v>25</v>
      </c>
      <c r="K473" t="str">
        <f>VLOOKUP(Q473,gene2!A:U,12,0)</f>
        <v>WP_014420426.1</v>
      </c>
      <c r="L473" t="str">
        <f>VLOOKUP(Q473,gene2!A:U,13,0)</f>
        <v>WP_014420426.1</v>
      </c>
      <c r="M473">
        <f>VLOOKUP(Q473,gene2!A:U,14,0)</f>
        <v>0</v>
      </c>
      <c r="N473" t="str">
        <f>VLOOKUP(Q473,gene2!A:U,15,0)</f>
        <v>hypothetical protein</v>
      </c>
      <c r="Q473" t="s">
        <v>1881</v>
      </c>
      <c r="R473">
        <v>279</v>
      </c>
      <c r="T473" t="s">
        <v>1882</v>
      </c>
      <c r="V473">
        <f t="shared" si="7"/>
        <v>93</v>
      </c>
    </row>
    <row r="474" spans="1:22" x14ac:dyDescent="0.25">
      <c r="A474" t="s">
        <v>20</v>
      </c>
      <c r="B474" t="s">
        <v>21</v>
      </c>
      <c r="C474" t="s">
        <v>22</v>
      </c>
      <c r="D474" t="s">
        <v>23</v>
      </c>
      <c r="E474" t="s">
        <v>5</v>
      </c>
      <c r="G474" t="s">
        <v>24</v>
      </c>
      <c r="H474">
        <v>535980</v>
      </c>
      <c r="I474">
        <v>536312</v>
      </c>
      <c r="J474" t="s">
        <v>25</v>
      </c>
      <c r="K474" t="str">
        <f>VLOOKUP(Q474,gene2!A:U,12,0)</f>
        <v>WP_041654527.1</v>
      </c>
      <c r="L474" t="str">
        <f>VLOOKUP(Q474,gene2!A:U,13,0)</f>
        <v>WP_041654527.1</v>
      </c>
      <c r="M474">
        <f>VLOOKUP(Q474,gene2!A:U,14,0)</f>
        <v>0</v>
      </c>
      <c r="N474" t="str">
        <f>VLOOKUP(Q474,gene2!A:U,15,0)</f>
        <v>hypothetical protein</v>
      </c>
      <c r="Q474" t="s">
        <v>1884</v>
      </c>
      <c r="R474">
        <v>333</v>
      </c>
      <c r="V474">
        <f t="shared" si="7"/>
        <v>111</v>
      </c>
    </row>
    <row r="475" spans="1:22" x14ac:dyDescent="0.25">
      <c r="A475" t="s">
        <v>20</v>
      </c>
      <c r="B475" t="s">
        <v>21</v>
      </c>
      <c r="C475" t="s">
        <v>22</v>
      </c>
      <c r="D475" t="s">
        <v>23</v>
      </c>
      <c r="E475" t="s">
        <v>5</v>
      </c>
      <c r="G475" t="s">
        <v>24</v>
      </c>
      <c r="H475">
        <v>536309</v>
      </c>
      <c r="I475">
        <v>536572</v>
      </c>
      <c r="J475" t="s">
        <v>25</v>
      </c>
      <c r="K475" t="str">
        <f>VLOOKUP(Q475,gene2!A:U,12,0)</f>
        <v>WP_014420429.1</v>
      </c>
      <c r="L475" t="str">
        <f>VLOOKUP(Q475,gene2!A:U,13,0)</f>
        <v>WP_014420429.1</v>
      </c>
      <c r="M475">
        <f>VLOOKUP(Q475,gene2!A:U,14,0)</f>
        <v>0</v>
      </c>
      <c r="N475" t="str">
        <f>VLOOKUP(Q475,gene2!A:U,15,0)</f>
        <v>hypothetical protein</v>
      </c>
      <c r="Q475" t="s">
        <v>1886</v>
      </c>
      <c r="R475">
        <v>264</v>
      </c>
      <c r="T475" t="s">
        <v>1887</v>
      </c>
      <c r="V475">
        <f t="shared" si="7"/>
        <v>88</v>
      </c>
    </row>
    <row r="476" spans="1:22" x14ac:dyDescent="0.25">
      <c r="A476" t="s">
        <v>20</v>
      </c>
      <c r="B476" t="s">
        <v>21</v>
      </c>
      <c r="C476" t="s">
        <v>22</v>
      </c>
      <c r="D476" t="s">
        <v>23</v>
      </c>
      <c r="E476" t="s">
        <v>5</v>
      </c>
      <c r="G476" t="s">
        <v>24</v>
      </c>
      <c r="H476">
        <v>536569</v>
      </c>
      <c r="I476">
        <v>537123</v>
      </c>
      <c r="J476" t="s">
        <v>25</v>
      </c>
      <c r="K476" t="str">
        <f>VLOOKUP(Q476,gene2!A:U,12,0)</f>
        <v>WP_041654529.1</v>
      </c>
      <c r="L476" t="str">
        <f>VLOOKUP(Q476,gene2!A:U,13,0)</f>
        <v>WP_041654529.1</v>
      </c>
      <c r="M476">
        <f>VLOOKUP(Q476,gene2!A:U,14,0)</f>
        <v>0</v>
      </c>
      <c r="N476" t="str">
        <f>VLOOKUP(Q476,gene2!A:U,15,0)</f>
        <v>hypothetical protein</v>
      </c>
      <c r="Q476" t="s">
        <v>1889</v>
      </c>
      <c r="R476">
        <v>555</v>
      </c>
      <c r="T476" t="s">
        <v>1890</v>
      </c>
      <c r="V476">
        <f t="shared" si="7"/>
        <v>185</v>
      </c>
    </row>
    <row r="477" spans="1:22" x14ac:dyDescent="0.25">
      <c r="A477" t="s">
        <v>20</v>
      </c>
      <c r="B477" t="s">
        <v>21</v>
      </c>
      <c r="C477" t="s">
        <v>22</v>
      </c>
      <c r="D477" t="s">
        <v>23</v>
      </c>
      <c r="E477" t="s">
        <v>5</v>
      </c>
      <c r="G477" t="s">
        <v>24</v>
      </c>
      <c r="H477">
        <v>537120</v>
      </c>
      <c r="I477">
        <v>537386</v>
      </c>
      <c r="J477" t="s">
        <v>25</v>
      </c>
      <c r="K477" t="str">
        <f>VLOOKUP(Q477,gene2!A:U,12,0)</f>
        <v>WP_014420431.1</v>
      </c>
      <c r="L477" t="str">
        <f>VLOOKUP(Q477,gene2!A:U,13,0)</f>
        <v>WP_014420431.1</v>
      </c>
      <c r="M477">
        <f>VLOOKUP(Q477,gene2!A:U,14,0)</f>
        <v>0</v>
      </c>
      <c r="N477" t="str">
        <f>VLOOKUP(Q477,gene2!A:U,15,0)</f>
        <v>hypothetical protein</v>
      </c>
      <c r="Q477" t="s">
        <v>1892</v>
      </c>
      <c r="R477">
        <v>267</v>
      </c>
      <c r="T477" t="s">
        <v>1893</v>
      </c>
      <c r="V477">
        <f t="shared" si="7"/>
        <v>89</v>
      </c>
    </row>
    <row r="478" spans="1:22" x14ac:dyDescent="0.25">
      <c r="A478" t="s">
        <v>20</v>
      </c>
      <c r="B478" t="s">
        <v>21</v>
      </c>
      <c r="C478" t="s">
        <v>22</v>
      </c>
      <c r="D478" t="s">
        <v>23</v>
      </c>
      <c r="E478" t="s">
        <v>5</v>
      </c>
      <c r="G478" t="s">
        <v>24</v>
      </c>
      <c r="H478">
        <v>537751</v>
      </c>
      <c r="I478">
        <v>538050</v>
      </c>
      <c r="J478" t="s">
        <v>25</v>
      </c>
      <c r="K478" t="str">
        <f>VLOOKUP(Q478,gene2!A:U,12,0)</f>
        <v>WP_014420433.1</v>
      </c>
      <c r="L478" t="str">
        <f>VLOOKUP(Q478,gene2!A:U,13,0)</f>
        <v>WP_014420433.1</v>
      </c>
      <c r="M478">
        <f>VLOOKUP(Q478,gene2!A:U,14,0)</f>
        <v>0</v>
      </c>
      <c r="N478" t="str">
        <f>VLOOKUP(Q478,gene2!A:U,15,0)</f>
        <v>hypothetical protein</v>
      </c>
      <c r="Q478" t="s">
        <v>1895</v>
      </c>
      <c r="R478">
        <v>300</v>
      </c>
      <c r="T478" t="s">
        <v>1896</v>
      </c>
      <c r="V478">
        <f t="shared" si="7"/>
        <v>100</v>
      </c>
    </row>
    <row r="479" spans="1:22" x14ac:dyDescent="0.25">
      <c r="A479" t="s">
        <v>20</v>
      </c>
      <c r="B479" t="s">
        <v>21</v>
      </c>
      <c r="C479" t="s">
        <v>22</v>
      </c>
      <c r="D479" t="s">
        <v>23</v>
      </c>
      <c r="E479" t="s">
        <v>5</v>
      </c>
      <c r="G479" t="s">
        <v>24</v>
      </c>
      <c r="H479">
        <v>538062</v>
      </c>
      <c r="I479">
        <v>538235</v>
      </c>
      <c r="J479" t="s">
        <v>25</v>
      </c>
      <c r="K479" t="str">
        <f>VLOOKUP(Q479,gene2!A:U,12,0)</f>
        <v>WP_158011863.1</v>
      </c>
      <c r="L479" t="str">
        <f>VLOOKUP(Q479,gene2!A:U,13,0)</f>
        <v>WP_158011863.1</v>
      </c>
      <c r="M479">
        <f>VLOOKUP(Q479,gene2!A:U,14,0)</f>
        <v>0</v>
      </c>
      <c r="N479" t="str">
        <f>VLOOKUP(Q479,gene2!A:U,15,0)</f>
        <v>hypothetical protein</v>
      </c>
      <c r="Q479" t="s">
        <v>1898</v>
      </c>
      <c r="R479">
        <v>174</v>
      </c>
      <c r="V479">
        <f t="shared" si="7"/>
        <v>58</v>
      </c>
    </row>
    <row r="480" spans="1:22" x14ac:dyDescent="0.25">
      <c r="A480" t="s">
        <v>20</v>
      </c>
      <c r="B480" t="s">
        <v>21</v>
      </c>
      <c r="C480" t="s">
        <v>22</v>
      </c>
      <c r="D480" t="s">
        <v>23</v>
      </c>
      <c r="E480" t="s">
        <v>5</v>
      </c>
      <c r="G480" t="s">
        <v>24</v>
      </c>
      <c r="H480">
        <v>538232</v>
      </c>
      <c r="I480">
        <v>538453</v>
      </c>
      <c r="J480" t="s">
        <v>25</v>
      </c>
      <c r="K480" t="str">
        <f>VLOOKUP(Q480,gene2!A:U,12,0)</f>
        <v>WP_014420435.1</v>
      </c>
      <c r="L480" t="str">
        <f>VLOOKUP(Q480,gene2!A:U,13,0)</f>
        <v>WP_014420435.1</v>
      </c>
      <c r="M480">
        <f>VLOOKUP(Q480,gene2!A:U,14,0)</f>
        <v>0</v>
      </c>
      <c r="N480" t="str">
        <f>VLOOKUP(Q480,gene2!A:U,15,0)</f>
        <v>hypothetical protein</v>
      </c>
      <c r="Q480" t="s">
        <v>1900</v>
      </c>
      <c r="R480">
        <v>222</v>
      </c>
      <c r="T480" t="s">
        <v>1901</v>
      </c>
      <c r="V480">
        <f t="shared" si="7"/>
        <v>74</v>
      </c>
    </row>
    <row r="481" spans="1:22" x14ac:dyDescent="0.25">
      <c r="A481" t="s">
        <v>20</v>
      </c>
      <c r="B481" t="s">
        <v>21</v>
      </c>
      <c r="C481" t="s">
        <v>22</v>
      </c>
      <c r="D481" t="s">
        <v>23</v>
      </c>
      <c r="E481" t="s">
        <v>5</v>
      </c>
      <c r="G481" t="s">
        <v>24</v>
      </c>
      <c r="H481">
        <v>538463</v>
      </c>
      <c r="I481">
        <v>538732</v>
      </c>
      <c r="J481" t="s">
        <v>25</v>
      </c>
      <c r="K481" t="str">
        <f>VLOOKUP(Q481,gene2!A:U,12,0)</f>
        <v>WP_014420436.1</v>
      </c>
      <c r="L481" t="str">
        <f>VLOOKUP(Q481,gene2!A:U,13,0)</f>
        <v>WP_014420436.1</v>
      </c>
      <c r="M481">
        <f>VLOOKUP(Q481,gene2!A:U,14,0)</f>
        <v>0</v>
      </c>
      <c r="N481" t="str">
        <f>VLOOKUP(Q481,gene2!A:U,15,0)</f>
        <v>hypothetical protein</v>
      </c>
      <c r="Q481" t="s">
        <v>1903</v>
      </c>
      <c r="R481">
        <v>270</v>
      </c>
      <c r="T481" t="s">
        <v>1904</v>
      </c>
      <c r="V481">
        <f t="shared" si="7"/>
        <v>90</v>
      </c>
    </row>
    <row r="482" spans="1:22" x14ac:dyDescent="0.25">
      <c r="A482" t="s">
        <v>20</v>
      </c>
      <c r="B482" t="s">
        <v>21</v>
      </c>
      <c r="C482" t="s">
        <v>22</v>
      </c>
      <c r="D482" t="s">
        <v>23</v>
      </c>
      <c r="E482" t="s">
        <v>5</v>
      </c>
      <c r="G482" t="s">
        <v>24</v>
      </c>
      <c r="H482">
        <v>538837</v>
      </c>
      <c r="I482">
        <v>540309</v>
      </c>
      <c r="J482" t="s">
        <v>25</v>
      </c>
      <c r="K482" t="str">
        <f>VLOOKUP(Q482,gene2!A:U,12,0)</f>
        <v>WP_041654530.1</v>
      </c>
      <c r="L482" t="str">
        <f>VLOOKUP(Q482,gene2!A:U,13,0)</f>
        <v>WP_041654530.1</v>
      </c>
      <c r="M482">
        <f>VLOOKUP(Q482,gene2!A:U,14,0)</f>
        <v>0</v>
      </c>
      <c r="N482" t="str">
        <f>VLOOKUP(Q482,gene2!A:U,15,0)</f>
        <v>hypothetical protein</v>
      </c>
      <c r="Q482" t="s">
        <v>1906</v>
      </c>
      <c r="R482">
        <v>1473</v>
      </c>
      <c r="T482" t="s">
        <v>1907</v>
      </c>
      <c r="V482">
        <f t="shared" si="7"/>
        <v>491</v>
      </c>
    </row>
    <row r="483" spans="1:22" x14ac:dyDescent="0.25">
      <c r="A483" t="s">
        <v>20</v>
      </c>
      <c r="B483" t="s">
        <v>21</v>
      </c>
      <c r="C483" t="s">
        <v>22</v>
      </c>
      <c r="D483" t="s">
        <v>23</v>
      </c>
      <c r="E483" t="s">
        <v>5</v>
      </c>
      <c r="G483" t="s">
        <v>24</v>
      </c>
      <c r="H483">
        <v>540309</v>
      </c>
      <c r="I483">
        <v>540629</v>
      </c>
      <c r="J483" t="s">
        <v>25</v>
      </c>
      <c r="K483" t="str">
        <f>VLOOKUP(Q483,gene2!A:U,12,0)</f>
        <v>WP_014420438.1</v>
      </c>
      <c r="L483" t="str">
        <f>VLOOKUP(Q483,gene2!A:U,13,0)</f>
        <v>WP_014420438.1</v>
      </c>
      <c r="M483">
        <f>VLOOKUP(Q483,gene2!A:U,14,0)</f>
        <v>0</v>
      </c>
      <c r="N483" t="str">
        <f>VLOOKUP(Q483,gene2!A:U,15,0)</f>
        <v>DUF2523 domain-containing protein</v>
      </c>
      <c r="Q483" t="s">
        <v>1909</v>
      </c>
      <c r="R483">
        <v>321</v>
      </c>
      <c r="T483" t="s">
        <v>1910</v>
      </c>
      <c r="V483">
        <f t="shared" si="7"/>
        <v>107</v>
      </c>
    </row>
    <row r="484" spans="1:22" x14ac:dyDescent="0.25">
      <c r="A484" t="s">
        <v>20</v>
      </c>
      <c r="B484" t="s">
        <v>21</v>
      </c>
      <c r="C484" t="s">
        <v>22</v>
      </c>
      <c r="D484" t="s">
        <v>23</v>
      </c>
      <c r="E484" t="s">
        <v>5</v>
      </c>
      <c r="G484" t="s">
        <v>24</v>
      </c>
      <c r="H484">
        <v>540626</v>
      </c>
      <c r="I484">
        <v>541921</v>
      </c>
      <c r="J484" t="s">
        <v>25</v>
      </c>
      <c r="K484" t="str">
        <f>VLOOKUP(Q484,gene2!A:U,12,0)</f>
        <v>WP_014420439.1</v>
      </c>
      <c r="L484" t="str">
        <f>VLOOKUP(Q484,gene2!A:U,13,0)</f>
        <v>WP_014420439.1</v>
      </c>
      <c r="M484">
        <f>VLOOKUP(Q484,gene2!A:U,14,0)</f>
        <v>0</v>
      </c>
      <c r="N484" t="str">
        <f>VLOOKUP(Q484,gene2!A:U,15,0)</f>
        <v>hypothetical protein</v>
      </c>
      <c r="Q484" t="s">
        <v>1913</v>
      </c>
      <c r="R484">
        <v>1296</v>
      </c>
      <c r="T484" t="s">
        <v>1914</v>
      </c>
      <c r="V484">
        <f t="shared" si="7"/>
        <v>432</v>
      </c>
    </row>
    <row r="485" spans="1:22" x14ac:dyDescent="0.25">
      <c r="A485" t="s">
        <v>20</v>
      </c>
      <c r="B485" t="s">
        <v>21</v>
      </c>
      <c r="C485" t="s">
        <v>22</v>
      </c>
      <c r="D485" t="s">
        <v>23</v>
      </c>
      <c r="E485" t="s">
        <v>5</v>
      </c>
      <c r="G485" t="s">
        <v>24</v>
      </c>
      <c r="H485">
        <v>542049</v>
      </c>
      <c r="I485">
        <v>543314</v>
      </c>
      <c r="J485" t="s">
        <v>25</v>
      </c>
      <c r="K485" t="str">
        <f>VLOOKUP(Q485,gene2!A:U,12,0)</f>
        <v>WP_014420441.1</v>
      </c>
      <c r="L485" t="str">
        <f>VLOOKUP(Q485,gene2!A:U,13,0)</f>
        <v>WP_014420441.1</v>
      </c>
      <c r="M485">
        <f>VLOOKUP(Q485,gene2!A:U,14,0)</f>
        <v>0</v>
      </c>
      <c r="N485" t="str">
        <f>VLOOKUP(Q485,gene2!A:U,15,0)</f>
        <v>hypothetical protein</v>
      </c>
      <c r="Q485" t="s">
        <v>1916</v>
      </c>
      <c r="R485">
        <v>1266</v>
      </c>
      <c r="T485" t="s">
        <v>1917</v>
      </c>
      <c r="V485">
        <f t="shared" si="7"/>
        <v>422</v>
      </c>
    </row>
    <row r="486" spans="1:22" x14ac:dyDescent="0.25">
      <c r="A486" t="s">
        <v>20</v>
      </c>
      <c r="B486" t="s">
        <v>21</v>
      </c>
      <c r="C486" t="s">
        <v>22</v>
      </c>
      <c r="D486" t="s">
        <v>23</v>
      </c>
      <c r="E486" t="s">
        <v>5</v>
      </c>
      <c r="G486" t="s">
        <v>24</v>
      </c>
      <c r="H486">
        <v>543311</v>
      </c>
      <c r="I486">
        <v>544285</v>
      </c>
      <c r="J486" t="s">
        <v>25</v>
      </c>
      <c r="K486" t="str">
        <f>VLOOKUP(Q486,gene2!A:U,12,0)</f>
        <v>WP_014420442.1</v>
      </c>
      <c r="L486" t="str">
        <f>VLOOKUP(Q486,gene2!A:U,13,0)</f>
        <v>WP_014420442.1</v>
      </c>
      <c r="M486">
        <f>VLOOKUP(Q486,gene2!A:U,14,0)</f>
        <v>0</v>
      </c>
      <c r="N486" t="str">
        <f>VLOOKUP(Q486,gene2!A:U,15,0)</f>
        <v>tyrosine-type recombinase/integrase</v>
      </c>
      <c r="Q486" t="s">
        <v>1919</v>
      </c>
      <c r="R486">
        <v>975</v>
      </c>
      <c r="T486" t="s">
        <v>1920</v>
      </c>
      <c r="V486">
        <f t="shared" si="7"/>
        <v>325</v>
      </c>
    </row>
    <row r="487" spans="1:22" x14ac:dyDescent="0.25">
      <c r="A487" t="s">
        <v>20</v>
      </c>
      <c r="B487" t="s">
        <v>21</v>
      </c>
      <c r="C487" t="s">
        <v>22</v>
      </c>
      <c r="D487" t="s">
        <v>23</v>
      </c>
      <c r="E487" t="s">
        <v>5</v>
      </c>
      <c r="G487" t="s">
        <v>24</v>
      </c>
      <c r="H487">
        <v>544299</v>
      </c>
      <c r="I487">
        <v>544592</v>
      </c>
      <c r="J487" t="s">
        <v>25</v>
      </c>
      <c r="K487" t="str">
        <f>VLOOKUP(Q487,gene2!A:U,12,0)</f>
        <v>WP_158011864.1</v>
      </c>
      <c r="L487" t="str">
        <f>VLOOKUP(Q487,gene2!A:U,13,0)</f>
        <v>WP_158011864.1</v>
      </c>
      <c r="M487">
        <f>VLOOKUP(Q487,gene2!A:U,14,0)</f>
        <v>0</v>
      </c>
      <c r="N487" t="str">
        <f>VLOOKUP(Q487,gene2!A:U,15,0)</f>
        <v>hypothetical protein</v>
      </c>
      <c r="Q487" t="s">
        <v>1923</v>
      </c>
      <c r="R487">
        <v>294</v>
      </c>
      <c r="T487" t="s">
        <v>1924</v>
      </c>
      <c r="V487">
        <f t="shared" si="7"/>
        <v>98</v>
      </c>
    </row>
    <row r="488" spans="1:22" x14ac:dyDescent="0.25">
      <c r="A488" t="s">
        <v>20</v>
      </c>
      <c r="B488" t="s">
        <v>124</v>
      </c>
      <c r="C488" t="s">
        <v>22</v>
      </c>
      <c r="D488" t="s">
        <v>23</v>
      </c>
      <c r="E488" t="s">
        <v>5</v>
      </c>
      <c r="G488" t="s">
        <v>24</v>
      </c>
      <c r="H488">
        <v>544652</v>
      </c>
      <c r="I488">
        <v>544728</v>
      </c>
      <c r="J488" t="s">
        <v>52</v>
      </c>
      <c r="K488">
        <f>VLOOKUP(Q488,gene2!A:U,12,0)</f>
        <v>0</v>
      </c>
      <c r="L488">
        <f>VLOOKUP(Q488,gene2!A:U,13,0)</f>
        <v>0</v>
      </c>
      <c r="M488">
        <f>VLOOKUP(Q488,gene2!A:U,14,0)</f>
        <v>0</v>
      </c>
      <c r="N488" t="str">
        <f>VLOOKUP(Q488,gene2!A:U,15,0)</f>
        <v>tRNA-Ile</v>
      </c>
      <c r="Q488" t="s">
        <v>1926</v>
      </c>
      <c r="R488">
        <v>77</v>
      </c>
      <c r="T488" t="s">
        <v>1927</v>
      </c>
      <c r="V488">
        <f t="shared" si="7"/>
        <v>25.666666666666668</v>
      </c>
    </row>
    <row r="489" spans="1:22" x14ac:dyDescent="0.25">
      <c r="A489" t="s">
        <v>20</v>
      </c>
      <c r="B489" t="s">
        <v>21</v>
      </c>
      <c r="C489" t="s">
        <v>22</v>
      </c>
      <c r="D489" t="s">
        <v>23</v>
      </c>
      <c r="E489" t="s">
        <v>5</v>
      </c>
      <c r="G489" t="s">
        <v>24</v>
      </c>
      <c r="H489">
        <v>544789</v>
      </c>
      <c r="I489">
        <v>546645</v>
      </c>
      <c r="J489" t="s">
        <v>52</v>
      </c>
      <c r="K489" t="str">
        <f>VLOOKUP(Q489,gene2!A:U,12,0)</f>
        <v>WP_041654532.1</v>
      </c>
      <c r="L489" t="str">
        <f>VLOOKUP(Q489,gene2!A:U,13,0)</f>
        <v>WP_041654532.1</v>
      </c>
      <c r="M489">
        <f>VLOOKUP(Q489,gene2!A:U,14,0)</f>
        <v>0</v>
      </c>
      <c r="N489" t="str">
        <f>VLOOKUP(Q489,gene2!A:U,15,0)</f>
        <v>RNA polymerase sigma factor RpoD</v>
      </c>
      <c r="O489" t="s">
        <v>1930</v>
      </c>
      <c r="Q489" t="s">
        <v>1931</v>
      </c>
      <c r="R489">
        <v>1857</v>
      </c>
      <c r="T489" t="s">
        <v>1932</v>
      </c>
      <c r="V489">
        <f t="shared" si="7"/>
        <v>619</v>
      </c>
    </row>
    <row r="490" spans="1:22" x14ac:dyDescent="0.25">
      <c r="A490" t="s">
        <v>20</v>
      </c>
      <c r="B490" t="s">
        <v>21</v>
      </c>
      <c r="C490" t="s">
        <v>22</v>
      </c>
      <c r="D490" t="s">
        <v>23</v>
      </c>
      <c r="E490" t="s">
        <v>5</v>
      </c>
      <c r="G490" t="s">
        <v>24</v>
      </c>
      <c r="H490">
        <v>546764</v>
      </c>
      <c r="I490">
        <v>548515</v>
      </c>
      <c r="J490" t="s">
        <v>52</v>
      </c>
      <c r="K490" t="str">
        <f>VLOOKUP(Q490,gene2!A:U,12,0)</f>
        <v>WP_014420445.1</v>
      </c>
      <c r="L490" t="str">
        <f>VLOOKUP(Q490,gene2!A:U,13,0)</f>
        <v>WP_014420445.1</v>
      </c>
      <c r="M490">
        <f>VLOOKUP(Q490,gene2!A:U,14,0)</f>
        <v>0</v>
      </c>
      <c r="N490" t="str">
        <f>VLOOKUP(Q490,gene2!A:U,15,0)</f>
        <v>DNA primase</v>
      </c>
      <c r="Q490" t="s">
        <v>1935</v>
      </c>
      <c r="R490">
        <v>1752</v>
      </c>
      <c r="T490" t="s">
        <v>1936</v>
      </c>
      <c r="V490">
        <f t="shared" si="7"/>
        <v>584</v>
      </c>
    </row>
    <row r="491" spans="1:22" x14ac:dyDescent="0.25">
      <c r="A491" t="s">
        <v>20</v>
      </c>
      <c r="B491" t="s">
        <v>21</v>
      </c>
      <c r="C491" t="s">
        <v>22</v>
      </c>
      <c r="D491" t="s">
        <v>23</v>
      </c>
      <c r="E491" t="s">
        <v>5</v>
      </c>
      <c r="G491" t="s">
        <v>24</v>
      </c>
      <c r="H491">
        <v>548670</v>
      </c>
      <c r="I491">
        <v>548885</v>
      </c>
      <c r="J491" t="s">
        <v>52</v>
      </c>
      <c r="K491" t="str">
        <f>VLOOKUP(Q491,gene2!A:U,12,0)</f>
        <v>WP_007153483.1</v>
      </c>
      <c r="L491" t="str">
        <f>VLOOKUP(Q491,gene2!A:U,13,0)</f>
        <v>WP_007153483.1</v>
      </c>
      <c r="M491">
        <f>VLOOKUP(Q491,gene2!A:U,14,0)</f>
        <v>0</v>
      </c>
      <c r="N491" t="str">
        <f>VLOOKUP(Q491,gene2!A:U,15,0)</f>
        <v>30S ribosomal protein S21</v>
      </c>
      <c r="O491" t="s">
        <v>1939</v>
      </c>
      <c r="Q491" t="s">
        <v>1940</v>
      </c>
      <c r="R491">
        <v>216</v>
      </c>
      <c r="T491" t="s">
        <v>1941</v>
      </c>
      <c r="V491">
        <f t="shared" si="7"/>
        <v>72</v>
      </c>
    </row>
    <row r="492" spans="1:22" x14ac:dyDescent="0.25">
      <c r="A492" t="s">
        <v>20</v>
      </c>
      <c r="B492" t="s">
        <v>21</v>
      </c>
      <c r="C492" t="s">
        <v>22</v>
      </c>
      <c r="D492" t="s">
        <v>23</v>
      </c>
      <c r="E492" t="s">
        <v>5</v>
      </c>
      <c r="G492" t="s">
        <v>24</v>
      </c>
      <c r="H492">
        <v>549119</v>
      </c>
      <c r="I492">
        <v>550174</v>
      </c>
      <c r="J492" t="s">
        <v>25</v>
      </c>
      <c r="K492" t="str">
        <f>VLOOKUP(Q492,gene2!A:U,12,0)</f>
        <v>WP_041654533.1</v>
      </c>
      <c r="L492" t="str">
        <f>VLOOKUP(Q492,gene2!A:U,13,0)</f>
        <v>WP_041654533.1</v>
      </c>
      <c r="M492">
        <f>VLOOKUP(Q492,gene2!A:U,14,0)</f>
        <v>0</v>
      </c>
      <c r="N492" t="str">
        <f>VLOOKUP(Q492,gene2!A:U,15,0)</f>
        <v>tRNA (adenosine(37)-N6)-threonylcarbamoyltransferase complex transferase subunit TsaD</v>
      </c>
      <c r="O492" t="s">
        <v>1944</v>
      </c>
      <c r="Q492" t="s">
        <v>1945</v>
      </c>
      <c r="R492">
        <v>1056</v>
      </c>
      <c r="T492" t="s">
        <v>1946</v>
      </c>
      <c r="V492">
        <f t="shared" si="7"/>
        <v>352</v>
      </c>
    </row>
    <row r="493" spans="1:22" x14ac:dyDescent="0.25">
      <c r="A493" t="s">
        <v>20</v>
      </c>
      <c r="B493" t="s">
        <v>21</v>
      </c>
      <c r="C493" t="s">
        <v>22</v>
      </c>
      <c r="D493" t="s">
        <v>23</v>
      </c>
      <c r="E493" t="s">
        <v>5</v>
      </c>
      <c r="G493" t="s">
        <v>24</v>
      </c>
      <c r="H493">
        <v>550187</v>
      </c>
      <c r="I493">
        <v>550780</v>
      </c>
      <c r="J493" t="s">
        <v>52</v>
      </c>
      <c r="K493" t="str">
        <f>VLOOKUP(Q493,gene2!A:U,12,0)</f>
        <v>WP_014420447.1</v>
      </c>
      <c r="L493" t="str">
        <f>VLOOKUP(Q493,gene2!A:U,13,0)</f>
        <v>WP_014420447.1</v>
      </c>
      <c r="M493">
        <f>VLOOKUP(Q493,gene2!A:U,14,0)</f>
        <v>0</v>
      </c>
      <c r="N493" t="str">
        <f>VLOOKUP(Q493,gene2!A:U,15,0)</f>
        <v>glycerol-3-phosphate 1-O-acyltransferase PlsY</v>
      </c>
      <c r="O493" t="s">
        <v>1949</v>
      </c>
      <c r="Q493" t="s">
        <v>1950</v>
      </c>
      <c r="R493">
        <v>594</v>
      </c>
      <c r="T493" t="s">
        <v>1951</v>
      </c>
      <c r="V493">
        <f t="shared" si="7"/>
        <v>198</v>
      </c>
    </row>
    <row r="494" spans="1:22" x14ac:dyDescent="0.25">
      <c r="A494" t="s">
        <v>20</v>
      </c>
      <c r="B494" t="s">
        <v>21</v>
      </c>
      <c r="C494" t="s">
        <v>22</v>
      </c>
      <c r="D494" t="s">
        <v>23</v>
      </c>
      <c r="E494" t="s">
        <v>5</v>
      </c>
      <c r="G494" t="s">
        <v>24</v>
      </c>
      <c r="H494">
        <v>550922</v>
      </c>
      <c r="I494">
        <v>551293</v>
      </c>
      <c r="J494" t="s">
        <v>25</v>
      </c>
      <c r="K494" t="str">
        <f>VLOOKUP(Q494,gene2!A:U,12,0)</f>
        <v>WP_014420448.1</v>
      </c>
      <c r="L494" t="str">
        <f>VLOOKUP(Q494,gene2!A:U,13,0)</f>
        <v>WP_014420448.1</v>
      </c>
      <c r="M494">
        <f>VLOOKUP(Q494,gene2!A:U,14,0)</f>
        <v>0</v>
      </c>
      <c r="N494" t="str">
        <f>VLOOKUP(Q494,gene2!A:U,15,0)</f>
        <v>dihydroneopterin aldolase</v>
      </c>
      <c r="O494" t="s">
        <v>1954</v>
      </c>
      <c r="Q494" t="s">
        <v>1955</v>
      </c>
      <c r="R494">
        <v>372</v>
      </c>
      <c r="T494" t="s">
        <v>1956</v>
      </c>
      <c r="V494">
        <f t="shared" si="7"/>
        <v>124</v>
      </c>
    </row>
    <row r="495" spans="1:22" x14ac:dyDescent="0.25">
      <c r="A495" t="s">
        <v>20</v>
      </c>
      <c r="B495" t="s">
        <v>21</v>
      </c>
      <c r="C495" t="s">
        <v>22</v>
      </c>
      <c r="D495" t="s">
        <v>23</v>
      </c>
      <c r="E495" t="s">
        <v>5</v>
      </c>
      <c r="G495" t="s">
        <v>24</v>
      </c>
      <c r="H495">
        <v>551290</v>
      </c>
      <c r="I495">
        <v>551814</v>
      </c>
      <c r="J495" t="s">
        <v>25</v>
      </c>
      <c r="K495" t="str">
        <f>VLOOKUP(Q495,gene2!A:U,12,0)</f>
        <v>WP_011784194.1</v>
      </c>
      <c r="L495" t="str">
        <f>VLOOKUP(Q495,gene2!A:U,13,0)</f>
        <v>WP_011784194.1</v>
      </c>
      <c r="M495">
        <f>VLOOKUP(Q495,gene2!A:U,14,0)</f>
        <v>0</v>
      </c>
      <c r="N495" t="str">
        <f>VLOOKUP(Q495,gene2!A:U,15,0)</f>
        <v>2-amino-4-hydroxy-6-hydroxymethyldihydropteridine diphosphokinase</v>
      </c>
      <c r="O495" t="s">
        <v>1959</v>
      </c>
      <c r="Q495" t="s">
        <v>1960</v>
      </c>
      <c r="R495">
        <v>525</v>
      </c>
      <c r="T495" t="s">
        <v>1961</v>
      </c>
      <c r="V495">
        <f t="shared" si="7"/>
        <v>175</v>
      </c>
    </row>
    <row r="496" spans="1:22" x14ac:dyDescent="0.25">
      <c r="A496" t="s">
        <v>20</v>
      </c>
      <c r="B496" t="s">
        <v>21</v>
      </c>
      <c r="C496" t="s">
        <v>22</v>
      </c>
      <c r="D496" t="s">
        <v>23</v>
      </c>
      <c r="E496" t="s">
        <v>5</v>
      </c>
      <c r="G496" t="s">
        <v>24</v>
      </c>
      <c r="H496">
        <v>551788</v>
      </c>
      <c r="I496">
        <v>553449</v>
      </c>
      <c r="J496" t="s">
        <v>52</v>
      </c>
      <c r="K496" t="str">
        <f>VLOOKUP(Q496,gene2!A:U,12,0)</f>
        <v>WP_014420449.1</v>
      </c>
      <c r="L496" t="str">
        <f>VLOOKUP(Q496,gene2!A:U,13,0)</f>
        <v>WP_014420449.1</v>
      </c>
      <c r="M496">
        <f>VLOOKUP(Q496,gene2!A:U,14,0)</f>
        <v>0</v>
      </c>
      <c r="N496" t="str">
        <f>VLOOKUP(Q496,gene2!A:U,15,0)</f>
        <v>glucose-6-phosphate isomerase</v>
      </c>
      <c r="O496" t="s">
        <v>1964</v>
      </c>
      <c r="Q496" t="s">
        <v>1965</v>
      </c>
      <c r="R496">
        <v>1662</v>
      </c>
      <c r="T496" t="s">
        <v>1966</v>
      </c>
      <c r="V496">
        <f t="shared" si="7"/>
        <v>554</v>
      </c>
    </row>
    <row r="497" spans="1:22" x14ac:dyDescent="0.25">
      <c r="A497" t="s">
        <v>20</v>
      </c>
      <c r="B497" t="s">
        <v>21</v>
      </c>
      <c r="C497" t="s">
        <v>22</v>
      </c>
      <c r="D497" t="s">
        <v>23</v>
      </c>
      <c r="E497" t="s">
        <v>5</v>
      </c>
      <c r="G497" t="s">
        <v>24</v>
      </c>
      <c r="H497">
        <v>553497</v>
      </c>
      <c r="I497">
        <v>554345</v>
      </c>
      <c r="J497" t="s">
        <v>52</v>
      </c>
      <c r="K497" t="str">
        <f>VLOOKUP(Q497,gene2!A:U,12,0)</f>
        <v>WP_014420450.1</v>
      </c>
      <c r="L497" t="str">
        <f>VLOOKUP(Q497,gene2!A:U,13,0)</f>
        <v>WP_014420450.1</v>
      </c>
      <c r="M497">
        <f>VLOOKUP(Q497,gene2!A:U,14,0)</f>
        <v>0</v>
      </c>
      <c r="N497" t="str">
        <f>VLOOKUP(Q497,gene2!A:U,15,0)</f>
        <v>pantoate--beta-alanine ligase</v>
      </c>
      <c r="Q497" t="s">
        <v>1969</v>
      </c>
      <c r="R497">
        <v>849</v>
      </c>
      <c r="T497" t="s">
        <v>1970</v>
      </c>
      <c r="V497">
        <f t="shared" si="7"/>
        <v>283</v>
      </c>
    </row>
    <row r="498" spans="1:22" x14ac:dyDescent="0.25">
      <c r="A498" t="s">
        <v>20</v>
      </c>
      <c r="B498" t="s">
        <v>21</v>
      </c>
      <c r="C498" t="s">
        <v>22</v>
      </c>
      <c r="D498" t="s">
        <v>23</v>
      </c>
      <c r="E498" t="s">
        <v>5</v>
      </c>
      <c r="G498" t="s">
        <v>24</v>
      </c>
      <c r="H498">
        <v>554342</v>
      </c>
      <c r="I498">
        <v>555136</v>
      </c>
      <c r="J498" t="s">
        <v>52</v>
      </c>
      <c r="K498" t="str">
        <f>VLOOKUP(Q498,gene2!A:U,12,0)</f>
        <v>WP_011784197.1</v>
      </c>
      <c r="L498" t="str">
        <f>VLOOKUP(Q498,gene2!A:U,13,0)</f>
        <v>WP_011784197.1</v>
      </c>
      <c r="M498">
        <f>VLOOKUP(Q498,gene2!A:U,14,0)</f>
        <v>0</v>
      </c>
      <c r="N498" t="str">
        <f>VLOOKUP(Q498,gene2!A:U,15,0)</f>
        <v>3-methyl-2-oxobutanoate hydroxymethyltransferase</v>
      </c>
      <c r="O498" t="s">
        <v>1973</v>
      </c>
      <c r="Q498" t="s">
        <v>1974</v>
      </c>
      <c r="R498">
        <v>795</v>
      </c>
      <c r="T498" t="s">
        <v>1975</v>
      </c>
      <c r="V498">
        <f t="shared" si="7"/>
        <v>265</v>
      </c>
    </row>
    <row r="499" spans="1:22" x14ac:dyDescent="0.25">
      <c r="A499" t="s">
        <v>20</v>
      </c>
      <c r="B499" t="s">
        <v>21</v>
      </c>
      <c r="C499" t="s">
        <v>22</v>
      </c>
      <c r="D499" t="s">
        <v>23</v>
      </c>
      <c r="E499" t="s">
        <v>5</v>
      </c>
      <c r="G499" t="s">
        <v>24</v>
      </c>
      <c r="H499">
        <v>555274</v>
      </c>
      <c r="I499">
        <v>555771</v>
      </c>
      <c r="J499" t="s">
        <v>52</v>
      </c>
      <c r="K499" t="str">
        <f>VLOOKUP(Q499,gene2!A:U,12,0)</f>
        <v>WP_011784198.1</v>
      </c>
      <c r="L499" t="str">
        <f>VLOOKUP(Q499,gene2!A:U,13,0)</f>
        <v>WP_011784198.1</v>
      </c>
      <c r="M499">
        <f>VLOOKUP(Q499,gene2!A:U,14,0)</f>
        <v>0</v>
      </c>
      <c r="N499" t="str">
        <f>VLOOKUP(Q499,gene2!A:U,15,0)</f>
        <v>2-amino-4-hydroxy-6-hydroxymethyldihydropteridine diphosphokinase</v>
      </c>
      <c r="O499" t="s">
        <v>1959</v>
      </c>
      <c r="Q499" t="s">
        <v>1978</v>
      </c>
      <c r="R499">
        <v>498</v>
      </c>
      <c r="T499" t="s">
        <v>1979</v>
      </c>
      <c r="V499">
        <f t="shared" si="7"/>
        <v>166</v>
      </c>
    </row>
    <row r="500" spans="1:22" x14ac:dyDescent="0.25">
      <c r="A500" t="s">
        <v>20</v>
      </c>
      <c r="B500" t="s">
        <v>21</v>
      </c>
      <c r="C500" t="s">
        <v>22</v>
      </c>
      <c r="D500" t="s">
        <v>23</v>
      </c>
      <c r="E500" t="s">
        <v>5</v>
      </c>
      <c r="G500" t="s">
        <v>24</v>
      </c>
      <c r="H500">
        <v>555768</v>
      </c>
      <c r="I500">
        <v>557135</v>
      </c>
      <c r="J500" t="s">
        <v>52</v>
      </c>
      <c r="K500" t="str">
        <f>VLOOKUP(Q500,gene2!A:U,12,0)</f>
        <v>WP_014420451.1</v>
      </c>
      <c r="L500" t="str">
        <f>VLOOKUP(Q500,gene2!A:U,13,0)</f>
        <v>WP_014420451.1</v>
      </c>
      <c r="M500">
        <f>VLOOKUP(Q500,gene2!A:U,14,0)</f>
        <v>0</v>
      </c>
      <c r="N500" t="str">
        <f>VLOOKUP(Q500,gene2!A:U,15,0)</f>
        <v>polynucleotide adenylyltransferase PcnB</v>
      </c>
      <c r="O500" t="s">
        <v>1981</v>
      </c>
      <c r="Q500" t="s">
        <v>1982</v>
      </c>
      <c r="R500">
        <v>1368</v>
      </c>
      <c r="T500" t="s">
        <v>1983</v>
      </c>
      <c r="V500">
        <f t="shared" si="7"/>
        <v>456</v>
      </c>
    </row>
    <row r="501" spans="1:22" x14ac:dyDescent="0.25">
      <c r="A501" t="s">
        <v>20</v>
      </c>
      <c r="B501" t="s">
        <v>21</v>
      </c>
      <c r="C501" t="s">
        <v>22</v>
      </c>
      <c r="D501" t="s">
        <v>23</v>
      </c>
      <c r="E501" t="s">
        <v>5</v>
      </c>
      <c r="G501" t="s">
        <v>24</v>
      </c>
      <c r="H501">
        <v>557229</v>
      </c>
      <c r="I501">
        <v>557516</v>
      </c>
      <c r="J501" t="s">
        <v>52</v>
      </c>
      <c r="K501" t="str">
        <f>VLOOKUP(Q501,gene2!A:U,12,0)</f>
        <v>WP_141068050.1</v>
      </c>
      <c r="L501" t="str">
        <f>VLOOKUP(Q501,gene2!A:U,13,0)</f>
        <v>WP_141068050.1</v>
      </c>
      <c r="M501">
        <f>VLOOKUP(Q501,gene2!A:U,14,0)</f>
        <v>0</v>
      </c>
      <c r="N501" t="str">
        <f>VLOOKUP(Q501,gene2!A:U,15,0)</f>
        <v>hypothetical protein</v>
      </c>
      <c r="Q501" t="s">
        <v>1986</v>
      </c>
      <c r="R501">
        <v>288</v>
      </c>
      <c r="V501">
        <f t="shared" si="7"/>
        <v>96</v>
      </c>
    </row>
    <row r="502" spans="1:22" x14ac:dyDescent="0.25">
      <c r="A502" t="s">
        <v>20</v>
      </c>
      <c r="B502" t="s">
        <v>21</v>
      </c>
      <c r="C502" t="s">
        <v>22</v>
      </c>
      <c r="D502" t="s">
        <v>23</v>
      </c>
      <c r="E502" t="s">
        <v>5</v>
      </c>
      <c r="G502" t="s">
        <v>24</v>
      </c>
      <c r="H502">
        <v>557844</v>
      </c>
      <c r="I502">
        <v>559238</v>
      </c>
      <c r="J502" t="s">
        <v>52</v>
      </c>
      <c r="K502" t="str">
        <f>VLOOKUP(Q502,gene2!A:U,12,0)</f>
        <v>WP_014420452.1</v>
      </c>
      <c r="L502" t="str">
        <f>VLOOKUP(Q502,gene2!A:U,13,0)</f>
        <v>WP_014420452.1</v>
      </c>
      <c r="M502">
        <f>VLOOKUP(Q502,gene2!A:U,14,0)</f>
        <v>0</v>
      </c>
      <c r="N502" t="str">
        <f>VLOOKUP(Q502,gene2!A:U,15,0)</f>
        <v>sigma-54-dependent Fis family transcriptional regulator</v>
      </c>
      <c r="Q502" t="s">
        <v>1988</v>
      </c>
      <c r="R502">
        <v>1395</v>
      </c>
      <c r="T502" t="s">
        <v>1989</v>
      </c>
      <c r="V502">
        <f t="shared" si="7"/>
        <v>465</v>
      </c>
    </row>
    <row r="503" spans="1:22" x14ac:dyDescent="0.25">
      <c r="A503" t="s">
        <v>20</v>
      </c>
      <c r="B503" t="s">
        <v>21</v>
      </c>
      <c r="C503" t="s">
        <v>22</v>
      </c>
      <c r="D503" t="s">
        <v>23</v>
      </c>
      <c r="E503" t="s">
        <v>5</v>
      </c>
      <c r="G503" t="s">
        <v>24</v>
      </c>
      <c r="H503">
        <v>559246</v>
      </c>
      <c r="I503">
        <v>562215</v>
      </c>
      <c r="J503" t="s">
        <v>52</v>
      </c>
      <c r="K503" t="str">
        <f>VLOOKUP(Q503,gene2!A:U,12,0)</f>
        <v>WP_193364634.1</v>
      </c>
      <c r="L503" t="str">
        <f>VLOOKUP(Q503,gene2!A:U,13,0)</f>
        <v>WP_193364634.1</v>
      </c>
      <c r="M503">
        <f>VLOOKUP(Q503,gene2!A:U,14,0)</f>
        <v>0</v>
      </c>
      <c r="N503" t="str">
        <f>VLOOKUP(Q503,gene2!A:U,15,0)</f>
        <v>PAS domain-containing protein</v>
      </c>
      <c r="Q503" t="s">
        <v>1991</v>
      </c>
      <c r="R503">
        <v>2970</v>
      </c>
      <c r="T503" t="s">
        <v>1992</v>
      </c>
      <c r="V503">
        <f t="shared" si="7"/>
        <v>990</v>
      </c>
    </row>
    <row r="504" spans="1:22" x14ac:dyDescent="0.25">
      <c r="A504" t="s">
        <v>20</v>
      </c>
      <c r="B504" t="s">
        <v>21</v>
      </c>
      <c r="C504" t="s">
        <v>22</v>
      </c>
      <c r="D504" t="s">
        <v>23</v>
      </c>
      <c r="E504" t="s">
        <v>5</v>
      </c>
      <c r="G504" t="s">
        <v>24</v>
      </c>
      <c r="H504">
        <v>562199</v>
      </c>
      <c r="I504">
        <v>562375</v>
      </c>
      <c r="J504" t="s">
        <v>52</v>
      </c>
      <c r="K504" t="str">
        <f>VLOOKUP(Q504,gene2!A:U,12,0)</f>
        <v>WP_011784202.1</v>
      </c>
      <c r="L504" t="str">
        <f>VLOOKUP(Q504,gene2!A:U,13,0)</f>
        <v>WP_011784202.1</v>
      </c>
      <c r="M504">
        <f>VLOOKUP(Q504,gene2!A:U,14,0)</f>
        <v>0</v>
      </c>
      <c r="N504" t="str">
        <f>VLOOKUP(Q504,gene2!A:U,15,0)</f>
        <v>hypothetical protein</v>
      </c>
      <c r="Q504" t="s">
        <v>1995</v>
      </c>
      <c r="R504">
        <v>177</v>
      </c>
      <c r="T504" t="s">
        <v>1996</v>
      </c>
      <c r="V504">
        <f t="shared" si="7"/>
        <v>59</v>
      </c>
    </row>
    <row r="505" spans="1:22" x14ac:dyDescent="0.25">
      <c r="A505" t="s">
        <v>20</v>
      </c>
      <c r="B505" t="s">
        <v>21</v>
      </c>
      <c r="C505" t="s">
        <v>22</v>
      </c>
      <c r="D505" t="s">
        <v>23</v>
      </c>
      <c r="E505" t="s">
        <v>5</v>
      </c>
      <c r="G505" t="s">
        <v>24</v>
      </c>
      <c r="H505">
        <v>562380</v>
      </c>
      <c r="I505">
        <v>563297</v>
      </c>
      <c r="J505" t="s">
        <v>52</v>
      </c>
      <c r="K505" t="str">
        <f>VLOOKUP(Q505,gene2!A:U,12,0)</f>
        <v>WP_041654535.1</v>
      </c>
      <c r="L505" t="str">
        <f>VLOOKUP(Q505,gene2!A:U,13,0)</f>
        <v>WP_041654535.1</v>
      </c>
      <c r="M505">
        <f>VLOOKUP(Q505,gene2!A:U,14,0)</f>
        <v>0</v>
      </c>
      <c r="N505" t="str">
        <f>VLOOKUP(Q505,gene2!A:U,15,0)</f>
        <v>tRNA glutamyl-Q(34) synthetase GluQRS</v>
      </c>
      <c r="O505" t="s">
        <v>1998</v>
      </c>
      <c r="Q505" t="s">
        <v>1999</v>
      </c>
      <c r="R505">
        <v>918</v>
      </c>
      <c r="T505" t="s">
        <v>2000</v>
      </c>
      <c r="V505">
        <f t="shared" si="7"/>
        <v>306</v>
      </c>
    </row>
    <row r="506" spans="1:22" x14ac:dyDescent="0.25">
      <c r="A506" t="s">
        <v>20</v>
      </c>
      <c r="B506" t="s">
        <v>21</v>
      </c>
      <c r="C506" t="s">
        <v>22</v>
      </c>
      <c r="D506" t="s">
        <v>23</v>
      </c>
      <c r="E506" t="s">
        <v>5</v>
      </c>
      <c r="G506" t="s">
        <v>24</v>
      </c>
      <c r="H506">
        <v>563345</v>
      </c>
      <c r="I506">
        <v>563785</v>
      </c>
      <c r="J506" t="s">
        <v>52</v>
      </c>
      <c r="K506" t="str">
        <f>VLOOKUP(Q506,gene2!A:U,12,0)</f>
        <v>WP_008940629.1</v>
      </c>
      <c r="L506" t="str">
        <f>VLOOKUP(Q506,gene2!A:U,13,0)</f>
        <v>WP_008940629.1</v>
      </c>
      <c r="M506">
        <f>VLOOKUP(Q506,gene2!A:U,14,0)</f>
        <v>0</v>
      </c>
      <c r="N506" t="str">
        <f>VLOOKUP(Q506,gene2!A:U,15,0)</f>
        <v>RNA polymerase-binding protein DksA</v>
      </c>
      <c r="O506" t="s">
        <v>2003</v>
      </c>
      <c r="Q506" t="s">
        <v>2004</v>
      </c>
      <c r="R506">
        <v>441</v>
      </c>
      <c r="T506" t="s">
        <v>2005</v>
      </c>
      <c r="V506">
        <f t="shared" si="7"/>
        <v>147</v>
      </c>
    </row>
    <row r="507" spans="1:22" x14ac:dyDescent="0.25">
      <c r="A507" t="s">
        <v>20</v>
      </c>
      <c r="B507" t="s">
        <v>21</v>
      </c>
      <c r="C507" t="s">
        <v>22</v>
      </c>
      <c r="D507" t="s">
        <v>23</v>
      </c>
      <c r="E507" t="s">
        <v>5</v>
      </c>
      <c r="G507" t="s">
        <v>24</v>
      </c>
      <c r="H507">
        <v>563958</v>
      </c>
      <c r="I507">
        <v>564689</v>
      </c>
      <c r="J507" t="s">
        <v>25</v>
      </c>
      <c r="K507" t="str">
        <f>VLOOKUP(Q507,gene2!A:U,12,0)</f>
        <v>WP_041654536.1</v>
      </c>
      <c r="L507" t="str">
        <f>VLOOKUP(Q507,gene2!A:U,13,0)</f>
        <v>WP_041654536.1</v>
      </c>
      <c r="M507">
        <f>VLOOKUP(Q507,gene2!A:U,14,0)</f>
        <v>0</v>
      </c>
      <c r="N507" t="str">
        <f>VLOOKUP(Q507,gene2!A:U,15,0)</f>
        <v>DNA/RNA nuclease SfsA</v>
      </c>
      <c r="O507" t="s">
        <v>2008</v>
      </c>
      <c r="Q507" t="s">
        <v>2009</v>
      </c>
      <c r="R507">
        <v>732</v>
      </c>
      <c r="T507" t="s">
        <v>2010</v>
      </c>
      <c r="V507">
        <f t="shared" si="7"/>
        <v>244</v>
      </c>
    </row>
    <row r="508" spans="1:22" x14ac:dyDescent="0.25">
      <c r="A508" t="s">
        <v>20</v>
      </c>
      <c r="B508" t="s">
        <v>21</v>
      </c>
      <c r="C508" t="s">
        <v>22</v>
      </c>
      <c r="D508" t="s">
        <v>23</v>
      </c>
      <c r="E508" t="s">
        <v>5</v>
      </c>
      <c r="G508" t="s">
        <v>24</v>
      </c>
      <c r="H508">
        <v>564673</v>
      </c>
      <c r="I508">
        <v>565044</v>
      </c>
      <c r="J508" t="s">
        <v>52</v>
      </c>
      <c r="K508" t="str">
        <f>VLOOKUP(Q508,gene2!A:U,12,0)</f>
        <v>WP_014420456.1</v>
      </c>
      <c r="L508" t="str">
        <f>VLOOKUP(Q508,gene2!A:U,13,0)</f>
        <v>WP_014420456.1</v>
      </c>
      <c r="M508">
        <f>VLOOKUP(Q508,gene2!A:U,14,0)</f>
        <v>0</v>
      </c>
      <c r="N508" t="str">
        <f>VLOOKUP(Q508,gene2!A:U,15,0)</f>
        <v>Rieske 2Fe-2S domain-containing protein</v>
      </c>
      <c r="Q508" t="s">
        <v>2013</v>
      </c>
      <c r="R508">
        <v>372</v>
      </c>
      <c r="T508" t="s">
        <v>2014</v>
      </c>
      <c r="V508">
        <f t="shared" si="7"/>
        <v>124</v>
      </c>
    </row>
    <row r="509" spans="1:22" x14ac:dyDescent="0.25">
      <c r="A509" t="s">
        <v>20</v>
      </c>
      <c r="B509" t="s">
        <v>21</v>
      </c>
      <c r="C509" t="s">
        <v>22</v>
      </c>
      <c r="D509" t="s">
        <v>23</v>
      </c>
      <c r="E509" t="s">
        <v>5</v>
      </c>
      <c r="G509" t="s">
        <v>24</v>
      </c>
      <c r="H509">
        <v>565041</v>
      </c>
      <c r="I509">
        <v>565409</v>
      </c>
      <c r="J509" t="s">
        <v>52</v>
      </c>
      <c r="K509" t="str">
        <f>VLOOKUP(Q509,gene2!A:U,12,0)</f>
        <v>WP_011784207.1</v>
      </c>
      <c r="L509" t="str">
        <f>VLOOKUP(Q509,gene2!A:U,13,0)</f>
        <v>WP_011784207.1</v>
      </c>
      <c r="M509">
        <f>VLOOKUP(Q509,gene2!A:U,14,0)</f>
        <v>0</v>
      </c>
      <c r="N509" t="str">
        <f>VLOOKUP(Q509,gene2!A:U,15,0)</f>
        <v>pentapeptide repeat-containing protein</v>
      </c>
      <c r="Q509" t="s">
        <v>2016</v>
      </c>
      <c r="R509">
        <v>369</v>
      </c>
      <c r="T509" t="s">
        <v>2017</v>
      </c>
      <c r="V509">
        <f t="shared" si="7"/>
        <v>123</v>
      </c>
    </row>
    <row r="510" spans="1:22" x14ac:dyDescent="0.25">
      <c r="A510" t="s">
        <v>20</v>
      </c>
      <c r="B510" t="s">
        <v>21</v>
      </c>
      <c r="C510" t="s">
        <v>22</v>
      </c>
      <c r="D510" t="s">
        <v>23</v>
      </c>
      <c r="E510" t="s">
        <v>5</v>
      </c>
      <c r="G510" t="s">
        <v>24</v>
      </c>
      <c r="H510">
        <v>565489</v>
      </c>
      <c r="I510">
        <v>567069</v>
      </c>
      <c r="J510" t="s">
        <v>52</v>
      </c>
      <c r="K510" t="str">
        <f>VLOOKUP(Q510,gene2!A:U,12,0)</f>
        <v>WP_014420457.1</v>
      </c>
      <c r="L510" t="str">
        <f>VLOOKUP(Q510,gene2!A:U,13,0)</f>
        <v>WP_014420457.1</v>
      </c>
      <c r="M510">
        <f>VLOOKUP(Q510,gene2!A:U,14,0)</f>
        <v>0</v>
      </c>
      <c r="N510" t="str">
        <f>VLOOKUP(Q510,gene2!A:U,15,0)</f>
        <v>bifunctional aminoglycoside phosphotransferase/ATP-binding protein</v>
      </c>
      <c r="Q510" t="s">
        <v>2020</v>
      </c>
      <c r="R510">
        <v>1581</v>
      </c>
      <c r="T510" t="s">
        <v>2021</v>
      </c>
      <c r="V510">
        <f t="shared" si="7"/>
        <v>527</v>
      </c>
    </row>
    <row r="511" spans="1:22" x14ac:dyDescent="0.25">
      <c r="A511" t="s">
        <v>20</v>
      </c>
      <c r="B511" t="s">
        <v>21</v>
      </c>
      <c r="C511" t="s">
        <v>22</v>
      </c>
      <c r="D511" t="s">
        <v>23</v>
      </c>
      <c r="E511" t="s">
        <v>5</v>
      </c>
      <c r="G511" t="s">
        <v>24</v>
      </c>
      <c r="H511">
        <v>567200</v>
      </c>
      <c r="I511">
        <v>569518</v>
      </c>
      <c r="J511" t="s">
        <v>25</v>
      </c>
      <c r="K511" t="str">
        <f>VLOOKUP(Q511,gene2!A:U,12,0)</f>
        <v>WP_014420458.1</v>
      </c>
      <c r="L511" t="str">
        <f>VLOOKUP(Q511,gene2!A:U,13,0)</f>
        <v>WP_014420458.1</v>
      </c>
      <c r="M511">
        <f>VLOOKUP(Q511,gene2!A:U,14,0)</f>
        <v>0</v>
      </c>
      <c r="N511" t="str">
        <f>VLOOKUP(Q511,gene2!A:U,15,0)</f>
        <v>penicillin-binding protein 1B</v>
      </c>
      <c r="O511" t="s">
        <v>2024</v>
      </c>
      <c r="Q511" t="s">
        <v>2025</v>
      </c>
      <c r="R511">
        <v>2319</v>
      </c>
      <c r="T511" t="s">
        <v>2026</v>
      </c>
      <c r="V511">
        <f t="shared" si="7"/>
        <v>773</v>
      </c>
    </row>
    <row r="512" spans="1:22" x14ac:dyDescent="0.25">
      <c r="A512" t="s">
        <v>20</v>
      </c>
      <c r="B512" t="s">
        <v>21</v>
      </c>
      <c r="C512" t="s">
        <v>22</v>
      </c>
      <c r="D512" t="s">
        <v>23</v>
      </c>
      <c r="E512" t="s">
        <v>5</v>
      </c>
      <c r="G512" t="s">
        <v>24</v>
      </c>
      <c r="H512">
        <v>569515</v>
      </c>
      <c r="I512">
        <v>570096</v>
      </c>
      <c r="J512" t="s">
        <v>25</v>
      </c>
      <c r="K512" t="str">
        <f>VLOOKUP(Q512,gene2!A:U,12,0)</f>
        <v>WP_014420459.1</v>
      </c>
      <c r="L512" t="str">
        <f>VLOOKUP(Q512,gene2!A:U,13,0)</f>
        <v>WP_014420459.1</v>
      </c>
      <c r="M512">
        <f>VLOOKUP(Q512,gene2!A:U,14,0)</f>
        <v>0</v>
      </c>
      <c r="N512" t="str">
        <f>VLOOKUP(Q512,gene2!A:U,15,0)</f>
        <v>tetratricopeptide repeat protein</v>
      </c>
      <c r="Q512" t="s">
        <v>2029</v>
      </c>
      <c r="R512">
        <v>582</v>
      </c>
      <c r="T512" t="s">
        <v>2030</v>
      </c>
      <c r="V512">
        <f t="shared" si="7"/>
        <v>194</v>
      </c>
    </row>
    <row r="513" spans="1:22" x14ac:dyDescent="0.25">
      <c r="A513" t="s">
        <v>20</v>
      </c>
      <c r="B513" t="s">
        <v>21</v>
      </c>
      <c r="C513" t="s">
        <v>22</v>
      </c>
      <c r="D513" t="s">
        <v>23</v>
      </c>
      <c r="E513" t="s">
        <v>5</v>
      </c>
      <c r="G513" t="s">
        <v>24</v>
      </c>
      <c r="H513">
        <v>570157</v>
      </c>
      <c r="I513">
        <v>571095</v>
      </c>
      <c r="J513" t="s">
        <v>52</v>
      </c>
      <c r="K513" t="str">
        <f>VLOOKUP(Q513,gene2!A:U,12,0)</f>
        <v>WP_014420460.1</v>
      </c>
      <c r="L513" t="str">
        <f>VLOOKUP(Q513,gene2!A:U,13,0)</f>
        <v>WP_014420460.1</v>
      </c>
      <c r="M513">
        <f>VLOOKUP(Q513,gene2!A:U,14,0)</f>
        <v>0</v>
      </c>
      <c r="N513" t="str">
        <f>VLOOKUP(Q513,gene2!A:U,15,0)</f>
        <v>DUF4382 domain-containing protein</v>
      </c>
      <c r="Q513" t="s">
        <v>2033</v>
      </c>
      <c r="R513">
        <v>939</v>
      </c>
      <c r="T513" t="s">
        <v>2034</v>
      </c>
      <c r="V513">
        <f t="shared" si="7"/>
        <v>313</v>
      </c>
    </row>
    <row r="514" spans="1:22" x14ac:dyDescent="0.25">
      <c r="A514" t="s">
        <v>20</v>
      </c>
      <c r="B514" t="s">
        <v>21</v>
      </c>
      <c r="C514" t="s">
        <v>22</v>
      </c>
      <c r="D514" t="s">
        <v>23</v>
      </c>
      <c r="E514" t="s">
        <v>5</v>
      </c>
      <c r="G514" t="s">
        <v>24</v>
      </c>
      <c r="H514">
        <v>571293</v>
      </c>
      <c r="I514">
        <v>571880</v>
      </c>
      <c r="J514" t="s">
        <v>25</v>
      </c>
      <c r="K514" t="str">
        <f>VLOOKUP(Q514,gene2!A:U,12,0)</f>
        <v>WP_081432057.1</v>
      </c>
      <c r="L514" t="str">
        <f>VLOOKUP(Q514,gene2!A:U,13,0)</f>
        <v>WP_081432057.1</v>
      </c>
      <c r="M514">
        <f>VLOOKUP(Q514,gene2!A:U,14,0)</f>
        <v>0</v>
      </c>
      <c r="N514" t="str">
        <f>VLOOKUP(Q514,gene2!A:U,15,0)</f>
        <v>RNA polymerase sigma factor</v>
      </c>
      <c r="Q514" t="s">
        <v>2037</v>
      </c>
      <c r="R514">
        <v>588</v>
      </c>
      <c r="T514" t="s">
        <v>2038</v>
      </c>
      <c r="V514">
        <f t="shared" si="7"/>
        <v>196</v>
      </c>
    </row>
    <row r="515" spans="1:22" x14ac:dyDescent="0.25">
      <c r="A515" t="s">
        <v>20</v>
      </c>
      <c r="B515" t="s">
        <v>21</v>
      </c>
      <c r="C515" t="s">
        <v>22</v>
      </c>
      <c r="D515" t="s">
        <v>23</v>
      </c>
      <c r="E515" t="s">
        <v>5</v>
      </c>
      <c r="G515" t="s">
        <v>24</v>
      </c>
      <c r="H515">
        <v>571885</v>
      </c>
      <c r="I515">
        <v>572577</v>
      </c>
      <c r="J515" t="s">
        <v>25</v>
      </c>
      <c r="K515" t="str">
        <f>VLOOKUP(Q515,gene2!A:U,12,0)</f>
        <v>WP_193364631.1</v>
      </c>
      <c r="L515" t="str">
        <f>VLOOKUP(Q515,gene2!A:U,13,0)</f>
        <v>WP_193364631.1</v>
      </c>
      <c r="M515">
        <f>VLOOKUP(Q515,gene2!A:U,14,0)</f>
        <v>0</v>
      </c>
      <c r="N515" t="str">
        <f>VLOOKUP(Q515,gene2!A:U,15,0)</f>
        <v>zf-HC2 domain-containing protein</v>
      </c>
      <c r="Q515" t="s">
        <v>2040</v>
      </c>
      <c r="R515">
        <v>693</v>
      </c>
      <c r="T515" t="s">
        <v>2041</v>
      </c>
      <c r="V515">
        <f t="shared" ref="V515:V578" si="8">R515/3</f>
        <v>231</v>
      </c>
    </row>
    <row r="516" spans="1:22" x14ac:dyDescent="0.25">
      <c r="A516" t="s">
        <v>20</v>
      </c>
      <c r="B516" t="s">
        <v>21</v>
      </c>
      <c r="C516" t="s">
        <v>22</v>
      </c>
      <c r="D516" t="s">
        <v>23</v>
      </c>
      <c r="E516" t="s">
        <v>5</v>
      </c>
      <c r="G516" t="s">
        <v>24</v>
      </c>
      <c r="H516">
        <v>572574</v>
      </c>
      <c r="I516">
        <v>572969</v>
      </c>
      <c r="J516" t="s">
        <v>25</v>
      </c>
      <c r="K516" t="str">
        <f>VLOOKUP(Q516,gene2!A:U,12,0)</f>
        <v>WP_014420462.1</v>
      </c>
      <c r="L516" t="str">
        <f>VLOOKUP(Q516,gene2!A:U,13,0)</f>
        <v>WP_014420462.1</v>
      </c>
      <c r="M516">
        <f>VLOOKUP(Q516,gene2!A:U,14,0)</f>
        <v>0</v>
      </c>
      <c r="N516" t="str">
        <f>VLOOKUP(Q516,gene2!A:U,15,0)</f>
        <v>hypothetical protein</v>
      </c>
      <c r="Q516" t="s">
        <v>2043</v>
      </c>
      <c r="R516">
        <v>396</v>
      </c>
      <c r="T516" t="s">
        <v>2044</v>
      </c>
      <c r="V516">
        <f t="shared" si="8"/>
        <v>132</v>
      </c>
    </row>
    <row r="517" spans="1:22" x14ac:dyDescent="0.25">
      <c r="A517" t="s">
        <v>20</v>
      </c>
      <c r="B517" t="s">
        <v>21</v>
      </c>
      <c r="C517" t="s">
        <v>22</v>
      </c>
      <c r="D517" t="s">
        <v>23</v>
      </c>
      <c r="E517" t="s">
        <v>5</v>
      </c>
      <c r="G517" t="s">
        <v>24</v>
      </c>
      <c r="H517">
        <v>573039</v>
      </c>
      <c r="I517">
        <v>574355</v>
      </c>
      <c r="J517" t="s">
        <v>25</v>
      </c>
      <c r="K517" t="str">
        <f>VLOOKUP(Q517,gene2!A:U,12,0)</f>
        <v>WP_081496547.1</v>
      </c>
      <c r="L517" t="str">
        <f>VLOOKUP(Q517,gene2!A:U,13,0)</f>
        <v>WP_081496547.1</v>
      </c>
      <c r="M517">
        <f>VLOOKUP(Q517,gene2!A:U,14,0)</f>
        <v>0</v>
      </c>
      <c r="N517" t="str">
        <f>VLOOKUP(Q517,gene2!A:U,15,0)</f>
        <v>tetratricopeptide repeat protein</v>
      </c>
      <c r="Q517" t="s">
        <v>2046</v>
      </c>
      <c r="R517">
        <v>1317</v>
      </c>
      <c r="T517" t="s">
        <v>2047</v>
      </c>
      <c r="V517">
        <f t="shared" si="8"/>
        <v>439</v>
      </c>
    </row>
    <row r="518" spans="1:22" x14ac:dyDescent="0.25">
      <c r="A518" t="s">
        <v>20</v>
      </c>
      <c r="B518" t="s">
        <v>21</v>
      </c>
      <c r="C518" t="s">
        <v>22</v>
      </c>
      <c r="D518" t="s">
        <v>23</v>
      </c>
      <c r="E518" t="s">
        <v>5</v>
      </c>
      <c r="G518" t="s">
        <v>24</v>
      </c>
      <c r="H518">
        <v>574402</v>
      </c>
      <c r="I518">
        <v>575682</v>
      </c>
      <c r="J518" t="s">
        <v>52</v>
      </c>
      <c r="K518" t="str">
        <f>VLOOKUP(Q518,gene2!A:U,12,0)</f>
        <v>WP_014420464.1</v>
      </c>
      <c r="L518" t="str">
        <f>VLOOKUP(Q518,gene2!A:U,13,0)</f>
        <v>WP_014420464.1</v>
      </c>
      <c r="M518">
        <f>VLOOKUP(Q518,gene2!A:U,14,0)</f>
        <v>0</v>
      </c>
      <c r="N518" t="str">
        <f>VLOOKUP(Q518,gene2!A:U,15,0)</f>
        <v>glutamate-1-semialdehyde 2,1-aminomutase</v>
      </c>
      <c r="O518" t="s">
        <v>2049</v>
      </c>
      <c r="Q518" t="s">
        <v>2050</v>
      </c>
      <c r="R518">
        <v>1281</v>
      </c>
      <c r="T518" t="s">
        <v>2051</v>
      </c>
      <c r="V518">
        <f t="shared" si="8"/>
        <v>427</v>
      </c>
    </row>
    <row r="519" spans="1:22" x14ac:dyDescent="0.25">
      <c r="A519" t="s">
        <v>20</v>
      </c>
      <c r="B519" t="s">
        <v>21</v>
      </c>
      <c r="C519" t="s">
        <v>22</v>
      </c>
      <c r="D519" t="s">
        <v>23</v>
      </c>
      <c r="E519" t="s">
        <v>5</v>
      </c>
      <c r="G519" t="s">
        <v>24</v>
      </c>
      <c r="H519">
        <v>575695</v>
      </c>
      <c r="I519">
        <v>576363</v>
      </c>
      <c r="J519" t="s">
        <v>52</v>
      </c>
      <c r="K519" t="str">
        <f>VLOOKUP(Q519,gene2!A:U,12,0)</f>
        <v>WP_014420465.1</v>
      </c>
      <c r="L519" t="str">
        <f>VLOOKUP(Q519,gene2!A:U,13,0)</f>
        <v>WP_014420465.1</v>
      </c>
      <c r="M519">
        <f>VLOOKUP(Q519,gene2!A:U,14,0)</f>
        <v>0</v>
      </c>
      <c r="N519" t="str">
        <f>VLOOKUP(Q519,gene2!A:U,15,0)</f>
        <v>thiamine phosphate synthase</v>
      </c>
      <c r="Q519" t="s">
        <v>2054</v>
      </c>
      <c r="R519">
        <v>669</v>
      </c>
      <c r="T519" t="s">
        <v>2055</v>
      </c>
      <c r="V519">
        <f t="shared" si="8"/>
        <v>223</v>
      </c>
    </row>
    <row r="520" spans="1:22" x14ac:dyDescent="0.25">
      <c r="A520" t="s">
        <v>20</v>
      </c>
      <c r="B520" t="s">
        <v>21</v>
      </c>
      <c r="C520" t="s">
        <v>22</v>
      </c>
      <c r="D520" t="s">
        <v>23</v>
      </c>
      <c r="E520" t="s">
        <v>5</v>
      </c>
      <c r="G520" t="s">
        <v>24</v>
      </c>
      <c r="H520">
        <v>576351</v>
      </c>
      <c r="I520">
        <v>577115</v>
      </c>
      <c r="J520" t="s">
        <v>52</v>
      </c>
      <c r="K520" t="str">
        <f>VLOOKUP(Q520,gene2!A:U,12,0)</f>
        <v>WP_041654539.1</v>
      </c>
      <c r="L520" t="str">
        <f>VLOOKUP(Q520,gene2!A:U,13,0)</f>
        <v>WP_041654539.1</v>
      </c>
      <c r="M520">
        <f>VLOOKUP(Q520,gene2!A:U,14,0)</f>
        <v>0</v>
      </c>
      <c r="N520" t="str">
        <f>VLOOKUP(Q520,gene2!A:U,15,0)</f>
        <v>hydroxymethylpyrimidine/phosphomethylpyrimidine kinase</v>
      </c>
      <c r="Q520" t="s">
        <v>2058</v>
      </c>
      <c r="R520">
        <v>765</v>
      </c>
      <c r="T520" t="s">
        <v>2059</v>
      </c>
      <c r="V520">
        <f t="shared" si="8"/>
        <v>255</v>
      </c>
    </row>
    <row r="521" spans="1:22" x14ac:dyDescent="0.25">
      <c r="A521" t="s">
        <v>20</v>
      </c>
      <c r="B521" t="s">
        <v>21</v>
      </c>
      <c r="C521" t="s">
        <v>22</v>
      </c>
      <c r="D521" t="s">
        <v>23</v>
      </c>
      <c r="E521" t="s">
        <v>5</v>
      </c>
      <c r="G521" t="s">
        <v>24</v>
      </c>
      <c r="H521">
        <v>577154</v>
      </c>
      <c r="I521">
        <v>577576</v>
      </c>
      <c r="J521" t="s">
        <v>52</v>
      </c>
      <c r="K521" t="str">
        <f>VLOOKUP(Q521,gene2!A:U,12,0)</f>
        <v>WP_014420467.1</v>
      </c>
      <c r="L521" t="str">
        <f>VLOOKUP(Q521,gene2!A:U,13,0)</f>
        <v>WP_014420467.1</v>
      </c>
      <c r="M521">
        <f>VLOOKUP(Q521,gene2!A:U,14,0)</f>
        <v>0</v>
      </c>
      <c r="N521" t="str">
        <f>VLOOKUP(Q521,gene2!A:U,15,0)</f>
        <v>protoporphyrinogen oxidase HemJ</v>
      </c>
      <c r="O521" t="s">
        <v>2062</v>
      </c>
      <c r="Q521" t="s">
        <v>2063</v>
      </c>
      <c r="R521">
        <v>423</v>
      </c>
      <c r="T521" t="s">
        <v>2064</v>
      </c>
      <c r="V521">
        <f t="shared" si="8"/>
        <v>141</v>
      </c>
    </row>
    <row r="522" spans="1:22" x14ac:dyDescent="0.25">
      <c r="A522" t="s">
        <v>20</v>
      </c>
      <c r="B522" t="s">
        <v>21</v>
      </c>
      <c r="C522" t="s">
        <v>22</v>
      </c>
      <c r="D522" t="s">
        <v>23</v>
      </c>
      <c r="E522" t="s">
        <v>5</v>
      </c>
      <c r="G522" t="s">
        <v>24</v>
      </c>
      <c r="H522">
        <v>577580</v>
      </c>
      <c r="I522">
        <v>579355</v>
      </c>
      <c r="J522" t="s">
        <v>52</v>
      </c>
      <c r="K522" t="str">
        <f>VLOOKUP(Q522,gene2!A:U,12,0)</f>
        <v>WP_014420468.1</v>
      </c>
      <c r="L522" t="str">
        <f>VLOOKUP(Q522,gene2!A:U,13,0)</f>
        <v>WP_014420468.1</v>
      </c>
      <c r="M522">
        <f>VLOOKUP(Q522,gene2!A:U,14,0)</f>
        <v>0</v>
      </c>
      <c r="N522" t="str">
        <f>VLOOKUP(Q522,gene2!A:U,15,0)</f>
        <v>chloride channel protein</v>
      </c>
      <c r="Q522" t="s">
        <v>2067</v>
      </c>
      <c r="R522">
        <v>1776</v>
      </c>
      <c r="T522" t="s">
        <v>2068</v>
      </c>
      <c r="V522">
        <f t="shared" si="8"/>
        <v>592</v>
      </c>
    </row>
    <row r="523" spans="1:22" x14ac:dyDescent="0.25">
      <c r="A523" t="s">
        <v>20</v>
      </c>
      <c r="B523" t="s">
        <v>21</v>
      </c>
      <c r="C523" t="s">
        <v>22</v>
      </c>
      <c r="D523" t="s">
        <v>23</v>
      </c>
      <c r="E523" t="s">
        <v>5</v>
      </c>
      <c r="G523" t="s">
        <v>24</v>
      </c>
      <c r="H523">
        <v>579510</v>
      </c>
      <c r="I523">
        <v>580547</v>
      </c>
      <c r="J523" t="s">
        <v>25</v>
      </c>
      <c r="K523" t="str">
        <f>VLOOKUP(Q523,gene2!A:U,12,0)</f>
        <v>WP_041654540.1</v>
      </c>
      <c r="L523" t="str">
        <f>VLOOKUP(Q523,gene2!A:U,13,0)</f>
        <v>WP_041654540.1</v>
      </c>
      <c r="M523">
        <f>VLOOKUP(Q523,gene2!A:U,14,0)</f>
        <v>0</v>
      </c>
      <c r="N523" t="str">
        <f>VLOOKUP(Q523,gene2!A:U,15,0)</f>
        <v>N-acetyl-gamma-glutamyl-phosphate reductase</v>
      </c>
      <c r="Q523" t="s">
        <v>2071</v>
      </c>
      <c r="R523">
        <v>1038</v>
      </c>
      <c r="T523" t="s">
        <v>2072</v>
      </c>
      <c r="V523">
        <f t="shared" si="8"/>
        <v>346</v>
      </c>
    </row>
    <row r="524" spans="1:22" x14ac:dyDescent="0.25">
      <c r="A524" t="s">
        <v>20</v>
      </c>
      <c r="B524" t="s">
        <v>21</v>
      </c>
      <c r="C524" t="s">
        <v>22</v>
      </c>
      <c r="D524" t="s">
        <v>23</v>
      </c>
      <c r="E524" t="s">
        <v>5</v>
      </c>
      <c r="G524" t="s">
        <v>24</v>
      </c>
      <c r="H524">
        <v>580558</v>
      </c>
      <c r="I524">
        <v>581298</v>
      </c>
      <c r="J524" t="s">
        <v>25</v>
      </c>
      <c r="K524" t="str">
        <f>VLOOKUP(Q524,gene2!A:U,12,0)</f>
        <v>WP_022991911.1</v>
      </c>
      <c r="L524" t="str">
        <f>VLOOKUP(Q524,gene2!A:U,13,0)</f>
        <v>WP_022991911.1</v>
      </c>
      <c r="M524">
        <f>VLOOKUP(Q524,gene2!A:U,14,0)</f>
        <v>0</v>
      </c>
      <c r="N524" t="str">
        <f>VLOOKUP(Q524,gene2!A:U,15,0)</f>
        <v>hypothetical protein</v>
      </c>
      <c r="Q524" t="s">
        <v>2075</v>
      </c>
      <c r="R524">
        <v>741</v>
      </c>
      <c r="T524" t="s">
        <v>2076</v>
      </c>
      <c r="V524">
        <f t="shared" si="8"/>
        <v>247</v>
      </c>
    </row>
    <row r="525" spans="1:22" x14ac:dyDescent="0.25">
      <c r="A525" t="s">
        <v>20</v>
      </c>
      <c r="B525" t="s">
        <v>21</v>
      </c>
      <c r="C525" t="s">
        <v>22</v>
      </c>
      <c r="D525" t="s">
        <v>23</v>
      </c>
      <c r="E525" t="s">
        <v>5</v>
      </c>
      <c r="G525" t="s">
        <v>24</v>
      </c>
      <c r="H525">
        <v>581300</v>
      </c>
      <c r="I525">
        <v>581746</v>
      </c>
      <c r="J525" t="s">
        <v>25</v>
      </c>
      <c r="K525" t="str">
        <f>VLOOKUP(Q525,gene2!A:U,12,0)</f>
        <v>WP_014420471.1</v>
      </c>
      <c r="L525" t="str">
        <f>VLOOKUP(Q525,gene2!A:U,13,0)</f>
        <v>WP_014420471.1</v>
      </c>
      <c r="M525">
        <f>VLOOKUP(Q525,gene2!A:U,14,0)</f>
        <v>0</v>
      </c>
      <c r="N525" t="str">
        <f>VLOOKUP(Q525,gene2!A:U,15,0)</f>
        <v>polymer-forming cytoskeletal protein</v>
      </c>
      <c r="Q525" t="s">
        <v>2078</v>
      </c>
      <c r="R525">
        <v>447</v>
      </c>
      <c r="T525" t="s">
        <v>2079</v>
      </c>
      <c r="V525">
        <f t="shared" si="8"/>
        <v>149</v>
      </c>
    </row>
    <row r="526" spans="1:22" x14ac:dyDescent="0.25">
      <c r="A526" t="s">
        <v>20</v>
      </c>
      <c r="B526" t="s">
        <v>21</v>
      </c>
      <c r="C526" t="s">
        <v>22</v>
      </c>
      <c r="D526" t="s">
        <v>23</v>
      </c>
      <c r="E526" t="s">
        <v>5</v>
      </c>
      <c r="G526" t="s">
        <v>24</v>
      </c>
      <c r="H526">
        <v>581809</v>
      </c>
      <c r="I526">
        <v>582162</v>
      </c>
      <c r="J526" t="s">
        <v>25</v>
      </c>
      <c r="K526" t="str">
        <f>VLOOKUP(Q526,gene2!A:U,12,0)</f>
        <v>WP_014420472.1</v>
      </c>
      <c r="L526" t="str">
        <f>VLOOKUP(Q526,gene2!A:U,13,0)</f>
        <v>WP_014420472.1</v>
      </c>
      <c r="M526">
        <f>VLOOKUP(Q526,gene2!A:U,14,0)</f>
        <v>0</v>
      </c>
      <c r="N526" t="str">
        <f>VLOOKUP(Q526,gene2!A:U,15,0)</f>
        <v>iron-sulfur cluster insertion protein ErpA</v>
      </c>
      <c r="O526" t="s">
        <v>2082</v>
      </c>
      <c r="Q526" t="s">
        <v>2083</v>
      </c>
      <c r="R526">
        <v>354</v>
      </c>
      <c r="T526" t="s">
        <v>2084</v>
      </c>
      <c r="V526">
        <f t="shared" si="8"/>
        <v>118</v>
      </c>
    </row>
    <row r="527" spans="1:22" x14ac:dyDescent="0.25">
      <c r="A527" t="s">
        <v>20</v>
      </c>
      <c r="B527" t="s">
        <v>21</v>
      </c>
      <c r="C527" t="s">
        <v>22</v>
      </c>
      <c r="D527" t="s">
        <v>23</v>
      </c>
      <c r="E527" t="s">
        <v>5</v>
      </c>
      <c r="G527" t="s">
        <v>24</v>
      </c>
      <c r="H527">
        <v>582164</v>
      </c>
      <c r="I527">
        <v>583264</v>
      </c>
      <c r="J527" t="s">
        <v>52</v>
      </c>
      <c r="K527" t="str">
        <f>VLOOKUP(Q527,gene2!A:U,12,0)</f>
        <v>WP_011784225.1</v>
      </c>
      <c r="L527" t="str">
        <f>VLOOKUP(Q527,gene2!A:U,13,0)</f>
        <v>WP_011784225.1</v>
      </c>
      <c r="M527">
        <f>VLOOKUP(Q527,gene2!A:U,14,0)</f>
        <v>0</v>
      </c>
      <c r="N527" t="str">
        <f>VLOOKUP(Q527,gene2!A:U,15,0)</f>
        <v>anhydro-N-acetylmuramic acid kinase</v>
      </c>
      <c r="Q527" t="s">
        <v>2087</v>
      </c>
      <c r="R527">
        <v>1101</v>
      </c>
      <c r="T527" t="s">
        <v>2088</v>
      </c>
      <c r="V527">
        <f t="shared" si="8"/>
        <v>367</v>
      </c>
    </row>
    <row r="528" spans="1:22" x14ac:dyDescent="0.25">
      <c r="A528" t="s">
        <v>20</v>
      </c>
      <c r="B528" t="s">
        <v>21</v>
      </c>
      <c r="C528" t="s">
        <v>22</v>
      </c>
      <c r="D528" t="s">
        <v>23</v>
      </c>
      <c r="E528" t="s">
        <v>5</v>
      </c>
      <c r="G528" t="s">
        <v>24</v>
      </c>
      <c r="H528">
        <v>583267</v>
      </c>
      <c r="I528">
        <v>584646</v>
      </c>
      <c r="J528" t="s">
        <v>52</v>
      </c>
      <c r="K528" t="str">
        <f>VLOOKUP(Q528,gene2!A:U,12,0)</f>
        <v>WP_041654541.1</v>
      </c>
      <c r="L528" t="str">
        <f>VLOOKUP(Q528,gene2!A:U,13,0)</f>
        <v>WP_041654541.1</v>
      </c>
      <c r="M528">
        <f>VLOOKUP(Q528,gene2!A:U,14,0)</f>
        <v>0</v>
      </c>
      <c r="N528" t="str">
        <f>VLOOKUP(Q528,gene2!A:U,15,0)</f>
        <v>peptidoglycan DD-metalloendopeptidase family protein</v>
      </c>
      <c r="Q528" t="s">
        <v>2091</v>
      </c>
      <c r="R528">
        <v>1380</v>
      </c>
      <c r="T528" t="s">
        <v>2092</v>
      </c>
      <c r="V528">
        <f t="shared" si="8"/>
        <v>460</v>
      </c>
    </row>
    <row r="529" spans="1:22" x14ac:dyDescent="0.25">
      <c r="A529" t="s">
        <v>20</v>
      </c>
      <c r="B529" t="s">
        <v>21</v>
      </c>
      <c r="C529" t="s">
        <v>22</v>
      </c>
      <c r="D529" t="s">
        <v>23</v>
      </c>
      <c r="E529" t="s">
        <v>5</v>
      </c>
      <c r="G529" t="s">
        <v>24</v>
      </c>
      <c r="H529">
        <v>584951</v>
      </c>
      <c r="I529">
        <v>586153</v>
      </c>
      <c r="J529" t="s">
        <v>25</v>
      </c>
      <c r="K529" t="str">
        <f>VLOOKUP(Q529,gene2!A:U,12,0)</f>
        <v>WP_011784227.1</v>
      </c>
      <c r="L529" t="str">
        <f>VLOOKUP(Q529,gene2!A:U,13,0)</f>
        <v>WP_011784227.1</v>
      </c>
      <c r="M529">
        <f>VLOOKUP(Q529,gene2!A:U,14,0)</f>
        <v>0</v>
      </c>
      <c r="N529" t="str">
        <f>VLOOKUP(Q529,gene2!A:U,15,0)</f>
        <v>tyrosine--tRNA ligase</v>
      </c>
      <c r="Q529" t="s">
        <v>2095</v>
      </c>
      <c r="R529">
        <v>1203</v>
      </c>
      <c r="T529" t="s">
        <v>2096</v>
      </c>
      <c r="V529">
        <f t="shared" si="8"/>
        <v>401</v>
      </c>
    </row>
    <row r="530" spans="1:22" x14ac:dyDescent="0.25">
      <c r="A530" t="s">
        <v>20</v>
      </c>
      <c r="B530" t="s">
        <v>2099</v>
      </c>
      <c r="C530" t="s">
        <v>22</v>
      </c>
      <c r="D530" t="s">
        <v>23</v>
      </c>
      <c r="E530" t="s">
        <v>5</v>
      </c>
      <c r="G530" t="s">
        <v>24</v>
      </c>
      <c r="H530">
        <v>586631</v>
      </c>
      <c r="I530">
        <v>588171</v>
      </c>
      <c r="J530" t="s">
        <v>25</v>
      </c>
      <c r="K530">
        <f>VLOOKUP(Q530,gene2!A:U,12,0)</f>
        <v>0</v>
      </c>
      <c r="L530">
        <f>VLOOKUP(Q530,gene2!A:U,13,0)</f>
        <v>0</v>
      </c>
      <c r="M530">
        <f>VLOOKUP(Q530,gene2!A:U,14,0)</f>
        <v>0</v>
      </c>
      <c r="N530" t="str">
        <f>VLOOKUP(Q530,gene2!A:U,15,0)</f>
        <v>16S ribosomal RNA</v>
      </c>
      <c r="Q530" t="s">
        <v>2100</v>
      </c>
      <c r="R530">
        <v>1541</v>
      </c>
      <c r="T530" t="s">
        <v>2101</v>
      </c>
      <c r="V530">
        <f t="shared" si="8"/>
        <v>513.66666666666663</v>
      </c>
    </row>
    <row r="531" spans="1:22" x14ac:dyDescent="0.25">
      <c r="A531" t="s">
        <v>20</v>
      </c>
      <c r="B531" t="s">
        <v>124</v>
      </c>
      <c r="C531" t="s">
        <v>22</v>
      </c>
      <c r="D531" t="s">
        <v>23</v>
      </c>
      <c r="E531" t="s">
        <v>5</v>
      </c>
      <c r="G531" t="s">
        <v>24</v>
      </c>
      <c r="H531">
        <v>588261</v>
      </c>
      <c r="I531">
        <v>588337</v>
      </c>
      <c r="J531" t="s">
        <v>25</v>
      </c>
      <c r="K531">
        <f>VLOOKUP(Q531,gene2!A:U,12,0)</f>
        <v>0</v>
      </c>
      <c r="L531">
        <f>VLOOKUP(Q531,gene2!A:U,13,0)</f>
        <v>0</v>
      </c>
      <c r="M531">
        <f>VLOOKUP(Q531,gene2!A:U,14,0)</f>
        <v>0</v>
      </c>
      <c r="N531" t="str">
        <f>VLOOKUP(Q531,gene2!A:U,15,0)</f>
        <v>tRNA-Ile</v>
      </c>
      <c r="Q531" t="s">
        <v>2103</v>
      </c>
      <c r="R531">
        <v>77</v>
      </c>
      <c r="T531" t="s">
        <v>2104</v>
      </c>
      <c r="V531">
        <f t="shared" si="8"/>
        <v>25.666666666666668</v>
      </c>
    </row>
    <row r="532" spans="1:22" x14ac:dyDescent="0.25">
      <c r="A532" t="s">
        <v>20</v>
      </c>
      <c r="B532" t="s">
        <v>124</v>
      </c>
      <c r="C532" t="s">
        <v>22</v>
      </c>
      <c r="D532" t="s">
        <v>23</v>
      </c>
      <c r="E532" t="s">
        <v>5</v>
      </c>
      <c r="G532" t="s">
        <v>24</v>
      </c>
      <c r="H532">
        <v>588434</v>
      </c>
      <c r="I532">
        <v>588509</v>
      </c>
      <c r="J532" t="s">
        <v>25</v>
      </c>
      <c r="K532">
        <f>VLOOKUP(Q532,gene2!A:U,12,0)</f>
        <v>0</v>
      </c>
      <c r="L532">
        <f>VLOOKUP(Q532,gene2!A:U,13,0)</f>
        <v>0</v>
      </c>
      <c r="M532">
        <f>VLOOKUP(Q532,gene2!A:U,14,0)</f>
        <v>0</v>
      </c>
      <c r="N532" t="str">
        <f>VLOOKUP(Q532,gene2!A:U,15,0)</f>
        <v>tRNA-Ala</v>
      </c>
      <c r="Q532" t="s">
        <v>2106</v>
      </c>
      <c r="R532">
        <v>76</v>
      </c>
      <c r="T532" t="s">
        <v>2107</v>
      </c>
      <c r="V532">
        <f t="shared" si="8"/>
        <v>25.333333333333332</v>
      </c>
    </row>
    <row r="533" spans="1:22" x14ac:dyDescent="0.25">
      <c r="A533" t="s">
        <v>20</v>
      </c>
      <c r="B533" t="s">
        <v>2099</v>
      </c>
      <c r="C533" t="s">
        <v>22</v>
      </c>
      <c r="D533" t="s">
        <v>23</v>
      </c>
      <c r="E533" t="s">
        <v>5</v>
      </c>
      <c r="G533" t="s">
        <v>24</v>
      </c>
      <c r="H533">
        <v>588813</v>
      </c>
      <c r="I533">
        <v>591704</v>
      </c>
      <c r="J533" t="s">
        <v>25</v>
      </c>
      <c r="K533">
        <f>VLOOKUP(Q533,gene2!A:U,12,0)</f>
        <v>0</v>
      </c>
      <c r="L533">
        <f>VLOOKUP(Q533,gene2!A:U,13,0)</f>
        <v>0</v>
      </c>
      <c r="M533">
        <f>VLOOKUP(Q533,gene2!A:U,14,0)</f>
        <v>0</v>
      </c>
      <c r="N533" t="str">
        <f>VLOOKUP(Q533,gene2!A:U,15,0)</f>
        <v>23S ribosomal RNA</v>
      </c>
      <c r="Q533" t="s">
        <v>2110</v>
      </c>
      <c r="R533">
        <v>2892</v>
      </c>
      <c r="T533" t="s">
        <v>2111</v>
      </c>
      <c r="V533">
        <f t="shared" si="8"/>
        <v>964</v>
      </c>
    </row>
    <row r="534" spans="1:22" x14ac:dyDescent="0.25">
      <c r="A534" t="s">
        <v>20</v>
      </c>
      <c r="B534" t="s">
        <v>2099</v>
      </c>
      <c r="C534" t="s">
        <v>22</v>
      </c>
      <c r="D534" t="s">
        <v>23</v>
      </c>
      <c r="E534" t="s">
        <v>5</v>
      </c>
      <c r="G534" t="s">
        <v>24</v>
      </c>
      <c r="H534">
        <v>591788</v>
      </c>
      <c r="I534">
        <v>591902</v>
      </c>
      <c r="J534" t="s">
        <v>25</v>
      </c>
      <c r="K534">
        <f>VLOOKUP(Q534,gene2!A:U,12,0)</f>
        <v>0</v>
      </c>
      <c r="L534">
        <f>VLOOKUP(Q534,gene2!A:U,13,0)</f>
        <v>0</v>
      </c>
      <c r="M534">
        <f>VLOOKUP(Q534,gene2!A:U,14,0)</f>
        <v>0</v>
      </c>
      <c r="N534" t="str">
        <f>VLOOKUP(Q534,gene2!A:U,15,0)</f>
        <v>5S ribosomal RNA</v>
      </c>
      <c r="O534" t="s">
        <v>2113</v>
      </c>
      <c r="Q534" t="s">
        <v>2114</v>
      </c>
      <c r="R534">
        <v>115</v>
      </c>
      <c r="T534" t="s">
        <v>2115</v>
      </c>
      <c r="V534">
        <f t="shared" si="8"/>
        <v>38.333333333333336</v>
      </c>
    </row>
    <row r="535" spans="1:22" x14ac:dyDescent="0.25">
      <c r="A535" t="s">
        <v>20</v>
      </c>
      <c r="B535" t="s">
        <v>21</v>
      </c>
      <c r="C535" t="s">
        <v>22</v>
      </c>
      <c r="D535" t="s">
        <v>23</v>
      </c>
      <c r="E535" t="s">
        <v>5</v>
      </c>
      <c r="G535" t="s">
        <v>24</v>
      </c>
      <c r="H535">
        <v>592166</v>
      </c>
      <c r="I535">
        <v>593332</v>
      </c>
      <c r="J535" t="s">
        <v>25</v>
      </c>
      <c r="K535" t="str">
        <f>VLOOKUP(Q535,gene2!A:U,12,0)</f>
        <v>WP_050999040.1</v>
      </c>
      <c r="L535" t="str">
        <f>VLOOKUP(Q535,gene2!A:U,13,0)</f>
        <v>WP_050999040.1</v>
      </c>
      <c r="M535">
        <f>VLOOKUP(Q535,gene2!A:U,14,0)</f>
        <v>0</v>
      </c>
      <c r="N535" t="str">
        <f>VLOOKUP(Q535,gene2!A:U,15,0)</f>
        <v>hypothetical protein</v>
      </c>
      <c r="Q535" t="s">
        <v>2117</v>
      </c>
      <c r="R535">
        <v>1167</v>
      </c>
      <c r="T535" t="s">
        <v>2118</v>
      </c>
      <c r="V535">
        <f t="shared" si="8"/>
        <v>389</v>
      </c>
    </row>
    <row r="536" spans="1:22" x14ac:dyDescent="0.25">
      <c r="A536" t="s">
        <v>20</v>
      </c>
      <c r="B536" t="s">
        <v>21</v>
      </c>
      <c r="C536" t="s">
        <v>22</v>
      </c>
      <c r="D536" t="s">
        <v>23</v>
      </c>
      <c r="E536" t="s">
        <v>5</v>
      </c>
      <c r="G536" t="s">
        <v>24</v>
      </c>
      <c r="H536">
        <v>593332</v>
      </c>
      <c r="I536">
        <v>594399</v>
      </c>
      <c r="J536" t="s">
        <v>25</v>
      </c>
      <c r="K536" t="str">
        <f>VLOOKUP(Q536,gene2!A:U,12,0)</f>
        <v>WP_041654543.1</v>
      </c>
      <c r="L536" t="str">
        <f>VLOOKUP(Q536,gene2!A:U,13,0)</f>
        <v>WP_041654543.1</v>
      </c>
      <c r="M536">
        <f>VLOOKUP(Q536,gene2!A:U,14,0)</f>
        <v>0</v>
      </c>
      <c r="N536" t="str">
        <f>VLOOKUP(Q536,gene2!A:U,15,0)</f>
        <v>hypothetical protein</v>
      </c>
      <c r="Q536" t="s">
        <v>2120</v>
      </c>
      <c r="R536">
        <v>1068</v>
      </c>
      <c r="T536" t="s">
        <v>2121</v>
      </c>
      <c r="V536">
        <f t="shared" si="8"/>
        <v>356</v>
      </c>
    </row>
    <row r="537" spans="1:22" x14ac:dyDescent="0.25">
      <c r="A537" t="s">
        <v>20</v>
      </c>
      <c r="B537" t="s">
        <v>21</v>
      </c>
      <c r="C537" t="s">
        <v>22</v>
      </c>
      <c r="D537" t="s">
        <v>23</v>
      </c>
      <c r="E537" t="s">
        <v>5</v>
      </c>
      <c r="G537" t="s">
        <v>24</v>
      </c>
      <c r="H537">
        <v>594396</v>
      </c>
      <c r="I537">
        <v>594953</v>
      </c>
      <c r="J537" t="s">
        <v>25</v>
      </c>
      <c r="K537" t="str">
        <f>VLOOKUP(Q537,gene2!A:U,12,0)</f>
        <v>WP_023009396.1</v>
      </c>
      <c r="L537" t="str">
        <f>VLOOKUP(Q537,gene2!A:U,13,0)</f>
        <v>WP_023009396.1</v>
      </c>
      <c r="M537">
        <f>VLOOKUP(Q537,gene2!A:U,14,0)</f>
        <v>0</v>
      </c>
      <c r="N537" t="str">
        <f>VLOOKUP(Q537,gene2!A:U,15,0)</f>
        <v>hypothetical protein</v>
      </c>
      <c r="Q537" t="s">
        <v>2123</v>
      </c>
      <c r="R537">
        <v>558</v>
      </c>
      <c r="T537" t="s">
        <v>2124</v>
      </c>
      <c r="V537">
        <f t="shared" si="8"/>
        <v>186</v>
      </c>
    </row>
    <row r="538" spans="1:22" x14ac:dyDescent="0.25">
      <c r="A538" t="s">
        <v>20</v>
      </c>
      <c r="B538" t="s">
        <v>21</v>
      </c>
      <c r="C538" t="s">
        <v>22</v>
      </c>
      <c r="D538" t="s">
        <v>23</v>
      </c>
      <c r="E538" t="s">
        <v>5</v>
      </c>
      <c r="G538" t="s">
        <v>24</v>
      </c>
      <c r="H538">
        <v>594966</v>
      </c>
      <c r="I538">
        <v>597359</v>
      </c>
      <c r="J538" t="s">
        <v>25</v>
      </c>
      <c r="K538" t="str">
        <f>VLOOKUP(Q538,gene2!A:U,12,0)</f>
        <v>WP_014420477.1</v>
      </c>
      <c r="L538" t="str">
        <f>VLOOKUP(Q538,gene2!A:U,13,0)</f>
        <v>WP_014420477.1</v>
      </c>
      <c r="M538">
        <f>VLOOKUP(Q538,gene2!A:U,14,0)</f>
        <v>0</v>
      </c>
      <c r="N538" t="str">
        <f>VLOOKUP(Q538,gene2!A:U,15,0)</f>
        <v>hypothetical protein</v>
      </c>
      <c r="Q538" t="s">
        <v>2126</v>
      </c>
      <c r="R538">
        <v>2394</v>
      </c>
      <c r="T538" t="s">
        <v>2127</v>
      </c>
      <c r="V538">
        <f t="shared" si="8"/>
        <v>798</v>
      </c>
    </row>
    <row r="539" spans="1:22" x14ac:dyDescent="0.25">
      <c r="A539" t="s">
        <v>20</v>
      </c>
      <c r="B539" t="s">
        <v>21</v>
      </c>
      <c r="C539" t="s">
        <v>22</v>
      </c>
      <c r="D539" t="s">
        <v>23</v>
      </c>
      <c r="E539" t="s">
        <v>5</v>
      </c>
      <c r="G539" t="s">
        <v>24</v>
      </c>
      <c r="H539">
        <v>597464</v>
      </c>
      <c r="I539">
        <v>598423</v>
      </c>
      <c r="J539" t="s">
        <v>25</v>
      </c>
      <c r="K539" t="str">
        <f>VLOOKUP(Q539,gene2!A:U,12,0)</f>
        <v>WP_041654544.1</v>
      </c>
      <c r="L539" t="str">
        <f>VLOOKUP(Q539,gene2!A:U,13,0)</f>
        <v>WP_041654544.1</v>
      </c>
      <c r="M539">
        <f>VLOOKUP(Q539,gene2!A:U,14,0)</f>
        <v>0</v>
      </c>
      <c r="N539" t="str">
        <f>VLOOKUP(Q539,gene2!A:U,15,0)</f>
        <v>biotin--[acetyl-CoA-carboxylase] ligase</v>
      </c>
      <c r="Q539" t="s">
        <v>2129</v>
      </c>
      <c r="R539">
        <v>960</v>
      </c>
      <c r="T539" t="s">
        <v>2130</v>
      </c>
      <c r="V539">
        <f t="shared" si="8"/>
        <v>320</v>
      </c>
    </row>
    <row r="540" spans="1:22" x14ac:dyDescent="0.25">
      <c r="A540" t="s">
        <v>20</v>
      </c>
      <c r="B540" t="s">
        <v>21</v>
      </c>
      <c r="C540" t="s">
        <v>22</v>
      </c>
      <c r="D540" t="s">
        <v>23</v>
      </c>
      <c r="E540" t="s">
        <v>5</v>
      </c>
      <c r="G540" t="s">
        <v>24</v>
      </c>
      <c r="H540">
        <v>598420</v>
      </c>
      <c r="I540">
        <v>599148</v>
      </c>
      <c r="J540" t="s">
        <v>25</v>
      </c>
      <c r="K540" t="str">
        <f>VLOOKUP(Q540,gene2!A:U,12,0)</f>
        <v>WP_014420479.1</v>
      </c>
      <c r="L540" t="str">
        <f>VLOOKUP(Q540,gene2!A:U,13,0)</f>
        <v>WP_014420479.1</v>
      </c>
      <c r="M540">
        <f>VLOOKUP(Q540,gene2!A:U,14,0)</f>
        <v>0</v>
      </c>
      <c r="N540" t="str">
        <f>VLOOKUP(Q540,gene2!A:U,15,0)</f>
        <v>type III pantothenate kinase</v>
      </c>
      <c r="Q540" t="s">
        <v>2133</v>
      </c>
      <c r="R540">
        <v>729</v>
      </c>
      <c r="T540" t="s">
        <v>2134</v>
      </c>
      <c r="V540">
        <f t="shared" si="8"/>
        <v>243</v>
      </c>
    </row>
    <row r="541" spans="1:22" x14ac:dyDescent="0.25">
      <c r="A541" t="s">
        <v>20</v>
      </c>
      <c r="B541" t="s">
        <v>21</v>
      </c>
      <c r="C541" t="s">
        <v>22</v>
      </c>
      <c r="D541" t="s">
        <v>23</v>
      </c>
      <c r="E541" t="s">
        <v>5</v>
      </c>
      <c r="G541" t="s">
        <v>24</v>
      </c>
      <c r="H541">
        <v>599148</v>
      </c>
      <c r="I541">
        <v>599792</v>
      </c>
      <c r="J541" t="s">
        <v>25</v>
      </c>
      <c r="K541" t="str">
        <f>VLOOKUP(Q541,gene2!A:U,12,0)</f>
        <v>WP_041654546.1</v>
      </c>
      <c r="L541" t="str">
        <f>VLOOKUP(Q541,gene2!A:U,13,0)</f>
        <v>WP_041654546.1</v>
      </c>
      <c r="M541">
        <f>VLOOKUP(Q541,gene2!A:U,14,0)</f>
        <v>0</v>
      </c>
      <c r="N541" t="str">
        <f>VLOOKUP(Q541,gene2!A:U,15,0)</f>
        <v>hypothetical protein</v>
      </c>
      <c r="Q541" t="s">
        <v>2137</v>
      </c>
      <c r="R541">
        <v>645</v>
      </c>
      <c r="T541" t="s">
        <v>2138</v>
      </c>
      <c r="V541">
        <f t="shared" si="8"/>
        <v>215</v>
      </c>
    </row>
    <row r="542" spans="1:22" x14ac:dyDescent="0.25">
      <c r="A542" t="s">
        <v>20</v>
      </c>
      <c r="B542" t="s">
        <v>124</v>
      </c>
      <c r="C542" t="s">
        <v>22</v>
      </c>
      <c r="D542" t="s">
        <v>23</v>
      </c>
      <c r="E542" t="s">
        <v>5</v>
      </c>
      <c r="G542" t="s">
        <v>24</v>
      </c>
      <c r="H542">
        <v>599824</v>
      </c>
      <c r="I542">
        <v>599899</v>
      </c>
      <c r="J542" t="s">
        <v>25</v>
      </c>
      <c r="K542">
        <f>VLOOKUP(Q542,gene2!A:U,12,0)</f>
        <v>0</v>
      </c>
      <c r="L542">
        <f>VLOOKUP(Q542,gene2!A:U,13,0)</f>
        <v>0</v>
      </c>
      <c r="M542">
        <f>VLOOKUP(Q542,gene2!A:U,14,0)</f>
        <v>0</v>
      </c>
      <c r="N542" t="str">
        <f>VLOOKUP(Q542,gene2!A:U,15,0)</f>
        <v>tRNA-Thr</v>
      </c>
      <c r="Q542" t="s">
        <v>2140</v>
      </c>
      <c r="R542">
        <v>76</v>
      </c>
      <c r="T542" t="s">
        <v>2141</v>
      </c>
      <c r="V542">
        <f t="shared" si="8"/>
        <v>25.333333333333332</v>
      </c>
    </row>
    <row r="543" spans="1:22" x14ac:dyDescent="0.25">
      <c r="A543" t="s">
        <v>20</v>
      </c>
      <c r="B543" t="s">
        <v>124</v>
      </c>
      <c r="C543" t="s">
        <v>22</v>
      </c>
      <c r="D543" t="s">
        <v>23</v>
      </c>
      <c r="E543" t="s">
        <v>5</v>
      </c>
      <c r="G543" t="s">
        <v>24</v>
      </c>
      <c r="H543">
        <v>599940</v>
      </c>
      <c r="I543">
        <v>600023</v>
      </c>
      <c r="J543" t="s">
        <v>25</v>
      </c>
      <c r="K543">
        <f>VLOOKUP(Q543,gene2!A:U,12,0)</f>
        <v>0</v>
      </c>
      <c r="L543">
        <f>VLOOKUP(Q543,gene2!A:U,13,0)</f>
        <v>0</v>
      </c>
      <c r="M543">
        <f>VLOOKUP(Q543,gene2!A:U,14,0)</f>
        <v>0</v>
      </c>
      <c r="N543" t="str">
        <f>VLOOKUP(Q543,gene2!A:U,15,0)</f>
        <v>tRNA-Tyr</v>
      </c>
      <c r="Q543" t="s">
        <v>2144</v>
      </c>
      <c r="R543">
        <v>84</v>
      </c>
      <c r="T543" t="s">
        <v>2145</v>
      </c>
      <c r="V543">
        <f t="shared" si="8"/>
        <v>28</v>
      </c>
    </row>
    <row r="544" spans="1:22" x14ac:dyDescent="0.25">
      <c r="A544" t="s">
        <v>20</v>
      </c>
      <c r="B544" t="s">
        <v>124</v>
      </c>
      <c r="C544" t="s">
        <v>22</v>
      </c>
      <c r="D544" t="s">
        <v>23</v>
      </c>
      <c r="E544" t="s">
        <v>5</v>
      </c>
      <c r="G544" t="s">
        <v>24</v>
      </c>
      <c r="H544">
        <v>600034</v>
      </c>
      <c r="I544">
        <v>600108</v>
      </c>
      <c r="J544" t="s">
        <v>25</v>
      </c>
      <c r="K544">
        <f>VLOOKUP(Q544,gene2!A:U,12,0)</f>
        <v>0</v>
      </c>
      <c r="L544">
        <f>VLOOKUP(Q544,gene2!A:U,13,0)</f>
        <v>0</v>
      </c>
      <c r="M544">
        <f>VLOOKUP(Q544,gene2!A:U,14,0)</f>
        <v>0</v>
      </c>
      <c r="N544" t="str">
        <f>VLOOKUP(Q544,gene2!A:U,15,0)</f>
        <v>tRNA-Gly</v>
      </c>
      <c r="Q544" t="s">
        <v>2148</v>
      </c>
      <c r="R544">
        <v>75</v>
      </c>
      <c r="T544" t="s">
        <v>2149</v>
      </c>
      <c r="V544">
        <f t="shared" si="8"/>
        <v>25</v>
      </c>
    </row>
    <row r="545" spans="1:22" x14ac:dyDescent="0.25">
      <c r="A545" t="s">
        <v>20</v>
      </c>
      <c r="B545" t="s">
        <v>124</v>
      </c>
      <c r="C545" t="s">
        <v>22</v>
      </c>
      <c r="D545" t="s">
        <v>23</v>
      </c>
      <c r="E545" t="s">
        <v>5</v>
      </c>
      <c r="G545" t="s">
        <v>24</v>
      </c>
      <c r="H545">
        <v>600122</v>
      </c>
      <c r="I545">
        <v>600197</v>
      </c>
      <c r="J545" t="s">
        <v>25</v>
      </c>
      <c r="K545">
        <f>VLOOKUP(Q545,gene2!A:U,12,0)</f>
        <v>0</v>
      </c>
      <c r="L545">
        <f>VLOOKUP(Q545,gene2!A:U,13,0)</f>
        <v>0</v>
      </c>
      <c r="M545">
        <f>VLOOKUP(Q545,gene2!A:U,14,0)</f>
        <v>0</v>
      </c>
      <c r="N545" t="str">
        <f>VLOOKUP(Q545,gene2!A:U,15,0)</f>
        <v>tRNA-Thr</v>
      </c>
      <c r="Q545" t="s">
        <v>2151</v>
      </c>
      <c r="R545">
        <v>76</v>
      </c>
      <c r="T545" t="s">
        <v>2152</v>
      </c>
      <c r="V545">
        <f t="shared" si="8"/>
        <v>25.333333333333332</v>
      </c>
    </row>
    <row r="546" spans="1:22" x14ac:dyDescent="0.25">
      <c r="A546" t="s">
        <v>20</v>
      </c>
      <c r="B546" t="s">
        <v>21</v>
      </c>
      <c r="C546" t="s">
        <v>22</v>
      </c>
      <c r="D546" t="s">
        <v>23</v>
      </c>
      <c r="E546" t="s">
        <v>5</v>
      </c>
      <c r="G546" t="s">
        <v>24</v>
      </c>
      <c r="H546">
        <v>600250</v>
      </c>
      <c r="I546">
        <v>601446</v>
      </c>
      <c r="J546" t="s">
        <v>25</v>
      </c>
      <c r="K546" t="str">
        <f>VLOOKUP(Q546,gene2!A:U,12,0)</f>
        <v>WP_011784245.1</v>
      </c>
      <c r="L546" t="str">
        <f>VLOOKUP(Q546,gene2!A:U,13,0)</f>
        <v>WP_011784245.1</v>
      </c>
      <c r="M546">
        <f>VLOOKUP(Q546,gene2!A:U,14,0)</f>
        <v>0</v>
      </c>
      <c r="N546" t="str">
        <f>VLOOKUP(Q546,gene2!A:U,15,0)</f>
        <v>elongation factor Tu</v>
      </c>
      <c r="O546" t="s">
        <v>2154</v>
      </c>
      <c r="Q546" t="s">
        <v>2155</v>
      </c>
      <c r="R546">
        <v>1197</v>
      </c>
      <c r="T546" t="s">
        <v>2156</v>
      </c>
      <c r="V546">
        <f t="shared" si="8"/>
        <v>399</v>
      </c>
    </row>
    <row r="547" spans="1:22" x14ac:dyDescent="0.25">
      <c r="A547" t="s">
        <v>20</v>
      </c>
      <c r="B547" t="s">
        <v>124</v>
      </c>
      <c r="C547" t="s">
        <v>22</v>
      </c>
      <c r="D547" t="s">
        <v>23</v>
      </c>
      <c r="E547" t="s">
        <v>5</v>
      </c>
      <c r="G547" t="s">
        <v>24</v>
      </c>
      <c r="H547">
        <v>601491</v>
      </c>
      <c r="I547">
        <v>601566</v>
      </c>
      <c r="J547" t="s">
        <v>25</v>
      </c>
      <c r="K547">
        <f>VLOOKUP(Q547,gene2!A:U,12,0)</f>
        <v>0</v>
      </c>
      <c r="L547">
        <f>VLOOKUP(Q547,gene2!A:U,13,0)</f>
        <v>0</v>
      </c>
      <c r="M547">
        <f>VLOOKUP(Q547,gene2!A:U,14,0)</f>
        <v>0</v>
      </c>
      <c r="N547" t="str">
        <f>VLOOKUP(Q547,gene2!A:U,15,0)</f>
        <v>tRNA-Trp</v>
      </c>
      <c r="Q547" t="s">
        <v>2159</v>
      </c>
      <c r="R547">
        <v>76</v>
      </c>
      <c r="T547" t="s">
        <v>2160</v>
      </c>
      <c r="V547">
        <f t="shared" si="8"/>
        <v>25.333333333333332</v>
      </c>
    </row>
    <row r="548" spans="1:22" x14ac:dyDescent="0.25">
      <c r="A548" t="s">
        <v>20</v>
      </c>
      <c r="B548" t="s">
        <v>21</v>
      </c>
      <c r="C548" t="s">
        <v>22</v>
      </c>
      <c r="D548" t="s">
        <v>23</v>
      </c>
      <c r="E548" t="s">
        <v>5</v>
      </c>
      <c r="G548" t="s">
        <v>24</v>
      </c>
      <c r="H548">
        <v>601600</v>
      </c>
      <c r="I548">
        <v>601968</v>
      </c>
      <c r="J548" t="s">
        <v>25</v>
      </c>
      <c r="K548" t="str">
        <f>VLOOKUP(Q548,gene2!A:U,12,0)</f>
        <v>WP_011784235.1</v>
      </c>
      <c r="L548" t="str">
        <f>VLOOKUP(Q548,gene2!A:U,13,0)</f>
        <v>WP_011784235.1</v>
      </c>
      <c r="M548">
        <f>VLOOKUP(Q548,gene2!A:U,14,0)</f>
        <v>0</v>
      </c>
      <c r="N548" t="str">
        <f>VLOOKUP(Q548,gene2!A:U,15,0)</f>
        <v>preprotein translocase subunit SecE</v>
      </c>
      <c r="O548" t="s">
        <v>2163</v>
      </c>
      <c r="Q548" t="s">
        <v>2164</v>
      </c>
      <c r="R548">
        <v>369</v>
      </c>
      <c r="T548" t="s">
        <v>2165</v>
      </c>
      <c r="V548">
        <f t="shared" si="8"/>
        <v>123</v>
      </c>
    </row>
    <row r="549" spans="1:22" x14ac:dyDescent="0.25">
      <c r="A549" t="s">
        <v>20</v>
      </c>
      <c r="B549" t="s">
        <v>21</v>
      </c>
      <c r="C549" t="s">
        <v>22</v>
      </c>
      <c r="D549" t="s">
        <v>23</v>
      </c>
      <c r="E549" t="s">
        <v>5</v>
      </c>
      <c r="G549" t="s">
        <v>24</v>
      </c>
      <c r="H549">
        <v>601981</v>
      </c>
      <c r="I549">
        <v>602514</v>
      </c>
      <c r="J549" t="s">
        <v>25</v>
      </c>
      <c r="K549" t="str">
        <f>VLOOKUP(Q549,gene2!A:U,12,0)</f>
        <v>WP_011784236.1</v>
      </c>
      <c r="L549" t="str">
        <f>VLOOKUP(Q549,gene2!A:U,13,0)</f>
        <v>WP_011784236.1</v>
      </c>
      <c r="M549">
        <f>VLOOKUP(Q549,gene2!A:U,14,0)</f>
        <v>0</v>
      </c>
      <c r="N549" t="str">
        <f>VLOOKUP(Q549,gene2!A:U,15,0)</f>
        <v>transcription termination/antitermination protein NusG</v>
      </c>
      <c r="O549" t="s">
        <v>2168</v>
      </c>
      <c r="Q549" t="s">
        <v>2169</v>
      </c>
      <c r="R549">
        <v>534</v>
      </c>
      <c r="T549" t="s">
        <v>2170</v>
      </c>
      <c r="V549">
        <f t="shared" si="8"/>
        <v>178</v>
      </c>
    </row>
    <row r="550" spans="1:22" x14ac:dyDescent="0.25">
      <c r="A550" t="s">
        <v>20</v>
      </c>
      <c r="B550" t="s">
        <v>21</v>
      </c>
      <c r="C550" t="s">
        <v>22</v>
      </c>
      <c r="D550" t="s">
        <v>23</v>
      </c>
      <c r="E550" t="s">
        <v>5</v>
      </c>
      <c r="G550" t="s">
        <v>24</v>
      </c>
      <c r="H550">
        <v>602632</v>
      </c>
      <c r="I550">
        <v>603063</v>
      </c>
      <c r="J550" t="s">
        <v>25</v>
      </c>
      <c r="K550" t="str">
        <f>VLOOKUP(Q550,gene2!A:U,12,0)</f>
        <v>WP_014420481.1</v>
      </c>
      <c r="L550" t="str">
        <f>VLOOKUP(Q550,gene2!A:U,13,0)</f>
        <v>WP_014420481.1</v>
      </c>
      <c r="M550">
        <f>VLOOKUP(Q550,gene2!A:U,14,0)</f>
        <v>0</v>
      </c>
      <c r="N550" t="str">
        <f>VLOOKUP(Q550,gene2!A:U,15,0)</f>
        <v>50S ribosomal protein L11</v>
      </c>
      <c r="O550" t="s">
        <v>2173</v>
      </c>
      <c r="Q550" t="s">
        <v>2174</v>
      </c>
      <c r="R550">
        <v>432</v>
      </c>
      <c r="T550" t="s">
        <v>2175</v>
      </c>
      <c r="V550">
        <f t="shared" si="8"/>
        <v>144</v>
      </c>
    </row>
    <row r="551" spans="1:22" x14ac:dyDescent="0.25">
      <c r="A551" t="s">
        <v>20</v>
      </c>
      <c r="B551" t="s">
        <v>21</v>
      </c>
      <c r="C551" t="s">
        <v>22</v>
      </c>
      <c r="D551" t="s">
        <v>23</v>
      </c>
      <c r="E551" t="s">
        <v>5</v>
      </c>
      <c r="G551" t="s">
        <v>24</v>
      </c>
      <c r="H551">
        <v>603065</v>
      </c>
      <c r="I551">
        <v>603763</v>
      </c>
      <c r="J551" t="s">
        <v>25</v>
      </c>
      <c r="K551" t="str">
        <f>VLOOKUP(Q551,gene2!A:U,12,0)</f>
        <v>WP_014420482.1</v>
      </c>
      <c r="L551" t="str">
        <f>VLOOKUP(Q551,gene2!A:U,13,0)</f>
        <v>WP_014420482.1</v>
      </c>
      <c r="M551">
        <f>VLOOKUP(Q551,gene2!A:U,14,0)</f>
        <v>0</v>
      </c>
      <c r="N551" t="str">
        <f>VLOOKUP(Q551,gene2!A:U,15,0)</f>
        <v>50S ribosomal protein L1</v>
      </c>
      <c r="O551" t="s">
        <v>2178</v>
      </c>
      <c r="Q551" t="s">
        <v>2179</v>
      </c>
      <c r="R551">
        <v>699</v>
      </c>
      <c r="T551" t="s">
        <v>2180</v>
      </c>
      <c r="V551">
        <f t="shared" si="8"/>
        <v>233</v>
      </c>
    </row>
    <row r="552" spans="1:22" x14ac:dyDescent="0.25">
      <c r="A552" t="s">
        <v>20</v>
      </c>
      <c r="B552" t="s">
        <v>21</v>
      </c>
      <c r="C552" t="s">
        <v>22</v>
      </c>
      <c r="D552" t="s">
        <v>23</v>
      </c>
      <c r="E552" t="s">
        <v>5</v>
      </c>
      <c r="G552" t="s">
        <v>24</v>
      </c>
      <c r="H552">
        <v>603983</v>
      </c>
      <c r="I552">
        <v>604513</v>
      </c>
      <c r="J552" t="s">
        <v>25</v>
      </c>
      <c r="K552" t="str">
        <f>VLOOKUP(Q552,gene2!A:U,12,0)</f>
        <v>WP_014420483.1</v>
      </c>
      <c r="L552" t="str">
        <f>VLOOKUP(Q552,gene2!A:U,13,0)</f>
        <v>WP_014420483.1</v>
      </c>
      <c r="M552">
        <f>VLOOKUP(Q552,gene2!A:U,14,0)</f>
        <v>0</v>
      </c>
      <c r="N552" t="str">
        <f>VLOOKUP(Q552,gene2!A:U,15,0)</f>
        <v>50S ribosomal protein L10</v>
      </c>
      <c r="O552" t="s">
        <v>2183</v>
      </c>
      <c r="Q552" t="s">
        <v>2184</v>
      </c>
      <c r="R552">
        <v>531</v>
      </c>
      <c r="T552" t="s">
        <v>2185</v>
      </c>
      <c r="V552">
        <f t="shared" si="8"/>
        <v>177</v>
      </c>
    </row>
    <row r="553" spans="1:22" x14ac:dyDescent="0.25">
      <c r="A553" t="s">
        <v>20</v>
      </c>
      <c r="B553" t="s">
        <v>21</v>
      </c>
      <c r="C553" t="s">
        <v>22</v>
      </c>
      <c r="D553" t="s">
        <v>23</v>
      </c>
      <c r="E553" t="s">
        <v>5</v>
      </c>
      <c r="G553" t="s">
        <v>24</v>
      </c>
      <c r="H553">
        <v>604554</v>
      </c>
      <c r="I553">
        <v>604928</v>
      </c>
      <c r="J553" t="s">
        <v>25</v>
      </c>
      <c r="K553" t="str">
        <f>VLOOKUP(Q553,gene2!A:U,12,0)</f>
        <v>WP_011784240.1</v>
      </c>
      <c r="L553" t="str">
        <f>VLOOKUP(Q553,gene2!A:U,13,0)</f>
        <v>WP_011784240.1</v>
      </c>
      <c r="M553">
        <f>VLOOKUP(Q553,gene2!A:U,14,0)</f>
        <v>0</v>
      </c>
      <c r="N553" t="str">
        <f>VLOOKUP(Q553,gene2!A:U,15,0)</f>
        <v>50S ribosomal protein L7/L12</v>
      </c>
      <c r="O553" t="s">
        <v>2188</v>
      </c>
      <c r="Q553" t="s">
        <v>2189</v>
      </c>
      <c r="R553">
        <v>375</v>
      </c>
      <c r="T553" t="s">
        <v>2190</v>
      </c>
      <c r="V553">
        <f t="shared" si="8"/>
        <v>125</v>
      </c>
    </row>
    <row r="554" spans="1:22" x14ac:dyDescent="0.25">
      <c r="A554" t="s">
        <v>20</v>
      </c>
      <c r="B554" t="s">
        <v>21</v>
      </c>
      <c r="C554" t="s">
        <v>22</v>
      </c>
      <c r="D554" t="s">
        <v>23</v>
      </c>
      <c r="E554" t="s">
        <v>5</v>
      </c>
      <c r="G554" t="s">
        <v>24</v>
      </c>
      <c r="H554">
        <v>605171</v>
      </c>
      <c r="I554">
        <v>609247</v>
      </c>
      <c r="J554" t="s">
        <v>25</v>
      </c>
      <c r="K554" t="str">
        <f>VLOOKUP(Q554,gene2!A:U,12,0)</f>
        <v>WP_011784241.1</v>
      </c>
      <c r="L554" t="str">
        <f>VLOOKUP(Q554,gene2!A:U,13,0)</f>
        <v>WP_011784241.1</v>
      </c>
      <c r="M554">
        <f>VLOOKUP(Q554,gene2!A:U,14,0)</f>
        <v>0</v>
      </c>
      <c r="N554" t="str">
        <f>VLOOKUP(Q554,gene2!A:U,15,0)</f>
        <v>DNA-directed RNA polymerase subunit beta</v>
      </c>
      <c r="O554" t="s">
        <v>2193</v>
      </c>
      <c r="Q554" t="s">
        <v>2194</v>
      </c>
      <c r="R554">
        <v>4077</v>
      </c>
      <c r="T554" t="s">
        <v>2195</v>
      </c>
      <c r="V554">
        <f t="shared" si="8"/>
        <v>1359</v>
      </c>
    </row>
    <row r="555" spans="1:22" x14ac:dyDescent="0.25">
      <c r="A555" t="s">
        <v>20</v>
      </c>
      <c r="B555" t="s">
        <v>21</v>
      </c>
      <c r="C555" t="s">
        <v>22</v>
      </c>
      <c r="D555" t="s">
        <v>23</v>
      </c>
      <c r="E555" t="s">
        <v>5</v>
      </c>
      <c r="G555" t="s">
        <v>24</v>
      </c>
      <c r="H555">
        <v>609324</v>
      </c>
      <c r="I555">
        <v>613538</v>
      </c>
      <c r="J555" t="s">
        <v>25</v>
      </c>
      <c r="K555" t="str">
        <f>VLOOKUP(Q555,gene2!A:U,12,0)</f>
        <v>WP_011784242.1</v>
      </c>
      <c r="L555" t="str">
        <f>VLOOKUP(Q555,gene2!A:U,13,0)</f>
        <v>WP_011784242.1</v>
      </c>
      <c r="M555">
        <f>VLOOKUP(Q555,gene2!A:U,14,0)</f>
        <v>0</v>
      </c>
      <c r="N555" t="str">
        <f>VLOOKUP(Q555,gene2!A:U,15,0)</f>
        <v>DNA-directed RNA polymerase subunit beta'</v>
      </c>
      <c r="O555" t="s">
        <v>2198</v>
      </c>
      <c r="Q555" t="s">
        <v>2199</v>
      </c>
      <c r="R555">
        <v>4215</v>
      </c>
      <c r="T555" t="s">
        <v>2200</v>
      </c>
      <c r="V555">
        <f t="shared" si="8"/>
        <v>1405</v>
      </c>
    </row>
    <row r="556" spans="1:22" x14ac:dyDescent="0.25">
      <c r="A556" t="s">
        <v>20</v>
      </c>
      <c r="B556" t="s">
        <v>21</v>
      </c>
      <c r="C556" t="s">
        <v>22</v>
      </c>
      <c r="D556" t="s">
        <v>23</v>
      </c>
      <c r="E556" t="s">
        <v>5</v>
      </c>
      <c r="G556" t="s">
        <v>24</v>
      </c>
      <c r="H556">
        <v>613705</v>
      </c>
      <c r="I556">
        <v>614079</v>
      </c>
      <c r="J556" t="s">
        <v>25</v>
      </c>
      <c r="K556" t="str">
        <f>VLOOKUP(Q556,gene2!A:U,12,0)</f>
        <v>WP_008174844.1</v>
      </c>
      <c r="L556" t="str">
        <f>VLOOKUP(Q556,gene2!A:U,13,0)</f>
        <v>WP_008174844.1</v>
      </c>
      <c r="M556">
        <f>VLOOKUP(Q556,gene2!A:U,14,0)</f>
        <v>0</v>
      </c>
      <c r="N556" t="str">
        <f>VLOOKUP(Q556,gene2!A:U,15,0)</f>
        <v>30S ribosomal protein S12</v>
      </c>
      <c r="O556" t="s">
        <v>2203</v>
      </c>
      <c r="Q556" t="s">
        <v>2204</v>
      </c>
      <c r="R556">
        <v>375</v>
      </c>
      <c r="T556" t="s">
        <v>2205</v>
      </c>
      <c r="V556">
        <f t="shared" si="8"/>
        <v>125</v>
      </c>
    </row>
    <row r="557" spans="1:22" x14ac:dyDescent="0.25">
      <c r="A557" t="s">
        <v>20</v>
      </c>
      <c r="B557" t="s">
        <v>21</v>
      </c>
      <c r="C557" t="s">
        <v>22</v>
      </c>
      <c r="D557" t="s">
        <v>23</v>
      </c>
      <c r="E557" t="s">
        <v>5</v>
      </c>
      <c r="G557" t="s">
        <v>24</v>
      </c>
      <c r="H557">
        <v>614195</v>
      </c>
      <c r="I557">
        <v>614665</v>
      </c>
      <c r="J557" t="s">
        <v>25</v>
      </c>
      <c r="K557" t="str">
        <f>VLOOKUP(Q557,gene2!A:U,12,0)</f>
        <v>WP_011784243.1</v>
      </c>
      <c r="L557" t="str">
        <f>VLOOKUP(Q557,gene2!A:U,13,0)</f>
        <v>WP_011784243.1</v>
      </c>
      <c r="M557">
        <f>VLOOKUP(Q557,gene2!A:U,14,0)</f>
        <v>0</v>
      </c>
      <c r="N557" t="str">
        <f>VLOOKUP(Q557,gene2!A:U,15,0)</f>
        <v>30S ribosomal protein S7</v>
      </c>
      <c r="O557" t="s">
        <v>2208</v>
      </c>
      <c r="Q557" t="s">
        <v>2209</v>
      </c>
      <c r="R557">
        <v>471</v>
      </c>
      <c r="T557" t="s">
        <v>2210</v>
      </c>
      <c r="V557">
        <f t="shared" si="8"/>
        <v>157</v>
      </c>
    </row>
    <row r="558" spans="1:22" x14ac:dyDescent="0.25">
      <c r="A558" t="s">
        <v>20</v>
      </c>
      <c r="B558" t="s">
        <v>21</v>
      </c>
      <c r="C558" t="s">
        <v>22</v>
      </c>
      <c r="D558" t="s">
        <v>23</v>
      </c>
      <c r="E558" t="s">
        <v>5</v>
      </c>
      <c r="G558" t="s">
        <v>24</v>
      </c>
      <c r="H558">
        <v>614684</v>
      </c>
      <c r="I558">
        <v>616789</v>
      </c>
      <c r="J558" t="s">
        <v>25</v>
      </c>
      <c r="K558" t="str">
        <f>VLOOKUP(Q558,gene2!A:U,12,0)</f>
        <v>WP_014420485.1</v>
      </c>
      <c r="L558" t="str">
        <f>VLOOKUP(Q558,gene2!A:U,13,0)</f>
        <v>WP_014420485.1</v>
      </c>
      <c r="M558">
        <f>VLOOKUP(Q558,gene2!A:U,14,0)</f>
        <v>0</v>
      </c>
      <c r="N558" t="str">
        <f>VLOOKUP(Q558,gene2!A:U,15,0)</f>
        <v>elongation factor G</v>
      </c>
      <c r="O558" t="s">
        <v>2213</v>
      </c>
      <c r="Q558" t="s">
        <v>2214</v>
      </c>
      <c r="R558">
        <v>2106</v>
      </c>
      <c r="T558" t="s">
        <v>2215</v>
      </c>
      <c r="V558">
        <f t="shared" si="8"/>
        <v>702</v>
      </c>
    </row>
    <row r="559" spans="1:22" x14ac:dyDescent="0.25">
      <c r="A559" t="s">
        <v>20</v>
      </c>
      <c r="B559" t="s">
        <v>21</v>
      </c>
      <c r="C559" t="s">
        <v>22</v>
      </c>
      <c r="D559" t="s">
        <v>23</v>
      </c>
      <c r="E559" t="s">
        <v>5</v>
      </c>
      <c r="G559" t="s">
        <v>24</v>
      </c>
      <c r="H559">
        <v>616824</v>
      </c>
      <c r="I559">
        <v>618020</v>
      </c>
      <c r="J559" t="s">
        <v>25</v>
      </c>
      <c r="K559" t="str">
        <f>VLOOKUP(Q559,gene2!A:U,12,0)</f>
        <v>WP_011784245.1</v>
      </c>
      <c r="L559" t="str">
        <f>VLOOKUP(Q559,gene2!A:U,13,0)</f>
        <v>WP_011784245.1</v>
      </c>
      <c r="M559">
        <f>VLOOKUP(Q559,gene2!A:U,14,0)</f>
        <v>0</v>
      </c>
      <c r="N559" t="str">
        <f>VLOOKUP(Q559,gene2!A:U,15,0)</f>
        <v>elongation factor Tu</v>
      </c>
      <c r="O559" t="s">
        <v>2154</v>
      </c>
      <c r="Q559" t="s">
        <v>2218</v>
      </c>
      <c r="R559">
        <v>1197</v>
      </c>
      <c r="T559" t="s">
        <v>2219</v>
      </c>
      <c r="V559">
        <f t="shared" si="8"/>
        <v>399</v>
      </c>
    </row>
    <row r="560" spans="1:22" x14ac:dyDescent="0.25">
      <c r="A560" t="s">
        <v>20</v>
      </c>
      <c r="B560" t="s">
        <v>21</v>
      </c>
      <c r="C560" t="s">
        <v>22</v>
      </c>
      <c r="D560" t="s">
        <v>23</v>
      </c>
      <c r="E560" t="s">
        <v>5</v>
      </c>
      <c r="G560" t="s">
        <v>24</v>
      </c>
      <c r="H560">
        <v>618205</v>
      </c>
      <c r="I560">
        <v>618516</v>
      </c>
      <c r="J560" t="s">
        <v>25</v>
      </c>
      <c r="K560" t="str">
        <f>VLOOKUP(Q560,gene2!A:U,12,0)</f>
        <v>WP_004580743.1</v>
      </c>
      <c r="L560" t="str">
        <f>VLOOKUP(Q560,gene2!A:U,13,0)</f>
        <v>WP_004580743.1</v>
      </c>
      <c r="M560">
        <f>VLOOKUP(Q560,gene2!A:U,14,0)</f>
        <v>0</v>
      </c>
      <c r="N560" t="str">
        <f>VLOOKUP(Q560,gene2!A:U,15,0)</f>
        <v>30S ribosomal protein S10</v>
      </c>
      <c r="O560" t="s">
        <v>2220</v>
      </c>
      <c r="Q560" t="s">
        <v>2221</v>
      </c>
      <c r="R560">
        <v>312</v>
      </c>
      <c r="T560" t="s">
        <v>2222</v>
      </c>
      <c r="V560">
        <f t="shared" si="8"/>
        <v>104</v>
      </c>
    </row>
    <row r="561" spans="1:22" x14ac:dyDescent="0.25">
      <c r="A561" t="s">
        <v>20</v>
      </c>
      <c r="B561" t="s">
        <v>21</v>
      </c>
      <c r="C561" t="s">
        <v>22</v>
      </c>
      <c r="D561" t="s">
        <v>23</v>
      </c>
      <c r="E561" t="s">
        <v>5</v>
      </c>
      <c r="G561" t="s">
        <v>24</v>
      </c>
      <c r="H561">
        <v>618592</v>
      </c>
      <c r="I561">
        <v>619230</v>
      </c>
      <c r="J561" t="s">
        <v>25</v>
      </c>
      <c r="K561" t="str">
        <f>VLOOKUP(Q561,gene2!A:U,12,0)</f>
        <v>WP_011784246.1</v>
      </c>
      <c r="L561" t="str">
        <f>VLOOKUP(Q561,gene2!A:U,13,0)</f>
        <v>WP_011784246.1</v>
      </c>
      <c r="M561">
        <f>VLOOKUP(Q561,gene2!A:U,14,0)</f>
        <v>0</v>
      </c>
      <c r="N561" t="str">
        <f>VLOOKUP(Q561,gene2!A:U,15,0)</f>
        <v>50S ribosomal protein L3</v>
      </c>
      <c r="O561" t="s">
        <v>2225</v>
      </c>
      <c r="Q561" t="s">
        <v>2226</v>
      </c>
      <c r="R561">
        <v>639</v>
      </c>
      <c r="T561" t="s">
        <v>2227</v>
      </c>
      <c r="V561">
        <f t="shared" si="8"/>
        <v>213</v>
      </c>
    </row>
    <row r="562" spans="1:22" x14ac:dyDescent="0.25">
      <c r="A562" t="s">
        <v>20</v>
      </c>
      <c r="B562" t="s">
        <v>21</v>
      </c>
      <c r="C562" t="s">
        <v>22</v>
      </c>
      <c r="D562" t="s">
        <v>23</v>
      </c>
      <c r="E562" t="s">
        <v>5</v>
      </c>
      <c r="G562" t="s">
        <v>24</v>
      </c>
      <c r="H562">
        <v>619242</v>
      </c>
      <c r="I562">
        <v>619847</v>
      </c>
      <c r="J562" t="s">
        <v>25</v>
      </c>
      <c r="K562" t="str">
        <f>VLOOKUP(Q562,gene2!A:U,12,0)</f>
        <v>WP_011784247.1</v>
      </c>
      <c r="L562" t="str">
        <f>VLOOKUP(Q562,gene2!A:U,13,0)</f>
        <v>WP_011784247.1</v>
      </c>
      <c r="M562">
        <f>VLOOKUP(Q562,gene2!A:U,14,0)</f>
        <v>0</v>
      </c>
      <c r="N562" t="str">
        <f>VLOOKUP(Q562,gene2!A:U,15,0)</f>
        <v>50S ribosomal protein L4</v>
      </c>
      <c r="O562" t="s">
        <v>2230</v>
      </c>
      <c r="Q562" t="s">
        <v>2231</v>
      </c>
      <c r="R562">
        <v>606</v>
      </c>
      <c r="T562" t="s">
        <v>2232</v>
      </c>
      <c r="V562">
        <f t="shared" si="8"/>
        <v>202</v>
      </c>
    </row>
    <row r="563" spans="1:22" x14ac:dyDescent="0.25">
      <c r="A563" t="s">
        <v>20</v>
      </c>
      <c r="B563" t="s">
        <v>21</v>
      </c>
      <c r="C563" t="s">
        <v>22</v>
      </c>
      <c r="D563" t="s">
        <v>23</v>
      </c>
      <c r="E563" t="s">
        <v>5</v>
      </c>
      <c r="G563" t="s">
        <v>24</v>
      </c>
      <c r="H563">
        <v>619844</v>
      </c>
      <c r="I563">
        <v>620137</v>
      </c>
      <c r="J563" t="s">
        <v>25</v>
      </c>
      <c r="K563" t="str">
        <f>VLOOKUP(Q563,gene2!A:U,12,0)</f>
        <v>WP_008174862.1</v>
      </c>
      <c r="L563" t="str">
        <f>VLOOKUP(Q563,gene2!A:U,13,0)</f>
        <v>WP_008174862.1</v>
      </c>
      <c r="M563">
        <f>VLOOKUP(Q563,gene2!A:U,14,0)</f>
        <v>0</v>
      </c>
      <c r="N563" t="str">
        <f>VLOOKUP(Q563,gene2!A:U,15,0)</f>
        <v>50S ribosomal protein L23</v>
      </c>
      <c r="O563" t="s">
        <v>2235</v>
      </c>
      <c r="Q563" t="s">
        <v>2236</v>
      </c>
      <c r="R563">
        <v>294</v>
      </c>
      <c r="T563" t="s">
        <v>2237</v>
      </c>
      <c r="V563">
        <f t="shared" si="8"/>
        <v>98</v>
      </c>
    </row>
    <row r="564" spans="1:22" x14ac:dyDescent="0.25">
      <c r="A564" t="s">
        <v>20</v>
      </c>
      <c r="B564" t="s">
        <v>21</v>
      </c>
      <c r="C564" t="s">
        <v>22</v>
      </c>
      <c r="D564" t="s">
        <v>23</v>
      </c>
      <c r="E564" t="s">
        <v>5</v>
      </c>
      <c r="G564" t="s">
        <v>24</v>
      </c>
      <c r="H564">
        <v>620155</v>
      </c>
      <c r="I564">
        <v>620982</v>
      </c>
      <c r="J564" t="s">
        <v>25</v>
      </c>
      <c r="K564" t="str">
        <f>VLOOKUP(Q564,gene2!A:U,12,0)</f>
        <v>WP_011784248.1</v>
      </c>
      <c r="L564" t="str">
        <f>VLOOKUP(Q564,gene2!A:U,13,0)</f>
        <v>WP_011784248.1</v>
      </c>
      <c r="M564">
        <f>VLOOKUP(Q564,gene2!A:U,14,0)</f>
        <v>0</v>
      </c>
      <c r="N564" t="str">
        <f>VLOOKUP(Q564,gene2!A:U,15,0)</f>
        <v>50S ribosomal protein L2</v>
      </c>
      <c r="O564" t="s">
        <v>2240</v>
      </c>
      <c r="Q564" t="s">
        <v>2241</v>
      </c>
      <c r="R564">
        <v>828</v>
      </c>
      <c r="T564" t="s">
        <v>2242</v>
      </c>
      <c r="V564">
        <f t="shared" si="8"/>
        <v>276</v>
      </c>
    </row>
    <row r="565" spans="1:22" x14ac:dyDescent="0.25">
      <c r="A565" t="s">
        <v>20</v>
      </c>
      <c r="B565" t="s">
        <v>21</v>
      </c>
      <c r="C565" t="s">
        <v>22</v>
      </c>
      <c r="D565" t="s">
        <v>23</v>
      </c>
      <c r="E565" t="s">
        <v>5</v>
      </c>
      <c r="G565" t="s">
        <v>24</v>
      </c>
      <c r="H565">
        <v>621006</v>
      </c>
      <c r="I565">
        <v>621281</v>
      </c>
      <c r="J565" t="s">
        <v>25</v>
      </c>
      <c r="K565" t="str">
        <f>VLOOKUP(Q565,gene2!A:U,12,0)</f>
        <v>WP_007154011.1</v>
      </c>
      <c r="L565" t="str">
        <f>VLOOKUP(Q565,gene2!A:U,13,0)</f>
        <v>WP_007154011.1</v>
      </c>
      <c r="M565">
        <f>VLOOKUP(Q565,gene2!A:U,14,0)</f>
        <v>0</v>
      </c>
      <c r="N565" t="str">
        <f>VLOOKUP(Q565,gene2!A:U,15,0)</f>
        <v>30S ribosomal protein S19</v>
      </c>
      <c r="O565" t="s">
        <v>2245</v>
      </c>
      <c r="Q565" t="s">
        <v>2246</v>
      </c>
      <c r="R565">
        <v>276</v>
      </c>
      <c r="T565" t="s">
        <v>2247</v>
      </c>
      <c r="V565">
        <f t="shared" si="8"/>
        <v>92</v>
      </c>
    </row>
    <row r="566" spans="1:22" x14ac:dyDescent="0.25">
      <c r="A566" t="s">
        <v>20</v>
      </c>
      <c r="B566" t="s">
        <v>21</v>
      </c>
      <c r="C566" t="s">
        <v>22</v>
      </c>
      <c r="D566" t="s">
        <v>23</v>
      </c>
      <c r="E566" t="s">
        <v>5</v>
      </c>
      <c r="G566" t="s">
        <v>24</v>
      </c>
      <c r="H566">
        <v>621298</v>
      </c>
      <c r="I566">
        <v>621630</v>
      </c>
      <c r="J566" t="s">
        <v>25</v>
      </c>
      <c r="K566" t="str">
        <f>VLOOKUP(Q566,gene2!A:U,12,0)</f>
        <v>WP_008940674.1</v>
      </c>
      <c r="L566" t="str">
        <f>VLOOKUP(Q566,gene2!A:U,13,0)</f>
        <v>WP_008940674.1</v>
      </c>
      <c r="M566">
        <f>VLOOKUP(Q566,gene2!A:U,14,0)</f>
        <v>0</v>
      </c>
      <c r="N566" t="str">
        <f>VLOOKUP(Q566,gene2!A:U,15,0)</f>
        <v>50S ribosomal protein L22</v>
      </c>
      <c r="O566" t="s">
        <v>2250</v>
      </c>
      <c r="Q566" t="s">
        <v>2251</v>
      </c>
      <c r="R566">
        <v>333</v>
      </c>
      <c r="T566" t="s">
        <v>2252</v>
      </c>
      <c r="V566">
        <f t="shared" si="8"/>
        <v>111</v>
      </c>
    </row>
    <row r="567" spans="1:22" x14ac:dyDescent="0.25">
      <c r="A567" t="s">
        <v>20</v>
      </c>
      <c r="B567" t="s">
        <v>21</v>
      </c>
      <c r="C567" t="s">
        <v>22</v>
      </c>
      <c r="D567" t="s">
        <v>23</v>
      </c>
      <c r="E567" t="s">
        <v>5</v>
      </c>
      <c r="G567" t="s">
        <v>24</v>
      </c>
      <c r="H567">
        <v>621642</v>
      </c>
      <c r="I567">
        <v>622325</v>
      </c>
      <c r="J567" t="s">
        <v>25</v>
      </c>
      <c r="K567" t="str">
        <f>VLOOKUP(Q567,gene2!A:U,12,0)</f>
        <v>WP_011784249.1</v>
      </c>
      <c r="L567" t="str">
        <f>VLOOKUP(Q567,gene2!A:U,13,0)</f>
        <v>WP_011784249.1</v>
      </c>
      <c r="M567">
        <f>VLOOKUP(Q567,gene2!A:U,14,0)</f>
        <v>0</v>
      </c>
      <c r="N567" t="str">
        <f>VLOOKUP(Q567,gene2!A:U,15,0)</f>
        <v>30S ribosomal protein S3</v>
      </c>
      <c r="O567" t="s">
        <v>2255</v>
      </c>
      <c r="Q567" t="s">
        <v>2256</v>
      </c>
      <c r="R567">
        <v>684</v>
      </c>
      <c r="T567" t="s">
        <v>2257</v>
      </c>
      <c r="V567">
        <f t="shared" si="8"/>
        <v>228</v>
      </c>
    </row>
    <row r="568" spans="1:22" x14ac:dyDescent="0.25">
      <c r="A568" t="s">
        <v>20</v>
      </c>
      <c r="B568" t="s">
        <v>21</v>
      </c>
      <c r="C568" t="s">
        <v>22</v>
      </c>
      <c r="D568" t="s">
        <v>23</v>
      </c>
      <c r="E568" t="s">
        <v>5</v>
      </c>
      <c r="G568" t="s">
        <v>24</v>
      </c>
      <c r="H568">
        <v>622338</v>
      </c>
      <c r="I568">
        <v>622751</v>
      </c>
      <c r="J568" t="s">
        <v>25</v>
      </c>
      <c r="K568" t="str">
        <f>VLOOKUP(Q568,gene2!A:U,12,0)</f>
        <v>WP_011784250.1</v>
      </c>
      <c r="L568" t="str">
        <f>VLOOKUP(Q568,gene2!A:U,13,0)</f>
        <v>WP_011784250.1</v>
      </c>
      <c r="M568">
        <f>VLOOKUP(Q568,gene2!A:U,14,0)</f>
        <v>0</v>
      </c>
      <c r="N568" t="str">
        <f>VLOOKUP(Q568,gene2!A:U,15,0)</f>
        <v>50S ribosomal protein L16</v>
      </c>
      <c r="O568" t="s">
        <v>2260</v>
      </c>
      <c r="Q568" t="s">
        <v>2261</v>
      </c>
      <c r="R568">
        <v>414</v>
      </c>
      <c r="T568" t="s">
        <v>2262</v>
      </c>
      <c r="V568">
        <f t="shared" si="8"/>
        <v>138</v>
      </c>
    </row>
    <row r="569" spans="1:22" x14ac:dyDescent="0.25">
      <c r="A569" t="s">
        <v>20</v>
      </c>
      <c r="B569" t="s">
        <v>21</v>
      </c>
      <c r="C569" t="s">
        <v>22</v>
      </c>
      <c r="D569" t="s">
        <v>23</v>
      </c>
      <c r="E569" t="s">
        <v>5</v>
      </c>
      <c r="G569" t="s">
        <v>24</v>
      </c>
      <c r="H569">
        <v>622751</v>
      </c>
      <c r="I569">
        <v>622942</v>
      </c>
      <c r="J569" t="s">
        <v>25</v>
      </c>
      <c r="K569" t="str">
        <f>VLOOKUP(Q569,gene2!A:U,12,0)</f>
        <v>WP_008174877.1</v>
      </c>
      <c r="L569" t="str">
        <f>VLOOKUP(Q569,gene2!A:U,13,0)</f>
        <v>WP_008174877.1</v>
      </c>
      <c r="M569">
        <f>VLOOKUP(Q569,gene2!A:U,14,0)</f>
        <v>0</v>
      </c>
      <c r="N569" t="str">
        <f>VLOOKUP(Q569,gene2!A:U,15,0)</f>
        <v>50S ribosomal protein L29</v>
      </c>
      <c r="O569" t="s">
        <v>2265</v>
      </c>
      <c r="Q569" t="s">
        <v>2266</v>
      </c>
      <c r="R569">
        <v>192</v>
      </c>
      <c r="T569" t="s">
        <v>2267</v>
      </c>
      <c r="V569">
        <f t="shared" si="8"/>
        <v>64</v>
      </c>
    </row>
    <row r="570" spans="1:22" x14ac:dyDescent="0.25">
      <c r="A570" t="s">
        <v>20</v>
      </c>
      <c r="B570" t="s">
        <v>21</v>
      </c>
      <c r="C570" t="s">
        <v>22</v>
      </c>
      <c r="D570" t="s">
        <v>23</v>
      </c>
      <c r="E570" t="s">
        <v>5</v>
      </c>
      <c r="G570" t="s">
        <v>24</v>
      </c>
      <c r="H570">
        <v>622944</v>
      </c>
      <c r="I570">
        <v>623210</v>
      </c>
      <c r="J570" t="s">
        <v>25</v>
      </c>
      <c r="K570" t="str">
        <f>VLOOKUP(Q570,gene2!A:U,12,0)</f>
        <v>WP_014420489.1</v>
      </c>
      <c r="L570" t="str">
        <f>VLOOKUP(Q570,gene2!A:U,13,0)</f>
        <v>WP_014420489.1</v>
      </c>
      <c r="M570">
        <f>VLOOKUP(Q570,gene2!A:U,14,0)</f>
        <v>0</v>
      </c>
      <c r="N570" t="str">
        <f>VLOOKUP(Q570,gene2!A:U,15,0)</f>
        <v>30S ribosomal protein S17</v>
      </c>
      <c r="O570" t="s">
        <v>2270</v>
      </c>
      <c r="Q570" t="s">
        <v>2271</v>
      </c>
      <c r="R570">
        <v>267</v>
      </c>
      <c r="T570" t="s">
        <v>2272</v>
      </c>
      <c r="V570">
        <f t="shared" si="8"/>
        <v>89</v>
      </c>
    </row>
    <row r="571" spans="1:22" x14ac:dyDescent="0.25">
      <c r="A571" t="s">
        <v>20</v>
      </c>
      <c r="B571" t="s">
        <v>21</v>
      </c>
      <c r="C571" t="s">
        <v>22</v>
      </c>
      <c r="D571" t="s">
        <v>23</v>
      </c>
      <c r="E571" t="s">
        <v>5</v>
      </c>
      <c r="G571" t="s">
        <v>24</v>
      </c>
      <c r="H571">
        <v>623229</v>
      </c>
      <c r="I571">
        <v>623597</v>
      </c>
      <c r="J571" t="s">
        <v>25</v>
      </c>
      <c r="K571" t="str">
        <f>VLOOKUP(Q571,gene2!A:U,12,0)</f>
        <v>WP_011784252.1</v>
      </c>
      <c r="L571" t="str">
        <f>VLOOKUP(Q571,gene2!A:U,13,0)</f>
        <v>WP_011784252.1</v>
      </c>
      <c r="M571">
        <f>VLOOKUP(Q571,gene2!A:U,14,0)</f>
        <v>0</v>
      </c>
      <c r="N571" t="str">
        <f>VLOOKUP(Q571,gene2!A:U,15,0)</f>
        <v>50S ribosomal protein L14</v>
      </c>
      <c r="O571" t="s">
        <v>2275</v>
      </c>
      <c r="Q571" t="s">
        <v>2276</v>
      </c>
      <c r="R571">
        <v>369</v>
      </c>
      <c r="T571" t="s">
        <v>2277</v>
      </c>
      <c r="V571">
        <f t="shared" si="8"/>
        <v>123</v>
      </c>
    </row>
    <row r="572" spans="1:22" x14ac:dyDescent="0.25">
      <c r="A572" t="s">
        <v>20</v>
      </c>
      <c r="B572" t="s">
        <v>21</v>
      </c>
      <c r="C572" t="s">
        <v>22</v>
      </c>
      <c r="D572" t="s">
        <v>23</v>
      </c>
      <c r="E572" t="s">
        <v>5</v>
      </c>
      <c r="G572" t="s">
        <v>24</v>
      </c>
      <c r="H572">
        <v>623615</v>
      </c>
      <c r="I572">
        <v>623935</v>
      </c>
      <c r="J572" t="s">
        <v>25</v>
      </c>
      <c r="K572" t="str">
        <f>VLOOKUP(Q572,gene2!A:U,12,0)</f>
        <v>WP_011784253.1</v>
      </c>
      <c r="L572" t="str">
        <f>VLOOKUP(Q572,gene2!A:U,13,0)</f>
        <v>WP_011784253.1</v>
      </c>
      <c r="M572">
        <f>VLOOKUP(Q572,gene2!A:U,14,0)</f>
        <v>0</v>
      </c>
      <c r="N572" t="str">
        <f>VLOOKUP(Q572,gene2!A:U,15,0)</f>
        <v>50S ribosomal protein L24</v>
      </c>
      <c r="O572" t="s">
        <v>2280</v>
      </c>
      <c r="Q572" t="s">
        <v>2281</v>
      </c>
      <c r="R572">
        <v>321</v>
      </c>
      <c r="T572" t="s">
        <v>2282</v>
      </c>
      <c r="V572">
        <f t="shared" si="8"/>
        <v>107</v>
      </c>
    </row>
    <row r="573" spans="1:22" x14ac:dyDescent="0.25">
      <c r="A573" t="s">
        <v>20</v>
      </c>
      <c r="B573" t="s">
        <v>21</v>
      </c>
      <c r="C573" t="s">
        <v>22</v>
      </c>
      <c r="D573" t="s">
        <v>23</v>
      </c>
      <c r="E573" t="s">
        <v>5</v>
      </c>
      <c r="G573" t="s">
        <v>24</v>
      </c>
      <c r="H573">
        <v>623951</v>
      </c>
      <c r="I573">
        <v>624490</v>
      </c>
      <c r="J573" t="s">
        <v>25</v>
      </c>
      <c r="K573" t="str">
        <f>VLOOKUP(Q573,gene2!A:U,12,0)</f>
        <v>WP_011784254.1</v>
      </c>
      <c r="L573" t="str">
        <f>VLOOKUP(Q573,gene2!A:U,13,0)</f>
        <v>WP_011784254.1</v>
      </c>
      <c r="M573">
        <f>VLOOKUP(Q573,gene2!A:U,14,0)</f>
        <v>0</v>
      </c>
      <c r="N573" t="str">
        <f>VLOOKUP(Q573,gene2!A:U,15,0)</f>
        <v>50S ribosomal protein L5</v>
      </c>
      <c r="O573" t="s">
        <v>2285</v>
      </c>
      <c r="Q573" t="s">
        <v>2286</v>
      </c>
      <c r="R573">
        <v>540</v>
      </c>
      <c r="T573" t="s">
        <v>2287</v>
      </c>
      <c r="V573">
        <f t="shared" si="8"/>
        <v>180</v>
      </c>
    </row>
    <row r="574" spans="1:22" x14ac:dyDescent="0.25">
      <c r="A574" t="s">
        <v>20</v>
      </c>
      <c r="B574" t="s">
        <v>21</v>
      </c>
      <c r="C574" t="s">
        <v>22</v>
      </c>
      <c r="D574" t="s">
        <v>23</v>
      </c>
      <c r="E574" t="s">
        <v>5</v>
      </c>
      <c r="G574" t="s">
        <v>24</v>
      </c>
      <c r="H574">
        <v>624503</v>
      </c>
      <c r="I574">
        <v>624808</v>
      </c>
      <c r="J574" t="s">
        <v>25</v>
      </c>
      <c r="K574" t="str">
        <f>VLOOKUP(Q574,gene2!A:U,12,0)</f>
        <v>WP_011784255.1</v>
      </c>
      <c r="L574" t="str">
        <f>VLOOKUP(Q574,gene2!A:U,13,0)</f>
        <v>WP_011784255.1</v>
      </c>
      <c r="M574">
        <f>VLOOKUP(Q574,gene2!A:U,14,0)</f>
        <v>0</v>
      </c>
      <c r="N574" t="str">
        <f>VLOOKUP(Q574,gene2!A:U,15,0)</f>
        <v>30S ribosomal protein S14</v>
      </c>
      <c r="O574" t="s">
        <v>2290</v>
      </c>
      <c r="Q574" t="s">
        <v>2291</v>
      </c>
      <c r="R574">
        <v>306</v>
      </c>
      <c r="T574" t="s">
        <v>2292</v>
      </c>
      <c r="V574">
        <f t="shared" si="8"/>
        <v>102</v>
      </c>
    </row>
    <row r="575" spans="1:22" x14ac:dyDescent="0.25">
      <c r="A575" t="s">
        <v>20</v>
      </c>
      <c r="B575" t="s">
        <v>21</v>
      </c>
      <c r="C575" t="s">
        <v>22</v>
      </c>
      <c r="D575" t="s">
        <v>23</v>
      </c>
      <c r="E575" t="s">
        <v>5</v>
      </c>
      <c r="G575" t="s">
        <v>24</v>
      </c>
      <c r="H575">
        <v>624897</v>
      </c>
      <c r="I575">
        <v>625289</v>
      </c>
      <c r="J575" t="s">
        <v>25</v>
      </c>
      <c r="K575" t="str">
        <f>VLOOKUP(Q575,gene2!A:U,12,0)</f>
        <v>WP_011784256.1</v>
      </c>
      <c r="L575" t="str">
        <f>VLOOKUP(Q575,gene2!A:U,13,0)</f>
        <v>WP_011784256.1</v>
      </c>
      <c r="M575">
        <f>VLOOKUP(Q575,gene2!A:U,14,0)</f>
        <v>0</v>
      </c>
      <c r="N575" t="str">
        <f>VLOOKUP(Q575,gene2!A:U,15,0)</f>
        <v>30S ribosomal protein S8</v>
      </c>
      <c r="O575" t="s">
        <v>2295</v>
      </c>
      <c r="Q575" t="s">
        <v>2296</v>
      </c>
      <c r="R575">
        <v>393</v>
      </c>
      <c r="T575" t="s">
        <v>2297</v>
      </c>
      <c r="V575">
        <f t="shared" si="8"/>
        <v>131</v>
      </c>
    </row>
    <row r="576" spans="1:22" x14ac:dyDescent="0.25">
      <c r="A576" t="s">
        <v>20</v>
      </c>
      <c r="B576" t="s">
        <v>21</v>
      </c>
      <c r="C576" t="s">
        <v>22</v>
      </c>
      <c r="D576" t="s">
        <v>23</v>
      </c>
      <c r="E576" t="s">
        <v>5</v>
      </c>
      <c r="G576" t="s">
        <v>24</v>
      </c>
      <c r="H576">
        <v>625299</v>
      </c>
      <c r="I576">
        <v>625832</v>
      </c>
      <c r="J576" t="s">
        <v>25</v>
      </c>
      <c r="K576" t="str">
        <f>VLOOKUP(Q576,gene2!A:U,12,0)</f>
        <v>WP_011784257.1</v>
      </c>
      <c r="L576" t="str">
        <f>VLOOKUP(Q576,gene2!A:U,13,0)</f>
        <v>WP_011784257.1</v>
      </c>
      <c r="M576">
        <f>VLOOKUP(Q576,gene2!A:U,14,0)</f>
        <v>0</v>
      </c>
      <c r="N576" t="str">
        <f>VLOOKUP(Q576,gene2!A:U,15,0)</f>
        <v>50S ribosomal protein L6</v>
      </c>
      <c r="O576" t="s">
        <v>2300</v>
      </c>
      <c r="Q576" t="s">
        <v>2301</v>
      </c>
      <c r="R576">
        <v>534</v>
      </c>
      <c r="T576" t="s">
        <v>2302</v>
      </c>
      <c r="V576">
        <f t="shared" si="8"/>
        <v>178</v>
      </c>
    </row>
    <row r="577" spans="1:22" x14ac:dyDescent="0.25">
      <c r="A577" t="s">
        <v>20</v>
      </c>
      <c r="B577" t="s">
        <v>21</v>
      </c>
      <c r="C577" t="s">
        <v>22</v>
      </c>
      <c r="D577" t="s">
        <v>23</v>
      </c>
      <c r="E577" t="s">
        <v>5</v>
      </c>
      <c r="G577" t="s">
        <v>24</v>
      </c>
      <c r="H577">
        <v>625842</v>
      </c>
      <c r="I577">
        <v>626189</v>
      </c>
      <c r="J577" t="s">
        <v>25</v>
      </c>
      <c r="K577" t="str">
        <f>VLOOKUP(Q577,gene2!A:U,12,0)</f>
        <v>WP_011784258.1</v>
      </c>
      <c r="L577" t="str">
        <f>VLOOKUP(Q577,gene2!A:U,13,0)</f>
        <v>WP_011784258.1</v>
      </c>
      <c r="M577">
        <f>VLOOKUP(Q577,gene2!A:U,14,0)</f>
        <v>0</v>
      </c>
      <c r="N577" t="str">
        <f>VLOOKUP(Q577,gene2!A:U,15,0)</f>
        <v>50S ribosomal protein L18</v>
      </c>
      <c r="O577" t="s">
        <v>2305</v>
      </c>
      <c r="Q577" t="s">
        <v>2306</v>
      </c>
      <c r="R577">
        <v>348</v>
      </c>
      <c r="T577" t="s">
        <v>2307</v>
      </c>
      <c r="V577">
        <f t="shared" si="8"/>
        <v>116</v>
      </c>
    </row>
    <row r="578" spans="1:22" x14ac:dyDescent="0.25">
      <c r="A578" t="s">
        <v>20</v>
      </c>
      <c r="B578" t="s">
        <v>21</v>
      </c>
      <c r="C578" t="s">
        <v>22</v>
      </c>
      <c r="D578" t="s">
        <v>23</v>
      </c>
      <c r="E578" t="s">
        <v>5</v>
      </c>
      <c r="G578" t="s">
        <v>24</v>
      </c>
      <c r="H578">
        <v>626202</v>
      </c>
      <c r="I578">
        <v>626702</v>
      </c>
      <c r="J578" t="s">
        <v>25</v>
      </c>
      <c r="K578" t="str">
        <f>VLOOKUP(Q578,gene2!A:U,12,0)</f>
        <v>WP_011784259.1</v>
      </c>
      <c r="L578" t="str">
        <f>VLOOKUP(Q578,gene2!A:U,13,0)</f>
        <v>WP_011784259.1</v>
      </c>
      <c r="M578">
        <f>VLOOKUP(Q578,gene2!A:U,14,0)</f>
        <v>0</v>
      </c>
      <c r="N578" t="str">
        <f>VLOOKUP(Q578,gene2!A:U,15,0)</f>
        <v>30S ribosomal protein S5</v>
      </c>
      <c r="O578" t="s">
        <v>2310</v>
      </c>
      <c r="Q578" t="s">
        <v>2311</v>
      </c>
      <c r="R578">
        <v>501</v>
      </c>
      <c r="T578" t="s">
        <v>2312</v>
      </c>
      <c r="V578">
        <f t="shared" si="8"/>
        <v>167</v>
      </c>
    </row>
    <row r="579" spans="1:22" x14ac:dyDescent="0.25">
      <c r="A579" t="s">
        <v>20</v>
      </c>
      <c r="B579" t="s">
        <v>21</v>
      </c>
      <c r="C579" t="s">
        <v>22</v>
      </c>
      <c r="D579" t="s">
        <v>23</v>
      </c>
      <c r="E579" t="s">
        <v>5</v>
      </c>
      <c r="G579" t="s">
        <v>24</v>
      </c>
      <c r="H579">
        <v>626707</v>
      </c>
      <c r="I579">
        <v>626895</v>
      </c>
      <c r="J579" t="s">
        <v>25</v>
      </c>
      <c r="K579" t="str">
        <f>VLOOKUP(Q579,gene2!A:U,12,0)</f>
        <v>WP_008174894.1</v>
      </c>
      <c r="L579" t="str">
        <f>VLOOKUP(Q579,gene2!A:U,13,0)</f>
        <v>WP_008174894.1</v>
      </c>
      <c r="M579">
        <f>VLOOKUP(Q579,gene2!A:U,14,0)</f>
        <v>0</v>
      </c>
      <c r="N579" t="str">
        <f>VLOOKUP(Q579,gene2!A:U,15,0)</f>
        <v>50S ribosomal protein L30</v>
      </c>
      <c r="O579" t="s">
        <v>2315</v>
      </c>
      <c r="Q579" t="s">
        <v>2316</v>
      </c>
      <c r="R579">
        <v>189</v>
      </c>
      <c r="T579" t="s">
        <v>2317</v>
      </c>
      <c r="V579">
        <f t="shared" ref="V579:V642" si="9">R579/3</f>
        <v>63</v>
      </c>
    </row>
    <row r="580" spans="1:22" x14ac:dyDescent="0.25">
      <c r="A580" t="s">
        <v>20</v>
      </c>
      <c r="B580" t="s">
        <v>21</v>
      </c>
      <c r="C580" t="s">
        <v>22</v>
      </c>
      <c r="D580" t="s">
        <v>23</v>
      </c>
      <c r="E580" t="s">
        <v>5</v>
      </c>
      <c r="G580" t="s">
        <v>24</v>
      </c>
      <c r="H580">
        <v>626897</v>
      </c>
      <c r="I580">
        <v>627331</v>
      </c>
      <c r="J580" t="s">
        <v>25</v>
      </c>
      <c r="K580" t="str">
        <f>VLOOKUP(Q580,gene2!A:U,12,0)</f>
        <v>WP_011784260.1</v>
      </c>
      <c r="L580" t="str">
        <f>VLOOKUP(Q580,gene2!A:U,13,0)</f>
        <v>WP_011784260.1</v>
      </c>
      <c r="M580">
        <f>VLOOKUP(Q580,gene2!A:U,14,0)</f>
        <v>0</v>
      </c>
      <c r="N580" t="str">
        <f>VLOOKUP(Q580,gene2!A:U,15,0)</f>
        <v>50S ribosomal protein L15</v>
      </c>
      <c r="O580" t="s">
        <v>2320</v>
      </c>
      <c r="Q580" t="s">
        <v>2321</v>
      </c>
      <c r="R580">
        <v>435</v>
      </c>
      <c r="T580" t="s">
        <v>2322</v>
      </c>
      <c r="V580">
        <f t="shared" si="9"/>
        <v>145</v>
      </c>
    </row>
    <row r="581" spans="1:22" x14ac:dyDescent="0.25">
      <c r="A581" t="s">
        <v>20</v>
      </c>
      <c r="B581" t="s">
        <v>21</v>
      </c>
      <c r="C581" t="s">
        <v>22</v>
      </c>
      <c r="D581" t="s">
        <v>23</v>
      </c>
      <c r="E581" t="s">
        <v>5</v>
      </c>
      <c r="G581" t="s">
        <v>24</v>
      </c>
      <c r="H581">
        <v>627349</v>
      </c>
      <c r="I581">
        <v>628671</v>
      </c>
      <c r="J581" t="s">
        <v>25</v>
      </c>
      <c r="K581" t="str">
        <f>VLOOKUP(Q581,gene2!A:U,12,0)</f>
        <v>WP_011784261.1</v>
      </c>
      <c r="L581" t="str">
        <f>VLOOKUP(Q581,gene2!A:U,13,0)</f>
        <v>WP_011784261.1</v>
      </c>
      <c r="M581">
        <f>VLOOKUP(Q581,gene2!A:U,14,0)</f>
        <v>0</v>
      </c>
      <c r="N581" t="str">
        <f>VLOOKUP(Q581,gene2!A:U,15,0)</f>
        <v>preprotein translocase subunit SecY</v>
      </c>
      <c r="O581" t="s">
        <v>2325</v>
      </c>
      <c r="Q581" t="s">
        <v>2326</v>
      </c>
      <c r="R581">
        <v>1323</v>
      </c>
      <c r="T581" t="s">
        <v>2327</v>
      </c>
      <c r="V581">
        <f t="shared" si="9"/>
        <v>441</v>
      </c>
    </row>
    <row r="582" spans="1:22" x14ac:dyDescent="0.25">
      <c r="A582" t="s">
        <v>20</v>
      </c>
      <c r="B582" t="s">
        <v>21</v>
      </c>
      <c r="C582" t="s">
        <v>22</v>
      </c>
      <c r="D582" t="s">
        <v>23</v>
      </c>
      <c r="E582" t="s">
        <v>5</v>
      </c>
      <c r="G582" t="s">
        <v>24</v>
      </c>
      <c r="H582">
        <v>628705</v>
      </c>
      <c r="I582">
        <v>628818</v>
      </c>
      <c r="J582" t="s">
        <v>25</v>
      </c>
      <c r="K582" t="str">
        <f>VLOOKUP(Q582,gene2!A:U,12,0)</f>
        <v>WP_008174902.1</v>
      </c>
      <c r="L582" t="str">
        <f>VLOOKUP(Q582,gene2!A:U,13,0)</f>
        <v>WP_008174902.1</v>
      </c>
      <c r="M582">
        <f>VLOOKUP(Q582,gene2!A:U,14,0)</f>
        <v>0</v>
      </c>
      <c r="N582" t="str">
        <f>VLOOKUP(Q582,gene2!A:U,15,0)</f>
        <v>50S ribosomal protein L36</v>
      </c>
      <c r="O582" t="s">
        <v>2330</v>
      </c>
      <c r="Q582" t="s">
        <v>2331</v>
      </c>
      <c r="R582">
        <v>114</v>
      </c>
      <c r="T582" t="s">
        <v>2332</v>
      </c>
      <c r="V582">
        <f t="shared" si="9"/>
        <v>38</v>
      </c>
    </row>
    <row r="583" spans="1:22" x14ac:dyDescent="0.25">
      <c r="A583" t="s">
        <v>20</v>
      </c>
      <c r="B583" t="s">
        <v>21</v>
      </c>
      <c r="C583" t="s">
        <v>22</v>
      </c>
      <c r="D583" t="s">
        <v>23</v>
      </c>
      <c r="E583" t="s">
        <v>5</v>
      </c>
      <c r="G583" t="s">
        <v>24</v>
      </c>
      <c r="H583">
        <v>628961</v>
      </c>
      <c r="I583">
        <v>629317</v>
      </c>
      <c r="J583" t="s">
        <v>25</v>
      </c>
      <c r="K583" t="str">
        <f>VLOOKUP(Q583,gene2!A:U,12,0)</f>
        <v>WP_011784262.1</v>
      </c>
      <c r="L583" t="str">
        <f>VLOOKUP(Q583,gene2!A:U,13,0)</f>
        <v>WP_011784262.1</v>
      </c>
      <c r="M583">
        <f>VLOOKUP(Q583,gene2!A:U,14,0)</f>
        <v>0</v>
      </c>
      <c r="N583" t="str">
        <f>VLOOKUP(Q583,gene2!A:U,15,0)</f>
        <v>30S ribosomal protein S13</v>
      </c>
      <c r="O583" t="s">
        <v>2335</v>
      </c>
      <c r="Q583" t="s">
        <v>2336</v>
      </c>
      <c r="R583">
        <v>357</v>
      </c>
      <c r="T583" t="s">
        <v>2337</v>
      </c>
      <c r="V583">
        <f t="shared" si="9"/>
        <v>119</v>
      </c>
    </row>
    <row r="584" spans="1:22" x14ac:dyDescent="0.25">
      <c r="A584" t="s">
        <v>20</v>
      </c>
      <c r="B584" t="s">
        <v>21</v>
      </c>
      <c r="C584" t="s">
        <v>22</v>
      </c>
      <c r="D584" t="s">
        <v>23</v>
      </c>
      <c r="E584" t="s">
        <v>5</v>
      </c>
      <c r="G584" t="s">
        <v>24</v>
      </c>
      <c r="H584">
        <v>629331</v>
      </c>
      <c r="I584">
        <v>629720</v>
      </c>
      <c r="J584" t="s">
        <v>25</v>
      </c>
      <c r="K584" t="str">
        <f>VLOOKUP(Q584,gene2!A:U,12,0)</f>
        <v>WP_007153992.1</v>
      </c>
      <c r="L584" t="str">
        <f>VLOOKUP(Q584,gene2!A:U,13,0)</f>
        <v>WP_007153992.1</v>
      </c>
      <c r="M584">
        <f>VLOOKUP(Q584,gene2!A:U,14,0)</f>
        <v>0</v>
      </c>
      <c r="N584" t="str">
        <f>VLOOKUP(Q584,gene2!A:U,15,0)</f>
        <v>30S ribosomal protein S11</v>
      </c>
      <c r="O584" t="s">
        <v>2340</v>
      </c>
      <c r="Q584" t="s">
        <v>2341</v>
      </c>
      <c r="R584">
        <v>390</v>
      </c>
      <c r="T584" t="s">
        <v>2342</v>
      </c>
      <c r="V584">
        <f t="shared" si="9"/>
        <v>130</v>
      </c>
    </row>
    <row r="585" spans="1:22" x14ac:dyDescent="0.25">
      <c r="A585" t="s">
        <v>20</v>
      </c>
      <c r="B585" t="s">
        <v>21</v>
      </c>
      <c r="C585" t="s">
        <v>22</v>
      </c>
      <c r="D585" t="s">
        <v>23</v>
      </c>
      <c r="E585" t="s">
        <v>5</v>
      </c>
      <c r="G585" t="s">
        <v>24</v>
      </c>
      <c r="H585">
        <v>629739</v>
      </c>
      <c r="I585">
        <v>630359</v>
      </c>
      <c r="J585" t="s">
        <v>25</v>
      </c>
      <c r="K585" t="str">
        <f>VLOOKUP(Q585,gene2!A:U,12,0)</f>
        <v>WP_014420494.1</v>
      </c>
      <c r="L585" t="str">
        <f>VLOOKUP(Q585,gene2!A:U,13,0)</f>
        <v>WP_014420494.1</v>
      </c>
      <c r="M585">
        <f>VLOOKUP(Q585,gene2!A:U,14,0)</f>
        <v>0</v>
      </c>
      <c r="N585" t="str">
        <f>VLOOKUP(Q585,gene2!A:U,15,0)</f>
        <v>30S ribosomal protein S4</v>
      </c>
      <c r="O585" t="s">
        <v>2345</v>
      </c>
      <c r="Q585" t="s">
        <v>2346</v>
      </c>
      <c r="R585">
        <v>621</v>
      </c>
      <c r="T585" t="s">
        <v>2347</v>
      </c>
      <c r="V585">
        <f t="shared" si="9"/>
        <v>207</v>
      </c>
    </row>
    <row r="586" spans="1:22" x14ac:dyDescent="0.25">
      <c r="A586" t="s">
        <v>20</v>
      </c>
      <c r="B586" t="s">
        <v>21</v>
      </c>
      <c r="C586" t="s">
        <v>22</v>
      </c>
      <c r="D586" t="s">
        <v>23</v>
      </c>
      <c r="E586" t="s">
        <v>5</v>
      </c>
      <c r="G586" t="s">
        <v>24</v>
      </c>
      <c r="H586">
        <v>630395</v>
      </c>
      <c r="I586">
        <v>631399</v>
      </c>
      <c r="J586" t="s">
        <v>25</v>
      </c>
      <c r="K586" t="str">
        <f>VLOOKUP(Q586,gene2!A:U,12,0)</f>
        <v>WP_008174911.1</v>
      </c>
      <c r="L586" t="str">
        <f>VLOOKUP(Q586,gene2!A:U,13,0)</f>
        <v>WP_008174911.1</v>
      </c>
      <c r="M586">
        <f>VLOOKUP(Q586,gene2!A:U,14,0)</f>
        <v>0</v>
      </c>
      <c r="N586" t="str">
        <f>VLOOKUP(Q586,gene2!A:U,15,0)</f>
        <v>DNA-directed RNA polymerase subunit alpha</v>
      </c>
      <c r="O586" t="s">
        <v>2350</v>
      </c>
      <c r="Q586" t="s">
        <v>2351</v>
      </c>
      <c r="R586">
        <v>1005</v>
      </c>
      <c r="T586" t="s">
        <v>2352</v>
      </c>
      <c r="V586">
        <f t="shared" si="9"/>
        <v>335</v>
      </c>
    </row>
    <row r="587" spans="1:22" x14ac:dyDescent="0.25">
      <c r="A587" t="s">
        <v>20</v>
      </c>
      <c r="B587" t="s">
        <v>21</v>
      </c>
      <c r="C587" t="s">
        <v>22</v>
      </c>
      <c r="D587" t="s">
        <v>23</v>
      </c>
      <c r="E587" t="s">
        <v>5</v>
      </c>
      <c r="G587" t="s">
        <v>24</v>
      </c>
      <c r="H587">
        <v>631433</v>
      </c>
      <c r="I587">
        <v>631831</v>
      </c>
      <c r="J587" t="s">
        <v>25</v>
      </c>
      <c r="K587" t="str">
        <f>VLOOKUP(Q587,gene2!A:U,12,0)</f>
        <v>WP_041654547.1</v>
      </c>
      <c r="L587" t="str">
        <f>VLOOKUP(Q587,gene2!A:U,13,0)</f>
        <v>WP_041654547.1</v>
      </c>
      <c r="M587">
        <f>VLOOKUP(Q587,gene2!A:U,14,0)</f>
        <v>0</v>
      </c>
      <c r="N587" t="str">
        <f>VLOOKUP(Q587,gene2!A:U,15,0)</f>
        <v>50S ribosomal protein L17</v>
      </c>
      <c r="O587" t="s">
        <v>2355</v>
      </c>
      <c r="Q587" t="s">
        <v>2356</v>
      </c>
      <c r="R587">
        <v>399</v>
      </c>
      <c r="T587" t="s">
        <v>2357</v>
      </c>
      <c r="V587">
        <f t="shared" si="9"/>
        <v>133</v>
      </c>
    </row>
    <row r="588" spans="1:22" x14ac:dyDescent="0.25">
      <c r="A588" t="s">
        <v>20</v>
      </c>
      <c r="B588" t="s">
        <v>21</v>
      </c>
      <c r="C588" t="s">
        <v>22</v>
      </c>
      <c r="D588" t="s">
        <v>23</v>
      </c>
      <c r="E588" t="s">
        <v>5</v>
      </c>
      <c r="G588" t="s">
        <v>24</v>
      </c>
      <c r="H588">
        <v>631904</v>
      </c>
      <c r="I588">
        <v>634726</v>
      </c>
      <c r="J588" t="s">
        <v>52</v>
      </c>
      <c r="K588" t="str">
        <f>VLOOKUP(Q588,gene2!A:U,12,0)</f>
        <v>WP_014420496.1</v>
      </c>
      <c r="L588" t="str">
        <f>VLOOKUP(Q588,gene2!A:U,13,0)</f>
        <v>WP_014420496.1</v>
      </c>
      <c r="M588">
        <f>VLOOKUP(Q588,gene2!A:U,14,0)</f>
        <v>0</v>
      </c>
      <c r="N588" t="str">
        <f>VLOOKUP(Q588,gene2!A:U,15,0)</f>
        <v>excinuclease ABC subunit UvrA</v>
      </c>
      <c r="O588" t="s">
        <v>2360</v>
      </c>
      <c r="Q588" t="s">
        <v>2361</v>
      </c>
      <c r="R588">
        <v>2823</v>
      </c>
      <c r="T588" t="s">
        <v>2362</v>
      </c>
      <c r="V588">
        <f t="shared" si="9"/>
        <v>941</v>
      </c>
    </row>
    <row r="589" spans="1:22" x14ac:dyDescent="0.25">
      <c r="A589" t="s">
        <v>20</v>
      </c>
      <c r="B589" t="s">
        <v>21</v>
      </c>
      <c r="C589" t="s">
        <v>22</v>
      </c>
      <c r="D589" t="s">
        <v>23</v>
      </c>
      <c r="E589" t="s">
        <v>5</v>
      </c>
      <c r="G589" t="s">
        <v>24</v>
      </c>
      <c r="H589">
        <v>634891</v>
      </c>
      <c r="I589">
        <v>636261</v>
      </c>
      <c r="J589" t="s">
        <v>25</v>
      </c>
      <c r="K589" t="str">
        <f>VLOOKUP(Q589,gene2!A:U,12,0)</f>
        <v>WP_014420497.1</v>
      </c>
      <c r="L589" t="str">
        <f>VLOOKUP(Q589,gene2!A:U,13,0)</f>
        <v>WP_014420497.1</v>
      </c>
      <c r="M589">
        <f>VLOOKUP(Q589,gene2!A:U,14,0)</f>
        <v>0</v>
      </c>
      <c r="N589" t="str">
        <f>VLOOKUP(Q589,gene2!A:U,15,0)</f>
        <v>MFS transporter</v>
      </c>
      <c r="Q589" t="s">
        <v>2365</v>
      </c>
      <c r="R589">
        <v>1371</v>
      </c>
      <c r="T589" t="s">
        <v>2366</v>
      </c>
      <c r="V589">
        <f t="shared" si="9"/>
        <v>457</v>
      </c>
    </row>
    <row r="590" spans="1:22" x14ac:dyDescent="0.25">
      <c r="A590" t="s">
        <v>20</v>
      </c>
      <c r="B590" t="s">
        <v>21</v>
      </c>
      <c r="C590" t="s">
        <v>22</v>
      </c>
      <c r="D590" t="s">
        <v>23</v>
      </c>
      <c r="E590" t="s">
        <v>5</v>
      </c>
      <c r="G590" t="s">
        <v>24</v>
      </c>
      <c r="H590">
        <v>636319</v>
      </c>
      <c r="I590">
        <v>636843</v>
      </c>
      <c r="J590" t="s">
        <v>25</v>
      </c>
      <c r="K590" t="str">
        <f>VLOOKUP(Q590,gene2!A:U,12,0)</f>
        <v>WP_014420498.1</v>
      </c>
      <c r="L590" t="str">
        <f>VLOOKUP(Q590,gene2!A:U,13,0)</f>
        <v>WP_014420498.1</v>
      </c>
      <c r="M590">
        <f>VLOOKUP(Q590,gene2!A:U,14,0)</f>
        <v>0</v>
      </c>
      <c r="N590" t="str">
        <f>VLOOKUP(Q590,gene2!A:U,15,0)</f>
        <v>single-stranded DNA-binding protein</v>
      </c>
      <c r="O590" t="s">
        <v>2368</v>
      </c>
      <c r="Q590" t="s">
        <v>2369</v>
      </c>
      <c r="R590">
        <v>525</v>
      </c>
      <c r="T590" t="s">
        <v>2370</v>
      </c>
      <c r="V590">
        <f t="shared" si="9"/>
        <v>175</v>
      </c>
    </row>
    <row r="591" spans="1:22" x14ac:dyDescent="0.25">
      <c r="A591" t="s">
        <v>20</v>
      </c>
      <c r="B591" t="s">
        <v>21</v>
      </c>
      <c r="C591" t="s">
        <v>22</v>
      </c>
      <c r="D591" t="s">
        <v>23</v>
      </c>
      <c r="E591" t="s">
        <v>5</v>
      </c>
      <c r="G591" t="s">
        <v>24</v>
      </c>
      <c r="H591">
        <v>637053</v>
      </c>
      <c r="I591">
        <v>637979</v>
      </c>
      <c r="J591" t="s">
        <v>25</v>
      </c>
      <c r="K591" t="str">
        <f>VLOOKUP(Q591,gene2!A:U,12,0)</f>
        <v>WP_158011866.1</v>
      </c>
      <c r="L591" t="str">
        <f>VLOOKUP(Q591,gene2!A:U,13,0)</f>
        <v>WP_158011866.1</v>
      </c>
      <c r="M591">
        <f>VLOOKUP(Q591,gene2!A:U,14,0)</f>
        <v>0</v>
      </c>
      <c r="N591" t="str">
        <f>VLOOKUP(Q591,gene2!A:U,15,0)</f>
        <v>biogenesis protein MshI</v>
      </c>
      <c r="Q591" t="s">
        <v>2373</v>
      </c>
      <c r="R591">
        <v>927</v>
      </c>
      <c r="T591" t="s">
        <v>2374</v>
      </c>
      <c r="V591">
        <f t="shared" si="9"/>
        <v>309</v>
      </c>
    </row>
    <row r="592" spans="1:22" x14ac:dyDescent="0.25">
      <c r="A592" t="s">
        <v>20</v>
      </c>
      <c r="B592" t="s">
        <v>21</v>
      </c>
      <c r="C592" t="s">
        <v>22</v>
      </c>
      <c r="D592" t="s">
        <v>23</v>
      </c>
      <c r="E592" t="s">
        <v>5</v>
      </c>
      <c r="G592" t="s">
        <v>24</v>
      </c>
      <c r="H592">
        <v>637979</v>
      </c>
      <c r="I592">
        <v>638596</v>
      </c>
      <c r="J592" t="s">
        <v>25</v>
      </c>
      <c r="K592" t="str">
        <f>VLOOKUP(Q592,gene2!A:U,12,0)</f>
        <v>WP_011784269.1</v>
      </c>
      <c r="L592" t="str">
        <f>VLOOKUP(Q592,gene2!A:U,13,0)</f>
        <v>WP_011784269.1</v>
      </c>
      <c r="M592">
        <f>VLOOKUP(Q592,gene2!A:U,14,0)</f>
        <v>0</v>
      </c>
      <c r="N592" t="str">
        <f>VLOOKUP(Q592,gene2!A:U,15,0)</f>
        <v>PilN domain-containing protein</v>
      </c>
      <c r="Q592" t="s">
        <v>2377</v>
      </c>
      <c r="R592">
        <v>618</v>
      </c>
      <c r="T592" t="s">
        <v>2378</v>
      </c>
      <c r="V592">
        <f t="shared" si="9"/>
        <v>206</v>
      </c>
    </row>
    <row r="593" spans="1:22" x14ac:dyDescent="0.25">
      <c r="A593" t="s">
        <v>20</v>
      </c>
      <c r="B593" t="s">
        <v>21</v>
      </c>
      <c r="C593" t="s">
        <v>22</v>
      </c>
      <c r="D593" t="s">
        <v>23</v>
      </c>
      <c r="E593" t="s">
        <v>5</v>
      </c>
      <c r="G593" t="s">
        <v>24</v>
      </c>
      <c r="H593">
        <v>638593</v>
      </c>
      <c r="I593">
        <v>639282</v>
      </c>
      <c r="J593" t="s">
        <v>25</v>
      </c>
      <c r="K593" t="str">
        <f>VLOOKUP(Q593,gene2!A:U,12,0)</f>
        <v>WP_011784270.1</v>
      </c>
      <c r="L593" t="str">
        <f>VLOOKUP(Q593,gene2!A:U,13,0)</f>
        <v>WP_011784270.1</v>
      </c>
      <c r="M593">
        <f>VLOOKUP(Q593,gene2!A:U,14,0)</f>
        <v>0</v>
      </c>
      <c r="N593" t="str">
        <f>VLOOKUP(Q593,gene2!A:U,15,0)</f>
        <v>type II secretion system protein M</v>
      </c>
      <c r="Q593" t="s">
        <v>2381</v>
      </c>
      <c r="R593">
        <v>690</v>
      </c>
      <c r="T593" t="s">
        <v>2382</v>
      </c>
      <c r="V593">
        <f t="shared" si="9"/>
        <v>230</v>
      </c>
    </row>
    <row r="594" spans="1:22" x14ac:dyDescent="0.25">
      <c r="A594" t="s">
        <v>20</v>
      </c>
      <c r="B594" t="s">
        <v>21</v>
      </c>
      <c r="C594" t="s">
        <v>22</v>
      </c>
      <c r="D594" t="s">
        <v>23</v>
      </c>
      <c r="E594" t="s">
        <v>5</v>
      </c>
      <c r="G594" t="s">
        <v>24</v>
      </c>
      <c r="H594">
        <v>639284</v>
      </c>
      <c r="I594">
        <v>639613</v>
      </c>
      <c r="J594" t="s">
        <v>25</v>
      </c>
      <c r="K594" t="str">
        <f>VLOOKUP(Q594,gene2!A:U,12,0)</f>
        <v>WP_011784271.1</v>
      </c>
      <c r="L594" t="str">
        <f>VLOOKUP(Q594,gene2!A:U,13,0)</f>
        <v>WP_011784271.1</v>
      </c>
      <c r="M594">
        <f>VLOOKUP(Q594,gene2!A:U,14,0)</f>
        <v>0</v>
      </c>
      <c r="N594" t="str">
        <f>VLOOKUP(Q594,gene2!A:U,15,0)</f>
        <v>hypothetical protein</v>
      </c>
      <c r="Q594" t="s">
        <v>2385</v>
      </c>
      <c r="R594">
        <v>330</v>
      </c>
      <c r="T594" t="s">
        <v>2386</v>
      </c>
      <c r="V594">
        <f t="shared" si="9"/>
        <v>110</v>
      </c>
    </row>
    <row r="595" spans="1:22" x14ac:dyDescent="0.25">
      <c r="A595" t="s">
        <v>20</v>
      </c>
      <c r="B595" t="s">
        <v>21</v>
      </c>
      <c r="C595" t="s">
        <v>22</v>
      </c>
      <c r="D595" t="s">
        <v>23</v>
      </c>
      <c r="E595" t="s">
        <v>5</v>
      </c>
      <c r="G595" t="s">
        <v>24</v>
      </c>
      <c r="H595">
        <v>639631</v>
      </c>
      <c r="I595">
        <v>641328</v>
      </c>
      <c r="J595" t="s">
        <v>25</v>
      </c>
      <c r="K595" t="str">
        <f>VLOOKUP(Q595,gene2!A:U,12,0)</f>
        <v>WP_157680706.1</v>
      </c>
      <c r="L595" t="str">
        <f>VLOOKUP(Q595,gene2!A:U,13,0)</f>
        <v>WP_157680706.1</v>
      </c>
      <c r="M595">
        <f>VLOOKUP(Q595,gene2!A:U,14,0)</f>
        <v>0</v>
      </c>
      <c r="N595" t="str">
        <f>VLOOKUP(Q595,gene2!A:U,15,0)</f>
        <v>pilus (MSHA type) biogenesis protein MshL</v>
      </c>
      <c r="O595" t="s">
        <v>2388</v>
      </c>
      <c r="Q595" t="s">
        <v>2389</v>
      </c>
      <c r="R595">
        <v>1698</v>
      </c>
      <c r="T595" t="s">
        <v>2390</v>
      </c>
      <c r="V595">
        <f t="shared" si="9"/>
        <v>566</v>
      </c>
    </row>
    <row r="596" spans="1:22" x14ac:dyDescent="0.25">
      <c r="A596" t="s">
        <v>20</v>
      </c>
      <c r="B596" t="s">
        <v>21</v>
      </c>
      <c r="C596" t="s">
        <v>22</v>
      </c>
      <c r="D596" t="s">
        <v>23</v>
      </c>
      <c r="E596" t="s">
        <v>5</v>
      </c>
      <c r="G596" t="s">
        <v>24</v>
      </c>
      <c r="H596">
        <v>641328</v>
      </c>
      <c r="I596">
        <v>642167</v>
      </c>
      <c r="J596" t="s">
        <v>25</v>
      </c>
      <c r="K596" t="str">
        <f>VLOOKUP(Q596,gene2!A:U,12,0)</f>
        <v>WP_014420504.1</v>
      </c>
      <c r="L596" t="str">
        <f>VLOOKUP(Q596,gene2!A:U,13,0)</f>
        <v>WP_014420504.1</v>
      </c>
      <c r="M596">
        <f>VLOOKUP(Q596,gene2!A:U,14,0)</f>
        <v>0</v>
      </c>
      <c r="N596" t="str">
        <f>VLOOKUP(Q596,gene2!A:U,15,0)</f>
        <v>AAA family ATPase</v>
      </c>
      <c r="Q596" t="s">
        <v>2393</v>
      </c>
      <c r="R596">
        <v>840</v>
      </c>
      <c r="T596" t="s">
        <v>2394</v>
      </c>
      <c r="V596">
        <f t="shared" si="9"/>
        <v>280</v>
      </c>
    </row>
    <row r="597" spans="1:22" x14ac:dyDescent="0.25">
      <c r="A597" t="s">
        <v>20</v>
      </c>
      <c r="B597" t="s">
        <v>21</v>
      </c>
      <c r="C597" t="s">
        <v>22</v>
      </c>
      <c r="D597" t="s">
        <v>23</v>
      </c>
      <c r="E597" t="s">
        <v>5</v>
      </c>
      <c r="G597" t="s">
        <v>24</v>
      </c>
      <c r="H597">
        <v>642164</v>
      </c>
      <c r="I597">
        <v>643315</v>
      </c>
      <c r="J597" t="s">
        <v>25</v>
      </c>
      <c r="K597" t="str">
        <f>VLOOKUP(Q597,gene2!A:U,12,0)</f>
        <v>WP_041654548.1</v>
      </c>
      <c r="L597" t="str">
        <f>VLOOKUP(Q597,gene2!A:U,13,0)</f>
        <v>WP_041654548.1</v>
      </c>
      <c r="M597">
        <f>VLOOKUP(Q597,gene2!A:U,14,0)</f>
        <v>0</v>
      </c>
      <c r="N597" t="str">
        <f>VLOOKUP(Q597,gene2!A:U,15,0)</f>
        <v>tetratricopeptide repeat protein</v>
      </c>
      <c r="Q597" t="s">
        <v>2396</v>
      </c>
      <c r="R597">
        <v>1152</v>
      </c>
      <c r="T597" t="s">
        <v>2397</v>
      </c>
      <c r="V597">
        <f t="shared" si="9"/>
        <v>384</v>
      </c>
    </row>
    <row r="598" spans="1:22" x14ac:dyDescent="0.25">
      <c r="A598" t="s">
        <v>20</v>
      </c>
      <c r="B598" t="s">
        <v>21</v>
      </c>
      <c r="C598" t="s">
        <v>22</v>
      </c>
      <c r="D598" t="s">
        <v>23</v>
      </c>
      <c r="E598" t="s">
        <v>5</v>
      </c>
      <c r="G598" t="s">
        <v>24</v>
      </c>
      <c r="H598">
        <v>643312</v>
      </c>
      <c r="I598">
        <v>645081</v>
      </c>
      <c r="J598" t="s">
        <v>25</v>
      </c>
      <c r="K598" t="str">
        <f>VLOOKUP(Q598,gene2!A:U,12,0)</f>
        <v>WP_014420506.1</v>
      </c>
      <c r="L598" t="str">
        <f>VLOOKUP(Q598,gene2!A:U,13,0)</f>
        <v>WP_014420506.1</v>
      </c>
      <c r="M598">
        <f>VLOOKUP(Q598,gene2!A:U,14,0)</f>
        <v>0</v>
      </c>
      <c r="N598" t="str">
        <f>VLOOKUP(Q598,gene2!A:U,15,0)</f>
        <v>GspE/PulE family protein</v>
      </c>
      <c r="O598" t="s">
        <v>2399</v>
      </c>
      <c r="Q598" t="s">
        <v>2400</v>
      </c>
      <c r="R598">
        <v>1770</v>
      </c>
      <c r="T598" t="s">
        <v>2401</v>
      </c>
      <c r="V598">
        <f t="shared" si="9"/>
        <v>590</v>
      </c>
    </row>
    <row r="599" spans="1:22" x14ac:dyDescent="0.25">
      <c r="A599" t="s">
        <v>20</v>
      </c>
      <c r="B599" t="s">
        <v>21</v>
      </c>
      <c r="C599" t="s">
        <v>22</v>
      </c>
      <c r="D599" t="s">
        <v>23</v>
      </c>
      <c r="E599" t="s">
        <v>5</v>
      </c>
      <c r="G599" t="s">
        <v>24</v>
      </c>
      <c r="H599">
        <v>645081</v>
      </c>
      <c r="I599">
        <v>646310</v>
      </c>
      <c r="J599" t="s">
        <v>25</v>
      </c>
      <c r="K599" t="str">
        <f>VLOOKUP(Q599,gene2!A:U,12,0)</f>
        <v>WP_014420507.1</v>
      </c>
      <c r="L599" t="str">
        <f>VLOOKUP(Q599,gene2!A:U,13,0)</f>
        <v>WP_014420507.1</v>
      </c>
      <c r="M599">
        <f>VLOOKUP(Q599,gene2!A:U,14,0)</f>
        <v>0</v>
      </c>
      <c r="N599" t="str">
        <f>VLOOKUP(Q599,gene2!A:U,15,0)</f>
        <v>type II secretion system F family protein</v>
      </c>
      <c r="Q599" t="s">
        <v>2404</v>
      </c>
      <c r="R599">
        <v>1230</v>
      </c>
      <c r="T599" t="s">
        <v>2405</v>
      </c>
      <c r="V599">
        <f t="shared" si="9"/>
        <v>410</v>
      </c>
    </row>
    <row r="600" spans="1:22" x14ac:dyDescent="0.25">
      <c r="A600" t="s">
        <v>20</v>
      </c>
      <c r="B600" t="s">
        <v>21</v>
      </c>
      <c r="C600" t="s">
        <v>22</v>
      </c>
      <c r="D600" t="s">
        <v>23</v>
      </c>
      <c r="E600" t="s">
        <v>5</v>
      </c>
      <c r="G600" t="s">
        <v>24</v>
      </c>
      <c r="H600">
        <v>646311</v>
      </c>
      <c r="I600">
        <v>646892</v>
      </c>
      <c r="J600" t="s">
        <v>25</v>
      </c>
      <c r="K600" t="str">
        <f>VLOOKUP(Q600,gene2!A:U,12,0)</f>
        <v>WP_041654549.1</v>
      </c>
      <c r="L600" t="str">
        <f>VLOOKUP(Q600,gene2!A:U,13,0)</f>
        <v>WP_041654549.1</v>
      </c>
      <c r="M600">
        <f>VLOOKUP(Q600,gene2!A:U,14,0)</f>
        <v>0</v>
      </c>
      <c r="N600" t="str">
        <f>VLOOKUP(Q600,gene2!A:U,15,0)</f>
        <v>hypothetical protein</v>
      </c>
      <c r="Q600" t="s">
        <v>2408</v>
      </c>
      <c r="R600">
        <v>582</v>
      </c>
      <c r="T600" t="s">
        <v>2409</v>
      </c>
      <c r="V600">
        <f t="shared" si="9"/>
        <v>194</v>
      </c>
    </row>
    <row r="601" spans="1:22" x14ac:dyDescent="0.25">
      <c r="A601" t="s">
        <v>20</v>
      </c>
      <c r="B601" t="s">
        <v>21</v>
      </c>
      <c r="C601" t="s">
        <v>22</v>
      </c>
      <c r="D601" t="s">
        <v>23</v>
      </c>
      <c r="E601" t="s">
        <v>5</v>
      </c>
      <c r="G601" t="s">
        <v>24</v>
      </c>
      <c r="H601">
        <v>646929</v>
      </c>
      <c r="I601">
        <v>647426</v>
      </c>
      <c r="J601" t="s">
        <v>25</v>
      </c>
      <c r="K601" t="str">
        <f>VLOOKUP(Q601,gene2!A:U,12,0)</f>
        <v>WP_011784278.1</v>
      </c>
      <c r="L601" t="str">
        <f>VLOOKUP(Q601,gene2!A:U,13,0)</f>
        <v>WP_011784278.1</v>
      </c>
      <c r="M601">
        <f>VLOOKUP(Q601,gene2!A:U,14,0)</f>
        <v>0</v>
      </c>
      <c r="N601" t="str">
        <f>VLOOKUP(Q601,gene2!A:U,15,0)</f>
        <v>prepilin-type N-terminal cleavage/methylation domain-containing protein</v>
      </c>
      <c r="Q601" t="s">
        <v>2411</v>
      </c>
      <c r="R601">
        <v>498</v>
      </c>
      <c r="T601" t="s">
        <v>2412</v>
      </c>
      <c r="V601">
        <f t="shared" si="9"/>
        <v>166</v>
      </c>
    </row>
    <row r="602" spans="1:22" x14ac:dyDescent="0.25">
      <c r="A602" t="s">
        <v>20</v>
      </c>
      <c r="B602" t="s">
        <v>21</v>
      </c>
      <c r="C602" t="s">
        <v>22</v>
      </c>
      <c r="D602" t="s">
        <v>23</v>
      </c>
      <c r="E602" t="s">
        <v>5</v>
      </c>
      <c r="G602" t="s">
        <v>24</v>
      </c>
      <c r="H602">
        <v>647463</v>
      </c>
      <c r="I602">
        <v>647933</v>
      </c>
      <c r="J602" t="s">
        <v>25</v>
      </c>
      <c r="K602" t="str">
        <f>VLOOKUP(Q602,gene2!A:U,12,0)</f>
        <v>WP_011784279.1</v>
      </c>
      <c r="L602" t="str">
        <f>VLOOKUP(Q602,gene2!A:U,13,0)</f>
        <v>WP_011784279.1</v>
      </c>
      <c r="M602">
        <f>VLOOKUP(Q602,gene2!A:U,14,0)</f>
        <v>0</v>
      </c>
      <c r="N602" t="str">
        <f>VLOOKUP(Q602,gene2!A:U,15,0)</f>
        <v>type II secretion system protein</v>
      </c>
      <c r="Q602" t="s">
        <v>2415</v>
      </c>
      <c r="R602">
        <v>471</v>
      </c>
      <c r="T602" t="s">
        <v>2416</v>
      </c>
      <c r="V602">
        <f t="shared" si="9"/>
        <v>157</v>
      </c>
    </row>
    <row r="603" spans="1:22" x14ac:dyDescent="0.25">
      <c r="A603" t="s">
        <v>20</v>
      </c>
      <c r="B603" t="s">
        <v>21</v>
      </c>
      <c r="C603" t="s">
        <v>22</v>
      </c>
      <c r="D603" t="s">
        <v>23</v>
      </c>
      <c r="E603" t="s">
        <v>5</v>
      </c>
      <c r="G603" t="s">
        <v>24</v>
      </c>
      <c r="H603">
        <v>648055</v>
      </c>
      <c r="I603">
        <v>648483</v>
      </c>
      <c r="J603" t="s">
        <v>25</v>
      </c>
      <c r="K603" t="str">
        <f>VLOOKUP(Q603,gene2!A:U,12,0)</f>
        <v>WP_011784280.1</v>
      </c>
      <c r="L603" t="str">
        <f>VLOOKUP(Q603,gene2!A:U,13,0)</f>
        <v>WP_011784280.1</v>
      </c>
      <c r="M603">
        <f>VLOOKUP(Q603,gene2!A:U,14,0)</f>
        <v>0</v>
      </c>
      <c r="N603" t="str">
        <f>VLOOKUP(Q603,gene2!A:U,15,0)</f>
        <v>type II secretion system protein</v>
      </c>
      <c r="Q603" t="s">
        <v>2419</v>
      </c>
      <c r="R603">
        <v>429</v>
      </c>
      <c r="T603" t="s">
        <v>2420</v>
      </c>
      <c r="V603">
        <f t="shared" si="9"/>
        <v>143</v>
      </c>
    </row>
    <row r="604" spans="1:22" x14ac:dyDescent="0.25">
      <c r="A604" t="s">
        <v>20</v>
      </c>
      <c r="B604" t="s">
        <v>21</v>
      </c>
      <c r="C604" t="s">
        <v>22</v>
      </c>
      <c r="D604" t="s">
        <v>23</v>
      </c>
      <c r="E604" t="s">
        <v>5</v>
      </c>
      <c r="G604" t="s">
        <v>24</v>
      </c>
      <c r="H604">
        <v>648480</v>
      </c>
      <c r="I604">
        <v>648986</v>
      </c>
      <c r="J604" t="s">
        <v>25</v>
      </c>
      <c r="K604" t="str">
        <f>VLOOKUP(Q604,gene2!A:U,12,0)</f>
        <v>WP_041654550.1</v>
      </c>
      <c r="L604" t="str">
        <f>VLOOKUP(Q604,gene2!A:U,13,0)</f>
        <v>WP_041654550.1</v>
      </c>
      <c r="M604">
        <f>VLOOKUP(Q604,gene2!A:U,14,0)</f>
        <v>0</v>
      </c>
      <c r="N604" t="str">
        <f>VLOOKUP(Q604,gene2!A:U,15,0)</f>
        <v>type II secretion system protein</v>
      </c>
      <c r="Q604" t="s">
        <v>2422</v>
      </c>
      <c r="R604">
        <v>507</v>
      </c>
      <c r="T604" t="s">
        <v>2423</v>
      </c>
      <c r="V604">
        <f t="shared" si="9"/>
        <v>169</v>
      </c>
    </row>
    <row r="605" spans="1:22" x14ac:dyDescent="0.25">
      <c r="A605" t="s">
        <v>20</v>
      </c>
      <c r="B605" t="s">
        <v>21</v>
      </c>
      <c r="C605" t="s">
        <v>22</v>
      </c>
      <c r="D605" t="s">
        <v>23</v>
      </c>
      <c r="E605" t="s">
        <v>5</v>
      </c>
      <c r="G605" t="s">
        <v>24</v>
      </c>
      <c r="H605">
        <v>648986</v>
      </c>
      <c r="I605">
        <v>649771</v>
      </c>
      <c r="J605" t="s">
        <v>25</v>
      </c>
      <c r="K605" t="str">
        <f>VLOOKUP(Q605,gene2!A:U,12,0)</f>
        <v>WP_011784282.1</v>
      </c>
      <c r="L605" t="str">
        <f>VLOOKUP(Q605,gene2!A:U,13,0)</f>
        <v>WP_011784282.1</v>
      </c>
      <c r="M605">
        <f>VLOOKUP(Q605,gene2!A:U,14,0)</f>
        <v>0</v>
      </c>
      <c r="N605" t="str">
        <f>VLOOKUP(Q605,gene2!A:U,15,0)</f>
        <v>type II secretion system protein</v>
      </c>
      <c r="Q605" t="s">
        <v>2425</v>
      </c>
      <c r="R605">
        <v>786</v>
      </c>
      <c r="T605" t="s">
        <v>2426</v>
      </c>
      <c r="V605">
        <f t="shared" si="9"/>
        <v>262</v>
      </c>
    </row>
    <row r="606" spans="1:22" x14ac:dyDescent="0.25">
      <c r="A606" t="s">
        <v>20</v>
      </c>
      <c r="B606" t="s">
        <v>21</v>
      </c>
      <c r="C606" t="s">
        <v>22</v>
      </c>
      <c r="D606" t="s">
        <v>23</v>
      </c>
      <c r="E606" t="s">
        <v>5</v>
      </c>
      <c r="G606" t="s">
        <v>24</v>
      </c>
      <c r="H606">
        <v>649761</v>
      </c>
      <c r="I606">
        <v>650174</v>
      </c>
      <c r="J606" t="s">
        <v>25</v>
      </c>
      <c r="K606" t="str">
        <f>VLOOKUP(Q606,gene2!A:U,12,0)</f>
        <v>WP_011784283.1</v>
      </c>
      <c r="L606" t="str">
        <f>VLOOKUP(Q606,gene2!A:U,13,0)</f>
        <v>WP_011784283.1</v>
      </c>
      <c r="M606">
        <f>VLOOKUP(Q606,gene2!A:U,14,0)</f>
        <v>0</v>
      </c>
      <c r="N606" t="str">
        <f>VLOOKUP(Q606,gene2!A:U,15,0)</f>
        <v>hypothetical protein</v>
      </c>
      <c r="Q606" t="s">
        <v>2428</v>
      </c>
      <c r="R606">
        <v>414</v>
      </c>
      <c r="T606" t="s">
        <v>2429</v>
      </c>
      <c r="V606">
        <f t="shared" si="9"/>
        <v>138</v>
      </c>
    </row>
    <row r="607" spans="1:22" x14ac:dyDescent="0.25">
      <c r="A607" t="s">
        <v>20</v>
      </c>
      <c r="B607" t="s">
        <v>21</v>
      </c>
      <c r="C607" t="s">
        <v>22</v>
      </c>
      <c r="D607" t="s">
        <v>23</v>
      </c>
      <c r="E607" t="s">
        <v>5</v>
      </c>
      <c r="G607" t="s">
        <v>24</v>
      </c>
      <c r="H607">
        <v>650837</v>
      </c>
      <c r="I607">
        <v>653428</v>
      </c>
      <c r="J607" t="s">
        <v>25</v>
      </c>
      <c r="K607" t="str">
        <f>VLOOKUP(Q607,gene2!A:U,12,0)</f>
        <v>WP_167539879.1</v>
      </c>
      <c r="L607" t="str">
        <f>VLOOKUP(Q607,gene2!A:U,13,0)</f>
        <v>WP_167539879.1</v>
      </c>
      <c r="M607">
        <f>VLOOKUP(Q607,gene2!A:U,14,0)</f>
        <v>0</v>
      </c>
      <c r="N607" t="str">
        <f>VLOOKUP(Q607,gene2!A:U,15,0)</f>
        <v>MSHA biogenesis protein MshQ</v>
      </c>
      <c r="Q607" t="s">
        <v>2431</v>
      </c>
      <c r="R607">
        <v>2592</v>
      </c>
      <c r="T607" t="s">
        <v>2432</v>
      </c>
      <c r="V607">
        <f t="shared" si="9"/>
        <v>864</v>
      </c>
    </row>
    <row r="608" spans="1:22" x14ac:dyDescent="0.25">
      <c r="A608" t="s">
        <v>20</v>
      </c>
      <c r="B608" t="s">
        <v>21</v>
      </c>
      <c r="C608" t="s">
        <v>22</v>
      </c>
      <c r="D608" t="s">
        <v>23</v>
      </c>
      <c r="E608" t="s">
        <v>5</v>
      </c>
      <c r="G608" t="s">
        <v>24</v>
      </c>
      <c r="H608">
        <v>653448</v>
      </c>
      <c r="I608">
        <v>654881</v>
      </c>
      <c r="J608" t="s">
        <v>52</v>
      </c>
      <c r="K608" t="str">
        <f>VLOOKUP(Q608,gene2!A:U,12,0)</f>
        <v>WP_011784285.1</v>
      </c>
      <c r="L608" t="str">
        <f>VLOOKUP(Q608,gene2!A:U,13,0)</f>
        <v>WP_011784285.1</v>
      </c>
      <c r="M608">
        <f>VLOOKUP(Q608,gene2!A:U,14,0)</f>
        <v>0</v>
      </c>
      <c r="N608" t="str">
        <f>VLOOKUP(Q608,gene2!A:U,15,0)</f>
        <v>nitrogen regulation protein NR(I)</v>
      </c>
      <c r="O608" t="s">
        <v>2435</v>
      </c>
      <c r="Q608" t="s">
        <v>2436</v>
      </c>
      <c r="R608">
        <v>1434</v>
      </c>
      <c r="T608" t="s">
        <v>2437</v>
      </c>
      <c r="V608">
        <f t="shared" si="9"/>
        <v>478</v>
      </c>
    </row>
    <row r="609" spans="1:22" x14ac:dyDescent="0.25">
      <c r="A609" t="s">
        <v>20</v>
      </c>
      <c r="B609" t="s">
        <v>21</v>
      </c>
      <c r="C609" t="s">
        <v>22</v>
      </c>
      <c r="D609" t="s">
        <v>23</v>
      </c>
      <c r="E609" t="s">
        <v>5</v>
      </c>
      <c r="G609" t="s">
        <v>24</v>
      </c>
      <c r="H609">
        <v>654878</v>
      </c>
      <c r="I609">
        <v>655978</v>
      </c>
      <c r="J609" t="s">
        <v>52</v>
      </c>
      <c r="K609" t="str">
        <f>VLOOKUP(Q609,gene2!A:U,12,0)</f>
        <v>WP_014420513.1</v>
      </c>
      <c r="L609" t="str">
        <f>VLOOKUP(Q609,gene2!A:U,13,0)</f>
        <v>WP_014420513.1</v>
      </c>
      <c r="M609">
        <f>VLOOKUP(Q609,gene2!A:U,14,0)</f>
        <v>0</v>
      </c>
      <c r="N609" t="str">
        <f>VLOOKUP(Q609,gene2!A:U,15,0)</f>
        <v>nitrogen regulation protein NR(II)</v>
      </c>
      <c r="O609" t="s">
        <v>2440</v>
      </c>
      <c r="Q609" t="s">
        <v>2441</v>
      </c>
      <c r="R609">
        <v>1101</v>
      </c>
      <c r="T609" t="s">
        <v>2442</v>
      </c>
      <c r="V609">
        <f t="shared" si="9"/>
        <v>367</v>
      </c>
    </row>
    <row r="610" spans="1:22" x14ac:dyDescent="0.25">
      <c r="A610" t="s">
        <v>20</v>
      </c>
      <c r="B610" t="s">
        <v>21</v>
      </c>
      <c r="C610" t="s">
        <v>22</v>
      </c>
      <c r="D610" t="s">
        <v>23</v>
      </c>
      <c r="E610" t="s">
        <v>5</v>
      </c>
      <c r="G610" t="s">
        <v>24</v>
      </c>
      <c r="H610">
        <v>656222</v>
      </c>
      <c r="I610">
        <v>656746</v>
      </c>
      <c r="J610" t="s">
        <v>52</v>
      </c>
      <c r="K610" t="str">
        <f>VLOOKUP(Q610,gene2!A:U,12,0)</f>
        <v>WP_011784287.1</v>
      </c>
      <c r="L610" t="str">
        <f>VLOOKUP(Q610,gene2!A:U,13,0)</f>
        <v>WP_011784287.1</v>
      </c>
      <c r="M610">
        <f>VLOOKUP(Q610,gene2!A:U,14,0)</f>
        <v>0</v>
      </c>
      <c r="N610" t="str">
        <f>VLOOKUP(Q610,gene2!A:U,15,0)</f>
        <v>DUF4124 domain-containing protein</v>
      </c>
      <c r="Q610" t="s">
        <v>2445</v>
      </c>
      <c r="R610">
        <v>525</v>
      </c>
      <c r="T610" t="s">
        <v>2446</v>
      </c>
      <c r="V610">
        <f t="shared" si="9"/>
        <v>175</v>
      </c>
    </row>
    <row r="611" spans="1:22" x14ac:dyDescent="0.25">
      <c r="A611" t="s">
        <v>20</v>
      </c>
      <c r="B611" t="s">
        <v>21</v>
      </c>
      <c r="C611" t="s">
        <v>22</v>
      </c>
      <c r="D611" t="s">
        <v>23</v>
      </c>
      <c r="E611" t="s">
        <v>5</v>
      </c>
      <c r="G611" t="s">
        <v>24</v>
      </c>
      <c r="H611">
        <v>656944</v>
      </c>
      <c r="I611">
        <v>658347</v>
      </c>
      <c r="J611" t="s">
        <v>52</v>
      </c>
      <c r="K611" t="str">
        <f>VLOOKUP(Q611,gene2!A:U,12,0)</f>
        <v>WP_011784288.1</v>
      </c>
      <c r="L611" t="str">
        <f>VLOOKUP(Q611,gene2!A:U,13,0)</f>
        <v>WP_011784288.1</v>
      </c>
      <c r="M611">
        <f>VLOOKUP(Q611,gene2!A:U,14,0)</f>
        <v>0</v>
      </c>
      <c r="N611" t="str">
        <f>VLOOKUP(Q611,gene2!A:U,15,0)</f>
        <v>glutamate--ammonia ligase</v>
      </c>
      <c r="O611" t="s">
        <v>2448</v>
      </c>
      <c r="Q611" t="s">
        <v>2449</v>
      </c>
      <c r="R611">
        <v>1404</v>
      </c>
      <c r="T611" t="s">
        <v>2450</v>
      </c>
      <c r="V611">
        <f t="shared" si="9"/>
        <v>468</v>
      </c>
    </row>
    <row r="612" spans="1:22" x14ac:dyDescent="0.25">
      <c r="A612" t="s">
        <v>20</v>
      </c>
      <c r="B612" t="s">
        <v>21</v>
      </c>
      <c r="C612" t="s">
        <v>22</v>
      </c>
      <c r="D612" t="s">
        <v>23</v>
      </c>
      <c r="E612" t="s">
        <v>5</v>
      </c>
      <c r="G612" t="s">
        <v>24</v>
      </c>
      <c r="H612">
        <v>658741</v>
      </c>
      <c r="I612">
        <v>660552</v>
      </c>
      <c r="J612" t="s">
        <v>25</v>
      </c>
      <c r="K612" t="str">
        <f>VLOOKUP(Q612,gene2!A:U,12,0)</f>
        <v>WP_011784289.1</v>
      </c>
      <c r="L612" t="str">
        <f>VLOOKUP(Q612,gene2!A:U,13,0)</f>
        <v>WP_011784289.1</v>
      </c>
      <c r="M612">
        <f>VLOOKUP(Q612,gene2!A:U,14,0)</f>
        <v>0</v>
      </c>
      <c r="N612" t="str">
        <f>VLOOKUP(Q612,gene2!A:U,15,0)</f>
        <v>translational GTPase TypA</v>
      </c>
      <c r="O612" t="s">
        <v>2453</v>
      </c>
      <c r="Q612" t="s">
        <v>2454</v>
      </c>
      <c r="R612">
        <v>1812</v>
      </c>
      <c r="T612" t="s">
        <v>2455</v>
      </c>
      <c r="V612">
        <f t="shared" si="9"/>
        <v>604</v>
      </c>
    </row>
    <row r="613" spans="1:22" x14ac:dyDescent="0.25">
      <c r="A613" t="s">
        <v>20</v>
      </c>
      <c r="B613" t="s">
        <v>21</v>
      </c>
      <c r="C613" t="s">
        <v>22</v>
      </c>
      <c r="D613" t="s">
        <v>23</v>
      </c>
      <c r="E613" t="s">
        <v>5</v>
      </c>
      <c r="G613" t="s">
        <v>24</v>
      </c>
      <c r="H613">
        <v>660672</v>
      </c>
      <c r="I613">
        <v>661634</v>
      </c>
      <c r="J613" t="s">
        <v>25</v>
      </c>
      <c r="K613" t="str">
        <f>VLOOKUP(Q613,gene2!A:U,12,0)</f>
        <v>WP_014420515.1</v>
      </c>
      <c r="L613" t="str">
        <f>VLOOKUP(Q613,gene2!A:U,13,0)</f>
        <v>WP_014420515.1</v>
      </c>
      <c r="M613">
        <f>VLOOKUP(Q613,gene2!A:U,14,0)</f>
        <v>0</v>
      </c>
      <c r="N613" t="str">
        <f>VLOOKUP(Q613,gene2!A:U,15,0)</f>
        <v>prolyl aminopeptidase</v>
      </c>
      <c r="O613" t="s">
        <v>2458</v>
      </c>
      <c r="Q613" t="s">
        <v>2459</v>
      </c>
      <c r="R613">
        <v>963</v>
      </c>
      <c r="T613" t="s">
        <v>2460</v>
      </c>
      <c r="V613">
        <f t="shared" si="9"/>
        <v>321</v>
      </c>
    </row>
    <row r="614" spans="1:22" x14ac:dyDescent="0.25">
      <c r="A614" t="s">
        <v>20</v>
      </c>
      <c r="B614" t="s">
        <v>21</v>
      </c>
      <c r="C614" t="s">
        <v>22</v>
      </c>
      <c r="D614" t="s">
        <v>23</v>
      </c>
      <c r="E614" t="s">
        <v>5</v>
      </c>
      <c r="G614" t="s">
        <v>24</v>
      </c>
      <c r="H614">
        <v>661742</v>
      </c>
      <c r="I614">
        <v>662212</v>
      </c>
      <c r="J614" t="s">
        <v>25</v>
      </c>
      <c r="K614" t="str">
        <f>VLOOKUP(Q614,gene2!A:U,12,0)</f>
        <v>WP_014420516.1</v>
      </c>
      <c r="L614" t="str">
        <f>VLOOKUP(Q614,gene2!A:U,13,0)</f>
        <v>WP_014420516.1</v>
      </c>
      <c r="M614">
        <f>VLOOKUP(Q614,gene2!A:U,14,0)</f>
        <v>0</v>
      </c>
      <c r="N614" t="str">
        <f>VLOOKUP(Q614,gene2!A:U,15,0)</f>
        <v>D-tyrosyl-tRNA(Tyr) deacylase</v>
      </c>
      <c r="Q614" t="s">
        <v>2463</v>
      </c>
      <c r="R614">
        <v>471</v>
      </c>
      <c r="T614" t="s">
        <v>2464</v>
      </c>
      <c r="V614">
        <f t="shared" si="9"/>
        <v>157</v>
      </c>
    </row>
    <row r="615" spans="1:22" x14ac:dyDescent="0.25">
      <c r="A615" t="s">
        <v>20</v>
      </c>
      <c r="B615" t="s">
        <v>21</v>
      </c>
      <c r="C615" t="s">
        <v>22</v>
      </c>
      <c r="D615" t="s">
        <v>23</v>
      </c>
      <c r="E615" t="s">
        <v>5</v>
      </c>
      <c r="G615" t="s">
        <v>24</v>
      </c>
      <c r="H615">
        <v>662676</v>
      </c>
      <c r="I615">
        <v>663686</v>
      </c>
      <c r="J615" t="s">
        <v>25</v>
      </c>
      <c r="K615" t="str">
        <f>VLOOKUP(Q615,gene2!A:U,12,0)</f>
        <v>WP_014420518.1</v>
      </c>
      <c r="L615" t="str">
        <f>VLOOKUP(Q615,gene2!A:U,13,0)</f>
        <v>WP_014420518.1</v>
      </c>
      <c r="M615">
        <f>VLOOKUP(Q615,gene2!A:U,14,0)</f>
        <v>0</v>
      </c>
      <c r="N615" t="str">
        <f>VLOOKUP(Q615,gene2!A:U,15,0)</f>
        <v>porin</v>
      </c>
      <c r="Q615" t="s">
        <v>2467</v>
      </c>
      <c r="R615">
        <v>1011</v>
      </c>
      <c r="T615" t="s">
        <v>2468</v>
      </c>
      <c r="V615">
        <f t="shared" si="9"/>
        <v>337</v>
      </c>
    </row>
    <row r="616" spans="1:22" x14ac:dyDescent="0.25">
      <c r="A616" t="s">
        <v>20</v>
      </c>
      <c r="B616" t="s">
        <v>21</v>
      </c>
      <c r="C616" t="s">
        <v>22</v>
      </c>
      <c r="D616" t="s">
        <v>23</v>
      </c>
      <c r="E616" t="s">
        <v>5</v>
      </c>
      <c r="G616" t="s">
        <v>24</v>
      </c>
      <c r="H616">
        <v>663782</v>
      </c>
      <c r="I616">
        <v>664642</v>
      </c>
      <c r="J616" t="s">
        <v>25</v>
      </c>
      <c r="K616" t="str">
        <f>VLOOKUP(Q616,gene2!A:U,12,0)</f>
        <v>WP_041654551.1</v>
      </c>
      <c r="L616" t="str">
        <f>VLOOKUP(Q616,gene2!A:U,13,0)</f>
        <v>WP_041654551.1</v>
      </c>
      <c r="M616">
        <f>VLOOKUP(Q616,gene2!A:U,14,0)</f>
        <v>0</v>
      </c>
      <c r="N616" t="str">
        <f>VLOOKUP(Q616,gene2!A:U,15,0)</f>
        <v>CYTH domain-containing protein</v>
      </c>
      <c r="Q616" t="s">
        <v>2471</v>
      </c>
      <c r="R616">
        <v>861</v>
      </c>
      <c r="T616" t="s">
        <v>2472</v>
      </c>
      <c r="V616">
        <f t="shared" si="9"/>
        <v>287</v>
      </c>
    </row>
    <row r="617" spans="1:22" x14ac:dyDescent="0.25">
      <c r="A617" t="s">
        <v>20</v>
      </c>
      <c r="B617" t="s">
        <v>21</v>
      </c>
      <c r="C617" t="s">
        <v>22</v>
      </c>
      <c r="D617" t="s">
        <v>23</v>
      </c>
      <c r="E617" t="s">
        <v>5</v>
      </c>
      <c r="G617" t="s">
        <v>24</v>
      </c>
      <c r="H617">
        <v>664619</v>
      </c>
      <c r="I617">
        <v>665812</v>
      </c>
      <c r="J617" t="s">
        <v>52</v>
      </c>
      <c r="K617" t="str">
        <f>VLOOKUP(Q617,gene2!A:U,12,0)</f>
        <v>WP_014420520.1</v>
      </c>
      <c r="L617" t="str">
        <f>VLOOKUP(Q617,gene2!A:U,13,0)</f>
        <v>WP_014420520.1</v>
      </c>
      <c r="M617">
        <f>VLOOKUP(Q617,gene2!A:U,14,0)</f>
        <v>0</v>
      </c>
      <c r="N617" t="str">
        <f>VLOOKUP(Q617,gene2!A:U,15,0)</f>
        <v>two pore domain potassium channel family protein</v>
      </c>
      <c r="Q617" t="s">
        <v>2475</v>
      </c>
      <c r="R617">
        <v>1194</v>
      </c>
      <c r="T617" t="s">
        <v>2476</v>
      </c>
      <c r="V617">
        <f t="shared" si="9"/>
        <v>398</v>
      </c>
    </row>
    <row r="618" spans="1:22" x14ac:dyDescent="0.25">
      <c r="A618" t="s">
        <v>20</v>
      </c>
      <c r="B618" t="s">
        <v>21</v>
      </c>
      <c r="C618" t="s">
        <v>22</v>
      </c>
      <c r="D618" t="s">
        <v>23</v>
      </c>
      <c r="E618" t="s">
        <v>5</v>
      </c>
      <c r="G618" t="s">
        <v>24</v>
      </c>
      <c r="H618">
        <v>665893</v>
      </c>
      <c r="I618">
        <v>668793</v>
      </c>
      <c r="J618" t="s">
        <v>25</v>
      </c>
      <c r="K618" t="str">
        <f>VLOOKUP(Q618,gene2!A:U,12,0)</f>
        <v>WP_014420521.1</v>
      </c>
      <c r="L618" t="str">
        <f>VLOOKUP(Q618,gene2!A:U,13,0)</f>
        <v>WP_014420521.1</v>
      </c>
      <c r="M618">
        <f>VLOOKUP(Q618,gene2!A:U,14,0)</f>
        <v>0</v>
      </c>
      <c r="N618" t="str">
        <f>VLOOKUP(Q618,gene2!A:U,15,0)</f>
        <v>bifunctional [glutamate--ammonia ligase]-adenylyl-L-tyrosine phosphorylase/[glutamate--ammonia-ligase] adenylyltransferase</v>
      </c>
      <c r="O618" t="s">
        <v>2478</v>
      </c>
      <c r="Q618" t="s">
        <v>2479</v>
      </c>
      <c r="R618">
        <v>2901</v>
      </c>
      <c r="T618" t="s">
        <v>2480</v>
      </c>
      <c r="V618">
        <f t="shared" si="9"/>
        <v>967</v>
      </c>
    </row>
    <row r="619" spans="1:22" x14ac:dyDescent="0.25">
      <c r="A619" t="s">
        <v>20</v>
      </c>
      <c r="B619" t="s">
        <v>21</v>
      </c>
      <c r="C619" t="s">
        <v>22</v>
      </c>
      <c r="D619" t="s">
        <v>23</v>
      </c>
      <c r="E619" t="s">
        <v>5</v>
      </c>
      <c r="G619" t="s">
        <v>24</v>
      </c>
      <c r="H619">
        <v>668873</v>
      </c>
      <c r="I619">
        <v>669799</v>
      </c>
      <c r="J619" t="s">
        <v>25</v>
      </c>
      <c r="K619" t="str">
        <f>VLOOKUP(Q619,gene2!A:U,12,0)</f>
        <v>WP_041654552.1</v>
      </c>
      <c r="L619" t="str">
        <f>VLOOKUP(Q619,gene2!A:U,13,0)</f>
        <v>WP_041654552.1</v>
      </c>
      <c r="M619">
        <f>VLOOKUP(Q619,gene2!A:U,14,0)</f>
        <v>0</v>
      </c>
      <c r="N619" t="str">
        <f>VLOOKUP(Q619,gene2!A:U,15,0)</f>
        <v>branched-chain amino acid transaminase</v>
      </c>
      <c r="Q619" t="s">
        <v>2483</v>
      </c>
      <c r="R619">
        <v>927</v>
      </c>
      <c r="T619" t="s">
        <v>2484</v>
      </c>
      <c r="V619">
        <f t="shared" si="9"/>
        <v>309</v>
      </c>
    </row>
    <row r="620" spans="1:22" x14ac:dyDescent="0.25">
      <c r="A620" t="s">
        <v>20</v>
      </c>
      <c r="B620" t="s">
        <v>21</v>
      </c>
      <c r="C620" t="s">
        <v>22</v>
      </c>
      <c r="D620" t="s">
        <v>23</v>
      </c>
      <c r="E620" t="s">
        <v>5</v>
      </c>
      <c r="G620" t="s">
        <v>24</v>
      </c>
      <c r="H620">
        <v>669891</v>
      </c>
      <c r="I620">
        <v>670298</v>
      </c>
      <c r="J620" t="s">
        <v>25</v>
      </c>
      <c r="K620" t="str">
        <f>VLOOKUP(Q620,gene2!A:U,12,0)</f>
        <v>WP_014420523.1</v>
      </c>
      <c r="L620" t="str">
        <f>VLOOKUP(Q620,gene2!A:U,13,0)</f>
        <v>WP_014420523.1</v>
      </c>
      <c r="M620">
        <f>VLOOKUP(Q620,gene2!A:U,14,0)</f>
        <v>0</v>
      </c>
      <c r="N620" t="str">
        <f>VLOOKUP(Q620,gene2!A:U,15,0)</f>
        <v>hypothetical protein</v>
      </c>
      <c r="Q620" t="s">
        <v>2487</v>
      </c>
      <c r="R620">
        <v>408</v>
      </c>
      <c r="T620" t="s">
        <v>2488</v>
      </c>
      <c r="V620">
        <f t="shared" si="9"/>
        <v>136</v>
      </c>
    </row>
    <row r="621" spans="1:22" x14ac:dyDescent="0.25">
      <c r="A621" t="s">
        <v>20</v>
      </c>
      <c r="B621" t="s">
        <v>21</v>
      </c>
      <c r="C621" t="s">
        <v>22</v>
      </c>
      <c r="D621" t="s">
        <v>23</v>
      </c>
      <c r="E621" t="s">
        <v>5</v>
      </c>
      <c r="G621" t="s">
        <v>24</v>
      </c>
      <c r="H621">
        <v>670340</v>
      </c>
      <c r="I621">
        <v>671401</v>
      </c>
      <c r="J621" t="s">
        <v>52</v>
      </c>
      <c r="K621" t="str">
        <f>VLOOKUP(Q621,gene2!A:U,12,0)</f>
        <v>WP_014420524.1</v>
      </c>
      <c r="L621" t="str">
        <f>VLOOKUP(Q621,gene2!A:U,13,0)</f>
        <v>WP_014420524.1</v>
      </c>
      <c r="M621">
        <f>VLOOKUP(Q621,gene2!A:U,14,0)</f>
        <v>0</v>
      </c>
      <c r="N621" t="str">
        <f>VLOOKUP(Q621,gene2!A:U,15,0)</f>
        <v>glycosyltransferase family 9 protein</v>
      </c>
      <c r="Q621" t="s">
        <v>2490</v>
      </c>
      <c r="R621">
        <v>1062</v>
      </c>
      <c r="T621" t="s">
        <v>2491</v>
      </c>
      <c r="V621">
        <f t="shared" si="9"/>
        <v>354</v>
      </c>
    </row>
    <row r="622" spans="1:22" x14ac:dyDescent="0.25">
      <c r="A622" t="s">
        <v>20</v>
      </c>
      <c r="B622" t="s">
        <v>21</v>
      </c>
      <c r="C622" t="s">
        <v>22</v>
      </c>
      <c r="D622" t="s">
        <v>23</v>
      </c>
      <c r="E622" t="s">
        <v>5</v>
      </c>
      <c r="G622" t="s">
        <v>24</v>
      </c>
      <c r="H622">
        <v>671541</v>
      </c>
      <c r="I622">
        <v>672263</v>
      </c>
      <c r="J622" t="s">
        <v>25</v>
      </c>
      <c r="K622" t="str">
        <f>VLOOKUP(Q622,gene2!A:U,12,0)</f>
        <v>WP_014420525.1</v>
      </c>
      <c r="L622" t="str">
        <f>VLOOKUP(Q622,gene2!A:U,13,0)</f>
        <v>WP_014420525.1</v>
      </c>
      <c r="M622">
        <f>VLOOKUP(Q622,gene2!A:U,14,0)</f>
        <v>0</v>
      </c>
      <c r="N622" t="str">
        <f>VLOOKUP(Q622,gene2!A:U,15,0)</f>
        <v>3-deoxy-D-manno-octulosonic acid kinase</v>
      </c>
      <c r="Q622" t="s">
        <v>2494</v>
      </c>
      <c r="R622">
        <v>723</v>
      </c>
      <c r="T622" t="s">
        <v>2495</v>
      </c>
      <c r="V622">
        <f t="shared" si="9"/>
        <v>241</v>
      </c>
    </row>
    <row r="623" spans="1:22" x14ac:dyDescent="0.25">
      <c r="A623" t="s">
        <v>20</v>
      </c>
      <c r="B623" t="s">
        <v>21</v>
      </c>
      <c r="C623" t="s">
        <v>22</v>
      </c>
      <c r="D623" t="s">
        <v>23</v>
      </c>
      <c r="E623" t="s">
        <v>5</v>
      </c>
      <c r="G623" t="s">
        <v>24</v>
      </c>
      <c r="H623">
        <v>672325</v>
      </c>
      <c r="I623">
        <v>673611</v>
      </c>
      <c r="J623" t="s">
        <v>25</v>
      </c>
      <c r="K623" t="str">
        <f>VLOOKUP(Q623,gene2!A:U,12,0)</f>
        <v>WP_014420526.1</v>
      </c>
      <c r="L623" t="str">
        <f>VLOOKUP(Q623,gene2!A:U,13,0)</f>
        <v>WP_014420526.1</v>
      </c>
      <c r="M623">
        <f>VLOOKUP(Q623,gene2!A:U,14,0)</f>
        <v>0</v>
      </c>
      <c r="N623" t="str">
        <f>VLOOKUP(Q623,gene2!A:U,15,0)</f>
        <v>O-antigen ligase family protein</v>
      </c>
      <c r="Q623" t="s">
        <v>2498</v>
      </c>
      <c r="R623">
        <v>1287</v>
      </c>
      <c r="T623" t="s">
        <v>2499</v>
      </c>
      <c r="V623">
        <f t="shared" si="9"/>
        <v>429</v>
      </c>
    </row>
    <row r="624" spans="1:22" x14ac:dyDescent="0.25">
      <c r="A624" t="s">
        <v>20</v>
      </c>
      <c r="B624" t="s">
        <v>21</v>
      </c>
      <c r="C624" t="s">
        <v>22</v>
      </c>
      <c r="D624" t="s">
        <v>23</v>
      </c>
      <c r="E624" t="s">
        <v>5</v>
      </c>
      <c r="G624" t="s">
        <v>24</v>
      </c>
      <c r="H624">
        <v>673707</v>
      </c>
      <c r="I624">
        <v>675221</v>
      </c>
      <c r="J624" t="s">
        <v>25</v>
      </c>
      <c r="K624" t="str">
        <f>VLOOKUP(Q624,gene2!A:U,12,0)</f>
        <v>WP_158011910.1</v>
      </c>
      <c r="L624" t="str">
        <f>VLOOKUP(Q624,gene2!A:U,13,0)</f>
        <v>WP_158011910.1</v>
      </c>
      <c r="M624">
        <f>VLOOKUP(Q624,gene2!A:U,14,0)</f>
        <v>0</v>
      </c>
      <c r="N624" t="str">
        <f>VLOOKUP(Q624,gene2!A:U,15,0)</f>
        <v>aldolase</v>
      </c>
      <c r="Q624" t="s">
        <v>2502</v>
      </c>
      <c r="R624">
        <v>1515</v>
      </c>
      <c r="T624" t="s">
        <v>2503</v>
      </c>
      <c r="V624">
        <f t="shared" si="9"/>
        <v>505</v>
      </c>
    </row>
    <row r="625" spans="1:22" x14ac:dyDescent="0.25">
      <c r="A625" t="s">
        <v>20</v>
      </c>
      <c r="B625" t="s">
        <v>21</v>
      </c>
      <c r="C625" t="s">
        <v>22</v>
      </c>
      <c r="D625" t="s">
        <v>23</v>
      </c>
      <c r="E625" t="s">
        <v>5</v>
      </c>
      <c r="G625" t="s">
        <v>24</v>
      </c>
      <c r="H625">
        <v>675243</v>
      </c>
      <c r="I625">
        <v>675995</v>
      </c>
      <c r="J625" t="s">
        <v>25</v>
      </c>
      <c r="K625" t="str">
        <f>VLOOKUP(Q625,gene2!A:U,12,0)</f>
        <v>WP_014420528.1</v>
      </c>
      <c r="L625" t="str">
        <f>VLOOKUP(Q625,gene2!A:U,13,0)</f>
        <v>WP_014420528.1</v>
      </c>
      <c r="M625">
        <f>VLOOKUP(Q625,gene2!A:U,14,0)</f>
        <v>0</v>
      </c>
      <c r="N625" t="str">
        <f>VLOOKUP(Q625,gene2!A:U,15,0)</f>
        <v>aldolase</v>
      </c>
      <c r="Q625" t="s">
        <v>2506</v>
      </c>
      <c r="R625">
        <v>753</v>
      </c>
      <c r="T625" t="s">
        <v>2507</v>
      </c>
      <c r="V625">
        <f t="shared" si="9"/>
        <v>251</v>
      </c>
    </row>
    <row r="626" spans="1:22" x14ac:dyDescent="0.25">
      <c r="A626" t="s">
        <v>20</v>
      </c>
      <c r="B626" t="s">
        <v>21</v>
      </c>
      <c r="C626" t="s">
        <v>22</v>
      </c>
      <c r="D626" t="s">
        <v>23</v>
      </c>
      <c r="E626" t="s">
        <v>5</v>
      </c>
      <c r="G626" t="s">
        <v>24</v>
      </c>
      <c r="H626">
        <v>675988</v>
      </c>
      <c r="I626">
        <v>676677</v>
      </c>
      <c r="J626" t="s">
        <v>25</v>
      </c>
      <c r="K626" t="str">
        <f>VLOOKUP(Q626,gene2!A:U,12,0)</f>
        <v>WP_014420529.1</v>
      </c>
      <c r="L626" t="str">
        <f>VLOOKUP(Q626,gene2!A:U,13,0)</f>
        <v>WP_014420529.1</v>
      </c>
      <c r="M626">
        <f>VLOOKUP(Q626,gene2!A:U,14,0)</f>
        <v>0</v>
      </c>
      <c r="N626" t="str">
        <f>VLOOKUP(Q626,gene2!A:U,15,0)</f>
        <v>acylneuraminate cytidylyltransferase</v>
      </c>
      <c r="Q626" t="s">
        <v>2509</v>
      </c>
      <c r="R626">
        <v>690</v>
      </c>
      <c r="T626" t="s">
        <v>2510</v>
      </c>
      <c r="V626">
        <f t="shared" si="9"/>
        <v>230</v>
      </c>
    </row>
    <row r="627" spans="1:22" x14ac:dyDescent="0.25">
      <c r="A627" t="s">
        <v>20</v>
      </c>
      <c r="B627" t="s">
        <v>21</v>
      </c>
      <c r="C627" t="s">
        <v>22</v>
      </c>
      <c r="D627" t="s">
        <v>23</v>
      </c>
      <c r="E627" t="s">
        <v>5</v>
      </c>
      <c r="G627" t="s">
        <v>24</v>
      </c>
      <c r="H627">
        <v>676734</v>
      </c>
      <c r="I627">
        <v>677996</v>
      </c>
      <c r="J627" t="s">
        <v>25</v>
      </c>
      <c r="K627" t="str">
        <f>VLOOKUP(Q627,gene2!A:U,12,0)</f>
        <v>WP_158011867.1</v>
      </c>
      <c r="L627" t="str">
        <f>VLOOKUP(Q627,gene2!A:U,13,0)</f>
        <v>WP_158011867.1</v>
      </c>
      <c r="M627">
        <f>VLOOKUP(Q627,gene2!A:U,14,0)</f>
        <v>0</v>
      </c>
      <c r="N627" t="str">
        <f>VLOOKUP(Q627,gene2!A:U,15,0)</f>
        <v>hypothetical protein</v>
      </c>
      <c r="Q627" t="s">
        <v>2513</v>
      </c>
      <c r="R627">
        <v>1263</v>
      </c>
      <c r="T627" t="s">
        <v>2514</v>
      </c>
      <c r="V627">
        <f t="shared" si="9"/>
        <v>421</v>
      </c>
    </row>
    <row r="628" spans="1:22" x14ac:dyDescent="0.25">
      <c r="A628" t="s">
        <v>20</v>
      </c>
      <c r="B628" t="s">
        <v>21</v>
      </c>
      <c r="C628" t="s">
        <v>22</v>
      </c>
      <c r="D628" t="s">
        <v>23</v>
      </c>
      <c r="E628" t="s">
        <v>5</v>
      </c>
      <c r="G628" t="s">
        <v>24</v>
      </c>
      <c r="H628">
        <v>677996</v>
      </c>
      <c r="I628">
        <v>678763</v>
      </c>
      <c r="J628" t="s">
        <v>25</v>
      </c>
      <c r="K628" t="str">
        <f>VLOOKUP(Q628,gene2!A:U,12,0)</f>
        <v>WP_014420531.1</v>
      </c>
      <c r="L628" t="str">
        <f>VLOOKUP(Q628,gene2!A:U,13,0)</f>
        <v>WP_014420531.1</v>
      </c>
      <c r="M628">
        <f>VLOOKUP(Q628,gene2!A:U,14,0)</f>
        <v>0</v>
      </c>
      <c r="N628" t="str">
        <f>VLOOKUP(Q628,gene2!A:U,15,0)</f>
        <v>hypothetical protein</v>
      </c>
      <c r="Q628" t="s">
        <v>2516</v>
      </c>
      <c r="R628">
        <v>768</v>
      </c>
      <c r="T628" t="s">
        <v>2517</v>
      </c>
      <c r="V628">
        <f t="shared" si="9"/>
        <v>256</v>
      </c>
    </row>
    <row r="629" spans="1:22" x14ac:dyDescent="0.25">
      <c r="A629" t="s">
        <v>20</v>
      </c>
      <c r="B629" t="s">
        <v>21</v>
      </c>
      <c r="C629" t="s">
        <v>22</v>
      </c>
      <c r="D629" t="s">
        <v>23</v>
      </c>
      <c r="E629" t="s">
        <v>5</v>
      </c>
      <c r="G629" t="s">
        <v>24</v>
      </c>
      <c r="H629">
        <v>678812</v>
      </c>
      <c r="I629">
        <v>679885</v>
      </c>
      <c r="J629" t="s">
        <v>25</v>
      </c>
      <c r="K629" t="str">
        <f>VLOOKUP(Q629,gene2!A:U,12,0)</f>
        <v>WP_014420532.1</v>
      </c>
      <c r="L629" t="str">
        <f>VLOOKUP(Q629,gene2!A:U,13,0)</f>
        <v>WP_014420532.1</v>
      </c>
      <c r="M629">
        <f>VLOOKUP(Q629,gene2!A:U,14,0)</f>
        <v>0</v>
      </c>
      <c r="N629" t="str">
        <f>VLOOKUP(Q629,gene2!A:U,15,0)</f>
        <v>glycosyltransferase</v>
      </c>
      <c r="Q629" t="s">
        <v>2519</v>
      </c>
      <c r="R629">
        <v>1074</v>
      </c>
      <c r="T629" t="s">
        <v>2520</v>
      </c>
      <c r="V629">
        <f t="shared" si="9"/>
        <v>358</v>
      </c>
    </row>
    <row r="630" spans="1:22" x14ac:dyDescent="0.25">
      <c r="A630" t="s">
        <v>20</v>
      </c>
      <c r="B630" t="s">
        <v>21</v>
      </c>
      <c r="C630" t="s">
        <v>22</v>
      </c>
      <c r="D630" t="s">
        <v>23</v>
      </c>
      <c r="E630" t="s">
        <v>5</v>
      </c>
      <c r="G630" t="s">
        <v>24</v>
      </c>
      <c r="H630">
        <v>679875</v>
      </c>
      <c r="I630">
        <v>680513</v>
      </c>
      <c r="J630" t="s">
        <v>25</v>
      </c>
      <c r="K630" t="str">
        <f>VLOOKUP(Q630,gene2!A:U,12,0)</f>
        <v>WP_081496548.1</v>
      </c>
      <c r="L630" t="str">
        <f>VLOOKUP(Q630,gene2!A:U,13,0)</f>
        <v>WP_081496548.1</v>
      </c>
      <c r="M630">
        <f>VLOOKUP(Q630,gene2!A:U,14,0)</f>
        <v>0</v>
      </c>
      <c r="N630" t="str">
        <f>VLOOKUP(Q630,gene2!A:U,15,0)</f>
        <v>hypothetical protein</v>
      </c>
      <c r="Q630" t="s">
        <v>2523</v>
      </c>
      <c r="R630">
        <v>639</v>
      </c>
      <c r="T630" t="s">
        <v>2524</v>
      </c>
      <c r="V630">
        <f t="shared" si="9"/>
        <v>213</v>
      </c>
    </row>
    <row r="631" spans="1:22" x14ac:dyDescent="0.25">
      <c r="A631" t="s">
        <v>20</v>
      </c>
      <c r="B631" t="s">
        <v>21</v>
      </c>
      <c r="C631" t="s">
        <v>22</v>
      </c>
      <c r="D631" t="s">
        <v>23</v>
      </c>
      <c r="E631" t="s">
        <v>5</v>
      </c>
      <c r="G631" t="s">
        <v>24</v>
      </c>
      <c r="H631">
        <v>680558</v>
      </c>
      <c r="I631">
        <v>681205</v>
      </c>
      <c r="J631" t="s">
        <v>25</v>
      </c>
      <c r="K631" t="str">
        <f>VLOOKUP(Q631,gene2!A:U,12,0)</f>
        <v>WP_158011911.1</v>
      </c>
      <c r="L631" t="str">
        <f>VLOOKUP(Q631,gene2!A:U,13,0)</f>
        <v>WP_158011911.1</v>
      </c>
      <c r="M631">
        <f>VLOOKUP(Q631,gene2!A:U,14,0)</f>
        <v>0</v>
      </c>
      <c r="N631" t="str">
        <f>VLOOKUP(Q631,gene2!A:U,15,0)</f>
        <v>HAD-IA family hydrolase</v>
      </c>
      <c r="Q631" t="s">
        <v>2526</v>
      </c>
      <c r="R631">
        <v>648</v>
      </c>
      <c r="T631" t="s">
        <v>2527</v>
      </c>
      <c r="V631">
        <f t="shared" si="9"/>
        <v>216</v>
      </c>
    </row>
    <row r="632" spans="1:22" x14ac:dyDescent="0.25">
      <c r="A632" t="s">
        <v>20</v>
      </c>
      <c r="B632" t="s">
        <v>21</v>
      </c>
      <c r="C632" t="s">
        <v>22</v>
      </c>
      <c r="D632" t="s">
        <v>23</v>
      </c>
      <c r="E632" t="s">
        <v>5</v>
      </c>
      <c r="G632" t="s">
        <v>24</v>
      </c>
      <c r="H632">
        <v>681228</v>
      </c>
      <c r="I632">
        <v>684326</v>
      </c>
      <c r="J632" t="s">
        <v>25</v>
      </c>
      <c r="K632" t="str">
        <f>VLOOKUP(Q632,gene2!A:U,12,0)</f>
        <v>WP_158011868.1</v>
      </c>
      <c r="L632" t="str">
        <f>VLOOKUP(Q632,gene2!A:U,13,0)</f>
        <v>WP_158011868.1</v>
      </c>
      <c r="M632">
        <f>VLOOKUP(Q632,gene2!A:U,14,0)</f>
        <v>0</v>
      </c>
      <c r="N632" t="str">
        <f>VLOOKUP(Q632,gene2!A:U,15,0)</f>
        <v>hypothetical protein</v>
      </c>
      <c r="Q632" t="s">
        <v>2529</v>
      </c>
      <c r="R632">
        <v>3099</v>
      </c>
      <c r="T632" t="s">
        <v>2530</v>
      </c>
      <c r="V632">
        <f t="shared" si="9"/>
        <v>1033</v>
      </c>
    </row>
    <row r="633" spans="1:22" x14ac:dyDescent="0.25">
      <c r="A633" t="s">
        <v>20</v>
      </c>
      <c r="B633" t="s">
        <v>21</v>
      </c>
      <c r="C633" t="s">
        <v>22</v>
      </c>
      <c r="D633" t="s">
        <v>23</v>
      </c>
      <c r="E633" t="s">
        <v>5</v>
      </c>
      <c r="G633" t="s">
        <v>24</v>
      </c>
      <c r="H633">
        <v>684328</v>
      </c>
      <c r="I633">
        <v>684975</v>
      </c>
      <c r="J633" t="s">
        <v>25</v>
      </c>
      <c r="K633" t="str">
        <f>VLOOKUP(Q633,gene2!A:U,12,0)</f>
        <v>WP_014420536.1</v>
      </c>
      <c r="L633" t="str">
        <f>VLOOKUP(Q633,gene2!A:U,13,0)</f>
        <v>WP_014420536.1</v>
      </c>
      <c r="M633">
        <f>VLOOKUP(Q633,gene2!A:U,14,0)</f>
        <v>0</v>
      </c>
      <c r="N633" t="str">
        <f>VLOOKUP(Q633,gene2!A:U,15,0)</f>
        <v>gamma-glutamyl-gamma-aminobutyrate hydrolase family protein</v>
      </c>
      <c r="Q633" t="s">
        <v>2532</v>
      </c>
      <c r="R633">
        <v>648</v>
      </c>
      <c r="T633" t="s">
        <v>2533</v>
      </c>
      <c r="V633">
        <f t="shared" si="9"/>
        <v>216</v>
      </c>
    </row>
    <row r="634" spans="1:22" x14ac:dyDescent="0.25">
      <c r="A634" t="s">
        <v>20</v>
      </c>
      <c r="B634" t="s">
        <v>21</v>
      </c>
      <c r="C634" t="s">
        <v>22</v>
      </c>
      <c r="D634" t="s">
        <v>23</v>
      </c>
      <c r="E634" t="s">
        <v>5</v>
      </c>
      <c r="G634" t="s">
        <v>24</v>
      </c>
      <c r="H634">
        <v>684963</v>
      </c>
      <c r="I634">
        <v>685745</v>
      </c>
      <c r="J634" t="s">
        <v>25</v>
      </c>
      <c r="K634" t="str">
        <f>VLOOKUP(Q634,gene2!A:U,12,0)</f>
        <v>WP_041654557.1</v>
      </c>
      <c r="L634" t="str">
        <f>VLOOKUP(Q634,gene2!A:U,13,0)</f>
        <v>WP_041654557.1</v>
      </c>
      <c r="M634">
        <f>VLOOKUP(Q634,gene2!A:U,14,0)</f>
        <v>0</v>
      </c>
      <c r="N634" t="str">
        <f>VLOOKUP(Q634,gene2!A:U,15,0)</f>
        <v>phosphocholine cytidylyltransferase family protein</v>
      </c>
      <c r="Q634" t="s">
        <v>2536</v>
      </c>
      <c r="R634">
        <v>783</v>
      </c>
      <c r="T634" t="s">
        <v>2537</v>
      </c>
      <c r="V634">
        <f t="shared" si="9"/>
        <v>261</v>
      </c>
    </row>
    <row r="635" spans="1:22" x14ac:dyDescent="0.25">
      <c r="A635" t="s">
        <v>20</v>
      </c>
      <c r="B635" t="s">
        <v>21</v>
      </c>
      <c r="C635" t="s">
        <v>22</v>
      </c>
      <c r="D635" t="s">
        <v>23</v>
      </c>
      <c r="E635" t="s">
        <v>5</v>
      </c>
      <c r="G635" t="s">
        <v>24</v>
      </c>
      <c r="H635">
        <v>685724</v>
      </c>
      <c r="I635">
        <v>686656</v>
      </c>
      <c r="J635" t="s">
        <v>52</v>
      </c>
      <c r="K635" t="str">
        <f>VLOOKUP(Q635,gene2!A:U,12,0)</f>
        <v>WP_014420538.1</v>
      </c>
      <c r="L635" t="str">
        <f>VLOOKUP(Q635,gene2!A:U,13,0)</f>
        <v>WP_014420538.1</v>
      </c>
      <c r="M635">
        <f>VLOOKUP(Q635,gene2!A:U,14,0)</f>
        <v>0</v>
      </c>
      <c r="N635" t="str">
        <f>VLOOKUP(Q635,gene2!A:U,15,0)</f>
        <v>sulfotransferase</v>
      </c>
      <c r="Q635" t="s">
        <v>2540</v>
      </c>
      <c r="R635">
        <v>933</v>
      </c>
      <c r="T635" t="s">
        <v>2541</v>
      </c>
      <c r="V635">
        <f t="shared" si="9"/>
        <v>311</v>
      </c>
    </row>
    <row r="636" spans="1:22" x14ac:dyDescent="0.25">
      <c r="A636" t="s">
        <v>20</v>
      </c>
      <c r="B636" t="s">
        <v>21</v>
      </c>
      <c r="C636" t="s">
        <v>22</v>
      </c>
      <c r="D636" t="s">
        <v>23</v>
      </c>
      <c r="E636" t="s">
        <v>5</v>
      </c>
      <c r="G636" t="s">
        <v>24</v>
      </c>
      <c r="H636">
        <v>686666</v>
      </c>
      <c r="I636">
        <v>687820</v>
      </c>
      <c r="J636" t="s">
        <v>52</v>
      </c>
      <c r="K636" t="str">
        <f>VLOOKUP(Q636,gene2!A:U,12,0)</f>
        <v>WP_014420539.1</v>
      </c>
      <c r="L636" t="str">
        <f>VLOOKUP(Q636,gene2!A:U,13,0)</f>
        <v>WP_014420539.1</v>
      </c>
      <c r="M636">
        <f>VLOOKUP(Q636,gene2!A:U,14,0)</f>
        <v>0</v>
      </c>
      <c r="N636" t="str">
        <f>VLOOKUP(Q636,gene2!A:U,15,0)</f>
        <v>glycosyltransferase</v>
      </c>
      <c r="Q636" t="s">
        <v>2544</v>
      </c>
      <c r="R636">
        <v>1155</v>
      </c>
      <c r="T636" t="s">
        <v>2545</v>
      </c>
      <c r="V636">
        <f t="shared" si="9"/>
        <v>385</v>
      </c>
    </row>
    <row r="637" spans="1:22" x14ac:dyDescent="0.25">
      <c r="A637" t="s">
        <v>20</v>
      </c>
      <c r="B637" t="s">
        <v>21</v>
      </c>
      <c r="C637" t="s">
        <v>22</v>
      </c>
      <c r="D637" t="s">
        <v>23</v>
      </c>
      <c r="E637" t="s">
        <v>5</v>
      </c>
      <c r="G637" t="s">
        <v>24</v>
      </c>
      <c r="H637">
        <v>687817</v>
      </c>
      <c r="I637">
        <v>688647</v>
      </c>
      <c r="J637" t="s">
        <v>52</v>
      </c>
      <c r="K637" t="str">
        <f>VLOOKUP(Q637,gene2!A:U,12,0)</f>
        <v>WP_014420540.1</v>
      </c>
      <c r="L637" t="str">
        <f>VLOOKUP(Q637,gene2!A:U,13,0)</f>
        <v>WP_014420540.1</v>
      </c>
      <c r="M637">
        <f>VLOOKUP(Q637,gene2!A:U,14,0)</f>
        <v>0</v>
      </c>
      <c r="N637" t="str">
        <f>VLOOKUP(Q637,gene2!A:U,15,0)</f>
        <v>glycosyltransferase family 2 protein</v>
      </c>
      <c r="Q637" t="s">
        <v>2547</v>
      </c>
      <c r="R637">
        <v>831</v>
      </c>
      <c r="T637" t="s">
        <v>2548</v>
      </c>
      <c r="V637">
        <f t="shared" si="9"/>
        <v>277</v>
      </c>
    </row>
    <row r="638" spans="1:22" x14ac:dyDescent="0.25">
      <c r="A638" t="s">
        <v>20</v>
      </c>
      <c r="B638" t="s">
        <v>21</v>
      </c>
      <c r="C638" t="s">
        <v>22</v>
      </c>
      <c r="D638" t="s">
        <v>23</v>
      </c>
      <c r="E638" t="s">
        <v>5</v>
      </c>
      <c r="G638" t="s">
        <v>24</v>
      </c>
      <c r="H638">
        <v>688729</v>
      </c>
      <c r="I638">
        <v>689703</v>
      </c>
      <c r="J638" t="s">
        <v>52</v>
      </c>
      <c r="K638" t="str">
        <f>VLOOKUP(Q638,gene2!A:U,12,0)</f>
        <v>WP_014420541.1</v>
      </c>
      <c r="L638" t="str">
        <f>VLOOKUP(Q638,gene2!A:U,13,0)</f>
        <v>WP_014420541.1</v>
      </c>
      <c r="M638">
        <f>VLOOKUP(Q638,gene2!A:U,14,0)</f>
        <v>0</v>
      </c>
      <c r="N638" t="str">
        <f>VLOOKUP(Q638,gene2!A:U,15,0)</f>
        <v>LPS A protein</v>
      </c>
      <c r="Q638" t="s">
        <v>2550</v>
      </c>
      <c r="R638">
        <v>975</v>
      </c>
      <c r="T638" t="s">
        <v>2551</v>
      </c>
      <c r="V638">
        <f t="shared" si="9"/>
        <v>325</v>
      </c>
    </row>
    <row r="639" spans="1:22" x14ac:dyDescent="0.25">
      <c r="A639" t="s">
        <v>20</v>
      </c>
      <c r="B639" t="s">
        <v>21</v>
      </c>
      <c r="C639" t="s">
        <v>22</v>
      </c>
      <c r="D639" t="s">
        <v>23</v>
      </c>
      <c r="E639" t="s">
        <v>5</v>
      </c>
      <c r="G639" t="s">
        <v>24</v>
      </c>
      <c r="H639">
        <v>689812</v>
      </c>
      <c r="I639">
        <v>690720</v>
      </c>
      <c r="J639" t="s">
        <v>52</v>
      </c>
      <c r="K639" t="str">
        <f>VLOOKUP(Q639,gene2!A:U,12,0)</f>
        <v>WP_014420542.1</v>
      </c>
      <c r="L639" t="str">
        <f>VLOOKUP(Q639,gene2!A:U,13,0)</f>
        <v>WP_014420542.1</v>
      </c>
      <c r="M639">
        <f>VLOOKUP(Q639,gene2!A:U,14,0)</f>
        <v>0</v>
      </c>
      <c r="N639" t="str">
        <f>VLOOKUP(Q639,gene2!A:U,15,0)</f>
        <v>lysophospholipid acyltransferase family protein</v>
      </c>
      <c r="Q639" t="s">
        <v>2554</v>
      </c>
      <c r="R639">
        <v>909</v>
      </c>
      <c r="T639" t="s">
        <v>2555</v>
      </c>
      <c r="V639">
        <f t="shared" si="9"/>
        <v>303</v>
      </c>
    </row>
    <row r="640" spans="1:22" x14ac:dyDescent="0.25">
      <c r="A640" t="s">
        <v>20</v>
      </c>
      <c r="B640" t="s">
        <v>21</v>
      </c>
      <c r="C640" t="s">
        <v>22</v>
      </c>
      <c r="D640" t="s">
        <v>23</v>
      </c>
      <c r="E640" t="s">
        <v>5</v>
      </c>
      <c r="G640" t="s">
        <v>24</v>
      </c>
      <c r="H640">
        <v>690717</v>
      </c>
      <c r="I640">
        <v>692135</v>
      </c>
      <c r="J640" t="s">
        <v>52</v>
      </c>
      <c r="K640" t="str">
        <f>VLOOKUP(Q640,gene2!A:U,12,0)</f>
        <v>WP_041654558.1</v>
      </c>
      <c r="L640" t="str">
        <f>VLOOKUP(Q640,gene2!A:U,13,0)</f>
        <v>WP_041654558.1</v>
      </c>
      <c r="M640">
        <f>VLOOKUP(Q640,gene2!A:U,14,0)</f>
        <v>0</v>
      </c>
      <c r="N640" t="str">
        <f>VLOOKUP(Q640,gene2!A:U,15,0)</f>
        <v>mannose-1-phosphate guanylyltransferase/mannose-6-phosphate isomerase</v>
      </c>
      <c r="Q640" t="s">
        <v>2558</v>
      </c>
      <c r="R640">
        <v>1419</v>
      </c>
      <c r="T640" t="s">
        <v>2559</v>
      </c>
      <c r="V640">
        <f t="shared" si="9"/>
        <v>473</v>
      </c>
    </row>
    <row r="641" spans="1:22" x14ac:dyDescent="0.25">
      <c r="A641" t="s">
        <v>20</v>
      </c>
      <c r="B641" t="s">
        <v>21</v>
      </c>
      <c r="C641" t="s">
        <v>22</v>
      </c>
      <c r="D641" t="s">
        <v>23</v>
      </c>
      <c r="E641" t="s">
        <v>5</v>
      </c>
      <c r="G641" t="s">
        <v>24</v>
      </c>
      <c r="H641">
        <v>692215</v>
      </c>
      <c r="I641">
        <v>692877</v>
      </c>
      <c r="J641" t="s">
        <v>52</v>
      </c>
      <c r="K641" t="str">
        <f>VLOOKUP(Q641,gene2!A:U,12,0)</f>
        <v>WP_158011912.1</v>
      </c>
      <c r="L641" t="str">
        <f>VLOOKUP(Q641,gene2!A:U,13,0)</f>
        <v>WP_158011912.1</v>
      </c>
      <c r="M641">
        <f>VLOOKUP(Q641,gene2!A:U,14,0)</f>
        <v>0</v>
      </c>
      <c r="N641" t="str">
        <f>VLOOKUP(Q641,gene2!A:U,15,0)</f>
        <v>hypothetical protein</v>
      </c>
      <c r="Q641" t="s">
        <v>2562</v>
      </c>
      <c r="R641">
        <v>663</v>
      </c>
      <c r="T641" t="s">
        <v>2563</v>
      </c>
      <c r="V641">
        <f t="shared" si="9"/>
        <v>221</v>
      </c>
    </row>
    <row r="642" spans="1:22" x14ac:dyDescent="0.25">
      <c r="A642" t="s">
        <v>20</v>
      </c>
      <c r="B642" t="s">
        <v>21</v>
      </c>
      <c r="C642" t="s">
        <v>22</v>
      </c>
      <c r="D642" t="s">
        <v>23</v>
      </c>
      <c r="E642" t="s">
        <v>5</v>
      </c>
      <c r="G642" t="s">
        <v>24</v>
      </c>
      <c r="H642">
        <v>692912</v>
      </c>
      <c r="I642">
        <v>693913</v>
      </c>
      <c r="J642" t="s">
        <v>52</v>
      </c>
      <c r="K642" t="str">
        <f>VLOOKUP(Q642,gene2!A:U,12,0)</f>
        <v>WP_014420545.1</v>
      </c>
      <c r="L642" t="str">
        <f>VLOOKUP(Q642,gene2!A:U,13,0)</f>
        <v>WP_014420545.1</v>
      </c>
      <c r="M642">
        <f>VLOOKUP(Q642,gene2!A:U,14,0)</f>
        <v>0</v>
      </c>
      <c r="N642" t="str">
        <f>VLOOKUP(Q642,gene2!A:U,15,0)</f>
        <v>glycosyltransferase</v>
      </c>
      <c r="Q642" t="s">
        <v>2565</v>
      </c>
      <c r="R642">
        <v>1002</v>
      </c>
      <c r="T642" t="s">
        <v>2566</v>
      </c>
      <c r="V642">
        <f t="shared" si="9"/>
        <v>334</v>
      </c>
    </row>
    <row r="643" spans="1:22" x14ac:dyDescent="0.25">
      <c r="A643" t="s">
        <v>20</v>
      </c>
      <c r="B643" t="s">
        <v>21</v>
      </c>
      <c r="C643" t="s">
        <v>22</v>
      </c>
      <c r="D643" t="s">
        <v>23</v>
      </c>
      <c r="E643" t="s">
        <v>5</v>
      </c>
      <c r="G643" t="s">
        <v>24</v>
      </c>
      <c r="H643">
        <v>693910</v>
      </c>
      <c r="I643">
        <v>695028</v>
      </c>
      <c r="J643" t="s">
        <v>52</v>
      </c>
      <c r="K643" t="str">
        <f>VLOOKUP(Q643,gene2!A:U,12,0)</f>
        <v>WP_014420546.1</v>
      </c>
      <c r="L643" t="str">
        <f>VLOOKUP(Q643,gene2!A:U,13,0)</f>
        <v>WP_014420546.1</v>
      </c>
      <c r="M643">
        <f>VLOOKUP(Q643,gene2!A:U,14,0)</f>
        <v>0</v>
      </c>
      <c r="N643" t="str">
        <f>VLOOKUP(Q643,gene2!A:U,15,0)</f>
        <v>glycosyltransferase family 4 protein</v>
      </c>
      <c r="Q643" t="s">
        <v>2568</v>
      </c>
      <c r="R643">
        <v>1119</v>
      </c>
      <c r="T643" t="s">
        <v>2569</v>
      </c>
      <c r="V643">
        <f t="shared" ref="V643:V706" si="10">R643/3</f>
        <v>373</v>
      </c>
    </row>
    <row r="644" spans="1:22" x14ac:dyDescent="0.25">
      <c r="A644" t="s">
        <v>20</v>
      </c>
      <c r="B644" t="s">
        <v>21</v>
      </c>
      <c r="C644" t="s">
        <v>22</v>
      </c>
      <c r="D644" t="s">
        <v>23</v>
      </c>
      <c r="E644" t="s">
        <v>5</v>
      </c>
      <c r="G644" t="s">
        <v>24</v>
      </c>
      <c r="H644">
        <v>695025</v>
      </c>
      <c r="I644">
        <v>695993</v>
      </c>
      <c r="J644" t="s">
        <v>52</v>
      </c>
      <c r="K644" t="str">
        <f>VLOOKUP(Q644,gene2!A:U,12,0)</f>
        <v>WP_041654559.1</v>
      </c>
      <c r="L644" t="str">
        <f>VLOOKUP(Q644,gene2!A:U,13,0)</f>
        <v>WP_041654559.1</v>
      </c>
      <c r="M644">
        <f>VLOOKUP(Q644,gene2!A:U,14,0)</f>
        <v>0</v>
      </c>
      <c r="N644" t="str">
        <f>VLOOKUP(Q644,gene2!A:U,15,0)</f>
        <v>mitochondrial fission ELM1 family protein</v>
      </c>
      <c r="Q644" t="s">
        <v>2572</v>
      </c>
      <c r="R644">
        <v>969</v>
      </c>
      <c r="T644" t="s">
        <v>2573</v>
      </c>
      <c r="V644">
        <f t="shared" si="10"/>
        <v>323</v>
      </c>
    </row>
    <row r="645" spans="1:22" x14ac:dyDescent="0.25">
      <c r="A645" t="s">
        <v>20</v>
      </c>
      <c r="B645" t="s">
        <v>21</v>
      </c>
      <c r="C645" t="s">
        <v>22</v>
      </c>
      <c r="D645" t="s">
        <v>23</v>
      </c>
      <c r="E645" t="s">
        <v>5</v>
      </c>
      <c r="G645" t="s">
        <v>24</v>
      </c>
      <c r="H645">
        <v>695997</v>
      </c>
      <c r="I645">
        <v>696959</v>
      </c>
      <c r="J645" t="s">
        <v>52</v>
      </c>
      <c r="K645" t="str">
        <f>VLOOKUP(Q645,gene2!A:U,12,0)</f>
        <v>WP_081496549.1</v>
      </c>
      <c r="L645" t="str">
        <f>VLOOKUP(Q645,gene2!A:U,13,0)</f>
        <v>WP_081496549.1</v>
      </c>
      <c r="M645">
        <f>VLOOKUP(Q645,gene2!A:U,14,0)</f>
        <v>0</v>
      </c>
      <c r="N645" t="str">
        <f>VLOOKUP(Q645,gene2!A:U,15,0)</f>
        <v>LpxL/LpxP family Kdo(2)-lipid IV(A) lauroyl/palmitoleoyl acyltransferase</v>
      </c>
      <c r="O645" t="s">
        <v>2576</v>
      </c>
      <c r="Q645" t="s">
        <v>2577</v>
      </c>
      <c r="R645">
        <v>963</v>
      </c>
      <c r="T645" t="s">
        <v>2578</v>
      </c>
      <c r="V645">
        <f t="shared" si="10"/>
        <v>321</v>
      </c>
    </row>
    <row r="646" spans="1:22" x14ac:dyDescent="0.25">
      <c r="A646" t="s">
        <v>20</v>
      </c>
      <c r="B646" t="s">
        <v>21</v>
      </c>
      <c r="C646" t="s">
        <v>22</v>
      </c>
      <c r="D646" t="s">
        <v>23</v>
      </c>
      <c r="E646" t="s">
        <v>5</v>
      </c>
      <c r="G646" t="s">
        <v>24</v>
      </c>
      <c r="H646">
        <v>697062</v>
      </c>
      <c r="I646">
        <v>698315</v>
      </c>
      <c r="J646" t="s">
        <v>25</v>
      </c>
      <c r="K646" t="str">
        <f>VLOOKUP(Q646,gene2!A:U,12,0)</f>
        <v>WP_014420549.1</v>
      </c>
      <c r="L646" t="str">
        <f>VLOOKUP(Q646,gene2!A:U,13,0)</f>
        <v>WP_014420549.1</v>
      </c>
      <c r="M646">
        <f>VLOOKUP(Q646,gene2!A:U,14,0)</f>
        <v>0</v>
      </c>
      <c r="N646" t="str">
        <f>VLOOKUP(Q646,gene2!A:U,15,0)</f>
        <v>lipid IV(A) 3-deoxy-D-manno-octulosonic acid transferase</v>
      </c>
      <c r="O646" t="s">
        <v>2581</v>
      </c>
      <c r="Q646" t="s">
        <v>2582</v>
      </c>
      <c r="R646">
        <v>1254</v>
      </c>
      <c r="T646" t="s">
        <v>2583</v>
      </c>
      <c r="V646">
        <f t="shared" si="10"/>
        <v>418</v>
      </c>
    </row>
    <row r="647" spans="1:22" x14ac:dyDescent="0.25">
      <c r="A647" t="s">
        <v>20</v>
      </c>
      <c r="B647" t="s">
        <v>21</v>
      </c>
      <c r="C647" t="s">
        <v>22</v>
      </c>
      <c r="D647" t="s">
        <v>23</v>
      </c>
      <c r="E647" t="s">
        <v>5</v>
      </c>
      <c r="G647" t="s">
        <v>24</v>
      </c>
      <c r="H647">
        <v>698359</v>
      </c>
      <c r="I647">
        <v>699720</v>
      </c>
      <c r="J647" t="s">
        <v>52</v>
      </c>
      <c r="K647" t="str">
        <f>VLOOKUP(Q647,gene2!A:U,12,0)</f>
        <v>WP_014420550.1</v>
      </c>
      <c r="L647" t="str">
        <f>VLOOKUP(Q647,gene2!A:U,13,0)</f>
        <v>WP_014420550.1</v>
      </c>
      <c r="M647">
        <f>VLOOKUP(Q647,gene2!A:U,14,0)</f>
        <v>0</v>
      </c>
      <c r="N647" t="str">
        <f>VLOOKUP(Q647,gene2!A:U,15,0)</f>
        <v>TolC family outer membrane protein</v>
      </c>
      <c r="Q647" t="s">
        <v>2586</v>
      </c>
      <c r="R647">
        <v>1362</v>
      </c>
      <c r="T647" t="s">
        <v>2587</v>
      </c>
      <c r="V647">
        <f t="shared" si="10"/>
        <v>454</v>
      </c>
    </row>
    <row r="648" spans="1:22" x14ac:dyDescent="0.25">
      <c r="A648" t="s">
        <v>20</v>
      </c>
      <c r="B648" t="s">
        <v>21</v>
      </c>
      <c r="C648" t="s">
        <v>22</v>
      </c>
      <c r="D648" t="s">
        <v>23</v>
      </c>
      <c r="E648" t="s">
        <v>5</v>
      </c>
      <c r="G648" t="s">
        <v>24</v>
      </c>
      <c r="H648">
        <v>700104</v>
      </c>
      <c r="I648">
        <v>701981</v>
      </c>
      <c r="J648" t="s">
        <v>25</v>
      </c>
      <c r="K648" t="str">
        <f>VLOOKUP(Q648,gene2!A:U,12,0)</f>
        <v>WP_014420551.1</v>
      </c>
      <c r="L648" t="str">
        <f>VLOOKUP(Q648,gene2!A:U,13,0)</f>
        <v>WP_014420551.1</v>
      </c>
      <c r="M648">
        <f>VLOOKUP(Q648,gene2!A:U,14,0)</f>
        <v>0</v>
      </c>
      <c r="N648" t="str">
        <f>VLOOKUP(Q648,gene2!A:U,15,0)</f>
        <v>phosphomethylpyrimidine synthase ThiC</v>
      </c>
      <c r="O648" t="s">
        <v>2590</v>
      </c>
      <c r="Q648" t="s">
        <v>2591</v>
      </c>
      <c r="R648">
        <v>1878</v>
      </c>
      <c r="T648" t="s">
        <v>2592</v>
      </c>
      <c r="V648">
        <f t="shared" si="10"/>
        <v>626</v>
      </c>
    </row>
    <row r="649" spans="1:22" x14ac:dyDescent="0.25">
      <c r="A649" t="s">
        <v>20</v>
      </c>
      <c r="B649" t="s">
        <v>21</v>
      </c>
      <c r="C649" t="s">
        <v>22</v>
      </c>
      <c r="D649" t="s">
        <v>23</v>
      </c>
      <c r="E649" t="s">
        <v>5</v>
      </c>
      <c r="G649" t="s">
        <v>24</v>
      </c>
      <c r="H649">
        <v>702096</v>
      </c>
      <c r="I649">
        <v>702716</v>
      </c>
      <c r="J649" t="s">
        <v>25</v>
      </c>
      <c r="K649" t="str">
        <f>VLOOKUP(Q649,gene2!A:U,12,0)</f>
        <v>WP_014420552.1</v>
      </c>
      <c r="L649" t="str">
        <f>VLOOKUP(Q649,gene2!A:U,13,0)</f>
        <v>WP_014420552.1</v>
      </c>
      <c r="M649">
        <f>VLOOKUP(Q649,gene2!A:U,14,0)</f>
        <v>0</v>
      </c>
      <c r="N649" t="str">
        <f>VLOOKUP(Q649,gene2!A:U,15,0)</f>
        <v>NUDIX domain-containing protein</v>
      </c>
      <c r="Q649" t="s">
        <v>2595</v>
      </c>
      <c r="R649">
        <v>621</v>
      </c>
      <c r="T649" t="s">
        <v>2596</v>
      </c>
      <c r="V649">
        <f t="shared" si="10"/>
        <v>207</v>
      </c>
    </row>
    <row r="650" spans="1:22" x14ac:dyDescent="0.25">
      <c r="A650" t="s">
        <v>20</v>
      </c>
      <c r="B650" t="s">
        <v>21</v>
      </c>
      <c r="C650" t="s">
        <v>22</v>
      </c>
      <c r="D650" t="s">
        <v>23</v>
      </c>
      <c r="E650" t="s">
        <v>5</v>
      </c>
      <c r="G650" t="s">
        <v>24</v>
      </c>
      <c r="H650">
        <v>702713</v>
      </c>
      <c r="I650">
        <v>703198</v>
      </c>
      <c r="J650" t="s">
        <v>25</v>
      </c>
      <c r="K650" t="str">
        <f>VLOOKUP(Q650,gene2!A:U,12,0)</f>
        <v>WP_023010963.1</v>
      </c>
      <c r="L650" t="str">
        <f>VLOOKUP(Q650,gene2!A:U,13,0)</f>
        <v>WP_023010963.1</v>
      </c>
      <c r="M650">
        <f>VLOOKUP(Q650,gene2!A:U,14,0)</f>
        <v>0</v>
      </c>
      <c r="N650" t="str">
        <f>VLOOKUP(Q650,gene2!A:U,15,0)</f>
        <v>DUF1249 domain-containing protein</v>
      </c>
      <c r="Q650" t="s">
        <v>2599</v>
      </c>
      <c r="R650">
        <v>486</v>
      </c>
      <c r="T650" t="s">
        <v>2600</v>
      </c>
      <c r="V650">
        <f t="shared" si="10"/>
        <v>162</v>
      </c>
    </row>
    <row r="651" spans="1:22" x14ac:dyDescent="0.25">
      <c r="A651" t="s">
        <v>20</v>
      </c>
      <c r="B651" t="s">
        <v>21</v>
      </c>
      <c r="C651" t="s">
        <v>22</v>
      </c>
      <c r="D651" t="s">
        <v>23</v>
      </c>
      <c r="E651" t="s">
        <v>5</v>
      </c>
      <c r="G651" t="s">
        <v>24</v>
      </c>
      <c r="H651">
        <v>703409</v>
      </c>
      <c r="I651">
        <v>704215</v>
      </c>
      <c r="J651" t="s">
        <v>25</v>
      </c>
      <c r="K651" t="str">
        <f>VLOOKUP(Q651,gene2!A:U,12,0)</f>
        <v>WP_041654561.1</v>
      </c>
      <c r="L651" t="str">
        <f>VLOOKUP(Q651,gene2!A:U,13,0)</f>
        <v>WP_041654561.1</v>
      </c>
      <c r="M651">
        <f>VLOOKUP(Q651,gene2!A:U,14,0)</f>
        <v>0</v>
      </c>
      <c r="N651" t="str">
        <f>VLOOKUP(Q651,gene2!A:U,15,0)</f>
        <v>3',5'-cyclic-AMP phosphodiesterase</v>
      </c>
      <c r="O651" t="s">
        <v>2603</v>
      </c>
      <c r="Q651" t="s">
        <v>2604</v>
      </c>
      <c r="R651">
        <v>807</v>
      </c>
      <c r="T651" t="s">
        <v>2605</v>
      </c>
      <c r="V651">
        <f t="shared" si="10"/>
        <v>269</v>
      </c>
    </row>
    <row r="652" spans="1:22" x14ac:dyDescent="0.25">
      <c r="A652" t="s">
        <v>20</v>
      </c>
      <c r="B652" t="s">
        <v>21</v>
      </c>
      <c r="C652" t="s">
        <v>22</v>
      </c>
      <c r="D652" t="s">
        <v>23</v>
      </c>
      <c r="E652" t="s">
        <v>5</v>
      </c>
      <c r="G652" t="s">
        <v>24</v>
      </c>
      <c r="H652">
        <v>704329</v>
      </c>
      <c r="I652">
        <v>706389</v>
      </c>
      <c r="J652" t="s">
        <v>25</v>
      </c>
      <c r="K652" t="str">
        <f>VLOOKUP(Q652,gene2!A:U,12,0)</f>
        <v>WP_014420555.1</v>
      </c>
      <c r="L652" t="str">
        <f>VLOOKUP(Q652,gene2!A:U,13,0)</f>
        <v>WP_014420555.1</v>
      </c>
      <c r="M652">
        <f>VLOOKUP(Q652,gene2!A:U,14,0)</f>
        <v>0</v>
      </c>
      <c r="N652" t="str">
        <f>VLOOKUP(Q652,gene2!A:U,15,0)</f>
        <v>DUF2235 domain-containing protein</v>
      </c>
      <c r="Q652" t="s">
        <v>2608</v>
      </c>
      <c r="R652">
        <v>2061</v>
      </c>
      <c r="T652" t="s">
        <v>2609</v>
      </c>
      <c r="V652">
        <f t="shared" si="10"/>
        <v>687</v>
      </c>
    </row>
    <row r="653" spans="1:22" x14ac:dyDescent="0.25">
      <c r="A653" t="s">
        <v>20</v>
      </c>
      <c r="B653" t="s">
        <v>21</v>
      </c>
      <c r="C653" t="s">
        <v>22</v>
      </c>
      <c r="D653" t="s">
        <v>23</v>
      </c>
      <c r="E653" t="s">
        <v>5</v>
      </c>
      <c r="G653" t="s">
        <v>24</v>
      </c>
      <c r="H653">
        <v>706426</v>
      </c>
      <c r="I653">
        <v>707001</v>
      </c>
      <c r="J653" t="s">
        <v>25</v>
      </c>
      <c r="K653" t="str">
        <f>VLOOKUP(Q653,gene2!A:U,12,0)</f>
        <v>WP_152525040.1</v>
      </c>
      <c r="L653" t="str">
        <f>VLOOKUP(Q653,gene2!A:U,13,0)</f>
        <v>WP_152525040.1</v>
      </c>
      <c r="M653">
        <f>VLOOKUP(Q653,gene2!A:U,14,0)</f>
        <v>0</v>
      </c>
      <c r="N653" t="str">
        <f>VLOOKUP(Q653,gene2!A:U,15,0)</f>
        <v>DUF2931 family protein</v>
      </c>
      <c r="Q653" t="s">
        <v>2611</v>
      </c>
      <c r="R653">
        <v>576</v>
      </c>
      <c r="T653" t="s">
        <v>2612</v>
      </c>
      <c r="V653">
        <f t="shared" si="10"/>
        <v>192</v>
      </c>
    </row>
    <row r="654" spans="1:22" x14ac:dyDescent="0.25">
      <c r="A654" t="s">
        <v>20</v>
      </c>
      <c r="B654" t="s">
        <v>21</v>
      </c>
      <c r="C654" t="s">
        <v>22</v>
      </c>
      <c r="D654" t="s">
        <v>23</v>
      </c>
      <c r="E654" t="s">
        <v>5</v>
      </c>
      <c r="G654" t="s">
        <v>24</v>
      </c>
      <c r="H654">
        <v>707066</v>
      </c>
      <c r="I654">
        <v>709336</v>
      </c>
      <c r="J654" t="s">
        <v>52</v>
      </c>
      <c r="K654" t="str">
        <f>VLOOKUP(Q654,gene2!A:U,12,0)</f>
        <v>WP_014420557.1</v>
      </c>
      <c r="L654" t="str">
        <f>VLOOKUP(Q654,gene2!A:U,13,0)</f>
        <v>WP_014420557.1</v>
      </c>
      <c r="M654">
        <f>VLOOKUP(Q654,gene2!A:U,14,0)</f>
        <v>0</v>
      </c>
      <c r="N654" t="str">
        <f>VLOOKUP(Q654,gene2!A:U,15,0)</f>
        <v>5-methyltetrahydropteroyltriglutamate--homocysteine S-methyltransferase</v>
      </c>
      <c r="O654" t="s">
        <v>2614</v>
      </c>
      <c r="Q654" t="s">
        <v>2615</v>
      </c>
      <c r="R654">
        <v>2271</v>
      </c>
      <c r="T654" t="s">
        <v>2616</v>
      </c>
      <c r="V654">
        <f t="shared" si="10"/>
        <v>757</v>
      </c>
    </row>
    <row r="655" spans="1:22" x14ac:dyDescent="0.25">
      <c r="A655" t="s">
        <v>20</v>
      </c>
      <c r="B655" t="s">
        <v>21</v>
      </c>
      <c r="C655" t="s">
        <v>22</v>
      </c>
      <c r="D655" t="s">
        <v>23</v>
      </c>
      <c r="E655" t="s">
        <v>5</v>
      </c>
      <c r="G655" t="s">
        <v>24</v>
      </c>
      <c r="H655">
        <v>709450</v>
      </c>
      <c r="I655">
        <v>710340</v>
      </c>
      <c r="J655" t="s">
        <v>25</v>
      </c>
      <c r="K655" t="str">
        <f>VLOOKUP(Q655,gene2!A:U,12,0)</f>
        <v>WP_022992065.1</v>
      </c>
      <c r="L655" t="str">
        <f>VLOOKUP(Q655,gene2!A:U,13,0)</f>
        <v>WP_022992065.1</v>
      </c>
      <c r="M655">
        <f>VLOOKUP(Q655,gene2!A:U,14,0)</f>
        <v>0</v>
      </c>
      <c r="N655" t="str">
        <f>VLOOKUP(Q655,gene2!A:U,15,0)</f>
        <v>LysR family transcriptional regulator</v>
      </c>
      <c r="Q655" t="s">
        <v>2619</v>
      </c>
      <c r="R655">
        <v>891</v>
      </c>
      <c r="T655" t="s">
        <v>2620</v>
      </c>
      <c r="V655">
        <f t="shared" si="10"/>
        <v>297</v>
      </c>
    </row>
    <row r="656" spans="1:22" x14ac:dyDescent="0.25">
      <c r="A656" t="s">
        <v>20</v>
      </c>
      <c r="B656" t="s">
        <v>21</v>
      </c>
      <c r="C656" t="s">
        <v>22</v>
      </c>
      <c r="D656" t="s">
        <v>23</v>
      </c>
      <c r="E656" t="s">
        <v>5</v>
      </c>
      <c r="G656" t="s">
        <v>24</v>
      </c>
      <c r="H656">
        <v>710388</v>
      </c>
      <c r="I656">
        <v>710780</v>
      </c>
      <c r="J656" t="s">
        <v>25</v>
      </c>
      <c r="K656" t="str">
        <f>VLOOKUP(Q656,gene2!A:U,12,0)</f>
        <v>WP_011784330.1</v>
      </c>
      <c r="L656" t="str">
        <f>VLOOKUP(Q656,gene2!A:U,13,0)</f>
        <v>WP_011784330.1</v>
      </c>
      <c r="M656">
        <f>VLOOKUP(Q656,gene2!A:U,14,0)</f>
        <v>0</v>
      </c>
      <c r="N656" t="str">
        <f>VLOOKUP(Q656,gene2!A:U,15,0)</f>
        <v>glycine cleavage system protein GcvH</v>
      </c>
      <c r="O656" t="s">
        <v>2622</v>
      </c>
      <c r="Q656" t="s">
        <v>2623</v>
      </c>
      <c r="R656">
        <v>393</v>
      </c>
      <c r="T656" t="s">
        <v>2624</v>
      </c>
      <c r="V656">
        <f t="shared" si="10"/>
        <v>131</v>
      </c>
    </row>
    <row r="657" spans="1:22" x14ac:dyDescent="0.25">
      <c r="A657" t="s">
        <v>20</v>
      </c>
      <c r="B657" t="s">
        <v>21</v>
      </c>
      <c r="C657" t="s">
        <v>22</v>
      </c>
      <c r="D657" t="s">
        <v>23</v>
      </c>
      <c r="E657" t="s">
        <v>5</v>
      </c>
      <c r="G657" t="s">
        <v>24</v>
      </c>
      <c r="H657">
        <v>710787</v>
      </c>
      <c r="I657">
        <v>711983</v>
      </c>
      <c r="J657" t="s">
        <v>25</v>
      </c>
      <c r="K657" t="str">
        <f>VLOOKUP(Q657,gene2!A:U,12,0)</f>
        <v>WP_011784331.1</v>
      </c>
      <c r="L657" t="str">
        <f>VLOOKUP(Q657,gene2!A:U,13,0)</f>
        <v>WP_011784331.1</v>
      </c>
      <c r="M657">
        <f>VLOOKUP(Q657,gene2!A:U,14,0)</f>
        <v>0</v>
      </c>
      <c r="N657" t="str">
        <f>VLOOKUP(Q657,gene2!A:U,15,0)</f>
        <v>class I SAM-dependent rRNA methyltransferase</v>
      </c>
      <c r="Q657" t="s">
        <v>2627</v>
      </c>
      <c r="R657">
        <v>1197</v>
      </c>
      <c r="T657" t="s">
        <v>2628</v>
      </c>
      <c r="V657">
        <f t="shared" si="10"/>
        <v>399</v>
      </c>
    </row>
    <row r="658" spans="1:22" x14ac:dyDescent="0.25">
      <c r="A658" t="s">
        <v>20</v>
      </c>
      <c r="B658" t="s">
        <v>21</v>
      </c>
      <c r="C658" t="s">
        <v>22</v>
      </c>
      <c r="D658" t="s">
        <v>23</v>
      </c>
      <c r="E658" t="s">
        <v>5</v>
      </c>
      <c r="G658" t="s">
        <v>24</v>
      </c>
      <c r="H658">
        <v>711994</v>
      </c>
      <c r="I658">
        <v>712650</v>
      </c>
      <c r="J658" t="s">
        <v>52</v>
      </c>
      <c r="K658" t="str">
        <f>VLOOKUP(Q658,gene2!A:U,12,0)</f>
        <v>WP_014420560.1</v>
      </c>
      <c r="L658" t="str">
        <f>VLOOKUP(Q658,gene2!A:U,13,0)</f>
        <v>WP_014420560.1</v>
      </c>
      <c r="M658">
        <f>VLOOKUP(Q658,gene2!A:U,14,0)</f>
        <v>0</v>
      </c>
      <c r="N658" t="str">
        <f>VLOOKUP(Q658,gene2!A:U,15,0)</f>
        <v>HAD family hydrolase</v>
      </c>
      <c r="Q658" t="s">
        <v>2631</v>
      </c>
      <c r="R658">
        <v>657</v>
      </c>
      <c r="T658" t="s">
        <v>2632</v>
      </c>
      <c r="V658">
        <f t="shared" si="10"/>
        <v>219</v>
      </c>
    </row>
    <row r="659" spans="1:22" x14ac:dyDescent="0.25">
      <c r="A659" t="s">
        <v>20</v>
      </c>
      <c r="B659" t="s">
        <v>21</v>
      </c>
      <c r="C659" t="s">
        <v>22</v>
      </c>
      <c r="D659" t="s">
        <v>23</v>
      </c>
      <c r="E659" t="s">
        <v>5</v>
      </c>
      <c r="G659" t="s">
        <v>24</v>
      </c>
      <c r="H659">
        <v>712833</v>
      </c>
      <c r="I659">
        <v>713363</v>
      </c>
      <c r="J659" t="s">
        <v>25</v>
      </c>
      <c r="K659" t="str">
        <f>VLOOKUP(Q659,gene2!A:U,12,0)</f>
        <v>WP_011784333.1</v>
      </c>
      <c r="L659" t="str">
        <f>VLOOKUP(Q659,gene2!A:U,13,0)</f>
        <v>WP_011784333.1</v>
      </c>
      <c r="M659">
        <f>VLOOKUP(Q659,gene2!A:U,14,0)</f>
        <v>0</v>
      </c>
      <c r="N659" t="str">
        <f>VLOOKUP(Q659,gene2!A:U,15,0)</f>
        <v>RNA pyrophosphohydrolase</v>
      </c>
      <c r="Q659" t="s">
        <v>2635</v>
      </c>
      <c r="R659">
        <v>531</v>
      </c>
      <c r="T659" t="s">
        <v>2636</v>
      </c>
      <c r="V659">
        <f t="shared" si="10"/>
        <v>177</v>
      </c>
    </row>
    <row r="660" spans="1:22" x14ac:dyDescent="0.25">
      <c r="A660" t="s">
        <v>20</v>
      </c>
      <c r="B660" t="s">
        <v>21</v>
      </c>
      <c r="C660" t="s">
        <v>22</v>
      </c>
      <c r="D660" t="s">
        <v>23</v>
      </c>
      <c r="E660" t="s">
        <v>5</v>
      </c>
      <c r="G660" t="s">
        <v>24</v>
      </c>
      <c r="H660">
        <v>713376</v>
      </c>
      <c r="I660">
        <v>715682</v>
      </c>
      <c r="J660" t="s">
        <v>25</v>
      </c>
      <c r="K660" t="str">
        <f>VLOOKUP(Q660,gene2!A:U,12,0)</f>
        <v>WP_011784334.1</v>
      </c>
      <c r="L660" t="str">
        <f>VLOOKUP(Q660,gene2!A:U,13,0)</f>
        <v>WP_011784334.1</v>
      </c>
      <c r="M660">
        <f>VLOOKUP(Q660,gene2!A:U,14,0)</f>
        <v>0</v>
      </c>
      <c r="N660" t="str">
        <f>VLOOKUP(Q660,gene2!A:U,15,0)</f>
        <v>phosphoenolpyruvate--protein phosphotransferase</v>
      </c>
      <c r="O660" t="s">
        <v>2639</v>
      </c>
      <c r="Q660" t="s">
        <v>2640</v>
      </c>
      <c r="R660">
        <v>2307</v>
      </c>
      <c r="T660" t="s">
        <v>2641</v>
      </c>
      <c r="V660">
        <f t="shared" si="10"/>
        <v>769</v>
      </c>
    </row>
    <row r="661" spans="1:22" x14ac:dyDescent="0.25">
      <c r="A661" t="s">
        <v>20</v>
      </c>
      <c r="B661" t="s">
        <v>21</v>
      </c>
      <c r="C661" t="s">
        <v>22</v>
      </c>
      <c r="D661" t="s">
        <v>23</v>
      </c>
      <c r="E661" t="s">
        <v>5</v>
      </c>
      <c r="G661" t="s">
        <v>24</v>
      </c>
      <c r="H661">
        <v>715776</v>
      </c>
      <c r="I661">
        <v>717017</v>
      </c>
      <c r="J661" t="s">
        <v>25</v>
      </c>
      <c r="K661" t="str">
        <f>VLOOKUP(Q661,gene2!A:U,12,0)</f>
        <v>WP_014420561.1</v>
      </c>
      <c r="L661" t="str">
        <f>VLOOKUP(Q661,gene2!A:U,13,0)</f>
        <v>WP_014420561.1</v>
      </c>
      <c r="M661">
        <f>VLOOKUP(Q661,gene2!A:U,14,0)</f>
        <v>0</v>
      </c>
      <c r="N661" t="str">
        <f>VLOOKUP(Q661,gene2!A:U,15,0)</f>
        <v>patatin family protein</v>
      </c>
      <c r="Q661" t="s">
        <v>2644</v>
      </c>
      <c r="R661">
        <v>1242</v>
      </c>
      <c r="T661" t="s">
        <v>2645</v>
      </c>
      <c r="V661">
        <f t="shared" si="10"/>
        <v>414</v>
      </c>
    </row>
    <row r="662" spans="1:22" x14ac:dyDescent="0.25">
      <c r="A662" t="s">
        <v>20</v>
      </c>
      <c r="B662" t="s">
        <v>21</v>
      </c>
      <c r="C662" t="s">
        <v>22</v>
      </c>
      <c r="D662" t="s">
        <v>23</v>
      </c>
      <c r="E662" t="s">
        <v>5</v>
      </c>
      <c r="G662" t="s">
        <v>24</v>
      </c>
      <c r="H662">
        <v>717103</v>
      </c>
      <c r="I662">
        <v>718434</v>
      </c>
      <c r="J662" t="s">
        <v>52</v>
      </c>
      <c r="K662" t="str">
        <f>VLOOKUP(Q662,gene2!A:U,12,0)</f>
        <v>WP_011784336.1</v>
      </c>
      <c r="L662" t="str">
        <f>VLOOKUP(Q662,gene2!A:U,13,0)</f>
        <v>WP_011784336.1</v>
      </c>
      <c r="M662">
        <f>VLOOKUP(Q662,gene2!A:U,14,0)</f>
        <v>0</v>
      </c>
      <c r="N662" t="str">
        <f>VLOOKUP(Q662,gene2!A:U,15,0)</f>
        <v>HslU--HslV peptidase ATPase subunit</v>
      </c>
      <c r="O662" t="s">
        <v>2648</v>
      </c>
      <c r="Q662" t="s">
        <v>2649</v>
      </c>
      <c r="R662">
        <v>1332</v>
      </c>
      <c r="T662" t="s">
        <v>2650</v>
      </c>
      <c r="V662">
        <f t="shared" si="10"/>
        <v>444</v>
      </c>
    </row>
    <row r="663" spans="1:22" x14ac:dyDescent="0.25">
      <c r="A663" t="s">
        <v>20</v>
      </c>
      <c r="B663" t="s">
        <v>21</v>
      </c>
      <c r="C663" t="s">
        <v>22</v>
      </c>
      <c r="D663" t="s">
        <v>23</v>
      </c>
      <c r="E663" t="s">
        <v>5</v>
      </c>
      <c r="G663" t="s">
        <v>24</v>
      </c>
      <c r="H663">
        <v>718449</v>
      </c>
      <c r="I663">
        <v>718979</v>
      </c>
      <c r="J663" t="s">
        <v>52</v>
      </c>
      <c r="K663" t="str">
        <f>VLOOKUP(Q663,gene2!A:U,12,0)</f>
        <v>WP_011784337.1</v>
      </c>
      <c r="L663" t="str">
        <f>VLOOKUP(Q663,gene2!A:U,13,0)</f>
        <v>WP_011784337.1</v>
      </c>
      <c r="M663">
        <f>VLOOKUP(Q663,gene2!A:U,14,0)</f>
        <v>0</v>
      </c>
      <c r="N663" t="str">
        <f>VLOOKUP(Q663,gene2!A:U,15,0)</f>
        <v>ATP-dependent protease subunit HslV</v>
      </c>
      <c r="O663" t="s">
        <v>2653</v>
      </c>
      <c r="Q663" t="s">
        <v>2654</v>
      </c>
      <c r="R663">
        <v>531</v>
      </c>
      <c r="T663" t="s">
        <v>2655</v>
      </c>
      <c r="V663">
        <f t="shared" si="10"/>
        <v>177</v>
      </c>
    </row>
    <row r="664" spans="1:22" x14ac:dyDescent="0.25">
      <c r="A664" t="s">
        <v>20</v>
      </c>
      <c r="B664" t="s">
        <v>21</v>
      </c>
      <c r="C664" t="s">
        <v>22</v>
      </c>
      <c r="D664" t="s">
        <v>23</v>
      </c>
      <c r="E664" t="s">
        <v>5</v>
      </c>
      <c r="G664" t="s">
        <v>24</v>
      </c>
      <c r="H664">
        <v>719071</v>
      </c>
      <c r="I664">
        <v>719715</v>
      </c>
      <c r="J664" t="s">
        <v>52</v>
      </c>
      <c r="K664" t="str">
        <f>VLOOKUP(Q664,gene2!A:U,12,0)</f>
        <v>WP_014420562.1</v>
      </c>
      <c r="L664" t="str">
        <f>VLOOKUP(Q664,gene2!A:U,13,0)</f>
        <v>WP_014420562.1</v>
      </c>
      <c r="M664">
        <f>VLOOKUP(Q664,gene2!A:U,14,0)</f>
        <v>0</v>
      </c>
      <c r="N664" t="str">
        <f>VLOOKUP(Q664,gene2!A:U,15,0)</f>
        <v>SPOR domain-containing protein</v>
      </c>
      <c r="Q664" t="s">
        <v>2658</v>
      </c>
      <c r="R664">
        <v>645</v>
      </c>
      <c r="T664" t="s">
        <v>2659</v>
      </c>
      <c r="V664">
        <f t="shared" si="10"/>
        <v>215</v>
      </c>
    </row>
    <row r="665" spans="1:22" x14ac:dyDescent="0.25">
      <c r="A665" t="s">
        <v>20</v>
      </c>
      <c r="B665" t="s">
        <v>21</v>
      </c>
      <c r="C665" t="s">
        <v>22</v>
      </c>
      <c r="D665" t="s">
        <v>23</v>
      </c>
      <c r="E665" t="s">
        <v>5</v>
      </c>
      <c r="G665" t="s">
        <v>24</v>
      </c>
      <c r="H665">
        <v>719723</v>
      </c>
      <c r="I665">
        <v>721408</v>
      </c>
      <c r="J665" t="s">
        <v>52</v>
      </c>
      <c r="K665" t="str">
        <f>VLOOKUP(Q665,gene2!A:U,12,0)</f>
        <v>WP_014420563.1</v>
      </c>
      <c r="L665" t="str">
        <f>VLOOKUP(Q665,gene2!A:U,13,0)</f>
        <v>WP_014420563.1</v>
      </c>
      <c r="M665">
        <f>VLOOKUP(Q665,gene2!A:U,14,0)</f>
        <v>0</v>
      </c>
      <c r="N665" t="str">
        <f>VLOOKUP(Q665,gene2!A:U,15,0)</f>
        <v>arginine--tRNA ligase</v>
      </c>
      <c r="Q665" t="s">
        <v>2662</v>
      </c>
      <c r="R665">
        <v>1686</v>
      </c>
      <c r="T665" t="s">
        <v>2663</v>
      </c>
      <c r="V665">
        <f t="shared" si="10"/>
        <v>562</v>
      </c>
    </row>
    <row r="666" spans="1:22" x14ac:dyDescent="0.25">
      <c r="A666" t="s">
        <v>20</v>
      </c>
      <c r="B666" t="s">
        <v>21</v>
      </c>
      <c r="C666" t="s">
        <v>22</v>
      </c>
      <c r="D666" t="s">
        <v>23</v>
      </c>
      <c r="E666" t="s">
        <v>5</v>
      </c>
      <c r="G666" t="s">
        <v>24</v>
      </c>
      <c r="H666">
        <v>721620</v>
      </c>
      <c r="I666">
        <v>723449</v>
      </c>
      <c r="J666" t="s">
        <v>52</v>
      </c>
      <c r="K666" t="str">
        <f>VLOOKUP(Q666,gene2!A:U,12,0)</f>
        <v>WP_158011869.1</v>
      </c>
      <c r="L666" t="str">
        <f>VLOOKUP(Q666,gene2!A:U,13,0)</f>
        <v>WP_158011869.1</v>
      </c>
      <c r="M666">
        <f>VLOOKUP(Q666,gene2!A:U,14,0)</f>
        <v>0</v>
      </c>
      <c r="N666" t="str">
        <f>VLOOKUP(Q666,gene2!A:U,15,0)</f>
        <v>Ig-like domain-containing protein</v>
      </c>
      <c r="Q666" t="s">
        <v>2666</v>
      </c>
      <c r="R666">
        <v>1830</v>
      </c>
      <c r="T666" t="s">
        <v>2667</v>
      </c>
      <c r="V666">
        <f t="shared" si="10"/>
        <v>610</v>
      </c>
    </row>
    <row r="667" spans="1:22" x14ac:dyDescent="0.25">
      <c r="A667" t="s">
        <v>20</v>
      </c>
      <c r="B667" t="s">
        <v>21</v>
      </c>
      <c r="C667" t="s">
        <v>22</v>
      </c>
      <c r="D667" t="s">
        <v>23</v>
      </c>
      <c r="E667" t="s">
        <v>5</v>
      </c>
      <c r="G667" t="s">
        <v>24</v>
      </c>
      <c r="H667">
        <v>723665</v>
      </c>
      <c r="I667">
        <v>725836</v>
      </c>
      <c r="J667" t="s">
        <v>52</v>
      </c>
      <c r="K667" t="str">
        <f>VLOOKUP(Q667,gene2!A:U,12,0)</f>
        <v>WP_041654562.1</v>
      </c>
      <c r="L667" t="str">
        <f>VLOOKUP(Q667,gene2!A:U,13,0)</f>
        <v>WP_041654562.1</v>
      </c>
      <c r="M667">
        <f>VLOOKUP(Q667,gene2!A:U,14,0)</f>
        <v>0</v>
      </c>
      <c r="N667" t="str">
        <f>VLOOKUP(Q667,gene2!A:U,15,0)</f>
        <v>primosomal protein N'</v>
      </c>
      <c r="Q667" t="s">
        <v>2669</v>
      </c>
      <c r="R667">
        <v>2172</v>
      </c>
      <c r="T667" t="s">
        <v>2670</v>
      </c>
      <c r="V667">
        <f t="shared" si="10"/>
        <v>724</v>
      </c>
    </row>
    <row r="668" spans="1:22" x14ac:dyDescent="0.25">
      <c r="A668" t="s">
        <v>20</v>
      </c>
      <c r="B668" t="s">
        <v>21</v>
      </c>
      <c r="C668" t="s">
        <v>22</v>
      </c>
      <c r="D668" t="s">
        <v>23</v>
      </c>
      <c r="E668" t="s">
        <v>5</v>
      </c>
      <c r="G668" t="s">
        <v>24</v>
      </c>
      <c r="H668">
        <v>726072</v>
      </c>
      <c r="I668">
        <v>726293</v>
      </c>
      <c r="J668" t="s">
        <v>25</v>
      </c>
      <c r="K668" t="str">
        <f>VLOOKUP(Q668,gene2!A:U,12,0)</f>
        <v>WP_014420566.1</v>
      </c>
      <c r="L668" t="str">
        <f>VLOOKUP(Q668,gene2!A:U,13,0)</f>
        <v>WP_014420566.1</v>
      </c>
      <c r="M668">
        <f>VLOOKUP(Q668,gene2!A:U,14,0)</f>
        <v>0</v>
      </c>
      <c r="N668" t="str">
        <f>VLOOKUP(Q668,gene2!A:U,15,0)</f>
        <v>50S ribosomal protein L31</v>
      </c>
      <c r="O668" t="s">
        <v>2673</v>
      </c>
      <c r="Q668" t="s">
        <v>2674</v>
      </c>
      <c r="R668">
        <v>222</v>
      </c>
      <c r="T668" t="s">
        <v>2675</v>
      </c>
      <c r="V668">
        <f t="shared" si="10"/>
        <v>74</v>
      </c>
    </row>
    <row r="669" spans="1:22" x14ac:dyDescent="0.25">
      <c r="A669" t="s">
        <v>20</v>
      </c>
      <c r="B669" t="s">
        <v>21</v>
      </c>
      <c r="C669" t="s">
        <v>22</v>
      </c>
      <c r="D669" t="s">
        <v>23</v>
      </c>
      <c r="E669" t="s">
        <v>5</v>
      </c>
      <c r="G669" t="s">
        <v>24</v>
      </c>
      <c r="H669">
        <v>726507</v>
      </c>
      <c r="I669">
        <v>727772</v>
      </c>
      <c r="J669" t="s">
        <v>25</v>
      </c>
      <c r="K669" t="str">
        <f>VLOOKUP(Q669,gene2!A:U,12,0)</f>
        <v>WP_041654564.1</v>
      </c>
      <c r="L669" t="str">
        <f>VLOOKUP(Q669,gene2!A:U,13,0)</f>
        <v>WP_041654564.1</v>
      </c>
      <c r="M669">
        <f>VLOOKUP(Q669,gene2!A:U,14,0)</f>
        <v>0</v>
      </c>
      <c r="N669" t="str">
        <f>VLOOKUP(Q669,gene2!A:U,15,0)</f>
        <v>malate dehydrogenase</v>
      </c>
      <c r="Q669" t="s">
        <v>2678</v>
      </c>
      <c r="R669">
        <v>1266</v>
      </c>
      <c r="T669" t="s">
        <v>2679</v>
      </c>
      <c r="V669">
        <f t="shared" si="10"/>
        <v>422</v>
      </c>
    </row>
    <row r="670" spans="1:22" x14ac:dyDescent="0.25">
      <c r="A670" t="s">
        <v>20</v>
      </c>
      <c r="B670" t="s">
        <v>21</v>
      </c>
      <c r="C670" t="s">
        <v>22</v>
      </c>
      <c r="D670" t="s">
        <v>23</v>
      </c>
      <c r="E670" t="s">
        <v>5</v>
      </c>
      <c r="G670" t="s">
        <v>24</v>
      </c>
      <c r="H670">
        <v>727858</v>
      </c>
      <c r="I670">
        <v>730398</v>
      </c>
      <c r="J670" t="s">
        <v>52</v>
      </c>
      <c r="K670" t="str">
        <f>VLOOKUP(Q670,gene2!A:U,12,0)</f>
        <v>WP_014420568.1</v>
      </c>
      <c r="L670" t="str">
        <f>VLOOKUP(Q670,gene2!A:U,13,0)</f>
        <v>WP_014420568.1</v>
      </c>
      <c r="M670">
        <f>VLOOKUP(Q670,gene2!A:U,14,0)</f>
        <v>0</v>
      </c>
      <c r="N670" t="str">
        <f>VLOOKUP(Q670,gene2!A:U,15,0)</f>
        <v>penicillin-binding protein 1A</v>
      </c>
      <c r="Q670" t="s">
        <v>2682</v>
      </c>
      <c r="R670">
        <v>2541</v>
      </c>
      <c r="T670" t="s">
        <v>2683</v>
      </c>
      <c r="V670">
        <f t="shared" si="10"/>
        <v>847</v>
      </c>
    </row>
    <row r="671" spans="1:22" x14ac:dyDescent="0.25">
      <c r="A671" t="s">
        <v>20</v>
      </c>
      <c r="B671" t="s">
        <v>21</v>
      </c>
      <c r="C671" t="s">
        <v>22</v>
      </c>
      <c r="D671" t="s">
        <v>23</v>
      </c>
      <c r="E671" t="s">
        <v>5</v>
      </c>
      <c r="G671" t="s">
        <v>24</v>
      </c>
      <c r="H671">
        <v>730636</v>
      </c>
      <c r="I671">
        <v>731700</v>
      </c>
      <c r="J671" t="s">
        <v>25</v>
      </c>
      <c r="K671" t="str">
        <f>VLOOKUP(Q671,gene2!A:U,12,0)</f>
        <v>WP_011784345.1</v>
      </c>
      <c r="L671" t="str">
        <f>VLOOKUP(Q671,gene2!A:U,13,0)</f>
        <v>WP_011784345.1</v>
      </c>
      <c r="M671">
        <f>VLOOKUP(Q671,gene2!A:U,14,0)</f>
        <v>0</v>
      </c>
      <c r="N671" t="str">
        <f>VLOOKUP(Q671,gene2!A:U,15,0)</f>
        <v>pilus assembly protein PilM</v>
      </c>
      <c r="Q671" t="s">
        <v>2686</v>
      </c>
      <c r="R671">
        <v>1065</v>
      </c>
      <c r="T671" t="s">
        <v>2687</v>
      </c>
      <c r="V671">
        <f t="shared" si="10"/>
        <v>355</v>
      </c>
    </row>
    <row r="672" spans="1:22" x14ac:dyDescent="0.25">
      <c r="A672" t="s">
        <v>20</v>
      </c>
      <c r="B672" t="s">
        <v>21</v>
      </c>
      <c r="C672" t="s">
        <v>22</v>
      </c>
      <c r="D672" t="s">
        <v>23</v>
      </c>
      <c r="E672" t="s">
        <v>5</v>
      </c>
      <c r="G672" t="s">
        <v>24</v>
      </c>
      <c r="H672">
        <v>731700</v>
      </c>
      <c r="I672">
        <v>732263</v>
      </c>
      <c r="J672" t="s">
        <v>25</v>
      </c>
      <c r="K672" t="str">
        <f>VLOOKUP(Q672,gene2!A:U,12,0)</f>
        <v>WP_014420569.1</v>
      </c>
      <c r="L672" t="str">
        <f>VLOOKUP(Q672,gene2!A:U,13,0)</f>
        <v>WP_014420569.1</v>
      </c>
      <c r="M672">
        <f>VLOOKUP(Q672,gene2!A:U,14,0)</f>
        <v>0</v>
      </c>
      <c r="N672" t="str">
        <f>VLOOKUP(Q672,gene2!A:U,15,0)</f>
        <v>PilN domain-containing protein</v>
      </c>
      <c r="Q672" t="s">
        <v>2690</v>
      </c>
      <c r="R672">
        <v>564</v>
      </c>
      <c r="T672" t="s">
        <v>2691</v>
      </c>
      <c r="V672">
        <f t="shared" si="10"/>
        <v>188</v>
      </c>
    </row>
    <row r="673" spans="1:22" x14ac:dyDescent="0.25">
      <c r="A673" t="s">
        <v>20</v>
      </c>
      <c r="B673" t="s">
        <v>21</v>
      </c>
      <c r="C673" t="s">
        <v>22</v>
      </c>
      <c r="D673" t="s">
        <v>23</v>
      </c>
      <c r="E673" t="s">
        <v>5</v>
      </c>
      <c r="G673" t="s">
        <v>24</v>
      </c>
      <c r="H673">
        <v>732263</v>
      </c>
      <c r="I673">
        <v>732874</v>
      </c>
      <c r="J673" t="s">
        <v>25</v>
      </c>
      <c r="K673" t="str">
        <f>VLOOKUP(Q673,gene2!A:U,12,0)</f>
        <v>WP_014420570.1</v>
      </c>
      <c r="L673" t="str">
        <f>VLOOKUP(Q673,gene2!A:U,13,0)</f>
        <v>WP_014420570.1</v>
      </c>
      <c r="M673">
        <f>VLOOKUP(Q673,gene2!A:U,14,0)</f>
        <v>0</v>
      </c>
      <c r="N673" t="str">
        <f>VLOOKUP(Q673,gene2!A:U,15,0)</f>
        <v>type 4a pilus biogenesis protein PilO</v>
      </c>
      <c r="O673" t="s">
        <v>2693</v>
      </c>
      <c r="Q673" t="s">
        <v>2694</v>
      </c>
      <c r="R673">
        <v>612</v>
      </c>
      <c r="T673" t="s">
        <v>2695</v>
      </c>
      <c r="V673">
        <f t="shared" si="10"/>
        <v>204</v>
      </c>
    </row>
    <row r="674" spans="1:22" x14ac:dyDescent="0.25">
      <c r="A674" t="s">
        <v>20</v>
      </c>
      <c r="B674" t="s">
        <v>21</v>
      </c>
      <c r="C674" t="s">
        <v>22</v>
      </c>
      <c r="D674" t="s">
        <v>23</v>
      </c>
      <c r="E674" t="s">
        <v>5</v>
      </c>
      <c r="G674" t="s">
        <v>24</v>
      </c>
      <c r="H674">
        <v>732877</v>
      </c>
      <c r="I674">
        <v>733419</v>
      </c>
      <c r="J674" t="s">
        <v>25</v>
      </c>
      <c r="K674" t="str">
        <f>VLOOKUP(Q674,gene2!A:U,12,0)</f>
        <v>WP_023007639.1</v>
      </c>
      <c r="L674" t="str">
        <f>VLOOKUP(Q674,gene2!A:U,13,0)</f>
        <v>WP_023007639.1</v>
      </c>
      <c r="M674">
        <f>VLOOKUP(Q674,gene2!A:U,14,0)</f>
        <v>0</v>
      </c>
      <c r="N674" t="str">
        <f>VLOOKUP(Q674,gene2!A:U,15,0)</f>
        <v>pilus assembly protein PilP</v>
      </c>
      <c r="Q674" t="s">
        <v>2698</v>
      </c>
      <c r="R674">
        <v>543</v>
      </c>
      <c r="T674" t="s">
        <v>2699</v>
      </c>
      <c r="V674">
        <f t="shared" si="10"/>
        <v>181</v>
      </c>
    </row>
    <row r="675" spans="1:22" x14ac:dyDescent="0.25">
      <c r="A675" t="s">
        <v>20</v>
      </c>
      <c r="B675" t="s">
        <v>21</v>
      </c>
      <c r="C675" t="s">
        <v>22</v>
      </c>
      <c r="D675" t="s">
        <v>23</v>
      </c>
      <c r="E675" t="s">
        <v>5</v>
      </c>
      <c r="G675" t="s">
        <v>24</v>
      </c>
      <c r="H675">
        <v>733434</v>
      </c>
      <c r="I675">
        <v>735548</v>
      </c>
      <c r="J675" t="s">
        <v>25</v>
      </c>
      <c r="K675" t="str">
        <f>VLOOKUP(Q675,gene2!A:U,12,0)</f>
        <v>WP_014420572.1</v>
      </c>
      <c r="L675" t="str">
        <f>VLOOKUP(Q675,gene2!A:U,13,0)</f>
        <v>WP_014420572.1</v>
      </c>
      <c r="M675">
        <f>VLOOKUP(Q675,gene2!A:U,14,0)</f>
        <v>0</v>
      </c>
      <c r="N675" t="str">
        <f>VLOOKUP(Q675,gene2!A:U,15,0)</f>
        <v>type IV pilus secretin PilQ family protein</v>
      </c>
      <c r="Q675" t="s">
        <v>2702</v>
      </c>
      <c r="R675">
        <v>2115</v>
      </c>
      <c r="T675" t="s">
        <v>2703</v>
      </c>
      <c r="V675">
        <f t="shared" si="10"/>
        <v>705</v>
      </c>
    </row>
    <row r="676" spans="1:22" x14ac:dyDescent="0.25">
      <c r="A676" t="s">
        <v>20</v>
      </c>
      <c r="B676" t="s">
        <v>21</v>
      </c>
      <c r="C676" t="s">
        <v>22</v>
      </c>
      <c r="D676" t="s">
        <v>23</v>
      </c>
      <c r="E676" t="s">
        <v>5</v>
      </c>
      <c r="G676" t="s">
        <v>24</v>
      </c>
      <c r="H676">
        <v>735687</v>
      </c>
      <c r="I676">
        <v>736277</v>
      </c>
      <c r="J676" t="s">
        <v>25</v>
      </c>
      <c r="K676" t="str">
        <f>VLOOKUP(Q676,gene2!A:U,12,0)</f>
        <v>WP_014420573.1</v>
      </c>
      <c r="L676" t="str">
        <f>VLOOKUP(Q676,gene2!A:U,13,0)</f>
        <v>WP_014420573.1</v>
      </c>
      <c r="M676">
        <f>VLOOKUP(Q676,gene2!A:U,14,0)</f>
        <v>0</v>
      </c>
      <c r="N676" t="str">
        <f>VLOOKUP(Q676,gene2!A:U,15,0)</f>
        <v>shikimate kinase AroK</v>
      </c>
      <c r="O676" t="s">
        <v>2706</v>
      </c>
      <c r="Q676" t="s">
        <v>2707</v>
      </c>
      <c r="R676">
        <v>591</v>
      </c>
      <c r="T676" t="s">
        <v>2708</v>
      </c>
      <c r="V676">
        <f t="shared" si="10"/>
        <v>197</v>
      </c>
    </row>
    <row r="677" spans="1:22" x14ac:dyDescent="0.25">
      <c r="A677" t="s">
        <v>20</v>
      </c>
      <c r="B677" t="s">
        <v>21</v>
      </c>
      <c r="C677" t="s">
        <v>22</v>
      </c>
      <c r="D677" t="s">
        <v>23</v>
      </c>
      <c r="E677" t="s">
        <v>5</v>
      </c>
      <c r="G677" t="s">
        <v>24</v>
      </c>
      <c r="H677">
        <v>736246</v>
      </c>
      <c r="I677">
        <v>737343</v>
      </c>
      <c r="J677" t="s">
        <v>25</v>
      </c>
      <c r="K677" t="str">
        <f>VLOOKUP(Q677,gene2!A:U,12,0)</f>
        <v>WP_011784350.1</v>
      </c>
      <c r="L677" t="str">
        <f>VLOOKUP(Q677,gene2!A:U,13,0)</f>
        <v>WP_011784350.1</v>
      </c>
      <c r="M677">
        <f>VLOOKUP(Q677,gene2!A:U,14,0)</f>
        <v>0</v>
      </c>
      <c r="N677" t="str">
        <f>VLOOKUP(Q677,gene2!A:U,15,0)</f>
        <v>3-dehydroquinate synthase</v>
      </c>
      <c r="O677" t="s">
        <v>2711</v>
      </c>
      <c r="Q677" t="s">
        <v>2712</v>
      </c>
      <c r="R677">
        <v>1098</v>
      </c>
      <c r="T677" t="s">
        <v>2713</v>
      </c>
      <c r="V677">
        <f t="shared" si="10"/>
        <v>366</v>
      </c>
    </row>
    <row r="678" spans="1:22" x14ac:dyDescent="0.25">
      <c r="A678" t="s">
        <v>20</v>
      </c>
      <c r="B678" t="s">
        <v>21</v>
      </c>
      <c r="C678" t="s">
        <v>22</v>
      </c>
      <c r="D678" t="s">
        <v>23</v>
      </c>
      <c r="E678" t="s">
        <v>5</v>
      </c>
      <c r="G678" t="s">
        <v>24</v>
      </c>
      <c r="H678">
        <v>737375</v>
      </c>
      <c r="I678">
        <v>738925</v>
      </c>
      <c r="J678" t="s">
        <v>25</v>
      </c>
      <c r="K678" t="str">
        <f>VLOOKUP(Q678,gene2!A:U,12,0)</f>
        <v>WP_014420574.1</v>
      </c>
      <c r="L678" t="str">
        <f>VLOOKUP(Q678,gene2!A:U,13,0)</f>
        <v>WP_014420574.1</v>
      </c>
      <c r="M678">
        <f>VLOOKUP(Q678,gene2!A:U,14,0)</f>
        <v>0</v>
      </c>
      <c r="N678" t="str">
        <f>VLOOKUP(Q678,gene2!A:U,15,0)</f>
        <v>AAA family ATPase</v>
      </c>
      <c r="Q678" t="s">
        <v>2716</v>
      </c>
      <c r="R678">
        <v>1551</v>
      </c>
      <c r="T678" t="s">
        <v>2717</v>
      </c>
      <c r="V678">
        <f t="shared" si="10"/>
        <v>517</v>
      </c>
    </row>
    <row r="679" spans="1:22" x14ac:dyDescent="0.25">
      <c r="A679" t="s">
        <v>20</v>
      </c>
      <c r="B679" t="s">
        <v>21</v>
      </c>
      <c r="C679" t="s">
        <v>22</v>
      </c>
      <c r="D679" t="s">
        <v>23</v>
      </c>
      <c r="E679" t="s">
        <v>5</v>
      </c>
      <c r="G679" t="s">
        <v>24</v>
      </c>
      <c r="H679">
        <v>739107</v>
      </c>
      <c r="I679">
        <v>743555</v>
      </c>
      <c r="J679" t="s">
        <v>25</v>
      </c>
      <c r="K679" t="str">
        <f>VLOOKUP(Q679,gene2!A:U,12,0)</f>
        <v>WP_041654565.1</v>
      </c>
      <c r="L679" t="str">
        <f>VLOOKUP(Q679,gene2!A:U,13,0)</f>
        <v>WP_041654565.1</v>
      </c>
      <c r="M679">
        <f>VLOOKUP(Q679,gene2!A:U,14,0)</f>
        <v>0</v>
      </c>
      <c r="N679" t="str">
        <f>VLOOKUP(Q679,gene2!A:U,15,0)</f>
        <v>glutamate synthase large subunit</v>
      </c>
      <c r="O679" t="s">
        <v>2719</v>
      </c>
      <c r="Q679" t="s">
        <v>2720</v>
      </c>
      <c r="R679">
        <v>4449</v>
      </c>
      <c r="T679" t="s">
        <v>2721</v>
      </c>
      <c r="V679">
        <f t="shared" si="10"/>
        <v>1483</v>
      </c>
    </row>
    <row r="680" spans="1:22" x14ac:dyDescent="0.25">
      <c r="A680" t="s">
        <v>20</v>
      </c>
      <c r="B680" t="s">
        <v>21</v>
      </c>
      <c r="C680" t="s">
        <v>22</v>
      </c>
      <c r="D680" t="s">
        <v>23</v>
      </c>
      <c r="E680" t="s">
        <v>5</v>
      </c>
      <c r="G680" t="s">
        <v>24</v>
      </c>
      <c r="H680">
        <v>743632</v>
      </c>
      <c r="I680">
        <v>745050</v>
      </c>
      <c r="J680" t="s">
        <v>25</v>
      </c>
      <c r="K680" t="str">
        <f>VLOOKUP(Q680,gene2!A:U,12,0)</f>
        <v>WP_011784353.1</v>
      </c>
      <c r="L680" t="str">
        <f>VLOOKUP(Q680,gene2!A:U,13,0)</f>
        <v>WP_011784353.1</v>
      </c>
      <c r="M680">
        <f>VLOOKUP(Q680,gene2!A:U,14,0)</f>
        <v>0</v>
      </c>
      <c r="N680" t="str">
        <f>VLOOKUP(Q680,gene2!A:U,15,0)</f>
        <v>FAD-dependent oxidoreductase</v>
      </c>
      <c r="Q680" t="s">
        <v>2724</v>
      </c>
      <c r="R680">
        <v>1419</v>
      </c>
      <c r="T680" t="s">
        <v>2725</v>
      </c>
      <c r="V680">
        <f t="shared" si="10"/>
        <v>473</v>
      </c>
    </row>
    <row r="681" spans="1:22" x14ac:dyDescent="0.25">
      <c r="A681" t="s">
        <v>20</v>
      </c>
      <c r="B681" t="s">
        <v>21</v>
      </c>
      <c r="C681" t="s">
        <v>22</v>
      </c>
      <c r="D681" t="s">
        <v>23</v>
      </c>
      <c r="E681" t="s">
        <v>5</v>
      </c>
      <c r="G681" t="s">
        <v>24</v>
      </c>
      <c r="H681">
        <v>745179</v>
      </c>
      <c r="I681">
        <v>746249</v>
      </c>
      <c r="J681" t="s">
        <v>25</v>
      </c>
      <c r="K681" t="str">
        <f>VLOOKUP(Q681,gene2!A:U,12,0)</f>
        <v>WP_014420576.1</v>
      </c>
      <c r="L681" t="str">
        <f>VLOOKUP(Q681,gene2!A:U,13,0)</f>
        <v>WP_014420576.1</v>
      </c>
      <c r="M681">
        <f>VLOOKUP(Q681,gene2!A:U,14,0)</f>
        <v>0</v>
      </c>
      <c r="N681" t="str">
        <f>VLOOKUP(Q681,gene2!A:U,15,0)</f>
        <v>uroporphyrinogen decarboxylase</v>
      </c>
      <c r="O681" t="s">
        <v>2727</v>
      </c>
      <c r="Q681" t="s">
        <v>2728</v>
      </c>
      <c r="R681">
        <v>1071</v>
      </c>
      <c r="T681" t="s">
        <v>2729</v>
      </c>
      <c r="V681">
        <f t="shared" si="10"/>
        <v>357</v>
      </c>
    </row>
    <row r="682" spans="1:22" x14ac:dyDescent="0.25">
      <c r="A682" t="s">
        <v>20</v>
      </c>
      <c r="B682" t="s">
        <v>21</v>
      </c>
      <c r="C682" t="s">
        <v>22</v>
      </c>
      <c r="D682" t="s">
        <v>23</v>
      </c>
      <c r="E682" t="s">
        <v>5</v>
      </c>
      <c r="G682" t="s">
        <v>24</v>
      </c>
      <c r="H682">
        <v>746558</v>
      </c>
      <c r="I682">
        <v>746926</v>
      </c>
      <c r="J682" t="s">
        <v>25</v>
      </c>
      <c r="K682" t="str">
        <f>VLOOKUP(Q682,gene2!A:U,12,0)</f>
        <v>WP_023011676.1</v>
      </c>
      <c r="L682" t="str">
        <f>VLOOKUP(Q682,gene2!A:U,13,0)</f>
        <v>WP_023011676.1</v>
      </c>
      <c r="M682">
        <f>VLOOKUP(Q682,gene2!A:U,14,0)</f>
        <v>0</v>
      </c>
      <c r="N682" t="str">
        <f>VLOOKUP(Q682,gene2!A:U,15,0)</f>
        <v>PilZ domain-containing protein</v>
      </c>
      <c r="Q682" t="s">
        <v>2732</v>
      </c>
      <c r="R682">
        <v>369</v>
      </c>
      <c r="T682" t="s">
        <v>2733</v>
      </c>
      <c r="V682">
        <f t="shared" si="10"/>
        <v>123</v>
      </c>
    </row>
    <row r="683" spans="1:22" x14ac:dyDescent="0.25">
      <c r="A683" t="s">
        <v>20</v>
      </c>
      <c r="B683" t="s">
        <v>21</v>
      </c>
      <c r="C683" t="s">
        <v>22</v>
      </c>
      <c r="D683" t="s">
        <v>23</v>
      </c>
      <c r="E683" t="s">
        <v>5</v>
      </c>
      <c r="G683" t="s">
        <v>24</v>
      </c>
      <c r="H683">
        <v>747140</v>
      </c>
      <c r="I683">
        <v>748516</v>
      </c>
      <c r="J683" t="s">
        <v>52</v>
      </c>
      <c r="K683" t="str">
        <f>VLOOKUP(Q683,gene2!A:U,12,0)</f>
        <v>WP_011784357.1</v>
      </c>
      <c r="L683" t="str">
        <f>VLOOKUP(Q683,gene2!A:U,13,0)</f>
        <v>WP_011784357.1</v>
      </c>
      <c r="M683">
        <f>VLOOKUP(Q683,gene2!A:U,14,0)</f>
        <v>0</v>
      </c>
      <c r="N683" t="str">
        <f>VLOOKUP(Q683,gene2!A:U,15,0)</f>
        <v>DNA repair protein RadA</v>
      </c>
      <c r="O683" t="s">
        <v>2736</v>
      </c>
      <c r="Q683" t="s">
        <v>2737</v>
      </c>
      <c r="R683">
        <v>1377</v>
      </c>
      <c r="T683" t="s">
        <v>2738</v>
      </c>
      <c r="V683">
        <f t="shared" si="10"/>
        <v>459</v>
      </c>
    </row>
    <row r="684" spans="1:22" x14ac:dyDescent="0.25">
      <c r="A684" t="s">
        <v>20</v>
      </c>
      <c r="B684" t="s">
        <v>21</v>
      </c>
      <c r="C684" t="s">
        <v>22</v>
      </c>
      <c r="D684" t="s">
        <v>23</v>
      </c>
      <c r="E684" t="s">
        <v>5</v>
      </c>
      <c r="G684" t="s">
        <v>24</v>
      </c>
      <c r="H684">
        <v>748587</v>
      </c>
      <c r="I684">
        <v>750248</v>
      </c>
      <c r="J684" t="s">
        <v>52</v>
      </c>
      <c r="K684" t="str">
        <f>VLOOKUP(Q684,gene2!A:U,12,0)</f>
        <v>WP_014420578.1</v>
      </c>
      <c r="L684" t="str">
        <f>VLOOKUP(Q684,gene2!A:U,13,0)</f>
        <v>WP_014420578.1</v>
      </c>
      <c r="M684">
        <f>VLOOKUP(Q684,gene2!A:U,14,0)</f>
        <v>0</v>
      </c>
      <c r="N684" t="str">
        <f>VLOOKUP(Q684,gene2!A:U,15,0)</f>
        <v>energy-dependent translational throttle protein EttA</v>
      </c>
      <c r="O684" t="s">
        <v>2741</v>
      </c>
      <c r="Q684" t="s">
        <v>2742</v>
      </c>
      <c r="R684">
        <v>1662</v>
      </c>
      <c r="T684" t="s">
        <v>2743</v>
      </c>
      <c r="V684">
        <f t="shared" si="10"/>
        <v>554</v>
      </c>
    </row>
    <row r="685" spans="1:22" x14ac:dyDescent="0.25">
      <c r="A685" t="s">
        <v>20</v>
      </c>
      <c r="B685" t="s">
        <v>21</v>
      </c>
      <c r="C685" t="s">
        <v>22</v>
      </c>
      <c r="D685" t="s">
        <v>23</v>
      </c>
      <c r="E685" t="s">
        <v>5</v>
      </c>
      <c r="G685" t="s">
        <v>24</v>
      </c>
      <c r="H685">
        <v>750636</v>
      </c>
      <c r="I685">
        <v>751889</v>
      </c>
      <c r="J685" t="s">
        <v>25</v>
      </c>
      <c r="K685" t="str">
        <f>VLOOKUP(Q685,gene2!A:U,12,0)</f>
        <v>WP_014420579.1</v>
      </c>
      <c r="L685" t="str">
        <f>VLOOKUP(Q685,gene2!A:U,13,0)</f>
        <v>WP_014420579.1</v>
      </c>
      <c r="M685">
        <f>VLOOKUP(Q685,gene2!A:U,14,0)</f>
        <v>0</v>
      </c>
      <c r="N685" t="str">
        <f>VLOOKUP(Q685,gene2!A:U,15,0)</f>
        <v>serine hydroxymethyltransferase</v>
      </c>
      <c r="Q685" t="s">
        <v>2746</v>
      </c>
      <c r="R685">
        <v>1254</v>
      </c>
      <c r="T685" t="s">
        <v>2747</v>
      </c>
      <c r="V685">
        <f t="shared" si="10"/>
        <v>418</v>
      </c>
    </row>
    <row r="686" spans="1:22" x14ac:dyDescent="0.25">
      <c r="A686" t="s">
        <v>20</v>
      </c>
      <c r="B686" t="s">
        <v>21</v>
      </c>
      <c r="C686" t="s">
        <v>22</v>
      </c>
      <c r="D686" t="s">
        <v>23</v>
      </c>
      <c r="E686" t="s">
        <v>5</v>
      </c>
      <c r="G686" t="s">
        <v>24</v>
      </c>
      <c r="H686">
        <v>751962</v>
      </c>
      <c r="I686">
        <v>752480</v>
      </c>
      <c r="J686" t="s">
        <v>25</v>
      </c>
      <c r="K686" t="str">
        <f>VLOOKUP(Q686,gene2!A:U,12,0)</f>
        <v>WP_011784360.1</v>
      </c>
      <c r="L686" t="str">
        <f>VLOOKUP(Q686,gene2!A:U,13,0)</f>
        <v>WP_011784360.1</v>
      </c>
      <c r="M686">
        <f>VLOOKUP(Q686,gene2!A:U,14,0)</f>
        <v>0</v>
      </c>
      <c r="N686" t="str">
        <f>VLOOKUP(Q686,gene2!A:U,15,0)</f>
        <v>transcriptional regulator NrdR</v>
      </c>
      <c r="O686" t="s">
        <v>2750</v>
      </c>
      <c r="Q686" t="s">
        <v>2751</v>
      </c>
      <c r="R686">
        <v>519</v>
      </c>
      <c r="T686" t="s">
        <v>2752</v>
      </c>
      <c r="V686">
        <f t="shared" si="10"/>
        <v>173</v>
      </c>
    </row>
    <row r="687" spans="1:22" x14ac:dyDescent="0.25">
      <c r="A687" t="s">
        <v>20</v>
      </c>
      <c r="B687" t="s">
        <v>21</v>
      </c>
      <c r="C687" t="s">
        <v>22</v>
      </c>
      <c r="D687" t="s">
        <v>23</v>
      </c>
      <c r="E687" t="s">
        <v>5</v>
      </c>
      <c r="G687" t="s">
        <v>24</v>
      </c>
      <c r="H687">
        <v>752477</v>
      </c>
      <c r="I687">
        <v>753592</v>
      </c>
      <c r="J687" t="s">
        <v>25</v>
      </c>
      <c r="K687" t="str">
        <f>VLOOKUP(Q687,gene2!A:U,12,0)</f>
        <v>WP_014420580.1</v>
      </c>
      <c r="L687" t="str">
        <f>VLOOKUP(Q687,gene2!A:U,13,0)</f>
        <v>WP_014420580.1</v>
      </c>
      <c r="M687">
        <f>VLOOKUP(Q687,gene2!A:U,14,0)</f>
        <v>0</v>
      </c>
      <c r="N687" t="str">
        <f>VLOOKUP(Q687,gene2!A:U,15,0)</f>
        <v>bifunctional diaminohydroxyphosphoribosylaminopyrimidine deaminase/5-amino-6-(5-phosphoribosylamino)uracil reductase RibD</v>
      </c>
      <c r="O687" t="s">
        <v>2755</v>
      </c>
      <c r="Q687" t="s">
        <v>2756</v>
      </c>
      <c r="R687">
        <v>1116</v>
      </c>
      <c r="T687" t="s">
        <v>2757</v>
      </c>
      <c r="V687">
        <f t="shared" si="10"/>
        <v>372</v>
      </c>
    </row>
    <row r="688" spans="1:22" x14ac:dyDescent="0.25">
      <c r="A688" t="s">
        <v>20</v>
      </c>
      <c r="B688" t="s">
        <v>21</v>
      </c>
      <c r="C688" t="s">
        <v>22</v>
      </c>
      <c r="D688" t="s">
        <v>23</v>
      </c>
      <c r="E688" t="s">
        <v>5</v>
      </c>
      <c r="G688" t="s">
        <v>24</v>
      </c>
      <c r="H688">
        <v>753657</v>
      </c>
      <c r="I688">
        <v>754772</v>
      </c>
      <c r="J688" t="s">
        <v>25</v>
      </c>
      <c r="K688" t="str">
        <f>VLOOKUP(Q688,gene2!A:U,12,0)</f>
        <v>WP_011784362.1</v>
      </c>
      <c r="L688" t="str">
        <f>VLOOKUP(Q688,gene2!A:U,13,0)</f>
        <v>WP_011784362.1</v>
      </c>
      <c r="M688">
        <f>VLOOKUP(Q688,gene2!A:U,14,0)</f>
        <v>0</v>
      </c>
      <c r="N688" t="str">
        <f>VLOOKUP(Q688,gene2!A:U,15,0)</f>
        <v>bifunctional 3,4-dihydroxy-2-butanone-4-phosphate synthase/GTP cyclohydrolase II</v>
      </c>
      <c r="Q688" t="s">
        <v>2760</v>
      </c>
      <c r="R688">
        <v>1116</v>
      </c>
      <c r="T688" t="s">
        <v>2761</v>
      </c>
      <c r="V688">
        <f t="shared" si="10"/>
        <v>372</v>
      </c>
    </row>
    <row r="689" spans="1:22" x14ac:dyDescent="0.25">
      <c r="A689" t="s">
        <v>20</v>
      </c>
      <c r="B689" t="s">
        <v>21</v>
      </c>
      <c r="C689" t="s">
        <v>22</v>
      </c>
      <c r="D689" t="s">
        <v>23</v>
      </c>
      <c r="E689" t="s">
        <v>5</v>
      </c>
      <c r="G689" t="s">
        <v>24</v>
      </c>
      <c r="H689">
        <v>754821</v>
      </c>
      <c r="I689">
        <v>755297</v>
      </c>
      <c r="J689" t="s">
        <v>25</v>
      </c>
      <c r="K689" t="str">
        <f>VLOOKUP(Q689,gene2!A:U,12,0)</f>
        <v>WP_011784363.1</v>
      </c>
      <c r="L689" t="str">
        <f>VLOOKUP(Q689,gene2!A:U,13,0)</f>
        <v>WP_011784363.1</v>
      </c>
      <c r="M689">
        <f>VLOOKUP(Q689,gene2!A:U,14,0)</f>
        <v>0</v>
      </c>
      <c r="N689" t="str">
        <f>VLOOKUP(Q689,gene2!A:U,15,0)</f>
        <v>6,7-dimethyl-8-ribityllumazine synthase</v>
      </c>
      <c r="O689" t="s">
        <v>2764</v>
      </c>
      <c r="Q689" t="s">
        <v>2765</v>
      </c>
      <c r="R689">
        <v>477</v>
      </c>
      <c r="T689" t="s">
        <v>2766</v>
      </c>
      <c r="V689">
        <f t="shared" si="10"/>
        <v>159</v>
      </c>
    </row>
    <row r="690" spans="1:22" x14ac:dyDescent="0.25">
      <c r="A690" t="s">
        <v>20</v>
      </c>
      <c r="B690" t="s">
        <v>21</v>
      </c>
      <c r="C690" t="s">
        <v>22</v>
      </c>
      <c r="D690" t="s">
        <v>23</v>
      </c>
      <c r="E690" t="s">
        <v>5</v>
      </c>
      <c r="G690" t="s">
        <v>24</v>
      </c>
      <c r="H690">
        <v>755297</v>
      </c>
      <c r="I690">
        <v>755773</v>
      </c>
      <c r="J690" t="s">
        <v>25</v>
      </c>
      <c r="K690" t="str">
        <f>VLOOKUP(Q690,gene2!A:U,12,0)</f>
        <v>WP_014420583.1</v>
      </c>
      <c r="L690" t="str">
        <f>VLOOKUP(Q690,gene2!A:U,13,0)</f>
        <v>WP_014420583.1</v>
      </c>
      <c r="M690">
        <f>VLOOKUP(Q690,gene2!A:U,14,0)</f>
        <v>0</v>
      </c>
      <c r="N690" t="str">
        <f>VLOOKUP(Q690,gene2!A:U,15,0)</f>
        <v>transcription antitermination factor NusB</v>
      </c>
      <c r="O690" t="s">
        <v>2769</v>
      </c>
      <c r="Q690" t="s">
        <v>2770</v>
      </c>
      <c r="R690">
        <v>477</v>
      </c>
      <c r="T690" t="s">
        <v>2771</v>
      </c>
      <c r="V690">
        <f t="shared" si="10"/>
        <v>159</v>
      </c>
    </row>
    <row r="691" spans="1:22" x14ac:dyDescent="0.25">
      <c r="A691" t="s">
        <v>20</v>
      </c>
      <c r="B691" t="s">
        <v>21</v>
      </c>
      <c r="C691" t="s">
        <v>22</v>
      </c>
      <c r="D691" t="s">
        <v>23</v>
      </c>
      <c r="E691" t="s">
        <v>5</v>
      </c>
      <c r="G691" t="s">
        <v>24</v>
      </c>
      <c r="H691">
        <v>755777</v>
      </c>
      <c r="I691">
        <v>756724</v>
      </c>
      <c r="J691" t="s">
        <v>25</v>
      </c>
      <c r="K691" t="str">
        <f>VLOOKUP(Q691,gene2!A:U,12,0)</f>
        <v>WP_014420584.1</v>
      </c>
      <c r="L691" t="str">
        <f>VLOOKUP(Q691,gene2!A:U,13,0)</f>
        <v>WP_014420584.1</v>
      </c>
      <c r="M691">
        <f>VLOOKUP(Q691,gene2!A:U,14,0)</f>
        <v>0</v>
      </c>
      <c r="N691" t="str">
        <f>VLOOKUP(Q691,gene2!A:U,15,0)</f>
        <v>thiamine-phosphate kinase</v>
      </c>
      <c r="O691" t="s">
        <v>2774</v>
      </c>
      <c r="Q691" t="s">
        <v>2775</v>
      </c>
      <c r="R691">
        <v>948</v>
      </c>
      <c r="T691" t="s">
        <v>2776</v>
      </c>
      <c r="V691">
        <f t="shared" si="10"/>
        <v>316</v>
      </c>
    </row>
    <row r="692" spans="1:22" x14ac:dyDescent="0.25">
      <c r="A692" t="s">
        <v>20</v>
      </c>
      <c r="B692" t="s">
        <v>21</v>
      </c>
      <c r="C692" t="s">
        <v>22</v>
      </c>
      <c r="D692" t="s">
        <v>23</v>
      </c>
      <c r="E692" t="s">
        <v>5</v>
      </c>
      <c r="G692" t="s">
        <v>24</v>
      </c>
      <c r="H692">
        <v>756721</v>
      </c>
      <c r="I692">
        <v>757245</v>
      </c>
      <c r="J692" t="s">
        <v>25</v>
      </c>
      <c r="K692" t="str">
        <f>VLOOKUP(Q692,gene2!A:U,12,0)</f>
        <v>WP_014420585.1</v>
      </c>
      <c r="L692" t="str">
        <f>VLOOKUP(Q692,gene2!A:U,13,0)</f>
        <v>WP_014420585.1</v>
      </c>
      <c r="M692">
        <f>VLOOKUP(Q692,gene2!A:U,14,0)</f>
        <v>0</v>
      </c>
      <c r="N692" t="str">
        <f>VLOOKUP(Q692,gene2!A:U,15,0)</f>
        <v>phosphatidylglycerophosphatase A</v>
      </c>
      <c r="Q692" t="s">
        <v>2779</v>
      </c>
      <c r="R692">
        <v>525</v>
      </c>
      <c r="T692" t="s">
        <v>2780</v>
      </c>
      <c r="V692">
        <f t="shared" si="10"/>
        <v>175</v>
      </c>
    </row>
    <row r="693" spans="1:22" x14ac:dyDescent="0.25">
      <c r="A693" t="s">
        <v>20</v>
      </c>
      <c r="B693" t="s">
        <v>21</v>
      </c>
      <c r="C693" t="s">
        <v>22</v>
      </c>
      <c r="D693" t="s">
        <v>23</v>
      </c>
      <c r="E693" t="s">
        <v>5</v>
      </c>
      <c r="G693" t="s">
        <v>24</v>
      </c>
      <c r="H693">
        <v>757751</v>
      </c>
      <c r="I693">
        <v>758398</v>
      </c>
      <c r="J693" t="s">
        <v>25</v>
      </c>
      <c r="K693" t="str">
        <f>VLOOKUP(Q693,gene2!A:U,12,0)</f>
        <v>WP_041654567.1</v>
      </c>
      <c r="L693" t="str">
        <f>VLOOKUP(Q693,gene2!A:U,13,0)</f>
        <v>WP_041654567.1</v>
      </c>
      <c r="M693">
        <f>VLOOKUP(Q693,gene2!A:U,14,0)</f>
        <v>0</v>
      </c>
      <c r="N693" t="str">
        <f>VLOOKUP(Q693,gene2!A:U,15,0)</f>
        <v>DUF2057 family protein</v>
      </c>
      <c r="Q693" t="s">
        <v>2783</v>
      </c>
      <c r="R693">
        <v>648</v>
      </c>
      <c r="T693" t="s">
        <v>2784</v>
      </c>
      <c r="V693">
        <f t="shared" si="10"/>
        <v>216</v>
      </c>
    </row>
    <row r="694" spans="1:22" x14ac:dyDescent="0.25">
      <c r="A694" t="s">
        <v>20</v>
      </c>
      <c r="B694" t="s">
        <v>21</v>
      </c>
      <c r="C694" t="s">
        <v>22</v>
      </c>
      <c r="D694" t="s">
        <v>23</v>
      </c>
      <c r="E694" t="s">
        <v>5</v>
      </c>
      <c r="G694" t="s">
        <v>24</v>
      </c>
      <c r="H694">
        <v>758424</v>
      </c>
      <c r="I694">
        <v>759950</v>
      </c>
      <c r="J694" t="s">
        <v>52</v>
      </c>
      <c r="K694" t="str">
        <f>VLOOKUP(Q694,gene2!A:U,12,0)</f>
        <v>WP_041654568.1</v>
      </c>
      <c r="L694" t="str">
        <f>VLOOKUP(Q694,gene2!A:U,13,0)</f>
        <v>WP_041654568.1</v>
      </c>
      <c r="M694">
        <f>VLOOKUP(Q694,gene2!A:U,14,0)</f>
        <v>0</v>
      </c>
      <c r="N694" t="str">
        <f>VLOOKUP(Q694,gene2!A:U,15,0)</f>
        <v>wax ester/triacylglycerol synthase family O-acyltransferase</v>
      </c>
      <c r="Q694" t="s">
        <v>2787</v>
      </c>
      <c r="R694">
        <v>1527</v>
      </c>
      <c r="T694" t="s">
        <v>2788</v>
      </c>
      <c r="V694">
        <f t="shared" si="10"/>
        <v>509</v>
      </c>
    </row>
    <row r="695" spans="1:22" x14ac:dyDescent="0.25">
      <c r="A695" t="s">
        <v>20</v>
      </c>
      <c r="B695" t="s">
        <v>21</v>
      </c>
      <c r="C695" t="s">
        <v>22</v>
      </c>
      <c r="D695" t="s">
        <v>23</v>
      </c>
      <c r="E695" t="s">
        <v>5</v>
      </c>
      <c r="G695" t="s">
        <v>24</v>
      </c>
      <c r="H695">
        <v>760033</v>
      </c>
      <c r="I695">
        <v>760953</v>
      </c>
      <c r="J695" t="s">
        <v>52</v>
      </c>
      <c r="K695" t="str">
        <f>VLOOKUP(Q695,gene2!A:U,12,0)</f>
        <v>WP_014420588.1</v>
      </c>
      <c r="L695" t="str">
        <f>VLOOKUP(Q695,gene2!A:U,13,0)</f>
        <v>WP_014420588.1</v>
      </c>
      <c r="M695">
        <f>VLOOKUP(Q695,gene2!A:U,14,0)</f>
        <v>0</v>
      </c>
      <c r="N695" t="str">
        <f>VLOOKUP(Q695,gene2!A:U,15,0)</f>
        <v>LysR family transcriptional regulator</v>
      </c>
      <c r="Q695" t="s">
        <v>2790</v>
      </c>
      <c r="R695">
        <v>921</v>
      </c>
      <c r="T695" t="s">
        <v>2791</v>
      </c>
      <c r="V695">
        <f t="shared" si="10"/>
        <v>307</v>
      </c>
    </row>
    <row r="696" spans="1:22" x14ac:dyDescent="0.25">
      <c r="A696" t="s">
        <v>20</v>
      </c>
      <c r="B696" t="s">
        <v>21</v>
      </c>
      <c r="C696" t="s">
        <v>22</v>
      </c>
      <c r="D696" t="s">
        <v>23</v>
      </c>
      <c r="E696" t="s">
        <v>5</v>
      </c>
      <c r="G696" t="s">
        <v>24</v>
      </c>
      <c r="H696">
        <v>761106</v>
      </c>
      <c r="I696">
        <v>762092</v>
      </c>
      <c r="J696" t="s">
        <v>25</v>
      </c>
      <c r="K696" t="str">
        <f>VLOOKUP(Q696,gene2!A:U,12,0)</f>
        <v>WP_014420589.1</v>
      </c>
      <c r="L696" t="str">
        <f>VLOOKUP(Q696,gene2!A:U,13,0)</f>
        <v>WP_014420589.1</v>
      </c>
      <c r="M696">
        <f>VLOOKUP(Q696,gene2!A:U,14,0)</f>
        <v>0</v>
      </c>
      <c r="N696" t="str">
        <f>VLOOKUP(Q696,gene2!A:U,15,0)</f>
        <v>glutathione S-transferase family protein</v>
      </c>
      <c r="Q696" t="s">
        <v>2793</v>
      </c>
      <c r="R696">
        <v>987</v>
      </c>
      <c r="T696" t="s">
        <v>2794</v>
      </c>
      <c r="V696">
        <f t="shared" si="10"/>
        <v>329</v>
      </c>
    </row>
    <row r="697" spans="1:22" x14ac:dyDescent="0.25">
      <c r="A697" t="s">
        <v>20</v>
      </c>
      <c r="B697" t="s">
        <v>21</v>
      </c>
      <c r="C697" t="s">
        <v>22</v>
      </c>
      <c r="D697" t="s">
        <v>23</v>
      </c>
      <c r="E697" t="s">
        <v>5</v>
      </c>
      <c r="G697" t="s">
        <v>24</v>
      </c>
      <c r="H697">
        <v>762107</v>
      </c>
      <c r="I697">
        <v>763075</v>
      </c>
      <c r="J697" t="s">
        <v>52</v>
      </c>
      <c r="K697" t="str">
        <f>VLOOKUP(Q697,gene2!A:U,12,0)</f>
        <v>WP_023009250.1</v>
      </c>
      <c r="L697" t="str">
        <f>VLOOKUP(Q697,gene2!A:U,13,0)</f>
        <v>WP_023009250.1</v>
      </c>
      <c r="M697">
        <f>VLOOKUP(Q697,gene2!A:U,14,0)</f>
        <v>0</v>
      </c>
      <c r="N697" t="str">
        <f>VLOOKUP(Q697,gene2!A:U,15,0)</f>
        <v>octaprenyl diphosphate synthase</v>
      </c>
      <c r="O697" t="s">
        <v>2797</v>
      </c>
      <c r="Q697" t="s">
        <v>2798</v>
      </c>
      <c r="R697">
        <v>969</v>
      </c>
      <c r="T697" t="s">
        <v>2799</v>
      </c>
      <c r="V697">
        <f t="shared" si="10"/>
        <v>323</v>
      </c>
    </row>
    <row r="698" spans="1:22" x14ac:dyDescent="0.25">
      <c r="A698" t="s">
        <v>20</v>
      </c>
      <c r="B698" t="s">
        <v>21</v>
      </c>
      <c r="C698" t="s">
        <v>22</v>
      </c>
      <c r="D698" t="s">
        <v>23</v>
      </c>
      <c r="E698" t="s">
        <v>5</v>
      </c>
      <c r="G698" t="s">
        <v>24</v>
      </c>
      <c r="H698">
        <v>763317</v>
      </c>
      <c r="I698">
        <v>763628</v>
      </c>
      <c r="J698" t="s">
        <v>25</v>
      </c>
      <c r="K698" t="str">
        <f>VLOOKUP(Q698,gene2!A:U,12,0)</f>
        <v>WP_011784373.1</v>
      </c>
      <c r="L698" t="str">
        <f>VLOOKUP(Q698,gene2!A:U,13,0)</f>
        <v>WP_011784373.1</v>
      </c>
      <c r="M698">
        <f>VLOOKUP(Q698,gene2!A:U,14,0)</f>
        <v>0</v>
      </c>
      <c r="N698" t="str">
        <f>VLOOKUP(Q698,gene2!A:U,15,0)</f>
        <v>50S ribosomal protein L21</v>
      </c>
      <c r="O698" t="s">
        <v>2802</v>
      </c>
      <c r="Q698" t="s">
        <v>2803</v>
      </c>
      <c r="R698">
        <v>312</v>
      </c>
      <c r="T698" t="s">
        <v>2804</v>
      </c>
      <c r="V698">
        <f t="shared" si="10"/>
        <v>104</v>
      </c>
    </row>
    <row r="699" spans="1:22" x14ac:dyDescent="0.25">
      <c r="A699" t="s">
        <v>20</v>
      </c>
      <c r="B699" t="s">
        <v>21</v>
      </c>
      <c r="C699" t="s">
        <v>22</v>
      </c>
      <c r="D699" t="s">
        <v>23</v>
      </c>
      <c r="E699" t="s">
        <v>5</v>
      </c>
      <c r="G699" t="s">
        <v>24</v>
      </c>
      <c r="H699">
        <v>763664</v>
      </c>
      <c r="I699">
        <v>763924</v>
      </c>
      <c r="J699" t="s">
        <v>25</v>
      </c>
      <c r="K699" t="str">
        <f>VLOOKUP(Q699,gene2!A:U,12,0)</f>
        <v>WP_011784374.1</v>
      </c>
      <c r="L699" t="str">
        <f>VLOOKUP(Q699,gene2!A:U,13,0)</f>
        <v>WP_011784374.1</v>
      </c>
      <c r="M699">
        <f>VLOOKUP(Q699,gene2!A:U,14,0)</f>
        <v>0</v>
      </c>
      <c r="N699" t="str">
        <f>VLOOKUP(Q699,gene2!A:U,15,0)</f>
        <v>50S ribosomal protein L27</v>
      </c>
      <c r="O699" t="s">
        <v>2807</v>
      </c>
      <c r="Q699" t="s">
        <v>2808</v>
      </c>
      <c r="R699">
        <v>261</v>
      </c>
      <c r="T699" t="s">
        <v>2809</v>
      </c>
      <c r="V699">
        <f t="shared" si="10"/>
        <v>87</v>
      </c>
    </row>
    <row r="700" spans="1:22" x14ac:dyDescent="0.25">
      <c r="A700" t="s">
        <v>20</v>
      </c>
      <c r="B700" t="s">
        <v>21</v>
      </c>
      <c r="C700" t="s">
        <v>22</v>
      </c>
      <c r="D700" t="s">
        <v>23</v>
      </c>
      <c r="E700" t="s">
        <v>5</v>
      </c>
      <c r="G700" t="s">
        <v>24</v>
      </c>
      <c r="H700">
        <v>764061</v>
      </c>
      <c r="I700">
        <v>765254</v>
      </c>
      <c r="J700" t="s">
        <v>25</v>
      </c>
      <c r="K700" t="str">
        <f>VLOOKUP(Q700,gene2!A:U,12,0)</f>
        <v>WP_011784375.1</v>
      </c>
      <c r="L700" t="str">
        <f>VLOOKUP(Q700,gene2!A:U,13,0)</f>
        <v>WP_011784375.1</v>
      </c>
      <c r="M700">
        <f>VLOOKUP(Q700,gene2!A:U,14,0)</f>
        <v>0</v>
      </c>
      <c r="N700" t="str">
        <f>VLOOKUP(Q700,gene2!A:U,15,0)</f>
        <v>GTPase ObgE</v>
      </c>
      <c r="O700" t="s">
        <v>2812</v>
      </c>
      <c r="Q700" t="s">
        <v>2813</v>
      </c>
      <c r="R700">
        <v>1194</v>
      </c>
      <c r="T700" t="s">
        <v>2814</v>
      </c>
      <c r="V700">
        <f t="shared" si="10"/>
        <v>398</v>
      </c>
    </row>
    <row r="701" spans="1:22" x14ac:dyDescent="0.25">
      <c r="A701" t="s">
        <v>20</v>
      </c>
      <c r="B701" t="s">
        <v>21</v>
      </c>
      <c r="C701" t="s">
        <v>22</v>
      </c>
      <c r="D701" t="s">
        <v>23</v>
      </c>
      <c r="E701" t="s">
        <v>5</v>
      </c>
      <c r="G701" t="s">
        <v>24</v>
      </c>
      <c r="H701">
        <v>765285</v>
      </c>
      <c r="I701">
        <v>766409</v>
      </c>
      <c r="J701" t="s">
        <v>25</v>
      </c>
      <c r="K701" t="str">
        <f>VLOOKUP(Q701,gene2!A:U,12,0)</f>
        <v>WP_014420591.1</v>
      </c>
      <c r="L701" t="str">
        <f>VLOOKUP(Q701,gene2!A:U,13,0)</f>
        <v>WP_014420591.1</v>
      </c>
      <c r="M701">
        <f>VLOOKUP(Q701,gene2!A:U,14,0)</f>
        <v>0</v>
      </c>
      <c r="N701" t="str">
        <f>VLOOKUP(Q701,gene2!A:U,15,0)</f>
        <v>glutamate 5-kinase</v>
      </c>
      <c r="Q701" t="s">
        <v>2817</v>
      </c>
      <c r="R701">
        <v>1125</v>
      </c>
      <c r="T701" t="s">
        <v>2818</v>
      </c>
      <c r="V701">
        <f t="shared" si="10"/>
        <v>375</v>
      </c>
    </row>
    <row r="702" spans="1:22" x14ac:dyDescent="0.25">
      <c r="A702" t="s">
        <v>20</v>
      </c>
      <c r="B702" t="s">
        <v>21</v>
      </c>
      <c r="C702" t="s">
        <v>22</v>
      </c>
      <c r="D702" t="s">
        <v>23</v>
      </c>
      <c r="E702" t="s">
        <v>5</v>
      </c>
      <c r="G702" t="s">
        <v>24</v>
      </c>
      <c r="H702">
        <v>766476</v>
      </c>
      <c r="I702">
        <v>766745</v>
      </c>
      <c r="J702" t="s">
        <v>52</v>
      </c>
      <c r="K702" t="str">
        <f>VLOOKUP(Q702,gene2!A:U,12,0)</f>
        <v>WP_011784377.1</v>
      </c>
      <c r="L702" t="str">
        <f>VLOOKUP(Q702,gene2!A:U,13,0)</f>
        <v>WP_011784377.1</v>
      </c>
      <c r="M702">
        <f>VLOOKUP(Q702,gene2!A:U,14,0)</f>
        <v>0</v>
      </c>
      <c r="N702" t="str">
        <f>VLOOKUP(Q702,gene2!A:U,15,0)</f>
        <v>30S ribosomal protein S20</v>
      </c>
      <c r="O702" t="s">
        <v>2821</v>
      </c>
      <c r="Q702" t="s">
        <v>2822</v>
      </c>
      <c r="R702">
        <v>270</v>
      </c>
      <c r="T702" t="s">
        <v>2823</v>
      </c>
      <c r="V702">
        <f t="shared" si="10"/>
        <v>90</v>
      </c>
    </row>
    <row r="703" spans="1:22" x14ac:dyDescent="0.25">
      <c r="A703" t="s">
        <v>20</v>
      </c>
      <c r="B703" t="s">
        <v>21</v>
      </c>
      <c r="C703" t="s">
        <v>22</v>
      </c>
      <c r="D703" t="s">
        <v>23</v>
      </c>
      <c r="E703" t="s">
        <v>5</v>
      </c>
      <c r="G703" t="s">
        <v>24</v>
      </c>
      <c r="H703">
        <v>767012</v>
      </c>
      <c r="I703">
        <v>768598</v>
      </c>
      <c r="J703" t="s">
        <v>25</v>
      </c>
      <c r="K703" t="str">
        <f>VLOOKUP(Q703,gene2!A:U,12,0)</f>
        <v>WP_081496550.1</v>
      </c>
      <c r="L703" t="str">
        <f>VLOOKUP(Q703,gene2!A:U,13,0)</f>
        <v>WP_081496550.1</v>
      </c>
      <c r="M703">
        <f>VLOOKUP(Q703,gene2!A:U,14,0)</f>
        <v>0</v>
      </c>
      <c r="N703" t="str">
        <f>VLOOKUP(Q703,gene2!A:U,15,0)</f>
        <v>murein biosynthesis integral membrane protein MurJ</v>
      </c>
      <c r="O703" t="s">
        <v>2826</v>
      </c>
      <c r="Q703" t="s">
        <v>2827</v>
      </c>
      <c r="R703">
        <v>1587</v>
      </c>
      <c r="T703" t="s">
        <v>2828</v>
      </c>
      <c r="V703">
        <f t="shared" si="10"/>
        <v>529</v>
      </c>
    </row>
    <row r="704" spans="1:22" x14ac:dyDescent="0.25">
      <c r="A704" t="s">
        <v>20</v>
      </c>
      <c r="B704" t="s">
        <v>21</v>
      </c>
      <c r="C704" t="s">
        <v>22</v>
      </c>
      <c r="D704" t="s">
        <v>23</v>
      </c>
      <c r="E704" t="s">
        <v>5</v>
      </c>
      <c r="G704" t="s">
        <v>24</v>
      </c>
      <c r="H704">
        <v>768717</v>
      </c>
      <c r="I704">
        <v>769685</v>
      </c>
      <c r="J704" t="s">
        <v>25</v>
      </c>
      <c r="K704" t="str">
        <f>VLOOKUP(Q704,gene2!A:U,12,0)</f>
        <v>WP_011784379.1</v>
      </c>
      <c r="L704" t="str">
        <f>VLOOKUP(Q704,gene2!A:U,13,0)</f>
        <v>WP_011784379.1</v>
      </c>
      <c r="M704">
        <f>VLOOKUP(Q704,gene2!A:U,14,0)</f>
        <v>0</v>
      </c>
      <c r="N704" t="str">
        <f>VLOOKUP(Q704,gene2!A:U,15,0)</f>
        <v>bifunctional riboflavin kinase/FAD synthetase</v>
      </c>
      <c r="O704" t="s">
        <v>2831</v>
      </c>
      <c r="Q704" t="s">
        <v>2832</v>
      </c>
      <c r="R704">
        <v>969</v>
      </c>
      <c r="T704" t="s">
        <v>2833</v>
      </c>
      <c r="V704">
        <f t="shared" si="10"/>
        <v>323</v>
      </c>
    </row>
    <row r="705" spans="1:22" x14ac:dyDescent="0.25">
      <c r="A705" t="s">
        <v>20</v>
      </c>
      <c r="B705" t="s">
        <v>21</v>
      </c>
      <c r="C705" t="s">
        <v>22</v>
      </c>
      <c r="D705" t="s">
        <v>23</v>
      </c>
      <c r="E705" t="s">
        <v>5</v>
      </c>
      <c r="G705" t="s">
        <v>24</v>
      </c>
      <c r="H705">
        <v>769719</v>
      </c>
      <c r="I705">
        <v>772538</v>
      </c>
      <c r="J705" t="s">
        <v>25</v>
      </c>
      <c r="K705" t="str">
        <f>VLOOKUP(Q705,gene2!A:U,12,0)</f>
        <v>WP_014420594.1</v>
      </c>
      <c r="L705" t="str">
        <f>VLOOKUP(Q705,gene2!A:U,13,0)</f>
        <v>WP_014420594.1</v>
      </c>
      <c r="M705">
        <f>VLOOKUP(Q705,gene2!A:U,14,0)</f>
        <v>0</v>
      </c>
      <c r="N705" t="str">
        <f>VLOOKUP(Q705,gene2!A:U,15,0)</f>
        <v>isoleucine--tRNA ligase</v>
      </c>
      <c r="O705" t="s">
        <v>2836</v>
      </c>
      <c r="Q705" t="s">
        <v>2837</v>
      </c>
      <c r="R705">
        <v>2820</v>
      </c>
      <c r="T705" t="s">
        <v>2838</v>
      </c>
      <c r="V705">
        <f t="shared" si="10"/>
        <v>940</v>
      </c>
    </row>
    <row r="706" spans="1:22" x14ac:dyDescent="0.25">
      <c r="A706" t="s">
        <v>20</v>
      </c>
      <c r="B706" t="s">
        <v>21</v>
      </c>
      <c r="C706" t="s">
        <v>22</v>
      </c>
      <c r="D706" t="s">
        <v>23</v>
      </c>
      <c r="E706" t="s">
        <v>5</v>
      </c>
      <c r="G706" t="s">
        <v>24</v>
      </c>
      <c r="H706">
        <v>772538</v>
      </c>
      <c r="I706">
        <v>773059</v>
      </c>
      <c r="J706" t="s">
        <v>25</v>
      </c>
      <c r="K706" t="str">
        <f>VLOOKUP(Q706,gene2!A:U,12,0)</f>
        <v>WP_014420595.1</v>
      </c>
      <c r="L706" t="str">
        <f>VLOOKUP(Q706,gene2!A:U,13,0)</f>
        <v>WP_014420595.1</v>
      </c>
      <c r="M706">
        <f>VLOOKUP(Q706,gene2!A:U,14,0)</f>
        <v>0</v>
      </c>
      <c r="N706" t="str">
        <f>VLOOKUP(Q706,gene2!A:U,15,0)</f>
        <v>signal peptidase II</v>
      </c>
      <c r="O706" t="s">
        <v>2841</v>
      </c>
      <c r="Q706" t="s">
        <v>2842</v>
      </c>
      <c r="R706">
        <v>522</v>
      </c>
      <c r="T706" t="s">
        <v>2843</v>
      </c>
      <c r="V706">
        <f t="shared" si="10"/>
        <v>174</v>
      </c>
    </row>
    <row r="707" spans="1:22" x14ac:dyDescent="0.25">
      <c r="A707" t="s">
        <v>20</v>
      </c>
      <c r="B707" t="s">
        <v>21</v>
      </c>
      <c r="C707" t="s">
        <v>22</v>
      </c>
      <c r="D707" t="s">
        <v>23</v>
      </c>
      <c r="E707" t="s">
        <v>5</v>
      </c>
      <c r="G707" t="s">
        <v>24</v>
      </c>
      <c r="H707">
        <v>773065</v>
      </c>
      <c r="I707">
        <v>773517</v>
      </c>
      <c r="J707" t="s">
        <v>25</v>
      </c>
      <c r="K707" t="str">
        <f>VLOOKUP(Q707,gene2!A:U,12,0)</f>
        <v>WP_014420596.1</v>
      </c>
      <c r="L707" t="str">
        <f>VLOOKUP(Q707,gene2!A:U,13,0)</f>
        <v>WP_014420596.1</v>
      </c>
      <c r="M707">
        <f>VLOOKUP(Q707,gene2!A:U,14,0)</f>
        <v>0</v>
      </c>
      <c r="N707" t="str">
        <f>VLOOKUP(Q707,gene2!A:U,15,0)</f>
        <v>FKBP-type peptidyl-prolyl cis-trans isomerase</v>
      </c>
      <c r="O707" t="s">
        <v>2846</v>
      </c>
      <c r="Q707" t="s">
        <v>2847</v>
      </c>
      <c r="R707">
        <v>453</v>
      </c>
      <c r="T707" t="s">
        <v>2848</v>
      </c>
      <c r="V707">
        <f t="shared" ref="V707:V770" si="11">R707/3</f>
        <v>151</v>
      </c>
    </row>
    <row r="708" spans="1:22" x14ac:dyDescent="0.25">
      <c r="A708" t="s">
        <v>20</v>
      </c>
      <c r="B708" t="s">
        <v>21</v>
      </c>
      <c r="C708" t="s">
        <v>22</v>
      </c>
      <c r="D708" t="s">
        <v>23</v>
      </c>
      <c r="E708" t="s">
        <v>5</v>
      </c>
      <c r="G708" t="s">
        <v>24</v>
      </c>
      <c r="H708">
        <v>773520</v>
      </c>
      <c r="I708">
        <v>774473</v>
      </c>
      <c r="J708" t="s">
        <v>25</v>
      </c>
      <c r="K708" t="str">
        <f>VLOOKUP(Q708,gene2!A:U,12,0)</f>
        <v>WP_014420597.1</v>
      </c>
      <c r="L708" t="str">
        <f>VLOOKUP(Q708,gene2!A:U,13,0)</f>
        <v>WP_014420597.1</v>
      </c>
      <c r="M708">
        <f>VLOOKUP(Q708,gene2!A:U,14,0)</f>
        <v>0</v>
      </c>
      <c r="N708" t="str">
        <f>VLOOKUP(Q708,gene2!A:U,15,0)</f>
        <v>4-hydroxy-3-methylbut-2-enyl diphosphate reductase</v>
      </c>
      <c r="O708" t="s">
        <v>2850</v>
      </c>
      <c r="Q708" t="s">
        <v>2851</v>
      </c>
      <c r="R708">
        <v>954</v>
      </c>
      <c r="T708" t="s">
        <v>2852</v>
      </c>
      <c r="V708">
        <f t="shared" si="11"/>
        <v>318</v>
      </c>
    </row>
    <row r="709" spans="1:22" x14ac:dyDescent="0.25">
      <c r="A709" t="s">
        <v>20</v>
      </c>
      <c r="B709" t="s">
        <v>21</v>
      </c>
      <c r="C709" t="s">
        <v>22</v>
      </c>
      <c r="D709" t="s">
        <v>23</v>
      </c>
      <c r="E709" t="s">
        <v>5</v>
      </c>
      <c r="G709" t="s">
        <v>24</v>
      </c>
      <c r="H709">
        <v>774503</v>
      </c>
      <c r="I709">
        <v>774901</v>
      </c>
      <c r="J709" t="s">
        <v>52</v>
      </c>
      <c r="K709" t="str">
        <f>VLOOKUP(Q709,gene2!A:U,12,0)</f>
        <v>WP_183580592.1</v>
      </c>
      <c r="L709" t="str">
        <f>VLOOKUP(Q709,gene2!A:U,13,0)</f>
        <v>WP_183580592.1</v>
      </c>
      <c r="M709">
        <f>VLOOKUP(Q709,gene2!A:U,14,0)</f>
        <v>0</v>
      </c>
      <c r="N709" t="str">
        <f>VLOOKUP(Q709,gene2!A:U,15,0)</f>
        <v>prepilin-type N-terminal cleavage/methylation domain-containing protein</v>
      </c>
      <c r="Q709" t="s">
        <v>2855</v>
      </c>
      <c r="R709">
        <v>399</v>
      </c>
      <c r="T709" t="s">
        <v>2856</v>
      </c>
      <c r="V709">
        <f t="shared" si="11"/>
        <v>133</v>
      </c>
    </row>
    <row r="710" spans="1:22" x14ac:dyDescent="0.25">
      <c r="A710" t="s">
        <v>20</v>
      </c>
      <c r="B710" t="s">
        <v>21</v>
      </c>
      <c r="C710" t="s">
        <v>22</v>
      </c>
      <c r="D710" t="s">
        <v>23</v>
      </c>
      <c r="E710" t="s">
        <v>5</v>
      </c>
      <c r="G710" t="s">
        <v>24</v>
      </c>
      <c r="H710">
        <v>774945</v>
      </c>
      <c r="I710">
        <v>775328</v>
      </c>
      <c r="J710" t="s">
        <v>52</v>
      </c>
      <c r="K710" t="str">
        <f>VLOOKUP(Q710,gene2!A:U,12,0)</f>
        <v>WP_023009255.1</v>
      </c>
      <c r="L710" t="str">
        <f>VLOOKUP(Q710,gene2!A:U,13,0)</f>
        <v>WP_023009255.1</v>
      </c>
      <c r="M710">
        <f>VLOOKUP(Q710,gene2!A:U,14,0)</f>
        <v>0</v>
      </c>
      <c r="N710" t="str">
        <f>VLOOKUP(Q710,gene2!A:U,15,0)</f>
        <v>hypothetical protein</v>
      </c>
      <c r="Q710" t="s">
        <v>2858</v>
      </c>
      <c r="R710">
        <v>384</v>
      </c>
      <c r="T710" t="s">
        <v>2859</v>
      </c>
      <c r="V710">
        <f t="shared" si="11"/>
        <v>128</v>
      </c>
    </row>
    <row r="711" spans="1:22" x14ac:dyDescent="0.25">
      <c r="A711" t="s">
        <v>20</v>
      </c>
      <c r="B711" t="s">
        <v>21</v>
      </c>
      <c r="C711" t="s">
        <v>22</v>
      </c>
      <c r="D711" t="s">
        <v>23</v>
      </c>
      <c r="E711" t="s">
        <v>5</v>
      </c>
      <c r="G711" t="s">
        <v>24</v>
      </c>
      <c r="H711">
        <v>775373</v>
      </c>
      <c r="I711">
        <v>778777</v>
      </c>
      <c r="J711" t="s">
        <v>52</v>
      </c>
      <c r="K711" t="str">
        <f>VLOOKUP(Q711,gene2!A:U,12,0)</f>
        <v>WP_041654569.1</v>
      </c>
      <c r="L711" t="str">
        <f>VLOOKUP(Q711,gene2!A:U,13,0)</f>
        <v>WP_041654569.1</v>
      </c>
      <c r="M711">
        <f>VLOOKUP(Q711,gene2!A:U,14,0)</f>
        <v>0</v>
      </c>
      <c r="N711" t="str">
        <f>VLOOKUP(Q711,gene2!A:U,15,0)</f>
        <v>hypothetical protein</v>
      </c>
      <c r="Q711" t="s">
        <v>2861</v>
      </c>
      <c r="R711">
        <v>3405</v>
      </c>
      <c r="T711" t="s">
        <v>2862</v>
      </c>
      <c r="V711">
        <f t="shared" si="11"/>
        <v>1135</v>
      </c>
    </row>
    <row r="712" spans="1:22" x14ac:dyDescent="0.25">
      <c r="A712" t="s">
        <v>20</v>
      </c>
      <c r="B712" t="s">
        <v>21</v>
      </c>
      <c r="C712" t="s">
        <v>22</v>
      </c>
      <c r="D712" t="s">
        <v>23</v>
      </c>
      <c r="E712" t="s">
        <v>5</v>
      </c>
      <c r="G712" t="s">
        <v>24</v>
      </c>
      <c r="H712">
        <v>778838</v>
      </c>
      <c r="I712">
        <v>779347</v>
      </c>
      <c r="J712" t="s">
        <v>52</v>
      </c>
      <c r="K712" t="str">
        <f>VLOOKUP(Q712,gene2!A:U,12,0)</f>
        <v>WP_023009257.1</v>
      </c>
      <c r="L712" t="str">
        <f>VLOOKUP(Q712,gene2!A:U,13,0)</f>
        <v>WP_023009257.1</v>
      </c>
      <c r="M712">
        <f>VLOOKUP(Q712,gene2!A:U,14,0)</f>
        <v>0</v>
      </c>
      <c r="N712" t="str">
        <f>VLOOKUP(Q712,gene2!A:U,15,0)</f>
        <v>hypothetical protein</v>
      </c>
      <c r="Q712" t="s">
        <v>2864</v>
      </c>
      <c r="R712">
        <v>510</v>
      </c>
      <c r="T712" t="s">
        <v>2865</v>
      </c>
      <c r="V712">
        <f t="shared" si="11"/>
        <v>170</v>
      </c>
    </row>
    <row r="713" spans="1:22" x14ac:dyDescent="0.25">
      <c r="A713" t="s">
        <v>20</v>
      </c>
      <c r="B713" t="s">
        <v>21</v>
      </c>
      <c r="C713" t="s">
        <v>22</v>
      </c>
      <c r="D713" t="s">
        <v>23</v>
      </c>
      <c r="E713" t="s">
        <v>5</v>
      </c>
      <c r="G713" t="s">
        <v>24</v>
      </c>
      <c r="H713">
        <v>779344</v>
      </c>
      <c r="I713">
        <v>780477</v>
      </c>
      <c r="J713" t="s">
        <v>52</v>
      </c>
      <c r="K713" t="str">
        <f>VLOOKUP(Q713,gene2!A:U,12,0)</f>
        <v>WP_014420602.1</v>
      </c>
      <c r="L713" t="str">
        <f>VLOOKUP(Q713,gene2!A:U,13,0)</f>
        <v>WP_014420602.1</v>
      </c>
      <c r="M713">
        <f>VLOOKUP(Q713,gene2!A:U,14,0)</f>
        <v>0</v>
      </c>
      <c r="N713" t="str">
        <f>VLOOKUP(Q713,gene2!A:U,15,0)</f>
        <v>PilW family protein</v>
      </c>
      <c r="Q713" t="s">
        <v>2867</v>
      </c>
      <c r="R713">
        <v>1134</v>
      </c>
      <c r="T713" t="s">
        <v>2868</v>
      </c>
      <c r="V713">
        <f t="shared" si="11"/>
        <v>378</v>
      </c>
    </row>
    <row r="714" spans="1:22" x14ac:dyDescent="0.25">
      <c r="A714" t="s">
        <v>20</v>
      </c>
      <c r="B714" t="s">
        <v>21</v>
      </c>
      <c r="C714" t="s">
        <v>22</v>
      </c>
      <c r="D714" t="s">
        <v>23</v>
      </c>
      <c r="E714" t="s">
        <v>5</v>
      </c>
      <c r="G714" t="s">
        <v>24</v>
      </c>
      <c r="H714">
        <v>780477</v>
      </c>
      <c r="I714">
        <v>780977</v>
      </c>
      <c r="J714" t="s">
        <v>52</v>
      </c>
      <c r="K714" t="str">
        <f>VLOOKUP(Q714,gene2!A:U,12,0)</f>
        <v>WP_081496551.1</v>
      </c>
      <c r="L714" t="str">
        <f>VLOOKUP(Q714,gene2!A:U,13,0)</f>
        <v>WP_081496551.1</v>
      </c>
      <c r="M714">
        <f>VLOOKUP(Q714,gene2!A:U,14,0)</f>
        <v>0</v>
      </c>
      <c r="N714" t="str">
        <f>VLOOKUP(Q714,gene2!A:U,15,0)</f>
        <v>type IV pilus modification protein PilV</v>
      </c>
      <c r="O714" t="s">
        <v>2871</v>
      </c>
      <c r="Q714" t="s">
        <v>2872</v>
      </c>
      <c r="R714">
        <v>501</v>
      </c>
      <c r="T714" t="s">
        <v>2873</v>
      </c>
      <c r="V714">
        <f t="shared" si="11"/>
        <v>167</v>
      </c>
    </row>
    <row r="715" spans="1:22" x14ac:dyDescent="0.25">
      <c r="A715" t="s">
        <v>20</v>
      </c>
      <c r="B715" t="s">
        <v>21</v>
      </c>
      <c r="C715" t="s">
        <v>22</v>
      </c>
      <c r="D715" t="s">
        <v>23</v>
      </c>
      <c r="E715" t="s">
        <v>5</v>
      </c>
      <c r="G715" t="s">
        <v>24</v>
      </c>
      <c r="H715">
        <v>780968</v>
      </c>
      <c r="I715">
        <v>781450</v>
      </c>
      <c r="J715" t="s">
        <v>52</v>
      </c>
      <c r="K715" t="str">
        <f>VLOOKUP(Q715,gene2!A:U,12,0)</f>
        <v>WP_014420604.1</v>
      </c>
      <c r="L715" t="str">
        <f>VLOOKUP(Q715,gene2!A:U,13,0)</f>
        <v>WP_014420604.1</v>
      </c>
      <c r="M715">
        <f>VLOOKUP(Q715,gene2!A:U,14,0)</f>
        <v>0</v>
      </c>
      <c r="N715" t="str">
        <f>VLOOKUP(Q715,gene2!A:U,15,0)</f>
        <v>GspH/FimT family pseudopilin</v>
      </c>
      <c r="Q715" t="s">
        <v>2876</v>
      </c>
      <c r="R715">
        <v>483</v>
      </c>
      <c r="T715" t="s">
        <v>2877</v>
      </c>
      <c r="V715">
        <f t="shared" si="11"/>
        <v>161</v>
      </c>
    </row>
    <row r="716" spans="1:22" x14ac:dyDescent="0.25">
      <c r="A716" t="s">
        <v>20</v>
      </c>
      <c r="B716" t="s">
        <v>21</v>
      </c>
      <c r="C716" t="s">
        <v>22</v>
      </c>
      <c r="D716" t="s">
        <v>23</v>
      </c>
      <c r="E716" t="s">
        <v>5</v>
      </c>
      <c r="G716" t="s">
        <v>24</v>
      </c>
      <c r="H716">
        <v>781598</v>
      </c>
      <c r="I716">
        <v>782164</v>
      </c>
      <c r="J716" t="s">
        <v>52</v>
      </c>
      <c r="K716" t="str">
        <f>VLOOKUP(Q716,gene2!A:U,12,0)</f>
        <v>WP_162132548.1</v>
      </c>
      <c r="L716" t="str">
        <f>VLOOKUP(Q716,gene2!A:U,13,0)</f>
        <v>WP_162132548.1</v>
      </c>
      <c r="M716">
        <f>VLOOKUP(Q716,gene2!A:U,14,0)</f>
        <v>0</v>
      </c>
      <c r="N716" t="str">
        <f>VLOOKUP(Q716,gene2!A:U,15,0)</f>
        <v>GspH/FimT family pseudopilin</v>
      </c>
      <c r="Q716" t="s">
        <v>2880</v>
      </c>
      <c r="R716">
        <v>567</v>
      </c>
      <c r="T716" t="s">
        <v>2881</v>
      </c>
      <c r="V716">
        <f t="shared" si="11"/>
        <v>189</v>
      </c>
    </row>
    <row r="717" spans="1:22" x14ac:dyDescent="0.25">
      <c r="A717" t="s">
        <v>20</v>
      </c>
      <c r="B717" t="s">
        <v>21</v>
      </c>
      <c r="C717" t="s">
        <v>22</v>
      </c>
      <c r="D717" t="s">
        <v>23</v>
      </c>
      <c r="E717" t="s">
        <v>5</v>
      </c>
      <c r="G717" t="s">
        <v>24</v>
      </c>
      <c r="H717">
        <v>782277</v>
      </c>
      <c r="I717">
        <v>783665</v>
      </c>
      <c r="J717" t="s">
        <v>52</v>
      </c>
      <c r="K717" t="str">
        <f>VLOOKUP(Q717,gene2!A:U,12,0)</f>
        <v>WP_041654572.1</v>
      </c>
      <c r="L717" t="str">
        <f>VLOOKUP(Q717,gene2!A:U,13,0)</f>
        <v>WP_041654572.1</v>
      </c>
      <c r="M717">
        <f>VLOOKUP(Q717,gene2!A:U,14,0)</f>
        <v>0</v>
      </c>
      <c r="N717" t="str">
        <f>VLOOKUP(Q717,gene2!A:U,15,0)</f>
        <v>sigma-54-dependent Fis family transcriptional regulator</v>
      </c>
      <c r="Q717" t="s">
        <v>2883</v>
      </c>
      <c r="R717">
        <v>1389</v>
      </c>
      <c r="T717" t="s">
        <v>2884</v>
      </c>
      <c r="V717">
        <f t="shared" si="11"/>
        <v>463</v>
      </c>
    </row>
    <row r="718" spans="1:22" x14ac:dyDescent="0.25">
      <c r="A718" t="s">
        <v>20</v>
      </c>
      <c r="B718" t="s">
        <v>21</v>
      </c>
      <c r="C718" t="s">
        <v>22</v>
      </c>
      <c r="D718" t="s">
        <v>23</v>
      </c>
      <c r="E718" t="s">
        <v>5</v>
      </c>
      <c r="G718" t="s">
        <v>24</v>
      </c>
      <c r="H718">
        <v>783715</v>
      </c>
      <c r="I718">
        <v>785361</v>
      </c>
      <c r="J718" t="s">
        <v>52</v>
      </c>
      <c r="K718" t="str">
        <f>VLOOKUP(Q718,gene2!A:U,12,0)</f>
        <v>WP_023009262.1</v>
      </c>
      <c r="L718" t="str">
        <f>VLOOKUP(Q718,gene2!A:U,13,0)</f>
        <v>WP_023009262.1</v>
      </c>
      <c r="M718">
        <f>VLOOKUP(Q718,gene2!A:U,14,0)</f>
        <v>0</v>
      </c>
      <c r="N718" t="str">
        <f>VLOOKUP(Q718,gene2!A:U,15,0)</f>
        <v>PAS domain-containing protein</v>
      </c>
      <c r="Q718" t="s">
        <v>2886</v>
      </c>
      <c r="R718">
        <v>1647</v>
      </c>
      <c r="T718" t="s">
        <v>2887</v>
      </c>
      <c r="V718">
        <f t="shared" si="11"/>
        <v>549</v>
      </c>
    </row>
    <row r="719" spans="1:22" x14ac:dyDescent="0.25">
      <c r="A719" t="s">
        <v>20</v>
      </c>
      <c r="B719" t="s">
        <v>21</v>
      </c>
      <c r="C719" t="s">
        <v>22</v>
      </c>
      <c r="D719" t="s">
        <v>23</v>
      </c>
      <c r="E719" t="s">
        <v>5</v>
      </c>
      <c r="G719" t="s">
        <v>24</v>
      </c>
      <c r="H719">
        <v>785454</v>
      </c>
      <c r="I719">
        <v>787118</v>
      </c>
      <c r="J719" t="s">
        <v>25</v>
      </c>
      <c r="K719" t="str">
        <f>VLOOKUP(Q719,gene2!A:U,12,0)</f>
        <v>WP_014420608.1</v>
      </c>
      <c r="L719" t="str">
        <f>VLOOKUP(Q719,gene2!A:U,13,0)</f>
        <v>WP_014420608.1</v>
      </c>
      <c r="M719">
        <f>VLOOKUP(Q719,gene2!A:U,14,0)</f>
        <v>0</v>
      </c>
      <c r="N719" t="str">
        <f>VLOOKUP(Q719,gene2!A:U,15,0)</f>
        <v>NAD+ synthase</v>
      </c>
      <c r="Q719" t="s">
        <v>2889</v>
      </c>
      <c r="R719">
        <v>1665</v>
      </c>
      <c r="T719" t="s">
        <v>2890</v>
      </c>
      <c r="V719">
        <f t="shared" si="11"/>
        <v>555</v>
      </c>
    </row>
    <row r="720" spans="1:22" x14ac:dyDescent="0.25">
      <c r="A720" t="s">
        <v>20</v>
      </c>
      <c r="B720" t="s">
        <v>21</v>
      </c>
      <c r="C720" t="s">
        <v>22</v>
      </c>
      <c r="D720" t="s">
        <v>23</v>
      </c>
      <c r="E720" t="s">
        <v>5</v>
      </c>
      <c r="G720" t="s">
        <v>24</v>
      </c>
      <c r="H720">
        <v>787127</v>
      </c>
      <c r="I720">
        <v>787960</v>
      </c>
      <c r="J720" t="s">
        <v>52</v>
      </c>
      <c r="K720" t="str">
        <f>VLOOKUP(Q720,gene2!A:U,12,0)</f>
        <v>WP_011784395.1</v>
      </c>
      <c r="L720" t="str">
        <f>VLOOKUP(Q720,gene2!A:U,13,0)</f>
        <v>WP_011784395.1</v>
      </c>
      <c r="M720">
        <f>VLOOKUP(Q720,gene2!A:U,14,0)</f>
        <v>0</v>
      </c>
      <c r="N720" t="str">
        <f>VLOOKUP(Q720,gene2!A:U,15,0)</f>
        <v>outer membrane protein assembly factor BamD</v>
      </c>
      <c r="Q720" t="s">
        <v>2893</v>
      </c>
      <c r="R720">
        <v>834</v>
      </c>
      <c r="T720" t="s">
        <v>2894</v>
      </c>
      <c r="V720">
        <f t="shared" si="11"/>
        <v>278</v>
      </c>
    </row>
    <row r="721" spans="1:22" x14ac:dyDescent="0.25">
      <c r="A721" t="s">
        <v>20</v>
      </c>
      <c r="B721" t="s">
        <v>21</v>
      </c>
      <c r="C721" t="s">
        <v>22</v>
      </c>
      <c r="D721" t="s">
        <v>23</v>
      </c>
      <c r="E721" t="s">
        <v>5</v>
      </c>
      <c r="G721" t="s">
        <v>24</v>
      </c>
      <c r="H721">
        <v>788133</v>
      </c>
      <c r="I721">
        <v>789110</v>
      </c>
      <c r="J721" t="s">
        <v>25</v>
      </c>
      <c r="K721" t="str">
        <f>VLOOKUP(Q721,gene2!A:U,12,0)</f>
        <v>WP_014420609.1</v>
      </c>
      <c r="L721" t="str">
        <f>VLOOKUP(Q721,gene2!A:U,13,0)</f>
        <v>WP_014420609.1</v>
      </c>
      <c r="M721">
        <f>VLOOKUP(Q721,gene2!A:U,14,0)</f>
        <v>0</v>
      </c>
      <c r="N721" t="str">
        <f>VLOOKUP(Q721,gene2!A:U,15,0)</f>
        <v>23S rRNA pseudouridine(1911/1915/1917) synthase RluD</v>
      </c>
      <c r="O721" t="s">
        <v>2897</v>
      </c>
      <c r="Q721" t="s">
        <v>2898</v>
      </c>
      <c r="R721">
        <v>978</v>
      </c>
      <c r="T721" t="s">
        <v>2899</v>
      </c>
      <c r="V721">
        <f t="shared" si="11"/>
        <v>326</v>
      </c>
    </row>
    <row r="722" spans="1:22" x14ac:dyDescent="0.25">
      <c r="A722" t="s">
        <v>20</v>
      </c>
      <c r="B722" t="s">
        <v>21</v>
      </c>
      <c r="C722" t="s">
        <v>22</v>
      </c>
      <c r="D722" t="s">
        <v>23</v>
      </c>
      <c r="E722" t="s">
        <v>5</v>
      </c>
      <c r="G722" t="s">
        <v>24</v>
      </c>
      <c r="H722">
        <v>789160</v>
      </c>
      <c r="I722">
        <v>789858</v>
      </c>
      <c r="J722" t="s">
        <v>25</v>
      </c>
      <c r="K722" t="str">
        <f>VLOOKUP(Q722,gene2!A:U,12,0)</f>
        <v>WP_081496552.1</v>
      </c>
      <c r="L722" t="str">
        <f>VLOOKUP(Q722,gene2!A:U,13,0)</f>
        <v>WP_081496552.1</v>
      </c>
      <c r="M722">
        <f>VLOOKUP(Q722,gene2!A:U,14,0)</f>
        <v>0</v>
      </c>
      <c r="N722" t="str">
        <f>VLOOKUP(Q722,gene2!A:U,15,0)</f>
        <v>peptidoglycan editing factor PgeF</v>
      </c>
      <c r="O722" t="s">
        <v>2902</v>
      </c>
      <c r="Q722" t="s">
        <v>2903</v>
      </c>
      <c r="R722">
        <v>699</v>
      </c>
      <c r="T722" t="s">
        <v>2904</v>
      </c>
      <c r="V722">
        <f t="shared" si="11"/>
        <v>233</v>
      </c>
    </row>
    <row r="723" spans="1:22" x14ac:dyDescent="0.25">
      <c r="A723" t="s">
        <v>20</v>
      </c>
      <c r="B723" t="s">
        <v>21</v>
      </c>
      <c r="C723" t="s">
        <v>22</v>
      </c>
      <c r="D723" t="s">
        <v>23</v>
      </c>
      <c r="E723" t="s">
        <v>5</v>
      </c>
      <c r="G723" t="s">
        <v>24</v>
      </c>
      <c r="H723">
        <v>790033</v>
      </c>
      <c r="I723">
        <v>792612</v>
      </c>
      <c r="J723" t="s">
        <v>25</v>
      </c>
      <c r="K723" t="str">
        <f>VLOOKUP(Q723,gene2!A:U,12,0)</f>
        <v>WP_014420611.1</v>
      </c>
      <c r="L723" t="str">
        <f>VLOOKUP(Q723,gene2!A:U,13,0)</f>
        <v>WP_014420611.1</v>
      </c>
      <c r="M723">
        <f>VLOOKUP(Q723,gene2!A:U,14,0)</f>
        <v>0</v>
      </c>
      <c r="N723" t="str">
        <f>VLOOKUP(Q723,gene2!A:U,15,0)</f>
        <v>ATP-dependent chaperone ClpB</v>
      </c>
      <c r="O723" t="s">
        <v>2907</v>
      </c>
      <c r="Q723" t="s">
        <v>2908</v>
      </c>
      <c r="R723">
        <v>2580</v>
      </c>
      <c r="T723" t="s">
        <v>2909</v>
      </c>
      <c r="V723">
        <f t="shared" si="11"/>
        <v>860</v>
      </c>
    </row>
    <row r="724" spans="1:22" x14ac:dyDescent="0.25">
      <c r="A724" t="s">
        <v>20</v>
      </c>
      <c r="B724" t="s">
        <v>21</v>
      </c>
      <c r="C724" t="s">
        <v>22</v>
      </c>
      <c r="D724" t="s">
        <v>23</v>
      </c>
      <c r="E724" t="s">
        <v>5</v>
      </c>
      <c r="G724" t="s">
        <v>24</v>
      </c>
      <c r="H724">
        <v>792694</v>
      </c>
      <c r="I724">
        <v>793170</v>
      </c>
      <c r="J724" t="s">
        <v>52</v>
      </c>
      <c r="K724" t="str">
        <f>VLOOKUP(Q724,gene2!A:U,12,0)</f>
        <v>WP_041654573.1</v>
      </c>
      <c r="L724" t="str">
        <f>VLOOKUP(Q724,gene2!A:U,13,0)</f>
        <v>WP_041654573.1</v>
      </c>
      <c r="M724">
        <f>VLOOKUP(Q724,gene2!A:U,14,0)</f>
        <v>0</v>
      </c>
      <c r="N724" t="str">
        <f>VLOOKUP(Q724,gene2!A:U,15,0)</f>
        <v>DUF4124 domain-containing protein</v>
      </c>
      <c r="Q724" t="s">
        <v>2912</v>
      </c>
      <c r="R724">
        <v>477</v>
      </c>
      <c r="T724" t="s">
        <v>2913</v>
      </c>
      <c r="V724">
        <f t="shared" si="11"/>
        <v>159</v>
      </c>
    </row>
    <row r="725" spans="1:22" x14ac:dyDescent="0.25">
      <c r="A725" t="s">
        <v>20</v>
      </c>
      <c r="B725" t="s">
        <v>21</v>
      </c>
      <c r="C725" t="s">
        <v>22</v>
      </c>
      <c r="D725" t="s">
        <v>23</v>
      </c>
      <c r="E725" t="s">
        <v>5</v>
      </c>
      <c r="G725" t="s">
        <v>24</v>
      </c>
      <c r="H725">
        <v>793641</v>
      </c>
      <c r="I725">
        <v>795359</v>
      </c>
      <c r="J725" t="s">
        <v>25</v>
      </c>
      <c r="K725" t="str">
        <f>VLOOKUP(Q725,gene2!A:U,12,0)</f>
        <v>WP_011784400.1</v>
      </c>
      <c r="L725" t="str">
        <f>VLOOKUP(Q725,gene2!A:U,13,0)</f>
        <v>WP_011784400.1</v>
      </c>
      <c r="M725">
        <f>VLOOKUP(Q725,gene2!A:U,14,0)</f>
        <v>0</v>
      </c>
      <c r="N725" t="str">
        <f>VLOOKUP(Q725,gene2!A:U,15,0)</f>
        <v>acetolactate synthase 3 large subunit</v>
      </c>
      <c r="Q725" t="s">
        <v>2915</v>
      </c>
      <c r="R725">
        <v>1719</v>
      </c>
      <c r="T725" t="s">
        <v>2916</v>
      </c>
      <c r="V725">
        <f t="shared" si="11"/>
        <v>573</v>
      </c>
    </row>
    <row r="726" spans="1:22" x14ac:dyDescent="0.25">
      <c r="A726" t="s">
        <v>20</v>
      </c>
      <c r="B726" t="s">
        <v>21</v>
      </c>
      <c r="C726" t="s">
        <v>22</v>
      </c>
      <c r="D726" t="s">
        <v>23</v>
      </c>
      <c r="E726" t="s">
        <v>5</v>
      </c>
      <c r="G726" t="s">
        <v>24</v>
      </c>
      <c r="H726">
        <v>795362</v>
      </c>
      <c r="I726">
        <v>795853</v>
      </c>
      <c r="J726" t="s">
        <v>25</v>
      </c>
      <c r="K726" t="str">
        <f>VLOOKUP(Q726,gene2!A:U,12,0)</f>
        <v>WP_011784401.1</v>
      </c>
      <c r="L726" t="str">
        <f>VLOOKUP(Q726,gene2!A:U,13,0)</f>
        <v>WP_011784401.1</v>
      </c>
      <c r="M726">
        <f>VLOOKUP(Q726,gene2!A:U,14,0)</f>
        <v>0</v>
      </c>
      <c r="N726" t="str">
        <f>VLOOKUP(Q726,gene2!A:U,15,0)</f>
        <v>acetolactate synthase small subunit</v>
      </c>
      <c r="O726" t="s">
        <v>2919</v>
      </c>
      <c r="Q726" t="s">
        <v>2920</v>
      </c>
      <c r="R726">
        <v>492</v>
      </c>
      <c r="T726" t="s">
        <v>2921</v>
      </c>
      <c r="V726">
        <f t="shared" si="11"/>
        <v>164</v>
      </c>
    </row>
    <row r="727" spans="1:22" x14ac:dyDescent="0.25">
      <c r="A727" t="s">
        <v>20</v>
      </c>
      <c r="B727" t="s">
        <v>21</v>
      </c>
      <c r="C727" t="s">
        <v>22</v>
      </c>
      <c r="D727" t="s">
        <v>23</v>
      </c>
      <c r="E727" t="s">
        <v>5</v>
      </c>
      <c r="G727" t="s">
        <v>24</v>
      </c>
      <c r="H727">
        <v>795918</v>
      </c>
      <c r="I727">
        <v>796934</v>
      </c>
      <c r="J727" t="s">
        <v>25</v>
      </c>
      <c r="K727" t="str">
        <f>VLOOKUP(Q727,gene2!A:U,12,0)</f>
        <v>WP_011784402.1</v>
      </c>
      <c r="L727" t="str">
        <f>VLOOKUP(Q727,gene2!A:U,13,0)</f>
        <v>WP_011784402.1</v>
      </c>
      <c r="M727">
        <f>VLOOKUP(Q727,gene2!A:U,14,0)</f>
        <v>0</v>
      </c>
      <c r="N727" t="str">
        <f>VLOOKUP(Q727,gene2!A:U,15,0)</f>
        <v>ketol-acid reductoisomerase</v>
      </c>
      <c r="O727" t="s">
        <v>2924</v>
      </c>
      <c r="Q727" t="s">
        <v>2925</v>
      </c>
      <c r="R727">
        <v>1017</v>
      </c>
      <c r="T727" t="s">
        <v>2926</v>
      </c>
      <c r="V727">
        <f t="shared" si="11"/>
        <v>339</v>
      </c>
    </row>
    <row r="728" spans="1:22" x14ac:dyDescent="0.25">
      <c r="A728" t="s">
        <v>20</v>
      </c>
      <c r="B728" t="s">
        <v>21</v>
      </c>
      <c r="C728" t="s">
        <v>22</v>
      </c>
      <c r="D728" t="s">
        <v>23</v>
      </c>
      <c r="E728" t="s">
        <v>5</v>
      </c>
      <c r="G728" t="s">
        <v>24</v>
      </c>
      <c r="H728">
        <v>797025</v>
      </c>
      <c r="I728">
        <v>797840</v>
      </c>
      <c r="J728" t="s">
        <v>25</v>
      </c>
      <c r="K728" t="str">
        <f>VLOOKUP(Q728,gene2!A:U,12,0)</f>
        <v>WP_011784403.1</v>
      </c>
      <c r="L728" t="str">
        <f>VLOOKUP(Q728,gene2!A:U,13,0)</f>
        <v>WP_011784403.1</v>
      </c>
      <c r="M728">
        <f>VLOOKUP(Q728,gene2!A:U,14,0)</f>
        <v>0</v>
      </c>
      <c r="N728" t="str">
        <f>VLOOKUP(Q728,gene2!A:U,15,0)</f>
        <v>CDP-diacylglycerol--serine O-phosphatidyltransferase</v>
      </c>
      <c r="O728" t="s">
        <v>2929</v>
      </c>
      <c r="Q728" t="s">
        <v>2930</v>
      </c>
      <c r="R728">
        <v>816</v>
      </c>
      <c r="T728" t="s">
        <v>2931</v>
      </c>
      <c r="V728">
        <f t="shared" si="11"/>
        <v>272</v>
      </c>
    </row>
    <row r="729" spans="1:22" x14ac:dyDescent="0.25">
      <c r="A729" t="s">
        <v>20</v>
      </c>
      <c r="B729" t="s">
        <v>21</v>
      </c>
      <c r="C729" t="s">
        <v>22</v>
      </c>
      <c r="D729" t="s">
        <v>23</v>
      </c>
      <c r="E729" t="s">
        <v>5</v>
      </c>
      <c r="G729" t="s">
        <v>24</v>
      </c>
      <c r="H729">
        <v>797928</v>
      </c>
      <c r="I729">
        <v>798902</v>
      </c>
      <c r="J729" t="s">
        <v>25</v>
      </c>
      <c r="K729" t="str">
        <f>VLOOKUP(Q729,gene2!A:U,12,0)</f>
        <v>WP_041654574.1</v>
      </c>
      <c r="L729" t="str">
        <f>VLOOKUP(Q729,gene2!A:U,13,0)</f>
        <v>WP_041654574.1</v>
      </c>
      <c r="M729">
        <f>VLOOKUP(Q729,gene2!A:U,14,0)</f>
        <v>0</v>
      </c>
      <c r="N729" t="str">
        <f>VLOOKUP(Q729,gene2!A:U,15,0)</f>
        <v>protein-methionine-sulfoxide reductase catalytic subunit MsrP</v>
      </c>
      <c r="O729" t="s">
        <v>2934</v>
      </c>
      <c r="Q729" t="s">
        <v>2935</v>
      </c>
      <c r="R729">
        <v>975</v>
      </c>
      <c r="T729" t="s">
        <v>2936</v>
      </c>
      <c r="V729">
        <f t="shared" si="11"/>
        <v>325</v>
      </c>
    </row>
    <row r="730" spans="1:22" x14ac:dyDescent="0.25">
      <c r="A730" t="s">
        <v>20</v>
      </c>
      <c r="B730" t="s">
        <v>21</v>
      </c>
      <c r="C730" t="s">
        <v>22</v>
      </c>
      <c r="D730" t="s">
        <v>23</v>
      </c>
      <c r="E730" t="s">
        <v>5</v>
      </c>
      <c r="G730" t="s">
        <v>24</v>
      </c>
      <c r="H730">
        <v>798902</v>
      </c>
      <c r="I730">
        <v>799519</v>
      </c>
      <c r="J730" t="s">
        <v>25</v>
      </c>
      <c r="K730" t="str">
        <f>VLOOKUP(Q730,gene2!A:U,12,0)</f>
        <v>WP_014420616.1</v>
      </c>
      <c r="L730" t="str">
        <f>VLOOKUP(Q730,gene2!A:U,13,0)</f>
        <v>WP_014420616.1</v>
      </c>
      <c r="M730">
        <f>VLOOKUP(Q730,gene2!A:U,14,0)</f>
        <v>0</v>
      </c>
      <c r="N730" t="str">
        <f>VLOOKUP(Q730,gene2!A:U,15,0)</f>
        <v>sulfoxide reductase heme-binding subunit YedZ</v>
      </c>
      <c r="Q730" t="s">
        <v>2939</v>
      </c>
      <c r="R730">
        <v>618</v>
      </c>
      <c r="T730" t="s">
        <v>2940</v>
      </c>
      <c r="V730">
        <f t="shared" si="11"/>
        <v>206</v>
      </c>
    </row>
    <row r="731" spans="1:22" x14ac:dyDescent="0.25">
      <c r="A731" t="s">
        <v>20</v>
      </c>
      <c r="B731" t="s">
        <v>2099</v>
      </c>
      <c r="C731" t="s">
        <v>22</v>
      </c>
      <c r="D731" t="s">
        <v>23</v>
      </c>
      <c r="E731" t="s">
        <v>5</v>
      </c>
      <c r="G731" t="s">
        <v>24</v>
      </c>
      <c r="H731">
        <v>799938</v>
      </c>
      <c r="I731">
        <v>801478</v>
      </c>
      <c r="J731" t="s">
        <v>25</v>
      </c>
      <c r="K731">
        <f>VLOOKUP(Q731,gene2!A:U,12,0)</f>
        <v>0</v>
      </c>
      <c r="L731">
        <f>VLOOKUP(Q731,gene2!A:U,13,0)</f>
        <v>0</v>
      </c>
      <c r="M731">
        <f>VLOOKUP(Q731,gene2!A:U,14,0)</f>
        <v>0</v>
      </c>
      <c r="N731" t="str">
        <f>VLOOKUP(Q731,gene2!A:U,15,0)</f>
        <v>16S ribosomal RNA</v>
      </c>
      <c r="Q731" t="s">
        <v>2943</v>
      </c>
      <c r="R731">
        <v>1541</v>
      </c>
      <c r="T731" t="s">
        <v>2944</v>
      </c>
      <c r="V731">
        <f t="shared" si="11"/>
        <v>513.66666666666663</v>
      </c>
    </row>
    <row r="732" spans="1:22" x14ac:dyDescent="0.25">
      <c r="A732" t="s">
        <v>20</v>
      </c>
      <c r="B732" t="s">
        <v>124</v>
      </c>
      <c r="C732" t="s">
        <v>22</v>
      </c>
      <c r="D732" t="s">
        <v>23</v>
      </c>
      <c r="E732" t="s">
        <v>5</v>
      </c>
      <c r="G732" t="s">
        <v>24</v>
      </c>
      <c r="H732">
        <v>801568</v>
      </c>
      <c r="I732">
        <v>801644</v>
      </c>
      <c r="J732" t="s">
        <v>25</v>
      </c>
      <c r="K732">
        <f>VLOOKUP(Q732,gene2!A:U,12,0)</f>
        <v>0</v>
      </c>
      <c r="L732">
        <f>VLOOKUP(Q732,gene2!A:U,13,0)</f>
        <v>0</v>
      </c>
      <c r="M732">
        <f>VLOOKUP(Q732,gene2!A:U,14,0)</f>
        <v>0</v>
      </c>
      <c r="N732" t="str">
        <f>VLOOKUP(Q732,gene2!A:U,15,0)</f>
        <v>tRNA-Ile</v>
      </c>
      <c r="Q732" t="s">
        <v>2945</v>
      </c>
      <c r="R732">
        <v>77</v>
      </c>
      <c r="T732" t="s">
        <v>2946</v>
      </c>
      <c r="V732">
        <f t="shared" si="11"/>
        <v>25.666666666666668</v>
      </c>
    </row>
    <row r="733" spans="1:22" x14ac:dyDescent="0.25">
      <c r="A733" t="s">
        <v>20</v>
      </c>
      <c r="B733" t="s">
        <v>124</v>
      </c>
      <c r="C733" t="s">
        <v>22</v>
      </c>
      <c r="D733" t="s">
        <v>23</v>
      </c>
      <c r="E733" t="s">
        <v>5</v>
      </c>
      <c r="G733" t="s">
        <v>24</v>
      </c>
      <c r="H733">
        <v>801741</v>
      </c>
      <c r="I733">
        <v>801816</v>
      </c>
      <c r="J733" t="s">
        <v>25</v>
      </c>
      <c r="K733">
        <f>VLOOKUP(Q733,gene2!A:U,12,0)</f>
        <v>0</v>
      </c>
      <c r="L733">
        <f>VLOOKUP(Q733,gene2!A:U,13,0)</f>
        <v>0</v>
      </c>
      <c r="M733">
        <f>VLOOKUP(Q733,gene2!A:U,14,0)</f>
        <v>0</v>
      </c>
      <c r="N733" t="str">
        <f>VLOOKUP(Q733,gene2!A:U,15,0)</f>
        <v>tRNA-Ala</v>
      </c>
      <c r="Q733" t="s">
        <v>2947</v>
      </c>
      <c r="R733">
        <v>76</v>
      </c>
      <c r="T733" t="s">
        <v>2948</v>
      </c>
      <c r="V733">
        <f t="shared" si="11"/>
        <v>25.333333333333332</v>
      </c>
    </row>
    <row r="734" spans="1:22" x14ac:dyDescent="0.25">
      <c r="A734" t="s">
        <v>20</v>
      </c>
      <c r="B734" t="s">
        <v>2099</v>
      </c>
      <c r="C734" t="s">
        <v>22</v>
      </c>
      <c r="D734" t="s">
        <v>23</v>
      </c>
      <c r="E734" t="s">
        <v>5</v>
      </c>
      <c r="G734" t="s">
        <v>24</v>
      </c>
      <c r="H734">
        <v>802120</v>
      </c>
      <c r="I734">
        <v>805011</v>
      </c>
      <c r="J734" t="s">
        <v>25</v>
      </c>
      <c r="K734">
        <f>VLOOKUP(Q734,gene2!A:U,12,0)</f>
        <v>0</v>
      </c>
      <c r="L734">
        <f>VLOOKUP(Q734,gene2!A:U,13,0)</f>
        <v>0</v>
      </c>
      <c r="M734">
        <f>VLOOKUP(Q734,gene2!A:U,14,0)</f>
        <v>0</v>
      </c>
      <c r="N734" t="str">
        <f>VLOOKUP(Q734,gene2!A:U,15,0)</f>
        <v>23S ribosomal RNA</v>
      </c>
      <c r="Q734" t="s">
        <v>2949</v>
      </c>
      <c r="R734">
        <v>2892</v>
      </c>
      <c r="T734" t="s">
        <v>2950</v>
      </c>
      <c r="V734">
        <f t="shared" si="11"/>
        <v>964</v>
      </c>
    </row>
    <row r="735" spans="1:22" x14ac:dyDescent="0.25">
      <c r="A735" t="s">
        <v>20</v>
      </c>
      <c r="B735" t="s">
        <v>2099</v>
      </c>
      <c r="C735" t="s">
        <v>22</v>
      </c>
      <c r="D735" t="s">
        <v>23</v>
      </c>
      <c r="E735" t="s">
        <v>5</v>
      </c>
      <c r="G735" t="s">
        <v>24</v>
      </c>
      <c r="H735">
        <v>805095</v>
      </c>
      <c r="I735">
        <v>805209</v>
      </c>
      <c r="J735" t="s">
        <v>25</v>
      </c>
      <c r="K735">
        <f>VLOOKUP(Q735,gene2!A:U,12,0)</f>
        <v>0</v>
      </c>
      <c r="L735">
        <f>VLOOKUP(Q735,gene2!A:U,13,0)</f>
        <v>0</v>
      </c>
      <c r="M735">
        <f>VLOOKUP(Q735,gene2!A:U,14,0)</f>
        <v>0</v>
      </c>
      <c r="N735" t="str">
        <f>VLOOKUP(Q735,gene2!A:U,15,0)</f>
        <v>5S ribosomal RNA</v>
      </c>
      <c r="O735" t="s">
        <v>2113</v>
      </c>
      <c r="Q735" t="s">
        <v>2951</v>
      </c>
      <c r="R735">
        <v>115</v>
      </c>
      <c r="T735" t="s">
        <v>2952</v>
      </c>
      <c r="V735">
        <f t="shared" si="11"/>
        <v>38.333333333333336</v>
      </c>
    </row>
    <row r="736" spans="1:22" x14ac:dyDescent="0.25">
      <c r="A736" t="s">
        <v>20</v>
      </c>
      <c r="B736" t="s">
        <v>21</v>
      </c>
      <c r="C736" t="s">
        <v>22</v>
      </c>
      <c r="D736" t="s">
        <v>23</v>
      </c>
      <c r="E736" t="s">
        <v>5</v>
      </c>
      <c r="G736" t="s">
        <v>24</v>
      </c>
      <c r="H736">
        <v>805326</v>
      </c>
      <c r="I736">
        <v>806876</v>
      </c>
      <c r="J736" t="s">
        <v>25</v>
      </c>
      <c r="K736" t="str">
        <f>VLOOKUP(Q736,gene2!A:U,12,0)</f>
        <v>WP_011785936.1</v>
      </c>
      <c r="L736" t="str">
        <f>VLOOKUP(Q736,gene2!A:U,13,0)</f>
        <v>WP_011785936.1</v>
      </c>
      <c r="M736">
        <f>VLOOKUP(Q736,gene2!A:U,14,0)</f>
        <v>0</v>
      </c>
      <c r="N736" t="str">
        <f>VLOOKUP(Q736,gene2!A:U,15,0)</f>
        <v>2-isopropylmalate synthase</v>
      </c>
      <c r="Q736" t="s">
        <v>2953</v>
      </c>
      <c r="R736">
        <v>1551</v>
      </c>
      <c r="T736" t="s">
        <v>2954</v>
      </c>
      <c r="V736">
        <f t="shared" si="11"/>
        <v>517</v>
      </c>
    </row>
    <row r="737" spans="1:22" x14ac:dyDescent="0.25">
      <c r="A737" t="s">
        <v>20</v>
      </c>
      <c r="B737" t="s">
        <v>21</v>
      </c>
      <c r="C737" t="s">
        <v>22</v>
      </c>
      <c r="D737" t="s">
        <v>23</v>
      </c>
      <c r="E737" t="s">
        <v>5</v>
      </c>
      <c r="G737" t="s">
        <v>24</v>
      </c>
      <c r="H737">
        <v>806895</v>
      </c>
      <c r="I737">
        <v>807725</v>
      </c>
      <c r="J737" t="s">
        <v>25</v>
      </c>
      <c r="K737" t="str">
        <f>VLOOKUP(Q737,gene2!A:U,12,0)</f>
        <v>WP_014420618.1</v>
      </c>
      <c r="L737" t="str">
        <f>VLOOKUP(Q737,gene2!A:U,13,0)</f>
        <v>WP_014420618.1</v>
      </c>
      <c r="M737">
        <f>VLOOKUP(Q737,gene2!A:U,14,0)</f>
        <v>0</v>
      </c>
      <c r="N737" t="str">
        <f>VLOOKUP(Q737,gene2!A:U,15,0)</f>
        <v>hypothetical protein</v>
      </c>
      <c r="Q737" t="s">
        <v>2957</v>
      </c>
      <c r="R737">
        <v>831</v>
      </c>
      <c r="T737" t="s">
        <v>2958</v>
      </c>
      <c r="V737">
        <f t="shared" si="11"/>
        <v>277</v>
      </c>
    </row>
    <row r="738" spans="1:22" x14ac:dyDescent="0.25">
      <c r="A738" t="s">
        <v>20</v>
      </c>
      <c r="B738" t="s">
        <v>21</v>
      </c>
      <c r="C738" t="s">
        <v>22</v>
      </c>
      <c r="D738" t="s">
        <v>23</v>
      </c>
      <c r="E738" t="s">
        <v>5</v>
      </c>
      <c r="G738" t="s">
        <v>24</v>
      </c>
      <c r="H738">
        <v>807722</v>
      </c>
      <c r="I738">
        <v>808204</v>
      </c>
      <c r="J738" t="s">
        <v>25</v>
      </c>
      <c r="K738" t="str">
        <f>VLOOKUP(Q738,gene2!A:U,12,0)</f>
        <v>WP_011785934.1</v>
      </c>
      <c r="L738" t="str">
        <f>VLOOKUP(Q738,gene2!A:U,13,0)</f>
        <v>WP_011785934.1</v>
      </c>
      <c r="M738">
        <f>VLOOKUP(Q738,gene2!A:U,14,0)</f>
        <v>0</v>
      </c>
      <c r="N738" t="str">
        <f>VLOOKUP(Q738,gene2!A:U,15,0)</f>
        <v>ribosomal protein S18-alanine N-acetyltransferase</v>
      </c>
      <c r="O738" t="s">
        <v>2960</v>
      </c>
      <c r="Q738" t="s">
        <v>2961</v>
      </c>
      <c r="R738">
        <v>483</v>
      </c>
      <c r="T738" t="s">
        <v>2962</v>
      </c>
      <c r="V738">
        <f t="shared" si="11"/>
        <v>161</v>
      </c>
    </row>
    <row r="739" spans="1:22" x14ac:dyDescent="0.25">
      <c r="A739" t="s">
        <v>20</v>
      </c>
      <c r="B739" t="s">
        <v>21</v>
      </c>
      <c r="C739" t="s">
        <v>22</v>
      </c>
      <c r="D739" t="s">
        <v>23</v>
      </c>
      <c r="E739" t="s">
        <v>5</v>
      </c>
      <c r="G739" t="s">
        <v>24</v>
      </c>
      <c r="H739">
        <v>808266</v>
      </c>
      <c r="I739">
        <v>809846</v>
      </c>
      <c r="J739" t="s">
        <v>25</v>
      </c>
      <c r="K739" t="str">
        <f>VLOOKUP(Q739,gene2!A:U,12,0)</f>
        <v>WP_014420619.1</v>
      </c>
      <c r="L739" t="str">
        <f>VLOOKUP(Q739,gene2!A:U,13,0)</f>
        <v>WP_014420619.1</v>
      </c>
      <c r="M739">
        <f>VLOOKUP(Q739,gene2!A:U,14,0)</f>
        <v>0</v>
      </c>
      <c r="N739" t="str">
        <f>VLOOKUP(Q739,gene2!A:U,15,0)</f>
        <v>peptide chain release factor 3</v>
      </c>
      <c r="O739" t="s">
        <v>2965</v>
      </c>
      <c r="Q739" t="s">
        <v>2966</v>
      </c>
      <c r="R739">
        <v>1581</v>
      </c>
      <c r="T739" t="s">
        <v>2967</v>
      </c>
      <c r="V739">
        <f t="shared" si="11"/>
        <v>527</v>
      </c>
    </row>
    <row r="740" spans="1:22" x14ac:dyDescent="0.25">
      <c r="A740" t="s">
        <v>20</v>
      </c>
      <c r="B740" t="s">
        <v>21</v>
      </c>
      <c r="C740" t="s">
        <v>22</v>
      </c>
      <c r="D740" t="s">
        <v>23</v>
      </c>
      <c r="E740" t="s">
        <v>5</v>
      </c>
      <c r="G740" t="s">
        <v>24</v>
      </c>
      <c r="H740">
        <v>809870</v>
      </c>
      <c r="I740">
        <v>810661</v>
      </c>
      <c r="J740" t="s">
        <v>25</v>
      </c>
      <c r="K740" t="str">
        <f>VLOOKUP(Q740,gene2!A:U,12,0)</f>
        <v>WP_014420620.1</v>
      </c>
      <c r="L740" t="str">
        <f>VLOOKUP(Q740,gene2!A:U,13,0)</f>
        <v>WP_014420620.1</v>
      </c>
      <c r="M740">
        <f>VLOOKUP(Q740,gene2!A:U,14,0)</f>
        <v>0</v>
      </c>
      <c r="N740" t="str">
        <f>VLOOKUP(Q740,gene2!A:U,15,0)</f>
        <v>TatD family hydrolase</v>
      </c>
      <c r="Q740" t="s">
        <v>2970</v>
      </c>
      <c r="R740">
        <v>792</v>
      </c>
      <c r="T740" t="s">
        <v>2971</v>
      </c>
      <c r="V740">
        <f t="shared" si="11"/>
        <v>264</v>
      </c>
    </row>
    <row r="741" spans="1:22" x14ac:dyDescent="0.25">
      <c r="A741" t="s">
        <v>20</v>
      </c>
      <c r="B741" t="s">
        <v>21</v>
      </c>
      <c r="C741" t="s">
        <v>22</v>
      </c>
      <c r="D741" t="s">
        <v>23</v>
      </c>
      <c r="E741" t="s">
        <v>5</v>
      </c>
      <c r="G741" t="s">
        <v>24</v>
      </c>
      <c r="H741">
        <v>810864</v>
      </c>
      <c r="I741">
        <v>811292</v>
      </c>
      <c r="J741" t="s">
        <v>25</v>
      </c>
      <c r="K741" t="str">
        <f>VLOOKUP(Q741,gene2!A:U,12,0)</f>
        <v>WP_011785931.1</v>
      </c>
      <c r="L741" t="str">
        <f>VLOOKUP(Q741,gene2!A:U,13,0)</f>
        <v>WP_011785931.1</v>
      </c>
      <c r="M741">
        <f>VLOOKUP(Q741,gene2!A:U,14,0)</f>
        <v>0</v>
      </c>
      <c r="N741" t="str">
        <f>VLOOKUP(Q741,gene2!A:U,15,0)</f>
        <v>50S ribosomal protein L13</v>
      </c>
      <c r="O741" t="s">
        <v>2974</v>
      </c>
      <c r="Q741" t="s">
        <v>2975</v>
      </c>
      <c r="R741">
        <v>429</v>
      </c>
      <c r="T741" t="s">
        <v>2976</v>
      </c>
      <c r="V741">
        <f t="shared" si="11"/>
        <v>143</v>
      </c>
    </row>
    <row r="742" spans="1:22" x14ac:dyDescent="0.25">
      <c r="A742" t="s">
        <v>20</v>
      </c>
      <c r="B742" t="s">
        <v>21</v>
      </c>
      <c r="C742" t="s">
        <v>22</v>
      </c>
      <c r="D742" t="s">
        <v>23</v>
      </c>
      <c r="E742" t="s">
        <v>5</v>
      </c>
      <c r="G742" t="s">
        <v>24</v>
      </c>
      <c r="H742">
        <v>811305</v>
      </c>
      <c r="I742">
        <v>811697</v>
      </c>
      <c r="J742" t="s">
        <v>25</v>
      </c>
      <c r="K742" t="str">
        <f>VLOOKUP(Q742,gene2!A:U,12,0)</f>
        <v>WP_011785930.1</v>
      </c>
      <c r="L742" t="str">
        <f>VLOOKUP(Q742,gene2!A:U,13,0)</f>
        <v>WP_011785930.1</v>
      </c>
      <c r="M742">
        <f>VLOOKUP(Q742,gene2!A:U,14,0)</f>
        <v>0</v>
      </c>
      <c r="N742" t="str">
        <f>VLOOKUP(Q742,gene2!A:U,15,0)</f>
        <v>30S ribosomal protein S9</v>
      </c>
      <c r="O742" t="s">
        <v>2979</v>
      </c>
      <c r="Q742" t="s">
        <v>2980</v>
      </c>
      <c r="R742">
        <v>393</v>
      </c>
      <c r="T742" t="s">
        <v>2981</v>
      </c>
      <c r="V742">
        <f t="shared" si="11"/>
        <v>131</v>
      </c>
    </row>
    <row r="743" spans="1:22" x14ac:dyDescent="0.25">
      <c r="A743" t="s">
        <v>20</v>
      </c>
      <c r="B743" t="s">
        <v>21</v>
      </c>
      <c r="C743" t="s">
        <v>22</v>
      </c>
      <c r="D743" t="s">
        <v>23</v>
      </c>
      <c r="E743" t="s">
        <v>5</v>
      </c>
      <c r="G743" t="s">
        <v>24</v>
      </c>
      <c r="H743">
        <v>811936</v>
      </c>
      <c r="I743">
        <v>812529</v>
      </c>
      <c r="J743" t="s">
        <v>25</v>
      </c>
      <c r="K743" t="str">
        <f>VLOOKUP(Q743,gene2!A:U,12,0)</f>
        <v>WP_014420621.1</v>
      </c>
      <c r="L743" t="str">
        <f>VLOOKUP(Q743,gene2!A:U,13,0)</f>
        <v>WP_014420621.1</v>
      </c>
      <c r="M743">
        <f>VLOOKUP(Q743,gene2!A:U,14,0)</f>
        <v>0</v>
      </c>
      <c r="N743" t="str">
        <f>VLOOKUP(Q743,gene2!A:U,15,0)</f>
        <v>ubiquinol-cytochrome c reductase iron-sulfur subunit</v>
      </c>
      <c r="O743" t="s">
        <v>2984</v>
      </c>
      <c r="Q743" t="s">
        <v>2985</v>
      </c>
      <c r="R743">
        <v>594</v>
      </c>
      <c r="T743" t="s">
        <v>2986</v>
      </c>
      <c r="V743">
        <f t="shared" si="11"/>
        <v>198</v>
      </c>
    </row>
    <row r="744" spans="1:22" x14ac:dyDescent="0.25">
      <c r="A744" t="s">
        <v>20</v>
      </c>
      <c r="B744" t="s">
        <v>21</v>
      </c>
      <c r="C744" t="s">
        <v>22</v>
      </c>
      <c r="D744" t="s">
        <v>23</v>
      </c>
      <c r="E744" t="s">
        <v>5</v>
      </c>
      <c r="G744" t="s">
        <v>24</v>
      </c>
      <c r="H744">
        <v>812529</v>
      </c>
      <c r="I744">
        <v>813761</v>
      </c>
      <c r="J744" t="s">
        <v>25</v>
      </c>
      <c r="K744" t="str">
        <f>VLOOKUP(Q744,gene2!A:U,12,0)</f>
        <v>WP_014420622.1</v>
      </c>
      <c r="L744" t="str">
        <f>VLOOKUP(Q744,gene2!A:U,13,0)</f>
        <v>WP_014420622.1</v>
      </c>
      <c r="M744">
        <f>VLOOKUP(Q744,gene2!A:U,14,0)</f>
        <v>0</v>
      </c>
      <c r="N744" t="str">
        <f>VLOOKUP(Q744,gene2!A:U,15,0)</f>
        <v>cytochrome bc complex cytochrome b subunit</v>
      </c>
      <c r="Q744" t="s">
        <v>2989</v>
      </c>
      <c r="R744">
        <v>1233</v>
      </c>
      <c r="T744" t="s">
        <v>2990</v>
      </c>
      <c r="V744">
        <f t="shared" si="11"/>
        <v>411</v>
      </c>
    </row>
    <row r="745" spans="1:22" x14ac:dyDescent="0.25">
      <c r="A745" t="s">
        <v>20</v>
      </c>
      <c r="B745" t="s">
        <v>21</v>
      </c>
      <c r="C745" t="s">
        <v>22</v>
      </c>
      <c r="D745" t="s">
        <v>23</v>
      </c>
      <c r="E745" t="s">
        <v>5</v>
      </c>
      <c r="G745" t="s">
        <v>24</v>
      </c>
      <c r="H745">
        <v>813761</v>
      </c>
      <c r="I745">
        <v>814516</v>
      </c>
      <c r="J745" t="s">
        <v>25</v>
      </c>
      <c r="K745" t="str">
        <f>VLOOKUP(Q745,gene2!A:U,12,0)</f>
        <v>WP_014420623.1</v>
      </c>
      <c r="L745" t="str">
        <f>VLOOKUP(Q745,gene2!A:U,13,0)</f>
        <v>WP_014420623.1</v>
      </c>
      <c r="M745">
        <f>VLOOKUP(Q745,gene2!A:U,14,0)</f>
        <v>0</v>
      </c>
      <c r="N745" t="str">
        <f>VLOOKUP(Q745,gene2!A:U,15,0)</f>
        <v>cytochrome c1</v>
      </c>
      <c r="Q745" t="s">
        <v>2993</v>
      </c>
      <c r="R745">
        <v>756</v>
      </c>
      <c r="T745" t="s">
        <v>2994</v>
      </c>
      <c r="V745">
        <f t="shared" si="11"/>
        <v>252</v>
      </c>
    </row>
    <row r="746" spans="1:22" x14ac:dyDescent="0.25">
      <c r="A746" t="s">
        <v>20</v>
      </c>
      <c r="B746" t="s">
        <v>21</v>
      </c>
      <c r="C746" t="s">
        <v>22</v>
      </c>
      <c r="D746" t="s">
        <v>23</v>
      </c>
      <c r="E746" t="s">
        <v>5</v>
      </c>
      <c r="G746" t="s">
        <v>24</v>
      </c>
      <c r="H746">
        <v>814621</v>
      </c>
      <c r="I746">
        <v>815250</v>
      </c>
      <c r="J746" t="s">
        <v>25</v>
      </c>
      <c r="K746" t="str">
        <f>VLOOKUP(Q746,gene2!A:U,12,0)</f>
        <v>WP_011785926.1</v>
      </c>
      <c r="L746" t="str">
        <f>VLOOKUP(Q746,gene2!A:U,13,0)</f>
        <v>WP_011785926.1</v>
      </c>
      <c r="M746">
        <f>VLOOKUP(Q746,gene2!A:U,14,0)</f>
        <v>0</v>
      </c>
      <c r="N746" t="str">
        <f>VLOOKUP(Q746,gene2!A:U,15,0)</f>
        <v>glutathione S-transferase N-terminal domain-containing protein</v>
      </c>
      <c r="Q746" t="s">
        <v>2997</v>
      </c>
      <c r="R746">
        <v>630</v>
      </c>
      <c r="T746" t="s">
        <v>2998</v>
      </c>
      <c r="V746">
        <f t="shared" si="11"/>
        <v>210</v>
      </c>
    </row>
    <row r="747" spans="1:22" x14ac:dyDescent="0.25">
      <c r="A747" t="s">
        <v>20</v>
      </c>
      <c r="B747" t="s">
        <v>21</v>
      </c>
      <c r="C747" t="s">
        <v>22</v>
      </c>
      <c r="D747" t="s">
        <v>23</v>
      </c>
      <c r="E747" t="s">
        <v>5</v>
      </c>
      <c r="G747" t="s">
        <v>24</v>
      </c>
      <c r="H747">
        <v>815287</v>
      </c>
      <c r="I747">
        <v>815712</v>
      </c>
      <c r="J747" t="s">
        <v>25</v>
      </c>
      <c r="K747" t="str">
        <f>VLOOKUP(Q747,gene2!A:U,12,0)</f>
        <v>WP_014420624.1</v>
      </c>
      <c r="L747" t="str">
        <f>VLOOKUP(Q747,gene2!A:U,13,0)</f>
        <v>WP_014420624.1</v>
      </c>
      <c r="M747">
        <f>VLOOKUP(Q747,gene2!A:U,14,0)</f>
        <v>0</v>
      </c>
      <c r="N747" t="str">
        <f>VLOOKUP(Q747,gene2!A:U,15,0)</f>
        <v>ClpXP protease specificity-enhancing factor</v>
      </c>
      <c r="Q747" t="s">
        <v>3001</v>
      </c>
      <c r="R747">
        <v>426</v>
      </c>
      <c r="T747" t="s">
        <v>3002</v>
      </c>
      <c r="V747">
        <f t="shared" si="11"/>
        <v>142</v>
      </c>
    </row>
    <row r="748" spans="1:22" x14ac:dyDescent="0.25">
      <c r="A748" t="s">
        <v>20</v>
      </c>
      <c r="B748" t="s">
        <v>21</v>
      </c>
      <c r="C748" t="s">
        <v>22</v>
      </c>
      <c r="D748" t="s">
        <v>23</v>
      </c>
      <c r="E748" t="s">
        <v>5</v>
      </c>
      <c r="G748" t="s">
        <v>24</v>
      </c>
      <c r="H748">
        <v>815741</v>
      </c>
      <c r="I748">
        <v>816331</v>
      </c>
      <c r="J748" t="s">
        <v>52</v>
      </c>
      <c r="K748" t="str">
        <f>VLOOKUP(Q748,gene2!A:U,12,0)</f>
        <v>WP_011785924.1</v>
      </c>
      <c r="L748" t="str">
        <f>VLOOKUP(Q748,gene2!A:U,13,0)</f>
        <v>WP_011785924.1</v>
      </c>
      <c r="M748">
        <f>VLOOKUP(Q748,gene2!A:U,14,0)</f>
        <v>0</v>
      </c>
      <c r="N748" t="str">
        <f>VLOOKUP(Q748,gene2!A:U,15,0)</f>
        <v>SIS domain-containing protein</v>
      </c>
      <c r="Q748" t="s">
        <v>3005</v>
      </c>
      <c r="R748">
        <v>591</v>
      </c>
      <c r="T748" t="s">
        <v>3006</v>
      </c>
      <c r="V748">
        <f t="shared" si="11"/>
        <v>197</v>
      </c>
    </row>
    <row r="749" spans="1:22" x14ac:dyDescent="0.25">
      <c r="A749" t="s">
        <v>20</v>
      </c>
      <c r="B749" t="s">
        <v>21</v>
      </c>
      <c r="C749" t="s">
        <v>22</v>
      </c>
      <c r="D749" t="s">
        <v>23</v>
      </c>
      <c r="E749" t="s">
        <v>5</v>
      </c>
      <c r="G749" t="s">
        <v>24</v>
      </c>
      <c r="H749">
        <v>816341</v>
      </c>
      <c r="I749">
        <v>816712</v>
      </c>
      <c r="J749" t="s">
        <v>52</v>
      </c>
      <c r="K749" t="str">
        <f>VLOOKUP(Q749,gene2!A:U,12,0)</f>
        <v>WP_014420625.1</v>
      </c>
      <c r="L749" t="str">
        <f>VLOOKUP(Q749,gene2!A:U,13,0)</f>
        <v>WP_014420625.1</v>
      </c>
      <c r="M749">
        <f>VLOOKUP(Q749,gene2!A:U,14,0)</f>
        <v>0</v>
      </c>
      <c r="N749" t="str">
        <f>VLOOKUP(Q749,gene2!A:U,15,0)</f>
        <v>YraN family protein</v>
      </c>
      <c r="Q749" t="s">
        <v>3009</v>
      </c>
      <c r="R749">
        <v>372</v>
      </c>
      <c r="T749" t="s">
        <v>3010</v>
      </c>
      <c r="V749">
        <f t="shared" si="11"/>
        <v>124</v>
      </c>
    </row>
    <row r="750" spans="1:22" x14ac:dyDescent="0.25">
      <c r="A750" t="s">
        <v>20</v>
      </c>
      <c r="B750" t="s">
        <v>21</v>
      </c>
      <c r="C750" t="s">
        <v>22</v>
      </c>
      <c r="D750" t="s">
        <v>23</v>
      </c>
      <c r="E750" t="s">
        <v>5</v>
      </c>
      <c r="G750" t="s">
        <v>24</v>
      </c>
      <c r="H750">
        <v>816719</v>
      </c>
      <c r="I750">
        <v>818572</v>
      </c>
      <c r="J750" t="s">
        <v>52</v>
      </c>
      <c r="K750" t="str">
        <f>VLOOKUP(Q750,gene2!A:U,12,0)</f>
        <v>WP_081496587.1</v>
      </c>
      <c r="L750" t="str">
        <f>VLOOKUP(Q750,gene2!A:U,13,0)</f>
        <v>WP_081496587.1</v>
      </c>
      <c r="M750">
        <f>VLOOKUP(Q750,gene2!A:U,14,0)</f>
        <v>0</v>
      </c>
      <c r="N750" t="str">
        <f>VLOOKUP(Q750,gene2!A:U,15,0)</f>
        <v>penicillin-binding protein activator</v>
      </c>
      <c r="Q750" t="s">
        <v>3013</v>
      </c>
      <c r="R750">
        <v>1854</v>
      </c>
      <c r="T750" t="s">
        <v>3014</v>
      </c>
      <c r="V750">
        <f t="shared" si="11"/>
        <v>618</v>
      </c>
    </row>
    <row r="751" spans="1:22" x14ac:dyDescent="0.25">
      <c r="A751" t="s">
        <v>20</v>
      </c>
      <c r="B751" t="s">
        <v>21</v>
      </c>
      <c r="C751" t="s">
        <v>22</v>
      </c>
      <c r="D751" t="s">
        <v>23</v>
      </c>
      <c r="E751" t="s">
        <v>5</v>
      </c>
      <c r="G751" t="s">
        <v>24</v>
      </c>
      <c r="H751">
        <v>818717</v>
      </c>
      <c r="I751">
        <v>819580</v>
      </c>
      <c r="J751" t="s">
        <v>25</v>
      </c>
      <c r="K751" t="str">
        <f>VLOOKUP(Q751,gene2!A:U,12,0)</f>
        <v>WP_041654578.1</v>
      </c>
      <c r="L751" t="str">
        <f>VLOOKUP(Q751,gene2!A:U,13,0)</f>
        <v>WP_041654578.1</v>
      </c>
      <c r="M751">
        <f>VLOOKUP(Q751,gene2!A:U,14,0)</f>
        <v>0</v>
      </c>
      <c r="N751" t="str">
        <f>VLOOKUP(Q751,gene2!A:U,15,0)</f>
        <v>16S rRNA (cytidine(1402)-2'-O)-methyltransferase</v>
      </c>
      <c r="O751" t="s">
        <v>3017</v>
      </c>
      <c r="Q751" t="s">
        <v>3018</v>
      </c>
      <c r="R751">
        <v>864</v>
      </c>
      <c r="T751" t="s">
        <v>3019</v>
      </c>
      <c r="V751">
        <f t="shared" si="11"/>
        <v>288</v>
      </c>
    </row>
    <row r="752" spans="1:22" x14ac:dyDescent="0.25">
      <c r="A752" t="s">
        <v>20</v>
      </c>
      <c r="B752" t="s">
        <v>3022</v>
      </c>
      <c r="C752" t="s">
        <v>22</v>
      </c>
      <c r="D752" t="s">
        <v>23</v>
      </c>
      <c r="E752" t="s">
        <v>5</v>
      </c>
      <c r="G752" t="s">
        <v>24</v>
      </c>
      <c r="H752">
        <v>819619</v>
      </c>
      <c r="I752">
        <v>819969</v>
      </c>
      <c r="J752" t="s">
        <v>25</v>
      </c>
      <c r="K752">
        <f>VLOOKUP(Q752,gene2!A:U,12,0)</f>
        <v>0</v>
      </c>
      <c r="L752">
        <f>VLOOKUP(Q752,gene2!A:U,13,0)</f>
        <v>0</v>
      </c>
      <c r="M752">
        <f>VLOOKUP(Q752,gene2!A:U,14,0)</f>
        <v>0</v>
      </c>
      <c r="N752" t="str">
        <f>VLOOKUP(Q752,gene2!A:U,15,0)</f>
        <v>RNase P RNA component class A</v>
      </c>
      <c r="O752" t="s">
        <v>3023</v>
      </c>
      <c r="Q752" t="s">
        <v>3024</v>
      </c>
      <c r="R752">
        <v>351</v>
      </c>
      <c r="V752">
        <f t="shared" si="11"/>
        <v>117</v>
      </c>
    </row>
    <row r="753" spans="1:22" x14ac:dyDescent="0.25">
      <c r="A753" t="s">
        <v>20</v>
      </c>
      <c r="B753" t="s">
        <v>21</v>
      </c>
      <c r="C753" t="s">
        <v>22</v>
      </c>
      <c r="D753" t="s">
        <v>23</v>
      </c>
      <c r="E753" t="s">
        <v>5</v>
      </c>
      <c r="G753" t="s">
        <v>24</v>
      </c>
      <c r="H753">
        <v>820280</v>
      </c>
      <c r="I753">
        <v>820732</v>
      </c>
      <c r="J753" t="s">
        <v>25</v>
      </c>
      <c r="K753" t="str">
        <f>VLOOKUP(Q753,gene2!A:U,12,0)</f>
        <v>WP_011785920.1</v>
      </c>
      <c r="L753" t="str">
        <f>VLOOKUP(Q753,gene2!A:U,13,0)</f>
        <v>WP_011785920.1</v>
      </c>
      <c r="M753">
        <f>VLOOKUP(Q753,gene2!A:U,14,0)</f>
        <v>0</v>
      </c>
      <c r="N753" t="str">
        <f>VLOOKUP(Q753,gene2!A:U,15,0)</f>
        <v>division/cell wall cluster transcriptional repressor MraZ</v>
      </c>
      <c r="O753" t="s">
        <v>3027</v>
      </c>
      <c r="Q753" t="s">
        <v>3028</v>
      </c>
      <c r="R753">
        <v>453</v>
      </c>
      <c r="T753" t="s">
        <v>3029</v>
      </c>
      <c r="V753">
        <f t="shared" si="11"/>
        <v>151</v>
      </c>
    </row>
    <row r="754" spans="1:22" x14ac:dyDescent="0.25">
      <c r="A754" t="s">
        <v>20</v>
      </c>
      <c r="B754" t="s">
        <v>21</v>
      </c>
      <c r="C754" t="s">
        <v>22</v>
      </c>
      <c r="D754" t="s">
        <v>23</v>
      </c>
      <c r="E754" t="s">
        <v>5</v>
      </c>
      <c r="G754" t="s">
        <v>24</v>
      </c>
      <c r="H754">
        <v>820729</v>
      </c>
      <c r="I754">
        <v>821688</v>
      </c>
      <c r="J754" t="s">
        <v>25</v>
      </c>
      <c r="K754" t="str">
        <f>VLOOKUP(Q754,gene2!A:U,12,0)</f>
        <v>WP_014420628.1</v>
      </c>
      <c r="L754" t="str">
        <f>VLOOKUP(Q754,gene2!A:U,13,0)</f>
        <v>WP_014420628.1</v>
      </c>
      <c r="M754">
        <f>VLOOKUP(Q754,gene2!A:U,14,0)</f>
        <v>0</v>
      </c>
      <c r="N754" t="str">
        <f>VLOOKUP(Q754,gene2!A:U,15,0)</f>
        <v>16S rRNA (cytosine(1402)-N(4))-methyltransferase RsmH</v>
      </c>
      <c r="O754" t="s">
        <v>3032</v>
      </c>
      <c r="Q754" t="s">
        <v>3033</v>
      </c>
      <c r="R754">
        <v>960</v>
      </c>
      <c r="T754" t="s">
        <v>3034</v>
      </c>
      <c r="V754">
        <f t="shared" si="11"/>
        <v>320</v>
      </c>
    </row>
    <row r="755" spans="1:22" x14ac:dyDescent="0.25">
      <c r="A755" t="s">
        <v>20</v>
      </c>
      <c r="B755" t="s">
        <v>21</v>
      </c>
      <c r="C755" t="s">
        <v>22</v>
      </c>
      <c r="D755" t="s">
        <v>23</v>
      </c>
      <c r="E755" t="s">
        <v>5</v>
      </c>
      <c r="G755" t="s">
        <v>24</v>
      </c>
      <c r="H755">
        <v>821714</v>
      </c>
      <c r="I755">
        <v>822118</v>
      </c>
      <c r="J755" t="s">
        <v>25</v>
      </c>
      <c r="K755" t="str">
        <f>VLOOKUP(Q755,gene2!A:U,12,0)</f>
        <v>WP_014420629.1</v>
      </c>
      <c r="L755" t="str">
        <f>VLOOKUP(Q755,gene2!A:U,13,0)</f>
        <v>WP_014420629.1</v>
      </c>
      <c r="M755">
        <f>VLOOKUP(Q755,gene2!A:U,14,0)</f>
        <v>0</v>
      </c>
      <c r="N755" t="str">
        <f>VLOOKUP(Q755,gene2!A:U,15,0)</f>
        <v>cell division protein FtsL</v>
      </c>
      <c r="O755" t="s">
        <v>3037</v>
      </c>
      <c r="Q755" t="s">
        <v>3038</v>
      </c>
      <c r="R755">
        <v>405</v>
      </c>
      <c r="T755" t="s">
        <v>3039</v>
      </c>
      <c r="V755">
        <f t="shared" si="11"/>
        <v>135</v>
      </c>
    </row>
    <row r="756" spans="1:22" x14ac:dyDescent="0.25">
      <c r="A756" t="s">
        <v>20</v>
      </c>
      <c r="B756" t="s">
        <v>21</v>
      </c>
      <c r="C756" t="s">
        <v>22</v>
      </c>
      <c r="D756" t="s">
        <v>23</v>
      </c>
      <c r="E756" t="s">
        <v>5</v>
      </c>
      <c r="G756" t="s">
        <v>24</v>
      </c>
      <c r="H756">
        <v>822149</v>
      </c>
      <c r="I756">
        <v>823891</v>
      </c>
      <c r="J756" t="s">
        <v>25</v>
      </c>
      <c r="K756" t="str">
        <f>VLOOKUP(Q756,gene2!A:U,12,0)</f>
        <v>WP_014420630.1</v>
      </c>
      <c r="L756" t="str">
        <f>VLOOKUP(Q756,gene2!A:U,13,0)</f>
        <v>WP_014420630.1</v>
      </c>
      <c r="M756">
        <f>VLOOKUP(Q756,gene2!A:U,14,0)</f>
        <v>0</v>
      </c>
      <c r="N756" t="str">
        <f>VLOOKUP(Q756,gene2!A:U,15,0)</f>
        <v>cell division protein</v>
      </c>
      <c r="Q756" t="s">
        <v>3042</v>
      </c>
      <c r="R756">
        <v>1743</v>
      </c>
      <c r="T756" t="s">
        <v>3043</v>
      </c>
      <c r="V756">
        <f t="shared" si="11"/>
        <v>581</v>
      </c>
    </row>
    <row r="757" spans="1:22" x14ac:dyDescent="0.25">
      <c r="A757" t="s">
        <v>20</v>
      </c>
      <c r="B757" t="s">
        <v>21</v>
      </c>
      <c r="C757" t="s">
        <v>22</v>
      </c>
      <c r="D757" t="s">
        <v>23</v>
      </c>
      <c r="E757" t="s">
        <v>5</v>
      </c>
      <c r="G757" t="s">
        <v>24</v>
      </c>
      <c r="H757">
        <v>823895</v>
      </c>
      <c r="I757">
        <v>825379</v>
      </c>
      <c r="J757" t="s">
        <v>25</v>
      </c>
      <c r="K757" t="str">
        <f>VLOOKUP(Q757,gene2!A:U,12,0)</f>
        <v>WP_014420631.1</v>
      </c>
      <c r="L757" t="str">
        <f>VLOOKUP(Q757,gene2!A:U,13,0)</f>
        <v>WP_014420631.1</v>
      </c>
      <c r="M757">
        <f>VLOOKUP(Q757,gene2!A:U,14,0)</f>
        <v>0</v>
      </c>
      <c r="N757" t="str">
        <f>VLOOKUP(Q757,gene2!A:U,15,0)</f>
        <v>UDP-N-acetylmuramoyl-L-alanyl-D-glutamate--2,6-diaminopimelate ligase</v>
      </c>
      <c r="Q757" t="s">
        <v>3046</v>
      </c>
      <c r="R757">
        <v>1485</v>
      </c>
      <c r="T757" t="s">
        <v>3047</v>
      </c>
      <c r="V757">
        <f t="shared" si="11"/>
        <v>495</v>
      </c>
    </row>
    <row r="758" spans="1:22" x14ac:dyDescent="0.25">
      <c r="A758" t="s">
        <v>20</v>
      </c>
      <c r="B758" t="s">
        <v>21</v>
      </c>
      <c r="C758" t="s">
        <v>22</v>
      </c>
      <c r="D758" t="s">
        <v>23</v>
      </c>
      <c r="E758" t="s">
        <v>5</v>
      </c>
      <c r="G758" t="s">
        <v>24</v>
      </c>
      <c r="H758">
        <v>825376</v>
      </c>
      <c r="I758">
        <v>826773</v>
      </c>
      <c r="J758" t="s">
        <v>25</v>
      </c>
      <c r="K758" t="str">
        <f>VLOOKUP(Q758,gene2!A:U,12,0)</f>
        <v>WP_014420632.1</v>
      </c>
      <c r="L758" t="str">
        <f>VLOOKUP(Q758,gene2!A:U,13,0)</f>
        <v>WP_014420632.1</v>
      </c>
      <c r="M758">
        <f>VLOOKUP(Q758,gene2!A:U,14,0)</f>
        <v>0</v>
      </c>
      <c r="N758" t="str">
        <f>VLOOKUP(Q758,gene2!A:U,15,0)</f>
        <v>UDP-N-acetylmuramoyl-tripeptide--D-alanyl-D-alanine ligase</v>
      </c>
      <c r="Q758" t="s">
        <v>3050</v>
      </c>
      <c r="R758">
        <v>1398</v>
      </c>
      <c r="T758" t="s">
        <v>3051</v>
      </c>
      <c r="V758">
        <f t="shared" si="11"/>
        <v>466</v>
      </c>
    </row>
    <row r="759" spans="1:22" x14ac:dyDescent="0.25">
      <c r="A759" t="s">
        <v>20</v>
      </c>
      <c r="B759" t="s">
        <v>21</v>
      </c>
      <c r="C759" t="s">
        <v>22</v>
      </c>
      <c r="D759" t="s">
        <v>23</v>
      </c>
      <c r="E759" t="s">
        <v>5</v>
      </c>
      <c r="G759" t="s">
        <v>24</v>
      </c>
      <c r="H759">
        <v>826758</v>
      </c>
      <c r="I759">
        <v>827843</v>
      </c>
      <c r="J759" t="s">
        <v>25</v>
      </c>
      <c r="K759" t="str">
        <f>VLOOKUP(Q759,gene2!A:U,12,0)</f>
        <v>WP_014420633.1</v>
      </c>
      <c r="L759" t="str">
        <f>VLOOKUP(Q759,gene2!A:U,13,0)</f>
        <v>WP_014420633.1</v>
      </c>
      <c r="M759">
        <f>VLOOKUP(Q759,gene2!A:U,14,0)</f>
        <v>0</v>
      </c>
      <c r="N759" t="str">
        <f>VLOOKUP(Q759,gene2!A:U,15,0)</f>
        <v>phospho-N-acetylmuramoyl-pentapeptide-transferase</v>
      </c>
      <c r="Q759" t="s">
        <v>3054</v>
      </c>
      <c r="R759">
        <v>1086</v>
      </c>
      <c r="T759" t="s">
        <v>3055</v>
      </c>
      <c r="V759">
        <f t="shared" si="11"/>
        <v>362</v>
      </c>
    </row>
    <row r="760" spans="1:22" x14ac:dyDescent="0.25">
      <c r="A760" t="s">
        <v>20</v>
      </c>
      <c r="B760" t="s">
        <v>21</v>
      </c>
      <c r="C760" t="s">
        <v>22</v>
      </c>
      <c r="D760" t="s">
        <v>23</v>
      </c>
      <c r="E760" t="s">
        <v>5</v>
      </c>
      <c r="G760" t="s">
        <v>24</v>
      </c>
      <c r="H760">
        <v>827859</v>
      </c>
      <c r="I760">
        <v>829199</v>
      </c>
      <c r="J760" t="s">
        <v>25</v>
      </c>
      <c r="K760" t="str">
        <f>VLOOKUP(Q760,gene2!A:U,12,0)</f>
        <v>WP_014420634.1</v>
      </c>
      <c r="L760" t="str">
        <f>VLOOKUP(Q760,gene2!A:U,13,0)</f>
        <v>WP_014420634.1</v>
      </c>
      <c r="M760">
        <f>VLOOKUP(Q760,gene2!A:U,14,0)</f>
        <v>0</v>
      </c>
      <c r="N760" t="str">
        <f>VLOOKUP(Q760,gene2!A:U,15,0)</f>
        <v>UDP-N-acetylmuramoyl-L-alanine--D-glutamate ligase</v>
      </c>
      <c r="Q760" t="s">
        <v>3058</v>
      </c>
      <c r="R760">
        <v>1341</v>
      </c>
      <c r="T760" t="s">
        <v>3059</v>
      </c>
      <c r="V760">
        <f t="shared" si="11"/>
        <v>447</v>
      </c>
    </row>
    <row r="761" spans="1:22" x14ac:dyDescent="0.25">
      <c r="A761" t="s">
        <v>20</v>
      </c>
      <c r="B761" t="s">
        <v>21</v>
      </c>
      <c r="C761" t="s">
        <v>22</v>
      </c>
      <c r="D761" t="s">
        <v>23</v>
      </c>
      <c r="E761" t="s">
        <v>5</v>
      </c>
      <c r="G761" t="s">
        <v>24</v>
      </c>
      <c r="H761">
        <v>829199</v>
      </c>
      <c r="I761">
        <v>830398</v>
      </c>
      <c r="J761" t="s">
        <v>25</v>
      </c>
      <c r="K761" t="str">
        <f>VLOOKUP(Q761,gene2!A:U,12,0)</f>
        <v>WP_014420635.1</v>
      </c>
      <c r="L761" t="str">
        <f>VLOOKUP(Q761,gene2!A:U,13,0)</f>
        <v>WP_014420635.1</v>
      </c>
      <c r="M761">
        <f>VLOOKUP(Q761,gene2!A:U,14,0)</f>
        <v>0</v>
      </c>
      <c r="N761" t="str">
        <f>VLOOKUP(Q761,gene2!A:U,15,0)</f>
        <v>putative lipid II flippase FtsW</v>
      </c>
      <c r="O761" t="s">
        <v>3062</v>
      </c>
      <c r="Q761" t="s">
        <v>3063</v>
      </c>
      <c r="R761">
        <v>1200</v>
      </c>
      <c r="T761" t="s">
        <v>3064</v>
      </c>
      <c r="V761">
        <f t="shared" si="11"/>
        <v>400</v>
      </c>
    </row>
    <row r="762" spans="1:22" x14ac:dyDescent="0.25">
      <c r="A762" t="s">
        <v>20</v>
      </c>
      <c r="B762" t="s">
        <v>21</v>
      </c>
      <c r="C762" t="s">
        <v>22</v>
      </c>
      <c r="D762" t="s">
        <v>23</v>
      </c>
      <c r="E762" t="s">
        <v>5</v>
      </c>
      <c r="G762" t="s">
        <v>24</v>
      </c>
      <c r="H762">
        <v>830391</v>
      </c>
      <c r="I762">
        <v>831482</v>
      </c>
      <c r="J762" t="s">
        <v>25</v>
      </c>
      <c r="K762" t="str">
        <f>VLOOKUP(Q762,gene2!A:U,12,0)</f>
        <v>WP_014420636.1</v>
      </c>
      <c r="L762" t="str">
        <f>VLOOKUP(Q762,gene2!A:U,13,0)</f>
        <v>WP_014420636.1</v>
      </c>
      <c r="M762">
        <f>VLOOKUP(Q762,gene2!A:U,14,0)</f>
        <v>0</v>
      </c>
      <c r="N762" t="str">
        <f>VLOOKUP(Q762,gene2!A:U,15,0)</f>
        <v>undecaprenyldiphospho-muramoylpentapeptide beta-N-acetylglucosaminyltransferase</v>
      </c>
      <c r="O762" t="s">
        <v>3067</v>
      </c>
      <c r="Q762" t="s">
        <v>3068</v>
      </c>
      <c r="R762">
        <v>1092</v>
      </c>
      <c r="T762" t="s">
        <v>3069</v>
      </c>
      <c r="V762">
        <f t="shared" si="11"/>
        <v>364</v>
      </c>
    </row>
    <row r="763" spans="1:22" x14ac:dyDescent="0.25">
      <c r="A763" t="s">
        <v>20</v>
      </c>
      <c r="B763" t="s">
        <v>21</v>
      </c>
      <c r="C763" t="s">
        <v>22</v>
      </c>
      <c r="D763" t="s">
        <v>23</v>
      </c>
      <c r="E763" t="s">
        <v>5</v>
      </c>
      <c r="G763" t="s">
        <v>24</v>
      </c>
      <c r="H763">
        <v>831475</v>
      </c>
      <c r="I763">
        <v>832920</v>
      </c>
      <c r="J763" t="s">
        <v>25</v>
      </c>
      <c r="K763" t="str">
        <f>VLOOKUP(Q763,gene2!A:U,12,0)</f>
        <v>WP_014420637.1</v>
      </c>
      <c r="L763" t="str">
        <f>VLOOKUP(Q763,gene2!A:U,13,0)</f>
        <v>WP_014420637.1</v>
      </c>
      <c r="M763">
        <f>VLOOKUP(Q763,gene2!A:U,14,0)</f>
        <v>0</v>
      </c>
      <c r="N763" t="str">
        <f>VLOOKUP(Q763,gene2!A:U,15,0)</f>
        <v>UDP-N-acetylmuramate--L-alanine ligase</v>
      </c>
      <c r="O763" t="s">
        <v>3072</v>
      </c>
      <c r="Q763" t="s">
        <v>3073</v>
      </c>
      <c r="R763">
        <v>1446</v>
      </c>
      <c r="T763" t="s">
        <v>3074</v>
      </c>
      <c r="V763">
        <f t="shared" si="11"/>
        <v>482</v>
      </c>
    </row>
    <row r="764" spans="1:22" x14ac:dyDescent="0.25">
      <c r="A764" t="s">
        <v>20</v>
      </c>
      <c r="B764" t="s">
        <v>21</v>
      </c>
      <c r="C764" t="s">
        <v>22</v>
      </c>
      <c r="D764" t="s">
        <v>23</v>
      </c>
      <c r="E764" t="s">
        <v>5</v>
      </c>
      <c r="G764" t="s">
        <v>24</v>
      </c>
      <c r="H764">
        <v>832913</v>
      </c>
      <c r="I764">
        <v>833890</v>
      </c>
      <c r="J764" t="s">
        <v>25</v>
      </c>
      <c r="K764" t="str">
        <f>VLOOKUP(Q764,gene2!A:U,12,0)</f>
        <v>WP_014420638.1</v>
      </c>
      <c r="L764" t="str">
        <f>VLOOKUP(Q764,gene2!A:U,13,0)</f>
        <v>WP_014420638.1</v>
      </c>
      <c r="M764">
        <f>VLOOKUP(Q764,gene2!A:U,14,0)</f>
        <v>0</v>
      </c>
      <c r="N764" t="str">
        <f>VLOOKUP(Q764,gene2!A:U,15,0)</f>
        <v>D-alanine--D-alanine ligase</v>
      </c>
      <c r="Q764" t="s">
        <v>3077</v>
      </c>
      <c r="R764">
        <v>978</v>
      </c>
      <c r="T764" t="s">
        <v>3078</v>
      </c>
      <c r="V764">
        <f t="shared" si="11"/>
        <v>326</v>
      </c>
    </row>
    <row r="765" spans="1:22" x14ac:dyDescent="0.25">
      <c r="A765" t="s">
        <v>20</v>
      </c>
      <c r="B765" t="s">
        <v>21</v>
      </c>
      <c r="C765" t="s">
        <v>22</v>
      </c>
      <c r="D765" t="s">
        <v>23</v>
      </c>
      <c r="E765" t="s">
        <v>5</v>
      </c>
      <c r="G765" t="s">
        <v>24</v>
      </c>
      <c r="H765">
        <v>833883</v>
      </c>
      <c r="I765">
        <v>834722</v>
      </c>
      <c r="J765" t="s">
        <v>25</v>
      </c>
      <c r="K765" t="str">
        <f>VLOOKUP(Q765,gene2!A:U,12,0)</f>
        <v>WP_011785908.1</v>
      </c>
      <c r="L765" t="str">
        <f>VLOOKUP(Q765,gene2!A:U,13,0)</f>
        <v>WP_011785908.1</v>
      </c>
      <c r="M765">
        <f>VLOOKUP(Q765,gene2!A:U,14,0)</f>
        <v>0</v>
      </c>
      <c r="N765" t="str">
        <f>VLOOKUP(Q765,gene2!A:U,15,0)</f>
        <v>cell division protein FtsQ/DivIB</v>
      </c>
      <c r="Q765" t="s">
        <v>3081</v>
      </c>
      <c r="R765">
        <v>840</v>
      </c>
      <c r="T765" t="s">
        <v>3082</v>
      </c>
      <c r="V765">
        <f t="shared" si="11"/>
        <v>280</v>
      </c>
    </row>
    <row r="766" spans="1:22" x14ac:dyDescent="0.25">
      <c r="A766" t="s">
        <v>20</v>
      </c>
      <c r="B766" t="s">
        <v>21</v>
      </c>
      <c r="C766" t="s">
        <v>22</v>
      </c>
      <c r="D766" t="s">
        <v>23</v>
      </c>
      <c r="E766" t="s">
        <v>5</v>
      </c>
      <c r="G766" t="s">
        <v>24</v>
      </c>
      <c r="H766">
        <v>834759</v>
      </c>
      <c r="I766">
        <v>835994</v>
      </c>
      <c r="J766" t="s">
        <v>25</v>
      </c>
      <c r="K766" t="str">
        <f>VLOOKUP(Q766,gene2!A:U,12,0)</f>
        <v>WP_011785907.1</v>
      </c>
      <c r="L766" t="str">
        <f>VLOOKUP(Q766,gene2!A:U,13,0)</f>
        <v>WP_011785907.1</v>
      </c>
      <c r="M766">
        <f>VLOOKUP(Q766,gene2!A:U,14,0)</f>
        <v>0</v>
      </c>
      <c r="N766" t="str">
        <f>VLOOKUP(Q766,gene2!A:U,15,0)</f>
        <v>cell division protein FtsA</v>
      </c>
      <c r="O766" t="s">
        <v>3085</v>
      </c>
      <c r="Q766" t="s">
        <v>3086</v>
      </c>
      <c r="R766">
        <v>1236</v>
      </c>
      <c r="T766" t="s">
        <v>3087</v>
      </c>
      <c r="V766">
        <f t="shared" si="11"/>
        <v>412</v>
      </c>
    </row>
    <row r="767" spans="1:22" x14ac:dyDescent="0.25">
      <c r="A767" t="s">
        <v>20</v>
      </c>
      <c r="B767" t="s">
        <v>21</v>
      </c>
      <c r="C767" t="s">
        <v>22</v>
      </c>
      <c r="D767" t="s">
        <v>23</v>
      </c>
      <c r="E767" t="s">
        <v>5</v>
      </c>
      <c r="G767" t="s">
        <v>24</v>
      </c>
      <c r="H767">
        <v>836095</v>
      </c>
      <c r="I767">
        <v>837252</v>
      </c>
      <c r="J767" t="s">
        <v>25</v>
      </c>
      <c r="K767" t="str">
        <f>VLOOKUP(Q767,gene2!A:U,12,0)</f>
        <v>WP_011785906.1</v>
      </c>
      <c r="L767" t="str">
        <f>VLOOKUP(Q767,gene2!A:U,13,0)</f>
        <v>WP_011785906.1</v>
      </c>
      <c r="M767">
        <f>VLOOKUP(Q767,gene2!A:U,14,0)</f>
        <v>0</v>
      </c>
      <c r="N767" t="str">
        <f>VLOOKUP(Q767,gene2!A:U,15,0)</f>
        <v>cell division protein FtsZ</v>
      </c>
      <c r="O767" t="s">
        <v>3090</v>
      </c>
      <c r="Q767" t="s">
        <v>3091</v>
      </c>
      <c r="R767">
        <v>1158</v>
      </c>
      <c r="T767" t="s">
        <v>3092</v>
      </c>
      <c r="V767">
        <f t="shared" si="11"/>
        <v>386</v>
      </c>
    </row>
    <row r="768" spans="1:22" x14ac:dyDescent="0.25">
      <c r="A768" t="s">
        <v>20</v>
      </c>
      <c r="B768" t="s">
        <v>21</v>
      </c>
      <c r="C768" t="s">
        <v>22</v>
      </c>
      <c r="D768" t="s">
        <v>23</v>
      </c>
      <c r="E768" t="s">
        <v>5</v>
      </c>
      <c r="G768" t="s">
        <v>24</v>
      </c>
      <c r="H768">
        <v>837463</v>
      </c>
      <c r="I768">
        <v>838377</v>
      </c>
      <c r="J768" t="s">
        <v>25</v>
      </c>
      <c r="K768" t="str">
        <f>VLOOKUP(Q768,gene2!A:U,12,0)</f>
        <v>WP_011785905.1</v>
      </c>
      <c r="L768" t="str">
        <f>VLOOKUP(Q768,gene2!A:U,13,0)</f>
        <v>WP_011785905.1</v>
      </c>
      <c r="M768">
        <f>VLOOKUP(Q768,gene2!A:U,14,0)</f>
        <v>0</v>
      </c>
      <c r="N768" t="str">
        <f>VLOOKUP(Q768,gene2!A:U,15,0)</f>
        <v>UDP-3-O-acyl-N-acetylglucosamine deacetylase</v>
      </c>
      <c r="Q768" t="s">
        <v>3095</v>
      </c>
      <c r="R768">
        <v>915</v>
      </c>
      <c r="T768" t="s">
        <v>3096</v>
      </c>
      <c r="V768">
        <f t="shared" si="11"/>
        <v>305</v>
      </c>
    </row>
    <row r="769" spans="1:22" x14ac:dyDescent="0.25">
      <c r="A769" t="s">
        <v>20</v>
      </c>
      <c r="B769" t="s">
        <v>21</v>
      </c>
      <c r="C769" t="s">
        <v>22</v>
      </c>
      <c r="D769" t="s">
        <v>23</v>
      </c>
      <c r="E769" t="s">
        <v>5</v>
      </c>
      <c r="G769" t="s">
        <v>24</v>
      </c>
      <c r="H769">
        <v>838389</v>
      </c>
      <c r="I769">
        <v>838838</v>
      </c>
      <c r="J769" t="s">
        <v>52</v>
      </c>
      <c r="K769" t="str">
        <f>VLOOKUP(Q769,gene2!A:U,12,0)</f>
        <v>WP_011785904.1</v>
      </c>
      <c r="L769" t="str">
        <f>VLOOKUP(Q769,gene2!A:U,13,0)</f>
        <v>WP_011785904.1</v>
      </c>
      <c r="M769">
        <f>VLOOKUP(Q769,gene2!A:U,14,0)</f>
        <v>0</v>
      </c>
      <c r="N769" t="str">
        <f>VLOOKUP(Q769,gene2!A:U,15,0)</f>
        <v>DUF721 domain-containing protein</v>
      </c>
      <c r="Q769" t="s">
        <v>3099</v>
      </c>
      <c r="R769">
        <v>450</v>
      </c>
      <c r="T769" t="s">
        <v>3100</v>
      </c>
      <c r="V769">
        <f t="shared" si="11"/>
        <v>150</v>
      </c>
    </row>
    <row r="770" spans="1:22" x14ac:dyDescent="0.25">
      <c r="A770" t="s">
        <v>20</v>
      </c>
      <c r="B770" t="s">
        <v>21</v>
      </c>
      <c r="C770" t="s">
        <v>22</v>
      </c>
      <c r="D770" t="s">
        <v>23</v>
      </c>
      <c r="E770" t="s">
        <v>5</v>
      </c>
      <c r="G770" t="s">
        <v>24</v>
      </c>
      <c r="H770">
        <v>839052</v>
      </c>
      <c r="I770">
        <v>840008</v>
      </c>
      <c r="J770" t="s">
        <v>25</v>
      </c>
      <c r="K770" t="str">
        <f>VLOOKUP(Q770,gene2!A:U,12,0)</f>
        <v>WP_011785903.1</v>
      </c>
      <c r="L770" t="str">
        <f>VLOOKUP(Q770,gene2!A:U,13,0)</f>
        <v>WP_011785903.1</v>
      </c>
      <c r="M770">
        <f>VLOOKUP(Q770,gene2!A:U,14,0)</f>
        <v>0</v>
      </c>
      <c r="N770" t="str">
        <f>VLOOKUP(Q770,gene2!A:U,15,0)</f>
        <v>M23 family metallopeptidase</v>
      </c>
      <c r="Q770" t="s">
        <v>3103</v>
      </c>
      <c r="R770">
        <v>957</v>
      </c>
      <c r="T770" t="s">
        <v>3104</v>
      </c>
      <c r="V770">
        <f t="shared" si="11"/>
        <v>319</v>
      </c>
    </row>
    <row r="771" spans="1:22" x14ac:dyDescent="0.25">
      <c r="A771" t="s">
        <v>20</v>
      </c>
      <c r="B771" t="s">
        <v>21</v>
      </c>
      <c r="C771" t="s">
        <v>22</v>
      </c>
      <c r="D771" t="s">
        <v>23</v>
      </c>
      <c r="E771" t="s">
        <v>5</v>
      </c>
      <c r="G771" t="s">
        <v>24</v>
      </c>
      <c r="H771">
        <v>840098</v>
      </c>
      <c r="I771">
        <v>842836</v>
      </c>
      <c r="J771" t="s">
        <v>25</v>
      </c>
      <c r="K771" t="str">
        <f>VLOOKUP(Q771,gene2!A:U,12,0)</f>
        <v>WP_014420641.1</v>
      </c>
      <c r="L771" t="str">
        <f>VLOOKUP(Q771,gene2!A:U,13,0)</f>
        <v>WP_014420641.1</v>
      </c>
      <c r="M771">
        <f>VLOOKUP(Q771,gene2!A:U,14,0)</f>
        <v>0</v>
      </c>
      <c r="N771" t="str">
        <f>VLOOKUP(Q771,gene2!A:U,15,0)</f>
        <v>preprotein translocase subunit SecA</v>
      </c>
      <c r="O771" t="s">
        <v>3107</v>
      </c>
      <c r="Q771" t="s">
        <v>3108</v>
      </c>
      <c r="R771">
        <v>2739</v>
      </c>
      <c r="T771" t="s">
        <v>3109</v>
      </c>
      <c r="V771">
        <f t="shared" ref="V771:V834" si="12">R771/3</f>
        <v>913</v>
      </c>
    </row>
    <row r="772" spans="1:22" x14ac:dyDescent="0.25">
      <c r="A772" t="s">
        <v>20</v>
      </c>
      <c r="B772" t="s">
        <v>21</v>
      </c>
      <c r="C772" t="s">
        <v>22</v>
      </c>
      <c r="D772" t="s">
        <v>23</v>
      </c>
      <c r="E772" t="s">
        <v>5</v>
      </c>
      <c r="G772" t="s">
        <v>24</v>
      </c>
      <c r="H772">
        <v>842938</v>
      </c>
      <c r="I772">
        <v>844155</v>
      </c>
      <c r="J772" t="s">
        <v>25</v>
      </c>
      <c r="K772" t="str">
        <f>VLOOKUP(Q772,gene2!A:U,12,0)</f>
        <v>WP_011785901.1</v>
      </c>
      <c r="L772" t="str">
        <f>VLOOKUP(Q772,gene2!A:U,13,0)</f>
        <v>WP_011785901.1</v>
      </c>
      <c r="M772">
        <f>VLOOKUP(Q772,gene2!A:U,14,0)</f>
        <v>0</v>
      </c>
      <c r="N772" t="str">
        <f>VLOOKUP(Q772,gene2!A:U,15,0)</f>
        <v>bifunctional glutamate N-acetyltransferase/amino-acid acetyltransferase ArgJ</v>
      </c>
      <c r="O772" t="s">
        <v>3112</v>
      </c>
      <c r="Q772" t="s">
        <v>3113</v>
      </c>
      <c r="R772">
        <v>1218</v>
      </c>
      <c r="T772" t="s">
        <v>3114</v>
      </c>
      <c r="V772">
        <f t="shared" si="12"/>
        <v>406</v>
      </c>
    </row>
    <row r="773" spans="1:22" x14ac:dyDescent="0.25">
      <c r="A773" t="s">
        <v>20</v>
      </c>
      <c r="B773" t="s">
        <v>21</v>
      </c>
      <c r="C773" t="s">
        <v>22</v>
      </c>
      <c r="D773" t="s">
        <v>23</v>
      </c>
      <c r="E773" t="s">
        <v>5</v>
      </c>
      <c r="G773" t="s">
        <v>24</v>
      </c>
      <c r="H773">
        <v>844136</v>
      </c>
      <c r="I773">
        <v>845125</v>
      </c>
      <c r="J773" t="s">
        <v>25</v>
      </c>
      <c r="K773" t="str">
        <f>VLOOKUP(Q773,gene2!A:U,12,0)</f>
        <v>WP_014420642.1</v>
      </c>
      <c r="L773" t="str">
        <f>VLOOKUP(Q773,gene2!A:U,13,0)</f>
        <v>WP_014420642.1</v>
      </c>
      <c r="M773">
        <f>VLOOKUP(Q773,gene2!A:U,14,0)</f>
        <v>0</v>
      </c>
      <c r="N773" t="str">
        <f>VLOOKUP(Q773,gene2!A:U,15,0)</f>
        <v>Nudix family hydrolase</v>
      </c>
      <c r="Q773" t="s">
        <v>3117</v>
      </c>
      <c r="R773">
        <v>990</v>
      </c>
      <c r="T773" t="s">
        <v>3118</v>
      </c>
      <c r="V773">
        <f t="shared" si="12"/>
        <v>330</v>
      </c>
    </row>
    <row r="774" spans="1:22" x14ac:dyDescent="0.25">
      <c r="A774" t="s">
        <v>20</v>
      </c>
      <c r="B774" t="s">
        <v>21</v>
      </c>
      <c r="C774" t="s">
        <v>22</v>
      </c>
      <c r="D774" t="s">
        <v>23</v>
      </c>
      <c r="E774" t="s">
        <v>5</v>
      </c>
      <c r="G774" t="s">
        <v>24</v>
      </c>
      <c r="H774">
        <v>845213</v>
      </c>
      <c r="I774">
        <v>845695</v>
      </c>
      <c r="J774" t="s">
        <v>25</v>
      </c>
      <c r="K774" t="str">
        <f>VLOOKUP(Q774,gene2!A:U,12,0)</f>
        <v>WP_014420643.1</v>
      </c>
      <c r="L774" t="str">
        <f>VLOOKUP(Q774,gene2!A:U,13,0)</f>
        <v>WP_014420643.1</v>
      </c>
      <c r="M774">
        <f>VLOOKUP(Q774,gene2!A:U,14,0)</f>
        <v>0</v>
      </c>
      <c r="N774" t="str">
        <f>VLOOKUP(Q774,gene2!A:U,15,0)</f>
        <v>cyclic pyranopterin monophosphate synthase MoaC</v>
      </c>
      <c r="O774" t="s">
        <v>3121</v>
      </c>
      <c r="Q774" t="s">
        <v>3122</v>
      </c>
      <c r="R774">
        <v>483</v>
      </c>
      <c r="T774" t="s">
        <v>3123</v>
      </c>
      <c r="V774">
        <f t="shared" si="12"/>
        <v>161</v>
      </c>
    </row>
    <row r="775" spans="1:22" x14ac:dyDescent="0.25">
      <c r="A775" t="s">
        <v>20</v>
      </c>
      <c r="B775" t="s">
        <v>21</v>
      </c>
      <c r="C775" t="s">
        <v>22</v>
      </c>
      <c r="D775" t="s">
        <v>23</v>
      </c>
      <c r="E775" t="s">
        <v>5</v>
      </c>
      <c r="G775" t="s">
        <v>24</v>
      </c>
      <c r="H775">
        <v>845828</v>
      </c>
      <c r="I775">
        <v>846439</v>
      </c>
      <c r="J775" t="s">
        <v>25</v>
      </c>
      <c r="K775" t="str">
        <f>VLOOKUP(Q775,gene2!A:U,12,0)</f>
        <v>WP_014420644.1</v>
      </c>
      <c r="L775" t="str">
        <f>VLOOKUP(Q775,gene2!A:U,13,0)</f>
        <v>WP_014420644.1</v>
      </c>
      <c r="M775">
        <f>VLOOKUP(Q775,gene2!A:U,14,0)</f>
        <v>0</v>
      </c>
      <c r="N775" t="str">
        <f>VLOOKUP(Q775,gene2!A:U,15,0)</f>
        <v>GTP cyclohydrolase II</v>
      </c>
      <c r="O775" t="s">
        <v>3126</v>
      </c>
      <c r="Q775" t="s">
        <v>3127</v>
      </c>
      <c r="R775">
        <v>612</v>
      </c>
      <c r="T775" t="s">
        <v>3128</v>
      </c>
      <c r="V775">
        <f t="shared" si="12"/>
        <v>204</v>
      </c>
    </row>
    <row r="776" spans="1:22" x14ac:dyDescent="0.25">
      <c r="A776" t="s">
        <v>20</v>
      </c>
      <c r="B776" t="s">
        <v>21</v>
      </c>
      <c r="C776" t="s">
        <v>22</v>
      </c>
      <c r="D776" t="s">
        <v>23</v>
      </c>
      <c r="E776" t="s">
        <v>5</v>
      </c>
      <c r="G776" t="s">
        <v>24</v>
      </c>
      <c r="H776">
        <v>846483</v>
      </c>
      <c r="I776">
        <v>848414</v>
      </c>
      <c r="J776" t="s">
        <v>52</v>
      </c>
      <c r="K776" t="str">
        <f>VLOOKUP(Q776,gene2!A:U,12,0)</f>
        <v>WP_014420645.1</v>
      </c>
      <c r="L776" t="str">
        <f>VLOOKUP(Q776,gene2!A:U,13,0)</f>
        <v>WP_014420645.1</v>
      </c>
      <c r="M776">
        <f>VLOOKUP(Q776,gene2!A:U,14,0)</f>
        <v>0</v>
      </c>
      <c r="N776" t="str">
        <f>VLOOKUP(Q776,gene2!A:U,15,0)</f>
        <v>1-deoxy-D-xylulose-5-phosphate synthase</v>
      </c>
      <c r="O776" t="s">
        <v>3131</v>
      </c>
      <c r="Q776" t="s">
        <v>3132</v>
      </c>
      <c r="R776">
        <v>1932</v>
      </c>
      <c r="T776" t="s">
        <v>3133</v>
      </c>
      <c r="V776">
        <f t="shared" si="12"/>
        <v>644</v>
      </c>
    </row>
    <row r="777" spans="1:22" x14ac:dyDescent="0.25">
      <c r="A777" t="s">
        <v>20</v>
      </c>
      <c r="B777" t="s">
        <v>21</v>
      </c>
      <c r="C777" t="s">
        <v>22</v>
      </c>
      <c r="D777" t="s">
        <v>23</v>
      </c>
      <c r="E777" t="s">
        <v>5</v>
      </c>
      <c r="G777" t="s">
        <v>24</v>
      </c>
      <c r="H777">
        <v>848535</v>
      </c>
      <c r="I777">
        <v>849431</v>
      </c>
      <c r="J777" t="s">
        <v>52</v>
      </c>
      <c r="K777" t="str">
        <f>VLOOKUP(Q777,gene2!A:U,12,0)</f>
        <v>WP_014420646.1</v>
      </c>
      <c r="L777" t="str">
        <f>VLOOKUP(Q777,gene2!A:U,13,0)</f>
        <v>WP_014420646.1</v>
      </c>
      <c r="M777">
        <f>VLOOKUP(Q777,gene2!A:U,14,0)</f>
        <v>0</v>
      </c>
      <c r="N777" t="str">
        <f>VLOOKUP(Q777,gene2!A:U,15,0)</f>
        <v>(2E,6E)-farnesyl diphosphate synthase</v>
      </c>
      <c r="O777" t="s">
        <v>3136</v>
      </c>
      <c r="Q777" t="s">
        <v>3137</v>
      </c>
      <c r="R777">
        <v>897</v>
      </c>
      <c r="T777" t="s">
        <v>3138</v>
      </c>
      <c r="V777">
        <f t="shared" si="12"/>
        <v>299</v>
      </c>
    </row>
    <row r="778" spans="1:22" x14ac:dyDescent="0.25">
      <c r="A778" t="s">
        <v>20</v>
      </c>
      <c r="B778" t="s">
        <v>21</v>
      </c>
      <c r="C778" t="s">
        <v>22</v>
      </c>
      <c r="D778" t="s">
        <v>23</v>
      </c>
      <c r="E778" t="s">
        <v>5</v>
      </c>
      <c r="G778" t="s">
        <v>24</v>
      </c>
      <c r="H778">
        <v>849431</v>
      </c>
      <c r="I778">
        <v>849688</v>
      </c>
      <c r="J778" t="s">
        <v>52</v>
      </c>
      <c r="K778" t="str">
        <f>VLOOKUP(Q778,gene2!A:U,12,0)</f>
        <v>WP_011785895.1</v>
      </c>
      <c r="L778" t="str">
        <f>VLOOKUP(Q778,gene2!A:U,13,0)</f>
        <v>WP_011785895.1</v>
      </c>
      <c r="M778">
        <f>VLOOKUP(Q778,gene2!A:U,14,0)</f>
        <v>0</v>
      </c>
      <c r="N778" t="str">
        <f>VLOOKUP(Q778,gene2!A:U,15,0)</f>
        <v>exodeoxyribonuclease VII small subunit</v>
      </c>
      <c r="Q778" t="s">
        <v>3141</v>
      </c>
      <c r="R778">
        <v>258</v>
      </c>
      <c r="T778" t="s">
        <v>3142</v>
      </c>
      <c r="V778">
        <f t="shared" si="12"/>
        <v>86</v>
      </c>
    </row>
    <row r="779" spans="1:22" x14ac:dyDescent="0.25">
      <c r="A779" t="s">
        <v>20</v>
      </c>
      <c r="B779" t="s">
        <v>21</v>
      </c>
      <c r="C779" t="s">
        <v>22</v>
      </c>
      <c r="D779" t="s">
        <v>23</v>
      </c>
      <c r="E779" t="s">
        <v>5</v>
      </c>
      <c r="G779" t="s">
        <v>24</v>
      </c>
      <c r="H779">
        <v>849747</v>
      </c>
      <c r="I779">
        <v>850520</v>
      </c>
      <c r="J779" t="s">
        <v>52</v>
      </c>
      <c r="K779" t="str">
        <f>VLOOKUP(Q779,gene2!A:U,12,0)</f>
        <v>WP_014420647.1</v>
      </c>
      <c r="L779" t="str">
        <f>VLOOKUP(Q779,gene2!A:U,13,0)</f>
        <v>WP_014420647.1</v>
      </c>
      <c r="M779">
        <f>VLOOKUP(Q779,gene2!A:U,14,0)</f>
        <v>0</v>
      </c>
      <c r="N779" t="str">
        <f>VLOOKUP(Q779,gene2!A:U,15,0)</f>
        <v>NRDE family protein</v>
      </c>
      <c r="Q779" t="s">
        <v>3145</v>
      </c>
      <c r="R779">
        <v>774</v>
      </c>
      <c r="T779" t="s">
        <v>3146</v>
      </c>
      <c r="V779">
        <f t="shared" si="12"/>
        <v>258</v>
      </c>
    </row>
    <row r="780" spans="1:22" x14ac:dyDescent="0.25">
      <c r="A780" t="s">
        <v>20</v>
      </c>
      <c r="B780" t="s">
        <v>21</v>
      </c>
      <c r="C780" t="s">
        <v>22</v>
      </c>
      <c r="D780" t="s">
        <v>23</v>
      </c>
      <c r="E780" t="s">
        <v>5</v>
      </c>
      <c r="G780" t="s">
        <v>24</v>
      </c>
      <c r="H780">
        <v>850613</v>
      </c>
      <c r="I780">
        <v>851410</v>
      </c>
      <c r="J780" t="s">
        <v>25</v>
      </c>
      <c r="K780" t="str">
        <f>VLOOKUP(Q780,gene2!A:U,12,0)</f>
        <v>WP_011785893.1</v>
      </c>
      <c r="L780" t="str">
        <f>VLOOKUP(Q780,gene2!A:U,13,0)</f>
        <v>WP_011785893.1</v>
      </c>
      <c r="M780">
        <f>VLOOKUP(Q780,gene2!A:U,14,0)</f>
        <v>0</v>
      </c>
      <c r="N780" t="str">
        <f>VLOOKUP(Q780,gene2!A:U,15,0)</f>
        <v>sulfite exporter TauE/SafE family protein</v>
      </c>
      <c r="Q780" t="s">
        <v>3149</v>
      </c>
      <c r="R780">
        <v>798</v>
      </c>
      <c r="T780" t="s">
        <v>3150</v>
      </c>
      <c r="V780">
        <f t="shared" si="12"/>
        <v>266</v>
      </c>
    </row>
    <row r="781" spans="1:22" x14ac:dyDescent="0.25">
      <c r="A781" t="s">
        <v>20</v>
      </c>
      <c r="B781" t="s">
        <v>21</v>
      </c>
      <c r="C781" t="s">
        <v>22</v>
      </c>
      <c r="D781" t="s">
        <v>23</v>
      </c>
      <c r="E781" t="s">
        <v>5</v>
      </c>
      <c r="G781" t="s">
        <v>24</v>
      </c>
      <c r="H781">
        <v>851421</v>
      </c>
      <c r="I781">
        <v>852209</v>
      </c>
      <c r="J781" t="s">
        <v>25</v>
      </c>
      <c r="K781" t="str">
        <f>VLOOKUP(Q781,gene2!A:U,12,0)</f>
        <v>WP_014420648.1</v>
      </c>
      <c r="L781" t="str">
        <f>VLOOKUP(Q781,gene2!A:U,13,0)</f>
        <v>WP_014420648.1</v>
      </c>
      <c r="M781">
        <f>VLOOKUP(Q781,gene2!A:U,14,0)</f>
        <v>0</v>
      </c>
      <c r="N781" t="str">
        <f>VLOOKUP(Q781,gene2!A:U,15,0)</f>
        <v>prolipoprotein diacylglyceryl transferase</v>
      </c>
      <c r="Q781" t="s">
        <v>3152</v>
      </c>
      <c r="R781">
        <v>789</v>
      </c>
      <c r="T781" t="s">
        <v>3153</v>
      </c>
      <c r="V781">
        <f t="shared" si="12"/>
        <v>263</v>
      </c>
    </row>
    <row r="782" spans="1:22" x14ac:dyDescent="0.25">
      <c r="A782" t="s">
        <v>20</v>
      </c>
      <c r="B782" t="s">
        <v>21</v>
      </c>
      <c r="C782" t="s">
        <v>22</v>
      </c>
      <c r="D782" t="s">
        <v>23</v>
      </c>
      <c r="E782" t="s">
        <v>5</v>
      </c>
      <c r="G782" t="s">
        <v>24</v>
      </c>
      <c r="H782">
        <v>852206</v>
      </c>
      <c r="I782">
        <v>853045</v>
      </c>
      <c r="J782" t="s">
        <v>25</v>
      </c>
      <c r="K782" t="str">
        <f>VLOOKUP(Q782,gene2!A:U,12,0)</f>
        <v>WP_014420649.1</v>
      </c>
      <c r="L782" t="str">
        <f>VLOOKUP(Q782,gene2!A:U,13,0)</f>
        <v>WP_014420649.1</v>
      </c>
      <c r="M782">
        <f>VLOOKUP(Q782,gene2!A:U,14,0)</f>
        <v>0</v>
      </c>
      <c r="N782" t="str">
        <f>VLOOKUP(Q782,gene2!A:U,15,0)</f>
        <v>thymidylate synthase</v>
      </c>
      <c r="Q782" t="s">
        <v>3156</v>
      </c>
      <c r="R782">
        <v>840</v>
      </c>
      <c r="T782" t="s">
        <v>3157</v>
      </c>
      <c r="V782">
        <f t="shared" si="12"/>
        <v>280</v>
      </c>
    </row>
    <row r="783" spans="1:22" x14ac:dyDescent="0.25">
      <c r="A783" t="s">
        <v>20</v>
      </c>
      <c r="B783" t="s">
        <v>21</v>
      </c>
      <c r="C783" t="s">
        <v>22</v>
      </c>
      <c r="D783" t="s">
        <v>23</v>
      </c>
      <c r="E783" t="s">
        <v>5</v>
      </c>
      <c r="G783" t="s">
        <v>24</v>
      </c>
      <c r="H783">
        <v>853060</v>
      </c>
      <c r="I783">
        <v>853575</v>
      </c>
      <c r="J783" t="s">
        <v>25</v>
      </c>
      <c r="K783" t="str">
        <f>VLOOKUP(Q783,gene2!A:U,12,0)</f>
        <v>WP_014420650.1</v>
      </c>
      <c r="L783" t="str">
        <f>VLOOKUP(Q783,gene2!A:U,13,0)</f>
        <v>WP_014420650.1</v>
      </c>
      <c r="M783">
        <f>VLOOKUP(Q783,gene2!A:U,14,0)</f>
        <v>0</v>
      </c>
      <c r="N783" t="str">
        <f>VLOOKUP(Q783,gene2!A:U,15,0)</f>
        <v>dihydrofolate reductase</v>
      </c>
      <c r="Q783" t="s">
        <v>3160</v>
      </c>
      <c r="R783">
        <v>516</v>
      </c>
      <c r="T783" t="s">
        <v>3161</v>
      </c>
      <c r="V783">
        <f t="shared" si="12"/>
        <v>172</v>
      </c>
    </row>
    <row r="784" spans="1:22" x14ac:dyDescent="0.25">
      <c r="A784" t="s">
        <v>20</v>
      </c>
      <c r="B784" t="s">
        <v>21</v>
      </c>
      <c r="C784" t="s">
        <v>22</v>
      </c>
      <c r="D784" t="s">
        <v>23</v>
      </c>
      <c r="E784" t="s">
        <v>5</v>
      </c>
      <c r="G784" t="s">
        <v>24</v>
      </c>
      <c r="H784">
        <v>853595</v>
      </c>
      <c r="I784">
        <v>855121</v>
      </c>
      <c r="J784" t="s">
        <v>52</v>
      </c>
      <c r="K784" t="str">
        <f>VLOOKUP(Q784,gene2!A:U,12,0)</f>
        <v>WP_022991977.1</v>
      </c>
      <c r="L784" t="str">
        <f>VLOOKUP(Q784,gene2!A:U,13,0)</f>
        <v>WP_022991977.1</v>
      </c>
      <c r="M784">
        <f>VLOOKUP(Q784,gene2!A:U,14,0)</f>
        <v>0</v>
      </c>
      <c r="N784" t="str">
        <f>VLOOKUP(Q784,gene2!A:U,15,0)</f>
        <v>DEAD/DEAH box helicase</v>
      </c>
      <c r="Q784" t="s">
        <v>3164</v>
      </c>
      <c r="R784">
        <v>1527</v>
      </c>
      <c r="T784" t="s">
        <v>3165</v>
      </c>
      <c r="V784">
        <f t="shared" si="12"/>
        <v>509</v>
      </c>
    </row>
    <row r="785" spans="1:22" x14ac:dyDescent="0.25">
      <c r="A785" t="s">
        <v>20</v>
      </c>
      <c r="B785" t="s">
        <v>21</v>
      </c>
      <c r="C785" t="s">
        <v>22</v>
      </c>
      <c r="D785" t="s">
        <v>23</v>
      </c>
      <c r="E785" t="s">
        <v>5</v>
      </c>
      <c r="G785" t="s">
        <v>24</v>
      </c>
      <c r="H785">
        <v>855320</v>
      </c>
      <c r="I785">
        <v>856108</v>
      </c>
      <c r="J785" t="s">
        <v>25</v>
      </c>
      <c r="K785" t="str">
        <f>VLOOKUP(Q785,gene2!A:U,12,0)</f>
        <v>WP_014420651.1</v>
      </c>
      <c r="L785" t="str">
        <f>VLOOKUP(Q785,gene2!A:U,13,0)</f>
        <v>WP_014420651.1</v>
      </c>
      <c r="M785">
        <f>VLOOKUP(Q785,gene2!A:U,14,0)</f>
        <v>0</v>
      </c>
      <c r="N785" t="str">
        <f>VLOOKUP(Q785,gene2!A:U,15,0)</f>
        <v>thioesterase family protein</v>
      </c>
      <c r="Q785" t="s">
        <v>3168</v>
      </c>
      <c r="R785">
        <v>789</v>
      </c>
      <c r="T785" t="s">
        <v>3169</v>
      </c>
      <c r="V785">
        <f t="shared" si="12"/>
        <v>263</v>
      </c>
    </row>
    <row r="786" spans="1:22" x14ac:dyDescent="0.25">
      <c r="A786" t="s">
        <v>20</v>
      </c>
      <c r="B786" t="s">
        <v>21</v>
      </c>
      <c r="C786" t="s">
        <v>22</v>
      </c>
      <c r="D786" t="s">
        <v>23</v>
      </c>
      <c r="E786" t="s">
        <v>5</v>
      </c>
      <c r="G786" t="s">
        <v>24</v>
      </c>
      <c r="H786">
        <v>856127</v>
      </c>
      <c r="I786">
        <v>857026</v>
      </c>
      <c r="J786" t="s">
        <v>52</v>
      </c>
      <c r="K786" t="str">
        <f>VLOOKUP(Q786,gene2!A:U,12,0)</f>
        <v>WP_014420652.1</v>
      </c>
      <c r="L786" t="str">
        <f>VLOOKUP(Q786,gene2!A:U,13,0)</f>
        <v>WP_014420652.1</v>
      </c>
      <c r="M786">
        <f>VLOOKUP(Q786,gene2!A:U,14,0)</f>
        <v>0</v>
      </c>
      <c r="N786" t="str">
        <f>VLOOKUP(Q786,gene2!A:U,15,0)</f>
        <v>haloalkane dehalogenase</v>
      </c>
      <c r="Q786" t="s">
        <v>3172</v>
      </c>
      <c r="R786">
        <v>900</v>
      </c>
      <c r="T786" t="s">
        <v>3173</v>
      </c>
      <c r="V786">
        <f t="shared" si="12"/>
        <v>300</v>
      </c>
    </row>
    <row r="787" spans="1:22" x14ac:dyDescent="0.25">
      <c r="A787" t="s">
        <v>20</v>
      </c>
      <c r="B787" t="s">
        <v>21</v>
      </c>
      <c r="C787" t="s">
        <v>22</v>
      </c>
      <c r="D787" t="s">
        <v>23</v>
      </c>
      <c r="E787" t="s">
        <v>5</v>
      </c>
      <c r="G787" t="s">
        <v>24</v>
      </c>
      <c r="H787">
        <v>857149</v>
      </c>
      <c r="I787">
        <v>857397</v>
      </c>
      <c r="J787" t="s">
        <v>52</v>
      </c>
      <c r="K787" t="str">
        <f>VLOOKUP(Q787,gene2!A:U,12,0)</f>
        <v>WP_011785886.1</v>
      </c>
      <c r="L787" t="str">
        <f>VLOOKUP(Q787,gene2!A:U,13,0)</f>
        <v>WP_011785886.1</v>
      </c>
      <c r="M787">
        <f>VLOOKUP(Q787,gene2!A:U,14,0)</f>
        <v>0</v>
      </c>
      <c r="N787" t="str">
        <f>VLOOKUP(Q787,gene2!A:U,15,0)</f>
        <v>hypothetical protein</v>
      </c>
      <c r="Q787" t="s">
        <v>3176</v>
      </c>
      <c r="R787">
        <v>249</v>
      </c>
      <c r="T787" t="s">
        <v>3177</v>
      </c>
      <c r="V787">
        <f t="shared" si="12"/>
        <v>83</v>
      </c>
    </row>
    <row r="788" spans="1:22" x14ac:dyDescent="0.25">
      <c r="A788" t="s">
        <v>20</v>
      </c>
      <c r="B788" t="s">
        <v>21</v>
      </c>
      <c r="C788" t="s">
        <v>22</v>
      </c>
      <c r="D788" t="s">
        <v>23</v>
      </c>
      <c r="E788" t="s">
        <v>5</v>
      </c>
      <c r="G788" t="s">
        <v>24</v>
      </c>
      <c r="H788">
        <v>857496</v>
      </c>
      <c r="I788">
        <v>857846</v>
      </c>
      <c r="J788" t="s">
        <v>52</v>
      </c>
      <c r="K788" t="str">
        <f>VLOOKUP(Q788,gene2!A:U,12,0)</f>
        <v>WP_014420653.1</v>
      </c>
      <c r="L788" t="str">
        <f>VLOOKUP(Q788,gene2!A:U,13,0)</f>
        <v>WP_014420653.1</v>
      </c>
      <c r="M788">
        <f>VLOOKUP(Q788,gene2!A:U,14,0)</f>
        <v>0</v>
      </c>
      <c r="N788" t="str">
        <f>VLOOKUP(Q788,gene2!A:U,15,0)</f>
        <v>hypothetical protein</v>
      </c>
      <c r="Q788" t="s">
        <v>3179</v>
      </c>
      <c r="R788">
        <v>351</v>
      </c>
      <c r="T788" t="s">
        <v>3180</v>
      </c>
      <c r="V788">
        <f t="shared" si="12"/>
        <v>117</v>
      </c>
    </row>
    <row r="789" spans="1:22" x14ac:dyDescent="0.25">
      <c r="A789" t="s">
        <v>20</v>
      </c>
      <c r="B789" t="s">
        <v>21</v>
      </c>
      <c r="C789" t="s">
        <v>22</v>
      </c>
      <c r="D789" t="s">
        <v>23</v>
      </c>
      <c r="E789" t="s">
        <v>5</v>
      </c>
      <c r="G789" t="s">
        <v>24</v>
      </c>
      <c r="H789">
        <v>857976</v>
      </c>
      <c r="I789">
        <v>859067</v>
      </c>
      <c r="J789" t="s">
        <v>25</v>
      </c>
      <c r="K789" t="str">
        <f>VLOOKUP(Q789,gene2!A:U,12,0)</f>
        <v>WP_014420654.1</v>
      </c>
      <c r="L789" t="str">
        <f>VLOOKUP(Q789,gene2!A:U,13,0)</f>
        <v>WP_014420654.1</v>
      </c>
      <c r="M789">
        <f>VLOOKUP(Q789,gene2!A:U,14,0)</f>
        <v>0</v>
      </c>
      <c r="N789" t="str">
        <f>VLOOKUP(Q789,gene2!A:U,15,0)</f>
        <v>AI-2E family transporter</v>
      </c>
      <c r="Q789" t="s">
        <v>3182</v>
      </c>
      <c r="R789">
        <v>1092</v>
      </c>
      <c r="T789" t="s">
        <v>3183</v>
      </c>
      <c r="V789">
        <f t="shared" si="12"/>
        <v>364</v>
      </c>
    </row>
    <row r="790" spans="1:22" x14ac:dyDescent="0.25">
      <c r="A790" t="s">
        <v>20</v>
      </c>
      <c r="B790" t="s">
        <v>21</v>
      </c>
      <c r="C790" t="s">
        <v>22</v>
      </c>
      <c r="D790" t="s">
        <v>23</v>
      </c>
      <c r="E790" t="s">
        <v>5</v>
      </c>
      <c r="G790" t="s">
        <v>24</v>
      </c>
      <c r="H790">
        <v>859175</v>
      </c>
      <c r="I790">
        <v>859585</v>
      </c>
      <c r="J790" t="s">
        <v>25</v>
      </c>
      <c r="K790" t="str">
        <f>VLOOKUP(Q790,gene2!A:U,12,0)</f>
        <v>WP_011785883.1</v>
      </c>
      <c r="L790" t="str">
        <f>VLOOKUP(Q790,gene2!A:U,13,0)</f>
        <v>WP_011785883.1</v>
      </c>
      <c r="M790">
        <f>VLOOKUP(Q790,gene2!A:U,14,0)</f>
        <v>0</v>
      </c>
      <c r="N790" t="str">
        <f>VLOOKUP(Q790,gene2!A:U,15,0)</f>
        <v>peptidoglycan-binding protein</v>
      </c>
      <c r="Q790" t="s">
        <v>3186</v>
      </c>
      <c r="R790">
        <v>411</v>
      </c>
      <c r="T790" t="s">
        <v>3187</v>
      </c>
      <c r="V790">
        <f t="shared" si="12"/>
        <v>137</v>
      </c>
    </row>
    <row r="791" spans="1:22" x14ac:dyDescent="0.25">
      <c r="A791" t="s">
        <v>20</v>
      </c>
      <c r="B791" t="s">
        <v>21</v>
      </c>
      <c r="C791" t="s">
        <v>22</v>
      </c>
      <c r="D791" t="s">
        <v>23</v>
      </c>
      <c r="E791" t="s">
        <v>5</v>
      </c>
      <c r="G791" t="s">
        <v>24</v>
      </c>
      <c r="H791">
        <v>859652</v>
      </c>
      <c r="I791">
        <v>861487</v>
      </c>
      <c r="J791" t="s">
        <v>52</v>
      </c>
      <c r="K791" t="str">
        <f>VLOOKUP(Q791,gene2!A:U,12,0)</f>
        <v>WP_014420655.1</v>
      </c>
      <c r="L791" t="str">
        <f>VLOOKUP(Q791,gene2!A:U,13,0)</f>
        <v>WP_014420655.1</v>
      </c>
      <c r="M791">
        <f>VLOOKUP(Q791,gene2!A:U,14,0)</f>
        <v>0</v>
      </c>
      <c r="N791" t="str">
        <f>VLOOKUP(Q791,gene2!A:U,15,0)</f>
        <v>dihydroxy-acid dehydratase</v>
      </c>
      <c r="O791" t="s">
        <v>3190</v>
      </c>
      <c r="Q791" t="s">
        <v>3191</v>
      </c>
      <c r="R791">
        <v>1836</v>
      </c>
      <c r="T791" t="s">
        <v>3192</v>
      </c>
      <c r="V791">
        <f t="shared" si="12"/>
        <v>612</v>
      </c>
    </row>
    <row r="792" spans="1:22" x14ac:dyDescent="0.25">
      <c r="A792" t="s">
        <v>20</v>
      </c>
      <c r="B792" t="s">
        <v>21</v>
      </c>
      <c r="C792" t="s">
        <v>22</v>
      </c>
      <c r="D792" t="s">
        <v>23</v>
      </c>
      <c r="E792" t="s">
        <v>5</v>
      </c>
      <c r="G792" t="s">
        <v>24</v>
      </c>
      <c r="H792">
        <v>861641</v>
      </c>
      <c r="I792">
        <v>862894</v>
      </c>
      <c r="J792" t="s">
        <v>25</v>
      </c>
      <c r="K792" t="str">
        <f>VLOOKUP(Q792,gene2!A:U,12,0)</f>
        <v>WP_014420656.1</v>
      </c>
      <c r="L792" t="str">
        <f>VLOOKUP(Q792,gene2!A:U,13,0)</f>
        <v>WP_014420656.1</v>
      </c>
      <c r="M792">
        <f>VLOOKUP(Q792,gene2!A:U,14,0)</f>
        <v>0</v>
      </c>
      <c r="N792" t="str">
        <f>VLOOKUP(Q792,gene2!A:U,15,0)</f>
        <v>HDOD domain-containing protein</v>
      </c>
      <c r="Q792" t="s">
        <v>3195</v>
      </c>
      <c r="R792">
        <v>1254</v>
      </c>
      <c r="T792" t="s">
        <v>3196</v>
      </c>
      <c r="V792">
        <f t="shared" si="12"/>
        <v>418</v>
      </c>
    </row>
    <row r="793" spans="1:22" x14ac:dyDescent="0.25">
      <c r="A793" t="s">
        <v>20</v>
      </c>
      <c r="B793" t="s">
        <v>21</v>
      </c>
      <c r="C793" t="s">
        <v>22</v>
      </c>
      <c r="D793" t="s">
        <v>23</v>
      </c>
      <c r="E793" t="s">
        <v>5</v>
      </c>
      <c r="G793" t="s">
        <v>24</v>
      </c>
      <c r="H793">
        <v>862939</v>
      </c>
      <c r="I793">
        <v>863520</v>
      </c>
      <c r="J793" t="s">
        <v>25</v>
      </c>
      <c r="K793" t="str">
        <f>VLOOKUP(Q793,gene2!A:U,12,0)</f>
        <v>WP_014420657.1</v>
      </c>
      <c r="L793" t="str">
        <f>VLOOKUP(Q793,gene2!A:U,13,0)</f>
        <v>WP_014420657.1</v>
      </c>
      <c r="M793">
        <f>VLOOKUP(Q793,gene2!A:U,14,0)</f>
        <v>0</v>
      </c>
      <c r="N793" t="str">
        <f>VLOOKUP(Q793,gene2!A:U,15,0)</f>
        <v>LON peptidase substrate-binding domain-containing protein</v>
      </c>
      <c r="Q793" t="s">
        <v>3198</v>
      </c>
      <c r="R793">
        <v>582</v>
      </c>
      <c r="T793" t="s">
        <v>3199</v>
      </c>
      <c r="V793">
        <f t="shared" si="12"/>
        <v>194</v>
      </c>
    </row>
    <row r="794" spans="1:22" x14ac:dyDescent="0.25">
      <c r="A794" t="s">
        <v>20</v>
      </c>
      <c r="B794" t="s">
        <v>21</v>
      </c>
      <c r="C794" t="s">
        <v>22</v>
      </c>
      <c r="D794" t="s">
        <v>23</v>
      </c>
      <c r="E794" t="s">
        <v>5</v>
      </c>
      <c r="G794" t="s">
        <v>24</v>
      </c>
      <c r="H794">
        <v>863524</v>
      </c>
      <c r="I794">
        <v>864975</v>
      </c>
      <c r="J794" t="s">
        <v>52</v>
      </c>
      <c r="K794" t="str">
        <f>VLOOKUP(Q794,gene2!A:U,12,0)</f>
        <v>WP_014420658.1</v>
      </c>
      <c r="L794" t="str">
        <f>VLOOKUP(Q794,gene2!A:U,13,0)</f>
        <v>WP_014420658.1</v>
      </c>
      <c r="M794">
        <f>VLOOKUP(Q794,gene2!A:U,14,0)</f>
        <v>0</v>
      </c>
      <c r="N794" t="str">
        <f>VLOOKUP(Q794,gene2!A:U,15,0)</f>
        <v>bifunctional DedA family/phosphatase PAP2 family protein</v>
      </c>
      <c r="Q794" t="s">
        <v>3202</v>
      </c>
      <c r="R794">
        <v>1452</v>
      </c>
      <c r="T794" t="s">
        <v>3203</v>
      </c>
      <c r="V794">
        <f t="shared" si="12"/>
        <v>484</v>
      </c>
    </row>
    <row r="795" spans="1:22" x14ac:dyDescent="0.25">
      <c r="A795" t="s">
        <v>20</v>
      </c>
      <c r="B795" t="s">
        <v>21</v>
      </c>
      <c r="C795" t="s">
        <v>22</v>
      </c>
      <c r="D795" t="s">
        <v>23</v>
      </c>
      <c r="E795" t="s">
        <v>5</v>
      </c>
      <c r="G795" t="s">
        <v>24</v>
      </c>
      <c r="H795">
        <v>864972</v>
      </c>
      <c r="I795">
        <v>865970</v>
      </c>
      <c r="J795" t="s">
        <v>52</v>
      </c>
      <c r="K795" t="str">
        <f>VLOOKUP(Q795,gene2!A:U,12,0)</f>
        <v>WP_014420659.1</v>
      </c>
      <c r="L795" t="str">
        <f>VLOOKUP(Q795,gene2!A:U,13,0)</f>
        <v>WP_014420659.1</v>
      </c>
      <c r="M795">
        <f>VLOOKUP(Q795,gene2!A:U,14,0)</f>
        <v>0</v>
      </c>
      <c r="N795" t="str">
        <f>VLOOKUP(Q795,gene2!A:U,15,0)</f>
        <v>GGDEF domain-containing protein</v>
      </c>
      <c r="Q795" t="s">
        <v>3206</v>
      </c>
      <c r="R795">
        <v>999</v>
      </c>
      <c r="T795" t="s">
        <v>3207</v>
      </c>
      <c r="V795">
        <f t="shared" si="12"/>
        <v>333</v>
      </c>
    </row>
    <row r="796" spans="1:22" x14ac:dyDescent="0.25">
      <c r="A796" t="s">
        <v>20</v>
      </c>
      <c r="B796" t="s">
        <v>21</v>
      </c>
      <c r="C796" t="s">
        <v>22</v>
      </c>
      <c r="D796" t="s">
        <v>23</v>
      </c>
      <c r="E796" t="s">
        <v>5</v>
      </c>
      <c r="G796" t="s">
        <v>24</v>
      </c>
      <c r="H796">
        <v>865967</v>
      </c>
      <c r="I796">
        <v>866989</v>
      </c>
      <c r="J796" t="s">
        <v>52</v>
      </c>
      <c r="K796" t="str">
        <f>VLOOKUP(Q796,gene2!A:U,12,0)</f>
        <v>WP_014420660.1</v>
      </c>
      <c r="L796" t="str">
        <f>VLOOKUP(Q796,gene2!A:U,13,0)</f>
        <v>WP_014420660.1</v>
      </c>
      <c r="M796">
        <f>VLOOKUP(Q796,gene2!A:U,14,0)</f>
        <v>0</v>
      </c>
      <c r="N796" t="str">
        <f>VLOOKUP(Q796,gene2!A:U,15,0)</f>
        <v>diguanylate cyclase</v>
      </c>
      <c r="Q796" t="s">
        <v>3209</v>
      </c>
      <c r="R796">
        <v>1023</v>
      </c>
      <c r="T796" t="s">
        <v>3210</v>
      </c>
      <c r="V796">
        <f t="shared" si="12"/>
        <v>341</v>
      </c>
    </row>
    <row r="797" spans="1:22" x14ac:dyDescent="0.25">
      <c r="A797" t="s">
        <v>20</v>
      </c>
      <c r="B797" t="s">
        <v>21</v>
      </c>
      <c r="C797" t="s">
        <v>22</v>
      </c>
      <c r="D797" t="s">
        <v>23</v>
      </c>
      <c r="E797" t="s">
        <v>5</v>
      </c>
      <c r="G797" t="s">
        <v>24</v>
      </c>
      <c r="H797">
        <v>867126</v>
      </c>
      <c r="I797">
        <v>868382</v>
      </c>
      <c r="J797" t="s">
        <v>25</v>
      </c>
      <c r="K797" t="str">
        <f>VLOOKUP(Q797,gene2!A:U,12,0)</f>
        <v>WP_014420661.1</v>
      </c>
      <c r="L797" t="str">
        <f>VLOOKUP(Q797,gene2!A:U,13,0)</f>
        <v>WP_014420661.1</v>
      </c>
      <c r="M797">
        <f>VLOOKUP(Q797,gene2!A:U,14,0)</f>
        <v>0</v>
      </c>
      <c r="N797" t="str">
        <f>VLOOKUP(Q797,gene2!A:U,15,0)</f>
        <v>glutamate-5-semialdehyde dehydrogenase</v>
      </c>
      <c r="Q797" t="s">
        <v>3212</v>
      </c>
      <c r="R797">
        <v>1257</v>
      </c>
      <c r="T797" t="s">
        <v>3213</v>
      </c>
      <c r="V797">
        <f t="shared" si="12"/>
        <v>419</v>
      </c>
    </row>
    <row r="798" spans="1:22" x14ac:dyDescent="0.25">
      <c r="A798" t="s">
        <v>20</v>
      </c>
      <c r="B798" t="s">
        <v>21</v>
      </c>
      <c r="C798" t="s">
        <v>22</v>
      </c>
      <c r="D798" t="s">
        <v>23</v>
      </c>
      <c r="E798" t="s">
        <v>5</v>
      </c>
      <c r="G798" t="s">
        <v>24</v>
      </c>
      <c r="H798">
        <v>868387</v>
      </c>
      <c r="I798">
        <v>869037</v>
      </c>
      <c r="J798" t="s">
        <v>25</v>
      </c>
      <c r="K798" t="str">
        <f>VLOOKUP(Q798,gene2!A:U,12,0)</f>
        <v>WP_014420662.1</v>
      </c>
      <c r="L798" t="str">
        <f>VLOOKUP(Q798,gene2!A:U,13,0)</f>
        <v>WP_014420662.1</v>
      </c>
      <c r="M798">
        <f>VLOOKUP(Q798,gene2!A:U,14,0)</f>
        <v>0</v>
      </c>
      <c r="N798" t="str">
        <f>VLOOKUP(Q798,gene2!A:U,15,0)</f>
        <v>nicotinate-nucleotide adenylyltransferase</v>
      </c>
      <c r="O798" t="s">
        <v>3216</v>
      </c>
      <c r="Q798" t="s">
        <v>3217</v>
      </c>
      <c r="R798">
        <v>651</v>
      </c>
      <c r="T798" t="s">
        <v>3218</v>
      </c>
      <c r="V798">
        <f t="shared" si="12"/>
        <v>217</v>
      </c>
    </row>
    <row r="799" spans="1:22" x14ac:dyDescent="0.25">
      <c r="A799" t="s">
        <v>20</v>
      </c>
      <c r="B799" t="s">
        <v>21</v>
      </c>
      <c r="C799" t="s">
        <v>22</v>
      </c>
      <c r="D799" t="s">
        <v>23</v>
      </c>
      <c r="E799" t="s">
        <v>5</v>
      </c>
      <c r="G799" t="s">
        <v>24</v>
      </c>
      <c r="H799">
        <v>869131</v>
      </c>
      <c r="I799">
        <v>869481</v>
      </c>
      <c r="J799" t="s">
        <v>25</v>
      </c>
      <c r="K799" t="str">
        <f>VLOOKUP(Q799,gene2!A:U,12,0)</f>
        <v>WP_011785874.1</v>
      </c>
      <c r="L799" t="str">
        <f>VLOOKUP(Q799,gene2!A:U,13,0)</f>
        <v>WP_011785874.1</v>
      </c>
      <c r="M799">
        <f>VLOOKUP(Q799,gene2!A:U,14,0)</f>
        <v>0</v>
      </c>
      <c r="N799" t="str">
        <f>VLOOKUP(Q799,gene2!A:U,15,0)</f>
        <v>ribosome silencing factor</v>
      </c>
      <c r="O799" t="s">
        <v>3221</v>
      </c>
      <c r="Q799" t="s">
        <v>3222</v>
      </c>
      <c r="R799">
        <v>351</v>
      </c>
      <c r="T799" t="s">
        <v>3223</v>
      </c>
      <c r="V799">
        <f t="shared" si="12"/>
        <v>117</v>
      </c>
    </row>
    <row r="800" spans="1:22" x14ac:dyDescent="0.25">
      <c r="A800" t="s">
        <v>20</v>
      </c>
      <c r="B800" t="s">
        <v>21</v>
      </c>
      <c r="C800" t="s">
        <v>22</v>
      </c>
      <c r="D800" t="s">
        <v>23</v>
      </c>
      <c r="E800" t="s">
        <v>5</v>
      </c>
      <c r="G800" t="s">
        <v>24</v>
      </c>
      <c r="H800">
        <v>869484</v>
      </c>
      <c r="I800">
        <v>869954</v>
      </c>
      <c r="J800" t="s">
        <v>25</v>
      </c>
      <c r="K800" t="str">
        <f>VLOOKUP(Q800,gene2!A:U,12,0)</f>
        <v>WP_014420663.1</v>
      </c>
      <c r="L800" t="str">
        <f>VLOOKUP(Q800,gene2!A:U,13,0)</f>
        <v>WP_014420663.1</v>
      </c>
      <c r="M800">
        <f>VLOOKUP(Q800,gene2!A:U,14,0)</f>
        <v>0</v>
      </c>
      <c r="N800" t="str">
        <f>VLOOKUP(Q800,gene2!A:U,15,0)</f>
        <v>23S rRNA (pseudouridine(1915)-N(3))-methyltransferase RlmH</v>
      </c>
      <c r="O800" t="s">
        <v>3226</v>
      </c>
      <c r="Q800" t="s">
        <v>3227</v>
      </c>
      <c r="R800">
        <v>471</v>
      </c>
      <c r="T800" t="s">
        <v>3228</v>
      </c>
      <c r="V800">
        <f t="shared" si="12"/>
        <v>157</v>
      </c>
    </row>
    <row r="801" spans="1:22" x14ac:dyDescent="0.25">
      <c r="A801" t="s">
        <v>20</v>
      </c>
      <c r="B801" t="s">
        <v>21</v>
      </c>
      <c r="C801" t="s">
        <v>22</v>
      </c>
      <c r="D801" t="s">
        <v>23</v>
      </c>
      <c r="E801" t="s">
        <v>5</v>
      </c>
      <c r="G801" t="s">
        <v>24</v>
      </c>
      <c r="H801">
        <v>869963</v>
      </c>
      <c r="I801">
        <v>871861</v>
      </c>
      <c r="J801" t="s">
        <v>25</v>
      </c>
      <c r="K801" t="str">
        <f>VLOOKUP(Q801,gene2!A:U,12,0)</f>
        <v>WP_014420664.1</v>
      </c>
      <c r="L801" t="str">
        <f>VLOOKUP(Q801,gene2!A:U,13,0)</f>
        <v>WP_014420664.1</v>
      </c>
      <c r="M801">
        <f>VLOOKUP(Q801,gene2!A:U,14,0)</f>
        <v>0</v>
      </c>
      <c r="N801" t="str">
        <f>VLOOKUP(Q801,gene2!A:U,15,0)</f>
        <v>penicillin-binding protein 2</v>
      </c>
      <c r="O801" t="s">
        <v>3231</v>
      </c>
      <c r="Q801" t="s">
        <v>3232</v>
      </c>
      <c r="R801">
        <v>1899</v>
      </c>
      <c r="T801" t="s">
        <v>3233</v>
      </c>
      <c r="V801">
        <f t="shared" si="12"/>
        <v>633</v>
      </c>
    </row>
    <row r="802" spans="1:22" x14ac:dyDescent="0.25">
      <c r="A802" t="s">
        <v>20</v>
      </c>
      <c r="B802" t="s">
        <v>21</v>
      </c>
      <c r="C802" t="s">
        <v>22</v>
      </c>
      <c r="D802" t="s">
        <v>23</v>
      </c>
      <c r="E802" t="s">
        <v>5</v>
      </c>
      <c r="G802" t="s">
        <v>24</v>
      </c>
      <c r="H802">
        <v>871861</v>
      </c>
      <c r="I802">
        <v>873003</v>
      </c>
      <c r="J802" t="s">
        <v>25</v>
      </c>
      <c r="K802" t="str">
        <f>VLOOKUP(Q802,gene2!A:U,12,0)</f>
        <v>WP_014420665.1</v>
      </c>
      <c r="L802" t="str">
        <f>VLOOKUP(Q802,gene2!A:U,13,0)</f>
        <v>WP_014420665.1</v>
      </c>
      <c r="M802">
        <f>VLOOKUP(Q802,gene2!A:U,14,0)</f>
        <v>0</v>
      </c>
      <c r="N802" t="str">
        <f>VLOOKUP(Q802,gene2!A:U,15,0)</f>
        <v>rod shape-determining protein RodA</v>
      </c>
      <c r="O802" t="s">
        <v>3236</v>
      </c>
      <c r="Q802" t="s">
        <v>3237</v>
      </c>
      <c r="R802">
        <v>1143</v>
      </c>
      <c r="T802" t="s">
        <v>3238</v>
      </c>
      <c r="V802">
        <f t="shared" si="12"/>
        <v>381</v>
      </c>
    </row>
    <row r="803" spans="1:22" x14ac:dyDescent="0.25">
      <c r="A803" t="s">
        <v>20</v>
      </c>
      <c r="B803" t="s">
        <v>21</v>
      </c>
      <c r="C803" t="s">
        <v>22</v>
      </c>
      <c r="D803" t="s">
        <v>23</v>
      </c>
      <c r="E803" t="s">
        <v>5</v>
      </c>
      <c r="G803" t="s">
        <v>24</v>
      </c>
      <c r="H803">
        <v>873114</v>
      </c>
      <c r="I803">
        <v>874001</v>
      </c>
      <c r="J803" t="s">
        <v>25</v>
      </c>
      <c r="K803" t="str">
        <f>VLOOKUP(Q803,gene2!A:U,12,0)</f>
        <v>WP_014420666.1</v>
      </c>
      <c r="L803" t="str">
        <f>VLOOKUP(Q803,gene2!A:U,13,0)</f>
        <v>WP_014420666.1</v>
      </c>
      <c r="M803">
        <f>VLOOKUP(Q803,gene2!A:U,14,0)</f>
        <v>0</v>
      </c>
      <c r="N803" t="str">
        <f>VLOOKUP(Q803,gene2!A:U,15,0)</f>
        <v>septal ring lytic transglycosylase RlpA family protein</v>
      </c>
      <c r="Q803" t="s">
        <v>3241</v>
      </c>
      <c r="R803">
        <v>888</v>
      </c>
      <c r="T803" t="s">
        <v>3242</v>
      </c>
      <c r="V803">
        <f t="shared" si="12"/>
        <v>296</v>
      </c>
    </row>
    <row r="804" spans="1:22" x14ac:dyDescent="0.25">
      <c r="A804" t="s">
        <v>20</v>
      </c>
      <c r="B804" t="s">
        <v>21</v>
      </c>
      <c r="C804" t="s">
        <v>22</v>
      </c>
      <c r="D804" t="s">
        <v>23</v>
      </c>
      <c r="E804" t="s">
        <v>5</v>
      </c>
      <c r="G804" t="s">
        <v>24</v>
      </c>
      <c r="H804">
        <v>874047</v>
      </c>
      <c r="I804">
        <v>875222</v>
      </c>
      <c r="J804" t="s">
        <v>25</v>
      </c>
      <c r="K804" t="str">
        <f>VLOOKUP(Q804,gene2!A:U,12,0)</f>
        <v>WP_041654580.1</v>
      </c>
      <c r="L804" t="str">
        <f>VLOOKUP(Q804,gene2!A:U,13,0)</f>
        <v>WP_041654580.1</v>
      </c>
      <c r="M804">
        <f>VLOOKUP(Q804,gene2!A:U,14,0)</f>
        <v>0</v>
      </c>
      <c r="N804" t="str">
        <f>VLOOKUP(Q804,gene2!A:U,15,0)</f>
        <v>D-alanyl-D-alanine carboxypeptidase</v>
      </c>
      <c r="Q804" t="s">
        <v>3245</v>
      </c>
      <c r="R804">
        <v>1176</v>
      </c>
      <c r="T804" t="s">
        <v>3246</v>
      </c>
      <c r="V804">
        <f t="shared" si="12"/>
        <v>392</v>
      </c>
    </row>
    <row r="805" spans="1:22" x14ac:dyDescent="0.25">
      <c r="A805" t="s">
        <v>20</v>
      </c>
      <c r="B805" t="s">
        <v>21</v>
      </c>
      <c r="C805" t="s">
        <v>22</v>
      </c>
      <c r="D805" t="s">
        <v>23</v>
      </c>
      <c r="E805" t="s">
        <v>5</v>
      </c>
      <c r="G805" t="s">
        <v>24</v>
      </c>
      <c r="H805">
        <v>875264</v>
      </c>
      <c r="I805">
        <v>875533</v>
      </c>
      <c r="J805" t="s">
        <v>25</v>
      </c>
      <c r="K805" t="str">
        <f>VLOOKUP(Q805,gene2!A:U,12,0)</f>
        <v>WP_014420668.1</v>
      </c>
      <c r="L805" t="str">
        <f>VLOOKUP(Q805,gene2!A:U,13,0)</f>
        <v>WP_014420668.1</v>
      </c>
      <c r="M805">
        <f>VLOOKUP(Q805,gene2!A:U,14,0)</f>
        <v>0</v>
      </c>
      <c r="N805" t="str">
        <f>VLOOKUP(Q805,gene2!A:U,15,0)</f>
        <v>DUF493 domain-containing protein</v>
      </c>
      <c r="Q805" t="s">
        <v>3249</v>
      </c>
      <c r="R805">
        <v>270</v>
      </c>
      <c r="T805" t="s">
        <v>3250</v>
      </c>
      <c r="V805">
        <f t="shared" si="12"/>
        <v>90</v>
      </c>
    </row>
    <row r="806" spans="1:22" x14ac:dyDescent="0.25">
      <c r="A806" t="s">
        <v>20</v>
      </c>
      <c r="B806" t="s">
        <v>21</v>
      </c>
      <c r="C806" t="s">
        <v>22</v>
      </c>
      <c r="D806" t="s">
        <v>23</v>
      </c>
      <c r="E806" t="s">
        <v>5</v>
      </c>
      <c r="G806" t="s">
        <v>24</v>
      </c>
      <c r="H806">
        <v>875536</v>
      </c>
      <c r="I806">
        <v>876174</v>
      </c>
      <c r="J806" t="s">
        <v>25</v>
      </c>
      <c r="K806" t="str">
        <f>VLOOKUP(Q806,gene2!A:U,12,0)</f>
        <v>WP_014420669.1</v>
      </c>
      <c r="L806" t="str">
        <f>VLOOKUP(Q806,gene2!A:U,13,0)</f>
        <v>WP_014420669.1</v>
      </c>
      <c r="M806">
        <f>VLOOKUP(Q806,gene2!A:U,14,0)</f>
        <v>0</v>
      </c>
      <c r="N806" t="str">
        <f>VLOOKUP(Q806,gene2!A:U,15,0)</f>
        <v>lipoyl(octanoyl) transferase LipB</v>
      </c>
      <c r="O806" t="s">
        <v>3253</v>
      </c>
      <c r="Q806" t="s">
        <v>3254</v>
      </c>
      <c r="R806">
        <v>639</v>
      </c>
      <c r="T806" t="s">
        <v>3255</v>
      </c>
      <c r="V806">
        <f t="shared" si="12"/>
        <v>213</v>
      </c>
    </row>
    <row r="807" spans="1:22" x14ac:dyDescent="0.25">
      <c r="A807" t="s">
        <v>20</v>
      </c>
      <c r="B807" t="s">
        <v>21</v>
      </c>
      <c r="C807" t="s">
        <v>22</v>
      </c>
      <c r="D807" t="s">
        <v>23</v>
      </c>
      <c r="E807" t="s">
        <v>5</v>
      </c>
      <c r="G807" t="s">
        <v>24</v>
      </c>
      <c r="H807">
        <v>876162</v>
      </c>
      <c r="I807">
        <v>877256</v>
      </c>
      <c r="J807" t="s">
        <v>52</v>
      </c>
      <c r="K807" t="str">
        <f>VLOOKUP(Q807,gene2!A:U,12,0)</f>
        <v>WP_014420670.1</v>
      </c>
      <c r="L807" t="str">
        <f>VLOOKUP(Q807,gene2!A:U,13,0)</f>
        <v>WP_014420670.1</v>
      </c>
      <c r="M807">
        <f>VLOOKUP(Q807,gene2!A:U,14,0)</f>
        <v>0</v>
      </c>
      <c r="N807" t="str">
        <f>VLOOKUP(Q807,gene2!A:U,15,0)</f>
        <v>GGDEF domain-containing protein</v>
      </c>
      <c r="Q807" t="s">
        <v>3258</v>
      </c>
      <c r="R807">
        <v>1095</v>
      </c>
      <c r="T807" t="s">
        <v>3259</v>
      </c>
      <c r="V807">
        <f t="shared" si="12"/>
        <v>365</v>
      </c>
    </row>
    <row r="808" spans="1:22" x14ac:dyDescent="0.25">
      <c r="A808" t="s">
        <v>20</v>
      </c>
      <c r="B808" t="s">
        <v>21</v>
      </c>
      <c r="C808" t="s">
        <v>22</v>
      </c>
      <c r="D808" t="s">
        <v>23</v>
      </c>
      <c r="E808" t="s">
        <v>5</v>
      </c>
      <c r="G808" t="s">
        <v>24</v>
      </c>
      <c r="H808">
        <v>877510</v>
      </c>
      <c r="I808">
        <v>878916</v>
      </c>
      <c r="J808" t="s">
        <v>25</v>
      </c>
      <c r="K808" t="str">
        <f>VLOOKUP(Q808,gene2!A:U,12,0)</f>
        <v>WP_014420672.1</v>
      </c>
      <c r="L808" t="str">
        <f>VLOOKUP(Q808,gene2!A:U,13,0)</f>
        <v>WP_014420672.1</v>
      </c>
      <c r="M808">
        <f>VLOOKUP(Q808,gene2!A:U,14,0)</f>
        <v>0</v>
      </c>
      <c r="N808" t="str">
        <f>VLOOKUP(Q808,gene2!A:U,15,0)</f>
        <v>AarF/ABC1/UbiB kinase family protein</v>
      </c>
      <c r="Q808" t="s">
        <v>3261</v>
      </c>
      <c r="R808">
        <v>1407</v>
      </c>
      <c r="T808" t="s">
        <v>3262</v>
      </c>
      <c r="V808">
        <f t="shared" si="12"/>
        <v>469</v>
      </c>
    </row>
    <row r="809" spans="1:22" x14ac:dyDescent="0.25">
      <c r="A809" t="s">
        <v>20</v>
      </c>
      <c r="B809" t="s">
        <v>21</v>
      </c>
      <c r="C809" t="s">
        <v>22</v>
      </c>
      <c r="D809" t="s">
        <v>23</v>
      </c>
      <c r="E809" t="s">
        <v>5</v>
      </c>
      <c r="G809" t="s">
        <v>24</v>
      </c>
      <c r="H809">
        <v>878913</v>
      </c>
      <c r="I809">
        <v>879338</v>
      </c>
      <c r="J809" t="s">
        <v>52</v>
      </c>
      <c r="K809" t="str">
        <f>VLOOKUP(Q809,gene2!A:U,12,0)</f>
        <v>WP_014420673.1</v>
      </c>
      <c r="L809" t="str">
        <f>VLOOKUP(Q809,gene2!A:U,13,0)</f>
        <v>WP_014420673.1</v>
      </c>
      <c r="M809">
        <f>VLOOKUP(Q809,gene2!A:U,14,0)</f>
        <v>0</v>
      </c>
      <c r="N809" t="str">
        <f>VLOOKUP(Q809,gene2!A:U,15,0)</f>
        <v>DedA family protein</v>
      </c>
      <c r="Q809" t="s">
        <v>3264</v>
      </c>
      <c r="R809">
        <v>426</v>
      </c>
      <c r="T809" t="s">
        <v>3265</v>
      </c>
      <c r="V809">
        <f t="shared" si="12"/>
        <v>142</v>
      </c>
    </row>
    <row r="810" spans="1:22" x14ac:dyDescent="0.25">
      <c r="A810" t="s">
        <v>20</v>
      </c>
      <c r="B810" t="s">
        <v>21</v>
      </c>
      <c r="C810" t="s">
        <v>22</v>
      </c>
      <c r="D810" t="s">
        <v>23</v>
      </c>
      <c r="E810" t="s">
        <v>5</v>
      </c>
      <c r="G810" t="s">
        <v>24</v>
      </c>
      <c r="H810">
        <v>879397</v>
      </c>
      <c r="I810">
        <v>881523</v>
      </c>
      <c r="J810" t="s">
        <v>25</v>
      </c>
      <c r="K810" t="str">
        <f>VLOOKUP(Q810,gene2!A:U,12,0)</f>
        <v>WP_041655402.1</v>
      </c>
      <c r="L810" t="str">
        <f>VLOOKUP(Q810,gene2!A:U,13,0)</f>
        <v>WP_041655402.1</v>
      </c>
      <c r="M810">
        <f>VLOOKUP(Q810,gene2!A:U,14,0)</f>
        <v>0</v>
      </c>
      <c r="N810" t="str">
        <f>VLOOKUP(Q810,gene2!A:U,15,0)</f>
        <v>methyl-accepting chemotaxis protein</v>
      </c>
      <c r="Q810" t="s">
        <v>3268</v>
      </c>
      <c r="R810">
        <v>2127</v>
      </c>
      <c r="T810" t="s">
        <v>3269</v>
      </c>
      <c r="V810">
        <f t="shared" si="12"/>
        <v>709</v>
      </c>
    </row>
    <row r="811" spans="1:22" x14ac:dyDescent="0.25">
      <c r="A811" t="s">
        <v>20</v>
      </c>
      <c r="B811" t="s">
        <v>21</v>
      </c>
      <c r="C811" t="s">
        <v>22</v>
      </c>
      <c r="D811" t="s">
        <v>23</v>
      </c>
      <c r="E811" t="s">
        <v>5</v>
      </c>
      <c r="G811" t="s">
        <v>24</v>
      </c>
      <c r="H811">
        <v>881678</v>
      </c>
      <c r="I811">
        <v>881932</v>
      </c>
      <c r="J811" t="s">
        <v>25</v>
      </c>
      <c r="K811" t="str">
        <f>VLOOKUP(Q811,gene2!A:U,12,0)</f>
        <v>WP_011785863.1</v>
      </c>
      <c r="L811" t="str">
        <f>VLOOKUP(Q811,gene2!A:U,13,0)</f>
        <v>WP_011785863.1</v>
      </c>
      <c r="M811">
        <f>VLOOKUP(Q811,gene2!A:U,14,0)</f>
        <v>0</v>
      </c>
      <c r="N811" t="str">
        <f>VLOOKUP(Q811,gene2!A:U,15,0)</f>
        <v>GrxA family glutaredoxin</v>
      </c>
      <c r="Q811" t="s">
        <v>3271</v>
      </c>
      <c r="R811">
        <v>255</v>
      </c>
      <c r="T811" t="s">
        <v>3272</v>
      </c>
      <c r="V811">
        <f t="shared" si="12"/>
        <v>85</v>
      </c>
    </row>
    <row r="812" spans="1:22" x14ac:dyDescent="0.25">
      <c r="A812" t="s">
        <v>20</v>
      </c>
      <c r="B812" t="s">
        <v>21</v>
      </c>
      <c r="C812" t="s">
        <v>22</v>
      </c>
      <c r="D812" t="s">
        <v>23</v>
      </c>
      <c r="E812" t="s">
        <v>5</v>
      </c>
      <c r="G812" t="s">
        <v>24</v>
      </c>
      <c r="H812">
        <v>882006</v>
      </c>
      <c r="I812">
        <v>883268</v>
      </c>
      <c r="J812" t="s">
        <v>52</v>
      </c>
      <c r="K812" t="str">
        <f>VLOOKUP(Q812,gene2!A:U,12,0)</f>
        <v>WP_011785862.1</v>
      </c>
      <c r="L812" t="str">
        <f>VLOOKUP(Q812,gene2!A:U,13,0)</f>
        <v>WP_011785862.1</v>
      </c>
      <c r="M812">
        <f>VLOOKUP(Q812,gene2!A:U,14,0)</f>
        <v>0</v>
      </c>
      <c r="N812" t="str">
        <f>VLOOKUP(Q812,gene2!A:U,15,0)</f>
        <v>6-phosphofructokinase</v>
      </c>
      <c r="Q812" t="s">
        <v>3275</v>
      </c>
      <c r="R812">
        <v>1263</v>
      </c>
      <c r="T812" t="s">
        <v>3276</v>
      </c>
      <c r="V812">
        <f t="shared" si="12"/>
        <v>421</v>
      </c>
    </row>
    <row r="813" spans="1:22" x14ac:dyDescent="0.25">
      <c r="A813" t="s">
        <v>20</v>
      </c>
      <c r="B813" t="s">
        <v>21</v>
      </c>
      <c r="C813" t="s">
        <v>22</v>
      </c>
      <c r="D813" t="s">
        <v>23</v>
      </c>
      <c r="E813" t="s">
        <v>5</v>
      </c>
      <c r="G813" t="s">
        <v>24</v>
      </c>
      <c r="H813">
        <v>883413</v>
      </c>
      <c r="I813">
        <v>884807</v>
      </c>
      <c r="J813" t="s">
        <v>25</v>
      </c>
      <c r="K813" t="str">
        <f>VLOOKUP(Q813,gene2!A:U,12,0)</f>
        <v>WP_014420675.1</v>
      </c>
      <c r="L813" t="str">
        <f>VLOOKUP(Q813,gene2!A:U,13,0)</f>
        <v>WP_014420675.1</v>
      </c>
      <c r="M813">
        <f>VLOOKUP(Q813,gene2!A:U,14,0)</f>
        <v>0</v>
      </c>
      <c r="N813" t="str">
        <f>VLOOKUP(Q813,gene2!A:U,15,0)</f>
        <v>UDP-N-acetylmuramate:L-alanyl-gamma-D-glutamyl-meso-diaminopimelate ligase</v>
      </c>
      <c r="O813" t="s">
        <v>3279</v>
      </c>
      <c r="Q813" t="s">
        <v>3280</v>
      </c>
      <c r="R813">
        <v>1395</v>
      </c>
      <c r="T813" t="s">
        <v>3281</v>
      </c>
      <c r="V813">
        <f t="shared" si="12"/>
        <v>465</v>
      </c>
    </row>
    <row r="814" spans="1:22" x14ac:dyDescent="0.25">
      <c r="A814" t="s">
        <v>20</v>
      </c>
      <c r="B814" t="s">
        <v>21</v>
      </c>
      <c r="C814" t="s">
        <v>22</v>
      </c>
      <c r="D814" t="s">
        <v>23</v>
      </c>
      <c r="E814" t="s">
        <v>5</v>
      </c>
      <c r="G814" t="s">
        <v>24</v>
      </c>
      <c r="H814">
        <v>884800</v>
      </c>
      <c r="I814">
        <v>885423</v>
      </c>
      <c r="J814" t="s">
        <v>25</v>
      </c>
      <c r="K814" t="str">
        <f>VLOOKUP(Q814,gene2!A:U,12,0)</f>
        <v>WP_014420676.1</v>
      </c>
      <c r="L814" t="str">
        <f>VLOOKUP(Q814,gene2!A:U,13,0)</f>
        <v>WP_014420676.1</v>
      </c>
      <c r="M814">
        <f>VLOOKUP(Q814,gene2!A:U,14,0)</f>
        <v>0</v>
      </c>
      <c r="N814" t="str">
        <f>VLOOKUP(Q814,gene2!A:U,15,0)</f>
        <v>UbiX family flavin prenyltransferase</v>
      </c>
      <c r="Q814" t="s">
        <v>3284</v>
      </c>
      <c r="R814">
        <v>624</v>
      </c>
      <c r="T814" t="s">
        <v>3285</v>
      </c>
      <c r="V814">
        <f t="shared" si="12"/>
        <v>208</v>
      </c>
    </row>
    <row r="815" spans="1:22" x14ac:dyDescent="0.25">
      <c r="A815" t="s">
        <v>20</v>
      </c>
      <c r="B815" t="s">
        <v>21</v>
      </c>
      <c r="C815" t="s">
        <v>22</v>
      </c>
      <c r="D815" t="s">
        <v>23</v>
      </c>
      <c r="E815" t="s">
        <v>5</v>
      </c>
      <c r="G815" t="s">
        <v>24</v>
      </c>
      <c r="H815">
        <v>885546</v>
      </c>
      <c r="I815">
        <v>886685</v>
      </c>
      <c r="J815" t="s">
        <v>25</v>
      </c>
      <c r="K815" t="str">
        <f>VLOOKUP(Q815,gene2!A:U,12,0)</f>
        <v>WP_014420677.1</v>
      </c>
      <c r="L815" t="str">
        <f>VLOOKUP(Q815,gene2!A:U,13,0)</f>
        <v>WP_014420677.1</v>
      </c>
      <c r="M815">
        <f>VLOOKUP(Q815,gene2!A:U,14,0)</f>
        <v>0</v>
      </c>
      <c r="N815" t="str">
        <f>VLOOKUP(Q815,gene2!A:U,15,0)</f>
        <v>acyl-CoA dehydrogenase family protein</v>
      </c>
      <c r="Q815" t="s">
        <v>3288</v>
      </c>
      <c r="R815">
        <v>1140</v>
      </c>
      <c r="T815" t="s">
        <v>3289</v>
      </c>
      <c r="V815">
        <f t="shared" si="12"/>
        <v>380</v>
      </c>
    </row>
    <row r="816" spans="1:22" x14ac:dyDescent="0.25">
      <c r="A816" t="s">
        <v>20</v>
      </c>
      <c r="B816" t="s">
        <v>21</v>
      </c>
      <c r="C816" t="s">
        <v>22</v>
      </c>
      <c r="D816" t="s">
        <v>23</v>
      </c>
      <c r="E816" t="s">
        <v>5</v>
      </c>
      <c r="G816" t="s">
        <v>24</v>
      </c>
      <c r="H816">
        <v>886832</v>
      </c>
      <c r="I816">
        <v>888766</v>
      </c>
      <c r="J816" t="s">
        <v>25</v>
      </c>
      <c r="K816" t="str">
        <f>VLOOKUP(Q816,gene2!A:U,12,0)</f>
        <v>WP_041655405.1</v>
      </c>
      <c r="L816" t="str">
        <f>VLOOKUP(Q816,gene2!A:U,13,0)</f>
        <v>WP_041655405.1</v>
      </c>
      <c r="M816">
        <f>VLOOKUP(Q816,gene2!A:U,14,0)</f>
        <v>0</v>
      </c>
      <c r="N816" t="str">
        <f>VLOOKUP(Q816,gene2!A:U,15,0)</f>
        <v>hypothetical protein</v>
      </c>
      <c r="Q816" t="s">
        <v>3292</v>
      </c>
      <c r="R816">
        <v>1935</v>
      </c>
      <c r="T816" t="s">
        <v>3293</v>
      </c>
      <c r="V816">
        <f t="shared" si="12"/>
        <v>645</v>
      </c>
    </row>
    <row r="817" spans="1:22" x14ac:dyDescent="0.25">
      <c r="A817" t="s">
        <v>20</v>
      </c>
      <c r="B817" t="s">
        <v>124</v>
      </c>
      <c r="C817" t="s">
        <v>22</v>
      </c>
      <c r="D817" t="s">
        <v>23</v>
      </c>
      <c r="E817" t="s">
        <v>5</v>
      </c>
      <c r="G817" t="s">
        <v>24</v>
      </c>
      <c r="H817">
        <v>888915</v>
      </c>
      <c r="I817">
        <v>889001</v>
      </c>
      <c r="J817" t="s">
        <v>52</v>
      </c>
      <c r="K817">
        <f>VLOOKUP(Q817,gene2!A:U,12,0)</f>
        <v>0</v>
      </c>
      <c r="L817">
        <f>VLOOKUP(Q817,gene2!A:U,13,0)</f>
        <v>0</v>
      </c>
      <c r="M817">
        <f>VLOOKUP(Q817,gene2!A:U,14,0)</f>
        <v>0</v>
      </c>
      <c r="N817" t="str">
        <f>VLOOKUP(Q817,gene2!A:U,15,0)</f>
        <v>tRNA-Leu</v>
      </c>
      <c r="Q817" t="s">
        <v>3295</v>
      </c>
      <c r="R817">
        <v>87</v>
      </c>
      <c r="T817" t="s">
        <v>3296</v>
      </c>
      <c r="V817">
        <f t="shared" si="12"/>
        <v>29</v>
      </c>
    </row>
    <row r="818" spans="1:22" x14ac:dyDescent="0.25">
      <c r="A818" t="s">
        <v>20</v>
      </c>
      <c r="B818" t="s">
        <v>21</v>
      </c>
      <c r="C818" t="s">
        <v>22</v>
      </c>
      <c r="D818" t="s">
        <v>23</v>
      </c>
      <c r="E818" t="s">
        <v>5</v>
      </c>
      <c r="G818" t="s">
        <v>24</v>
      </c>
      <c r="H818">
        <v>889275</v>
      </c>
      <c r="I818">
        <v>891722</v>
      </c>
      <c r="J818" t="s">
        <v>25</v>
      </c>
      <c r="K818" t="str">
        <f>VLOOKUP(Q818,gene2!A:U,12,0)</f>
        <v>WP_014420680.1</v>
      </c>
      <c r="L818" t="str">
        <f>VLOOKUP(Q818,gene2!A:U,13,0)</f>
        <v>WP_014420680.1</v>
      </c>
      <c r="M818">
        <f>VLOOKUP(Q818,gene2!A:U,14,0)</f>
        <v>0</v>
      </c>
      <c r="N818" t="str">
        <f>VLOOKUP(Q818,gene2!A:U,15,0)</f>
        <v>ribonuclease R</v>
      </c>
      <c r="O818" t="s">
        <v>3299</v>
      </c>
      <c r="Q818" t="s">
        <v>3300</v>
      </c>
      <c r="R818">
        <v>2448</v>
      </c>
      <c r="T818" t="s">
        <v>3301</v>
      </c>
      <c r="V818">
        <f t="shared" si="12"/>
        <v>816</v>
      </c>
    </row>
    <row r="819" spans="1:22" x14ac:dyDescent="0.25">
      <c r="A819" t="s">
        <v>20</v>
      </c>
      <c r="B819" t="s">
        <v>21</v>
      </c>
      <c r="C819" t="s">
        <v>22</v>
      </c>
      <c r="D819" t="s">
        <v>23</v>
      </c>
      <c r="E819" t="s">
        <v>5</v>
      </c>
      <c r="G819" t="s">
        <v>24</v>
      </c>
      <c r="H819">
        <v>891748</v>
      </c>
      <c r="I819">
        <v>892485</v>
      </c>
      <c r="J819" t="s">
        <v>25</v>
      </c>
      <c r="K819" t="str">
        <f>VLOOKUP(Q819,gene2!A:U,12,0)</f>
        <v>WP_014420681.1</v>
      </c>
      <c r="L819" t="str">
        <f>VLOOKUP(Q819,gene2!A:U,13,0)</f>
        <v>WP_014420681.1</v>
      </c>
      <c r="M819">
        <f>VLOOKUP(Q819,gene2!A:U,14,0)</f>
        <v>0</v>
      </c>
      <c r="N819" t="str">
        <f>VLOOKUP(Q819,gene2!A:U,15,0)</f>
        <v>23S rRNA (guanosine(2251)-2'-O)-methyltransferase RlmB</v>
      </c>
      <c r="O819" t="s">
        <v>3304</v>
      </c>
      <c r="Q819" t="s">
        <v>3305</v>
      </c>
      <c r="R819">
        <v>738</v>
      </c>
      <c r="T819" t="s">
        <v>3306</v>
      </c>
      <c r="V819">
        <f t="shared" si="12"/>
        <v>246</v>
      </c>
    </row>
    <row r="820" spans="1:22" x14ac:dyDescent="0.25">
      <c r="A820" t="s">
        <v>20</v>
      </c>
      <c r="B820" t="s">
        <v>21</v>
      </c>
      <c r="C820" t="s">
        <v>22</v>
      </c>
      <c r="D820" t="s">
        <v>23</v>
      </c>
      <c r="E820" t="s">
        <v>5</v>
      </c>
      <c r="G820" t="s">
        <v>24</v>
      </c>
      <c r="H820">
        <v>892731</v>
      </c>
      <c r="I820">
        <v>893144</v>
      </c>
      <c r="J820" t="s">
        <v>25</v>
      </c>
      <c r="K820" t="str">
        <f>VLOOKUP(Q820,gene2!A:U,12,0)</f>
        <v>WP_011785849.1</v>
      </c>
      <c r="L820" t="str">
        <f>VLOOKUP(Q820,gene2!A:U,13,0)</f>
        <v>WP_011785849.1</v>
      </c>
      <c r="M820">
        <f>VLOOKUP(Q820,gene2!A:U,14,0)</f>
        <v>0</v>
      </c>
      <c r="N820" t="str">
        <f>VLOOKUP(Q820,gene2!A:U,15,0)</f>
        <v>30S ribosomal protein S6</v>
      </c>
      <c r="O820" t="s">
        <v>3309</v>
      </c>
      <c r="Q820" t="s">
        <v>3310</v>
      </c>
      <c r="R820">
        <v>414</v>
      </c>
      <c r="T820" t="s">
        <v>3311</v>
      </c>
      <c r="V820">
        <f t="shared" si="12"/>
        <v>138</v>
      </c>
    </row>
    <row r="821" spans="1:22" x14ac:dyDescent="0.25">
      <c r="A821" t="s">
        <v>20</v>
      </c>
      <c r="B821" t="s">
        <v>21</v>
      </c>
      <c r="C821" t="s">
        <v>22</v>
      </c>
      <c r="D821" t="s">
        <v>23</v>
      </c>
      <c r="E821" t="s">
        <v>5</v>
      </c>
      <c r="G821" t="s">
        <v>24</v>
      </c>
      <c r="H821">
        <v>893169</v>
      </c>
      <c r="I821">
        <v>893399</v>
      </c>
      <c r="J821" t="s">
        <v>25</v>
      </c>
      <c r="K821" t="str">
        <f>VLOOKUP(Q821,gene2!A:U,12,0)</f>
        <v>WP_011785848.1</v>
      </c>
      <c r="L821" t="str">
        <f>VLOOKUP(Q821,gene2!A:U,13,0)</f>
        <v>WP_011785848.1</v>
      </c>
      <c r="M821">
        <f>VLOOKUP(Q821,gene2!A:U,14,0)</f>
        <v>0</v>
      </c>
      <c r="N821" t="str">
        <f>VLOOKUP(Q821,gene2!A:U,15,0)</f>
        <v>30S ribosomal protein S18</v>
      </c>
      <c r="O821" t="s">
        <v>3314</v>
      </c>
      <c r="Q821" t="s">
        <v>3315</v>
      </c>
      <c r="R821">
        <v>231</v>
      </c>
      <c r="T821" t="s">
        <v>3316</v>
      </c>
      <c r="V821">
        <f t="shared" si="12"/>
        <v>77</v>
      </c>
    </row>
    <row r="822" spans="1:22" x14ac:dyDescent="0.25">
      <c r="A822" t="s">
        <v>20</v>
      </c>
      <c r="B822" t="s">
        <v>21</v>
      </c>
      <c r="C822" t="s">
        <v>22</v>
      </c>
      <c r="D822" t="s">
        <v>23</v>
      </c>
      <c r="E822" t="s">
        <v>5</v>
      </c>
      <c r="G822" t="s">
        <v>24</v>
      </c>
      <c r="H822">
        <v>893425</v>
      </c>
      <c r="I822">
        <v>894288</v>
      </c>
      <c r="J822" t="s">
        <v>25</v>
      </c>
      <c r="K822" t="str">
        <f>VLOOKUP(Q822,gene2!A:U,12,0)</f>
        <v>WP_014420682.1</v>
      </c>
      <c r="L822" t="str">
        <f>VLOOKUP(Q822,gene2!A:U,13,0)</f>
        <v>WP_014420682.1</v>
      </c>
      <c r="M822">
        <f>VLOOKUP(Q822,gene2!A:U,14,0)</f>
        <v>0</v>
      </c>
      <c r="N822" t="str">
        <f>VLOOKUP(Q822,gene2!A:U,15,0)</f>
        <v>hypothetical protein</v>
      </c>
      <c r="Q822" t="s">
        <v>3319</v>
      </c>
      <c r="R822">
        <v>864</v>
      </c>
      <c r="T822" t="s">
        <v>3320</v>
      </c>
      <c r="V822">
        <f t="shared" si="12"/>
        <v>288</v>
      </c>
    </row>
    <row r="823" spans="1:22" x14ac:dyDescent="0.25">
      <c r="A823" t="s">
        <v>20</v>
      </c>
      <c r="B823" t="s">
        <v>21</v>
      </c>
      <c r="C823" t="s">
        <v>22</v>
      </c>
      <c r="D823" t="s">
        <v>23</v>
      </c>
      <c r="E823" t="s">
        <v>5</v>
      </c>
      <c r="G823" t="s">
        <v>24</v>
      </c>
      <c r="H823">
        <v>894309</v>
      </c>
      <c r="I823">
        <v>894755</v>
      </c>
      <c r="J823" t="s">
        <v>25</v>
      </c>
      <c r="K823" t="str">
        <f>VLOOKUP(Q823,gene2!A:U,12,0)</f>
        <v>WP_011785846.1</v>
      </c>
      <c r="L823" t="str">
        <f>VLOOKUP(Q823,gene2!A:U,13,0)</f>
        <v>WP_011785846.1</v>
      </c>
      <c r="M823">
        <f>VLOOKUP(Q823,gene2!A:U,14,0)</f>
        <v>0</v>
      </c>
      <c r="N823" t="str">
        <f>VLOOKUP(Q823,gene2!A:U,15,0)</f>
        <v>50S ribosomal protein L9</v>
      </c>
      <c r="O823" t="s">
        <v>3322</v>
      </c>
      <c r="Q823" t="s">
        <v>3323</v>
      </c>
      <c r="R823">
        <v>447</v>
      </c>
      <c r="T823" t="s">
        <v>3324</v>
      </c>
      <c r="V823">
        <f t="shared" si="12"/>
        <v>149</v>
      </c>
    </row>
    <row r="824" spans="1:22" x14ac:dyDescent="0.25">
      <c r="A824" t="s">
        <v>20</v>
      </c>
      <c r="B824" t="s">
        <v>21</v>
      </c>
      <c r="C824" t="s">
        <v>22</v>
      </c>
      <c r="D824" t="s">
        <v>23</v>
      </c>
      <c r="E824" t="s">
        <v>5</v>
      </c>
      <c r="G824" t="s">
        <v>24</v>
      </c>
      <c r="H824">
        <v>894905</v>
      </c>
      <c r="I824">
        <v>896311</v>
      </c>
      <c r="J824" t="s">
        <v>25</v>
      </c>
      <c r="K824" t="str">
        <f>VLOOKUP(Q824,gene2!A:U,12,0)</f>
        <v>WP_014420683.1</v>
      </c>
      <c r="L824" t="str">
        <f>VLOOKUP(Q824,gene2!A:U,13,0)</f>
        <v>WP_014420683.1</v>
      </c>
      <c r="M824">
        <f>VLOOKUP(Q824,gene2!A:U,14,0)</f>
        <v>0</v>
      </c>
      <c r="N824" t="str">
        <f>VLOOKUP(Q824,gene2!A:U,15,0)</f>
        <v>replicative DNA helicase</v>
      </c>
      <c r="O824" t="s">
        <v>3327</v>
      </c>
      <c r="Q824" t="s">
        <v>3328</v>
      </c>
      <c r="R824">
        <v>1407</v>
      </c>
      <c r="T824" t="s">
        <v>3329</v>
      </c>
      <c r="V824">
        <f t="shared" si="12"/>
        <v>469</v>
      </c>
    </row>
    <row r="825" spans="1:22" x14ac:dyDescent="0.25">
      <c r="A825" t="s">
        <v>20</v>
      </c>
      <c r="B825" t="s">
        <v>21</v>
      </c>
      <c r="C825" t="s">
        <v>22</v>
      </c>
      <c r="D825" t="s">
        <v>23</v>
      </c>
      <c r="E825" t="s">
        <v>5</v>
      </c>
      <c r="G825" t="s">
        <v>24</v>
      </c>
      <c r="H825">
        <v>896311</v>
      </c>
      <c r="I825">
        <v>897384</v>
      </c>
      <c r="J825" t="s">
        <v>25</v>
      </c>
      <c r="K825" t="str">
        <f>VLOOKUP(Q825,gene2!A:U,12,0)</f>
        <v>WP_014420684.1</v>
      </c>
      <c r="L825" t="str">
        <f>VLOOKUP(Q825,gene2!A:U,13,0)</f>
        <v>WP_014420684.1</v>
      </c>
      <c r="M825">
        <f>VLOOKUP(Q825,gene2!A:U,14,0)</f>
        <v>0</v>
      </c>
      <c r="N825" t="str">
        <f>VLOOKUP(Q825,gene2!A:U,15,0)</f>
        <v>alanine racemase</v>
      </c>
      <c r="O825" t="s">
        <v>3332</v>
      </c>
      <c r="Q825" t="s">
        <v>3333</v>
      </c>
      <c r="R825">
        <v>1074</v>
      </c>
      <c r="T825" t="s">
        <v>3334</v>
      </c>
      <c r="V825">
        <f t="shared" si="12"/>
        <v>358</v>
      </c>
    </row>
    <row r="826" spans="1:22" x14ac:dyDescent="0.25">
      <c r="A826" t="s">
        <v>20</v>
      </c>
      <c r="B826" t="s">
        <v>21</v>
      </c>
      <c r="C826" t="s">
        <v>22</v>
      </c>
      <c r="D826" t="s">
        <v>23</v>
      </c>
      <c r="E826" t="s">
        <v>5</v>
      </c>
      <c r="G826" t="s">
        <v>24</v>
      </c>
      <c r="H826">
        <v>897353</v>
      </c>
      <c r="I826">
        <v>897715</v>
      </c>
      <c r="J826" t="s">
        <v>52</v>
      </c>
      <c r="K826" t="str">
        <f>VLOOKUP(Q826,gene2!A:U,12,0)</f>
        <v>WP_014420685.1</v>
      </c>
      <c r="L826" t="str">
        <f>VLOOKUP(Q826,gene2!A:U,13,0)</f>
        <v>WP_014420685.1</v>
      </c>
      <c r="M826">
        <f>VLOOKUP(Q826,gene2!A:U,14,0)</f>
        <v>0</v>
      </c>
      <c r="N826" t="str">
        <f>VLOOKUP(Q826,gene2!A:U,15,0)</f>
        <v>hypothetical protein</v>
      </c>
      <c r="Q826" t="s">
        <v>3337</v>
      </c>
      <c r="R826">
        <v>363</v>
      </c>
      <c r="T826" t="s">
        <v>3338</v>
      </c>
      <c r="V826">
        <f t="shared" si="12"/>
        <v>121</v>
      </c>
    </row>
    <row r="827" spans="1:22" x14ac:dyDescent="0.25">
      <c r="A827" t="s">
        <v>20</v>
      </c>
      <c r="B827" t="s">
        <v>21</v>
      </c>
      <c r="C827" t="s">
        <v>22</v>
      </c>
      <c r="D827" t="s">
        <v>23</v>
      </c>
      <c r="E827" t="s">
        <v>5</v>
      </c>
      <c r="G827" t="s">
        <v>24</v>
      </c>
      <c r="H827">
        <v>897885</v>
      </c>
      <c r="I827">
        <v>898757</v>
      </c>
      <c r="J827" t="s">
        <v>25</v>
      </c>
      <c r="K827" t="str">
        <f>VLOOKUP(Q827,gene2!A:U,12,0)</f>
        <v>WP_014420686.1</v>
      </c>
      <c r="L827" t="str">
        <f>VLOOKUP(Q827,gene2!A:U,13,0)</f>
        <v>WP_014420686.1</v>
      </c>
      <c r="M827">
        <f>VLOOKUP(Q827,gene2!A:U,14,0)</f>
        <v>0</v>
      </c>
      <c r="N827" t="str">
        <f>VLOOKUP(Q827,gene2!A:U,15,0)</f>
        <v>sugar nucleotide-binding protein</v>
      </c>
      <c r="Q827" t="s">
        <v>3340</v>
      </c>
      <c r="R827">
        <v>873</v>
      </c>
      <c r="T827" t="s">
        <v>3341</v>
      </c>
      <c r="V827">
        <f t="shared" si="12"/>
        <v>291</v>
      </c>
    </row>
    <row r="828" spans="1:22" x14ac:dyDescent="0.25">
      <c r="A828" t="s">
        <v>20</v>
      </c>
      <c r="B828" t="s">
        <v>21</v>
      </c>
      <c r="C828" t="s">
        <v>22</v>
      </c>
      <c r="D828" t="s">
        <v>23</v>
      </c>
      <c r="E828" t="s">
        <v>5</v>
      </c>
      <c r="G828" t="s">
        <v>24</v>
      </c>
      <c r="H828">
        <v>898788</v>
      </c>
      <c r="I828">
        <v>899534</v>
      </c>
      <c r="J828" t="s">
        <v>52</v>
      </c>
      <c r="K828" t="str">
        <f>VLOOKUP(Q828,gene2!A:U,12,0)</f>
        <v>WP_011785841.1</v>
      </c>
      <c r="L828" t="str">
        <f>VLOOKUP(Q828,gene2!A:U,13,0)</f>
        <v>WP_011785841.1</v>
      </c>
      <c r="M828">
        <f>VLOOKUP(Q828,gene2!A:U,14,0)</f>
        <v>0</v>
      </c>
      <c r="N828" t="str">
        <f>VLOOKUP(Q828,gene2!A:U,15,0)</f>
        <v>fumarate/nitrate reduction transcriptional regulator Fnr</v>
      </c>
      <c r="O828" t="s">
        <v>3344</v>
      </c>
      <c r="Q828" t="s">
        <v>3345</v>
      </c>
      <c r="R828">
        <v>747</v>
      </c>
      <c r="T828" t="s">
        <v>3346</v>
      </c>
      <c r="V828">
        <f t="shared" si="12"/>
        <v>249</v>
      </c>
    </row>
    <row r="829" spans="1:22" x14ac:dyDescent="0.25">
      <c r="A829" t="s">
        <v>20</v>
      </c>
      <c r="B829" t="s">
        <v>21</v>
      </c>
      <c r="C829" t="s">
        <v>22</v>
      </c>
      <c r="D829" t="s">
        <v>23</v>
      </c>
      <c r="E829" t="s">
        <v>5</v>
      </c>
      <c r="G829" t="s">
        <v>24</v>
      </c>
      <c r="H829">
        <v>899802</v>
      </c>
      <c r="I829">
        <v>900725</v>
      </c>
      <c r="J829" t="s">
        <v>52</v>
      </c>
      <c r="K829" t="str">
        <f>VLOOKUP(Q829,gene2!A:U,12,0)</f>
        <v>WP_014420687.1</v>
      </c>
      <c r="L829" t="str">
        <f>VLOOKUP(Q829,gene2!A:U,13,0)</f>
        <v>WP_014420687.1</v>
      </c>
      <c r="M829">
        <f>VLOOKUP(Q829,gene2!A:U,14,0)</f>
        <v>0</v>
      </c>
      <c r="N829" t="str">
        <f>VLOOKUP(Q829,gene2!A:U,15,0)</f>
        <v>ribosome biogenesis GTPase YlqF</v>
      </c>
      <c r="O829" t="s">
        <v>3349</v>
      </c>
      <c r="Q829" t="s">
        <v>3350</v>
      </c>
      <c r="R829">
        <v>924</v>
      </c>
      <c r="T829" t="s">
        <v>3351</v>
      </c>
      <c r="V829">
        <f t="shared" si="12"/>
        <v>308</v>
      </c>
    </row>
    <row r="830" spans="1:22" x14ac:dyDescent="0.25">
      <c r="A830" t="s">
        <v>20</v>
      </c>
      <c r="B830" t="s">
        <v>21</v>
      </c>
      <c r="C830" t="s">
        <v>22</v>
      </c>
      <c r="D830" t="s">
        <v>23</v>
      </c>
      <c r="E830" t="s">
        <v>5</v>
      </c>
      <c r="G830" t="s">
        <v>24</v>
      </c>
      <c r="H830">
        <v>900962</v>
      </c>
      <c r="I830">
        <v>901411</v>
      </c>
      <c r="J830" t="s">
        <v>25</v>
      </c>
      <c r="K830" t="str">
        <f>VLOOKUP(Q830,gene2!A:U,12,0)</f>
        <v>WP_014420689.1</v>
      </c>
      <c r="L830" t="str">
        <f>VLOOKUP(Q830,gene2!A:U,13,0)</f>
        <v>WP_014420689.1</v>
      </c>
      <c r="M830">
        <f>VLOOKUP(Q830,gene2!A:U,14,0)</f>
        <v>0</v>
      </c>
      <c r="N830" t="str">
        <f>VLOOKUP(Q830,gene2!A:U,15,0)</f>
        <v>periplasmic heavy metal sensor</v>
      </c>
      <c r="Q830" t="s">
        <v>3354</v>
      </c>
      <c r="R830">
        <v>450</v>
      </c>
      <c r="T830" t="s">
        <v>3355</v>
      </c>
      <c r="V830">
        <f t="shared" si="12"/>
        <v>150</v>
      </c>
    </row>
    <row r="831" spans="1:22" x14ac:dyDescent="0.25">
      <c r="A831" t="s">
        <v>20</v>
      </c>
      <c r="B831" t="s">
        <v>21</v>
      </c>
      <c r="C831" t="s">
        <v>22</v>
      </c>
      <c r="D831" t="s">
        <v>23</v>
      </c>
      <c r="E831" t="s">
        <v>5</v>
      </c>
      <c r="G831" t="s">
        <v>24</v>
      </c>
      <c r="H831">
        <v>901474</v>
      </c>
      <c r="I831">
        <v>903951</v>
      </c>
      <c r="J831" t="s">
        <v>52</v>
      </c>
      <c r="K831" t="str">
        <f>VLOOKUP(Q831,gene2!A:U,12,0)</f>
        <v>WP_014420690.1</v>
      </c>
      <c r="L831" t="str">
        <f>VLOOKUP(Q831,gene2!A:U,13,0)</f>
        <v>WP_014420690.1</v>
      </c>
      <c r="M831">
        <f>VLOOKUP(Q831,gene2!A:U,14,0)</f>
        <v>0</v>
      </c>
      <c r="N831" t="str">
        <f>VLOOKUP(Q831,gene2!A:U,15,0)</f>
        <v>MMPL family transporter</v>
      </c>
      <c r="Q831" t="s">
        <v>3358</v>
      </c>
      <c r="R831">
        <v>2478</v>
      </c>
      <c r="T831" t="s">
        <v>3359</v>
      </c>
      <c r="V831">
        <f t="shared" si="12"/>
        <v>826</v>
      </c>
    </row>
    <row r="832" spans="1:22" x14ac:dyDescent="0.25">
      <c r="A832" t="s">
        <v>20</v>
      </c>
      <c r="B832" t="s">
        <v>21</v>
      </c>
      <c r="C832" t="s">
        <v>22</v>
      </c>
      <c r="D832" t="s">
        <v>23</v>
      </c>
      <c r="E832" t="s">
        <v>5</v>
      </c>
      <c r="G832" t="s">
        <v>24</v>
      </c>
      <c r="H832">
        <v>904000</v>
      </c>
      <c r="I832">
        <v>905220</v>
      </c>
      <c r="J832" t="s">
        <v>52</v>
      </c>
      <c r="K832" t="str">
        <f>VLOOKUP(Q832,gene2!A:U,12,0)</f>
        <v>WP_014420691.1</v>
      </c>
      <c r="L832" t="str">
        <f>VLOOKUP(Q832,gene2!A:U,13,0)</f>
        <v>WP_014420691.1</v>
      </c>
      <c r="M832">
        <f>VLOOKUP(Q832,gene2!A:U,14,0)</f>
        <v>0</v>
      </c>
      <c r="N832" t="str">
        <f>VLOOKUP(Q832,gene2!A:U,15,0)</f>
        <v>methyl-accepting chemotaxis protein</v>
      </c>
      <c r="Q832" t="s">
        <v>3362</v>
      </c>
      <c r="R832">
        <v>1221</v>
      </c>
      <c r="T832" t="s">
        <v>3363</v>
      </c>
      <c r="V832">
        <f t="shared" si="12"/>
        <v>407</v>
      </c>
    </row>
    <row r="833" spans="1:22" x14ac:dyDescent="0.25">
      <c r="A833" t="s">
        <v>20</v>
      </c>
      <c r="B833" t="s">
        <v>21</v>
      </c>
      <c r="C833" t="s">
        <v>22</v>
      </c>
      <c r="D833" t="s">
        <v>23</v>
      </c>
      <c r="E833" t="s">
        <v>5</v>
      </c>
      <c r="G833" t="s">
        <v>24</v>
      </c>
      <c r="H833">
        <v>905230</v>
      </c>
      <c r="I833">
        <v>906276</v>
      </c>
      <c r="J833" t="s">
        <v>52</v>
      </c>
      <c r="K833" t="str">
        <f>VLOOKUP(Q833,gene2!A:U,12,0)</f>
        <v>WP_011785836.1</v>
      </c>
      <c r="L833" t="str">
        <f>VLOOKUP(Q833,gene2!A:U,13,0)</f>
        <v>WP_011785836.1</v>
      </c>
      <c r="M833">
        <f>VLOOKUP(Q833,gene2!A:U,14,0)</f>
        <v>0</v>
      </c>
      <c r="N833" t="str">
        <f>VLOOKUP(Q833,gene2!A:U,15,0)</f>
        <v>lipoyl synthase</v>
      </c>
      <c r="O833" t="s">
        <v>3365</v>
      </c>
      <c r="Q833" t="s">
        <v>3366</v>
      </c>
      <c r="R833">
        <v>1047</v>
      </c>
      <c r="T833" t="s">
        <v>3367</v>
      </c>
      <c r="V833">
        <f t="shared" si="12"/>
        <v>349</v>
      </c>
    </row>
    <row r="834" spans="1:22" x14ac:dyDescent="0.25">
      <c r="A834" t="s">
        <v>20</v>
      </c>
      <c r="B834" t="s">
        <v>21</v>
      </c>
      <c r="C834" t="s">
        <v>22</v>
      </c>
      <c r="D834" t="s">
        <v>23</v>
      </c>
      <c r="E834" t="s">
        <v>5</v>
      </c>
      <c r="G834" t="s">
        <v>24</v>
      </c>
      <c r="H834">
        <v>906407</v>
      </c>
      <c r="I834">
        <v>907684</v>
      </c>
      <c r="J834" t="s">
        <v>52</v>
      </c>
      <c r="K834" t="str">
        <f>VLOOKUP(Q834,gene2!A:U,12,0)</f>
        <v>WP_014420692.1</v>
      </c>
      <c r="L834" t="str">
        <f>VLOOKUP(Q834,gene2!A:U,13,0)</f>
        <v>WP_014420692.1</v>
      </c>
      <c r="M834">
        <f>VLOOKUP(Q834,gene2!A:U,14,0)</f>
        <v>0</v>
      </c>
      <c r="N834" t="str">
        <f>VLOOKUP(Q834,gene2!A:U,15,0)</f>
        <v>aminotransferase class I/II-fold pyridoxal phosphate-dependent enzyme</v>
      </c>
      <c r="Q834" t="s">
        <v>3370</v>
      </c>
      <c r="R834">
        <v>1278</v>
      </c>
      <c r="T834" t="s">
        <v>3371</v>
      </c>
      <c r="V834">
        <f t="shared" si="12"/>
        <v>426</v>
      </c>
    </row>
    <row r="835" spans="1:22" x14ac:dyDescent="0.25">
      <c r="A835" t="s">
        <v>20</v>
      </c>
      <c r="B835" t="s">
        <v>21</v>
      </c>
      <c r="C835" t="s">
        <v>22</v>
      </c>
      <c r="D835" t="s">
        <v>23</v>
      </c>
      <c r="E835" t="s">
        <v>5</v>
      </c>
      <c r="G835" t="s">
        <v>24</v>
      </c>
      <c r="H835">
        <v>907802</v>
      </c>
      <c r="I835">
        <v>908998</v>
      </c>
      <c r="J835" t="s">
        <v>52</v>
      </c>
      <c r="K835" t="str">
        <f>VLOOKUP(Q835,gene2!A:U,12,0)</f>
        <v>WP_041654581.1</v>
      </c>
      <c r="L835" t="str">
        <f>VLOOKUP(Q835,gene2!A:U,13,0)</f>
        <v>WP_041654581.1</v>
      </c>
      <c r="M835">
        <f>VLOOKUP(Q835,gene2!A:U,14,0)</f>
        <v>0</v>
      </c>
      <c r="N835" t="str">
        <f>VLOOKUP(Q835,gene2!A:U,15,0)</f>
        <v>serine hydrolase</v>
      </c>
      <c r="Q835" t="s">
        <v>3374</v>
      </c>
      <c r="R835">
        <v>1197</v>
      </c>
      <c r="T835" t="s">
        <v>3375</v>
      </c>
      <c r="V835">
        <f t="shared" ref="V835:V898" si="13">R835/3</f>
        <v>399</v>
      </c>
    </row>
    <row r="836" spans="1:22" x14ac:dyDescent="0.25">
      <c r="A836" t="s">
        <v>20</v>
      </c>
      <c r="B836" t="s">
        <v>21</v>
      </c>
      <c r="C836" t="s">
        <v>22</v>
      </c>
      <c r="D836" t="s">
        <v>23</v>
      </c>
      <c r="E836" t="s">
        <v>5</v>
      </c>
      <c r="G836" t="s">
        <v>24</v>
      </c>
      <c r="H836">
        <v>909116</v>
      </c>
      <c r="I836">
        <v>909817</v>
      </c>
      <c r="J836" t="s">
        <v>25</v>
      </c>
      <c r="K836" t="str">
        <f>VLOOKUP(Q836,gene2!A:U,12,0)</f>
        <v>WP_014420694.1</v>
      </c>
      <c r="L836" t="str">
        <f>VLOOKUP(Q836,gene2!A:U,13,0)</f>
        <v>WP_014420694.1</v>
      </c>
      <c r="M836">
        <f>VLOOKUP(Q836,gene2!A:U,14,0)</f>
        <v>0</v>
      </c>
      <c r="N836" t="str">
        <f>VLOOKUP(Q836,gene2!A:U,15,0)</f>
        <v>transporter substrate-binding domain-containing protein</v>
      </c>
      <c r="Q836" t="s">
        <v>3378</v>
      </c>
      <c r="R836">
        <v>702</v>
      </c>
      <c r="T836" t="s">
        <v>3379</v>
      </c>
      <c r="V836">
        <f t="shared" si="13"/>
        <v>234</v>
      </c>
    </row>
    <row r="837" spans="1:22" x14ac:dyDescent="0.25">
      <c r="A837" t="s">
        <v>20</v>
      </c>
      <c r="B837" t="s">
        <v>21</v>
      </c>
      <c r="C837" t="s">
        <v>22</v>
      </c>
      <c r="D837" t="s">
        <v>23</v>
      </c>
      <c r="E837" t="s">
        <v>5</v>
      </c>
      <c r="G837" t="s">
        <v>24</v>
      </c>
      <c r="H837">
        <v>910014</v>
      </c>
      <c r="I837">
        <v>910715</v>
      </c>
      <c r="J837" t="s">
        <v>25</v>
      </c>
      <c r="K837" t="str">
        <f>VLOOKUP(Q837,gene2!A:U,12,0)</f>
        <v>WP_193364635.1</v>
      </c>
      <c r="L837" t="str">
        <f>VLOOKUP(Q837,gene2!A:U,13,0)</f>
        <v>WP_193364635.1</v>
      </c>
      <c r="M837">
        <f>VLOOKUP(Q837,gene2!A:U,14,0)</f>
        <v>0</v>
      </c>
      <c r="N837" t="str">
        <f>VLOOKUP(Q837,gene2!A:U,15,0)</f>
        <v>amino acid ABC transporter substrate-binding protein</v>
      </c>
      <c r="Q837" t="s">
        <v>3381</v>
      </c>
      <c r="R837">
        <v>702</v>
      </c>
      <c r="T837" t="s">
        <v>3382</v>
      </c>
      <c r="V837">
        <f t="shared" si="13"/>
        <v>234</v>
      </c>
    </row>
    <row r="838" spans="1:22" x14ac:dyDescent="0.25">
      <c r="A838" t="s">
        <v>20</v>
      </c>
      <c r="B838" t="s">
        <v>124</v>
      </c>
      <c r="C838" t="s">
        <v>22</v>
      </c>
      <c r="D838" t="s">
        <v>23</v>
      </c>
      <c r="E838" t="s">
        <v>5</v>
      </c>
      <c r="G838" t="s">
        <v>24</v>
      </c>
      <c r="H838">
        <v>911187</v>
      </c>
      <c r="I838">
        <v>911263</v>
      </c>
      <c r="J838" t="s">
        <v>52</v>
      </c>
      <c r="K838">
        <f>VLOOKUP(Q838,gene2!A:U,12,0)</f>
        <v>0</v>
      </c>
      <c r="L838">
        <f>VLOOKUP(Q838,gene2!A:U,13,0)</f>
        <v>0</v>
      </c>
      <c r="M838">
        <f>VLOOKUP(Q838,gene2!A:U,14,0)</f>
        <v>0</v>
      </c>
      <c r="N838" t="str">
        <f>VLOOKUP(Q838,gene2!A:U,15,0)</f>
        <v>tRNA-Met</v>
      </c>
      <c r="Q838" t="s">
        <v>3385</v>
      </c>
      <c r="R838">
        <v>77</v>
      </c>
      <c r="T838" t="s">
        <v>3386</v>
      </c>
      <c r="V838">
        <f t="shared" si="13"/>
        <v>25.666666666666668</v>
      </c>
    </row>
    <row r="839" spans="1:22" x14ac:dyDescent="0.25">
      <c r="A839" t="s">
        <v>20</v>
      </c>
      <c r="B839" t="s">
        <v>21</v>
      </c>
      <c r="C839" t="s">
        <v>22</v>
      </c>
      <c r="D839" t="s">
        <v>23</v>
      </c>
      <c r="E839" t="s">
        <v>5</v>
      </c>
      <c r="G839" t="s">
        <v>24</v>
      </c>
      <c r="H839">
        <v>911355</v>
      </c>
      <c r="I839">
        <v>912446</v>
      </c>
      <c r="J839" t="s">
        <v>52</v>
      </c>
      <c r="K839" t="str">
        <f>VLOOKUP(Q839,gene2!A:U,12,0)</f>
        <v>WP_014420697.1</v>
      </c>
      <c r="L839" t="str">
        <f>VLOOKUP(Q839,gene2!A:U,13,0)</f>
        <v>WP_014420697.1</v>
      </c>
      <c r="M839">
        <f>VLOOKUP(Q839,gene2!A:U,14,0)</f>
        <v>0</v>
      </c>
      <c r="N839" t="str">
        <f>VLOOKUP(Q839,gene2!A:U,15,0)</f>
        <v>redox-regulated ATPase YchF</v>
      </c>
      <c r="O839" t="s">
        <v>3388</v>
      </c>
      <c r="Q839" t="s">
        <v>3389</v>
      </c>
      <c r="R839">
        <v>1092</v>
      </c>
      <c r="T839" t="s">
        <v>3390</v>
      </c>
      <c r="V839">
        <f t="shared" si="13"/>
        <v>364</v>
      </c>
    </row>
    <row r="840" spans="1:22" x14ac:dyDescent="0.25">
      <c r="A840" t="s">
        <v>20</v>
      </c>
      <c r="B840" t="s">
        <v>21</v>
      </c>
      <c r="C840" t="s">
        <v>22</v>
      </c>
      <c r="D840" t="s">
        <v>23</v>
      </c>
      <c r="E840" t="s">
        <v>5</v>
      </c>
      <c r="G840" t="s">
        <v>24</v>
      </c>
      <c r="H840">
        <v>912530</v>
      </c>
      <c r="I840">
        <v>913120</v>
      </c>
      <c r="J840" t="s">
        <v>52</v>
      </c>
      <c r="K840" t="str">
        <f>VLOOKUP(Q840,gene2!A:U,12,0)</f>
        <v>WP_014420698.1</v>
      </c>
      <c r="L840" t="str">
        <f>VLOOKUP(Q840,gene2!A:U,13,0)</f>
        <v>WP_014420698.1</v>
      </c>
      <c r="M840">
        <f>VLOOKUP(Q840,gene2!A:U,14,0)</f>
        <v>0</v>
      </c>
      <c r="N840" t="str">
        <f>VLOOKUP(Q840,gene2!A:U,15,0)</f>
        <v>aminoacyl-tRNA hydrolase</v>
      </c>
      <c r="O840" t="s">
        <v>3393</v>
      </c>
      <c r="Q840" t="s">
        <v>3394</v>
      </c>
      <c r="R840">
        <v>591</v>
      </c>
      <c r="T840" t="s">
        <v>3395</v>
      </c>
      <c r="V840">
        <f t="shared" si="13"/>
        <v>197</v>
      </c>
    </row>
    <row r="841" spans="1:22" x14ac:dyDescent="0.25">
      <c r="A841" t="s">
        <v>20</v>
      </c>
      <c r="B841" t="s">
        <v>21</v>
      </c>
      <c r="C841" t="s">
        <v>22</v>
      </c>
      <c r="D841" t="s">
        <v>23</v>
      </c>
      <c r="E841" t="s">
        <v>5</v>
      </c>
      <c r="G841" t="s">
        <v>24</v>
      </c>
      <c r="H841">
        <v>913142</v>
      </c>
      <c r="I841">
        <v>913780</v>
      </c>
      <c r="J841" t="s">
        <v>52</v>
      </c>
      <c r="K841" t="str">
        <f>VLOOKUP(Q841,gene2!A:U,12,0)</f>
        <v>WP_011785829.1</v>
      </c>
      <c r="L841" t="str">
        <f>VLOOKUP(Q841,gene2!A:U,13,0)</f>
        <v>WP_011785829.1</v>
      </c>
      <c r="M841">
        <f>VLOOKUP(Q841,gene2!A:U,14,0)</f>
        <v>0</v>
      </c>
      <c r="N841" t="str">
        <f>VLOOKUP(Q841,gene2!A:U,15,0)</f>
        <v>50S ribosomal protein L25/general stress protein Ctc</v>
      </c>
      <c r="Q841" t="s">
        <v>3398</v>
      </c>
      <c r="R841">
        <v>639</v>
      </c>
      <c r="T841" t="s">
        <v>3399</v>
      </c>
      <c r="V841">
        <f t="shared" si="13"/>
        <v>213</v>
      </c>
    </row>
    <row r="842" spans="1:22" x14ac:dyDescent="0.25">
      <c r="A842" t="s">
        <v>20</v>
      </c>
      <c r="B842" t="s">
        <v>21</v>
      </c>
      <c r="C842" t="s">
        <v>22</v>
      </c>
      <c r="D842" t="s">
        <v>23</v>
      </c>
      <c r="E842" t="s">
        <v>5</v>
      </c>
      <c r="G842" t="s">
        <v>24</v>
      </c>
      <c r="H842">
        <v>913946</v>
      </c>
      <c r="I842">
        <v>914896</v>
      </c>
      <c r="J842" t="s">
        <v>52</v>
      </c>
      <c r="K842" t="str">
        <f>VLOOKUP(Q842,gene2!A:U,12,0)</f>
        <v>WP_011785828.1</v>
      </c>
      <c r="L842" t="str">
        <f>VLOOKUP(Q842,gene2!A:U,13,0)</f>
        <v>WP_011785828.1</v>
      </c>
      <c r="M842">
        <f>VLOOKUP(Q842,gene2!A:U,14,0)</f>
        <v>0</v>
      </c>
      <c r="N842" t="str">
        <f>VLOOKUP(Q842,gene2!A:U,15,0)</f>
        <v>ribose-phosphate diphosphokinase</v>
      </c>
      <c r="Q842" t="s">
        <v>3402</v>
      </c>
      <c r="R842">
        <v>951</v>
      </c>
      <c r="T842" t="s">
        <v>3403</v>
      </c>
      <c r="V842">
        <f t="shared" si="13"/>
        <v>317</v>
      </c>
    </row>
    <row r="843" spans="1:22" x14ac:dyDescent="0.25">
      <c r="A843" t="s">
        <v>20</v>
      </c>
      <c r="B843" t="s">
        <v>124</v>
      </c>
      <c r="C843" t="s">
        <v>22</v>
      </c>
      <c r="D843" t="s">
        <v>23</v>
      </c>
      <c r="E843" t="s">
        <v>5</v>
      </c>
      <c r="G843" t="s">
        <v>24</v>
      </c>
      <c r="H843">
        <v>914949</v>
      </c>
      <c r="I843">
        <v>915023</v>
      </c>
      <c r="J843" t="s">
        <v>52</v>
      </c>
      <c r="K843">
        <f>VLOOKUP(Q843,gene2!A:U,12,0)</f>
        <v>0</v>
      </c>
      <c r="L843">
        <f>VLOOKUP(Q843,gene2!A:U,13,0)</f>
        <v>0</v>
      </c>
      <c r="M843">
        <f>VLOOKUP(Q843,gene2!A:U,14,0)</f>
        <v>0</v>
      </c>
      <c r="N843" t="str">
        <f>VLOOKUP(Q843,gene2!A:U,15,0)</f>
        <v>tRNA-Gln</v>
      </c>
      <c r="Q843" t="s">
        <v>3406</v>
      </c>
      <c r="R843">
        <v>75</v>
      </c>
      <c r="T843" t="s">
        <v>3407</v>
      </c>
      <c r="V843">
        <f t="shared" si="13"/>
        <v>25</v>
      </c>
    </row>
    <row r="844" spans="1:22" x14ac:dyDescent="0.25">
      <c r="A844" t="s">
        <v>20</v>
      </c>
      <c r="B844" t="s">
        <v>21</v>
      </c>
      <c r="C844" t="s">
        <v>22</v>
      </c>
      <c r="D844" t="s">
        <v>23</v>
      </c>
      <c r="E844" t="s">
        <v>5</v>
      </c>
      <c r="G844" t="s">
        <v>24</v>
      </c>
      <c r="H844">
        <v>915046</v>
      </c>
      <c r="I844">
        <v>915909</v>
      </c>
      <c r="J844" t="s">
        <v>52</v>
      </c>
      <c r="K844" t="str">
        <f>VLOOKUP(Q844,gene2!A:U,12,0)</f>
        <v>WP_014420700.1</v>
      </c>
      <c r="L844" t="str">
        <f>VLOOKUP(Q844,gene2!A:U,13,0)</f>
        <v>WP_014420700.1</v>
      </c>
      <c r="M844">
        <f>VLOOKUP(Q844,gene2!A:U,14,0)</f>
        <v>0</v>
      </c>
      <c r="N844" t="str">
        <f>VLOOKUP(Q844,gene2!A:U,15,0)</f>
        <v>4-(cytidine 5'-diphospho)-2-C-methyl-D-erythritol kinase</v>
      </c>
      <c r="O844" t="s">
        <v>3410</v>
      </c>
      <c r="Q844" t="s">
        <v>3411</v>
      </c>
      <c r="R844">
        <v>864</v>
      </c>
      <c r="T844" t="s">
        <v>3412</v>
      </c>
      <c r="V844">
        <f t="shared" si="13"/>
        <v>288</v>
      </c>
    </row>
    <row r="845" spans="1:22" x14ac:dyDescent="0.25">
      <c r="A845" t="s">
        <v>20</v>
      </c>
      <c r="B845" t="s">
        <v>21</v>
      </c>
      <c r="C845" t="s">
        <v>22</v>
      </c>
      <c r="D845" t="s">
        <v>23</v>
      </c>
      <c r="E845" t="s">
        <v>5</v>
      </c>
      <c r="G845" t="s">
        <v>24</v>
      </c>
      <c r="H845">
        <v>915913</v>
      </c>
      <c r="I845">
        <v>916539</v>
      </c>
      <c r="J845" t="s">
        <v>52</v>
      </c>
      <c r="K845" t="str">
        <f>VLOOKUP(Q845,gene2!A:U,12,0)</f>
        <v>WP_011785826.1</v>
      </c>
      <c r="L845" t="str">
        <f>VLOOKUP(Q845,gene2!A:U,13,0)</f>
        <v>WP_011785826.1</v>
      </c>
      <c r="M845">
        <f>VLOOKUP(Q845,gene2!A:U,14,0)</f>
        <v>0</v>
      </c>
      <c r="N845" t="str">
        <f>VLOOKUP(Q845,gene2!A:U,15,0)</f>
        <v>outer membrane lipoprotein LolB</v>
      </c>
      <c r="O845" t="s">
        <v>3415</v>
      </c>
      <c r="Q845" t="s">
        <v>3416</v>
      </c>
      <c r="R845">
        <v>627</v>
      </c>
      <c r="T845" t="s">
        <v>3417</v>
      </c>
      <c r="V845">
        <f t="shared" si="13"/>
        <v>209</v>
      </c>
    </row>
    <row r="846" spans="1:22" x14ac:dyDescent="0.25">
      <c r="A846" t="s">
        <v>20</v>
      </c>
      <c r="B846" t="s">
        <v>21</v>
      </c>
      <c r="C846" t="s">
        <v>22</v>
      </c>
      <c r="D846" t="s">
        <v>23</v>
      </c>
      <c r="E846" t="s">
        <v>5</v>
      </c>
      <c r="G846" t="s">
        <v>24</v>
      </c>
      <c r="H846">
        <v>916536</v>
      </c>
      <c r="I846">
        <v>918293</v>
      </c>
      <c r="J846" t="s">
        <v>52</v>
      </c>
      <c r="K846" t="str">
        <f>VLOOKUP(Q846,gene2!A:U,12,0)</f>
        <v>WP_014420701.1</v>
      </c>
      <c r="L846" t="str">
        <f>VLOOKUP(Q846,gene2!A:U,13,0)</f>
        <v>WP_014420701.1</v>
      </c>
      <c r="M846">
        <f>VLOOKUP(Q846,gene2!A:U,14,0)</f>
        <v>0</v>
      </c>
      <c r="N846" t="str">
        <f>VLOOKUP(Q846,gene2!A:U,15,0)</f>
        <v>tetratricopeptide repeat protein</v>
      </c>
      <c r="Q846" t="s">
        <v>3420</v>
      </c>
      <c r="R846">
        <v>1758</v>
      </c>
      <c r="T846" t="s">
        <v>3421</v>
      </c>
      <c r="V846">
        <f t="shared" si="13"/>
        <v>586</v>
      </c>
    </row>
    <row r="847" spans="1:22" x14ac:dyDescent="0.25">
      <c r="A847" t="s">
        <v>20</v>
      </c>
      <c r="B847" t="s">
        <v>21</v>
      </c>
      <c r="C847" t="s">
        <v>22</v>
      </c>
      <c r="D847" t="s">
        <v>23</v>
      </c>
      <c r="E847" t="s">
        <v>5</v>
      </c>
      <c r="G847" t="s">
        <v>24</v>
      </c>
      <c r="H847">
        <v>918528</v>
      </c>
      <c r="I847">
        <v>919817</v>
      </c>
      <c r="J847" t="s">
        <v>25</v>
      </c>
      <c r="K847" t="str">
        <f>VLOOKUP(Q847,gene2!A:U,12,0)</f>
        <v>WP_014420702.1</v>
      </c>
      <c r="L847" t="str">
        <f>VLOOKUP(Q847,gene2!A:U,13,0)</f>
        <v>WP_014420702.1</v>
      </c>
      <c r="M847">
        <f>VLOOKUP(Q847,gene2!A:U,14,0)</f>
        <v>0</v>
      </c>
      <c r="N847" t="str">
        <f>VLOOKUP(Q847,gene2!A:U,15,0)</f>
        <v>glutamyl-tRNA reductase</v>
      </c>
      <c r="Q847" t="s">
        <v>3423</v>
      </c>
      <c r="R847">
        <v>1290</v>
      </c>
      <c r="T847" t="s">
        <v>3424</v>
      </c>
      <c r="V847">
        <f t="shared" si="13"/>
        <v>430</v>
      </c>
    </row>
    <row r="848" spans="1:22" x14ac:dyDescent="0.25">
      <c r="A848" t="s">
        <v>20</v>
      </c>
      <c r="B848" t="s">
        <v>21</v>
      </c>
      <c r="C848" t="s">
        <v>22</v>
      </c>
      <c r="D848" t="s">
        <v>23</v>
      </c>
      <c r="E848" t="s">
        <v>5</v>
      </c>
      <c r="G848" t="s">
        <v>24</v>
      </c>
      <c r="H848">
        <v>919814</v>
      </c>
      <c r="I848">
        <v>920905</v>
      </c>
      <c r="J848" t="s">
        <v>25</v>
      </c>
      <c r="K848" t="str">
        <f>VLOOKUP(Q848,gene2!A:U,12,0)</f>
        <v>WP_014420703.1</v>
      </c>
      <c r="L848" t="str">
        <f>VLOOKUP(Q848,gene2!A:U,13,0)</f>
        <v>WP_014420703.1</v>
      </c>
      <c r="M848">
        <f>VLOOKUP(Q848,gene2!A:U,14,0)</f>
        <v>0</v>
      </c>
      <c r="N848" t="str">
        <f>VLOOKUP(Q848,gene2!A:U,15,0)</f>
        <v>peptide chain release factor 1</v>
      </c>
      <c r="O848" t="s">
        <v>3427</v>
      </c>
      <c r="Q848" t="s">
        <v>3428</v>
      </c>
      <c r="R848">
        <v>1092</v>
      </c>
      <c r="T848" t="s">
        <v>3429</v>
      </c>
      <c r="V848">
        <f t="shared" si="13"/>
        <v>364</v>
      </c>
    </row>
    <row r="849" spans="1:22" x14ac:dyDescent="0.25">
      <c r="A849" t="s">
        <v>20</v>
      </c>
      <c r="B849" t="s">
        <v>21</v>
      </c>
      <c r="C849" t="s">
        <v>22</v>
      </c>
      <c r="D849" t="s">
        <v>23</v>
      </c>
      <c r="E849" t="s">
        <v>5</v>
      </c>
      <c r="G849" t="s">
        <v>24</v>
      </c>
      <c r="H849">
        <v>920928</v>
      </c>
      <c r="I849">
        <v>921749</v>
      </c>
      <c r="J849" t="s">
        <v>25</v>
      </c>
      <c r="K849" t="str">
        <f>VLOOKUP(Q849,gene2!A:U,12,0)</f>
        <v>WP_181861280.1</v>
      </c>
      <c r="L849" t="str">
        <f>VLOOKUP(Q849,gene2!A:U,13,0)</f>
        <v>WP_181861280.1</v>
      </c>
      <c r="M849">
        <f>VLOOKUP(Q849,gene2!A:U,14,0)</f>
        <v>0</v>
      </c>
      <c r="N849" t="str">
        <f>VLOOKUP(Q849,gene2!A:U,15,0)</f>
        <v>peptide chain release factor N(5)-glutamine methyltransferase</v>
      </c>
      <c r="O849" t="s">
        <v>3432</v>
      </c>
      <c r="Q849" t="s">
        <v>3433</v>
      </c>
      <c r="R849">
        <v>822</v>
      </c>
      <c r="T849" t="s">
        <v>3434</v>
      </c>
      <c r="V849">
        <f t="shared" si="13"/>
        <v>274</v>
      </c>
    </row>
    <row r="850" spans="1:22" x14ac:dyDescent="0.25">
      <c r="A850" t="s">
        <v>20</v>
      </c>
      <c r="B850" t="s">
        <v>21</v>
      </c>
      <c r="C850" t="s">
        <v>22</v>
      </c>
      <c r="D850" t="s">
        <v>23</v>
      </c>
      <c r="E850" t="s">
        <v>5</v>
      </c>
      <c r="G850" t="s">
        <v>24</v>
      </c>
      <c r="H850">
        <v>921761</v>
      </c>
      <c r="I850">
        <v>922507</v>
      </c>
      <c r="J850" t="s">
        <v>25</v>
      </c>
      <c r="K850" t="str">
        <f>VLOOKUP(Q850,gene2!A:U,12,0)</f>
        <v>WP_014420705.1</v>
      </c>
      <c r="L850" t="str">
        <f>VLOOKUP(Q850,gene2!A:U,13,0)</f>
        <v>WP_014420705.1</v>
      </c>
      <c r="M850">
        <f>VLOOKUP(Q850,gene2!A:U,14,0)</f>
        <v>0</v>
      </c>
      <c r="N850" t="str">
        <f>VLOOKUP(Q850,gene2!A:U,15,0)</f>
        <v>molybdopterin-synthase adenylyltransferase MoeB</v>
      </c>
      <c r="Q850" t="s">
        <v>3437</v>
      </c>
      <c r="R850">
        <v>747</v>
      </c>
      <c r="T850" t="s">
        <v>3438</v>
      </c>
      <c r="V850">
        <f t="shared" si="13"/>
        <v>249</v>
      </c>
    </row>
    <row r="851" spans="1:22" x14ac:dyDescent="0.25">
      <c r="A851" t="s">
        <v>20</v>
      </c>
      <c r="B851" t="s">
        <v>21</v>
      </c>
      <c r="C851" t="s">
        <v>22</v>
      </c>
      <c r="D851" t="s">
        <v>23</v>
      </c>
      <c r="E851" t="s">
        <v>5</v>
      </c>
      <c r="G851" t="s">
        <v>24</v>
      </c>
      <c r="H851">
        <v>922518</v>
      </c>
      <c r="I851">
        <v>923909</v>
      </c>
      <c r="J851" t="s">
        <v>52</v>
      </c>
      <c r="K851" t="str">
        <f>VLOOKUP(Q851,gene2!A:U,12,0)</f>
        <v>WP_014420706.1</v>
      </c>
      <c r="L851" t="str">
        <f>VLOOKUP(Q851,gene2!A:U,13,0)</f>
        <v>WP_014420706.1</v>
      </c>
      <c r="M851">
        <f>VLOOKUP(Q851,gene2!A:U,14,0)</f>
        <v>0</v>
      </c>
      <c r="N851" t="str">
        <f>VLOOKUP(Q851,gene2!A:U,15,0)</f>
        <v>deoxyribodipyrimidine photo-lyase</v>
      </c>
      <c r="O851" t="s">
        <v>3441</v>
      </c>
      <c r="Q851" t="s">
        <v>3442</v>
      </c>
      <c r="R851">
        <v>1392</v>
      </c>
      <c r="T851" t="s">
        <v>3443</v>
      </c>
      <c r="V851">
        <f t="shared" si="13"/>
        <v>464</v>
      </c>
    </row>
    <row r="852" spans="1:22" x14ac:dyDescent="0.25">
      <c r="A852" t="s">
        <v>20</v>
      </c>
      <c r="B852" t="s">
        <v>21</v>
      </c>
      <c r="C852" t="s">
        <v>22</v>
      </c>
      <c r="D852" t="s">
        <v>23</v>
      </c>
      <c r="E852" t="s">
        <v>5</v>
      </c>
      <c r="G852" t="s">
        <v>24</v>
      </c>
      <c r="H852">
        <v>924061</v>
      </c>
      <c r="I852">
        <v>924873</v>
      </c>
      <c r="J852" t="s">
        <v>25</v>
      </c>
      <c r="K852" t="str">
        <f>VLOOKUP(Q852,gene2!A:U,12,0)</f>
        <v>WP_014420707.1</v>
      </c>
      <c r="L852" t="str">
        <f>VLOOKUP(Q852,gene2!A:U,13,0)</f>
        <v>WP_014420707.1</v>
      </c>
      <c r="M852">
        <f>VLOOKUP(Q852,gene2!A:U,14,0)</f>
        <v>0</v>
      </c>
      <c r="N852" t="str">
        <f>VLOOKUP(Q852,gene2!A:U,15,0)</f>
        <v>hypothetical protein</v>
      </c>
      <c r="Q852" t="s">
        <v>3446</v>
      </c>
      <c r="R852">
        <v>813</v>
      </c>
      <c r="T852" t="s">
        <v>3447</v>
      </c>
      <c r="V852">
        <f t="shared" si="13"/>
        <v>271</v>
      </c>
    </row>
    <row r="853" spans="1:22" x14ac:dyDescent="0.25">
      <c r="A853" t="s">
        <v>20</v>
      </c>
      <c r="B853" t="s">
        <v>21</v>
      </c>
      <c r="C853" t="s">
        <v>22</v>
      </c>
      <c r="D853" t="s">
        <v>23</v>
      </c>
      <c r="E853" t="s">
        <v>5</v>
      </c>
      <c r="G853" t="s">
        <v>24</v>
      </c>
      <c r="H853">
        <v>924894</v>
      </c>
      <c r="I853">
        <v>925781</v>
      </c>
      <c r="J853" t="s">
        <v>25</v>
      </c>
      <c r="K853" t="str">
        <f>VLOOKUP(Q853,gene2!A:U,12,0)</f>
        <v>WP_014420708.1</v>
      </c>
      <c r="L853" t="str">
        <f>VLOOKUP(Q853,gene2!A:U,13,0)</f>
        <v>WP_014420708.1</v>
      </c>
      <c r="M853">
        <f>VLOOKUP(Q853,gene2!A:U,14,0)</f>
        <v>0</v>
      </c>
      <c r="N853" t="str">
        <f>VLOOKUP(Q853,gene2!A:U,15,0)</f>
        <v>mechanosensitive ion channel family protein</v>
      </c>
      <c r="Q853" t="s">
        <v>3449</v>
      </c>
      <c r="R853">
        <v>888</v>
      </c>
      <c r="T853" t="s">
        <v>3450</v>
      </c>
      <c r="V853">
        <f t="shared" si="13"/>
        <v>296</v>
      </c>
    </row>
    <row r="854" spans="1:22" x14ac:dyDescent="0.25">
      <c r="A854" t="s">
        <v>20</v>
      </c>
      <c r="B854" t="s">
        <v>21</v>
      </c>
      <c r="C854" t="s">
        <v>22</v>
      </c>
      <c r="D854" t="s">
        <v>23</v>
      </c>
      <c r="E854" t="s">
        <v>5</v>
      </c>
      <c r="G854" t="s">
        <v>24</v>
      </c>
      <c r="H854">
        <v>925762</v>
      </c>
      <c r="I854">
        <v>926253</v>
      </c>
      <c r="J854" t="s">
        <v>25</v>
      </c>
      <c r="K854" t="str">
        <f>VLOOKUP(Q854,gene2!A:U,12,0)</f>
        <v>WP_011785817.1</v>
      </c>
      <c r="L854" t="str">
        <f>VLOOKUP(Q854,gene2!A:U,13,0)</f>
        <v>WP_011785817.1</v>
      </c>
      <c r="M854">
        <f>VLOOKUP(Q854,gene2!A:U,14,0)</f>
        <v>0</v>
      </c>
      <c r="N854" t="str">
        <f>VLOOKUP(Q854,gene2!A:U,15,0)</f>
        <v>ATP-dependent zinc protease</v>
      </c>
      <c r="Q854" t="s">
        <v>3452</v>
      </c>
      <c r="R854">
        <v>492</v>
      </c>
      <c r="T854" t="s">
        <v>3453</v>
      </c>
      <c r="V854">
        <f t="shared" si="13"/>
        <v>164</v>
      </c>
    </row>
    <row r="855" spans="1:22" x14ac:dyDescent="0.25">
      <c r="A855" t="s">
        <v>20</v>
      </c>
      <c r="B855" t="s">
        <v>21</v>
      </c>
      <c r="C855" t="s">
        <v>22</v>
      </c>
      <c r="D855" t="s">
        <v>23</v>
      </c>
      <c r="E855" t="s">
        <v>5</v>
      </c>
      <c r="G855" t="s">
        <v>24</v>
      </c>
      <c r="H855">
        <v>926256</v>
      </c>
      <c r="I855">
        <v>927161</v>
      </c>
      <c r="J855" t="s">
        <v>25</v>
      </c>
      <c r="K855" t="str">
        <f>VLOOKUP(Q855,gene2!A:U,12,0)</f>
        <v>WP_011785816.1</v>
      </c>
      <c r="L855" t="str">
        <f>VLOOKUP(Q855,gene2!A:U,13,0)</f>
        <v>WP_011785816.1</v>
      </c>
      <c r="M855">
        <f>VLOOKUP(Q855,gene2!A:U,14,0)</f>
        <v>0</v>
      </c>
      <c r="N855" t="str">
        <f>VLOOKUP(Q855,gene2!A:U,15,0)</f>
        <v>30S ribosomal protein S6--L-glutamate ligase</v>
      </c>
      <c r="O855" t="s">
        <v>3456</v>
      </c>
      <c r="Q855" t="s">
        <v>3457</v>
      </c>
      <c r="R855">
        <v>906</v>
      </c>
      <c r="T855" t="s">
        <v>3458</v>
      </c>
      <c r="V855">
        <f t="shared" si="13"/>
        <v>302</v>
      </c>
    </row>
    <row r="856" spans="1:22" x14ac:dyDescent="0.25">
      <c r="A856" t="s">
        <v>20</v>
      </c>
      <c r="B856" t="s">
        <v>21</v>
      </c>
      <c r="C856" t="s">
        <v>22</v>
      </c>
      <c r="D856" t="s">
        <v>23</v>
      </c>
      <c r="E856" t="s">
        <v>5</v>
      </c>
      <c r="G856" t="s">
        <v>24</v>
      </c>
      <c r="H856">
        <v>927168</v>
      </c>
      <c r="I856">
        <v>928235</v>
      </c>
      <c r="J856" t="s">
        <v>25</v>
      </c>
      <c r="K856" t="str">
        <f>VLOOKUP(Q856,gene2!A:U,12,0)</f>
        <v>WP_011785815.1</v>
      </c>
      <c r="L856" t="str">
        <f>VLOOKUP(Q856,gene2!A:U,13,0)</f>
        <v>WP_011785815.1</v>
      </c>
      <c r="M856">
        <f>VLOOKUP(Q856,gene2!A:U,14,0)</f>
        <v>0</v>
      </c>
      <c r="N856" t="str">
        <f>VLOOKUP(Q856,gene2!A:U,15,0)</f>
        <v>succinylglutamate desuccinylase/aspartoacylase family protein</v>
      </c>
      <c r="Q856" t="s">
        <v>3461</v>
      </c>
      <c r="R856">
        <v>1068</v>
      </c>
      <c r="T856" t="s">
        <v>3462</v>
      </c>
      <c r="V856">
        <f t="shared" si="13"/>
        <v>356</v>
      </c>
    </row>
    <row r="857" spans="1:22" x14ac:dyDescent="0.25">
      <c r="A857" t="s">
        <v>20</v>
      </c>
      <c r="B857" t="s">
        <v>21</v>
      </c>
      <c r="C857" t="s">
        <v>22</v>
      </c>
      <c r="D857" t="s">
        <v>23</v>
      </c>
      <c r="E857" t="s">
        <v>5</v>
      </c>
      <c r="G857" t="s">
        <v>24</v>
      </c>
      <c r="H857">
        <v>928254</v>
      </c>
      <c r="I857">
        <v>928679</v>
      </c>
      <c r="J857" t="s">
        <v>25</v>
      </c>
      <c r="K857" t="str">
        <f>VLOOKUP(Q857,gene2!A:U,12,0)</f>
        <v>WP_014420709.1</v>
      </c>
      <c r="L857" t="str">
        <f>VLOOKUP(Q857,gene2!A:U,13,0)</f>
        <v>WP_014420709.1</v>
      </c>
      <c r="M857">
        <f>VLOOKUP(Q857,gene2!A:U,14,0)</f>
        <v>0</v>
      </c>
      <c r="N857" t="str">
        <f>VLOOKUP(Q857,gene2!A:U,15,0)</f>
        <v>YjbQ family protein</v>
      </c>
      <c r="Q857" t="s">
        <v>3465</v>
      </c>
      <c r="R857">
        <v>426</v>
      </c>
      <c r="T857" t="s">
        <v>3466</v>
      </c>
      <c r="V857">
        <f t="shared" si="13"/>
        <v>142</v>
      </c>
    </row>
    <row r="858" spans="1:22" x14ac:dyDescent="0.25">
      <c r="A858" t="s">
        <v>20</v>
      </c>
      <c r="B858" t="s">
        <v>21</v>
      </c>
      <c r="C858" t="s">
        <v>22</v>
      </c>
      <c r="D858" t="s">
        <v>23</v>
      </c>
      <c r="E858" t="s">
        <v>5</v>
      </c>
      <c r="G858" t="s">
        <v>24</v>
      </c>
      <c r="H858">
        <v>928716</v>
      </c>
      <c r="I858">
        <v>929180</v>
      </c>
      <c r="J858" t="s">
        <v>52</v>
      </c>
      <c r="K858" t="str">
        <f>VLOOKUP(Q858,gene2!A:U,12,0)</f>
        <v>WP_014420710.1</v>
      </c>
      <c r="L858" t="str">
        <f>VLOOKUP(Q858,gene2!A:U,13,0)</f>
        <v>WP_014420710.1</v>
      </c>
      <c r="M858">
        <f>VLOOKUP(Q858,gene2!A:U,14,0)</f>
        <v>0</v>
      </c>
      <c r="N858" t="str">
        <f>VLOOKUP(Q858,gene2!A:U,15,0)</f>
        <v>winged helix-turn-helix transcriptional regulator</v>
      </c>
      <c r="Q858" t="s">
        <v>3469</v>
      </c>
      <c r="R858">
        <v>465</v>
      </c>
      <c r="T858" t="s">
        <v>3470</v>
      </c>
      <c r="V858">
        <f t="shared" si="13"/>
        <v>155</v>
      </c>
    </row>
    <row r="859" spans="1:22" x14ac:dyDescent="0.25">
      <c r="A859" t="s">
        <v>20</v>
      </c>
      <c r="B859" t="s">
        <v>21</v>
      </c>
      <c r="C859" t="s">
        <v>22</v>
      </c>
      <c r="D859" t="s">
        <v>23</v>
      </c>
      <c r="E859" t="s">
        <v>5</v>
      </c>
      <c r="G859" t="s">
        <v>24</v>
      </c>
      <c r="H859">
        <v>929387</v>
      </c>
      <c r="I859">
        <v>930217</v>
      </c>
      <c r="J859" t="s">
        <v>25</v>
      </c>
      <c r="K859" t="str">
        <f>VLOOKUP(Q859,gene2!A:U,12,0)</f>
        <v>WP_114434405.1</v>
      </c>
      <c r="L859" t="str">
        <f>VLOOKUP(Q859,gene2!A:U,13,0)</f>
        <v>WP_114434405.1</v>
      </c>
      <c r="M859">
        <f>VLOOKUP(Q859,gene2!A:U,14,0)</f>
        <v>0</v>
      </c>
      <c r="N859" t="str">
        <f>VLOOKUP(Q859,gene2!A:U,15,0)</f>
        <v>alpha/beta fold hydrolase</v>
      </c>
      <c r="Q859" t="s">
        <v>3473</v>
      </c>
      <c r="R859">
        <v>831</v>
      </c>
      <c r="T859" t="s">
        <v>3474</v>
      </c>
      <c r="V859">
        <f t="shared" si="13"/>
        <v>277</v>
      </c>
    </row>
    <row r="860" spans="1:22" x14ac:dyDescent="0.25">
      <c r="A860" t="s">
        <v>20</v>
      </c>
      <c r="B860" t="s">
        <v>21</v>
      </c>
      <c r="C860" t="s">
        <v>22</v>
      </c>
      <c r="D860" t="s">
        <v>23</v>
      </c>
      <c r="E860" t="s">
        <v>5</v>
      </c>
      <c r="G860" t="s">
        <v>24</v>
      </c>
      <c r="H860">
        <v>930265</v>
      </c>
      <c r="I860">
        <v>933414</v>
      </c>
      <c r="J860" t="s">
        <v>25</v>
      </c>
      <c r="K860" t="str">
        <f>VLOOKUP(Q860,gene2!A:U,12,0)</f>
        <v>WP_014420712.1</v>
      </c>
      <c r="L860" t="str">
        <f>VLOOKUP(Q860,gene2!A:U,13,0)</f>
        <v>WP_014420712.1</v>
      </c>
      <c r="M860">
        <f>VLOOKUP(Q860,gene2!A:U,14,0)</f>
        <v>0</v>
      </c>
      <c r="N860" t="str">
        <f>VLOOKUP(Q860,gene2!A:U,15,0)</f>
        <v>outer membrane lipoprotein-sorting protein</v>
      </c>
      <c r="Q860" t="s">
        <v>3476</v>
      </c>
      <c r="R860">
        <v>3150</v>
      </c>
      <c r="T860" t="s">
        <v>3477</v>
      </c>
      <c r="V860">
        <f t="shared" si="13"/>
        <v>1050</v>
      </c>
    </row>
    <row r="861" spans="1:22" x14ac:dyDescent="0.25">
      <c r="A861" t="s">
        <v>20</v>
      </c>
      <c r="B861" t="s">
        <v>21</v>
      </c>
      <c r="C861" t="s">
        <v>22</v>
      </c>
      <c r="D861" t="s">
        <v>23</v>
      </c>
      <c r="E861" t="s">
        <v>5</v>
      </c>
      <c r="G861" t="s">
        <v>24</v>
      </c>
      <c r="H861">
        <v>933416</v>
      </c>
      <c r="I861">
        <v>934678</v>
      </c>
      <c r="J861" t="s">
        <v>25</v>
      </c>
      <c r="K861" t="str">
        <f>VLOOKUP(Q861,gene2!A:U,12,0)</f>
        <v>WP_014420713.1</v>
      </c>
      <c r="L861" t="str">
        <f>VLOOKUP(Q861,gene2!A:U,13,0)</f>
        <v>WP_014420713.1</v>
      </c>
      <c r="M861">
        <f>VLOOKUP(Q861,gene2!A:U,14,0)</f>
        <v>0</v>
      </c>
      <c r="N861" t="str">
        <f>VLOOKUP(Q861,gene2!A:U,15,0)</f>
        <v>hypothetical protein</v>
      </c>
      <c r="Q861" t="s">
        <v>3480</v>
      </c>
      <c r="R861">
        <v>1263</v>
      </c>
      <c r="T861" t="s">
        <v>3481</v>
      </c>
      <c r="V861">
        <f t="shared" si="13"/>
        <v>421</v>
      </c>
    </row>
    <row r="862" spans="1:22" x14ac:dyDescent="0.25">
      <c r="A862" t="s">
        <v>20</v>
      </c>
      <c r="B862" t="s">
        <v>21</v>
      </c>
      <c r="C862" t="s">
        <v>22</v>
      </c>
      <c r="D862" t="s">
        <v>23</v>
      </c>
      <c r="E862" t="s">
        <v>5</v>
      </c>
      <c r="G862" t="s">
        <v>24</v>
      </c>
      <c r="H862">
        <v>934928</v>
      </c>
      <c r="I862">
        <v>935905</v>
      </c>
      <c r="J862" t="s">
        <v>25</v>
      </c>
      <c r="K862" t="str">
        <f>VLOOKUP(Q862,gene2!A:U,12,0)</f>
        <v>WP_011785813.1</v>
      </c>
      <c r="L862" t="str">
        <f>VLOOKUP(Q862,gene2!A:U,13,0)</f>
        <v>WP_011785813.1</v>
      </c>
      <c r="M862">
        <f>VLOOKUP(Q862,gene2!A:U,14,0)</f>
        <v>0</v>
      </c>
      <c r="N862" t="str">
        <f>VLOOKUP(Q862,gene2!A:U,15,0)</f>
        <v>TAXI family TRAP transporter solute-binding subunit</v>
      </c>
      <c r="Q862" t="s">
        <v>3483</v>
      </c>
      <c r="R862">
        <v>978</v>
      </c>
      <c r="T862" t="s">
        <v>3484</v>
      </c>
      <c r="V862">
        <f t="shared" si="13"/>
        <v>326</v>
      </c>
    </row>
    <row r="863" spans="1:22" x14ac:dyDescent="0.25">
      <c r="A863" t="s">
        <v>20</v>
      </c>
      <c r="B863" t="s">
        <v>21</v>
      </c>
      <c r="C863" t="s">
        <v>22</v>
      </c>
      <c r="D863" t="s">
        <v>23</v>
      </c>
      <c r="E863" t="s">
        <v>5</v>
      </c>
      <c r="G863" t="s">
        <v>24</v>
      </c>
      <c r="H863">
        <v>935990</v>
      </c>
      <c r="I863">
        <v>938185</v>
      </c>
      <c r="J863" t="s">
        <v>25</v>
      </c>
      <c r="K863" t="str">
        <f>VLOOKUP(Q863,gene2!A:U,12,0)</f>
        <v>WP_014420714.1</v>
      </c>
      <c r="L863" t="str">
        <f>VLOOKUP(Q863,gene2!A:U,13,0)</f>
        <v>WP_014420714.1</v>
      </c>
      <c r="M863">
        <f>VLOOKUP(Q863,gene2!A:U,14,0)</f>
        <v>0</v>
      </c>
      <c r="N863" t="str">
        <f>VLOOKUP(Q863,gene2!A:U,15,0)</f>
        <v>TRAP transporter fused permease subunit</v>
      </c>
      <c r="Q863" t="s">
        <v>3487</v>
      </c>
      <c r="R863">
        <v>2196</v>
      </c>
      <c r="T863" t="s">
        <v>3488</v>
      </c>
      <c r="V863">
        <f t="shared" si="13"/>
        <v>732</v>
      </c>
    </row>
    <row r="864" spans="1:22" x14ac:dyDescent="0.25">
      <c r="A864" t="s">
        <v>20</v>
      </c>
      <c r="B864" t="s">
        <v>21</v>
      </c>
      <c r="C864" t="s">
        <v>22</v>
      </c>
      <c r="D864" t="s">
        <v>23</v>
      </c>
      <c r="E864" t="s">
        <v>5</v>
      </c>
      <c r="G864" t="s">
        <v>24</v>
      </c>
      <c r="H864">
        <v>938293</v>
      </c>
      <c r="I864">
        <v>940107</v>
      </c>
      <c r="J864" t="s">
        <v>25</v>
      </c>
      <c r="K864" t="str">
        <f>VLOOKUP(Q864,gene2!A:U,12,0)</f>
        <v>WP_014420715.1</v>
      </c>
      <c r="L864" t="str">
        <f>VLOOKUP(Q864,gene2!A:U,13,0)</f>
        <v>WP_014420715.1</v>
      </c>
      <c r="M864">
        <f>VLOOKUP(Q864,gene2!A:U,14,0)</f>
        <v>0</v>
      </c>
      <c r="N864" t="str">
        <f>VLOOKUP(Q864,gene2!A:U,15,0)</f>
        <v>sensor histidine kinase</v>
      </c>
      <c r="Q864" t="s">
        <v>3491</v>
      </c>
      <c r="R864">
        <v>1815</v>
      </c>
      <c r="T864" t="s">
        <v>3492</v>
      </c>
      <c r="V864">
        <f t="shared" si="13"/>
        <v>605</v>
      </c>
    </row>
    <row r="865" spans="1:22" x14ac:dyDescent="0.25">
      <c r="A865" t="s">
        <v>20</v>
      </c>
      <c r="B865" t="s">
        <v>21</v>
      </c>
      <c r="C865" t="s">
        <v>22</v>
      </c>
      <c r="D865" t="s">
        <v>23</v>
      </c>
      <c r="E865" t="s">
        <v>5</v>
      </c>
      <c r="G865" t="s">
        <v>24</v>
      </c>
      <c r="H865">
        <v>940104</v>
      </c>
      <c r="I865">
        <v>941456</v>
      </c>
      <c r="J865" t="s">
        <v>25</v>
      </c>
      <c r="K865" t="str">
        <f>VLOOKUP(Q865,gene2!A:U,12,0)</f>
        <v>WP_011785810.1</v>
      </c>
      <c r="L865" t="str">
        <f>VLOOKUP(Q865,gene2!A:U,13,0)</f>
        <v>WP_011785810.1</v>
      </c>
      <c r="M865">
        <f>VLOOKUP(Q865,gene2!A:U,14,0)</f>
        <v>0</v>
      </c>
      <c r="N865" t="str">
        <f>VLOOKUP(Q865,gene2!A:U,15,0)</f>
        <v>sigma-54-dependent Fis family transcriptional regulator</v>
      </c>
      <c r="Q865" t="s">
        <v>3494</v>
      </c>
      <c r="R865">
        <v>1353</v>
      </c>
      <c r="T865" t="s">
        <v>3495</v>
      </c>
      <c r="V865">
        <f t="shared" si="13"/>
        <v>451</v>
      </c>
    </row>
    <row r="866" spans="1:22" x14ac:dyDescent="0.25">
      <c r="A866" t="s">
        <v>20</v>
      </c>
      <c r="B866" t="s">
        <v>21</v>
      </c>
      <c r="C866" t="s">
        <v>22</v>
      </c>
      <c r="D866" t="s">
        <v>23</v>
      </c>
      <c r="E866" t="s">
        <v>5</v>
      </c>
      <c r="G866" t="s">
        <v>24</v>
      </c>
      <c r="H866">
        <v>941605</v>
      </c>
      <c r="I866">
        <v>943299</v>
      </c>
      <c r="J866" t="s">
        <v>25</v>
      </c>
      <c r="K866" t="str">
        <f>VLOOKUP(Q866,gene2!A:U,12,0)</f>
        <v>WP_014420716.1</v>
      </c>
      <c r="L866" t="str">
        <f>VLOOKUP(Q866,gene2!A:U,13,0)</f>
        <v>WP_014420716.1</v>
      </c>
      <c r="M866">
        <f>VLOOKUP(Q866,gene2!A:U,14,0)</f>
        <v>0</v>
      </c>
      <c r="N866" t="str">
        <f>VLOOKUP(Q866,gene2!A:U,15,0)</f>
        <v>methyl-accepting chemotaxis protein</v>
      </c>
      <c r="Q866" t="s">
        <v>3497</v>
      </c>
      <c r="R866">
        <v>1695</v>
      </c>
      <c r="T866" t="s">
        <v>3498</v>
      </c>
      <c r="V866">
        <f t="shared" si="13"/>
        <v>565</v>
      </c>
    </row>
    <row r="867" spans="1:22" x14ac:dyDescent="0.25">
      <c r="A867" t="s">
        <v>20</v>
      </c>
      <c r="B867" t="s">
        <v>21</v>
      </c>
      <c r="C867" t="s">
        <v>22</v>
      </c>
      <c r="D867" t="s">
        <v>23</v>
      </c>
      <c r="E867" t="s">
        <v>5</v>
      </c>
      <c r="G867" t="s">
        <v>24</v>
      </c>
      <c r="H867">
        <v>943371</v>
      </c>
      <c r="I867">
        <v>945029</v>
      </c>
      <c r="J867" t="s">
        <v>52</v>
      </c>
      <c r="K867" t="str">
        <f>VLOOKUP(Q867,gene2!A:U,12,0)</f>
        <v>WP_014420717.1</v>
      </c>
      <c r="L867" t="str">
        <f>VLOOKUP(Q867,gene2!A:U,13,0)</f>
        <v>WP_014420717.1</v>
      </c>
      <c r="M867">
        <f>VLOOKUP(Q867,gene2!A:U,14,0)</f>
        <v>0</v>
      </c>
      <c r="N867" t="str">
        <f>VLOOKUP(Q867,gene2!A:U,15,0)</f>
        <v>acetolactate synthase large subunit</v>
      </c>
      <c r="Q867" t="s">
        <v>3500</v>
      </c>
      <c r="R867">
        <v>1659</v>
      </c>
      <c r="T867" t="s">
        <v>3501</v>
      </c>
      <c r="V867">
        <f t="shared" si="13"/>
        <v>553</v>
      </c>
    </row>
    <row r="868" spans="1:22" x14ac:dyDescent="0.25">
      <c r="A868" t="s">
        <v>20</v>
      </c>
      <c r="B868" t="s">
        <v>21</v>
      </c>
      <c r="C868" t="s">
        <v>22</v>
      </c>
      <c r="D868" t="s">
        <v>23</v>
      </c>
      <c r="E868" t="s">
        <v>5</v>
      </c>
      <c r="G868" t="s">
        <v>24</v>
      </c>
      <c r="H868">
        <v>945026</v>
      </c>
      <c r="I868">
        <v>946213</v>
      </c>
      <c r="J868" t="s">
        <v>52</v>
      </c>
      <c r="K868" t="str">
        <f>VLOOKUP(Q868,gene2!A:U,12,0)</f>
        <v>WP_014420718.1</v>
      </c>
      <c r="L868" t="str">
        <f>VLOOKUP(Q868,gene2!A:U,13,0)</f>
        <v>WP_014420718.1</v>
      </c>
      <c r="M868">
        <f>VLOOKUP(Q868,gene2!A:U,14,0)</f>
        <v>0</v>
      </c>
      <c r="N868" t="str">
        <f>VLOOKUP(Q868,gene2!A:U,15,0)</f>
        <v>L-lactate dehydrogenase</v>
      </c>
      <c r="Q868" t="s">
        <v>3504</v>
      </c>
      <c r="R868">
        <v>1188</v>
      </c>
      <c r="T868" t="s">
        <v>3505</v>
      </c>
      <c r="V868">
        <f t="shared" si="13"/>
        <v>396</v>
      </c>
    </row>
    <row r="869" spans="1:22" x14ac:dyDescent="0.25">
      <c r="A869" t="s">
        <v>20</v>
      </c>
      <c r="B869" t="s">
        <v>21</v>
      </c>
      <c r="C869" t="s">
        <v>22</v>
      </c>
      <c r="D869" t="s">
        <v>23</v>
      </c>
      <c r="E869" t="s">
        <v>5</v>
      </c>
      <c r="G869" t="s">
        <v>24</v>
      </c>
      <c r="H869">
        <v>946218</v>
      </c>
      <c r="I869">
        <v>947831</v>
      </c>
      <c r="J869" t="s">
        <v>52</v>
      </c>
      <c r="K869" t="str">
        <f>VLOOKUP(Q869,gene2!A:U,12,0)</f>
        <v>WP_014420719.1</v>
      </c>
      <c r="L869" t="str">
        <f>VLOOKUP(Q869,gene2!A:U,13,0)</f>
        <v>WP_014420719.1</v>
      </c>
      <c r="M869">
        <f>VLOOKUP(Q869,gene2!A:U,14,0)</f>
        <v>0</v>
      </c>
      <c r="N869" t="str">
        <f>VLOOKUP(Q869,gene2!A:U,15,0)</f>
        <v>FAD-binding dehydrogenase</v>
      </c>
      <c r="Q869" t="s">
        <v>3508</v>
      </c>
      <c r="R869">
        <v>1614</v>
      </c>
      <c r="T869" t="s">
        <v>3509</v>
      </c>
      <c r="V869">
        <f t="shared" si="13"/>
        <v>538</v>
      </c>
    </row>
    <row r="870" spans="1:22" x14ac:dyDescent="0.25">
      <c r="A870" t="s">
        <v>20</v>
      </c>
      <c r="B870" t="s">
        <v>21</v>
      </c>
      <c r="C870" t="s">
        <v>22</v>
      </c>
      <c r="D870" t="s">
        <v>23</v>
      </c>
      <c r="E870" t="s">
        <v>5</v>
      </c>
      <c r="G870" t="s">
        <v>24</v>
      </c>
      <c r="H870">
        <v>947922</v>
      </c>
      <c r="I870">
        <v>948929</v>
      </c>
      <c r="J870" t="s">
        <v>25</v>
      </c>
      <c r="K870" t="str">
        <f>VLOOKUP(Q870,gene2!A:U,12,0)</f>
        <v>WP_011785805.1</v>
      </c>
      <c r="L870" t="str">
        <f>VLOOKUP(Q870,gene2!A:U,13,0)</f>
        <v>WP_011785805.1</v>
      </c>
      <c r="M870">
        <f>VLOOKUP(Q870,gene2!A:U,14,0)</f>
        <v>0</v>
      </c>
      <c r="N870" t="str">
        <f>VLOOKUP(Q870,gene2!A:U,15,0)</f>
        <v>AraC family transcriptional regulator</v>
      </c>
      <c r="Q870" t="s">
        <v>3512</v>
      </c>
      <c r="R870">
        <v>1008</v>
      </c>
      <c r="T870" t="s">
        <v>3513</v>
      </c>
      <c r="V870">
        <f t="shared" si="13"/>
        <v>336</v>
      </c>
    </row>
    <row r="871" spans="1:22" x14ac:dyDescent="0.25">
      <c r="A871" t="s">
        <v>20</v>
      </c>
      <c r="B871" t="s">
        <v>21</v>
      </c>
      <c r="C871" t="s">
        <v>22</v>
      </c>
      <c r="D871" t="s">
        <v>23</v>
      </c>
      <c r="E871" t="s">
        <v>5</v>
      </c>
      <c r="G871" t="s">
        <v>24</v>
      </c>
      <c r="H871">
        <v>948933</v>
      </c>
      <c r="I871">
        <v>950288</v>
      </c>
      <c r="J871" t="s">
        <v>52</v>
      </c>
      <c r="K871" t="str">
        <f>VLOOKUP(Q871,gene2!A:U,12,0)</f>
        <v>WP_014420721.1</v>
      </c>
      <c r="L871" t="str">
        <f>VLOOKUP(Q871,gene2!A:U,13,0)</f>
        <v>WP_014420721.1</v>
      </c>
      <c r="M871">
        <f>VLOOKUP(Q871,gene2!A:U,14,0)</f>
        <v>0</v>
      </c>
      <c r="N871" t="str">
        <f>VLOOKUP(Q871,gene2!A:U,15,0)</f>
        <v>PhoH family protein</v>
      </c>
      <c r="Q871" t="s">
        <v>3515</v>
      </c>
      <c r="R871">
        <v>1356</v>
      </c>
      <c r="T871" t="s">
        <v>3516</v>
      </c>
      <c r="V871">
        <f t="shared" si="13"/>
        <v>452</v>
      </c>
    </row>
    <row r="872" spans="1:22" x14ac:dyDescent="0.25">
      <c r="A872" t="s">
        <v>20</v>
      </c>
      <c r="B872" t="s">
        <v>21</v>
      </c>
      <c r="C872" t="s">
        <v>22</v>
      </c>
      <c r="D872" t="s">
        <v>23</v>
      </c>
      <c r="E872" t="s">
        <v>5</v>
      </c>
      <c r="G872" t="s">
        <v>24</v>
      </c>
      <c r="H872">
        <v>950343</v>
      </c>
      <c r="I872">
        <v>950834</v>
      </c>
      <c r="J872" t="s">
        <v>52</v>
      </c>
      <c r="K872" t="str">
        <f>VLOOKUP(Q872,gene2!A:U,12,0)</f>
        <v>WP_014420722.1</v>
      </c>
      <c r="L872" t="str">
        <f>VLOOKUP(Q872,gene2!A:U,13,0)</f>
        <v>WP_014420722.1</v>
      </c>
      <c r="M872">
        <f>VLOOKUP(Q872,gene2!A:U,14,0)</f>
        <v>0</v>
      </c>
      <c r="N872" t="str">
        <f>VLOOKUP(Q872,gene2!A:U,15,0)</f>
        <v>CBS domain-containing protein</v>
      </c>
      <c r="Q872" t="s">
        <v>3519</v>
      </c>
      <c r="R872">
        <v>492</v>
      </c>
      <c r="T872" t="s">
        <v>3520</v>
      </c>
      <c r="V872">
        <f t="shared" si="13"/>
        <v>164</v>
      </c>
    </row>
    <row r="873" spans="1:22" x14ac:dyDescent="0.25">
      <c r="A873" t="s">
        <v>20</v>
      </c>
      <c r="B873" t="s">
        <v>21</v>
      </c>
      <c r="C873" t="s">
        <v>22</v>
      </c>
      <c r="D873" t="s">
        <v>23</v>
      </c>
      <c r="E873" t="s">
        <v>5</v>
      </c>
      <c r="G873" t="s">
        <v>24</v>
      </c>
      <c r="H873">
        <v>950918</v>
      </c>
      <c r="I873">
        <v>951643</v>
      </c>
      <c r="J873" t="s">
        <v>52</v>
      </c>
      <c r="K873" t="str">
        <f>VLOOKUP(Q873,gene2!A:U,12,0)</f>
        <v>WP_014420723.1</v>
      </c>
      <c r="L873" t="str">
        <f>VLOOKUP(Q873,gene2!A:U,13,0)</f>
        <v>WP_014420723.1</v>
      </c>
      <c r="M873">
        <f>VLOOKUP(Q873,gene2!A:U,14,0)</f>
        <v>0</v>
      </c>
      <c r="N873" t="str">
        <f>VLOOKUP(Q873,gene2!A:U,15,0)</f>
        <v>START domain-containing protein</v>
      </c>
      <c r="Q873" t="s">
        <v>3522</v>
      </c>
      <c r="R873">
        <v>726</v>
      </c>
      <c r="T873" t="s">
        <v>3523</v>
      </c>
      <c r="V873">
        <f t="shared" si="13"/>
        <v>242</v>
      </c>
    </row>
    <row r="874" spans="1:22" x14ac:dyDescent="0.25">
      <c r="A874" t="s">
        <v>20</v>
      </c>
      <c r="B874" t="s">
        <v>21</v>
      </c>
      <c r="C874" t="s">
        <v>22</v>
      </c>
      <c r="D874" t="s">
        <v>23</v>
      </c>
      <c r="E874" t="s">
        <v>5</v>
      </c>
      <c r="G874" t="s">
        <v>24</v>
      </c>
      <c r="H874">
        <v>951781</v>
      </c>
      <c r="I874">
        <v>952788</v>
      </c>
      <c r="J874" t="s">
        <v>25</v>
      </c>
      <c r="K874" t="str">
        <f>VLOOKUP(Q874,gene2!A:U,12,0)</f>
        <v>WP_011785801.1</v>
      </c>
      <c r="L874" t="str">
        <f>VLOOKUP(Q874,gene2!A:U,13,0)</f>
        <v>WP_011785801.1</v>
      </c>
      <c r="M874">
        <f>VLOOKUP(Q874,gene2!A:U,14,0)</f>
        <v>0</v>
      </c>
      <c r="N874" t="str">
        <f>VLOOKUP(Q874,gene2!A:U,15,0)</f>
        <v>DUF2804 domain-containing protein</v>
      </c>
      <c r="Q874" t="s">
        <v>3526</v>
      </c>
      <c r="R874">
        <v>1008</v>
      </c>
      <c r="T874" t="s">
        <v>3527</v>
      </c>
      <c r="V874">
        <f t="shared" si="13"/>
        <v>336</v>
      </c>
    </row>
    <row r="875" spans="1:22" x14ac:dyDescent="0.25">
      <c r="A875" t="s">
        <v>20</v>
      </c>
      <c r="B875" t="s">
        <v>21</v>
      </c>
      <c r="C875" t="s">
        <v>22</v>
      </c>
      <c r="D875" t="s">
        <v>23</v>
      </c>
      <c r="E875" t="s">
        <v>5</v>
      </c>
      <c r="G875" t="s">
        <v>24</v>
      </c>
      <c r="H875">
        <v>952803</v>
      </c>
      <c r="I875">
        <v>953054</v>
      </c>
      <c r="J875" t="s">
        <v>52</v>
      </c>
      <c r="K875" t="str">
        <f>VLOOKUP(Q875,gene2!A:U,12,0)</f>
        <v>WP_011785800.1</v>
      </c>
      <c r="L875" t="str">
        <f>VLOOKUP(Q875,gene2!A:U,13,0)</f>
        <v>WP_011785800.1</v>
      </c>
      <c r="M875">
        <f>VLOOKUP(Q875,gene2!A:U,14,0)</f>
        <v>0</v>
      </c>
      <c r="N875" t="str">
        <f>VLOOKUP(Q875,gene2!A:U,15,0)</f>
        <v>cell division topological specificity factor MinE</v>
      </c>
      <c r="O875" t="s">
        <v>3530</v>
      </c>
      <c r="Q875" t="s">
        <v>3531</v>
      </c>
      <c r="R875">
        <v>252</v>
      </c>
      <c r="T875" t="s">
        <v>3532</v>
      </c>
      <c r="V875">
        <f t="shared" si="13"/>
        <v>84</v>
      </c>
    </row>
    <row r="876" spans="1:22" x14ac:dyDescent="0.25">
      <c r="A876" t="s">
        <v>20</v>
      </c>
      <c r="B876" t="s">
        <v>21</v>
      </c>
      <c r="C876" t="s">
        <v>22</v>
      </c>
      <c r="D876" t="s">
        <v>23</v>
      </c>
      <c r="E876" t="s">
        <v>5</v>
      </c>
      <c r="G876" t="s">
        <v>24</v>
      </c>
      <c r="H876">
        <v>953058</v>
      </c>
      <c r="I876">
        <v>953870</v>
      </c>
      <c r="J876" t="s">
        <v>52</v>
      </c>
      <c r="K876" t="str">
        <f>VLOOKUP(Q876,gene2!A:U,12,0)</f>
        <v>WP_011785799.1</v>
      </c>
      <c r="L876" t="str">
        <f>VLOOKUP(Q876,gene2!A:U,13,0)</f>
        <v>WP_011785799.1</v>
      </c>
      <c r="M876">
        <f>VLOOKUP(Q876,gene2!A:U,14,0)</f>
        <v>0</v>
      </c>
      <c r="N876" t="str">
        <f>VLOOKUP(Q876,gene2!A:U,15,0)</f>
        <v>septum site-determining protein MinD</v>
      </c>
      <c r="O876" t="s">
        <v>3535</v>
      </c>
      <c r="Q876" t="s">
        <v>3536</v>
      </c>
      <c r="R876">
        <v>813</v>
      </c>
      <c r="T876" t="s">
        <v>3537</v>
      </c>
      <c r="V876">
        <f t="shared" si="13"/>
        <v>271</v>
      </c>
    </row>
    <row r="877" spans="1:22" x14ac:dyDescent="0.25">
      <c r="A877" t="s">
        <v>20</v>
      </c>
      <c r="B877" t="s">
        <v>21</v>
      </c>
      <c r="C877" t="s">
        <v>22</v>
      </c>
      <c r="D877" t="s">
        <v>23</v>
      </c>
      <c r="E877" t="s">
        <v>5</v>
      </c>
      <c r="G877" t="s">
        <v>24</v>
      </c>
      <c r="H877">
        <v>953936</v>
      </c>
      <c r="I877">
        <v>954685</v>
      </c>
      <c r="J877" t="s">
        <v>52</v>
      </c>
      <c r="K877" t="str">
        <f>VLOOKUP(Q877,gene2!A:U,12,0)</f>
        <v>WP_014420726.1</v>
      </c>
      <c r="L877" t="str">
        <f>VLOOKUP(Q877,gene2!A:U,13,0)</f>
        <v>WP_014420726.1</v>
      </c>
      <c r="M877">
        <f>VLOOKUP(Q877,gene2!A:U,14,0)</f>
        <v>0</v>
      </c>
      <c r="N877" t="str">
        <f>VLOOKUP(Q877,gene2!A:U,15,0)</f>
        <v>septum site-determining protein MinC</v>
      </c>
      <c r="O877" t="s">
        <v>3540</v>
      </c>
      <c r="Q877" t="s">
        <v>3541</v>
      </c>
      <c r="R877">
        <v>750</v>
      </c>
      <c r="T877" t="s">
        <v>3542</v>
      </c>
      <c r="V877">
        <f t="shared" si="13"/>
        <v>250</v>
      </c>
    </row>
    <row r="878" spans="1:22" x14ac:dyDescent="0.25">
      <c r="A878" t="s">
        <v>20</v>
      </c>
      <c r="B878" t="s">
        <v>21</v>
      </c>
      <c r="C878" t="s">
        <v>22</v>
      </c>
      <c r="D878" t="s">
        <v>23</v>
      </c>
      <c r="E878" t="s">
        <v>5</v>
      </c>
      <c r="G878" t="s">
        <v>24</v>
      </c>
      <c r="H878">
        <v>954682</v>
      </c>
      <c r="I878">
        <v>955071</v>
      </c>
      <c r="J878" t="s">
        <v>52</v>
      </c>
      <c r="K878" t="str">
        <f>VLOOKUP(Q878,gene2!A:U,12,0)</f>
        <v>WP_011785797.1</v>
      </c>
      <c r="L878" t="str">
        <f>VLOOKUP(Q878,gene2!A:U,13,0)</f>
        <v>WP_011785797.1</v>
      </c>
      <c r="M878">
        <f>VLOOKUP(Q878,gene2!A:U,14,0)</f>
        <v>0</v>
      </c>
      <c r="N878" t="str">
        <f>VLOOKUP(Q878,gene2!A:U,15,0)</f>
        <v>HopJ type III effector protein</v>
      </c>
      <c r="Q878" t="s">
        <v>3545</v>
      </c>
      <c r="R878">
        <v>390</v>
      </c>
      <c r="T878" t="s">
        <v>3546</v>
      </c>
      <c r="V878">
        <f t="shared" si="13"/>
        <v>130</v>
      </c>
    </row>
    <row r="879" spans="1:22" x14ac:dyDescent="0.25">
      <c r="A879" t="s">
        <v>20</v>
      </c>
      <c r="B879" t="s">
        <v>21</v>
      </c>
      <c r="C879" t="s">
        <v>22</v>
      </c>
      <c r="D879" t="s">
        <v>23</v>
      </c>
      <c r="E879" t="s">
        <v>5</v>
      </c>
      <c r="G879" t="s">
        <v>24</v>
      </c>
      <c r="H879">
        <v>955071</v>
      </c>
      <c r="I879">
        <v>955349</v>
      </c>
      <c r="J879" t="s">
        <v>52</v>
      </c>
      <c r="K879" t="str">
        <f>VLOOKUP(Q879,gene2!A:U,12,0)</f>
        <v>WP_011785796.1</v>
      </c>
      <c r="L879" t="str">
        <f>VLOOKUP(Q879,gene2!A:U,13,0)</f>
        <v>WP_011785796.1</v>
      </c>
      <c r="M879">
        <f>VLOOKUP(Q879,gene2!A:U,14,0)</f>
        <v>0</v>
      </c>
      <c r="N879" t="str">
        <f>VLOOKUP(Q879,gene2!A:U,15,0)</f>
        <v>DUF1244 domain-containing protein</v>
      </c>
      <c r="Q879" t="s">
        <v>3549</v>
      </c>
      <c r="R879">
        <v>279</v>
      </c>
      <c r="T879" t="s">
        <v>3550</v>
      </c>
      <c r="V879">
        <f t="shared" si="13"/>
        <v>93</v>
      </c>
    </row>
    <row r="880" spans="1:22" x14ac:dyDescent="0.25">
      <c r="A880" t="s">
        <v>20</v>
      </c>
      <c r="B880" t="s">
        <v>21</v>
      </c>
      <c r="C880" t="s">
        <v>22</v>
      </c>
      <c r="D880" t="s">
        <v>23</v>
      </c>
      <c r="E880" t="s">
        <v>5</v>
      </c>
      <c r="G880" t="s">
        <v>24</v>
      </c>
      <c r="H880">
        <v>955462</v>
      </c>
      <c r="I880">
        <v>956523</v>
      </c>
      <c r="J880" t="s">
        <v>25</v>
      </c>
      <c r="K880" t="str">
        <f>VLOOKUP(Q880,gene2!A:U,12,0)</f>
        <v>WP_014420727.1</v>
      </c>
      <c r="L880" t="str">
        <f>VLOOKUP(Q880,gene2!A:U,13,0)</f>
        <v>WP_014420727.1</v>
      </c>
      <c r="M880">
        <f>VLOOKUP(Q880,gene2!A:U,14,0)</f>
        <v>0</v>
      </c>
      <c r="N880" t="str">
        <f>VLOOKUP(Q880,gene2!A:U,15,0)</f>
        <v>DNA polymerase IV</v>
      </c>
      <c r="O880" t="s">
        <v>3553</v>
      </c>
      <c r="Q880" t="s">
        <v>3554</v>
      </c>
      <c r="R880">
        <v>1062</v>
      </c>
      <c r="T880" t="s">
        <v>3555</v>
      </c>
      <c r="V880">
        <f t="shared" si="13"/>
        <v>354</v>
      </c>
    </row>
    <row r="881" spans="1:22" x14ac:dyDescent="0.25">
      <c r="A881" t="s">
        <v>20</v>
      </c>
      <c r="B881" t="s">
        <v>21</v>
      </c>
      <c r="C881" t="s">
        <v>22</v>
      </c>
      <c r="D881" t="s">
        <v>23</v>
      </c>
      <c r="E881" t="s">
        <v>5</v>
      </c>
      <c r="G881" t="s">
        <v>24</v>
      </c>
      <c r="H881">
        <v>956685</v>
      </c>
      <c r="I881">
        <v>958094</v>
      </c>
      <c r="J881" t="s">
        <v>25</v>
      </c>
      <c r="K881" t="str">
        <f>VLOOKUP(Q881,gene2!A:U,12,0)</f>
        <v>WP_014420728.1</v>
      </c>
      <c r="L881" t="str">
        <f>VLOOKUP(Q881,gene2!A:U,13,0)</f>
        <v>WP_014420728.1</v>
      </c>
      <c r="M881">
        <f>VLOOKUP(Q881,gene2!A:U,14,0)</f>
        <v>0</v>
      </c>
      <c r="N881" t="str">
        <f>VLOOKUP(Q881,gene2!A:U,15,0)</f>
        <v>hypothetical protein</v>
      </c>
      <c r="Q881" t="s">
        <v>3558</v>
      </c>
      <c r="R881">
        <v>1410</v>
      </c>
      <c r="T881" t="s">
        <v>3559</v>
      </c>
      <c r="V881">
        <f t="shared" si="13"/>
        <v>470</v>
      </c>
    </row>
    <row r="882" spans="1:22" x14ac:dyDescent="0.25">
      <c r="A882" t="s">
        <v>20</v>
      </c>
      <c r="B882" t="s">
        <v>21</v>
      </c>
      <c r="C882" t="s">
        <v>22</v>
      </c>
      <c r="D882" t="s">
        <v>23</v>
      </c>
      <c r="E882" t="s">
        <v>5</v>
      </c>
      <c r="G882" t="s">
        <v>24</v>
      </c>
      <c r="H882">
        <v>958082</v>
      </c>
      <c r="I882">
        <v>958744</v>
      </c>
      <c r="J882" t="s">
        <v>52</v>
      </c>
      <c r="K882" t="str">
        <f>VLOOKUP(Q882,gene2!A:U,12,0)</f>
        <v>WP_011785793.1</v>
      </c>
      <c r="L882" t="str">
        <f>VLOOKUP(Q882,gene2!A:U,13,0)</f>
        <v>WP_011785793.1</v>
      </c>
      <c r="M882">
        <f>VLOOKUP(Q882,gene2!A:U,14,0)</f>
        <v>0</v>
      </c>
      <c r="N882" t="str">
        <f>VLOOKUP(Q882,gene2!A:U,15,0)</f>
        <v>hypothetical protein</v>
      </c>
      <c r="Q882" t="s">
        <v>3561</v>
      </c>
      <c r="R882">
        <v>663</v>
      </c>
      <c r="T882" t="s">
        <v>3562</v>
      </c>
      <c r="V882">
        <f t="shared" si="13"/>
        <v>221</v>
      </c>
    </row>
    <row r="883" spans="1:22" x14ac:dyDescent="0.25">
      <c r="A883" t="s">
        <v>20</v>
      </c>
      <c r="B883" t="s">
        <v>21</v>
      </c>
      <c r="C883" t="s">
        <v>22</v>
      </c>
      <c r="D883" t="s">
        <v>23</v>
      </c>
      <c r="E883" t="s">
        <v>5</v>
      </c>
      <c r="G883" t="s">
        <v>24</v>
      </c>
      <c r="H883">
        <v>958811</v>
      </c>
      <c r="I883">
        <v>959359</v>
      </c>
      <c r="J883" t="s">
        <v>52</v>
      </c>
      <c r="K883" t="str">
        <f>VLOOKUP(Q883,gene2!A:U,12,0)</f>
        <v>WP_014420729.1</v>
      </c>
      <c r="L883" t="str">
        <f>VLOOKUP(Q883,gene2!A:U,13,0)</f>
        <v>WP_014420729.1</v>
      </c>
      <c r="M883">
        <f>VLOOKUP(Q883,gene2!A:U,14,0)</f>
        <v>0</v>
      </c>
      <c r="N883" t="str">
        <f>VLOOKUP(Q883,gene2!A:U,15,0)</f>
        <v>phosphatase PAP2 family protein</v>
      </c>
      <c r="Q883" t="s">
        <v>3564</v>
      </c>
      <c r="R883">
        <v>549</v>
      </c>
      <c r="T883" t="s">
        <v>3565</v>
      </c>
      <c r="V883">
        <f t="shared" si="13"/>
        <v>183</v>
      </c>
    </row>
    <row r="884" spans="1:22" x14ac:dyDescent="0.25">
      <c r="A884" t="s">
        <v>20</v>
      </c>
      <c r="B884" t="s">
        <v>21</v>
      </c>
      <c r="C884" t="s">
        <v>22</v>
      </c>
      <c r="D884" t="s">
        <v>23</v>
      </c>
      <c r="E884" t="s">
        <v>5</v>
      </c>
      <c r="G884" t="s">
        <v>24</v>
      </c>
      <c r="H884">
        <v>959325</v>
      </c>
      <c r="I884">
        <v>960572</v>
      </c>
      <c r="J884" t="s">
        <v>52</v>
      </c>
      <c r="K884" t="str">
        <f>VLOOKUP(Q884,gene2!A:U,12,0)</f>
        <v>WP_081496588.1</v>
      </c>
      <c r="L884" t="str">
        <f>VLOOKUP(Q884,gene2!A:U,13,0)</f>
        <v>WP_081496588.1</v>
      </c>
      <c r="M884">
        <f>VLOOKUP(Q884,gene2!A:U,14,0)</f>
        <v>0</v>
      </c>
      <c r="N884" t="str">
        <f>VLOOKUP(Q884,gene2!A:U,15,0)</f>
        <v>glycosyltransferase family 1 protein</v>
      </c>
      <c r="Q884" t="s">
        <v>3568</v>
      </c>
      <c r="R884">
        <v>1248</v>
      </c>
      <c r="T884" t="s">
        <v>3569</v>
      </c>
      <c r="V884">
        <f t="shared" si="13"/>
        <v>416</v>
      </c>
    </row>
    <row r="885" spans="1:22" x14ac:dyDescent="0.25">
      <c r="A885" t="s">
        <v>20</v>
      </c>
      <c r="B885" t="s">
        <v>21</v>
      </c>
      <c r="C885" t="s">
        <v>22</v>
      </c>
      <c r="D885" t="s">
        <v>23</v>
      </c>
      <c r="E885" t="s">
        <v>5</v>
      </c>
      <c r="G885" t="s">
        <v>24</v>
      </c>
      <c r="H885">
        <v>960677</v>
      </c>
      <c r="I885">
        <v>961714</v>
      </c>
      <c r="J885" t="s">
        <v>25</v>
      </c>
      <c r="K885" t="str">
        <f>VLOOKUP(Q885,gene2!A:U,12,0)</f>
        <v>WP_014420731.1</v>
      </c>
      <c r="L885" t="str">
        <f>VLOOKUP(Q885,gene2!A:U,13,0)</f>
        <v>WP_014420731.1</v>
      </c>
      <c r="M885">
        <f>VLOOKUP(Q885,gene2!A:U,14,0)</f>
        <v>0</v>
      </c>
      <c r="N885" t="str">
        <f>VLOOKUP(Q885,gene2!A:U,15,0)</f>
        <v>NADP(H)-dependent aldo-keto reductase</v>
      </c>
      <c r="Q885" t="s">
        <v>3572</v>
      </c>
      <c r="R885">
        <v>1038</v>
      </c>
      <c r="T885" t="s">
        <v>3573</v>
      </c>
      <c r="V885">
        <f t="shared" si="13"/>
        <v>346</v>
      </c>
    </row>
    <row r="886" spans="1:22" x14ac:dyDescent="0.25">
      <c r="A886" t="s">
        <v>20</v>
      </c>
      <c r="B886" t="s">
        <v>21</v>
      </c>
      <c r="C886" t="s">
        <v>22</v>
      </c>
      <c r="D886" t="s">
        <v>23</v>
      </c>
      <c r="E886" t="s">
        <v>5</v>
      </c>
      <c r="G886" t="s">
        <v>24</v>
      </c>
      <c r="H886">
        <v>961948</v>
      </c>
      <c r="I886">
        <v>962301</v>
      </c>
      <c r="J886" t="s">
        <v>25</v>
      </c>
      <c r="K886" t="str">
        <f>VLOOKUP(Q886,gene2!A:U,12,0)</f>
        <v>WP_011785789.1</v>
      </c>
      <c r="L886" t="str">
        <f>VLOOKUP(Q886,gene2!A:U,13,0)</f>
        <v>WP_011785789.1</v>
      </c>
      <c r="M886">
        <f>VLOOKUP(Q886,gene2!A:U,14,0)</f>
        <v>0</v>
      </c>
      <c r="N886" t="str">
        <f>VLOOKUP(Q886,gene2!A:U,15,0)</f>
        <v>hypothetical protein</v>
      </c>
      <c r="Q886" t="s">
        <v>3576</v>
      </c>
      <c r="R886">
        <v>354</v>
      </c>
      <c r="T886" t="s">
        <v>3577</v>
      </c>
      <c r="V886">
        <f t="shared" si="13"/>
        <v>118</v>
      </c>
    </row>
    <row r="887" spans="1:22" x14ac:dyDescent="0.25">
      <c r="A887" t="s">
        <v>20</v>
      </c>
      <c r="B887" t="s">
        <v>21</v>
      </c>
      <c r="C887" t="s">
        <v>22</v>
      </c>
      <c r="D887" t="s">
        <v>23</v>
      </c>
      <c r="E887" t="s">
        <v>5</v>
      </c>
      <c r="G887" t="s">
        <v>24</v>
      </c>
      <c r="H887">
        <v>962441</v>
      </c>
      <c r="I887">
        <v>964654</v>
      </c>
      <c r="J887" t="s">
        <v>25</v>
      </c>
      <c r="K887" t="str">
        <f>VLOOKUP(Q887,gene2!A:U,12,0)</f>
        <v>WP_011785788.1</v>
      </c>
      <c r="L887" t="str">
        <f>VLOOKUP(Q887,gene2!A:U,13,0)</f>
        <v>WP_011785788.1</v>
      </c>
      <c r="M887">
        <f>VLOOKUP(Q887,gene2!A:U,14,0)</f>
        <v>0</v>
      </c>
      <c r="N887" t="str">
        <f>VLOOKUP(Q887,gene2!A:U,15,0)</f>
        <v>acetyl-CoA hydrolase</v>
      </c>
      <c r="Q887" t="s">
        <v>3579</v>
      </c>
      <c r="R887">
        <v>2214</v>
      </c>
      <c r="T887" t="s">
        <v>3580</v>
      </c>
      <c r="V887">
        <f t="shared" si="13"/>
        <v>738</v>
      </c>
    </row>
    <row r="888" spans="1:22" x14ac:dyDescent="0.25">
      <c r="A888" t="s">
        <v>20</v>
      </c>
      <c r="B888" t="s">
        <v>21</v>
      </c>
      <c r="C888" t="s">
        <v>22</v>
      </c>
      <c r="D888" t="s">
        <v>23</v>
      </c>
      <c r="E888" t="s">
        <v>5</v>
      </c>
      <c r="G888" t="s">
        <v>24</v>
      </c>
      <c r="H888">
        <v>964654</v>
      </c>
      <c r="I888">
        <v>965130</v>
      </c>
      <c r="J888" t="s">
        <v>25</v>
      </c>
      <c r="K888" t="str">
        <f>VLOOKUP(Q888,gene2!A:U,12,0)</f>
        <v>WP_011785787.1</v>
      </c>
      <c r="L888" t="str">
        <f>VLOOKUP(Q888,gene2!A:U,13,0)</f>
        <v>WP_011785787.1</v>
      </c>
      <c r="M888">
        <f>VLOOKUP(Q888,gene2!A:U,14,0)</f>
        <v>0</v>
      </c>
      <c r="N888" t="str">
        <f>VLOOKUP(Q888,gene2!A:U,15,0)</f>
        <v>peptidylprolyl isomerase</v>
      </c>
      <c r="Q888" t="s">
        <v>3583</v>
      </c>
      <c r="R888">
        <v>477</v>
      </c>
      <c r="T888" t="s">
        <v>3584</v>
      </c>
      <c r="V888">
        <f t="shared" si="13"/>
        <v>159</v>
      </c>
    </row>
    <row r="889" spans="1:22" x14ac:dyDescent="0.25">
      <c r="A889" t="s">
        <v>20</v>
      </c>
      <c r="B889" t="s">
        <v>21</v>
      </c>
      <c r="C889" t="s">
        <v>22</v>
      </c>
      <c r="D889" t="s">
        <v>23</v>
      </c>
      <c r="E889" t="s">
        <v>5</v>
      </c>
      <c r="G889" t="s">
        <v>24</v>
      </c>
      <c r="H889">
        <v>965090</v>
      </c>
      <c r="I889">
        <v>965908</v>
      </c>
      <c r="J889" t="s">
        <v>52</v>
      </c>
      <c r="K889" t="str">
        <f>VLOOKUP(Q889,gene2!A:U,12,0)</f>
        <v>WP_014420732.1</v>
      </c>
      <c r="L889" t="str">
        <f>VLOOKUP(Q889,gene2!A:U,13,0)</f>
        <v>WP_014420732.1</v>
      </c>
      <c r="M889">
        <f>VLOOKUP(Q889,gene2!A:U,14,0)</f>
        <v>0</v>
      </c>
      <c r="N889" t="str">
        <f>VLOOKUP(Q889,gene2!A:U,15,0)</f>
        <v>1-acyl-sn-glycerol-3-phosphate acyltransferase</v>
      </c>
      <c r="Q889" t="s">
        <v>3587</v>
      </c>
      <c r="R889">
        <v>819</v>
      </c>
      <c r="T889" t="s">
        <v>3588</v>
      </c>
      <c r="V889">
        <f t="shared" si="13"/>
        <v>273</v>
      </c>
    </row>
    <row r="890" spans="1:22" x14ac:dyDescent="0.25">
      <c r="A890" t="s">
        <v>20</v>
      </c>
      <c r="B890" t="s">
        <v>21</v>
      </c>
      <c r="C890" t="s">
        <v>22</v>
      </c>
      <c r="D890" t="s">
        <v>23</v>
      </c>
      <c r="E890" t="s">
        <v>5</v>
      </c>
      <c r="G890" t="s">
        <v>24</v>
      </c>
      <c r="H890">
        <v>965924</v>
      </c>
      <c r="I890">
        <v>966685</v>
      </c>
      <c r="J890" t="s">
        <v>52</v>
      </c>
      <c r="K890" t="str">
        <f>VLOOKUP(Q890,gene2!A:U,12,0)</f>
        <v>WP_014420733.1</v>
      </c>
      <c r="L890" t="str">
        <f>VLOOKUP(Q890,gene2!A:U,13,0)</f>
        <v>WP_014420733.1</v>
      </c>
      <c r="M890">
        <f>VLOOKUP(Q890,gene2!A:U,14,0)</f>
        <v>0</v>
      </c>
      <c r="N890" t="str">
        <f>VLOOKUP(Q890,gene2!A:U,15,0)</f>
        <v>GNAT family N-acetyltransferase</v>
      </c>
      <c r="Q890" t="s">
        <v>3591</v>
      </c>
      <c r="R890">
        <v>762</v>
      </c>
      <c r="T890" t="s">
        <v>3592</v>
      </c>
      <c r="V890">
        <f t="shared" si="13"/>
        <v>254</v>
      </c>
    </row>
    <row r="891" spans="1:22" x14ac:dyDescent="0.25">
      <c r="A891" t="s">
        <v>20</v>
      </c>
      <c r="B891" t="s">
        <v>21</v>
      </c>
      <c r="C891" t="s">
        <v>22</v>
      </c>
      <c r="D891" t="s">
        <v>23</v>
      </c>
      <c r="E891" t="s">
        <v>5</v>
      </c>
      <c r="G891" t="s">
        <v>24</v>
      </c>
      <c r="H891">
        <v>966928</v>
      </c>
      <c r="I891">
        <v>967662</v>
      </c>
      <c r="J891" t="s">
        <v>25</v>
      </c>
      <c r="K891" t="str">
        <f>VLOOKUP(Q891,gene2!A:U,12,0)</f>
        <v>WP_011785784.1</v>
      </c>
      <c r="L891" t="str">
        <f>VLOOKUP(Q891,gene2!A:U,13,0)</f>
        <v>WP_011785784.1</v>
      </c>
      <c r="M891">
        <f>VLOOKUP(Q891,gene2!A:U,14,0)</f>
        <v>0</v>
      </c>
      <c r="N891" t="str">
        <f>VLOOKUP(Q891,gene2!A:U,15,0)</f>
        <v>response regulator</v>
      </c>
      <c r="Q891" t="s">
        <v>3595</v>
      </c>
      <c r="R891">
        <v>735</v>
      </c>
      <c r="T891" t="s">
        <v>3596</v>
      </c>
      <c r="V891">
        <f t="shared" si="13"/>
        <v>245</v>
      </c>
    </row>
    <row r="892" spans="1:22" x14ac:dyDescent="0.25">
      <c r="A892" t="s">
        <v>20</v>
      </c>
      <c r="B892" t="s">
        <v>21</v>
      </c>
      <c r="C892" t="s">
        <v>22</v>
      </c>
      <c r="D892" t="s">
        <v>23</v>
      </c>
      <c r="E892" t="s">
        <v>5</v>
      </c>
      <c r="G892" t="s">
        <v>24</v>
      </c>
      <c r="H892">
        <v>967721</v>
      </c>
      <c r="I892">
        <v>969292</v>
      </c>
      <c r="J892" t="s">
        <v>25</v>
      </c>
      <c r="K892" t="str">
        <f>VLOOKUP(Q892,gene2!A:U,12,0)</f>
        <v>WP_014420734.1</v>
      </c>
      <c r="L892" t="str">
        <f>VLOOKUP(Q892,gene2!A:U,13,0)</f>
        <v>WP_014420734.1</v>
      </c>
      <c r="M892">
        <f>VLOOKUP(Q892,gene2!A:U,14,0)</f>
        <v>0</v>
      </c>
      <c r="N892" t="str">
        <f>VLOOKUP(Q892,gene2!A:U,15,0)</f>
        <v>two-component sensor histidine kinase</v>
      </c>
      <c r="Q892" t="s">
        <v>3598</v>
      </c>
      <c r="R892">
        <v>1572</v>
      </c>
      <c r="T892" t="s">
        <v>3599</v>
      </c>
      <c r="V892">
        <f t="shared" si="13"/>
        <v>524</v>
      </c>
    </row>
    <row r="893" spans="1:22" x14ac:dyDescent="0.25">
      <c r="A893" t="s">
        <v>20</v>
      </c>
      <c r="B893" t="s">
        <v>21</v>
      </c>
      <c r="C893" t="s">
        <v>22</v>
      </c>
      <c r="D893" t="s">
        <v>23</v>
      </c>
      <c r="E893" t="s">
        <v>5</v>
      </c>
      <c r="G893" t="s">
        <v>24</v>
      </c>
      <c r="H893">
        <v>969537</v>
      </c>
      <c r="I893">
        <v>971018</v>
      </c>
      <c r="J893" t="s">
        <v>25</v>
      </c>
      <c r="K893" t="str">
        <f>VLOOKUP(Q893,gene2!A:U,12,0)</f>
        <v>WP_011785782.1</v>
      </c>
      <c r="L893" t="str">
        <f>VLOOKUP(Q893,gene2!A:U,13,0)</f>
        <v>WP_011785782.1</v>
      </c>
      <c r="M893">
        <f>VLOOKUP(Q893,gene2!A:U,14,0)</f>
        <v>0</v>
      </c>
      <c r="N893" t="str">
        <f>VLOOKUP(Q893,gene2!A:U,15,0)</f>
        <v>glycerol kinase GlpK</v>
      </c>
      <c r="O893" t="s">
        <v>3601</v>
      </c>
      <c r="Q893" t="s">
        <v>3602</v>
      </c>
      <c r="R893">
        <v>1482</v>
      </c>
      <c r="T893" t="s">
        <v>3603</v>
      </c>
      <c r="V893">
        <f t="shared" si="13"/>
        <v>494</v>
      </c>
    </row>
    <row r="894" spans="1:22" x14ac:dyDescent="0.25">
      <c r="A894" t="s">
        <v>20</v>
      </c>
      <c r="B894" t="s">
        <v>21</v>
      </c>
      <c r="C894" t="s">
        <v>22</v>
      </c>
      <c r="D894" t="s">
        <v>23</v>
      </c>
      <c r="E894" t="s">
        <v>5</v>
      </c>
      <c r="G894" t="s">
        <v>24</v>
      </c>
      <c r="H894">
        <v>971022</v>
      </c>
      <c r="I894">
        <v>972098</v>
      </c>
      <c r="J894" t="s">
        <v>52</v>
      </c>
      <c r="K894" t="str">
        <f>VLOOKUP(Q894,gene2!A:U,12,0)</f>
        <v>WP_011785781.1</v>
      </c>
      <c r="L894" t="str">
        <f>VLOOKUP(Q894,gene2!A:U,13,0)</f>
        <v>WP_011785781.1</v>
      </c>
      <c r="M894">
        <f>VLOOKUP(Q894,gene2!A:U,14,0)</f>
        <v>0</v>
      </c>
      <c r="N894" t="str">
        <f>VLOOKUP(Q894,gene2!A:U,15,0)</f>
        <v>ABC transporter ATP-binding protein</v>
      </c>
      <c r="Q894" t="s">
        <v>3606</v>
      </c>
      <c r="R894">
        <v>1077</v>
      </c>
      <c r="T894" t="s">
        <v>3607</v>
      </c>
      <c r="V894">
        <f t="shared" si="13"/>
        <v>359</v>
      </c>
    </row>
    <row r="895" spans="1:22" x14ac:dyDescent="0.25">
      <c r="A895" t="s">
        <v>20</v>
      </c>
      <c r="B895" t="s">
        <v>21</v>
      </c>
      <c r="C895" t="s">
        <v>22</v>
      </c>
      <c r="D895" t="s">
        <v>23</v>
      </c>
      <c r="E895" t="s">
        <v>5</v>
      </c>
      <c r="G895" t="s">
        <v>24</v>
      </c>
      <c r="H895">
        <v>972102</v>
      </c>
      <c r="I895">
        <v>973016</v>
      </c>
      <c r="J895" t="s">
        <v>52</v>
      </c>
      <c r="K895" t="str">
        <f>VLOOKUP(Q895,gene2!A:U,12,0)</f>
        <v>WP_011785780.1</v>
      </c>
      <c r="L895" t="str">
        <f>VLOOKUP(Q895,gene2!A:U,13,0)</f>
        <v>WP_011785780.1</v>
      </c>
      <c r="M895">
        <f>VLOOKUP(Q895,gene2!A:U,14,0)</f>
        <v>0</v>
      </c>
      <c r="N895" t="str">
        <f>VLOOKUP(Q895,gene2!A:U,15,0)</f>
        <v>ornithine carbamoyltransferase</v>
      </c>
      <c r="O895" t="s">
        <v>3609</v>
      </c>
      <c r="Q895" t="s">
        <v>3610</v>
      </c>
      <c r="R895">
        <v>915</v>
      </c>
      <c r="T895" t="s">
        <v>3611</v>
      </c>
      <c r="V895">
        <f t="shared" si="13"/>
        <v>305</v>
      </c>
    </row>
    <row r="896" spans="1:22" x14ac:dyDescent="0.25">
      <c r="A896" t="s">
        <v>20</v>
      </c>
      <c r="B896" t="s">
        <v>21</v>
      </c>
      <c r="C896" t="s">
        <v>22</v>
      </c>
      <c r="D896" t="s">
        <v>23</v>
      </c>
      <c r="E896" t="s">
        <v>5</v>
      </c>
      <c r="G896" t="s">
        <v>24</v>
      </c>
      <c r="H896">
        <v>973217</v>
      </c>
      <c r="I896">
        <v>973543</v>
      </c>
      <c r="J896" t="s">
        <v>25</v>
      </c>
      <c r="K896" t="str">
        <f>VLOOKUP(Q896,gene2!A:U,12,0)</f>
        <v>WP_014420735.1</v>
      </c>
      <c r="L896" t="str">
        <f>VLOOKUP(Q896,gene2!A:U,13,0)</f>
        <v>WP_014420735.1</v>
      </c>
      <c r="M896">
        <f>VLOOKUP(Q896,gene2!A:U,14,0)</f>
        <v>0</v>
      </c>
      <c r="N896" t="str">
        <f>VLOOKUP(Q896,gene2!A:U,15,0)</f>
        <v>Grx4 family monothiol glutaredoxin</v>
      </c>
      <c r="O896" t="s">
        <v>3614</v>
      </c>
      <c r="Q896" t="s">
        <v>3615</v>
      </c>
      <c r="R896">
        <v>327</v>
      </c>
      <c r="T896" t="s">
        <v>3616</v>
      </c>
      <c r="V896">
        <f t="shared" si="13"/>
        <v>109</v>
      </c>
    </row>
    <row r="897" spans="1:22" x14ac:dyDescent="0.25">
      <c r="A897" t="s">
        <v>20</v>
      </c>
      <c r="B897" t="s">
        <v>21</v>
      </c>
      <c r="C897" t="s">
        <v>22</v>
      </c>
      <c r="D897" t="s">
        <v>23</v>
      </c>
      <c r="E897" t="s">
        <v>5</v>
      </c>
      <c r="G897" t="s">
        <v>24</v>
      </c>
      <c r="H897">
        <v>973552</v>
      </c>
      <c r="I897">
        <v>974316</v>
      </c>
      <c r="J897" t="s">
        <v>52</v>
      </c>
      <c r="K897" t="str">
        <f>VLOOKUP(Q897,gene2!A:U,12,0)</f>
        <v>WP_014420736.1</v>
      </c>
      <c r="L897" t="str">
        <f>VLOOKUP(Q897,gene2!A:U,13,0)</f>
        <v>WP_014420736.1</v>
      </c>
      <c r="M897">
        <f>VLOOKUP(Q897,gene2!A:U,14,0)</f>
        <v>0</v>
      </c>
      <c r="N897" t="str">
        <f>VLOOKUP(Q897,gene2!A:U,15,0)</f>
        <v>TonB C-terminal domain-containing protein</v>
      </c>
      <c r="Q897" t="s">
        <v>3619</v>
      </c>
      <c r="R897">
        <v>765</v>
      </c>
      <c r="T897" t="s">
        <v>3620</v>
      </c>
      <c r="V897">
        <f t="shared" si="13"/>
        <v>255</v>
      </c>
    </row>
    <row r="898" spans="1:22" x14ac:dyDescent="0.25">
      <c r="A898" t="s">
        <v>20</v>
      </c>
      <c r="B898" t="s">
        <v>21</v>
      </c>
      <c r="C898" t="s">
        <v>22</v>
      </c>
      <c r="D898" t="s">
        <v>23</v>
      </c>
      <c r="E898" t="s">
        <v>5</v>
      </c>
      <c r="G898" t="s">
        <v>24</v>
      </c>
      <c r="H898">
        <v>974322</v>
      </c>
      <c r="I898">
        <v>976529</v>
      </c>
      <c r="J898" t="s">
        <v>52</v>
      </c>
      <c r="K898" t="str">
        <f>VLOOKUP(Q898,gene2!A:U,12,0)</f>
        <v>WP_014420737.1</v>
      </c>
      <c r="L898" t="str">
        <f>VLOOKUP(Q898,gene2!A:U,13,0)</f>
        <v>WP_014420737.1</v>
      </c>
      <c r="M898">
        <f>VLOOKUP(Q898,gene2!A:U,14,0)</f>
        <v>0</v>
      </c>
      <c r="N898" t="str">
        <f>VLOOKUP(Q898,gene2!A:U,15,0)</f>
        <v>DUF1631 domain-containing protein</v>
      </c>
      <c r="Q898" t="s">
        <v>3623</v>
      </c>
      <c r="R898">
        <v>2208</v>
      </c>
      <c r="T898" t="s">
        <v>3624</v>
      </c>
      <c r="V898">
        <f t="shared" si="13"/>
        <v>736</v>
      </c>
    </row>
    <row r="899" spans="1:22" x14ac:dyDescent="0.25">
      <c r="A899" t="s">
        <v>20</v>
      </c>
      <c r="B899" t="s">
        <v>21</v>
      </c>
      <c r="C899" t="s">
        <v>22</v>
      </c>
      <c r="D899" t="s">
        <v>23</v>
      </c>
      <c r="E899" t="s">
        <v>5</v>
      </c>
      <c r="G899" t="s">
        <v>24</v>
      </c>
      <c r="H899">
        <v>976658</v>
      </c>
      <c r="I899">
        <v>977938</v>
      </c>
      <c r="J899" t="s">
        <v>52</v>
      </c>
      <c r="K899" t="str">
        <f>VLOOKUP(Q899,gene2!A:U,12,0)</f>
        <v>WP_011785776.1</v>
      </c>
      <c r="L899" t="str">
        <f>VLOOKUP(Q899,gene2!A:U,13,0)</f>
        <v>WP_011785776.1</v>
      </c>
      <c r="M899">
        <f>VLOOKUP(Q899,gene2!A:U,14,0)</f>
        <v>0</v>
      </c>
      <c r="N899" t="str">
        <f>VLOOKUP(Q899,gene2!A:U,15,0)</f>
        <v>HlyC/CorC family transporter</v>
      </c>
      <c r="Q899" t="s">
        <v>3627</v>
      </c>
      <c r="R899">
        <v>1281</v>
      </c>
      <c r="T899" t="s">
        <v>3628</v>
      </c>
      <c r="V899">
        <f t="shared" ref="V899:V962" si="14">R899/3</f>
        <v>427</v>
      </c>
    </row>
    <row r="900" spans="1:22" x14ac:dyDescent="0.25">
      <c r="A900" t="s">
        <v>20</v>
      </c>
      <c r="B900" t="s">
        <v>21</v>
      </c>
      <c r="C900" t="s">
        <v>22</v>
      </c>
      <c r="D900" t="s">
        <v>23</v>
      </c>
      <c r="E900" t="s">
        <v>5</v>
      </c>
      <c r="G900" t="s">
        <v>24</v>
      </c>
      <c r="H900">
        <v>978030</v>
      </c>
      <c r="I900">
        <v>978836</v>
      </c>
      <c r="J900" t="s">
        <v>52</v>
      </c>
      <c r="K900" t="str">
        <f>VLOOKUP(Q900,gene2!A:U,12,0)</f>
        <v>WP_014420738.1</v>
      </c>
      <c r="L900" t="str">
        <f>VLOOKUP(Q900,gene2!A:U,13,0)</f>
        <v>WP_014420738.1</v>
      </c>
      <c r="M900">
        <f>VLOOKUP(Q900,gene2!A:U,14,0)</f>
        <v>0</v>
      </c>
      <c r="N900" t="str">
        <f>VLOOKUP(Q900,gene2!A:U,15,0)</f>
        <v>cytochrome c biogenesis protein CcsA</v>
      </c>
      <c r="O900" t="s">
        <v>3631</v>
      </c>
      <c r="Q900" t="s">
        <v>3632</v>
      </c>
      <c r="R900">
        <v>807</v>
      </c>
      <c r="T900" t="s">
        <v>3633</v>
      </c>
      <c r="V900">
        <f t="shared" si="14"/>
        <v>269</v>
      </c>
    </row>
    <row r="901" spans="1:22" x14ac:dyDescent="0.25">
      <c r="A901" t="s">
        <v>20</v>
      </c>
      <c r="B901" t="s">
        <v>21</v>
      </c>
      <c r="C901" t="s">
        <v>22</v>
      </c>
      <c r="D901" t="s">
        <v>23</v>
      </c>
      <c r="E901" t="s">
        <v>5</v>
      </c>
      <c r="G901" t="s">
        <v>24</v>
      </c>
      <c r="H901">
        <v>978998</v>
      </c>
      <c r="I901">
        <v>980383</v>
      </c>
      <c r="J901" t="s">
        <v>25</v>
      </c>
      <c r="K901" t="str">
        <f>VLOOKUP(Q901,gene2!A:U,12,0)</f>
        <v>WP_014420740.1</v>
      </c>
      <c r="L901" t="str">
        <f>VLOOKUP(Q901,gene2!A:U,13,0)</f>
        <v>WP_014420740.1</v>
      </c>
      <c r="M901">
        <f>VLOOKUP(Q901,gene2!A:U,14,0)</f>
        <v>0</v>
      </c>
      <c r="N901" t="str">
        <f>VLOOKUP(Q901,gene2!A:U,15,0)</f>
        <v>signal recognition particle protein</v>
      </c>
      <c r="O901" t="s">
        <v>3636</v>
      </c>
      <c r="Q901" t="s">
        <v>3637</v>
      </c>
      <c r="R901">
        <v>1386</v>
      </c>
      <c r="T901" t="s">
        <v>3638</v>
      </c>
      <c r="V901">
        <f t="shared" si="14"/>
        <v>462</v>
      </c>
    </row>
    <row r="902" spans="1:22" x14ac:dyDescent="0.25">
      <c r="A902" t="s">
        <v>20</v>
      </c>
      <c r="B902" t="s">
        <v>21</v>
      </c>
      <c r="C902" t="s">
        <v>22</v>
      </c>
      <c r="D902" t="s">
        <v>23</v>
      </c>
      <c r="E902" t="s">
        <v>5</v>
      </c>
      <c r="G902" t="s">
        <v>24</v>
      </c>
      <c r="H902">
        <v>980549</v>
      </c>
      <c r="I902">
        <v>980788</v>
      </c>
      <c r="J902" t="s">
        <v>25</v>
      </c>
      <c r="K902" t="str">
        <f>VLOOKUP(Q902,gene2!A:U,12,0)</f>
        <v>WP_011785745.1</v>
      </c>
      <c r="L902" t="str">
        <f>VLOOKUP(Q902,gene2!A:U,13,0)</f>
        <v>WP_011785745.1</v>
      </c>
      <c r="M902">
        <f>VLOOKUP(Q902,gene2!A:U,14,0)</f>
        <v>0</v>
      </c>
      <c r="N902" t="str">
        <f>VLOOKUP(Q902,gene2!A:U,15,0)</f>
        <v>30S ribosomal protein S16</v>
      </c>
      <c r="O902" t="s">
        <v>3641</v>
      </c>
      <c r="Q902" t="s">
        <v>3642</v>
      </c>
      <c r="R902">
        <v>240</v>
      </c>
      <c r="T902" t="s">
        <v>3643</v>
      </c>
      <c r="V902">
        <f t="shared" si="14"/>
        <v>80</v>
      </c>
    </row>
    <row r="903" spans="1:22" x14ac:dyDescent="0.25">
      <c r="A903" t="s">
        <v>20</v>
      </c>
      <c r="B903" t="s">
        <v>21</v>
      </c>
      <c r="C903" t="s">
        <v>22</v>
      </c>
      <c r="D903" t="s">
        <v>23</v>
      </c>
      <c r="E903" t="s">
        <v>5</v>
      </c>
      <c r="G903" t="s">
        <v>24</v>
      </c>
      <c r="H903">
        <v>980819</v>
      </c>
      <c r="I903">
        <v>981346</v>
      </c>
      <c r="J903" t="s">
        <v>25</v>
      </c>
      <c r="K903" t="str">
        <f>VLOOKUP(Q903,gene2!A:U,12,0)</f>
        <v>WP_011785744.1</v>
      </c>
      <c r="L903" t="str">
        <f>VLOOKUP(Q903,gene2!A:U,13,0)</f>
        <v>WP_011785744.1</v>
      </c>
      <c r="M903">
        <f>VLOOKUP(Q903,gene2!A:U,14,0)</f>
        <v>0</v>
      </c>
      <c r="N903" t="str">
        <f>VLOOKUP(Q903,gene2!A:U,15,0)</f>
        <v>ribosome maturation factor RimM</v>
      </c>
      <c r="O903" t="s">
        <v>3646</v>
      </c>
      <c r="Q903" t="s">
        <v>3647</v>
      </c>
      <c r="R903">
        <v>528</v>
      </c>
      <c r="T903" t="s">
        <v>3648</v>
      </c>
      <c r="V903">
        <f t="shared" si="14"/>
        <v>176</v>
      </c>
    </row>
    <row r="904" spans="1:22" x14ac:dyDescent="0.25">
      <c r="A904" t="s">
        <v>20</v>
      </c>
      <c r="B904" t="s">
        <v>21</v>
      </c>
      <c r="C904" t="s">
        <v>22</v>
      </c>
      <c r="D904" t="s">
        <v>23</v>
      </c>
      <c r="E904" t="s">
        <v>5</v>
      </c>
      <c r="G904" t="s">
        <v>24</v>
      </c>
      <c r="H904">
        <v>981350</v>
      </c>
      <c r="I904">
        <v>982108</v>
      </c>
      <c r="J904" t="s">
        <v>25</v>
      </c>
      <c r="K904" t="str">
        <f>VLOOKUP(Q904,gene2!A:U,12,0)</f>
        <v>WP_014420741.1</v>
      </c>
      <c r="L904" t="str">
        <f>VLOOKUP(Q904,gene2!A:U,13,0)</f>
        <v>WP_014420741.1</v>
      </c>
      <c r="M904">
        <f>VLOOKUP(Q904,gene2!A:U,14,0)</f>
        <v>0</v>
      </c>
      <c r="N904" t="str">
        <f>VLOOKUP(Q904,gene2!A:U,15,0)</f>
        <v>tRNA (guanosine(37)-N1)-methyltransferase TrmD</v>
      </c>
      <c r="O904" t="s">
        <v>3651</v>
      </c>
      <c r="Q904" t="s">
        <v>3652</v>
      </c>
      <c r="R904">
        <v>759</v>
      </c>
      <c r="T904" t="s">
        <v>3653</v>
      </c>
      <c r="V904">
        <f t="shared" si="14"/>
        <v>253</v>
      </c>
    </row>
    <row r="905" spans="1:22" x14ac:dyDescent="0.25">
      <c r="A905" t="s">
        <v>20</v>
      </c>
      <c r="B905" t="s">
        <v>21</v>
      </c>
      <c r="C905" t="s">
        <v>22</v>
      </c>
      <c r="D905" t="s">
        <v>23</v>
      </c>
      <c r="E905" t="s">
        <v>5</v>
      </c>
      <c r="G905" t="s">
        <v>24</v>
      </c>
      <c r="H905">
        <v>982134</v>
      </c>
      <c r="I905">
        <v>982490</v>
      </c>
      <c r="J905" t="s">
        <v>25</v>
      </c>
      <c r="K905" t="str">
        <f>VLOOKUP(Q905,gene2!A:U,12,0)</f>
        <v>WP_011785742.1</v>
      </c>
      <c r="L905" t="str">
        <f>VLOOKUP(Q905,gene2!A:U,13,0)</f>
        <v>WP_011785742.1</v>
      </c>
      <c r="M905">
        <f>VLOOKUP(Q905,gene2!A:U,14,0)</f>
        <v>0</v>
      </c>
      <c r="N905" t="str">
        <f>VLOOKUP(Q905,gene2!A:U,15,0)</f>
        <v>50S ribosomal protein L19</v>
      </c>
      <c r="O905" t="s">
        <v>3656</v>
      </c>
      <c r="Q905" t="s">
        <v>3657</v>
      </c>
      <c r="R905">
        <v>357</v>
      </c>
      <c r="T905" t="s">
        <v>3658</v>
      </c>
      <c r="V905">
        <f t="shared" si="14"/>
        <v>119</v>
      </c>
    </row>
    <row r="906" spans="1:22" x14ac:dyDescent="0.25">
      <c r="A906" t="s">
        <v>20</v>
      </c>
      <c r="B906" t="s">
        <v>21</v>
      </c>
      <c r="C906" t="s">
        <v>22</v>
      </c>
      <c r="D906" t="s">
        <v>23</v>
      </c>
      <c r="E906" t="s">
        <v>5</v>
      </c>
      <c r="G906" t="s">
        <v>24</v>
      </c>
      <c r="H906">
        <v>982587</v>
      </c>
      <c r="I906">
        <v>983492</v>
      </c>
      <c r="J906" t="s">
        <v>25</v>
      </c>
      <c r="K906" t="str">
        <f>VLOOKUP(Q906,gene2!A:U,12,0)</f>
        <v>WP_014420742.1</v>
      </c>
      <c r="L906" t="str">
        <f>VLOOKUP(Q906,gene2!A:U,13,0)</f>
        <v>WP_014420742.1</v>
      </c>
      <c r="M906">
        <f>VLOOKUP(Q906,gene2!A:U,14,0)</f>
        <v>0</v>
      </c>
      <c r="N906" t="str">
        <f>VLOOKUP(Q906,gene2!A:U,15,0)</f>
        <v>site-specific tyrosine recombinase XerD</v>
      </c>
      <c r="O906" t="s">
        <v>3661</v>
      </c>
      <c r="Q906" t="s">
        <v>3662</v>
      </c>
      <c r="R906">
        <v>906</v>
      </c>
      <c r="T906" t="s">
        <v>3663</v>
      </c>
      <c r="V906">
        <f t="shared" si="14"/>
        <v>302</v>
      </c>
    </row>
    <row r="907" spans="1:22" x14ac:dyDescent="0.25">
      <c r="A907" t="s">
        <v>20</v>
      </c>
      <c r="B907" t="s">
        <v>21</v>
      </c>
      <c r="C907" t="s">
        <v>22</v>
      </c>
      <c r="D907" t="s">
        <v>23</v>
      </c>
      <c r="E907" t="s">
        <v>5</v>
      </c>
      <c r="G907" t="s">
        <v>24</v>
      </c>
      <c r="H907">
        <v>983576</v>
      </c>
      <c r="I907">
        <v>984310</v>
      </c>
      <c r="J907" t="s">
        <v>25</v>
      </c>
      <c r="K907" t="str">
        <f>VLOOKUP(Q907,gene2!A:U,12,0)</f>
        <v>WP_014420743.1</v>
      </c>
      <c r="L907" t="str">
        <f>VLOOKUP(Q907,gene2!A:U,13,0)</f>
        <v>WP_014420743.1</v>
      </c>
      <c r="M907">
        <f>VLOOKUP(Q907,gene2!A:U,14,0)</f>
        <v>0</v>
      </c>
      <c r="N907" t="str">
        <f>VLOOKUP(Q907,gene2!A:U,15,0)</f>
        <v>DsbC family protein</v>
      </c>
      <c r="Q907" t="s">
        <v>3666</v>
      </c>
      <c r="R907">
        <v>735</v>
      </c>
      <c r="T907" t="s">
        <v>3667</v>
      </c>
      <c r="V907">
        <f t="shared" si="14"/>
        <v>245</v>
      </c>
    </row>
    <row r="908" spans="1:22" x14ac:dyDescent="0.25">
      <c r="A908" t="s">
        <v>20</v>
      </c>
      <c r="B908" t="s">
        <v>21</v>
      </c>
      <c r="C908" t="s">
        <v>22</v>
      </c>
      <c r="D908" t="s">
        <v>23</v>
      </c>
      <c r="E908" t="s">
        <v>5</v>
      </c>
      <c r="G908" t="s">
        <v>24</v>
      </c>
      <c r="H908">
        <v>984451</v>
      </c>
      <c r="I908">
        <v>985752</v>
      </c>
      <c r="J908" t="s">
        <v>25</v>
      </c>
      <c r="K908" t="str">
        <f>VLOOKUP(Q908,gene2!A:U,12,0)</f>
        <v>WP_014420744.1</v>
      </c>
      <c r="L908" t="str">
        <f>VLOOKUP(Q908,gene2!A:U,13,0)</f>
        <v>WP_014420744.1</v>
      </c>
      <c r="M908">
        <f>VLOOKUP(Q908,gene2!A:U,14,0)</f>
        <v>0</v>
      </c>
      <c r="N908" t="str">
        <f>VLOOKUP(Q908,gene2!A:U,15,0)</f>
        <v>homoserine dehydrogenase</v>
      </c>
      <c r="Q908" t="s">
        <v>3670</v>
      </c>
      <c r="R908">
        <v>1302</v>
      </c>
      <c r="T908" t="s">
        <v>3671</v>
      </c>
      <c r="V908">
        <f t="shared" si="14"/>
        <v>434</v>
      </c>
    </row>
    <row r="909" spans="1:22" x14ac:dyDescent="0.25">
      <c r="A909" t="s">
        <v>20</v>
      </c>
      <c r="B909" t="s">
        <v>21</v>
      </c>
      <c r="C909" t="s">
        <v>22</v>
      </c>
      <c r="D909" t="s">
        <v>23</v>
      </c>
      <c r="E909" t="s">
        <v>5</v>
      </c>
      <c r="G909" t="s">
        <v>24</v>
      </c>
      <c r="H909">
        <v>985764</v>
      </c>
      <c r="I909">
        <v>987164</v>
      </c>
      <c r="J909" t="s">
        <v>25</v>
      </c>
      <c r="K909" t="str">
        <f>VLOOKUP(Q909,gene2!A:U,12,0)</f>
        <v>WP_011785738.1</v>
      </c>
      <c r="L909" t="str">
        <f>VLOOKUP(Q909,gene2!A:U,13,0)</f>
        <v>WP_011785738.1</v>
      </c>
      <c r="M909">
        <f>VLOOKUP(Q909,gene2!A:U,14,0)</f>
        <v>0</v>
      </c>
      <c r="N909" t="str">
        <f>VLOOKUP(Q909,gene2!A:U,15,0)</f>
        <v>threonine synthase</v>
      </c>
      <c r="Q909" t="s">
        <v>3674</v>
      </c>
      <c r="R909">
        <v>1401</v>
      </c>
      <c r="T909" t="s">
        <v>3675</v>
      </c>
      <c r="V909">
        <f t="shared" si="14"/>
        <v>467</v>
      </c>
    </row>
    <row r="910" spans="1:22" x14ac:dyDescent="0.25">
      <c r="A910" t="s">
        <v>20</v>
      </c>
      <c r="B910" t="s">
        <v>21</v>
      </c>
      <c r="C910" t="s">
        <v>22</v>
      </c>
      <c r="D910" t="s">
        <v>23</v>
      </c>
      <c r="E910" t="s">
        <v>5</v>
      </c>
      <c r="G910" t="s">
        <v>24</v>
      </c>
      <c r="H910">
        <v>987171</v>
      </c>
      <c r="I910">
        <v>988904</v>
      </c>
      <c r="J910" t="s">
        <v>25</v>
      </c>
      <c r="K910" t="str">
        <f>VLOOKUP(Q910,gene2!A:U,12,0)</f>
        <v>WP_014420745.1</v>
      </c>
      <c r="L910" t="str">
        <f>VLOOKUP(Q910,gene2!A:U,13,0)</f>
        <v>WP_014420745.1</v>
      </c>
      <c r="M910">
        <f>VLOOKUP(Q910,gene2!A:U,14,0)</f>
        <v>0</v>
      </c>
      <c r="N910" t="str">
        <f>VLOOKUP(Q910,gene2!A:U,15,0)</f>
        <v>single-stranded-DNA-specific exonuclease RecJ</v>
      </c>
      <c r="O910" t="s">
        <v>3678</v>
      </c>
      <c r="Q910" t="s">
        <v>3679</v>
      </c>
      <c r="R910">
        <v>1734</v>
      </c>
      <c r="T910" t="s">
        <v>3680</v>
      </c>
      <c r="V910">
        <f t="shared" si="14"/>
        <v>578</v>
      </c>
    </row>
    <row r="911" spans="1:22" x14ac:dyDescent="0.25">
      <c r="A911" t="s">
        <v>20</v>
      </c>
      <c r="B911" t="s">
        <v>21</v>
      </c>
      <c r="C911" t="s">
        <v>22</v>
      </c>
      <c r="D911" t="s">
        <v>23</v>
      </c>
      <c r="E911" t="s">
        <v>5</v>
      </c>
      <c r="G911" t="s">
        <v>24</v>
      </c>
      <c r="H911">
        <v>988991</v>
      </c>
      <c r="I911">
        <v>990086</v>
      </c>
      <c r="J911" t="s">
        <v>25</v>
      </c>
      <c r="K911" t="str">
        <f>VLOOKUP(Q911,gene2!A:U,12,0)</f>
        <v>WP_113879872.1</v>
      </c>
      <c r="L911" t="str">
        <f>VLOOKUP(Q911,gene2!A:U,13,0)</f>
        <v>WP_113879872.1</v>
      </c>
      <c r="M911">
        <f>VLOOKUP(Q911,gene2!A:U,14,0)</f>
        <v>0</v>
      </c>
      <c r="N911" t="str">
        <f>VLOOKUP(Q911,gene2!A:U,15,0)</f>
        <v>peptide chain release factor 2</v>
      </c>
      <c r="O911" t="s">
        <v>3683</v>
      </c>
      <c r="Q911" t="s">
        <v>3684</v>
      </c>
      <c r="R911">
        <v>1096</v>
      </c>
      <c r="T911" t="s">
        <v>3685</v>
      </c>
      <c r="V911">
        <f t="shared" si="14"/>
        <v>365.33333333333331</v>
      </c>
    </row>
    <row r="912" spans="1:22" x14ac:dyDescent="0.25">
      <c r="A912" t="s">
        <v>20</v>
      </c>
      <c r="B912" t="s">
        <v>21</v>
      </c>
      <c r="C912" t="s">
        <v>22</v>
      </c>
      <c r="D912" t="s">
        <v>23</v>
      </c>
      <c r="E912" t="s">
        <v>5</v>
      </c>
      <c r="G912" t="s">
        <v>24</v>
      </c>
      <c r="H912">
        <v>990139</v>
      </c>
      <c r="I912">
        <v>991674</v>
      </c>
      <c r="J912" t="s">
        <v>25</v>
      </c>
      <c r="K912" t="str">
        <f>VLOOKUP(Q912,gene2!A:U,12,0)</f>
        <v>WP_014420746.1</v>
      </c>
      <c r="L912" t="str">
        <f>VLOOKUP(Q912,gene2!A:U,13,0)</f>
        <v>WP_014420746.1</v>
      </c>
      <c r="M912">
        <f>VLOOKUP(Q912,gene2!A:U,14,0)</f>
        <v>0</v>
      </c>
      <c r="N912" t="str">
        <f>VLOOKUP(Q912,gene2!A:U,15,0)</f>
        <v>lysine--tRNA ligase</v>
      </c>
      <c r="O912" t="s">
        <v>3689</v>
      </c>
      <c r="Q912" t="s">
        <v>3690</v>
      </c>
      <c r="R912">
        <v>1536</v>
      </c>
      <c r="T912" t="s">
        <v>3691</v>
      </c>
      <c r="V912">
        <f t="shared" si="14"/>
        <v>512</v>
      </c>
    </row>
    <row r="913" spans="1:22" x14ac:dyDescent="0.25">
      <c r="A913" t="s">
        <v>20</v>
      </c>
      <c r="B913" t="s">
        <v>21</v>
      </c>
      <c r="C913" t="s">
        <v>22</v>
      </c>
      <c r="D913" t="s">
        <v>23</v>
      </c>
      <c r="E913" t="s">
        <v>5</v>
      </c>
      <c r="G913" t="s">
        <v>24</v>
      </c>
      <c r="H913">
        <v>991679</v>
      </c>
      <c r="I913">
        <v>992410</v>
      </c>
      <c r="J913" t="s">
        <v>25</v>
      </c>
      <c r="K913" t="str">
        <f>VLOOKUP(Q913,gene2!A:U,12,0)</f>
        <v>WP_014420747.1</v>
      </c>
      <c r="L913" t="str">
        <f>VLOOKUP(Q913,gene2!A:U,13,0)</f>
        <v>WP_014420747.1</v>
      </c>
      <c r="M913">
        <f>VLOOKUP(Q913,gene2!A:U,14,0)</f>
        <v>0</v>
      </c>
      <c r="N913" t="str">
        <f>VLOOKUP(Q913,gene2!A:U,15,0)</f>
        <v>uracil-DNA glycosylase</v>
      </c>
      <c r="O913" t="s">
        <v>3694</v>
      </c>
      <c r="Q913" t="s">
        <v>3695</v>
      </c>
      <c r="R913">
        <v>732</v>
      </c>
      <c r="T913" t="s">
        <v>3696</v>
      </c>
      <c r="V913">
        <f t="shared" si="14"/>
        <v>244</v>
      </c>
    </row>
    <row r="914" spans="1:22" x14ac:dyDescent="0.25">
      <c r="A914" t="s">
        <v>20</v>
      </c>
      <c r="B914" t="s">
        <v>21</v>
      </c>
      <c r="C914" t="s">
        <v>22</v>
      </c>
      <c r="D914" t="s">
        <v>23</v>
      </c>
      <c r="E914" t="s">
        <v>5</v>
      </c>
      <c r="G914" t="s">
        <v>24</v>
      </c>
      <c r="H914">
        <v>992456</v>
      </c>
      <c r="I914">
        <v>993289</v>
      </c>
      <c r="J914" t="s">
        <v>52</v>
      </c>
      <c r="K914" t="str">
        <f>VLOOKUP(Q914,gene2!A:U,12,0)</f>
        <v>WP_014420748.1</v>
      </c>
      <c r="L914" t="str">
        <f>VLOOKUP(Q914,gene2!A:U,13,0)</f>
        <v>WP_014420748.1</v>
      </c>
      <c r="M914">
        <f>VLOOKUP(Q914,gene2!A:U,14,0)</f>
        <v>0</v>
      </c>
      <c r="N914" t="str">
        <f>VLOOKUP(Q914,gene2!A:U,15,0)</f>
        <v>HDOD domain-containing protein</v>
      </c>
      <c r="Q914" t="s">
        <v>3699</v>
      </c>
      <c r="R914">
        <v>834</v>
      </c>
      <c r="T914" t="s">
        <v>3700</v>
      </c>
      <c r="V914">
        <f t="shared" si="14"/>
        <v>278</v>
      </c>
    </row>
    <row r="915" spans="1:22" x14ac:dyDescent="0.25">
      <c r="A915" t="s">
        <v>20</v>
      </c>
      <c r="B915" t="s">
        <v>21</v>
      </c>
      <c r="C915" t="s">
        <v>22</v>
      </c>
      <c r="D915" t="s">
        <v>23</v>
      </c>
      <c r="E915" t="s">
        <v>5</v>
      </c>
      <c r="G915" t="s">
        <v>24</v>
      </c>
      <c r="H915">
        <v>993390</v>
      </c>
      <c r="I915">
        <v>994370</v>
      </c>
      <c r="J915" t="s">
        <v>52</v>
      </c>
      <c r="K915" t="str">
        <f>VLOOKUP(Q915,gene2!A:U,12,0)</f>
        <v>WP_014420749.1</v>
      </c>
      <c r="L915" t="str">
        <f>VLOOKUP(Q915,gene2!A:U,13,0)</f>
        <v>WP_014420749.1</v>
      </c>
      <c r="M915">
        <f>VLOOKUP(Q915,gene2!A:U,14,0)</f>
        <v>0</v>
      </c>
      <c r="N915" t="str">
        <f>VLOOKUP(Q915,gene2!A:U,15,0)</f>
        <v>folate-binding protein YgfZ</v>
      </c>
      <c r="Q915" t="s">
        <v>3702</v>
      </c>
      <c r="R915">
        <v>981</v>
      </c>
      <c r="T915" t="s">
        <v>3703</v>
      </c>
      <c r="V915">
        <f t="shared" si="14"/>
        <v>327</v>
      </c>
    </row>
    <row r="916" spans="1:22" x14ac:dyDescent="0.25">
      <c r="A916" t="s">
        <v>20</v>
      </c>
      <c r="B916" t="s">
        <v>21</v>
      </c>
      <c r="C916" t="s">
        <v>22</v>
      </c>
      <c r="D916" t="s">
        <v>23</v>
      </c>
      <c r="E916" t="s">
        <v>5</v>
      </c>
      <c r="G916" t="s">
        <v>24</v>
      </c>
      <c r="H916">
        <v>994397</v>
      </c>
      <c r="I916">
        <v>994858</v>
      </c>
      <c r="J916" t="s">
        <v>52</v>
      </c>
      <c r="K916" t="str">
        <f>VLOOKUP(Q916,gene2!A:U,12,0)</f>
        <v>WP_014420750.1</v>
      </c>
      <c r="L916" t="str">
        <f>VLOOKUP(Q916,gene2!A:U,13,0)</f>
        <v>WP_014420750.1</v>
      </c>
      <c r="M916">
        <f>VLOOKUP(Q916,gene2!A:U,14,0)</f>
        <v>0</v>
      </c>
      <c r="N916" t="str">
        <f>VLOOKUP(Q916,gene2!A:U,15,0)</f>
        <v>hypothetical protein</v>
      </c>
      <c r="Q916" t="s">
        <v>3706</v>
      </c>
      <c r="R916">
        <v>462</v>
      </c>
      <c r="T916" t="s">
        <v>3707</v>
      </c>
      <c r="V916">
        <f t="shared" si="14"/>
        <v>154</v>
      </c>
    </row>
    <row r="917" spans="1:22" x14ac:dyDescent="0.25">
      <c r="A917" t="s">
        <v>20</v>
      </c>
      <c r="B917" t="s">
        <v>21</v>
      </c>
      <c r="C917" t="s">
        <v>22</v>
      </c>
      <c r="D917" t="s">
        <v>23</v>
      </c>
      <c r="E917" t="s">
        <v>5</v>
      </c>
      <c r="G917" t="s">
        <v>24</v>
      </c>
      <c r="H917">
        <v>994842</v>
      </c>
      <c r="I917">
        <v>995114</v>
      </c>
      <c r="J917" t="s">
        <v>52</v>
      </c>
      <c r="K917" t="str">
        <f>VLOOKUP(Q917,gene2!A:U,12,0)</f>
        <v>WP_011785730.1</v>
      </c>
      <c r="L917" t="str">
        <f>VLOOKUP(Q917,gene2!A:U,13,0)</f>
        <v>WP_011785730.1</v>
      </c>
      <c r="M917">
        <f>VLOOKUP(Q917,gene2!A:U,14,0)</f>
        <v>0</v>
      </c>
      <c r="N917" t="str">
        <f>VLOOKUP(Q917,gene2!A:U,15,0)</f>
        <v>succinate dehydrogenase assembly factor 2</v>
      </c>
      <c r="Q917" t="s">
        <v>3709</v>
      </c>
      <c r="R917">
        <v>273</v>
      </c>
      <c r="T917" t="s">
        <v>3710</v>
      </c>
      <c r="V917">
        <f t="shared" si="14"/>
        <v>91</v>
      </c>
    </row>
    <row r="918" spans="1:22" x14ac:dyDescent="0.25">
      <c r="A918" t="s">
        <v>20</v>
      </c>
      <c r="B918" t="s">
        <v>21</v>
      </c>
      <c r="C918" t="s">
        <v>22</v>
      </c>
      <c r="D918" t="s">
        <v>23</v>
      </c>
      <c r="E918" t="s">
        <v>5</v>
      </c>
      <c r="G918" t="s">
        <v>24</v>
      </c>
      <c r="H918">
        <v>995153</v>
      </c>
      <c r="I918">
        <v>996760</v>
      </c>
      <c r="J918" t="s">
        <v>52</v>
      </c>
      <c r="K918" t="str">
        <f>VLOOKUP(Q918,gene2!A:U,12,0)</f>
        <v>WP_181861274.1</v>
      </c>
      <c r="L918" t="str">
        <f>VLOOKUP(Q918,gene2!A:U,13,0)</f>
        <v>WP_181861274.1</v>
      </c>
      <c r="M918">
        <f>VLOOKUP(Q918,gene2!A:U,14,0)</f>
        <v>0</v>
      </c>
      <c r="N918" t="str">
        <f>VLOOKUP(Q918,gene2!A:U,15,0)</f>
        <v>L-aspartate oxidase</v>
      </c>
      <c r="O918" t="s">
        <v>3713</v>
      </c>
      <c r="Q918" t="s">
        <v>3714</v>
      </c>
      <c r="R918">
        <v>1608</v>
      </c>
      <c r="T918" t="s">
        <v>3715</v>
      </c>
      <c r="V918">
        <f t="shared" si="14"/>
        <v>536</v>
      </c>
    </row>
    <row r="919" spans="1:22" x14ac:dyDescent="0.25">
      <c r="A919" t="s">
        <v>20</v>
      </c>
      <c r="B919" t="s">
        <v>21</v>
      </c>
      <c r="C919" t="s">
        <v>22</v>
      </c>
      <c r="D919" t="s">
        <v>23</v>
      </c>
      <c r="E919" t="s">
        <v>5</v>
      </c>
      <c r="G919" t="s">
        <v>24</v>
      </c>
      <c r="H919">
        <v>996969</v>
      </c>
      <c r="I919">
        <v>997586</v>
      </c>
      <c r="J919" t="s">
        <v>25</v>
      </c>
      <c r="K919" t="str">
        <f>VLOOKUP(Q919,gene2!A:U,12,0)</f>
        <v>WP_023008839.1</v>
      </c>
      <c r="L919" t="str">
        <f>VLOOKUP(Q919,gene2!A:U,13,0)</f>
        <v>WP_023008839.1</v>
      </c>
      <c r="M919">
        <f>VLOOKUP(Q919,gene2!A:U,14,0)</f>
        <v>0</v>
      </c>
      <c r="N919" t="str">
        <f>VLOOKUP(Q919,gene2!A:U,15,0)</f>
        <v>RNA polymerase sigma factor RpoE</v>
      </c>
      <c r="O919" t="s">
        <v>3718</v>
      </c>
      <c r="Q919" t="s">
        <v>3719</v>
      </c>
      <c r="R919">
        <v>618</v>
      </c>
      <c r="T919" t="s">
        <v>3720</v>
      </c>
      <c r="V919">
        <f t="shared" si="14"/>
        <v>206</v>
      </c>
    </row>
    <row r="920" spans="1:22" x14ac:dyDescent="0.25">
      <c r="A920" t="s">
        <v>20</v>
      </c>
      <c r="B920" t="s">
        <v>21</v>
      </c>
      <c r="C920" t="s">
        <v>22</v>
      </c>
      <c r="D920" t="s">
        <v>23</v>
      </c>
      <c r="E920" t="s">
        <v>5</v>
      </c>
      <c r="G920" t="s">
        <v>24</v>
      </c>
      <c r="H920">
        <v>997602</v>
      </c>
      <c r="I920">
        <v>998168</v>
      </c>
      <c r="J920" t="s">
        <v>25</v>
      </c>
      <c r="K920" t="str">
        <f>VLOOKUP(Q920,gene2!A:U,12,0)</f>
        <v>WP_014420752.1</v>
      </c>
      <c r="L920" t="str">
        <f>VLOOKUP(Q920,gene2!A:U,13,0)</f>
        <v>WP_014420752.1</v>
      </c>
      <c r="M920">
        <f>VLOOKUP(Q920,gene2!A:U,14,0)</f>
        <v>0</v>
      </c>
      <c r="N920" t="str">
        <f>VLOOKUP(Q920,gene2!A:U,15,0)</f>
        <v>anti-sigma factor</v>
      </c>
      <c r="Q920" t="s">
        <v>3723</v>
      </c>
      <c r="R920">
        <v>567</v>
      </c>
      <c r="T920" t="s">
        <v>3724</v>
      </c>
      <c r="V920">
        <f t="shared" si="14"/>
        <v>189</v>
      </c>
    </row>
    <row r="921" spans="1:22" x14ac:dyDescent="0.25">
      <c r="A921" t="s">
        <v>20</v>
      </c>
      <c r="B921" t="s">
        <v>21</v>
      </c>
      <c r="C921" t="s">
        <v>22</v>
      </c>
      <c r="D921" t="s">
        <v>23</v>
      </c>
      <c r="E921" t="s">
        <v>5</v>
      </c>
      <c r="G921" t="s">
        <v>24</v>
      </c>
      <c r="H921">
        <v>998186</v>
      </c>
      <c r="I921">
        <v>999244</v>
      </c>
      <c r="J921" t="s">
        <v>25</v>
      </c>
      <c r="K921" t="str">
        <f>VLOOKUP(Q921,gene2!A:U,12,0)</f>
        <v>WP_041654584.1</v>
      </c>
      <c r="L921" t="str">
        <f>VLOOKUP(Q921,gene2!A:U,13,0)</f>
        <v>WP_041654584.1</v>
      </c>
      <c r="M921">
        <f>VLOOKUP(Q921,gene2!A:U,14,0)</f>
        <v>0</v>
      </c>
      <c r="N921" t="str">
        <f>VLOOKUP(Q921,gene2!A:U,15,0)</f>
        <v>MucB/RseB C-terminal domain-containing protein</v>
      </c>
      <c r="Q921" t="s">
        <v>3727</v>
      </c>
      <c r="R921">
        <v>1059</v>
      </c>
      <c r="T921" t="s">
        <v>3728</v>
      </c>
      <c r="V921">
        <f t="shared" si="14"/>
        <v>353</v>
      </c>
    </row>
    <row r="922" spans="1:22" x14ac:dyDescent="0.25">
      <c r="A922" t="s">
        <v>20</v>
      </c>
      <c r="B922" t="s">
        <v>21</v>
      </c>
      <c r="C922" t="s">
        <v>22</v>
      </c>
      <c r="D922" t="s">
        <v>23</v>
      </c>
      <c r="E922" t="s">
        <v>5</v>
      </c>
      <c r="G922" t="s">
        <v>24</v>
      </c>
      <c r="H922">
        <v>999225</v>
      </c>
      <c r="I922">
        <v>999674</v>
      </c>
      <c r="J922" t="s">
        <v>25</v>
      </c>
      <c r="K922" t="str">
        <f>VLOOKUP(Q922,gene2!A:U,12,0)</f>
        <v>WP_014420754.1</v>
      </c>
      <c r="L922" t="str">
        <f>VLOOKUP(Q922,gene2!A:U,13,0)</f>
        <v>WP_014420754.1</v>
      </c>
      <c r="M922">
        <f>VLOOKUP(Q922,gene2!A:U,14,0)</f>
        <v>0</v>
      </c>
      <c r="N922" t="str">
        <f>VLOOKUP(Q922,gene2!A:U,15,0)</f>
        <v>SoxR reducing system RseC family protein</v>
      </c>
      <c r="Q922" t="s">
        <v>3731</v>
      </c>
      <c r="R922">
        <v>450</v>
      </c>
      <c r="T922" t="s">
        <v>3732</v>
      </c>
      <c r="V922">
        <f t="shared" si="14"/>
        <v>150</v>
      </c>
    </row>
    <row r="923" spans="1:22" x14ac:dyDescent="0.25">
      <c r="A923" t="s">
        <v>20</v>
      </c>
      <c r="B923" t="s">
        <v>21</v>
      </c>
      <c r="C923" t="s">
        <v>22</v>
      </c>
      <c r="D923" t="s">
        <v>23</v>
      </c>
      <c r="E923" t="s">
        <v>5</v>
      </c>
      <c r="G923" t="s">
        <v>24</v>
      </c>
      <c r="H923">
        <v>999814</v>
      </c>
      <c r="I923">
        <v>1001235</v>
      </c>
      <c r="J923" t="s">
        <v>25</v>
      </c>
      <c r="K923" t="str">
        <f>VLOOKUP(Q923,gene2!A:U,12,0)</f>
        <v>WP_158011913.1</v>
      </c>
      <c r="L923" t="str">
        <f>VLOOKUP(Q923,gene2!A:U,13,0)</f>
        <v>WP_158011913.1</v>
      </c>
      <c r="M923">
        <f>VLOOKUP(Q923,gene2!A:U,14,0)</f>
        <v>0</v>
      </c>
      <c r="N923" t="str">
        <f>VLOOKUP(Q923,gene2!A:U,15,0)</f>
        <v>Do family serine endopeptidase</v>
      </c>
      <c r="Q923" t="s">
        <v>3735</v>
      </c>
      <c r="R923">
        <v>1422</v>
      </c>
      <c r="T923" t="s">
        <v>3736</v>
      </c>
      <c r="V923">
        <f t="shared" si="14"/>
        <v>474</v>
      </c>
    </row>
    <row r="924" spans="1:22" x14ac:dyDescent="0.25">
      <c r="A924" t="s">
        <v>20</v>
      </c>
      <c r="B924" t="s">
        <v>1328</v>
      </c>
      <c r="C924" t="s">
        <v>22</v>
      </c>
      <c r="D924" t="s">
        <v>23</v>
      </c>
      <c r="E924" t="s">
        <v>5</v>
      </c>
      <c r="G924" t="s">
        <v>24</v>
      </c>
      <c r="H924">
        <v>1001614</v>
      </c>
      <c r="I924">
        <v>1001946</v>
      </c>
      <c r="J924" t="s">
        <v>52</v>
      </c>
      <c r="K924">
        <f>VLOOKUP(Q924,gene2!A:U,12,0)</f>
        <v>0</v>
      </c>
      <c r="L924">
        <f>VLOOKUP(Q924,gene2!A:U,13,0)</f>
        <v>0</v>
      </c>
      <c r="M924">
        <f>VLOOKUP(Q924,gene2!A:U,14,0)</f>
        <v>0</v>
      </c>
      <c r="N924" t="str">
        <f>VLOOKUP(Q924,gene2!A:U,15,0)</f>
        <v>cytochrome c biogenesis protein CcdA</v>
      </c>
      <c r="Q924" t="s">
        <v>3739</v>
      </c>
      <c r="R924">
        <v>333</v>
      </c>
      <c r="T924" t="s">
        <v>3740</v>
      </c>
      <c r="V924">
        <f t="shared" si="14"/>
        <v>111</v>
      </c>
    </row>
    <row r="925" spans="1:22" x14ac:dyDescent="0.25">
      <c r="A925" t="s">
        <v>20</v>
      </c>
      <c r="B925" t="s">
        <v>21</v>
      </c>
      <c r="C925" t="s">
        <v>22</v>
      </c>
      <c r="D925" t="s">
        <v>23</v>
      </c>
      <c r="E925" t="s">
        <v>5</v>
      </c>
      <c r="G925" t="s">
        <v>24</v>
      </c>
      <c r="H925">
        <v>1002080</v>
      </c>
      <c r="I925">
        <v>1002664</v>
      </c>
      <c r="J925" t="s">
        <v>25</v>
      </c>
      <c r="K925" t="str">
        <f>VLOOKUP(Q925,gene2!A:U,12,0)</f>
        <v>WP_011784907.1</v>
      </c>
      <c r="L925" t="str">
        <f>VLOOKUP(Q925,gene2!A:U,13,0)</f>
        <v>WP_011784907.1</v>
      </c>
      <c r="M925">
        <f>VLOOKUP(Q925,gene2!A:U,14,0)</f>
        <v>0</v>
      </c>
      <c r="N925" t="str">
        <f>VLOOKUP(Q925,gene2!A:U,15,0)</f>
        <v>TetR/AcrR family transcriptional regulator</v>
      </c>
      <c r="Q925" t="s">
        <v>3742</v>
      </c>
      <c r="R925">
        <v>585</v>
      </c>
      <c r="T925" t="s">
        <v>3743</v>
      </c>
      <c r="V925">
        <f t="shared" si="14"/>
        <v>195</v>
      </c>
    </row>
    <row r="926" spans="1:22" x14ac:dyDescent="0.25">
      <c r="A926" t="s">
        <v>20</v>
      </c>
      <c r="B926" t="s">
        <v>21</v>
      </c>
      <c r="C926" t="s">
        <v>22</v>
      </c>
      <c r="D926" t="s">
        <v>23</v>
      </c>
      <c r="E926" t="s">
        <v>5</v>
      </c>
      <c r="G926" t="s">
        <v>24</v>
      </c>
      <c r="H926">
        <v>1002688</v>
      </c>
      <c r="I926">
        <v>1003842</v>
      </c>
      <c r="J926" t="s">
        <v>25</v>
      </c>
      <c r="K926" t="str">
        <f>VLOOKUP(Q926,gene2!A:U,12,0)</f>
        <v>WP_008172291.1</v>
      </c>
      <c r="L926" t="str">
        <f>VLOOKUP(Q926,gene2!A:U,13,0)</f>
        <v>WP_008172291.1</v>
      </c>
      <c r="M926">
        <f>VLOOKUP(Q926,gene2!A:U,14,0)</f>
        <v>0</v>
      </c>
      <c r="N926" t="str">
        <f>VLOOKUP(Q926,gene2!A:U,15,0)</f>
        <v>efflux RND transporter periplasmic adaptor subunit</v>
      </c>
      <c r="Q926" t="s">
        <v>3745</v>
      </c>
      <c r="R926">
        <v>1155</v>
      </c>
      <c r="T926" t="s">
        <v>3746</v>
      </c>
      <c r="V926">
        <f t="shared" si="14"/>
        <v>385</v>
      </c>
    </row>
    <row r="927" spans="1:22" x14ac:dyDescent="0.25">
      <c r="A927" t="s">
        <v>20</v>
      </c>
      <c r="B927" t="s">
        <v>21</v>
      </c>
      <c r="C927" t="s">
        <v>22</v>
      </c>
      <c r="D927" t="s">
        <v>23</v>
      </c>
      <c r="E927" t="s">
        <v>5</v>
      </c>
      <c r="G927" t="s">
        <v>24</v>
      </c>
      <c r="H927">
        <v>1003844</v>
      </c>
      <c r="I927">
        <v>1006894</v>
      </c>
      <c r="J927" t="s">
        <v>25</v>
      </c>
      <c r="K927" t="str">
        <f>VLOOKUP(Q927,gene2!A:U,12,0)</f>
        <v>WP_014420757.1</v>
      </c>
      <c r="L927" t="str">
        <f>VLOOKUP(Q927,gene2!A:U,13,0)</f>
        <v>WP_014420757.1</v>
      </c>
      <c r="M927">
        <f>VLOOKUP(Q927,gene2!A:U,14,0)</f>
        <v>0</v>
      </c>
      <c r="N927" t="str">
        <f>VLOOKUP(Q927,gene2!A:U,15,0)</f>
        <v>efflux RND transporter permease subunit</v>
      </c>
      <c r="Q927" t="s">
        <v>3748</v>
      </c>
      <c r="R927">
        <v>3051</v>
      </c>
      <c r="T927" t="s">
        <v>3749</v>
      </c>
      <c r="V927">
        <f t="shared" si="14"/>
        <v>1017</v>
      </c>
    </row>
    <row r="928" spans="1:22" x14ac:dyDescent="0.25">
      <c r="A928" t="s">
        <v>20</v>
      </c>
      <c r="B928" t="s">
        <v>1328</v>
      </c>
      <c r="C928" t="s">
        <v>22</v>
      </c>
      <c r="D928" t="s">
        <v>23</v>
      </c>
      <c r="E928" t="s">
        <v>5</v>
      </c>
      <c r="G928" t="s">
        <v>24</v>
      </c>
      <c r="H928">
        <v>1006910</v>
      </c>
      <c r="I928">
        <v>1007551</v>
      </c>
      <c r="J928" t="s">
        <v>52</v>
      </c>
      <c r="K928">
        <f>VLOOKUP(Q928,gene2!A:U,12,0)</f>
        <v>0</v>
      </c>
      <c r="L928">
        <f>VLOOKUP(Q928,gene2!A:U,13,0)</f>
        <v>0</v>
      </c>
      <c r="M928">
        <f>VLOOKUP(Q928,gene2!A:U,14,0)</f>
        <v>0</v>
      </c>
      <c r="N928" t="str">
        <f>VLOOKUP(Q928,gene2!A:U,15,0)</f>
        <v>substrate binding domain-containing protein</v>
      </c>
      <c r="Q928" t="s">
        <v>3751</v>
      </c>
      <c r="R928">
        <v>642</v>
      </c>
      <c r="T928" t="s">
        <v>3752</v>
      </c>
      <c r="V928">
        <f t="shared" si="14"/>
        <v>214</v>
      </c>
    </row>
    <row r="929" spans="1:22" x14ac:dyDescent="0.25">
      <c r="A929" t="s">
        <v>20</v>
      </c>
      <c r="B929" t="s">
        <v>21</v>
      </c>
      <c r="C929" t="s">
        <v>22</v>
      </c>
      <c r="D929" t="s">
        <v>23</v>
      </c>
      <c r="E929" t="s">
        <v>5</v>
      </c>
      <c r="G929" t="s">
        <v>24</v>
      </c>
      <c r="H929">
        <v>1007481</v>
      </c>
      <c r="I929">
        <v>1008545</v>
      </c>
      <c r="J929" t="s">
        <v>52</v>
      </c>
      <c r="K929" t="str">
        <f>VLOOKUP(Q929,gene2!A:U,12,0)</f>
        <v>WP_014420759.1</v>
      </c>
      <c r="L929" t="str">
        <f>VLOOKUP(Q929,gene2!A:U,13,0)</f>
        <v>WP_014420759.1</v>
      </c>
      <c r="M929">
        <f>VLOOKUP(Q929,gene2!A:U,14,0)</f>
        <v>0</v>
      </c>
      <c r="N929" t="str">
        <f>VLOOKUP(Q929,gene2!A:U,15,0)</f>
        <v>TolC family protein</v>
      </c>
      <c r="Q929" t="s">
        <v>3754</v>
      </c>
      <c r="R929">
        <v>1065</v>
      </c>
      <c r="T929" t="s">
        <v>3755</v>
      </c>
      <c r="V929">
        <f t="shared" si="14"/>
        <v>355</v>
      </c>
    </row>
    <row r="930" spans="1:22" x14ac:dyDescent="0.25">
      <c r="A930" t="s">
        <v>20</v>
      </c>
      <c r="B930" t="s">
        <v>21</v>
      </c>
      <c r="C930" t="s">
        <v>22</v>
      </c>
      <c r="D930" t="s">
        <v>23</v>
      </c>
      <c r="E930" t="s">
        <v>5</v>
      </c>
      <c r="G930" t="s">
        <v>24</v>
      </c>
      <c r="H930">
        <v>1008653</v>
      </c>
      <c r="I930">
        <v>1009015</v>
      </c>
      <c r="J930" t="s">
        <v>52</v>
      </c>
      <c r="K930" t="str">
        <f>VLOOKUP(Q930,gene2!A:U,12,0)</f>
        <v>WP_014420760.1</v>
      </c>
      <c r="L930" t="str">
        <f>VLOOKUP(Q930,gene2!A:U,13,0)</f>
        <v>WP_014420760.1</v>
      </c>
      <c r="M930">
        <f>VLOOKUP(Q930,gene2!A:U,14,0)</f>
        <v>0</v>
      </c>
      <c r="N930" t="str">
        <f>VLOOKUP(Q930,gene2!A:U,15,0)</f>
        <v>hypothetical protein</v>
      </c>
      <c r="Q930" t="s">
        <v>3757</v>
      </c>
      <c r="R930">
        <v>363</v>
      </c>
      <c r="T930" t="s">
        <v>3758</v>
      </c>
      <c r="V930">
        <f t="shared" si="14"/>
        <v>121</v>
      </c>
    </row>
    <row r="931" spans="1:22" x14ac:dyDescent="0.25">
      <c r="A931" t="s">
        <v>20</v>
      </c>
      <c r="B931" t="s">
        <v>21</v>
      </c>
      <c r="C931" t="s">
        <v>22</v>
      </c>
      <c r="D931" t="s">
        <v>23</v>
      </c>
      <c r="E931" t="s">
        <v>5</v>
      </c>
      <c r="G931" t="s">
        <v>24</v>
      </c>
      <c r="H931">
        <v>1009831</v>
      </c>
      <c r="I931">
        <v>1010445</v>
      </c>
      <c r="J931" t="s">
        <v>25</v>
      </c>
      <c r="K931" t="str">
        <f>VLOOKUP(Q931,gene2!A:U,12,0)</f>
        <v>WP_014420762.1</v>
      </c>
      <c r="L931" t="str">
        <f>VLOOKUP(Q931,gene2!A:U,13,0)</f>
        <v>WP_014420762.1</v>
      </c>
      <c r="M931">
        <f>VLOOKUP(Q931,gene2!A:U,14,0)</f>
        <v>0</v>
      </c>
      <c r="N931" t="str">
        <f>VLOOKUP(Q931,gene2!A:U,15,0)</f>
        <v>tyrosine-type recombinase/integrase</v>
      </c>
      <c r="Q931" t="s">
        <v>3760</v>
      </c>
      <c r="R931">
        <v>615</v>
      </c>
      <c r="T931" t="s">
        <v>3761</v>
      </c>
      <c r="V931">
        <f t="shared" si="14"/>
        <v>205</v>
      </c>
    </row>
    <row r="932" spans="1:22" x14ac:dyDescent="0.25">
      <c r="A932" t="s">
        <v>20</v>
      </c>
      <c r="B932" t="s">
        <v>21</v>
      </c>
      <c r="C932" t="s">
        <v>22</v>
      </c>
      <c r="D932" t="s">
        <v>23</v>
      </c>
      <c r="E932" t="s">
        <v>5</v>
      </c>
      <c r="G932" t="s">
        <v>24</v>
      </c>
      <c r="H932">
        <v>1010569</v>
      </c>
      <c r="I932">
        <v>1010925</v>
      </c>
      <c r="J932" t="s">
        <v>52</v>
      </c>
      <c r="K932" t="str">
        <f>VLOOKUP(Q932,gene2!A:U,12,0)</f>
        <v>WP_014420763.1</v>
      </c>
      <c r="L932" t="str">
        <f>VLOOKUP(Q932,gene2!A:U,13,0)</f>
        <v>WP_014420763.1</v>
      </c>
      <c r="M932">
        <f>VLOOKUP(Q932,gene2!A:U,14,0)</f>
        <v>0</v>
      </c>
      <c r="N932" t="str">
        <f>VLOOKUP(Q932,gene2!A:U,15,0)</f>
        <v>DUF3703 domain-containing protein</v>
      </c>
      <c r="Q932" t="s">
        <v>3763</v>
      </c>
      <c r="R932">
        <v>357</v>
      </c>
      <c r="T932" t="s">
        <v>3764</v>
      </c>
      <c r="V932">
        <f t="shared" si="14"/>
        <v>119</v>
      </c>
    </row>
    <row r="933" spans="1:22" x14ac:dyDescent="0.25">
      <c r="A933" t="s">
        <v>20</v>
      </c>
      <c r="B933" t="s">
        <v>21</v>
      </c>
      <c r="C933" t="s">
        <v>22</v>
      </c>
      <c r="D933" t="s">
        <v>23</v>
      </c>
      <c r="E933" t="s">
        <v>5</v>
      </c>
      <c r="G933" t="s">
        <v>24</v>
      </c>
      <c r="H933">
        <v>1010990</v>
      </c>
      <c r="I933">
        <v>1011886</v>
      </c>
      <c r="J933" t="s">
        <v>52</v>
      </c>
      <c r="K933" t="str">
        <f>VLOOKUP(Q933,gene2!A:U,12,0)</f>
        <v>WP_014420764.1</v>
      </c>
      <c r="L933" t="str">
        <f>VLOOKUP(Q933,gene2!A:U,13,0)</f>
        <v>WP_014420764.1</v>
      </c>
      <c r="M933">
        <f>VLOOKUP(Q933,gene2!A:U,14,0)</f>
        <v>0</v>
      </c>
      <c r="N933" t="str">
        <f>VLOOKUP(Q933,gene2!A:U,15,0)</f>
        <v>cation transporter</v>
      </c>
      <c r="Q933" t="s">
        <v>3767</v>
      </c>
      <c r="R933">
        <v>897</v>
      </c>
      <c r="T933" t="s">
        <v>3768</v>
      </c>
      <c r="V933">
        <f t="shared" si="14"/>
        <v>299</v>
      </c>
    </row>
    <row r="934" spans="1:22" x14ac:dyDescent="0.25">
      <c r="A934" t="s">
        <v>20</v>
      </c>
      <c r="B934" t="s">
        <v>21</v>
      </c>
      <c r="C934" t="s">
        <v>22</v>
      </c>
      <c r="D934" t="s">
        <v>23</v>
      </c>
      <c r="E934" t="s">
        <v>5</v>
      </c>
      <c r="G934" t="s">
        <v>24</v>
      </c>
      <c r="H934">
        <v>1012059</v>
      </c>
      <c r="I934">
        <v>1012526</v>
      </c>
      <c r="J934" t="s">
        <v>25</v>
      </c>
      <c r="K934" t="str">
        <f>VLOOKUP(Q934,gene2!A:U,12,0)</f>
        <v>WP_041343552.1</v>
      </c>
      <c r="L934" t="str">
        <f>VLOOKUP(Q934,gene2!A:U,13,0)</f>
        <v>WP_041343552.1</v>
      </c>
      <c r="M934">
        <f>VLOOKUP(Q934,gene2!A:U,14,0)</f>
        <v>0</v>
      </c>
      <c r="N934" t="str">
        <f>VLOOKUP(Q934,gene2!A:U,15,0)</f>
        <v>hypothetical protein</v>
      </c>
      <c r="Q934" t="s">
        <v>3771</v>
      </c>
      <c r="R934">
        <v>468</v>
      </c>
      <c r="T934" t="s">
        <v>3772</v>
      </c>
      <c r="V934">
        <f t="shared" si="14"/>
        <v>156</v>
      </c>
    </row>
    <row r="935" spans="1:22" x14ac:dyDescent="0.25">
      <c r="A935" t="s">
        <v>20</v>
      </c>
      <c r="B935" t="s">
        <v>21</v>
      </c>
      <c r="C935" t="s">
        <v>22</v>
      </c>
      <c r="D935" t="s">
        <v>23</v>
      </c>
      <c r="E935" t="s">
        <v>5</v>
      </c>
      <c r="G935" t="s">
        <v>24</v>
      </c>
      <c r="H935">
        <v>1012810</v>
      </c>
      <c r="I935">
        <v>1013337</v>
      </c>
      <c r="J935" t="s">
        <v>52</v>
      </c>
      <c r="K935" t="str">
        <f>VLOOKUP(Q935,gene2!A:U,12,0)</f>
        <v>WP_014420765.1</v>
      </c>
      <c r="L935" t="str">
        <f>VLOOKUP(Q935,gene2!A:U,13,0)</f>
        <v>WP_014420765.1</v>
      </c>
      <c r="M935">
        <f>VLOOKUP(Q935,gene2!A:U,14,0)</f>
        <v>0</v>
      </c>
      <c r="N935" t="str">
        <f>VLOOKUP(Q935,gene2!A:U,15,0)</f>
        <v>YgjV family protein</v>
      </c>
      <c r="Q935" t="s">
        <v>3774</v>
      </c>
      <c r="R935">
        <v>528</v>
      </c>
      <c r="T935" t="s">
        <v>3775</v>
      </c>
      <c r="V935">
        <f t="shared" si="14"/>
        <v>176</v>
      </c>
    </row>
    <row r="936" spans="1:22" x14ac:dyDescent="0.25">
      <c r="A936" t="s">
        <v>20</v>
      </c>
      <c r="B936" t="s">
        <v>21</v>
      </c>
      <c r="C936" t="s">
        <v>22</v>
      </c>
      <c r="D936" t="s">
        <v>23</v>
      </c>
      <c r="E936" t="s">
        <v>5</v>
      </c>
      <c r="G936" t="s">
        <v>24</v>
      </c>
      <c r="H936">
        <v>1013523</v>
      </c>
      <c r="I936">
        <v>1014482</v>
      </c>
      <c r="J936" t="s">
        <v>25</v>
      </c>
      <c r="K936" t="str">
        <f>VLOOKUP(Q936,gene2!A:U,12,0)</f>
        <v>WP_081496553.1</v>
      </c>
      <c r="L936" t="str">
        <f>VLOOKUP(Q936,gene2!A:U,13,0)</f>
        <v>WP_081496553.1</v>
      </c>
      <c r="M936">
        <f>VLOOKUP(Q936,gene2!A:U,14,0)</f>
        <v>0</v>
      </c>
      <c r="N936" t="str">
        <f>VLOOKUP(Q936,gene2!A:U,15,0)</f>
        <v>LysR family transcriptional regulator</v>
      </c>
      <c r="Q936" t="s">
        <v>3778</v>
      </c>
      <c r="R936">
        <v>960</v>
      </c>
      <c r="T936" t="s">
        <v>3779</v>
      </c>
      <c r="V936">
        <f t="shared" si="14"/>
        <v>320</v>
      </c>
    </row>
    <row r="937" spans="1:22" x14ac:dyDescent="0.25">
      <c r="A937" t="s">
        <v>20</v>
      </c>
      <c r="B937" t="s">
        <v>21</v>
      </c>
      <c r="C937" t="s">
        <v>22</v>
      </c>
      <c r="D937" t="s">
        <v>23</v>
      </c>
      <c r="E937" t="s">
        <v>5</v>
      </c>
      <c r="G937" t="s">
        <v>24</v>
      </c>
      <c r="H937">
        <v>1014666</v>
      </c>
      <c r="I937">
        <v>1015517</v>
      </c>
      <c r="J937" t="s">
        <v>52</v>
      </c>
      <c r="K937" t="str">
        <f>VLOOKUP(Q937,gene2!A:U,12,0)</f>
        <v>WP_014420767.1</v>
      </c>
      <c r="L937" t="str">
        <f>VLOOKUP(Q937,gene2!A:U,13,0)</f>
        <v>WP_014420767.1</v>
      </c>
      <c r="M937">
        <f>VLOOKUP(Q937,gene2!A:U,14,0)</f>
        <v>0</v>
      </c>
      <c r="N937" t="str">
        <f>VLOOKUP(Q937,gene2!A:U,15,0)</f>
        <v>S-formylglutathione hydrolase</v>
      </c>
      <c r="O937" t="s">
        <v>787</v>
      </c>
      <c r="Q937" t="s">
        <v>3781</v>
      </c>
      <c r="R937">
        <v>852</v>
      </c>
      <c r="T937" t="s">
        <v>3782</v>
      </c>
      <c r="V937">
        <f t="shared" si="14"/>
        <v>284</v>
      </c>
    </row>
    <row r="938" spans="1:22" x14ac:dyDescent="0.25">
      <c r="A938" t="s">
        <v>20</v>
      </c>
      <c r="B938" t="s">
        <v>21</v>
      </c>
      <c r="C938" t="s">
        <v>22</v>
      </c>
      <c r="D938" t="s">
        <v>23</v>
      </c>
      <c r="E938" t="s">
        <v>5</v>
      </c>
      <c r="G938" t="s">
        <v>24</v>
      </c>
      <c r="H938">
        <v>1015569</v>
      </c>
      <c r="I938">
        <v>1016684</v>
      </c>
      <c r="J938" t="s">
        <v>52</v>
      </c>
      <c r="K938" t="str">
        <f>VLOOKUP(Q938,gene2!A:U,12,0)</f>
        <v>WP_193364636.1</v>
      </c>
      <c r="L938" t="str">
        <f>VLOOKUP(Q938,gene2!A:U,13,0)</f>
        <v>WP_193364636.1</v>
      </c>
      <c r="M938">
        <f>VLOOKUP(Q938,gene2!A:U,14,0)</f>
        <v>0</v>
      </c>
      <c r="N938" t="str">
        <f>VLOOKUP(Q938,gene2!A:U,15,0)</f>
        <v>S-(hydroxymethyl)glutathione dehydrogenase/class III alcohol dehydrogenase</v>
      </c>
      <c r="Q938" t="s">
        <v>3784</v>
      </c>
      <c r="R938">
        <v>1116</v>
      </c>
      <c r="T938" t="s">
        <v>3785</v>
      </c>
      <c r="V938">
        <f t="shared" si="14"/>
        <v>372</v>
      </c>
    </row>
    <row r="939" spans="1:22" x14ac:dyDescent="0.25">
      <c r="A939" t="s">
        <v>20</v>
      </c>
      <c r="B939" t="s">
        <v>21</v>
      </c>
      <c r="C939" t="s">
        <v>22</v>
      </c>
      <c r="D939" t="s">
        <v>23</v>
      </c>
      <c r="E939" t="s">
        <v>5</v>
      </c>
      <c r="G939" t="s">
        <v>24</v>
      </c>
      <c r="H939">
        <v>1016847</v>
      </c>
      <c r="I939">
        <v>1017755</v>
      </c>
      <c r="J939" t="s">
        <v>25</v>
      </c>
      <c r="K939" t="str">
        <f>VLOOKUP(Q939,gene2!A:U,12,0)</f>
        <v>WP_014420769.1</v>
      </c>
      <c r="L939" t="str">
        <f>VLOOKUP(Q939,gene2!A:U,13,0)</f>
        <v>WP_014420769.1</v>
      </c>
      <c r="M939">
        <f>VLOOKUP(Q939,gene2!A:U,14,0)</f>
        <v>0</v>
      </c>
      <c r="N939" t="str">
        <f>VLOOKUP(Q939,gene2!A:U,15,0)</f>
        <v>LysR family transcriptional regulator</v>
      </c>
      <c r="Q939" t="s">
        <v>3787</v>
      </c>
      <c r="R939">
        <v>909</v>
      </c>
      <c r="T939" t="s">
        <v>3788</v>
      </c>
      <c r="V939">
        <f t="shared" si="14"/>
        <v>303</v>
      </c>
    </row>
    <row r="940" spans="1:22" x14ac:dyDescent="0.25">
      <c r="A940" t="s">
        <v>20</v>
      </c>
      <c r="B940" t="s">
        <v>21</v>
      </c>
      <c r="C940" t="s">
        <v>22</v>
      </c>
      <c r="D940" t="s">
        <v>23</v>
      </c>
      <c r="E940" t="s">
        <v>5</v>
      </c>
      <c r="G940" t="s">
        <v>24</v>
      </c>
      <c r="H940">
        <v>1017981</v>
      </c>
      <c r="I940">
        <v>1020707</v>
      </c>
      <c r="J940" t="s">
        <v>25</v>
      </c>
      <c r="K940" t="str">
        <f>VLOOKUP(Q940,gene2!A:U,12,0)</f>
        <v>WP_011785716.1</v>
      </c>
      <c r="L940" t="str">
        <f>VLOOKUP(Q940,gene2!A:U,13,0)</f>
        <v>WP_011785716.1</v>
      </c>
      <c r="M940">
        <f>VLOOKUP(Q940,gene2!A:U,14,0)</f>
        <v>0</v>
      </c>
      <c r="N940" t="str">
        <f>VLOOKUP(Q940,gene2!A:U,15,0)</f>
        <v>EAL domain-containing protein</v>
      </c>
      <c r="Q940" t="s">
        <v>3790</v>
      </c>
      <c r="R940">
        <v>2727</v>
      </c>
      <c r="T940" t="s">
        <v>3791</v>
      </c>
      <c r="V940">
        <f t="shared" si="14"/>
        <v>909</v>
      </c>
    </row>
    <row r="941" spans="1:22" x14ac:dyDescent="0.25">
      <c r="A941" t="s">
        <v>20</v>
      </c>
      <c r="B941" t="s">
        <v>21</v>
      </c>
      <c r="C941" t="s">
        <v>22</v>
      </c>
      <c r="D941" t="s">
        <v>23</v>
      </c>
      <c r="E941" t="s">
        <v>5</v>
      </c>
      <c r="G941" t="s">
        <v>24</v>
      </c>
      <c r="H941">
        <v>1020812</v>
      </c>
      <c r="I941">
        <v>1022614</v>
      </c>
      <c r="J941" t="s">
        <v>25</v>
      </c>
      <c r="K941" t="str">
        <f>VLOOKUP(Q941,gene2!A:U,12,0)</f>
        <v>WP_011785715.1</v>
      </c>
      <c r="L941" t="str">
        <f>VLOOKUP(Q941,gene2!A:U,13,0)</f>
        <v>WP_011785715.1</v>
      </c>
      <c r="M941">
        <f>VLOOKUP(Q941,gene2!A:U,14,0)</f>
        <v>0</v>
      </c>
      <c r="N941" t="str">
        <f>VLOOKUP(Q941,gene2!A:U,15,0)</f>
        <v>elongation factor 4</v>
      </c>
      <c r="O941" t="s">
        <v>3793</v>
      </c>
      <c r="Q941" t="s">
        <v>3794</v>
      </c>
      <c r="R941">
        <v>1803</v>
      </c>
      <c r="T941" t="s">
        <v>3795</v>
      </c>
      <c r="V941">
        <f t="shared" si="14"/>
        <v>601</v>
      </c>
    </row>
    <row r="942" spans="1:22" x14ac:dyDescent="0.25">
      <c r="A942" t="s">
        <v>20</v>
      </c>
      <c r="B942" t="s">
        <v>21</v>
      </c>
      <c r="C942" t="s">
        <v>22</v>
      </c>
      <c r="D942" t="s">
        <v>23</v>
      </c>
      <c r="E942" t="s">
        <v>5</v>
      </c>
      <c r="G942" t="s">
        <v>24</v>
      </c>
      <c r="H942">
        <v>1022627</v>
      </c>
      <c r="I942">
        <v>1023418</v>
      </c>
      <c r="J942" t="s">
        <v>25</v>
      </c>
      <c r="K942" t="str">
        <f>VLOOKUP(Q942,gene2!A:U,12,0)</f>
        <v>WP_014420772.1</v>
      </c>
      <c r="L942" t="str">
        <f>VLOOKUP(Q942,gene2!A:U,13,0)</f>
        <v>WP_014420772.1</v>
      </c>
      <c r="M942">
        <f>VLOOKUP(Q942,gene2!A:U,14,0)</f>
        <v>0</v>
      </c>
      <c r="N942" t="str">
        <f>VLOOKUP(Q942,gene2!A:U,15,0)</f>
        <v>signal peptidase I</v>
      </c>
      <c r="O942" t="s">
        <v>3798</v>
      </c>
      <c r="Q942" t="s">
        <v>3799</v>
      </c>
      <c r="R942">
        <v>792</v>
      </c>
      <c r="T942" t="s">
        <v>3800</v>
      </c>
      <c r="V942">
        <f t="shared" si="14"/>
        <v>264</v>
      </c>
    </row>
    <row r="943" spans="1:22" x14ac:dyDescent="0.25">
      <c r="A943" t="s">
        <v>20</v>
      </c>
      <c r="B943" t="s">
        <v>21</v>
      </c>
      <c r="C943" t="s">
        <v>22</v>
      </c>
      <c r="D943" t="s">
        <v>23</v>
      </c>
      <c r="E943" t="s">
        <v>5</v>
      </c>
      <c r="G943" t="s">
        <v>24</v>
      </c>
      <c r="H943">
        <v>1023445</v>
      </c>
      <c r="I943">
        <v>1023831</v>
      </c>
      <c r="J943" t="s">
        <v>25</v>
      </c>
      <c r="K943" t="str">
        <f>VLOOKUP(Q943,gene2!A:U,12,0)</f>
        <v>WP_014420773.1</v>
      </c>
      <c r="L943" t="str">
        <f>VLOOKUP(Q943,gene2!A:U,13,0)</f>
        <v>WP_014420773.1</v>
      </c>
      <c r="M943">
        <f>VLOOKUP(Q943,gene2!A:U,14,0)</f>
        <v>0</v>
      </c>
      <c r="N943" t="str">
        <f>VLOOKUP(Q943,gene2!A:U,15,0)</f>
        <v>DUF4845 domain-containing protein</v>
      </c>
      <c r="Q943" t="s">
        <v>3803</v>
      </c>
      <c r="R943">
        <v>387</v>
      </c>
      <c r="T943" t="s">
        <v>3804</v>
      </c>
      <c r="V943">
        <f t="shared" si="14"/>
        <v>129</v>
      </c>
    </row>
    <row r="944" spans="1:22" x14ac:dyDescent="0.25">
      <c r="A944" t="s">
        <v>20</v>
      </c>
      <c r="B944" t="s">
        <v>21</v>
      </c>
      <c r="C944" t="s">
        <v>22</v>
      </c>
      <c r="D944" t="s">
        <v>23</v>
      </c>
      <c r="E944" t="s">
        <v>5</v>
      </c>
      <c r="G944" t="s">
        <v>24</v>
      </c>
      <c r="H944">
        <v>1023828</v>
      </c>
      <c r="I944">
        <v>1024517</v>
      </c>
      <c r="J944" t="s">
        <v>25</v>
      </c>
      <c r="K944" t="str">
        <f>VLOOKUP(Q944,gene2!A:U,12,0)</f>
        <v>WP_011785712.1</v>
      </c>
      <c r="L944" t="str">
        <f>VLOOKUP(Q944,gene2!A:U,13,0)</f>
        <v>WP_011785712.1</v>
      </c>
      <c r="M944">
        <f>VLOOKUP(Q944,gene2!A:U,14,0)</f>
        <v>0</v>
      </c>
      <c r="N944" t="str">
        <f>VLOOKUP(Q944,gene2!A:U,15,0)</f>
        <v>ribonuclease III</v>
      </c>
      <c r="O944" t="s">
        <v>3807</v>
      </c>
      <c r="Q944" t="s">
        <v>3808</v>
      </c>
      <c r="R944">
        <v>690</v>
      </c>
      <c r="T944" t="s">
        <v>3809</v>
      </c>
      <c r="V944">
        <f t="shared" si="14"/>
        <v>230</v>
      </c>
    </row>
    <row r="945" spans="1:22" x14ac:dyDescent="0.25">
      <c r="A945" t="s">
        <v>20</v>
      </c>
      <c r="B945" t="s">
        <v>21</v>
      </c>
      <c r="C945" t="s">
        <v>22</v>
      </c>
      <c r="D945" t="s">
        <v>23</v>
      </c>
      <c r="E945" t="s">
        <v>5</v>
      </c>
      <c r="G945" t="s">
        <v>24</v>
      </c>
      <c r="H945">
        <v>1024517</v>
      </c>
      <c r="I945">
        <v>1025434</v>
      </c>
      <c r="J945" t="s">
        <v>25</v>
      </c>
      <c r="K945" t="str">
        <f>VLOOKUP(Q945,gene2!A:U,12,0)</f>
        <v>WP_011785711.1</v>
      </c>
      <c r="L945" t="str">
        <f>VLOOKUP(Q945,gene2!A:U,13,0)</f>
        <v>WP_011785711.1</v>
      </c>
      <c r="M945">
        <f>VLOOKUP(Q945,gene2!A:U,14,0)</f>
        <v>0</v>
      </c>
      <c r="N945" t="str">
        <f>VLOOKUP(Q945,gene2!A:U,15,0)</f>
        <v>GTPase Era</v>
      </c>
      <c r="O945" t="s">
        <v>3812</v>
      </c>
      <c r="Q945" t="s">
        <v>3813</v>
      </c>
      <c r="R945">
        <v>918</v>
      </c>
      <c r="T945" t="s">
        <v>3814</v>
      </c>
      <c r="V945">
        <f t="shared" si="14"/>
        <v>306</v>
      </c>
    </row>
    <row r="946" spans="1:22" x14ac:dyDescent="0.25">
      <c r="A946" t="s">
        <v>20</v>
      </c>
      <c r="B946" t="s">
        <v>21</v>
      </c>
      <c r="C946" t="s">
        <v>22</v>
      </c>
      <c r="D946" t="s">
        <v>23</v>
      </c>
      <c r="E946" t="s">
        <v>5</v>
      </c>
      <c r="G946" t="s">
        <v>24</v>
      </c>
      <c r="H946">
        <v>1025442</v>
      </c>
      <c r="I946">
        <v>1026182</v>
      </c>
      <c r="J946" t="s">
        <v>25</v>
      </c>
      <c r="K946" t="str">
        <f>VLOOKUP(Q946,gene2!A:U,12,0)</f>
        <v>WP_014420774.1</v>
      </c>
      <c r="L946" t="str">
        <f>VLOOKUP(Q946,gene2!A:U,13,0)</f>
        <v>WP_014420774.1</v>
      </c>
      <c r="M946">
        <f>VLOOKUP(Q946,gene2!A:U,14,0)</f>
        <v>0</v>
      </c>
      <c r="N946" t="str">
        <f>VLOOKUP(Q946,gene2!A:U,15,0)</f>
        <v>DNA repair protein RecO</v>
      </c>
      <c r="O946" t="s">
        <v>3817</v>
      </c>
      <c r="Q946" t="s">
        <v>3818</v>
      </c>
      <c r="R946">
        <v>741</v>
      </c>
      <c r="T946" t="s">
        <v>3819</v>
      </c>
      <c r="V946">
        <f t="shared" si="14"/>
        <v>247</v>
      </c>
    </row>
    <row r="947" spans="1:22" x14ac:dyDescent="0.25">
      <c r="A947" t="s">
        <v>20</v>
      </c>
      <c r="B947" t="s">
        <v>21</v>
      </c>
      <c r="C947" t="s">
        <v>22</v>
      </c>
      <c r="D947" t="s">
        <v>23</v>
      </c>
      <c r="E947" t="s">
        <v>5</v>
      </c>
      <c r="G947" t="s">
        <v>24</v>
      </c>
      <c r="H947">
        <v>1026179</v>
      </c>
      <c r="I947">
        <v>1026913</v>
      </c>
      <c r="J947" t="s">
        <v>25</v>
      </c>
      <c r="K947" t="str">
        <f>VLOOKUP(Q947,gene2!A:U,12,0)</f>
        <v>WP_014420775.1</v>
      </c>
      <c r="L947" t="str">
        <f>VLOOKUP(Q947,gene2!A:U,13,0)</f>
        <v>WP_014420775.1</v>
      </c>
      <c r="M947">
        <f>VLOOKUP(Q947,gene2!A:U,14,0)</f>
        <v>0</v>
      </c>
      <c r="N947" t="str">
        <f>VLOOKUP(Q947,gene2!A:U,15,0)</f>
        <v>pyridoxine 5'-phosphate synthase</v>
      </c>
      <c r="O947" t="s">
        <v>3822</v>
      </c>
      <c r="Q947" t="s">
        <v>3823</v>
      </c>
      <c r="R947">
        <v>735</v>
      </c>
      <c r="T947" t="s">
        <v>3824</v>
      </c>
      <c r="V947">
        <f t="shared" si="14"/>
        <v>245</v>
      </c>
    </row>
    <row r="948" spans="1:22" x14ac:dyDescent="0.25">
      <c r="A948" t="s">
        <v>20</v>
      </c>
      <c r="B948" t="s">
        <v>21</v>
      </c>
      <c r="C948" t="s">
        <v>22</v>
      </c>
      <c r="D948" t="s">
        <v>23</v>
      </c>
      <c r="E948" t="s">
        <v>5</v>
      </c>
      <c r="G948" t="s">
        <v>24</v>
      </c>
      <c r="H948">
        <v>1026921</v>
      </c>
      <c r="I948">
        <v>1029791</v>
      </c>
      <c r="J948" t="s">
        <v>52</v>
      </c>
      <c r="K948" t="str">
        <f>VLOOKUP(Q948,gene2!A:U,12,0)</f>
        <v>WP_041655427.1</v>
      </c>
      <c r="L948" t="str">
        <f>VLOOKUP(Q948,gene2!A:U,13,0)</f>
        <v>WP_041655427.1</v>
      </c>
      <c r="M948">
        <f>VLOOKUP(Q948,gene2!A:U,14,0)</f>
        <v>0</v>
      </c>
      <c r="N948" t="str">
        <f>VLOOKUP(Q948,gene2!A:U,15,0)</f>
        <v>response regulator</v>
      </c>
      <c r="Q948" t="s">
        <v>3827</v>
      </c>
      <c r="R948">
        <v>2871</v>
      </c>
      <c r="T948" t="s">
        <v>3828</v>
      </c>
      <c r="V948">
        <f t="shared" si="14"/>
        <v>957</v>
      </c>
    </row>
    <row r="949" spans="1:22" x14ac:dyDescent="0.25">
      <c r="A949" t="s">
        <v>20</v>
      </c>
      <c r="B949" t="s">
        <v>21</v>
      </c>
      <c r="C949" t="s">
        <v>22</v>
      </c>
      <c r="D949" t="s">
        <v>23</v>
      </c>
      <c r="E949" t="s">
        <v>5</v>
      </c>
      <c r="G949" t="s">
        <v>24</v>
      </c>
      <c r="H949">
        <v>1030011</v>
      </c>
      <c r="I949">
        <v>1030904</v>
      </c>
      <c r="J949" t="s">
        <v>25</v>
      </c>
      <c r="K949" t="str">
        <f>VLOOKUP(Q949,gene2!A:U,12,0)</f>
        <v>WP_014420777.1</v>
      </c>
      <c r="L949" t="str">
        <f>VLOOKUP(Q949,gene2!A:U,13,0)</f>
        <v>WP_014420777.1</v>
      </c>
      <c r="M949">
        <f>VLOOKUP(Q949,gene2!A:U,14,0)</f>
        <v>0</v>
      </c>
      <c r="N949" t="str">
        <f>VLOOKUP(Q949,gene2!A:U,15,0)</f>
        <v>cysteine synthase CysM</v>
      </c>
      <c r="O949" t="s">
        <v>3830</v>
      </c>
      <c r="Q949" t="s">
        <v>3831</v>
      </c>
      <c r="R949">
        <v>894</v>
      </c>
      <c r="T949" t="s">
        <v>3832</v>
      </c>
      <c r="V949">
        <f t="shared" si="14"/>
        <v>298</v>
      </c>
    </row>
    <row r="950" spans="1:22" x14ac:dyDescent="0.25">
      <c r="A950" t="s">
        <v>20</v>
      </c>
      <c r="B950" t="s">
        <v>21</v>
      </c>
      <c r="C950" t="s">
        <v>22</v>
      </c>
      <c r="D950" t="s">
        <v>23</v>
      </c>
      <c r="E950" t="s">
        <v>5</v>
      </c>
      <c r="G950" t="s">
        <v>24</v>
      </c>
      <c r="H950">
        <v>1030931</v>
      </c>
      <c r="I950">
        <v>1032280</v>
      </c>
      <c r="J950" t="s">
        <v>25</v>
      </c>
      <c r="K950" t="str">
        <f>VLOOKUP(Q950,gene2!A:U,12,0)</f>
        <v>WP_014420778.1</v>
      </c>
      <c r="L950" t="str">
        <f>VLOOKUP(Q950,gene2!A:U,13,0)</f>
        <v>WP_014420778.1</v>
      </c>
      <c r="M950">
        <f>VLOOKUP(Q950,gene2!A:U,14,0)</f>
        <v>0</v>
      </c>
      <c r="N950" t="str">
        <f>VLOOKUP(Q950,gene2!A:U,15,0)</f>
        <v>23S rRNA (uracil(1939)-C(5))-methyltransferase RlmD</v>
      </c>
      <c r="O950" t="s">
        <v>3835</v>
      </c>
      <c r="Q950" t="s">
        <v>3836</v>
      </c>
      <c r="R950">
        <v>1350</v>
      </c>
      <c r="T950" t="s">
        <v>3837</v>
      </c>
      <c r="V950">
        <f t="shared" si="14"/>
        <v>450</v>
      </c>
    </row>
    <row r="951" spans="1:22" x14ac:dyDescent="0.25">
      <c r="A951" t="s">
        <v>20</v>
      </c>
      <c r="B951" t="s">
        <v>21</v>
      </c>
      <c r="C951" t="s">
        <v>22</v>
      </c>
      <c r="D951" t="s">
        <v>23</v>
      </c>
      <c r="E951" t="s">
        <v>5</v>
      </c>
      <c r="G951" t="s">
        <v>24</v>
      </c>
      <c r="H951">
        <v>1032359</v>
      </c>
      <c r="I951">
        <v>1034596</v>
      </c>
      <c r="J951" t="s">
        <v>25</v>
      </c>
      <c r="K951" t="str">
        <f>VLOOKUP(Q951,gene2!A:U,12,0)</f>
        <v>WP_011785705.1</v>
      </c>
      <c r="L951" t="str">
        <f>VLOOKUP(Q951,gene2!A:U,13,0)</f>
        <v>WP_011785705.1</v>
      </c>
      <c r="M951">
        <f>VLOOKUP(Q951,gene2!A:U,14,0)</f>
        <v>0</v>
      </c>
      <c r="N951" t="str">
        <f>VLOOKUP(Q951,gene2!A:U,15,0)</f>
        <v>GTP diphosphokinase</v>
      </c>
      <c r="O951" t="s">
        <v>3840</v>
      </c>
      <c r="Q951" t="s">
        <v>3841</v>
      </c>
      <c r="R951">
        <v>2238</v>
      </c>
      <c r="T951" t="s">
        <v>3842</v>
      </c>
      <c r="V951">
        <f t="shared" si="14"/>
        <v>746</v>
      </c>
    </row>
    <row r="952" spans="1:22" x14ac:dyDescent="0.25">
      <c r="A952" t="s">
        <v>20</v>
      </c>
      <c r="B952" t="s">
        <v>21</v>
      </c>
      <c r="C952" t="s">
        <v>22</v>
      </c>
      <c r="D952" t="s">
        <v>23</v>
      </c>
      <c r="E952" t="s">
        <v>5</v>
      </c>
      <c r="G952" t="s">
        <v>24</v>
      </c>
      <c r="H952">
        <v>1034593</v>
      </c>
      <c r="I952">
        <v>1035432</v>
      </c>
      <c r="J952" t="s">
        <v>25</v>
      </c>
      <c r="K952" t="str">
        <f>VLOOKUP(Q952,gene2!A:U,12,0)</f>
        <v>WP_014420779.1</v>
      </c>
      <c r="L952" t="str">
        <f>VLOOKUP(Q952,gene2!A:U,13,0)</f>
        <v>WP_014420779.1</v>
      </c>
      <c r="M952">
        <f>VLOOKUP(Q952,gene2!A:U,14,0)</f>
        <v>0</v>
      </c>
      <c r="N952" t="str">
        <f>VLOOKUP(Q952,gene2!A:U,15,0)</f>
        <v>nucleoside triphosphate pyrophosphohydrolase</v>
      </c>
      <c r="O952" t="s">
        <v>3845</v>
      </c>
      <c r="Q952" t="s">
        <v>3846</v>
      </c>
      <c r="R952">
        <v>840</v>
      </c>
      <c r="T952" t="s">
        <v>3847</v>
      </c>
      <c r="V952">
        <f t="shared" si="14"/>
        <v>280</v>
      </c>
    </row>
    <row r="953" spans="1:22" x14ac:dyDescent="0.25">
      <c r="A953" t="s">
        <v>20</v>
      </c>
      <c r="B953" t="s">
        <v>21</v>
      </c>
      <c r="C953" t="s">
        <v>22</v>
      </c>
      <c r="D953" t="s">
        <v>23</v>
      </c>
      <c r="E953" t="s">
        <v>5</v>
      </c>
      <c r="G953" t="s">
        <v>24</v>
      </c>
      <c r="H953">
        <v>1035581</v>
      </c>
      <c r="I953">
        <v>1035925</v>
      </c>
      <c r="J953" t="s">
        <v>25</v>
      </c>
      <c r="K953" t="str">
        <f>VLOOKUP(Q953,gene2!A:U,12,0)</f>
        <v>WP_011785703.1</v>
      </c>
      <c r="L953" t="str">
        <f>VLOOKUP(Q953,gene2!A:U,13,0)</f>
        <v>WP_011785703.1</v>
      </c>
      <c r="M953">
        <f>VLOOKUP(Q953,gene2!A:U,14,0)</f>
        <v>0</v>
      </c>
      <c r="N953" t="str">
        <f>VLOOKUP(Q953,gene2!A:U,15,0)</f>
        <v>hypothetical protein</v>
      </c>
      <c r="Q953" t="s">
        <v>3850</v>
      </c>
      <c r="R953">
        <v>345</v>
      </c>
      <c r="T953" t="s">
        <v>3851</v>
      </c>
      <c r="V953">
        <f t="shared" si="14"/>
        <v>115</v>
      </c>
    </row>
    <row r="954" spans="1:22" x14ac:dyDescent="0.25">
      <c r="A954" t="s">
        <v>20</v>
      </c>
      <c r="B954" t="s">
        <v>21</v>
      </c>
      <c r="C954" t="s">
        <v>22</v>
      </c>
      <c r="D954" t="s">
        <v>23</v>
      </c>
      <c r="E954" t="s">
        <v>5</v>
      </c>
      <c r="G954" t="s">
        <v>24</v>
      </c>
      <c r="H954">
        <v>1035997</v>
      </c>
      <c r="I954">
        <v>1036233</v>
      </c>
      <c r="J954" t="s">
        <v>52</v>
      </c>
      <c r="K954" t="str">
        <f>VLOOKUP(Q954,gene2!A:U,12,0)</f>
        <v>WP_011785702.1</v>
      </c>
      <c r="L954" t="str">
        <f>VLOOKUP(Q954,gene2!A:U,13,0)</f>
        <v>WP_011785702.1</v>
      </c>
      <c r="M954">
        <f>VLOOKUP(Q954,gene2!A:U,14,0)</f>
        <v>0</v>
      </c>
      <c r="N954" t="str">
        <f>VLOOKUP(Q954,gene2!A:U,15,0)</f>
        <v>hypothetical protein</v>
      </c>
      <c r="Q954" t="s">
        <v>3853</v>
      </c>
      <c r="R954">
        <v>237</v>
      </c>
      <c r="T954" t="s">
        <v>3854</v>
      </c>
      <c r="V954">
        <f t="shared" si="14"/>
        <v>79</v>
      </c>
    </row>
    <row r="955" spans="1:22" x14ac:dyDescent="0.25">
      <c r="A955" t="s">
        <v>20</v>
      </c>
      <c r="B955" t="s">
        <v>21</v>
      </c>
      <c r="C955" t="s">
        <v>22</v>
      </c>
      <c r="D955" t="s">
        <v>23</v>
      </c>
      <c r="E955" t="s">
        <v>5</v>
      </c>
      <c r="G955" t="s">
        <v>24</v>
      </c>
      <c r="H955">
        <v>1036336</v>
      </c>
      <c r="I955">
        <v>1038981</v>
      </c>
      <c r="J955" t="s">
        <v>25</v>
      </c>
      <c r="K955" t="str">
        <f>VLOOKUP(Q955,gene2!A:U,12,0)</f>
        <v>WP_014420780.1</v>
      </c>
      <c r="L955" t="str">
        <f>VLOOKUP(Q955,gene2!A:U,13,0)</f>
        <v>WP_014420780.1</v>
      </c>
      <c r="M955">
        <f>VLOOKUP(Q955,gene2!A:U,14,0)</f>
        <v>0</v>
      </c>
      <c r="N955" t="str">
        <f>VLOOKUP(Q955,gene2!A:U,15,0)</f>
        <v>phosphoenolpyruvate carboxylase</v>
      </c>
      <c r="O955" t="s">
        <v>3856</v>
      </c>
      <c r="Q955" t="s">
        <v>3857</v>
      </c>
      <c r="R955">
        <v>2646</v>
      </c>
      <c r="T955" t="s">
        <v>3858</v>
      </c>
      <c r="V955">
        <f t="shared" si="14"/>
        <v>882</v>
      </c>
    </row>
    <row r="956" spans="1:22" x14ac:dyDescent="0.25">
      <c r="A956" t="s">
        <v>20</v>
      </c>
      <c r="B956" t="s">
        <v>21</v>
      </c>
      <c r="C956" t="s">
        <v>22</v>
      </c>
      <c r="D956" t="s">
        <v>23</v>
      </c>
      <c r="E956" t="s">
        <v>5</v>
      </c>
      <c r="G956" t="s">
        <v>24</v>
      </c>
      <c r="H956">
        <v>1039043</v>
      </c>
      <c r="I956">
        <v>1040413</v>
      </c>
      <c r="J956" t="s">
        <v>25</v>
      </c>
      <c r="K956" t="str">
        <f>VLOOKUP(Q956,gene2!A:U,12,0)</f>
        <v>WP_014420781.1</v>
      </c>
      <c r="L956" t="str">
        <f>VLOOKUP(Q956,gene2!A:U,13,0)</f>
        <v>WP_014420781.1</v>
      </c>
      <c r="M956">
        <f>VLOOKUP(Q956,gene2!A:U,14,0)</f>
        <v>0</v>
      </c>
      <c r="N956" t="str">
        <f>VLOOKUP(Q956,gene2!A:U,15,0)</f>
        <v>HDOD domain-containing protein</v>
      </c>
      <c r="Q956" t="s">
        <v>3861</v>
      </c>
      <c r="R956">
        <v>1371</v>
      </c>
      <c r="T956" t="s">
        <v>3862</v>
      </c>
      <c r="V956">
        <f t="shared" si="14"/>
        <v>457</v>
      </c>
    </row>
    <row r="957" spans="1:22" x14ac:dyDescent="0.25">
      <c r="A957" t="s">
        <v>20</v>
      </c>
      <c r="B957" t="s">
        <v>21</v>
      </c>
      <c r="C957" t="s">
        <v>22</v>
      </c>
      <c r="D957" t="s">
        <v>23</v>
      </c>
      <c r="E957" t="s">
        <v>5</v>
      </c>
      <c r="G957" t="s">
        <v>24</v>
      </c>
      <c r="H957">
        <v>1040640</v>
      </c>
      <c r="I957">
        <v>1041293</v>
      </c>
      <c r="J957" t="s">
        <v>25</v>
      </c>
      <c r="K957" t="str">
        <f>VLOOKUP(Q957,gene2!A:U,12,0)</f>
        <v>WP_011785699.1</v>
      </c>
      <c r="L957" t="str">
        <f>VLOOKUP(Q957,gene2!A:U,13,0)</f>
        <v>WP_011785699.1</v>
      </c>
      <c r="M957">
        <f>VLOOKUP(Q957,gene2!A:U,14,0)</f>
        <v>0</v>
      </c>
      <c r="N957" t="str">
        <f>VLOOKUP(Q957,gene2!A:U,15,0)</f>
        <v>adenylate kinase</v>
      </c>
      <c r="O957" t="s">
        <v>3864</v>
      </c>
      <c r="Q957" t="s">
        <v>3865</v>
      </c>
      <c r="R957">
        <v>654</v>
      </c>
      <c r="T957" t="s">
        <v>3866</v>
      </c>
      <c r="V957">
        <f t="shared" si="14"/>
        <v>218</v>
      </c>
    </row>
    <row r="958" spans="1:22" x14ac:dyDescent="0.25">
      <c r="A958" t="s">
        <v>20</v>
      </c>
      <c r="B958" t="s">
        <v>21</v>
      </c>
      <c r="C958" t="s">
        <v>22</v>
      </c>
      <c r="D958" t="s">
        <v>23</v>
      </c>
      <c r="E958" t="s">
        <v>5</v>
      </c>
      <c r="G958" t="s">
        <v>24</v>
      </c>
      <c r="H958">
        <v>1041327</v>
      </c>
      <c r="I958">
        <v>1042028</v>
      </c>
      <c r="J958" t="s">
        <v>25</v>
      </c>
      <c r="K958" t="str">
        <f>VLOOKUP(Q958,gene2!A:U,12,0)</f>
        <v>WP_014420782.1</v>
      </c>
      <c r="L958" t="str">
        <f>VLOOKUP(Q958,gene2!A:U,13,0)</f>
        <v>WP_014420782.1</v>
      </c>
      <c r="M958">
        <f>VLOOKUP(Q958,gene2!A:U,14,0)</f>
        <v>0</v>
      </c>
      <c r="N958" t="str">
        <f>VLOOKUP(Q958,gene2!A:U,15,0)</f>
        <v>tRNA (adenosine(37)-N6)-threonylcarbamoyltransferase complex dimerization subunit type 1 TsaB</v>
      </c>
      <c r="O958" t="s">
        <v>3869</v>
      </c>
      <c r="Q958" t="s">
        <v>3870</v>
      </c>
      <c r="R958">
        <v>702</v>
      </c>
      <c r="T958" t="s">
        <v>3871</v>
      </c>
      <c r="V958">
        <f t="shared" si="14"/>
        <v>234</v>
      </c>
    </row>
    <row r="959" spans="1:22" x14ac:dyDescent="0.25">
      <c r="A959" t="s">
        <v>20</v>
      </c>
      <c r="B959" t="s">
        <v>21</v>
      </c>
      <c r="C959" t="s">
        <v>22</v>
      </c>
      <c r="D959" t="s">
        <v>23</v>
      </c>
      <c r="E959" t="s">
        <v>5</v>
      </c>
      <c r="G959" t="s">
        <v>24</v>
      </c>
      <c r="H959">
        <v>1042116</v>
      </c>
      <c r="I959">
        <v>1042505</v>
      </c>
      <c r="J959" t="s">
        <v>25</v>
      </c>
      <c r="K959" t="str">
        <f>VLOOKUP(Q959,gene2!A:U,12,0)</f>
        <v>WP_011785697.1</v>
      </c>
      <c r="L959" t="str">
        <f>VLOOKUP(Q959,gene2!A:U,13,0)</f>
        <v>WP_011785697.1</v>
      </c>
      <c r="M959">
        <f>VLOOKUP(Q959,gene2!A:U,14,0)</f>
        <v>0</v>
      </c>
      <c r="N959" t="str">
        <f>VLOOKUP(Q959,gene2!A:U,15,0)</f>
        <v>hypothetical protein</v>
      </c>
      <c r="Q959" t="s">
        <v>3874</v>
      </c>
      <c r="R959">
        <v>390</v>
      </c>
      <c r="T959" t="s">
        <v>3875</v>
      </c>
      <c r="V959">
        <f t="shared" si="14"/>
        <v>130</v>
      </c>
    </row>
    <row r="960" spans="1:22" x14ac:dyDescent="0.25">
      <c r="A960" t="s">
        <v>20</v>
      </c>
      <c r="B960" t="s">
        <v>21</v>
      </c>
      <c r="C960" t="s">
        <v>22</v>
      </c>
      <c r="D960" t="s">
        <v>23</v>
      </c>
      <c r="E960" t="s">
        <v>5</v>
      </c>
      <c r="G960" t="s">
        <v>24</v>
      </c>
      <c r="H960">
        <v>1042505</v>
      </c>
      <c r="I960">
        <v>1043341</v>
      </c>
      <c r="J960" t="s">
        <v>25</v>
      </c>
      <c r="K960" t="str">
        <f>VLOOKUP(Q960,gene2!A:U,12,0)</f>
        <v>WP_014420783.1</v>
      </c>
      <c r="L960" t="str">
        <f>VLOOKUP(Q960,gene2!A:U,13,0)</f>
        <v>WP_014420783.1</v>
      </c>
      <c r="M960">
        <f>VLOOKUP(Q960,gene2!A:U,14,0)</f>
        <v>0</v>
      </c>
      <c r="N960" t="str">
        <f>VLOOKUP(Q960,gene2!A:U,15,0)</f>
        <v>class I SAM-dependent methyltransferase</v>
      </c>
      <c r="Q960" t="s">
        <v>3877</v>
      </c>
      <c r="R960">
        <v>837</v>
      </c>
      <c r="T960" t="s">
        <v>3878</v>
      </c>
      <c r="V960">
        <f t="shared" si="14"/>
        <v>279</v>
      </c>
    </row>
    <row r="961" spans="1:22" x14ac:dyDescent="0.25">
      <c r="A961" t="s">
        <v>20</v>
      </c>
      <c r="B961" t="s">
        <v>21</v>
      </c>
      <c r="C961" t="s">
        <v>22</v>
      </c>
      <c r="D961" t="s">
        <v>23</v>
      </c>
      <c r="E961" t="s">
        <v>5</v>
      </c>
      <c r="G961" t="s">
        <v>24</v>
      </c>
      <c r="H961">
        <v>1043360</v>
      </c>
      <c r="I961">
        <v>1045831</v>
      </c>
      <c r="J961" t="s">
        <v>52</v>
      </c>
      <c r="K961" t="str">
        <f>VLOOKUP(Q961,gene2!A:U,12,0)</f>
        <v>WP_014420784.1</v>
      </c>
      <c r="L961" t="str">
        <f>VLOOKUP(Q961,gene2!A:U,13,0)</f>
        <v>WP_014420784.1</v>
      </c>
      <c r="M961">
        <f>VLOOKUP(Q961,gene2!A:U,14,0)</f>
        <v>0</v>
      </c>
      <c r="N961" t="str">
        <f>VLOOKUP(Q961,gene2!A:U,15,0)</f>
        <v>glycerol-3-phosphate 1-O-acyltransferase PlsB</v>
      </c>
      <c r="O961" t="s">
        <v>3881</v>
      </c>
      <c r="Q961" t="s">
        <v>3882</v>
      </c>
      <c r="R961">
        <v>2472</v>
      </c>
      <c r="T961" t="s">
        <v>3883</v>
      </c>
      <c r="V961">
        <f t="shared" si="14"/>
        <v>824</v>
      </c>
    </row>
    <row r="962" spans="1:22" x14ac:dyDescent="0.25">
      <c r="A962" t="s">
        <v>20</v>
      </c>
      <c r="B962" t="s">
        <v>21</v>
      </c>
      <c r="C962" t="s">
        <v>22</v>
      </c>
      <c r="D962" t="s">
        <v>23</v>
      </c>
      <c r="E962" t="s">
        <v>5</v>
      </c>
      <c r="G962" t="s">
        <v>24</v>
      </c>
      <c r="H962">
        <v>1045924</v>
      </c>
      <c r="I962">
        <v>1046808</v>
      </c>
      <c r="J962" t="s">
        <v>25</v>
      </c>
      <c r="K962" t="str">
        <f>VLOOKUP(Q962,gene2!A:U,12,0)</f>
        <v>WP_011785694.1</v>
      </c>
      <c r="L962" t="str">
        <f>VLOOKUP(Q962,gene2!A:U,13,0)</f>
        <v>WP_011785694.1</v>
      </c>
      <c r="M962">
        <f>VLOOKUP(Q962,gene2!A:U,14,0)</f>
        <v>0</v>
      </c>
      <c r="N962" t="str">
        <f>VLOOKUP(Q962,gene2!A:U,15,0)</f>
        <v>NAD(+) diphosphatase</v>
      </c>
      <c r="O962" t="s">
        <v>3886</v>
      </c>
      <c r="Q962" t="s">
        <v>3887</v>
      </c>
      <c r="R962">
        <v>885</v>
      </c>
      <c r="T962" t="s">
        <v>3888</v>
      </c>
      <c r="V962">
        <f t="shared" si="14"/>
        <v>295</v>
      </c>
    </row>
    <row r="963" spans="1:22" x14ac:dyDescent="0.25">
      <c r="A963" t="s">
        <v>20</v>
      </c>
      <c r="B963" t="s">
        <v>21</v>
      </c>
      <c r="C963" t="s">
        <v>22</v>
      </c>
      <c r="D963" t="s">
        <v>23</v>
      </c>
      <c r="E963" t="s">
        <v>5</v>
      </c>
      <c r="G963" t="s">
        <v>24</v>
      </c>
      <c r="H963">
        <v>1046801</v>
      </c>
      <c r="I963">
        <v>1047646</v>
      </c>
      <c r="J963" t="s">
        <v>25</v>
      </c>
      <c r="K963" t="str">
        <f>VLOOKUP(Q963,gene2!A:U,12,0)</f>
        <v>WP_014420786.1</v>
      </c>
      <c r="L963" t="str">
        <f>VLOOKUP(Q963,gene2!A:U,13,0)</f>
        <v>WP_014420786.1</v>
      </c>
      <c r="M963">
        <f>VLOOKUP(Q963,gene2!A:U,14,0)</f>
        <v>0</v>
      </c>
      <c r="N963" t="str">
        <f>VLOOKUP(Q963,gene2!A:U,15,0)</f>
        <v>glutamate racemase</v>
      </c>
      <c r="Q963" t="s">
        <v>3891</v>
      </c>
      <c r="R963">
        <v>846</v>
      </c>
      <c r="T963" t="s">
        <v>3892</v>
      </c>
      <c r="V963">
        <f t="shared" ref="V963:V1026" si="15">R963/3</f>
        <v>282</v>
      </c>
    </row>
    <row r="964" spans="1:22" x14ac:dyDescent="0.25">
      <c r="A964" t="s">
        <v>20</v>
      </c>
      <c r="B964" t="s">
        <v>21</v>
      </c>
      <c r="C964" t="s">
        <v>22</v>
      </c>
      <c r="D964" t="s">
        <v>23</v>
      </c>
      <c r="E964" t="s">
        <v>5</v>
      </c>
      <c r="G964" t="s">
        <v>24</v>
      </c>
      <c r="H964">
        <v>1047624</v>
      </c>
      <c r="I964">
        <v>1048631</v>
      </c>
      <c r="J964" t="s">
        <v>52</v>
      </c>
      <c r="K964" t="str">
        <f>VLOOKUP(Q964,gene2!A:U,12,0)</f>
        <v>WP_014420787.1</v>
      </c>
      <c r="L964" t="str">
        <f>VLOOKUP(Q964,gene2!A:U,13,0)</f>
        <v>WP_014420787.1</v>
      </c>
      <c r="M964">
        <f>VLOOKUP(Q964,gene2!A:U,14,0)</f>
        <v>0</v>
      </c>
      <c r="N964" t="str">
        <f>VLOOKUP(Q964,gene2!A:U,15,0)</f>
        <v>DUF2156 domain-containing protein</v>
      </c>
      <c r="Q964" t="s">
        <v>3895</v>
      </c>
      <c r="R964">
        <v>1008</v>
      </c>
      <c r="T964" t="s">
        <v>3896</v>
      </c>
      <c r="V964">
        <f t="shared" si="15"/>
        <v>336</v>
      </c>
    </row>
    <row r="965" spans="1:22" x14ac:dyDescent="0.25">
      <c r="A965" t="s">
        <v>20</v>
      </c>
      <c r="B965" t="s">
        <v>21</v>
      </c>
      <c r="C965" t="s">
        <v>22</v>
      </c>
      <c r="D965" t="s">
        <v>23</v>
      </c>
      <c r="E965" t="s">
        <v>5</v>
      </c>
      <c r="G965" t="s">
        <v>24</v>
      </c>
      <c r="H965">
        <v>1048676</v>
      </c>
      <c r="I965">
        <v>1049329</v>
      </c>
      <c r="J965" t="s">
        <v>52</v>
      </c>
      <c r="K965" t="str">
        <f>VLOOKUP(Q965,gene2!A:U,12,0)</f>
        <v>WP_011785691.1</v>
      </c>
      <c r="L965" t="str">
        <f>VLOOKUP(Q965,gene2!A:U,13,0)</f>
        <v>WP_011785691.1</v>
      </c>
      <c r="M965">
        <f>VLOOKUP(Q965,gene2!A:U,14,0)</f>
        <v>0</v>
      </c>
      <c r="N965" t="str">
        <f>VLOOKUP(Q965,gene2!A:U,15,0)</f>
        <v>class I SAM-dependent methyltransferase</v>
      </c>
      <c r="Q965" t="s">
        <v>3898</v>
      </c>
      <c r="R965">
        <v>654</v>
      </c>
      <c r="T965" t="s">
        <v>3899</v>
      </c>
      <c r="V965">
        <f t="shared" si="15"/>
        <v>218</v>
      </c>
    </row>
    <row r="966" spans="1:22" x14ac:dyDescent="0.25">
      <c r="A966" t="s">
        <v>20</v>
      </c>
      <c r="B966" t="s">
        <v>21</v>
      </c>
      <c r="C966" t="s">
        <v>22</v>
      </c>
      <c r="D966" t="s">
        <v>23</v>
      </c>
      <c r="E966" t="s">
        <v>5</v>
      </c>
      <c r="G966" t="s">
        <v>24</v>
      </c>
      <c r="H966">
        <v>1049565</v>
      </c>
      <c r="I966">
        <v>1051742</v>
      </c>
      <c r="J966" t="s">
        <v>52</v>
      </c>
      <c r="K966" t="str">
        <f>VLOOKUP(Q966,gene2!A:U,12,0)</f>
        <v>WP_014420788.1</v>
      </c>
      <c r="L966" t="str">
        <f>VLOOKUP(Q966,gene2!A:U,13,0)</f>
        <v>WP_014420788.1</v>
      </c>
      <c r="M966">
        <f>VLOOKUP(Q966,gene2!A:U,14,0)</f>
        <v>0</v>
      </c>
      <c r="N966" t="str">
        <f>VLOOKUP(Q966,gene2!A:U,15,0)</f>
        <v>EAL domain-containing protein</v>
      </c>
      <c r="Q966" t="s">
        <v>3901</v>
      </c>
      <c r="R966">
        <v>2178</v>
      </c>
      <c r="T966" t="s">
        <v>3902</v>
      </c>
      <c r="V966">
        <f t="shared" si="15"/>
        <v>726</v>
      </c>
    </row>
    <row r="967" spans="1:22" x14ac:dyDescent="0.25">
      <c r="A967" t="s">
        <v>20</v>
      </c>
      <c r="B967" t="s">
        <v>21</v>
      </c>
      <c r="C967" t="s">
        <v>22</v>
      </c>
      <c r="D967" t="s">
        <v>23</v>
      </c>
      <c r="E967" t="s">
        <v>5</v>
      </c>
      <c r="G967" t="s">
        <v>24</v>
      </c>
      <c r="H967">
        <v>1051767</v>
      </c>
      <c r="I967">
        <v>1053734</v>
      </c>
      <c r="J967" t="s">
        <v>52</v>
      </c>
      <c r="K967" t="str">
        <f>VLOOKUP(Q967,gene2!A:U,12,0)</f>
        <v>WP_014420789.1</v>
      </c>
      <c r="L967" t="str">
        <f>VLOOKUP(Q967,gene2!A:U,13,0)</f>
        <v>WP_014420789.1</v>
      </c>
      <c r="M967">
        <f>VLOOKUP(Q967,gene2!A:U,14,0)</f>
        <v>0</v>
      </c>
      <c r="N967" t="str">
        <f>VLOOKUP(Q967,gene2!A:U,15,0)</f>
        <v>HDOD domain-containing protein</v>
      </c>
      <c r="Q967" t="s">
        <v>3904</v>
      </c>
      <c r="R967">
        <v>1968</v>
      </c>
      <c r="T967" t="s">
        <v>3905</v>
      </c>
      <c r="V967">
        <f t="shared" si="15"/>
        <v>656</v>
      </c>
    </row>
    <row r="968" spans="1:22" x14ac:dyDescent="0.25">
      <c r="A968" t="s">
        <v>20</v>
      </c>
      <c r="B968" t="s">
        <v>21</v>
      </c>
      <c r="C968" t="s">
        <v>22</v>
      </c>
      <c r="D968" t="s">
        <v>23</v>
      </c>
      <c r="E968" t="s">
        <v>5</v>
      </c>
      <c r="G968" t="s">
        <v>24</v>
      </c>
      <c r="H968">
        <v>1053983</v>
      </c>
      <c r="I968">
        <v>1055308</v>
      </c>
      <c r="J968" t="s">
        <v>25</v>
      </c>
      <c r="K968" t="str">
        <f>VLOOKUP(Q968,gene2!A:U,12,0)</f>
        <v>WP_014420790.1</v>
      </c>
      <c r="L968" t="str">
        <f>VLOOKUP(Q968,gene2!A:U,13,0)</f>
        <v>WP_014420790.1</v>
      </c>
      <c r="M968">
        <f>VLOOKUP(Q968,gene2!A:U,14,0)</f>
        <v>0</v>
      </c>
      <c r="N968" t="str">
        <f>VLOOKUP(Q968,gene2!A:U,15,0)</f>
        <v>AAA family ATPase</v>
      </c>
      <c r="Q968" t="s">
        <v>3907</v>
      </c>
      <c r="R968">
        <v>1326</v>
      </c>
      <c r="T968" t="s">
        <v>3908</v>
      </c>
      <c r="V968">
        <f t="shared" si="15"/>
        <v>442</v>
      </c>
    </row>
    <row r="969" spans="1:22" x14ac:dyDescent="0.25">
      <c r="A969" t="s">
        <v>20</v>
      </c>
      <c r="B969" t="s">
        <v>21</v>
      </c>
      <c r="C969" t="s">
        <v>22</v>
      </c>
      <c r="D969" t="s">
        <v>23</v>
      </c>
      <c r="E969" t="s">
        <v>5</v>
      </c>
      <c r="G969" t="s">
        <v>24</v>
      </c>
      <c r="H969">
        <v>1055578</v>
      </c>
      <c r="I969">
        <v>1057119</v>
      </c>
      <c r="J969" t="s">
        <v>25</v>
      </c>
      <c r="K969" t="str">
        <f>VLOOKUP(Q969,gene2!A:U,12,0)</f>
        <v>WP_014420791.1</v>
      </c>
      <c r="L969" t="str">
        <f>VLOOKUP(Q969,gene2!A:U,13,0)</f>
        <v>WP_014420791.1</v>
      </c>
      <c r="M969">
        <f>VLOOKUP(Q969,gene2!A:U,14,0)</f>
        <v>0</v>
      </c>
      <c r="N969" t="str">
        <f>VLOOKUP(Q969,gene2!A:U,15,0)</f>
        <v>SDR family oxidoreductase</v>
      </c>
      <c r="Q969" t="s">
        <v>3910</v>
      </c>
      <c r="R969">
        <v>1542</v>
      </c>
      <c r="T969" t="s">
        <v>3911</v>
      </c>
      <c r="V969">
        <f t="shared" si="15"/>
        <v>514</v>
      </c>
    </row>
    <row r="970" spans="1:22" x14ac:dyDescent="0.25">
      <c r="A970" t="s">
        <v>20</v>
      </c>
      <c r="B970" t="s">
        <v>21</v>
      </c>
      <c r="C970" t="s">
        <v>22</v>
      </c>
      <c r="D970" t="s">
        <v>23</v>
      </c>
      <c r="E970" t="s">
        <v>5</v>
      </c>
      <c r="G970" t="s">
        <v>24</v>
      </c>
      <c r="H970">
        <v>1057418</v>
      </c>
      <c r="I970">
        <v>1059367</v>
      </c>
      <c r="J970" t="s">
        <v>25</v>
      </c>
      <c r="K970" t="str">
        <f>VLOOKUP(Q970,gene2!A:U,12,0)</f>
        <v>WP_014420792.1</v>
      </c>
      <c r="L970" t="str">
        <f>VLOOKUP(Q970,gene2!A:U,13,0)</f>
        <v>WP_014420792.1</v>
      </c>
      <c r="M970">
        <f>VLOOKUP(Q970,gene2!A:U,14,0)</f>
        <v>0</v>
      </c>
      <c r="N970" t="str">
        <f>VLOOKUP(Q970,gene2!A:U,15,0)</f>
        <v>acetate--CoA ligase</v>
      </c>
      <c r="O970" t="s">
        <v>3913</v>
      </c>
      <c r="Q970" t="s">
        <v>3914</v>
      </c>
      <c r="R970">
        <v>1950</v>
      </c>
      <c r="T970" t="s">
        <v>3915</v>
      </c>
      <c r="V970">
        <f t="shared" si="15"/>
        <v>650</v>
      </c>
    </row>
    <row r="971" spans="1:22" x14ac:dyDescent="0.25">
      <c r="A971" t="s">
        <v>20</v>
      </c>
      <c r="B971" t="s">
        <v>21</v>
      </c>
      <c r="C971" t="s">
        <v>22</v>
      </c>
      <c r="D971" t="s">
        <v>23</v>
      </c>
      <c r="E971" t="s">
        <v>5</v>
      </c>
      <c r="G971" t="s">
        <v>24</v>
      </c>
      <c r="H971">
        <v>1059407</v>
      </c>
      <c r="I971">
        <v>1060072</v>
      </c>
      <c r="J971" t="s">
        <v>25</v>
      </c>
      <c r="K971" t="str">
        <f>VLOOKUP(Q971,gene2!A:U,12,0)</f>
        <v>WP_011785685.1</v>
      </c>
      <c r="L971" t="str">
        <f>VLOOKUP(Q971,gene2!A:U,13,0)</f>
        <v>WP_011785685.1</v>
      </c>
      <c r="M971">
        <f>VLOOKUP(Q971,gene2!A:U,14,0)</f>
        <v>0</v>
      </c>
      <c r="N971" t="str">
        <f>VLOOKUP(Q971,gene2!A:U,15,0)</f>
        <v>response regulator transcription factor</v>
      </c>
      <c r="Q971" t="s">
        <v>3918</v>
      </c>
      <c r="R971">
        <v>666</v>
      </c>
      <c r="T971" t="s">
        <v>3919</v>
      </c>
      <c r="V971">
        <f t="shared" si="15"/>
        <v>222</v>
      </c>
    </row>
    <row r="972" spans="1:22" x14ac:dyDescent="0.25">
      <c r="A972" t="s">
        <v>20</v>
      </c>
      <c r="B972" t="s">
        <v>21</v>
      </c>
      <c r="C972" t="s">
        <v>22</v>
      </c>
      <c r="D972" t="s">
        <v>23</v>
      </c>
      <c r="E972" t="s">
        <v>5</v>
      </c>
      <c r="G972" t="s">
        <v>24</v>
      </c>
      <c r="H972">
        <v>1060440</v>
      </c>
      <c r="I972">
        <v>1061528</v>
      </c>
      <c r="J972" t="s">
        <v>25</v>
      </c>
      <c r="K972" t="str">
        <f>VLOOKUP(Q972,gene2!A:U,12,0)</f>
        <v>WP_014420794.1</v>
      </c>
      <c r="L972" t="str">
        <f>VLOOKUP(Q972,gene2!A:U,13,0)</f>
        <v>WP_014420794.1</v>
      </c>
      <c r="M972">
        <f>VLOOKUP(Q972,gene2!A:U,14,0)</f>
        <v>0</v>
      </c>
      <c r="N972" t="str">
        <f>VLOOKUP(Q972,gene2!A:U,15,0)</f>
        <v>acyl-CoA desaturase</v>
      </c>
      <c r="Q972" t="s">
        <v>3921</v>
      </c>
      <c r="R972">
        <v>1089</v>
      </c>
      <c r="T972" t="s">
        <v>3922</v>
      </c>
      <c r="V972">
        <f t="shared" si="15"/>
        <v>363</v>
      </c>
    </row>
    <row r="973" spans="1:22" x14ac:dyDescent="0.25">
      <c r="A973" t="s">
        <v>20</v>
      </c>
      <c r="B973" t="s">
        <v>21</v>
      </c>
      <c r="C973" t="s">
        <v>22</v>
      </c>
      <c r="D973" t="s">
        <v>23</v>
      </c>
      <c r="E973" t="s">
        <v>5</v>
      </c>
      <c r="G973" t="s">
        <v>24</v>
      </c>
      <c r="H973">
        <v>1061525</v>
      </c>
      <c r="I973">
        <v>1062505</v>
      </c>
      <c r="J973" t="s">
        <v>52</v>
      </c>
      <c r="K973" t="str">
        <f>VLOOKUP(Q973,gene2!A:U,12,0)</f>
        <v>WP_011785683.1</v>
      </c>
      <c r="L973" t="str">
        <f>VLOOKUP(Q973,gene2!A:U,13,0)</f>
        <v>WP_011785683.1</v>
      </c>
      <c r="M973">
        <f>VLOOKUP(Q973,gene2!A:U,14,0)</f>
        <v>0</v>
      </c>
      <c r="N973" t="str">
        <f>VLOOKUP(Q973,gene2!A:U,15,0)</f>
        <v>D-2-hydroxyacid dehydrogenase</v>
      </c>
      <c r="Q973" t="s">
        <v>3925</v>
      </c>
      <c r="R973">
        <v>981</v>
      </c>
      <c r="T973" t="s">
        <v>3926</v>
      </c>
      <c r="V973">
        <f t="shared" si="15"/>
        <v>327</v>
      </c>
    </row>
    <row r="974" spans="1:22" x14ac:dyDescent="0.25">
      <c r="A974" t="s">
        <v>20</v>
      </c>
      <c r="B974" t="s">
        <v>21</v>
      </c>
      <c r="C974" t="s">
        <v>22</v>
      </c>
      <c r="D974" t="s">
        <v>23</v>
      </c>
      <c r="E974" t="s">
        <v>5</v>
      </c>
      <c r="G974" t="s">
        <v>24</v>
      </c>
      <c r="H974">
        <v>1062707</v>
      </c>
      <c r="I974">
        <v>1063933</v>
      </c>
      <c r="J974" t="s">
        <v>25</v>
      </c>
      <c r="K974" t="str">
        <f>VLOOKUP(Q974,gene2!A:U,12,0)</f>
        <v>WP_011785682.1</v>
      </c>
      <c r="L974" t="str">
        <f>VLOOKUP(Q974,gene2!A:U,13,0)</f>
        <v>WP_011785682.1</v>
      </c>
      <c r="M974">
        <f>VLOOKUP(Q974,gene2!A:U,14,0)</f>
        <v>0</v>
      </c>
      <c r="N974" t="str">
        <f>VLOOKUP(Q974,gene2!A:U,15,0)</f>
        <v>pyridoxal phosphate-dependent aminotransferase</v>
      </c>
      <c r="Q974" t="s">
        <v>3929</v>
      </c>
      <c r="R974">
        <v>1227</v>
      </c>
      <c r="T974" t="s">
        <v>3930</v>
      </c>
      <c r="V974">
        <f t="shared" si="15"/>
        <v>409</v>
      </c>
    </row>
    <row r="975" spans="1:22" x14ac:dyDescent="0.25">
      <c r="A975" t="s">
        <v>20</v>
      </c>
      <c r="B975" t="s">
        <v>21</v>
      </c>
      <c r="C975" t="s">
        <v>22</v>
      </c>
      <c r="D975" t="s">
        <v>23</v>
      </c>
      <c r="E975" t="s">
        <v>5</v>
      </c>
      <c r="G975" t="s">
        <v>24</v>
      </c>
      <c r="H975">
        <v>1063942</v>
      </c>
      <c r="I975">
        <v>1064133</v>
      </c>
      <c r="J975" t="s">
        <v>25</v>
      </c>
      <c r="K975" t="str">
        <f>VLOOKUP(Q975,gene2!A:U,12,0)</f>
        <v>WP_011785681.1</v>
      </c>
      <c r="L975" t="str">
        <f>VLOOKUP(Q975,gene2!A:U,13,0)</f>
        <v>WP_011785681.1</v>
      </c>
      <c r="M975">
        <f>VLOOKUP(Q975,gene2!A:U,14,0)</f>
        <v>0</v>
      </c>
      <c r="N975" t="str">
        <f>VLOOKUP(Q975,gene2!A:U,15,0)</f>
        <v>CPXCG motif-containing cysteine-rich protein</v>
      </c>
      <c r="Q975" t="s">
        <v>3933</v>
      </c>
      <c r="R975">
        <v>192</v>
      </c>
      <c r="T975" t="s">
        <v>3934</v>
      </c>
      <c r="V975">
        <f t="shared" si="15"/>
        <v>64</v>
      </c>
    </row>
    <row r="976" spans="1:22" x14ac:dyDescent="0.25">
      <c r="A976" t="s">
        <v>20</v>
      </c>
      <c r="B976" t="s">
        <v>21</v>
      </c>
      <c r="C976" t="s">
        <v>22</v>
      </c>
      <c r="D976" t="s">
        <v>23</v>
      </c>
      <c r="E976" t="s">
        <v>5</v>
      </c>
      <c r="G976" t="s">
        <v>24</v>
      </c>
      <c r="H976">
        <v>1064223</v>
      </c>
      <c r="I976">
        <v>1064789</v>
      </c>
      <c r="J976" t="s">
        <v>25</v>
      </c>
      <c r="K976" t="str">
        <f>VLOOKUP(Q976,gene2!A:U,12,0)</f>
        <v>WP_011785680.1</v>
      </c>
      <c r="L976" t="str">
        <f>VLOOKUP(Q976,gene2!A:U,13,0)</f>
        <v>WP_011785680.1</v>
      </c>
      <c r="M976">
        <f>VLOOKUP(Q976,gene2!A:U,14,0)</f>
        <v>0</v>
      </c>
      <c r="N976" t="str">
        <f>VLOOKUP(Q976,gene2!A:U,15,0)</f>
        <v>DUF1439 domain-containing protein</v>
      </c>
      <c r="Q976" t="s">
        <v>3937</v>
      </c>
      <c r="R976">
        <v>567</v>
      </c>
      <c r="T976" t="s">
        <v>3938</v>
      </c>
      <c r="V976">
        <f t="shared" si="15"/>
        <v>189</v>
      </c>
    </row>
    <row r="977" spans="1:22" x14ac:dyDescent="0.25">
      <c r="A977" t="s">
        <v>20</v>
      </c>
      <c r="B977" t="s">
        <v>21</v>
      </c>
      <c r="C977" t="s">
        <v>22</v>
      </c>
      <c r="D977" t="s">
        <v>23</v>
      </c>
      <c r="E977" t="s">
        <v>5</v>
      </c>
      <c r="G977" t="s">
        <v>24</v>
      </c>
      <c r="H977">
        <v>1064883</v>
      </c>
      <c r="I977">
        <v>1066142</v>
      </c>
      <c r="J977" t="s">
        <v>52</v>
      </c>
      <c r="K977" t="str">
        <f>VLOOKUP(Q977,gene2!A:U,12,0)</f>
        <v>WP_011785679.1</v>
      </c>
      <c r="L977" t="str">
        <f>VLOOKUP(Q977,gene2!A:U,13,0)</f>
        <v>WP_011785679.1</v>
      </c>
      <c r="M977">
        <f>VLOOKUP(Q977,gene2!A:U,14,0)</f>
        <v>0</v>
      </c>
      <c r="N977" t="str">
        <f>VLOOKUP(Q977,gene2!A:U,15,0)</f>
        <v>aminotransferase class III-fold pyridoxal phosphate-dependent enzyme</v>
      </c>
      <c r="Q977" t="s">
        <v>3941</v>
      </c>
      <c r="R977">
        <v>1260</v>
      </c>
      <c r="T977" t="s">
        <v>3942</v>
      </c>
      <c r="V977">
        <f t="shared" si="15"/>
        <v>420</v>
      </c>
    </row>
    <row r="978" spans="1:22" x14ac:dyDescent="0.25">
      <c r="A978" t="s">
        <v>20</v>
      </c>
      <c r="B978" t="s">
        <v>21</v>
      </c>
      <c r="C978" t="s">
        <v>22</v>
      </c>
      <c r="D978" t="s">
        <v>23</v>
      </c>
      <c r="E978" t="s">
        <v>5</v>
      </c>
      <c r="G978" t="s">
        <v>24</v>
      </c>
      <c r="H978">
        <v>1066186</v>
      </c>
      <c r="I978">
        <v>1067340</v>
      </c>
      <c r="J978" t="s">
        <v>52</v>
      </c>
      <c r="K978" t="str">
        <f>VLOOKUP(Q978,gene2!A:U,12,0)</f>
        <v>WP_014420795.1</v>
      </c>
      <c r="L978" t="str">
        <f>VLOOKUP(Q978,gene2!A:U,13,0)</f>
        <v>WP_014420795.1</v>
      </c>
      <c r="M978">
        <f>VLOOKUP(Q978,gene2!A:U,14,0)</f>
        <v>0</v>
      </c>
      <c r="N978" t="str">
        <f>VLOOKUP(Q978,gene2!A:U,15,0)</f>
        <v>isocitrate/isopropylmalate dehydrogenase family protein</v>
      </c>
      <c r="Q978" t="s">
        <v>3945</v>
      </c>
      <c r="R978">
        <v>1155</v>
      </c>
      <c r="T978" t="s">
        <v>3946</v>
      </c>
      <c r="V978">
        <f t="shared" si="15"/>
        <v>385</v>
      </c>
    </row>
    <row r="979" spans="1:22" x14ac:dyDescent="0.25">
      <c r="A979" t="s">
        <v>20</v>
      </c>
      <c r="B979" t="s">
        <v>21</v>
      </c>
      <c r="C979" t="s">
        <v>22</v>
      </c>
      <c r="D979" t="s">
        <v>23</v>
      </c>
      <c r="E979" t="s">
        <v>5</v>
      </c>
      <c r="G979" t="s">
        <v>24</v>
      </c>
      <c r="H979">
        <v>1067545</v>
      </c>
      <c r="I979">
        <v>1068309</v>
      </c>
      <c r="J979" t="s">
        <v>25</v>
      </c>
      <c r="K979" t="str">
        <f>VLOOKUP(Q979,gene2!A:U,12,0)</f>
        <v>WP_014420796.1</v>
      </c>
      <c r="L979" t="str">
        <f>VLOOKUP(Q979,gene2!A:U,13,0)</f>
        <v>WP_014420796.1</v>
      </c>
      <c r="M979">
        <f>VLOOKUP(Q979,gene2!A:U,14,0)</f>
        <v>0</v>
      </c>
      <c r="N979" t="str">
        <f>VLOOKUP(Q979,gene2!A:U,15,0)</f>
        <v>EAL domain-containing protein</v>
      </c>
      <c r="Q979" t="s">
        <v>3949</v>
      </c>
      <c r="R979">
        <v>765</v>
      </c>
      <c r="T979" t="s">
        <v>3950</v>
      </c>
      <c r="V979">
        <f t="shared" si="15"/>
        <v>255</v>
      </c>
    </row>
    <row r="980" spans="1:22" x14ac:dyDescent="0.25">
      <c r="A980" t="s">
        <v>20</v>
      </c>
      <c r="B980" t="s">
        <v>21</v>
      </c>
      <c r="C980" t="s">
        <v>22</v>
      </c>
      <c r="D980" t="s">
        <v>23</v>
      </c>
      <c r="E980" t="s">
        <v>5</v>
      </c>
      <c r="G980" t="s">
        <v>24</v>
      </c>
      <c r="H980">
        <v>1068333</v>
      </c>
      <c r="I980">
        <v>1068689</v>
      </c>
      <c r="J980" t="s">
        <v>25</v>
      </c>
      <c r="K980" t="str">
        <f>VLOOKUP(Q980,gene2!A:U,12,0)</f>
        <v>WP_014420797.1</v>
      </c>
      <c r="L980" t="str">
        <f>VLOOKUP(Q980,gene2!A:U,13,0)</f>
        <v>WP_014420797.1</v>
      </c>
      <c r="M980">
        <f>VLOOKUP(Q980,gene2!A:U,14,0)</f>
        <v>0</v>
      </c>
      <c r="N980" t="str">
        <f>VLOOKUP(Q980,gene2!A:U,15,0)</f>
        <v>hypothetical protein</v>
      </c>
      <c r="Q980" t="s">
        <v>3952</v>
      </c>
      <c r="R980">
        <v>357</v>
      </c>
      <c r="T980" t="s">
        <v>3953</v>
      </c>
      <c r="V980">
        <f t="shared" si="15"/>
        <v>119</v>
      </c>
    </row>
    <row r="981" spans="1:22" x14ac:dyDescent="0.25">
      <c r="A981" t="s">
        <v>20</v>
      </c>
      <c r="B981" t="s">
        <v>21</v>
      </c>
      <c r="C981" t="s">
        <v>22</v>
      </c>
      <c r="D981" t="s">
        <v>23</v>
      </c>
      <c r="E981" t="s">
        <v>5</v>
      </c>
      <c r="G981" t="s">
        <v>24</v>
      </c>
      <c r="H981">
        <v>1068683</v>
      </c>
      <c r="I981">
        <v>1069585</v>
      </c>
      <c r="J981" t="s">
        <v>52</v>
      </c>
      <c r="K981" t="str">
        <f>VLOOKUP(Q981,gene2!A:U,12,0)</f>
        <v>WP_011785675.1</v>
      </c>
      <c r="L981" t="str">
        <f>VLOOKUP(Q981,gene2!A:U,13,0)</f>
        <v>WP_011785675.1</v>
      </c>
      <c r="M981">
        <f>VLOOKUP(Q981,gene2!A:U,14,0)</f>
        <v>0</v>
      </c>
      <c r="N981" t="str">
        <f>VLOOKUP(Q981,gene2!A:U,15,0)</f>
        <v>LysR family transcriptional regulator</v>
      </c>
      <c r="Q981" t="s">
        <v>3955</v>
      </c>
      <c r="R981">
        <v>903</v>
      </c>
      <c r="T981" t="s">
        <v>3956</v>
      </c>
      <c r="V981">
        <f t="shared" si="15"/>
        <v>301</v>
      </c>
    </row>
    <row r="982" spans="1:22" x14ac:dyDescent="0.25">
      <c r="A982" t="s">
        <v>20</v>
      </c>
      <c r="B982" t="s">
        <v>21</v>
      </c>
      <c r="C982" t="s">
        <v>22</v>
      </c>
      <c r="D982" t="s">
        <v>23</v>
      </c>
      <c r="E982" t="s">
        <v>5</v>
      </c>
      <c r="G982" t="s">
        <v>24</v>
      </c>
      <c r="H982">
        <v>1069730</v>
      </c>
      <c r="I982">
        <v>1070941</v>
      </c>
      <c r="J982" t="s">
        <v>25</v>
      </c>
      <c r="K982" t="str">
        <f>VLOOKUP(Q982,gene2!A:U,12,0)</f>
        <v>WP_014420798.1</v>
      </c>
      <c r="L982" t="str">
        <f>VLOOKUP(Q982,gene2!A:U,13,0)</f>
        <v>WP_014420798.1</v>
      </c>
      <c r="M982">
        <f>VLOOKUP(Q982,gene2!A:U,14,0)</f>
        <v>0</v>
      </c>
      <c r="N982" t="str">
        <f>VLOOKUP(Q982,gene2!A:U,15,0)</f>
        <v>acyl-CoA dehydrogenase family protein</v>
      </c>
      <c r="Q982" t="s">
        <v>3958</v>
      </c>
      <c r="R982">
        <v>1212</v>
      </c>
      <c r="T982" t="s">
        <v>3959</v>
      </c>
      <c r="V982">
        <f t="shared" si="15"/>
        <v>404</v>
      </c>
    </row>
    <row r="983" spans="1:22" x14ac:dyDescent="0.25">
      <c r="A983" t="s">
        <v>20</v>
      </c>
      <c r="B983" t="s">
        <v>21</v>
      </c>
      <c r="C983" t="s">
        <v>22</v>
      </c>
      <c r="D983" t="s">
        <v>23</v>
      </c>
      <c r="E983" t="s">
        <v>5</v>
      </c>
      <c r="G983" t="s">
        <v>24</v>
      </c>
      <c r="H983">
        <v>1071416</v>
      </c>
      <c r="I983">
        <v>1072237</v>
      </c>
      <c r="J983" t="s">
        <v>25</v>
      </c>
      <c r="K983" t="str">
        <f>VLOOKUP(Q983,gene2!A:U,12,0)</f>
        <v>WP_014420799.1</v>
      </c>
      <c r="L983" t="str">
        <f>VLOOKUP(Q983,gene2!A:U,13,0)</f>
        <v>WP_014420799.1</v>
      </c>
      <c r="M983">
        <f>VLOOKUP(Q983,gene2!A:U,14,0)</f>
        <v>0</v>
      </c>
      <c r="N983" t="str">
        <f>VLOOKUP(Q983,gene2!A:U,15,0)</f>
        <v>SDR family oxidoreductase</v>
      </c>
      <c r="Q983" t="s">
        <v>3961</v>
      </c>
      <c r="R983">
        <v>822</v>
      </c>
      <c r="T983" t="s">
        <v>3962</v>
      </c>
      <c r="V983">
        <f t="shared" si="15"/>
        <v>274</v>
      </c>
    </row>
    <row r="984" spans="1:22" x14ac:dyDescent="0.25">
      <c r="A984" t="s">
        <v>20</v>
      </c>
      <c r="B984" t="s">
        <v>21</v>
      </c>
      <c r="C984" t="s">
        <v>22</v>
      </c>
      <c r="D984" t="s">
        <v>23</v>
      </c>
      <c r="E984" t="s">
        <v>5</v>
      </c>
      <c r="G984" t="s">
        <v>24</v>
      </c>
      <c r="H984">
        <v>1072259</v>
      </c>
      <c r="I984">
        <v>1073323</v>
      </c>
      <c r="J984" t="s">
        <v>25</v>
      </c>
      <c r="K984" t="str">
        <f>VLOOKUP(Q984,gene2!A:U,12,0)</f>
        <v>WP_011785672.1</v>
      </c>
      <c r="L984" t="str">
        <f>VLOOKUP(Q984,gene2!A:U,13,0)</f>
        <v>WP_011785672.1</v>
      </c>
      <c r="M984">
        <f>VLOOKUP(Q984,gene2!A:U,14,0)</f>
        <v>0</v>
      </c>
      <c r="N984" t="str">
        <f>VLOOKUP(Q984,gene2!A:U,15,0)</f>
        <v>phosphotransferase family protein</v>
      </c>
      <c r="Q984" t="s">
        <v>3964</v>
      </c>
      <c r="R984">
        <v>1065</v>
      </c>
      <c r="T984" t="s">
        <v>3965</v>
      </c>
      <c r="V984">
        <f t="shared" si="15"/>
        <v>355</v>
      </c>
    </row>
    <row r="985" spans="1:22" x14ac:dyDescent="0.25">
      <c r="A985" t="s">
        <v>20</v>
      </c>
      <c r="B985" t="s">
        <v>21</v>
      </c>
      <c r="C985" t="s">
        <v>22</v>
      </c>
      <c r="D985" t="s">
        <v>23</v>
      </c>
      <c r="E985" t="s">
        <v>5</v>
      </c>
      <c r="G985" t="s">
        <v>24</v>
      </c>
      <c r="H985">
        <v>1073323</v>
      </c>
      <c r="I985">
        <v>1074012</v>
      </c>
      <c r="J985" t="s">
        <v>25</v>
      </c>
      <c r="K985" t="str">
        <f>VLOOKUP(Q985,gene2!A:U,12,0)</f>
        <v>WP_014420800.1</v>
      </c>
      <c r="L985" t="str">
        <f>VLOOKUP(Q985,gene2!A:U,13,0)</f>
        <v>WP_014420800.1</v>
      </c>
      <c r="M985">
        <f>VLOOKUP(Q985,gene2!A:U,14,0)</f>
        <v>0</v>
      </c>
      <c r="N985" t="str">
        <f>VLOOKUP(Q985,gene2!A:U,15,0)</f>
        <v>histidine phosphatase family protein</v>
      </c>
      <c r="Q985" t="s">
        <v>3968</v>
      </c>
      <c r="R985">
        <v>690</v>
      </c>
      <c r="T985" t="s">
        <v>3969</v>
      </c>
      <c r="V985">
        <f t="shared" si="15"/>
        <v>230</v>
      </c>
    </row>
    <row r="986" spans="1:22" x14ac:dyDescent="0.25">
      <c r="A986" t="s">
        <v>20</v>
      </c>
      <c r="B986" t="s">
        <v>21</v>
      </c>
      <c r="C986" t="s">
        <v>22</v>
      </c>
      <c r="D986" t="s">
        <v>23</v>
      </c>
      <c r="E986" t="s">
        <v>5</v>
      </c>
      <c r="G986" t="s">
        <v>24</v>
      </c>
      <c r="H986">
        <v>1074027</v>
      </c>
      <c r="I986">
        <v>1074797</v>
      </c>
      <c r="J986" t="s">
        <v>25</v>
      </c>
      <c r="K986" t="str">
        <f>VLOOKUP(Q986,gene2!A:U,12,0)</f>
        <v>WP_014420801.1</v>
      </c>
      <c r="L986" t="str">
        <f>VLOOKUP(Q986,gene2!A:U,13,0)</f>
        <v>WP_014420801.1</v>
      </c>
      <c r="M986">
        <f>VLOOKUP(Q986,gene2!A:U,14,0)</f>
        <v>0</v>
      </c>
      <c r="N986" t="str">
        <f>VLOOKUP(Q986,gene2!A:U,15,0)</f>
        <v>SDR family oxidoreductase</v>
      </c>
      <c r="Q986" t="s">
        <v>3972</v>
      </c>
      <c r="R986">
        <v>771</v>
      </c>
      <c r="T986" t="s">
        <v>3973</v>
      </c>
      <c r="V986">
        <f t="shared" si="15"/>
        <v>257</v>
      </c>
    </row>
    <row r="987" spans="1:22" x14ac:dyDescent="0.25">
      <c r="A987" t="s">
        <v>20</v>
      </c>
      <c r="B987" t="s">
        <v>21</v>
      </c>
      <c r="C987" t="s">
        <v>22</v>
      </c>
      <c r="D987" t="s">
        <v>23</v>
      </c>
      <c r="E987" t="s">
        <v>5</v>
      </c>
      <c r="G987" t="s">
        <v>24</v>
      </c>
      <c r="H987">
        <v>1074870</v>
      </c>
      <c r="I987">
        <v>1075736</v>
      </c>
      <c r="J987" t="s">
        <v>52</v>
      </c>
      <c r="K987" t="str">
        <f>VLOOKUP(Q987,gene2!A:U,12,0)</f>
        <v>WP_014420802.1</v>
      </c>
      <c r="L987" t="str">
        <f>VLOOKUP(Q987,gene2!A:U,13,0)</f>
        <v>WP_014420802.1</v>
      </c>
      <c r="M987">
        <f>VLOOKUP(Q987,gene2!A:U,14,0)</f>
        <v>0</v>
      </c>
      <c r="N987" t="str">
        <f>VLOOKUP(Q987,gene2!A:U,15,0)</f>
        <v>hypothetical protein</v>
      </c>
      <c r="Q987" t="s">
        <v>3975</v>
      </c>
      <c r="R987">
        <v>867</v>
      </c>
      <c r="T987" t="s">
        <v>3976</v>
      </c>
      <c r="V987">
        <f t="shared" si="15"/>
        <v>289</v>
      </c>
    </row>
    <row r="988" spans="1:22" x14ac:dyDescent="0.25">
      <c r="A988" t="s">
        <v>20</v>
      </c>
      <c r="B988" t="s">
        <v>21</v>
      </c>
      <c r="C988" t="s">
        <v>22</v>
      </c>
      <c r="D988" t="s">
        <v>23</v>
      </c>
      <c r="E988" t="s">
        <v>5</v>
      </c>
      <c r="G988" t="s">
        <v>24</v>
      </c>
      <c r="H988">
        <v>1075891</v>
      </c>
      <c r="I988">
        <v>1076151</v>
      </c>
      <c r="J988" t="s">
        <v>25</v>
      </c>
      <c r="K988" t="str">
        <f>VLOOKUP(Q988,gene2!A:U,12,0)</f>
        <v>WP_014420803.1</v>
      </c>
      <c r="L988" t="str">
        <f>VLOOKUP(Q988,gene2!A:U,13,0)</f>
        <v>WP_014420803.1</v>
      </c>
      <c r="M988">
        <f>VLOOKUP(Q988,gene2!A:U,14,0)</f>
        <v>0</v>
      </c>
      <c r="N988" t="str">
        <f>VLOOKUP(Q988,gene2!A:U,15,0)</f>
        <v>DUF2798 domain-containing protein</v>
      </c>
      <c r="Q988" t="s">
        <v>3978</v>
      </c>
      <c r="R988">
        <v>261</v>
      </c>
      <c r="T988" t="s">
        <v>3979</v>
      </c>
      <c r="V988">
        <f t="shared" si="15"/>
        <v>87</v>
      </c>
    </row>
    <row r="989" spans="1:22" x14ac:dyDescent="0.25">
      <c r="A989" t="s">
        <v>20</v>
      </c>
      <c r="B989" t="s">
        <v>21</v>
      </c>
      <c r="C989" t="s">
        <v>22</v>
      </c>
      <c r="D989" t="s">
        <v>23</v>
      </c>
      <c r="E989" t="s">
        <v>5</v>
      </c>
      <c r="G989" t="s">
        <v>24</v>
      </c>
      <c r="H989">
        <v>1076327</v>
      </c>
      <c r="I989">
        <v>1077361</v>
      </c>
      <c r="J989" t="s">
        <v>25</v>
      </c>
      <c r="K989" t="str">
        <f>VLOOKUP(Q989,gene2!A:U,12,0)</f>
        <v>WP_041654586.1</v>
      </c>
      <c r="L989" t="str">
        <f>VLOOKUP(Q989,gene2!A:U,13,0)</f>
        <v>WP_041654586.1</v>
      </c>
      <c r="M989">
        <f>VLOOKUP(Q989,gene2!A:U,14,0)</f>
        <v>0</v>
      </c>
      <c r="N989" t="str">
        <f>VLOOKUP(Q989,gene2!A:U,15,0)</f>
        <v>fasciclin domain-containing protein</v>
      </c>
      <c r="Q989" t="s">
        <v>3982</v>
      </c>
      <c r="R989">
        <v>1035</v>
      </c>
      <c r="T989" t="s">
        <v>3983</v>
      </c>
      <c r="V989">
        <f t="shared" si="15"/>
        <v>345</v>
      </c>
    </row>
    <row r="990" spans="1:22" x14ac:dyDescent="0.25">
      <c r="A990" t="s">
        <v>20</v>
      </c>
      <c r="B990" t="s">
        <v>21</v>
      </c>
      <c r="C990" t="s">
        <v>22</v>
      </c>
      <c r="D990" t="s">
        <v>23</v>
      </c>
      <c r="E990" t="s">
        <v>5</v>
      </c>
      <c r="G990" t="s">
        <v>24</v>
      </c>
      <c r="H990">
        <v>1077436</v>
      </c>
      <c r="I990">
        <v>1079007</v>
      </c>
      <c r="J990" t="s">
        <v>52</v>
      </c>
      <c r="K990" t="str">
        <f>VLOOKUP(Q990,gene2!A:U,12,0)</f>
        <v>WP_014420805.1</v>
      </c>
      <c r="L990" t="str">
        <f>VLOOKUP(Q990,gene2!A:U,13,0)</f>
        <v>WP_014420805.1</v>
      </c>
      <c r="M990">
        <f>VLOOKUP(Q990,gene2!A:U,14,0)</f>
        <v>0</v>
      </c>
      <c r="N990" t="str">
        <f>VLOOKUP(Q990,gene2!A:U,15,0)</f>
        <v>D-alanyl-D-alanine carboxypeptidase/D-alanyl-D-alanine-endopeptidase</v>
      </c>
      <c r="O990" t="s">
        <v>3986</v>
      </c>
      <c r="Q990" t="s">
        <v>3987</v>
      </c>
      <c r="R990">
        <v>1572</v>
      </c>
      <c r="T990" t="s">
        <v>3988</v>
      </c>
      <c r="V990">
        <f t="shared" si="15"/>
        <v>524</v>
      </c>
    </row>
    <row r="991" spans="1:22" x14ac:dyDescent="0.25">
      <c r="A991" t="s">
        <v>20</v>
      </c>
      <c r="B991" t="s">
        <v>21</v>
      </c>
      <c r="C991" t="s">
        <v>22</v>
      </c>
      <c r="D991" t="s">
        <v>23</v>
      </c>
      <c r="E991" t="s">
        <v>5</v>
      </c>
      <c r="G991" t="s">
        <v>24</v>
      </c>
      <c r="H991">
        <v>1079257</v>
      </c>
      <c r="I991">
        <v>1080024</v>
      </c>
      <c r="J991" t="s">
        <v>25</v>
      </c>
      <c r="K991" t="str">
        <f>VLOOKUP(Q991,gene2!A:U,12,0)</f>
        <v>WP_041655430.1</v>
      </c>
      <c r="L991" t="str">
        <f>VLOOKUP(Q991,gene2!A:U,13,0)</f>
        <v>WP_041655430.1</v>
      </c>
      <c r="M991">
        <f>VLOOKUP(Q991,gene2!A:U,14,0)</f>
        <v>0</v>
      </c>
      <c r="N991" t="str">
        <f>VLOOKUP(Q991,gene2!A:U,15,0)</f>
        <v>glutathione S-transferase N-terminal domain-containing protein</v>
      </c>
      <c r="Q991" t="s">
        <v>3991</v>
      </c>
      <c r="R991">
        <v>768</v>
      </c>
      <c r="T991" t="s">
        <v>3992</v>
      </c>
      <c r="V991">
        <f t="shared" si="15"/>
        <v>256</v>
      </c>
    </row>
    <row r="992" spans="1:22" x14ac:dyDescent="0.25">
      <c r="A992" t="s">
        <v>20</v>
      </c>
      <c r="B992" t="s">
        <v>21</v>
      </c>
      <c r="C992" t="s">
        <v>22</v>
      </c>
      <c r="D992" t="s">
        <v>23</v>
      </c>
      <c r="E992" t="s">
        <v>5</v>
      </c>
      <c r="G992" t="s">
        <v>24</v>
      </c>
      <c r="H992">
        <v>1080111</v>
      </c>
      <c r="I992">
        <v>1080524</v>
      </c>
      <c r="J992" t="s">
        <v>25</v>
      </c>
      <c r="K992" t="str">
        <f>VLOOKUP(Q992,gene2!A:U,12,0)</f>
        <v>WP_014420808.1</v>
      </c>
      <c r="L992" t="str">
        <f>VLOOKUP(Q992,gene2!A:U,13,0)</f>
        <v>WP_014420808.1</v>
      </c>
      <c r="M992">
        <f>VLOOKUP(Q992,gene2!A:U,14,0)</f>
        <v>0</v>
      </c>
      <c r="N992" t="str">
        <f>VLOOKUP(Q992,gene2!A:U,15,0)</f>
        <v>GFA family protein</v>
      </c>
      <c r="Q992" t="s">
        <v>3994</v>
      </c>
      <c r="R992">
        <v>414</v>
      </c>
      <c r="T992" t="s">
        <v>3995</v>
      </c>
      <c r="V992">
        <f t="shared" si="15"/>
        <v>138</v>
      </c>
    </row>
    <row r="993" spans="1:22" x14ac:dyDescent="0.25">
      <c r="A993" t="s">
        <v>20</v>
      </c>
      <c r="B993" t="s">
        <v>21</v>
      </c>
      <c r="C993" t="s">
        <v>22</v>
      </c>
      <c r="D993" t="s">
        <v>23</v>
      </c>
      <c r="E993" t="s">
        <v>5</v>
      </c>
      <c r="G993" t="s">
        <v>24</v>
      </c>
      <c r="H993">
        <v>1080528</v>
      </c>
      <c r="I993">
        <v>1081655</v>
      </c>
      <c r="J993" t="s">
        <v>52</v>
      </c>
      <c r="K993" t="str">
        <f>VLOOKUP(Q993,gene2!A:U,12,0)</f>
        <v>WP_014420809.1</v>
      </c>
      <c r="L993" t="str">
        <f>VLOOKUP(Q993,gene2!A:U,13,0)</f>
        <v>WP_014420809.1</v>
      </c>
      <c r="M993">
        <f>VLOOKUP(Q993,gene2!A:U,14,0)</f>
        <v>0</v>
      </c>
      <c r="N993" t="str">
        <f>VLOOKUP(Q993,gene2!A:U,15,0)</f>
        <v>PQQ-dependent sugar dehydrogenase</v>
      </c>
      <c r="Q993" t="s">
        <v>3998</v>
      </c>
      <c r="R993">
        <v>1128</v>
      </c>
      <c r="T993" t="s">
        <v>3999</v>
      </c>
      <c r="V993">
        <f t="shared" si="15"/>
        <v>376</v>
      </c>
    </row>
    <row r="994" spans="1:22" x14ac:dyDescent="0.25">
      <c r="A994" t="s">
        <v>20</v>
      </c>
      <c r="B994" t="s">
        <v>21</v>
      </c>
      <c r="C994" t="s">
        <v>22</v>
      </c>
      <c r="D994" t="s">
        <v>23</v>
      </c>
      <c r="E994" t="s">
        <v>5</v>
      </c>
      <c r="G994" t="s">
        <v>24</v>
      </c>
      <c r="H994">
        <v>1081869</v>
      </c>
      <c r="I994">
        <v>1084046</v>
      </c>
      <c r="J994" t="s">
        <v>25</v>
      </c>
      <c r="K994" t="str">
        <f>VLOOKUP(Q994,gene2!A:U,12,0)</f>
        <v>WP_014420810.1</v>
      </c>
      <c r="L994" t="str">
        <f>VLOOKUP(Q994,gene2!A:U,13,0)</f>
        <v>WP_014420810.1</v>
      </c>
      <c r="M994">
        <f>VLOOKUP(Q994,gene2!A:U,14,0)</f>
        <v>0</v>
      </c>
      <c r="N994" t="str">
        <f>VLOOKUP(Q994,gene2!A:U,15,0)</f>
        <v>TonB-dependent siderophore receptor</v>
      </c>
      <c r="Q994" t="s">
        <v>4002</v>
      </c>
      <c r="R994">
        <v>2178</v>
      </c>
      <c r="T994" t="s">
        <v>4003</v>
      </c>
      <c r="V994">
        <f t="shared" si="15"/>
        <v>726</v>
      </c>
    </row>
    <row r="995" spans="1:22" x14ac:dyDescent="0.25">
      <c r="A995" t="s">
        <v>20</v>
      </c>
      <c r="B995" t="s">
        <v>21</v>
      </c>
      <c r="C995" t="s">
        <v>22</v>
      </c>
      <c r="D995" t="s">
        <v>23</v>
      </c>
      <c r="E995" t="s">
        <v>5</v>
      </c>
      <c r="G995" t="s">
        <v>24</v>
      </c>
      <c r="H995">
        <v>1084224</v>
      </c>
      <c r="I995">
        <v>1084985</v>
      </c>
      <c r="J995" t="s">
        <v>52</v>
      </c>
      <c r="K995" t="str">
        <f>VLOOKUP(Q995,gene2!A:U,12,0)</f>
        <v>WP_014420811.1</v>
      </c>
      <c r="L995" t="str">
        <f>VLOOKUP(Q995,gene2!A:U,13,0)</f>
        <v>WP_014420811.1</v>
      </c>
      <c r="M995">
        <f>VLOOKUP(Q995,gene2!A:U,14,0)</f>
        <v>0</v>
      </c>
      <c r="N995" t="str">
        <f>VLOOKUP(Q995,gene2!A:U,15,0)</f>
        <v>(2Fe-2S)-binding protein</v>
      </c>
      <c r="Q995" t="s">
        <v>4006</v>
      </c>
      <c r="R995">
        <v>762</v>
      </c>
      <c r="T995" t="s">
        <v>4007</v>
      </c>
      <c r="V995">
        <f t="shared" si="15"/>
        <v>254</v>
      </c>
    </row>
    <row r="996" spans="1:22" x14ac:dyDescent="0.25">
      <c r="A996" t="s">
        <v>20</v>
      </c>
      <c r="B996" t="s">
        <v>21</v>
      </c>
      <c r="C996" t="s">
        <v>22</v>
      </c>
      <c r="D996" t="s">
        <v>23</v>
      </c>
      <c r="E996" t="s">
        <v>5</v>
      </c>
      <c r="G996" t="s">
        <v>24</v>
      </c>
      <c r="H996">
        <v>1084972</v>
      </c>
      <c r="I996">
        <v>1087005</v>
      </c>
      <c r="J996" t="s">
        <v>52</v>
      </c>
      <c r="K996" t="str">
        <f>VLOOKUP(Q996,gene2!A:U,12,0)</f>
        <v>WP_014420812.1</v>
      </c>
      <c r="L996" t="str">
        <f>VLOOKUP(Q996,gene2!A:U,13,0)</f>
        <v>WP_014420812.1</v>
      </c>
      <c r="M996">
        <f>VLOOKUP(Q996,gene2!A:U,14,0)</f>
        <v>0</v>
      </c>
      <c r="N996" t="str">
        <f>VLOOKUP(Q996,gene2!A:U,15,0)</f>
        <v>Fe(3+)-hydroxamate ABC transporter permease FhuB</v>
      </c>
      <c r="O996" t="s">
        <v>4010</v>
      </c>
      <c r="Q996" t="s">
        <v>4011</v>
      </c>
      <c r="R996">
        <v>2034</v>
      </c>
      <c r="T996" t="s">
        <v>4012</v>
      </c>
      <c r="V996">
        <f t="shared" si="15"/>
        <v>678</v>
      </c>
    </row>
    <row r="997" spans="1:22" x14ac:dyDescent="0.25">
      <c r="A997" t="s">
        <v>20</v>
      </c>
      <c r="B997" t="s">
        <v>21</v>
      </c>
      <c r="C997" t="s">
        <v>22</v>
      </c>
      <c r="D997" t="s">
        <v>23</v>
      </c>
      <c r="E997" t="s">
        <v>5</v>
      </c>
      <c r="G997" t="s">
        <v>24</v>
      </c>
      <c r="H997">
        <v>1086992</v>
      </c>
      <c r="I997">
        <v>1087921</v>
      </c>
      <c r="J997" t="s">
        <v>52</v>
      </c>
      <c r="K997" t="str">
        <f>VLOOKUP(Q997,gene2!A:U,12,0)</f>
        <v>WP_014420813.1</v>
      </c>
      <c r="L997" t="str">
        <f>VLOOKUP(Q997,gene2!A:U,13,0)</f>
        <v>WP_014420813.1</v>
      </c>
      <c r="M997">
        <f>VLOOKUP(Q997,gene2!A:U,14,0)</f>
        <v>0</v>
      </c>
      <c r="N997" t="str">
        <f>VLOOKUP(Q997,gene2!A:U,15,0)</f>
        <v>ABC transporter substrate-binding protein</v>
      </c>
      <c r="Q997" t="s">
        <v>4015</v>
      </c>
      <c r="R997">
        <v>930</v>
      </c>
      <c r="T997" t="s">
        <v>4016</v>
      </c>
      <c r="V997">
        <f t="shared" si="15"/>
        <v>310</v>
      </c>
    </row>
    <row r="998" spans="1:22" x14ac:dyDescent="0.25">
      <c r="A998" t="s">
        <v>20</v>
      </c>
      <c r="B998" t="s">
        <v>21</v>
      </c>
      <c r="C998" t="s">
        <v>22</v>
      </c>
      <c r="D998" t="s">
        <v>23</v>
      </c>
      <c r="E998" t="s">
        <v>5</v>
      </c>
      <c r="G998" t="s">
        <v>24</v>
      </c>
      <c r="H998">
        <v>1087911</v>
      </c>
      <c r="I998">
        <v>1088684</v>
      </c>
      <c r="J998" t="s">
        <v>52</v>
      </c>
      <c r="K998" t="str">
        <f>VLOOKUP(Q998,gene2!A:U,12,0)</f>
        <v>WP_014420814.1</v>
      </c>
      <c r="L998" t="str">
        <f>VLOOKUP(Q998,gene2!A:U,13,0)</f>
        <v>WP_014420814.1</v>
      </c>
      <c r="M998">
        <f>VLOOKUP(Q998,gene2!A:U,14,0)</f>
        <v>0</v>
      </c>
      <c r="N998" t="str">
        <f>VLOOKUP(Q998,gene2!A:U,15,0)</f>
        <v>ATP-binding cassette domain-containing protein</v>
      </c>
      <c r="Q998" t="s">
        <v>4018</v>
      </c>
      <c r="R998">
        <v>774</v>
      </c>
      <c r="T998" t="s">
        <v>4019</v>
      </c>
      <c r="V998">
        <f t="shared" si="15"/>
        <v>258</v>
      </c>
    </row>
    <row r="999" spans="1:22" x14ac:dyDescent="0.25">
      <c r="A999" t="s">
        <v>20</v>
      </c>
      <c r="B999" t="s">
        <v>21</v>
      </c>
      <c r="C999" t="s">
        <v>22</v>
      </c>
      <c r="D999" t="s">
        <v>23</v>
      </c>
      <c r="E999" t="s">
        <v>5</v>
      </c>
      <c r="G999" t="s">
        <v>24</v>
      </c>
      <c r="H999">
        <v>1088768</v>
      </c>
      <c r="I999">
        <v>1090555</v>
      </c>
      <c r="J999" t="s">
        <v>52</v>
      </c>
      <c r="K999" t="str">
        <f>VLOOKUP(Q999,gene2!A:U,12,0)</f>
        <v>WP_014420815.1</v>
      </c>
      <c r="L999" t="str">
        <f>VLOOKUP(Q999,gene2!A:U,13,0)</f>
        <v>WP_014420815.1</v>
      </c>
      <c r="M999">
        <f>VLOOKUP(Q999,gene2!A:U,14,0)</f>
        <v>0</v>
      </c>
      <c r="N999" t="str">
        <f>VLOOKUP(Q999,gene2!A:U,15,0)</f>
        <v>ABC transporter ATP-binding protein</v>
      </c>
      <c r="Q999" t="s">
        <v>4021</v>
      </c>
      <c r="R999">
        <v>1788</v>
      </c>
      <c r="T999" t="s">
        <v>4022</v>
      </c>
      <c r="V999">
        <f t="shared" si="15"/>
        <v>596</v>
      </c>
    </row>
    <row r="1000" spans="1:22" x14ac:dyDescent="0.25">
      <c r="A1000" t="s">
        <v>20</v>
      </c>
      <c r="B1000" t="s">
        <v>21</v>
      </c>
      <c r="C1000" t="s">
        <v>22</v>
      </c>
      <c r="D1000" t="s">
        <v>23</v>
      </c>
      <c r="E1000" t="s">
        <v>5</v>
      </c>
      <c r="G1000" t="s">
        <v>24</v>
      </c>
      <c r="H1000">
        <v>1090635</v>
      </c>
      <c r="I1000">
        <v>1091087</v>
      </c>
      <c r="J1000" t="s">
        <v>52</v>
      </c>
      <c r="K1000" t="str">
        <f>VLOOKUP(Q1000,gene2!A:U,12,0)</f>
        <v>WP_014420816.1</v>
      </c>
      <c r="L1000" t="str">
        <f>VLOOKUP(Q1000,gene2!A:U,13,0)</f>
        <v>WP_014420816.1</v>
      </c>
      <c r="M1000">
        <f>VLOOKUP(Q1000,gene2!A:U,14,0)</f>
        <v>0</v>
      </c>
      <c r="N1000" t="str">
        <f>VLOOKUP(Q1000,gene2!A:U,15,0)</f>
        <v>YaiI/YqxD family protein</v>
      </c>
      <c r="Q1000" t="s">
        <v>4024</v>
      </c>
      <c r="R1000">
        <v>453</v>
      </c>
      <c r="T1000" t="s">
        <v>4025</v>
      </c>
      <c r="V1000">
        <f t="shared" si="15"/>
        <v>151</v>
      </c>
    </row>
    <row r="1001" spans="1:22" x14ac:dyDescent="0.25">
      <c r="A1001" t="s">
        <v>20</v>
      </c>
      <c r="B1001" t="s">
        <v>21</v>
      </c>
      <c r="C1001" t="s">
        <v>22</v>
      </c>
      <c r="D1001" t="s">
        <v>23</v>
      </c>
      <c r="E1001" t="s">
        <v>5</v>
      </c>
      <c r="G1001" t="s">
        <v>24</v>
      </c>
      <c r="H1001">
        <v>1091386</v>
      </c>
      <c r="I1001">
        <v>1091952</v>
      </c>
      <c r="J1001" t="s">
        <v>25</v>
      </c>
      <c r="K1001" t="str">
        <f>VLOOKUP(Q1001,gene2!A:U,12,0)</f>
        <v>WP_041654588.1</v>
      </c>
      <c r="L1001" t="str">
        <f>VLOOKUP(Q1001,gene2!A:U,13,0)</f>
        <v>WP_041654588.1</v>
      </c>
      <c r="M1001">
        <f>VLOOKUP(Q1001,gene2!A:U,14,0)</f>
        <v>0</v>
      </c>
      <c r="N1001" t="str">
        <f>VLOOKUP(Q1001,gene2!A:U,15,0)</f>
        <v>histidine phosphatase family protein</v>
      </c>
      <c r="Q1001" t="s">
        <v>4028</v>
      </c>
      <c r="R1001">
        <v>567</v>
      </c>
      <c r="T1001" t="s">
        <v>4029</v>
      </c>
      <c r="V1001">
        <f t="shared" si="15"/>
        <v>189</v>
      </c>
    </row>
    <row r="1002" spans="1:22" x14ac:dyDescent="0.25">
      <c r="A1002" t="s">
        <v>20</v>
      </c>
      <c r="B1002" t="s">
        <v>21</v>
      </c>
      <c r="C1002" t="s">
        <v>22</v>
      </c>
      <c r="D1002" t="s">
        <v>23</v>
      </c>
      <c r="E1002" t="s">
        <v>5</v>
      </c>
      <c r="G1002" t="s">
        <v>24</v>
      </c>
      <c r="H1002">
        <v>1091993</v>
      </c>
      <c r="I1002">
        <v>1092331</v>
      </c>
      <c r="J1002" t="s">
        <v>25</v>
      </c>
      <c r="K1002" t="str">
        <f>VLOOKUP(Q1002,gene2!A:U,12,0)</f>
        <v>WP_011785654.1</v>
      </c>
      <c r="L1002" t="str">
        <f>VLOOKUP(Q1002,gene2!A:U,13,0)</f>
        <v>WP_011785654.1</v>
      </c>
      <c r="M1002">
        <f>VLOOKUP(Q1002,gene2!A:U,14,0)</f>
        <v>0</v>
      </c>
      <c r="N1002" t="str">
        <f>VLOOKUP(Q1002,gene2!A:U,15,0)</f>
        <v>alkylphosphonate utilization protein</v>
      </c>
      <c r="Q1002" t="s">
        <v>4031</v>
      </c>
      <c r="R1002">
        <v>339</v>
      </c>
      <c r="T1002" t="s">
        <v>4032</v>
      </c>
      <c r="V1002">
        <f t="shared" si="15"/>
        <v>113</v>
      </c>
    </row>
    <row r="1003" spans="1:22" x14ac:dyDescent="0.25">
      <c r="A1003" t="s">
        <v>20</v>
      </c>
      <c r="B1003" t="s">
        <v>21</v>
      </c>
      <c r="C1003" t="s">
        <v>22</v>
      </c>
      <c r="D1003" t="s">
        <v>23</v>
      </c>
      <c r="E1003" t="s">
        <v>5</v>
      </c>
      <c r="G1003" t="s">
        <v>24</v>
      </c>
      <c r="H1003">
        <v>1092377</v>
      </c>
      <c r="I1003">
        <v>1093096</v>
      </c>
      <c r="J1003" t="s">
        <v>52</v>
      </c>
      <c r="K1003" t="str">
        <f>VLOOKUP(Q1003,gene2!A:U,12,0)</f>
        <v>WP_014420820.1</v>
      </c>
      <c r="L1003" t="str">
        <f>VLOOKUP(Q1003,gene2!A:U,13,0)</f>
        <v>WP_014420820.1</v>
      </c>
      <c r="M1003">
        <f>VLOOKUP(Q1003,gene2!A:U,14,0)</f>
        <v>0</v>
      </c>
      <c r="N1003" t="str">
        <f>VLOOKUP(Q1003,gene2!A:U,15,0)</f>
        <v>tellurite resistance TerB family protein</v>
      </c>
      <c r="Q1003" t="s">
        <v>4035</v>
      </c>
      <c r="R1003">
        <v>720</v>
      </c>
      <c r="T1003" t="s">
        <v>4036</v>
      </c>
      <c r="V1003">
        <f t="shared" si="15"/>
        <v>240</v>
      </c>
    </row>
    <row r="1004" spans="1:22" x14ac:dyDescent="0.25">
      <c r="A1004" t="s">
        <v>20</v>
      </c>
      <c r="B1004" t="s">
        <v>21</v>
      </c>
      <c r="C1004" t="s">
        <v>22</v>
      </c>
      <c r="D1004" t="s">
        <v>23</v>
      </c>
      <c r="E1004" t="s">
        <v>5</v>
      </c>
      <c r="G1004" t="s">
        <v>24</v>
      </c>
      <c r="H1004">
        <v>1093333</v>
      </c>
      <c r="I1004">
        <v>1095639</v>
      </c>
      <c r="J1004" t="s">
        <v>25</v>
      </c>
      <c r="K1004" t="str">
        <f>VLOOKUP(Q1004,gene2!A:U,12,0)</f>
        <v>WP_014420822.1</v>
      </c>
      <c r="L1004" t="str">
        <f>VLOOKUP(Q1004,gene2!A:U,13,0)</f>
        <v>WP_014420822.1</v>
      </c>
      <c r="M1004">
        <f>VLOOKUP(Q1004,gene2!A:U,14,0)</f>
        <v>0</v>
      </c>
      <c r="N1004" t="str">
        <f>VLOOKUP(Q1004,gene2!A:U,15,0)</f>
        <v>EAL domain-containing protein</v>
      </c>
      <c r="Q1004" t="s">
        <v>4039</v>
      </c>
      <c r="R1004">
        <v>2307</v>
      </c>
      <c r="T1004" t="s">
        <v>4040</v>
      </c>
      <c r="V1004">
        <f t="shared" si="15"/>
        <v>769</v>
      </c>
    </row>
    <row r="1005" spans="1:22" x14ac:dyDescent="0.25">
      <c r="A1005" t="s">
        <v>20</v>
      </c>
      <c r="B1005" t="s">
        <v>21</v>
      </c>
      <c r="C1005" t="s">
        <v>22</v>
      </c>
      <c r="D1005" t="s">
        <v>23</v>
      </c>
      <c r="E1005" t="s">
        <v>5</v>
      </c>
      <c r="G1005" t="s">
        <v>24</v>
      </c>
      <c r="H1005">
        <v>1095706</v>
      </c>
      <c r="I1005">
        <v>1096209</v>
      </c>
      <c r="J1005" t="s">
        <v>25</v>
      </c>
      <c r="K1005" t="str">
        <f>VLOOKUP(Q1005,gene2!A:U,12,0)</f>
        <v>WP_014420823.1</v>
      </c>
      <c r="L1005" t="str">
        <f>VLOOKUP(Q1005,gene2!A:U,13,0)</f>
        <v>WP_014420823.1</v>
      </c>
      <c r="M1005">
        <f>VLOOKUP(Q1005,gene2!A:U,14,0)</f>
        <v>0</v>
      </c>
      <c r="N1005" t="str">
        <f>VLOOKUP(Q1005,gene2!A:U,15,0)</f>
        <v>copper chaperone PCu(A)C</v>
      </c>
      <c r="Q1005" t="s">
        <v>4042</v>
      </c>
      <c r="R1005">
        <v>504</v>
      </c>
      <c r="T1005" t="s">
        <v>4043</v>
      </c>
      <c r="V1005">
        <f t="shared" si="15"/>
        <v>168</v>
      </c>
    </row>
    <row r="1006" spans="1:22" x14ac:dyDescent="0.25">
      <c r="A1006" t="s">
        <v>20</v>
      </c>
      <c r="B1006" t="s">
        <v>21</v>
      </c>
      <c r="C1006" t="s">
        <v>22</v>
      </c>
      <c r="D1006" t="s">
        <v>23</v>
      </c>
      <c r="E1006" t="s">
        <v>5</v>
      </c>
      <c r="G1006" t="s">
        <v>24</v>
      </c>
      <c r="H1006">
        <v>1096242</v>
      </c>
      <c r="I1006">
        <v>1096985</v>
      </c>
      <c r="J1006" t="s">
        <v>52</v>
      </c>
      <c r="K1006" t="str">
        <f>VLOOKUP(Q1006,gene2!A:U,12,0)</f>
        <v>WP_014420824.1</v>
      </c>
      <c r="L1006" t="str">
        <f>VLOOKUP(Q1006,gene2!A:U,13,0)</f>
        <v>WP_014420824.1</v>
      </c>
      <c r="M1006">
        <f>VLOOKUP(Q1006,gene2!A:U,14,0)</f>
        <v>0</v>
      </c>
      <c r="N1006" t="str">
        <f>VLOOKUP(Q1006,gene2!A:U,15,0)</f>
        <v>class I SAM-dependent methyltransferase</v>
      </c>
      <c r="Q1006" t="s">
        <v>4046</v>
      </c>
      <c r="R1006">
        <v>744</v>
      </c>
      <c r="T1006" t="s">
        <v>4047</v>
      </c>
      <c r="V1006">
        <f t="shared" si="15"/>
        <v>248</v>
      </c>
    </row>
    <row r="1007" spans="1:22" x14ac:dyDescent="0.25">
      <c r="A1007" t="s">
        <v>20</v>
      </c>
      <c r="B1007" t="s">
        <v>21</v>
      </c>
      <c r="C1007" t="s">
        <v>22</v>
      </c>
      <c r="D1007" t="s">
        <v>23</v>
      </c>
      <c r="E1007" t="s">
        <v>5</v>
      </c>
      <c r="G1007" t="s">
        <v>24</v>
      </c>
      <c r="H1007">
        <v>1097126</v>
      </c>
      <c r="I1007">
        <v>1097404</v>
      </c>
      <c r="J1007" t="s">
        <v>52</v>
      </c>
      <c r="K1007" t="str">
        <f>VLOOKUP(Q1007,gene2!A:U,12,0)</f>
        <v>WP_014420825.1</v>
      </c>
      <c r="L1007" t="str">
        <f>VLOOKUP(Q1007,gene2!A:U,13,0)</f>
        <v>WP_014420825.1</v>
      </c>
      <c r="M1007">
        <f>VLOOKUP(Q1007,gene2!A:U,14,0)</f>
        <v>0</v>
      </c>
      <c r="N1007" t="str">
        <f>VLOOKUP(Q1007,gene2!A:U,15,0)</f>
        <v>SelT/SelW/SelH family protein</v>
      </c>
      <c r="Q1007" t="s">
        <v>4049</v>
      </c>
      <c r="R1007">
        <v>279</v>
      </c>
      <c r="T1007" t="s">
        <v>4050</v>
      </c>
      <c r="V1007">
        <f t="shared" si="15"/>
        <v>93</v>
      </c>
    </row>
    <row r="1008" spans="1:22" x14ac:dyDescent="0.25">
      <c r="A1008" t="s">
        <v>20</v>
      </c>
      <c r="B1008" t="s">
        <v>21</v>
      </c>
      <c r="C1008" t="s">
        <v>22</v>
      </c>
      <c r="D1008" t="s">
        <v>23</v>
      </c>
      <c r="E1008" t="s">
        <v>5</v>
      </c>
      <c r="G1008" t="s">
        <v>24</v>
      </c>
      <c r="H1008">
        <v>1097487</v>
      </c>
      <c r="I1008">
        <v>1098380</v>
      </c>
      <c r="J1008" t="s">
        <v>25</v>
      </c>
      <c r="K1008" t="str">
        <f>VLOOKUP(Q1008,gene2!A:U,12,0)</f>
        <v>WP_014420826.1</v>
      </c>
      <c r="L1008" t="str">
        <f>VLOOKUP(Q1008,gene2!A:U,13,0)</f>
        <v>WP_014420826.1</v>
      </c>
      <c r="M1008">
        <f>VLOOKUP(Q1008,gene2!A:U,14,0)</f>
        <v>0</v>
      </c>
      <c r="N1008" t="str">
        <f>VLOOKUP(Q1008,gene2!A:U,15,0)</f>
        <v>diacylglycerol kinase family lipid kinase</v>
      </c>
      <c r="Q1008" t="s">
        <v>4053</v>
      </c>
      <c r="R1008">
        <v>894</v>
      </c>
      <c r="T1008" t="s">
        <v>4054</v>
      </c>
      <c r="V1008">
        <f t="shared" si="15"/>
        <v>298</v>
      </c>
    </row>
    <row r="1009" spans="1:22" x14ac:dyDescent="0.25">
      <c r="A1009" t="s">
        <v>20</v>
      </c>
      <c r="B1009" t="s">
        <v>21</v>
      </c>
      <c r="C1009" t="s">
        <v>22</v>
      </c>
      <c r="D1009" t="s">
        <v>23</v>
      </c>
      <c r="E1009" t="s">
        <v>5</v>
      </c>
      <c r="G1009" t="s">
        <v>24</v>
      </c>
      <c r="H1009">
        <v>1098377</v>
      </c>
      <c r="I1009">
        <v>1100569</v>
      </c>
      <c r="J1009" t="s">
        <v>52</v>
      </c>
      <c r="K1009" t="str">
        <f>VLOOKUP(Q1009,gene2!A:U,12,0)</f>
        <v>WP_014420827.1</v>
      </c>
      <c r="L1009" t="str">
        <f>VLOOKUP(Q1009,gene2!A:U,13,0)</f>
        <v>WP_014420827.1</v>
      </c>
      <c r="M1009">
        <f>VLOOKUP(Q1009,gene2!A:U,14,0)</f>
        <v>0</v>
      </c>
      <c r="N1009" t="str">
        <f>VLOOKUP(Q1009,gene2!A:U,15,0)</f>
        <v>OsmC domain/YcaO domain-containing protein</v>
      </c>
      <c r="Q1009" t="s">
        <v>4057</v>
      </c>
      <c r="R1009">
        <v>2193</v>
      </c>
      <c r="T1009" t="s">
        <v>4058</v>
      </c>
      <c r="V1009">
        <f t="shared" si="15"/>
        <v>731</v>
      </c>
    </row>
    <row r="1010" spans="1:22" x14ac:dyDescent="0.25">
      <c r="A1010" t="s">
        <v>20</v>
      </c>
      <c r="B1010" t="s">
        <v>21</v>
      </c>
      <c r="C1010" t="s">
        <v>22</v>
      </c>
      <c r="D1010" t="s">
        <v>23</v>
      </c>
      <c r="E1010" t="s">
        <v>5</v>
      </c>
      <c r="G1010" t="s">
        <v>24</v>
      </c>
      <c r="H1010">
        <v>1100594</v>
      </c>
      <c r="I1010">
        <v>1100827</v>
      </c>
      <c r="J1010" t="s">
        <v>25</v>
      </c>
      <c r="K1010" t="str">
        <f>VLOOKUP(Q1010,gene2!A:U,12,0)</f>
        <v>WP_014420828.1</v>
      </c>
      <c r="L1010" t="str">
        <f>VLOOKUP(Q1010,gene2!A:U,13,0)</f>
        <v>WP_014420828.1</v>
      </c>
      <c r="M1010">
        <f>VLOOKUP(Q1010,gene2!A:U,14,0)</f>
        <v>0</v>
      </c>
      <c r="N1010" t="str">
        <f>VLOOKUP(Q1010,gene2!A:U,15,0)</f>
        <v>hypothetical protein</v>
      </c>
      <c r="Q1010" t="s">
        <v>4061</v>
      </c>
      <c r="R1010">
        <v>234</v>
      </c>
      <c r="T1010" t="s">
        <v>4062</v>
      </c>
      <c r="V1010">
        <f t="shared" si="15"/>
        <v>78</v>
      </c>
    </row>
    <row r="1011" spans="1:22" x14ac:dyDescent="0.25">
      <c r="A1011" t="s">
        <v>20</v>
      </c>
      <c r="B1011" t="s">
        <v>21</v>
      </c>
      <c r="C1011" t="s">
        <v>22</v>
      </c>
      <c r="D1011" t="s">
        <v>23</v>
      </c>
      <c r="E1011" t="s">
        <v>5</v>
      </c>
      <c r="G1011" t="s">
        <v>24</v>
      </c>
      <c r="H1011">
        <v>1100831</v>
      </c>
      <c r="I1011">
        <v>1101664</v>
      </c>
      <c r="J1011" t="s">
        <v>52</v>
      </c>
      <c r="K1011" t="str">
        <f>VLOOKUP(Q1011,gene2!A:U,12,0)</f>
        <v>WP_014420829.1</v>
      </c>
      <c r="L1011" t="str">
        <f>VLOOKUP(Q1011,gene2!A:U,13,0)</f>
        <v>WP_014420829.1</v>
      </c>
      <c r="M1011">
        <f>VLOOKUP(Q1011,gene2!A:U,14,0)</f>
        <v>0</v>
      </c>
      <c r="N1011" t="str">
        <f>VLOOKUP(Q1011,gene2!A:U,15,0)</f>
        <v>zinc-dependent peptidase</v>
      </c>
      <c r="Q1011" t="s">
        <v>4064</v>
      </c>
      <c r="R1011">
        <v>834</v>
      </c>
      <c r="T1011" t="s">
        <v>4065</v>
      </c>
      <c r="V1011">
        <f t="shared" si="15"/>
        <v>278</v>
      </c>
    </row>
    <row r="1012" spans="1:22" x14ac:dyDescent="0.25">
      <c r="A1012" t="s">
        <v>20</v>
      </c>
      <c r="B1012" t="s">
        <v>21</v>
      </c>
      <c r="C1012" t="s">
        <v>22</v>
      </c>
      <c r="D1012" t="s">
        <v>23</v>
      </c>
      <c r="E1012" t="s">
        <v>5</v>
      </c>
      <c r="G1012" t="s">
        <v>24</v>
      </c>
      <c r="H1012">
        <v>1101707</v>
      </c>
      <c r="I1012">
        <v>1102126</v>
      </c>
      <c r="J1012" t="s">
        <v>52</v>
      </c>
      <c r="K1012" t="str">
        <f>VLOOKUP(Q1012,gene2!A:U,12,0)</f>
        <v>WP_011785641.1</v>
      </c>
      <c r="L1012" t="str">
        <f>VLOOKUP(Q1012,gene2!A:U,13,0)</f>
        <v>WP_011785641.1</v>
      </c>
      <c r="M1012">
        <f>VLOOKUP(Q1012,gene2!A:U,14,0)</f>
        <v>0</v>
      </c>
      <c r="N1012" t="str">
        <f>VLOOKUP(Q1012,gene2!A:U,15,0)</f>
        <v>universal stress protein</v>
      </c>
      <c r="Q1012" t="s">
        <v>4068</v>
      </c>
      <c r="R1012">
        <v>420</v>
      </c>
      <c r="T1012" t="s">
        <v>4069</v>
      </c>
      <c r="V1012">
        <f t="shared" si="15"/>
        <v>140</v>
      </c>
    </row>
    <row r="1013" spans="1:22" x14ac:dyDescent="0.25">
      <c r="A1013" t="s">
        <v>20</v>
      </c>
      <c r="B1013" t="s">
        <v>21</v>
      </c>
      <c r="C1013" t="s">
        <v>22</v>
      </c>
      <c r="D1013" t="s">
        <v>23</v>
      </c>
      <c r="E1013" t="s">
        <v>5</v>
      </c>
      <c r="G1013" t="s">
        <v>24</v>
      </c>
      <c r="H1013">
        <v>1102212</v>
      </c>
      <c r="I1013">
        <v>1102535</v>
      </c>
      <c r="J1013" t="s">
        <v>25</v>
      </c>
      <c r="K1013" t="str">
        <f>VLOOKUP(Q1013,gene2!A:U,12,0)</f>
        <v>WP_014420830.1</v>
      </c>
      <c r="L1013" t="str">
        <f>VLOOKUP(Q1013,gene2!A:U,13,0)</f>
        <v>WP_014420830.1</v>
      </c>
      <c r="M1013">
        <f>VLOOKUP(Q1013,gene2!A:U,14,0)</f>
        <v>0</v>
      </c>
      <c r="N1013" t="str">
        <f>VLOOKUP(Q1013,gene2!A:U,15,0)</f>
        <v>antibiotic biosynthesis monooxygenase</v>
      </c>
      <c r="Q1013" t="s">
        <v>4071</v>
      </c>
      <c r="R1013">
        <v>324</v>
      </c>
      <c r="T1013" t="s">
        <v>4072</v>
      </c>
      <c r="V1013">
        <f t="shared" si="15"/>
        <v>108</v>
      </c>
    </row>
    <row r="1014" spans="1:22" x14ac:dyDescent="0.25">
      <c r="A1014" t="s">
        <v>20</v>
      </c>
      <c r="B1014" t="s">
        <v>21</v>
      </c>
      <c r="C1014" t="s">
        <v>22</v>
      </c>
      <c r="D1014" t="s">
        <v>23</v>
      </c>
      <c r="E1014" t="s">
        <v>5</v>
      </c>
      <c r="G1014" t="s">
        <v>24</v>
      </c>
      <c r="H1014">
        <v>1102536</v>
      </c>
      <c r="I1014">
        <v>1103507</v>
      </c>
      <c r="J1014" t="s">
        <v>52</v>
      </c>
      <c r="K1014" t="str">
        <f>VLOOKUP(Q1014,gene2!A:U,12,0)</f>
        <v>WP_014420831.1</v>
      </c>
      <c r="L1014" t="str">
        <f>VLOOKUP(Q1014,gene2!A:U,13,0)</f>
        <v>WP_014420831.1</v>
      </c>
      <c r="M1014">
        <f>VLOOKUP(Q1014,gene2!A:U,14,0)</f>
        <v>0</v>
      </c>
      <c r="N1014" t="str">
        <f>VLOOKUP(Q1014,gene2!A:U,15,0)</f>
        <v>ribonuclease Z</v>
      </c>
      <c r="Q1014" t="s">
        <v>4075</v>
      </c>
      <c r="R1014">
        <v>972</v>
      </c>
      <c r="T1014" t="s">
        <v>4076</v>
      </c>
      <c r="V1014">
        <f t="shared" si="15"/>
        <v>324</v>
      </c>
    </row>
    <row r="1015" spans="1:22" x14ac:dyDescent="0.25">
      <c r="A1015" t="s">
        <v>20</v>
      </c>
      <c r="B1015" t="s">
        <v>21</v>
      </c>
      <c r="C1015" t="s">
        <v>22</v>
      </c>
      <c r="D1015" t="s">
        <v>23</v>
      </c>
      <c r="E1015" t="s">
        <v>5</v>
      </c>
      <c r="G1015" t="s">
        <v>24</v>
      </c>
      <c r="H1015">
        <v>1103579</v>
      </c>
      <c r="I1015">
        <v>1104433</v>
      </c>
      <c r="J1015" t="s">
        <v>25</v>
      </c>
      <c r="K1015" t="str">
        <f>VLOOKUP(Q1015,gene2!A:U,12,0)</f>
        <v>WP_011785638.1</v>
      </c>
      <c r="L1015" t="str">
        <f>VLOOKUP(Q1015,gene2!A:U,13,0)</f>
        <v>WP_011785638.1</v>
      </c>
      <c r="M1015">
        <f>VLOOKUP(Q1015,gene2!A:U,14,0)</f>
        <v>0</v>
      </c>
      <c r="N1015" t="str">
        <f>VLOOKUP(Q1015,gene2!A:U,15,0)</f>
        <v>crotonase/enoyl-CoA hydratase family protein</v>
      </c>
      <c r="Q1015" t="s">
        <v>4079</v>
      </c>
      <c r="R1015">
        <v>855</v>
      </c>
      <c r="T1015" t="s">
        <v>4080</v>
      </c>
      <c r="V1015">
        <f t="shared" si="15"/>
        <v>285</v>
      </c>
    </row>
    <row r="1016" spans="1:22" x14ac:dyDescent="0.25">
      <c r="A1016" t="s">
        <v>20</v>
      </c>
      <c r="B1016" t="s">
        <v>21</v>
      </c>
      <c r="C1016" t="s">
        <v>22</v>
      </c>
      <c r="D1016" t="s">
        <v>23</v>
      </c>
      <c r="E1016" t="s">
        <v>5</v>
      </c>
      <c r="G1016" t="s">
        <v>24</v>
      </c>
      <c r="H1016">
        <v>1104437</v>
      </c>
      <c r="I1016">
        <v>1105018</v>
      </c>
      <c r="J1016" t="s">
        <v>25</v>
      </c>
      <c r="K1016" t="str">
        <f>VLOOKUP(Q1016,gene2!A:U,12,0)</f>
        <v>WP_014420832.1</v>
      </c>
      <c r="L1016" t="str">
        <f>VLOOKUP(Q1016,gene2!A:U,13,0)</f>
        <v>WP_014420832.1</v>
      </c>
      <c r="M1016">
        <f>VLOOKUP(Q1016,gene2!A:U,14,0)</f>
        <v>0</v>
      </c>
      <c r="N1016" t="str">
        <f>VLOOKUP(Q1016,gene2!A:U,15,0)</f>
        <v>CPBP family intramembrane metalloprotease</v>
      </c>
      <c r="Q1016" t="s">
        <v>4083</v>
      </c>
      <c r="R1016">
        <v>582</v>
      </c>
      <c r="T1016" t="s">
        <v>4084</v>
      </c>
      <c r="V1016">
        <f t="shared" si="15"/>
        <v>194</v>
      </c>
    </row>
    <row r="1017" spans="1:22" x14ac:dyDescent="0.25">
      <c r="A1017" t="s">
        <v>20</v>
      </c>
      <c r="B1017" t="s">
        <v>21</v>
      </c>
      <c r="C1017" t="s">
        <v>22</v>
      </c>
      <c r="D1017" t="s">
        <v>23</v>
      </c>
      <c r="E1017" t="s">
        <v>5</v>
      </c>
      <c r="G1017" t="s">
        <v>24</v>
      </c>
      <c r="H1017">
        <v>1105139</v>
      </c>
      <c r="I1017">
        <v>1105615</v>
      </c>
      <c r="J1017" t="s">
        <v>25</v>
      </c>
      <c r="K1017" t="str">
        <f>VLOOKUP(Q1017,gene2!A:U,12,0)</f>
        <v>WP_014420833.1</v>
      </c>
      <c r="L1017" t="str">
        <f>VLOOKUP(Q1017,gene2!A:U,13,0)</f>
        <v>WP_014420833.1</v>
      </c>
      <c r="M1017">
        <f>VLOOKUP(Q1017,gene2!A:U,14,0)</f>
        <v>0</v>
      </c>
      <c r="N1017" t="str">
        <f>VLOOKUP(Q1017,gene2!A:U,15,0)</f>
        <v>DUF4442 domain-containing protein</v>
      </c>
      <c r="Q1017" t="s">
        <v>4087</v>
      </c>
      <c r="R1017">
        <v>477</v>
      </c>
      <c r="T1017" t="s">
        <v>4088</v>
      </c>
      <c r="V1017">
        <f t="shared" si="15"/>
        <v>159</v>
      </c>
    </row>
    <row r="1018" spans="1:22" x14ac:dyDescent="0.25">
      <c r="A1018" t="s">
        <v>20</v>
      </c>
      <c r="B1018" t="s">
        <v>21</v>
      </c>
      <c r="C1018" t="s">
        <v>22</v>
      </c>
      <c r="D1018" t="s">
        <v>23</v>
      </c>
      <c r="E1018" t="s">
        <v>5</v>
      </c>
      <c r="G1018" t="s">
        <v>24</v>
      </c>
      <c r="H1018">
        <v>1105632</v>
      </c>
      <c r="I1018">
        <v>1106681</v>
      </c>
      <c r="J1018" t="s">
        <v>52</v>
      </c>
      <c r="K1018" t="str">
        <f>VLOOKUP(Q1018,gene2!A:U,12,0)</f>
        <v>WP_014420834.1</v>
      </c>
      <c r="L1018" t="str">
        <f>VLOOKUP(Q1018,gene2!A:U,13,0)</f>
        <v>WP_014420834.1</v>
      </c>
      <c r="M1018">
        <f>VLOOKUP(Q1018,gene2!A:U,14,0)</f>
        <v>0</v>
      </c>
      <c r="N1018" t="str">
        <f>VLOOKUP(Q1018,gene2!A:U,15,0)</f>
        <v>alpha/beta hydrolase</v>
      </c>
      <c r="Q1018" t="s">
        <v>4091</v>
      </c>
      <c r="R1018">
        <v>1050</v>
      </c>
      <c r="T1018" t="s">
        <v>4092</v>
      </c>
      <c r="V1018">
        <f t="shared" si="15"/>
        <v>350</v>
      </c>
    </row>
    <row r="1019" spans="1:22" x14ac:dyDescent="0.25">
      <c r="A1019" t="s">
        <v>20</v>
      </c>
      <c r="B1019" t="s">
        <v>21</v>
      </c>
      <c r="C1019" t="s">
        <v>22</v>
      </c>
      <c r="D1019" t="s">
        <v>23</v>
      </c>
      <c r="E1019" t="s">
        <v>5</v>
      </c>
      <c r="G1019" t="s">
        <v>24</v>
      </c>
      <c r="H1019">
        <v>1106763</v>
      </c>
      <c r="I1019">
        <v>1106987</v>
      </c>
      <c r="J1019" t="s">
        <v>25</v>
      </c>
      <c r="K1019" t="str">
        <f>VLOOKUP(Q1019,gene2!A:U,12,0)</f>
        <v>WP_011785634.1</v>
      </c>
      <c r="L1019" t="str">
        <f>VLOOKUP(Q1019,gene2!A:U,13,0)</f>
        <v>WP_011785634.1</v>
      </c>
      <c r="M1019">
        <f>VLOOKUP(Q1019,gene2!A:U,14,0)</f>
        <v>0</v>
      </c>
      <c r="N1019" t="str">
        <f>VLOOKUP(Q1019,gene2!A:U,15,0)</f>
        <v>DUF2007 domain-containing protein</v>
      </c>
      <c r="Q1019" t="s">
        <v>4095</v>
      </c>
      <c r="R1019">
        <v>225</v>
      </c>
      <c r="T1019" t="s">
        <v>4096</v>
      </c>
      <c r="V1019">
        <f t="shared" si="15"/>
        <v>75</v>
      </c>
    </row>
    <row r="1020" spans="1:22" x14ac:dyDescent="0.25">
      <c r="A1020" t="s">
        <v>20</v>
      </c>
      <c r="B1020" t="s">
        <v>21</v>
      </c>
      <c r="C1020" t="s">
        <v>22</v>
      </c>
      <c r="D1020" t="s">
        <v>23</v>
      </c>
      <c r="E1020" t="s">
        <v>5</v>
      </c>
      <c r="G1020" t="s">
        <v>24</v>
      </c>
      <c r="H1020">
        <v>1106992</v>
      </c>
      <c r="I1020">
        <v>1107528</v>
      </c>
      <c r="J1020" t="s">
        <v>52</v>
      </c>
      <c r="K1020" t="str">
        <f>VLOOKUP(Q1020,gene2!A:U,12,0)</f>
        <v>WP_011785633.1</v>
      </c>
      <c r="L1020" t="str">
        <f>VLOOKUP(Q1020,gene2!A:U,13,0)</f>
        <v>WP_011785633.1</v>
      </c>
      <c r="M1020">
        <f>VLOOKUP(Q1020,gene2!A:U,14,0)</f>
        <v>0</v>
      </c>
      <c r="N1020" t="str">
        <f>VLOOKUP(Q1020,gene2!A:U,15,0)</f>
        <v>RNA 2',3'-cyclic phosphodiesterase</v>
      </c>
      <c r="O1020" t="s">
        <v>4099</v>
      </c>
      <c r="Q1020" t="s">
        <v>4100</v>
      </c>
      <c r="R1020">
        <v>537</v>
      </c>
      <c r="T1020" t="s">
        <v>4101</v>
      </c>
      <c r="V1020">
        <f t="shared" si="15"/>
        <v>179</v>
      </c>
    </row>
    <row r="1021" spans="1:22" x14ac:dyDescent="0.25">
      <c r="A1021" t="s">
        <v>20</v>
      </c>
      <c r="B1021" t="s">
        <v>21</v>
      </c>
      <c r="C1021" t="s">
        <v>22</v>
      </c>
      <c r="D1021" t="s">
        <v>23</v>
      </c>
      <c r="E1021" t="s">
        <v>5</v>
      </c>
      <c r="G1021" t="s">
        <v>24</v>
      </c>
      <c r="H1021">
        <v>1107603</v>
      </c>
      <c r="I1021">
        <v>1108598</v>
      </c>
      <c r="J1021" t="s">
        <v>25</v>
      </c>
      <c r="K1021" t="str">
        <f>VLOOKUP(Q1021,gene2!A:U,12,0)</f>
        <v>WP_014420835.1</v>
      </c>
      <c r="L1021" t="str">
        <f>VLOOKUP(Q1021,gene2!A:U,13,0)</f>
        <v>WP_014420835.1</v>
      </c>
      <c r="M1021">
        <f>VLOOKUP(Q1021,gene2!A:U,14,0)</f>
        <v>0</v>
      </c>
      <c r="N1021" t="str">
        <f>VLOOKUP(Q1021,gene2!A:U,15,0)</f>
        <v>GTP-binding protein</v>
      </c>
      <c r="Q1021" t="s">
        <v>4104</v>
      </c>
      <c r="R1021">
        <v>996</v>
      </c>
      <c r="T1021" t="s">
        <v>4105</v>
      </c>
      <c r="V1021">
        <f t="shared" si="15"/>
        <v>332</v>
      </c>
    </row>
    <row r="1022" spans="1:22" x14ac:dyDescent="0.25">
      <c r="A1022" t="s">
        <v>20</v>
      </c>
      <c r="B1022" t="s">
        <v>21</v>
      </c>
      <c r="C1022" t="s">
        <v>22</v>
      </c>
      <c r="D1022" t="s">
        <v>23</v>
      </c>
      <c r="E1022" t="s">
        <v>5</v>
      </c>
      <c r="G1022" t="s">
        <v>24</v>
      </c>
      <c r="H1022">
        <v>1108624</v>
      </c>
      <c r="I1022">
        <v>1109484</v>
      </c>
      <c r="J1022" t="s">
        <v>52</v>
      </c>
      <c r="K1022" t="str">
        <f>VLOOKUP(Q1022,gene2!A:U,12,0)</f>
        <v>WP_011785631.1</v>
      </c>
      <c r="L1022" t="str">
        <f>VLOOKUP(Q1022,gene2!A:U,13,0)</f>
        <v>WP_011785631.1</v>
      </c>
      <c r="M1022">
        <f>VLOOKUP(Q1022,gene2!A:U,14,0)</f>
        <v>0</v>
      </c>
      <c r="N1022" t="str">
        <f>VLOOKUP(Q1022,gene2!A:U,15,0)</f>
        <v>hypothetical protein</v>
      </c>
      <c r="Q1022" t="s">
        <v>4108</v>
      </c>
      <c r="R1022">
        <v>861</v>
      </c>
      <c r="T1022" t="s">
        <v>4109</v>
      </c>
      <c r="V1022">
        <f t="shared" si="15"/>
        <v>287</v>
      </c>
    </row>
    <row r="1023" spans="1:22" x14ac:dyDescent="0.25">
      <c r="A1023" t="s">
        <v>20</v>
      </c>
      <c r="B1023" t="s">
        <v>21</v>
      </c>
      <c r="C1023" t="s">
        <v>22</v>
      </c>
      <c r="D1023" t="s">
        <v>23</v>
      </c>
      <c r="E1023" t="s">
        <v>5</v>
      </c>
      <c r="G1023" t="s">
        <v>24</v>
      </c>
      <c r="H1023">
        <v>1109583</v>
      </c>
      <c r="I1023">
        <v>1111397</v>
      </c>
      <c r="J1023" t="s">
        <v>52</v>
      </c>
      <c r="K1023" t="str">
        <f>VLOOKUP(Q1023,gene2!A:U,12,0)</f>
        <v>WP_014420836.1</v>
      </c>
      <c r="L1023" t="str">
        <f>VLOOKUP(Q1023,gene2!A:U,13,0)</f>
        <v>WP_014420836.1</v>
      </c>
      <c r="M1023">
        <f>VLOOKUP(Q1023,gene2!A:U,14,0)</f>
        <v>0</v>
      </c>
      <c r="N1023" t="str">
        <f>VLOOKUP(Q1023,gene2!A:U,15,0)</f>
        <v>choice-of-anchor D domain-containing protein</v>
      </c>
      <c r="Q1023" t="s">
        <v>4111</v>
      </c>
      <c r="R1023">
        <v>1815</v>
      </c>
      <c r="T1023" t="s">
        <v>4112</v>
      </c>
      <c r="V1023">
        <f t="shared" si="15"/>
        <v>605</v>
      </c>
    </row>
    <row r="1024" spans="1:22" x14ac:dyDescent="0.25">
      <c r="A1024" t="s">
        <v>20</v>
      </c>
      <c r="B1024" t="s">
        <v>21</v>
      </c>
      <c r="C1024" t="s">
        <v>22</v>
      </c>
      <c r="D1024" t="s">
        <v>23</v>
      </c>
      <c r="E1024" t="s">
        <v>5</v>
      </c>
      <c r="G1024" t="s">
        <v>24</v>
      </c>
      <c r="H1024">
        <v>1111641</v>
      </c>
      <c r="I1024">
        <v>1112663</v>
      </c>
      <c r="J1024" t="s">
        <v>52</v>
      </c>
      <c r="K1024" t="str">
        <f>VLOOKUP(Q1024,gene2!A:U,12,0)</f>
        <v>WP_014420837.1</v>
      </c>
      <c r="L1024" t="str">
        <f>VLOOKUP(Q1024,gene2!A:U,13,0)</f>
        <v>WP_014420837.1</v>
      </c>
      <c r="M1024">
        <f>VLOOKUP(Q1024,gene2!A:U,14,0)</f>
        <v>0</v>
      </c>
      <c r="N1024" t="str">
        <f>VLOOKUP(Q1024,gene2!A:U,15,0)</f>
        <v>AraC family transcriptional regulator</v>
      </c>
      <c r="Q1024" t="s">
        <v>4115</v>
      </c>
      <c r="R1024">
        <v>1023</v>
      </c>
      <c r="T1024" t="s">
        <v>4116</v>
      </c>
      <c r="V1024">
        <f t="shared" si="15"/>
        <v>341</v>
      </c>
    </row>
    <row r="1025" spans="1:22" x14ac:dyDescent="0.25">
      <c r="A1025" t="s">
        <v>20</v>
      </c>
      <c r="B1025" t="s">
        <v>21</v>
      </c>
      <c r="C1025" t="s">
        <v>22</v>
      </c>
      <c r="D1025" t="s">
        <v>23</v>
      </c>
      <c r="E1025" t="s">
        <v>5</v>
      </c>
      <c r="G1025" t="s">
        <v>24</v>
      </c>
      <c r="H1025">
        <v>1112860</v>
      </c>
      <c r="I1025">
        <v>1113531</v>
      </c>
      <c r="J1025" t="s">
        <v>25</v>
      </c>
      <c r="K1025" t="str">
        <f>VLOOKUP(Q1025,gene2!A:U,12,0)</f>
        <v>WP_050998997.1</v>
      </c>
      <c r="L1025" t="str">
        <f>VLOOKUP(Q1025,gene2!A:U,13,0)</f>
        <v>WP_050998997.1</v>
      </c>
      <c r="M1025">
        <f>VLOOKUP(Q1025,gene2!A:U,14,0)</f>
        <v>0</v>
      </c>
      <c r="N1025" t="str">
        <f>VLOOKUP(Q1025,gene2!A:U,15,0)</f>
        <v>class I SAM-dependent methyltransferase</v>
      </c>
      <c r="Q1025" t="s">
        <v>4118</v>
      </c>
      <c r="R1025">
        <v>672</v>
      </c>
      <c r="T1025" t="s">
        <v>4119</v>
      </c>
      <c r="V1025">
        <f t="shared" si="15"/>
        <v>224</v>
      </c>
    </row>
    <row r="1026" spans="1:22" x14ac:dyDescent="0.25">
      <c r="A1026" t="s">
        <v>20</v>
      </c>
      <c r="B1026" t="s">
        <v>21</v>
      </c>
      <c r="C1026" t="s">
        <v>22</v>
      </c>
      <c r="D1026" t="s">
        <v>23</v>
      </c>
      <c r="E1026" t="s">
        <v>5</v>
      </c>
      <c r="G1026" t="s">
        <v>24</v>
      </c>
      <c r="H1026">
        <v>1113539</v>
      </c>
      <c r="I1026">
        <v>1114537</v>
      </c>
      <c r="J1026" t="s">
        <v>52</v>
      </c>
      <c r="K1026" t="str">
        <f>VLOOKUP(Q1026,gene2!A:U,12,0)</f>
        <v>WP_014420839.1</v>
      </c>
      <c r="L1026" t="str">
        <f>VLOOKUP(Q1026,gene2!A:U,13,0)</f>
        <v>WP_014420839.1</v>
      </c>
      <c r="M1026">
        <f>VLOOKUP(Q1026,gene2!A:U,14,0)</f>
        <v>0</v>
      </c>
      <c r="N1026" t="str">
        <f>VLOOKUP(Q1026,gene2!A:U,15,0)</f>
        <v>PA2778 family cysteine peptidase</v>
      </c>
      <c r="Q1026" t="s">
        <v>4121</v>
      </c>
      <c r="R1026">
        <v>999</v>
      </c>
      <c r="T1026" t="s">
        <v>4122</v>
      </c>
      <c r="V1026">
        <f t="shared" si="15"/>
        <v>333</v>
      </c>
    </row>
    <row r="1027" spans="1:22" x14ac:dyDescent="0.25">
      <c r="A1027" t="s">
        <v>20</v>
      </c>
      <c r="B1027" t="s">
        <v>21</v>
      </c>
      <c r="C1027" t="s">
        <v>22</v>
      </c>
      <c r="D1027" t="s">
        <v>23</v>
      </c>
      <c r="E1027" t="s">
        <v>5</v>
      </c>
      <c r="G1027" t="s">
        <v>24</v>
      </c>
      <c r="H1027">
        <v>1114544</v>
      </c>
      <c r="I1027">
        <v>1114945</v>
      </c>
      <c r="J1027" t="s">
        <v>52</v>
      </c>
      <c r="K1027" t="str">
        <f>VLOOKUP(Q1027,gene2!A:U,12,0)</f>
        <v>WP_014420840.1</v>
      </c>
      <c r="L1027" t="str">
        <f>VLOOKUP(Q1027,gene2!A:U,13,0)</f>
        <v>WP_014420840.1</v>
      </c>
      <c r="M1027">
        <f>VLOOKUP(Q1027,gene2!A:U,14,0)</f>
        <v>0</v>
      </c>
      <c r="N1027" t="str">
        <f>VLOOKUP(Q1027,gene2!A:U,15,0)</f>
        <v>PA2779 family protein</v>
      </c>
      <c r="Q1027" t="s">
        <v>4125</v>
      </c>
      <c r="R1027">
        <v>402</v>
      </c>
      <c r="T1027" t="s">
        <v>4126</v>
      </c>
      <c r="V1027">
        <f t="shared" ref="V1027:V1090" si="16">R1027/3</f>
        <v>134</v>
      </c>
    </row>
    <row r="1028" spans="1:22" x14ac:dyDescent="0.25">
      <c r="A1028" t="s">
        <v>20</v>
      </c>
      <c r="B1028" t="s">
        <v>21</v>
      </c>
      <c r="C1028" t="s">
        <v>22</v>
      </c>
      <c r="D1028" t="s">
        <v>23</v>
      </c>
      <c r="E1028" t="s">
        <v>5</v>
      </c>
      <c r="G1028" t="s">
        <v>24</v>
      </c>
      <c r="H1028">
        <v>1115042</v>
      </c>
      <c r="I1028">
        <v>1115773</v>
      </c>
      <c r="J1028" t="s">
        <v>52</v>
      </c>
      <c r="K1028" t="str">
        <f>VLOOKUP(Q1028,gene2!A:U,12,0)</f>
        <v>WP_011785625.1</v>
      </c>
      <c r="L1028" t="str">
        <f>VLOOKUP(Q1028,gene2!A:U,13,0)</f>
        <v>WP_011785625.1</v>
      </c>
      <c r="M1028">
        <f>VLOOKUP(Q1028,gene2!A:U,14,0)</f>
        <v>0</v>
      </c>
      <c r="N1028" t="str">
        <f>VLOOKUP(Q1028,gene2!A:U,15,0)</f>
        <v>glutamine amidotransferase</v>
      </c>
      <c r="Q1028" t="s">
        <v>4129</v>
      </c>
      <c r="R1028">
        <v>732</v>
      </c>
      <c r="T1028" t="s">
        <v>4130</v>
      </c>
      <c r="V1028">
        <f t="shared" si="16"/>
        <v>244</v>
      </c>
    </row>
    <row r="1029" spans="1:22" x14ac:dyDescent="0.25">
      <c r="A1029" t="s">
        <v>20</v>
      </c>
      <c r="B1029" t="s">
        <v>21</v>
      </c>
      <c r="C1029" t="s">
        <v>22</v>
      </c>
      <c r="D1029" t="s">
        <v>23</v>
      </c>
      <c r="E1029" t="s">
        <v>5</v>
      </c>
      <c r="G1029" t="s">
        <v>24</v>
      </c>
      <c r="H1029">
        <v>1115827</v>
      </c>
      <c r="I1029">
        <v>1116552</v>
      </c>
      <c r="J1029" t="s">
        <v>52</v>
      </c>
      <c r="K1029" t="str">
        <f>VLOOKUP(Q1029,gene2!A:U,12,0)</f>
        <v>WP_011785624.1</v>
      </c>
      <c r="L1029" t="str">
        <f>VLOOKUP(Q1029,gene2!A:U,13,0)</f>
        <v>WP_011785624.1</v>
      </c>
      <c r="M1029">
        <f>VLOOKUP(Q1029,gene2!A:U,14,0)</f>
        <v>0</v>
      </c>
      <c r="N1029" t="str">
        <f>VLOOKUP(Q1029,gene2!A:U,15,0)</f>
        <v>YebC/PmpR family DNA-binding transcriptional regulator</v>
      </c>
      <c r="Q1029" t="s">
        <v>4133</v>
      </c>
      <c r="R1029">
        <v>726</v>
      </c>
      <c r="T1029" t="s">
        <v>4134</v>
      </c>
      <c r="V1029">
        <f t="shared" si="16"/>
        <v>242</v>
      </c>
    </row>
    <row r="1030" spans="1:22" x14ac:dyDescent="0.25">
      <c r="A1030" t="s">
        <v>20</v>
      </c>
      <c r="B1030" t="s">
        <v>21</v>
      </c>
      <c r="C1030" t="s">
        <v>22</v>
      </c>
      <c r="D1030" t="s">
        <v>23</v>
      </c>
      <c r="E1030" t="s">
        <v>5</v>
      </c>
      <c r="G1030" t="s">
        <v>24</v>
      </c>
      <c r="H1030">
        <v>1116673</v>
      </c>
      <c r="I1030">
        <v>1117473</v>
      </c>
      <c r="J1030" t="s">
        <v>52</v>
      </c>
      <c r="K1030" t="str">
        <f>VLOOKUP(Q1030,gene2!A:U,12,0)</f>
        <v>WP_011785623.1</v>
      </c>
      <c r="L1030" t="str">
        <f>VLOOKUP(Q1030,gene2!A:U,13,0)</f>
        <v>WP_011785623.1</v>
      </c>
      <c r="M1030">
        <f>VLOOKUP(Q1030,gene2!A:U,14,0)</f>
        <v>0</v>
      </c>
      <c r="N1030" t="str">
        <f>VLOOKUP(Q1030,gene2!A:U,15,0)</f>
        <v>FprA family A-type flavoprotein</v>
      </c>
      <c r="Q1030" t="s">
        <v>4137</v>
      </c>
      <c r="R1030">
        <v>801</v>
      </c>
      <c r="T1030" t="s">
        <v>4138</v>
      </c>
      <c r="V1030">
        <f t="shared" si="16"/>
        <v>267</v>
      </c>
    </row>
    <row r="1031" spans="1:22" x14ac:dyDescent="0.25">
      <c r="A1031" t="s">
        <v>20</v>
      </c>
      <c r="B1031" t="s">
        <v>21</v>
      </c>
      <c r="C1031" t="s">
        <v>22</v>
      </c>
      <c r="D1031" t="s">
        <v>23</v>
      </c>
      <c r="E1031" t="s">
        <v>5</v>
      </c>
      <c r="G1031" t="s">
        <v>24</v>
      </c>
      <c r="H1031">
        <v>1117646</v>
      </c>
      <c r="I1031">
        <v>1118074</v>
      </c>
      <c r="J1031" t="s">
        <v>52</v>
      </c>
      <c r="K1031" t="str">
        <f>VLOOKUP(Q1031,gene2!A:U,12,0)</f>
        <v>WP_014420841.1</v>
      </c>
      <c r="L1031" t="str">
        <f>VLOOKUP(Q1031,gene2!A:U,13,0)</f>
        <v>WP_014420841.1</v>
      </c>
      <c r="M1031">
        <f>VLOOKUP(Q1031,gene2!A:U,14,0)</f>
        <v>0</v>
      </c>
      <c r="N1031" t="str">
        <f>VLOOKUP(Q1031,gene2!A:U,15,0)</f>
        <v>SRPBCC family protein</v>
      </c>
      <c r="Q1031" t="s">
        <v>4141</v>
      </c>
      <c r="R1031">
        <v>429</v>
      </c>
      <c r="T1031" t="s">
        <v>4142</v>
      </c>
      <c r="V1031">
        <f t="shared" si="16"/>
        <v>143</v>
      </c>
    </row>
    <row r="1032" spans="1:22" x14ac:dyDescent="0.25">
      <c r="A1032" t="s">
        <v>20</v>
      </c>
      <c r="B1032" t="s">
        <v>21</v>
      </c>
      <c r="C1032" t="s">
        <v>22</v>
      </c>
      <c r="D1032" t="s">
        <v>23</v>
      </c>
      <c r="E1032" t="s">
        <v>5</v>
      </c>
      <c r="G1032" t="s">
        <v>24</v>
      </c>
      <c r="H1032">
        <v>1118273</v>
      </c>
      <c r="I1032">
        <v>1120393</v>
      </c>
      <c r="J1032" t="s">
        <v>25</v>
      </c>
      <c r="K1032" t="str">
        <f>VLOOKUP(Q1032,gene2!A:U,12,0)</f>
        <v>WP_014420842.1</v>
      </c>
      <c r="L1032" t="str">
        <f>VLOOKUP(Q1032,gene2!A:U,13,0)</f>
        <v>WP_014420842.1</v>
      </c>
      <c r="M1032">
        <f>VLOOKUP(Q1032,gene2!A:U,14,0)</f>
        <v>0</v>
      </c>
      <c r="N1032" t="str">
        <f>VLOOKUP(Q1032,gene2!A:U,15,0)</f>
        <v>type VI secretion system tip protein VgrG</v>
      </c>
      <c r="O1032" t="s">
        <v>4145</v>
      </c>
      <c r="Q1032" t="s">
        <v>4146</v>
      </c>
      <c r="R1032">
        <v>2121</v>
      </c>
      <c r="T1032" t="s">
        <v>4147</v>
      </c>
      <c r="V1032">
        <f t="shared" si="16"/>
        <v>707</v>
      </c>
    </row>
    <row r="1033" spans="1:22" x14ac:dyDescent="0.25">
      <c r="A1033" t="s">
        <v>20</v>
      </c>
      <c r="B1033" t="s">
        <v>21</v>
      </c>
      <c r="C1033" t="s">
        <v>22</v>
      </c>
      <c r="D1033" t="s">
        <v>23</v>
      </c>
      <c r="E1033" t="s">
        <v>5</v>
      </c>
      <c r="G1033" t="s">
        <v>24</v>
      </c>
      <c r="H1033">
        <v>1120390</v>
      </c>
      <c r="I1033">
        <v>1121187</v>
      </c>
      <c r="J1033" t="s">
        <v>25</v>
      </c>
      <c r="K1033" t="str">
        <f>VLOOKUP(Q1033,gene2!A:U,12,0)</f>
        <v>WP_014420843.1</v>
      </c>
      <c r="L1033" t="str">
        <f>VLOOKUP(Q1033,gene2!A:U,13,0)</f>
        <v>WP_014420843.1</v>
      </c>
      <c r="M1033">
        <f>VLOOKUP(Q1033,gene2!A:U,14,0)</f>
        <v>0</v>
      </c>
      <c r="N1033" t="str">
        <f>VLOOKUP(Q1033,gene2!A:U,15,0)</f>
        <v>DUF4123 domain-containing protein</v>
      </c>
      <c r="Q1033" t="s">
        <v>4150</v>
      </c>
      <c r="R1033">
        <v>798</v>
      </c>
      <c r="T1033" t="s">
        <v>4151</v>
      </c>
      <c r="V1033">
        <f t="shared" si="16"/>
        <v>266</v>
      </c>
    </row>
    <row r="1034" spans="1:22" x14ac:dyDescent="0.25">
      <c r="A1034" t="s">
        <v>20</v>
      </c>
      <c r="B1034" t="s">
        <v>21</v>
      </c>
      <c r="C1034" t="s">
        <v>22</v>
      </c>
      <c r="D1034" t="s">
        <v>23</v>
      </c>
      <c r="E1034" t="s">
        <v>5</v>
      </c>
      <c r="G1034" t="s">
        <v>24</v>
      </c>
      <c r="H1034">
        <v>1121184</v>
      </c>
      <c r="I1034">
        <v>1123301</v>
      </c>
      <c r="J1034" t="s">
        <v>25</v>
      </c>
      <c r="K1034" t="str">
        <f>VLOOKUP(Q1034,gene2!A:U,12,0)</f>
        <v>WP_014420844.1</v>
      </c>
      <c r="L1034" t="str">
        <f>VLOOKUP(Q1034,gene2!A:U,13,0)</f>
        <v>WP_014420844.1</v>
      </c>
      <c r="M1034">
        <f>VLOOKUP(Q1034,gene2!A:U,14,0)</f>
        <v>0</v>
      </c>
      <c r="N1034" t="str">
        <f>VLOOKUP(Q1034,gene2!A:U,15,0)</f>
        <v>LysM peptidoglycan-binding domain-containing protein</v>
      </c>
      <c r="Q1034" t="s">
        <v>4154</v>
      </c>
      <c r="R1034">
        <v>2118</v>
      </c>
      <c r="T1034" t="s">
        <v>4155</v>
      </c>
      <c r="V1034">
        <f t="shared" si="16"/>
        <v>706</v>
      </c>
    </row>
    <row r="1035" spans="1:22" x14ac:dyDescent="0.25">
      <c r="A1035" t="s">
        <v>20</v>
      </c>
      <c r="B1035" t="s">
        <v>21</v>
      </c>
      <c r="C1035" t="s">
        <v>22</v>
      </c>
      <c r="D1035" t="s">
        <v>23</v>
      </c>
      <c r="E1035" t="s">
        <v>5</v>
      </c>
      <c r="G1035" t="s">
        <v>24</v>
      </c>
      <c r="H1035">
        <v>1123315</v>
      </c>
      <c r="I1035">
        <v>1124253</v>
      </c>
      <c r="J1035" t="s">
        <v>25</v>
      </c>
      <c r="K1035" t="str">
        <f>VLOOKUP(Q1035,gene2!A:U,12,0)</f>
        <v>WP_041654589.1</v>
      </c>
      <c r="L1035" t="str">
        <f>VLOOKUP(Q1035,gene2!A:U,13,0)</f>
        <v>WP_041654589.1</v>
      </c>
      <c r="M1035">
        <f>VLOOKUP(Q1035,gene2!A:U,14,0)</f>
        <v>0</v>
      </c>
      <c r="N1035" t="str">
        <f>VLOOKUP(Q1035,gene2!A:U,15,0)</f>
        <v>SUMF1/EgtB/PvdO family nonheme iron enzyme</v>
      </c>
      <c r="Q1035" t="s">
        <v>4157</v>
      </c>
      <c r="R1035">
        <v>939</v>
      </c>
      <c r="T1035" t="s">
        <v>4158</v>
      </c>
      <c r="V1035">
        <f t="shared" si="16"/>
        <v>313</v>
      </c>
    </row>
    <row r="1036" spans="1:22" x14ac:dyDescent="0.25">
      <c r="A1036" t="s">
        <v>20</v>
      </c>
      <c r="B1036" t="s">
        <v>21</v>
      </c>
      <c r="C1036" t="s">
        <v>22</v>
      </c>
      <c r="D1036" t="s">
        <v>23</v>
      </c>
      <c r="E1036" t="s">
        <v>5</v>
      </c>
      <c r="G1036" t="s">
        <v>24</v>
      </c>
      <c r="H1036">
        <v>1124381</v>
      </c>
      <c r="I1036">
        <v>1125220</v>
      </c>
      <c r="J1036" t="s">
        <v>25</v>
      </c>
      <c r="K1036" t="str">
        <f>VLOOKUP(Q1036,gene2!A:U,12,0)</f>
        <v>WP_014420846.1</v>
      </c>
      <c r="L1036" t="str">
        <f>VLOOKUP(Q1036,gene2!A:U,13,0)</f>
        <v>WP_014420846.1</v>
      </c>
      <c r="M1036">
        <f>VLOOKUP(Q1036,gene2!A:U,14,0)</f>
        <v>0</v>
      </c>
      <c r="N1036" t="str">
        <f>VLOOKUP(Q1036,gene2!A:U,15,0)</f>
        <v>hypothetical protein</v>
      </c>
      <c r="Q1036" t="s">
        <v>4161</v>
      </c>
      <c r="R1036">
        <v>840</v>
      </c>
      <c r="T1036" t="s">
        <v>4162</v>
      </c>
      <c r="V1036">
        <f t="shared" si="16"/>
        <v>280</v>
      </c>
    </row>
    <row r="1037" spans="1:22" x14ac:dyDescent="0.25">
      <c r="A1037" t="s">
        <v>20</v>
      </c>
      <c r="B1037" t="s">
        <v>21</v>
      </c>
      <c r="C1037" t="s">
        <v>22</v>
      </c>
      <c r="D1037" t="s">
        <v>23</v>
      </c>
      <c r="E1037" t="s">
        <v>5</v>
      </c>
      <c r="G1037" t="s">
        <v>24</v>
      </c>
      <c r="H1037">
        <v>1125344</v>
      </c>
      <c r="I1037">
        <v>1126042</v>
      </c>
      <c r="J1037" t="s">
        <v>25</v>
      </c>
      <c r="K1037" t="str">
        <f>VLOOKUP(Q1037,gene2!A:U,12,0)</f>
        <v>WP_014420847.1</v>
      </c>
      <c r="L1037" t="str">
        <f>VLOOKUP(Q1037,gene2!A:U,13,0)</f>
        <v>WP_014420847.1</v>
      </c>
      <c r="M1037">
        <f>VLOOKUP(Q1037,gene2!A:U,14,0)</f>
        <v>0</v>
      </c>
      <c r="N1037" t="str">
        <f>VLOOKUP(Q1037,gene2!A:U,15,0)</f>
        <v>DUF3592 domain-containing protein</v>
      </c>
      <c r="Q1037" t="s">
        <v>4164</v>
      </c>
      <c r="R1037">
        <v>699</v>
      </c>
      <c r="T1037" t="s">
        <v>4165</v>
      </c>
      <c r="V1037">
        <f t="shared" si="16"/>
        <v>233</v>
      </c>
    </row>
    <row r="1038" spans="1:22" x14ac:dyDescent="0.25">
      <c r="A1038" t="s">
        <v>20</v>
      </c>
      <c r="B1038" t="s">
        <v>21</v>
      </c>
      <c r="C1038" t="s">
        <v>22</v>
      </c>
      <c r="D1038" t="s">
        <v>23</v>
      </c>
      <c r="E1038" t="s">
        <v>5</v>
      </c>
      <c r="G1038" t="s">
        <v>24</v>
      </c>
      <c r="H1038">
        <v>1126055</v>
      </c>
      <c r="I1038">
        <v>1126441</v>
      </c>
      <c r="J1038" t="s">
        <v>52</v>
      </c>
      <c r="K1038" t="str">
        <f>VLOOKUP(Q1038,gene2!A:U,12,0)</f>
        <v>WP_014420848.1</v>
      </c>
      <c r="L1038" t="str">
        <f>VLOOKUP(Q1038,gene2!A:U,13,0)</f>
        <v>WP_014420848.1</v>
      </c>
      <c r="M1038">
        <f>VLOOKUP(Q1038,gene2!A:U,14,0)</f>
        <v>0</v>
      </c>
      <c r="N1038" t="str">
        <f>VLOOKUP(Q1038,gene2!A:U,15,0)</f>
        <v>DUF393 domain-containing protein</v>
      </c>
      <c r="Q1038" t="s">
        <v>4168</v>
      </c>
      <c r="R1038">
        <v>387</v>
      </c>
      <c r="T1038" t="s">
        <v>4169</v>
      </c>
      <c r="V1038">
        <f t="shared" si="16"/>
        <v>129</v>
      </c>
    </row>
    <row r="1039" spans="1:22" x14ac:dyDescent="0.25">
      <c r="A1039" t="s">
        <v>20</v>
      </c>
      <c r="B1039" t="s">
        <v>21</v>
      </c>
      <c r="C1039" t="s">
        <v>22</v>
      </c>
      <c r="D1039" t="s">
        <v>23</v>
      </c>
      <c r="E1039" t="s">
        <v>5</v>
      </c>
      <c r="G1039" t="s">
        <v>24</v>
      </c>
      <c r="H1039">
        <v>1126643</v>
      </c>
      <c r="I1039">
        <v>1127743</v>
      </c>
      <c r="J1039" t="s">
        <v>25</v>
      </c>
      <c r="K1039" t="str">
        <f>VLOOKUP(Q1039,gene2!A:U,12,0)</f>
        <v>WP_011785614.1</v>
      </c>
      <c r="L1039" t="str">
        <f>VLOOKUP(Q1039,gene2!A:U,13,0)</f>
        <v>WP_011785614.1</v>
      </c>
      <c r="M1039">
        <f>VLOOKUP(Q1039,gene2!A:U,14,0)</f>
        <v>0</v>
      </c>
      <c r="N1039" t="str">
        <f>VLOOKUP(Q1039,gene2!A:U,15,0)</f>
        <v>AI-2E family transporter</v>
      </c>
      <c r="Q1039" t="s">
        <v>4172</v>
      </c>
      <c r="R1039">
        <v>1101</v>
      </c>
      <c r="T1039" t="s">
        <v>4173</v>
      </c>
      <c r="V1039">
        <f t="shared" si="16"/>
        <v>367</v>
      </c>
    </row>
    <row r="1040" spans="1:22" x14ac:dyDescent="0.25">
      <c r="A1040" t="s">
        <v>20</v>
      </c>
      <c r="B1040" t="s">
        <v>21</v>
      </c>
      <c r="C1040" t="s">
        <v>22</v>
      </c>
      <c r="D1040" t="s">
        <v>23</v>
      </c>
      <c r="E1040" t="s">
        <v>5</v>
      </c>
      <c r="G1040" t="s">
        <v>24</v>
      </c>
      <c r="H1040">
        <v>1127849</v>
      </c>
      <c r="I1040">
        <v>1128991</v>
      </c>
      <c r="J1040" t="s">
        <v>25</v>
      </c>
      <c r="K1040" t="str">
        <f>VLOOKUP(Q1040,gene2!A:U,12,0)</f>
        <v>WP_011785613.1</v>
      </c>
      <c r="L1040" t="str">
        <f>VLOOKUP(Q1040,gene2!A:U,13,0)</f>
        <v>WP_011785613.1</v>
      </c>
      <c r="M1040">
        <f>VLOOKUP(Q1040,gene2!A:U,14,0)</f>
        <v>0</v>
      </c>
      <c r="N1040" t="str">
        <f>VLOOKUP(Q1040,gene2!A:U,15,0)</f>
        <v>zinc-binding dehydrogenase</v>
      </c>
      <c r="Q1040" t="s">
        <v>4175</v>
      </c>
      <c r="R1040">
        <v>1143</v>
      </c>
      <c r="T1040" t="s">
        <v>4176</v>
      </c>
      <c r="V1040">
        <f t="shared" si="16"/>
        <v>381</v>
      </c>
    </row>
    <row r="1041" spans="1:22" x14ac:dyDescent="0.25">
      <c r="A1041" t="s">
        <v>20</v>
      </c>
      <c r="B1041" t="s">
        <v>21</v>
      </c>
      <c r="C1041" t="s">
        <v>22</v>
      </c>
      <c r="D1041" t="s">
        <v>23</v>
      </c>
      <c r="E1041" t="s">
        <v>5</v>
      </c>
      <c r="G1041" t="s">
        <v>24</v>
      </c>
      <c r="H1041">
        <v>1128991</v>
      </c>
      <c r="I1041">
        <v>1130046</v>
      </c>
      <c r="J1041" t="s">
        <v>25</v>
      </c>
      <c r="K1041" t="str">
        <f>VLOOKUP(Q1041,gene2!A:U,12,0)</f>
        <v>WP_014420850.1</v>
      </c>
      <c r="L1041" t="str">
        <f>VLOOKUP(Q1041,gene2!A:U,13,0)</f>
        <v>WP_014420850.1</v>
      </c>
      <c r="M1041">
        <f>VLOOKUP(Q1041,gene2!A:U,14,0)</f>
        <v>0</v>
      </c>
      <c r="N1041" t="str">
        <f>VLOOKUP(Q1041,gene2!A:U,15,0)</f>
        <v>proline racemase family protein</v>
      </c>
      <c r="Q1041" t="s">
        <v>4179</v>
      </c>
      <c r="R1041">
        <v>1056</v>
      </c>
      <c r="T1041" t="s">
        <v>4180</v>
      </c>
      <c r="V1041">
        <f t="shared" si="16"/>
        <v>352</v>
      </c>
    </row>
    <row r="1042" spans="1:22" x14ac:dyDescent="0.25">
      <c r="A1042" t="s">
        <v>20</v>
      </c>
      <c r="B1042" t="s">
        <v>21</v>
      </c>
      <c r="C1042" t="s">
        <v>22</v>
      </c>
      <c r="D1042" t="s">
        <v>23</v>
      </c>
      <c r="E1042" t="s">
        <v>5</v>
      </c>
      <c r="G1042" t="s">
        <v>24</v>
      </c>
      <c r="H1042">
        <v>1130184</v>
      </c>
      <c r="I1042">
        <v>1131365</v>
      </c>
      <c r="J1042" t="s">
        <v>25</v>
      </c>
      <c r="K1042" t="str">
        <f>VLOOKUP(Q1042,gene2!A:U,12,0)</f>
        <v>WP_014420851.1</v>
      </c>
      <c r="L1042" t="str">
        <f>VLOOKUP(Q1042,gene2!A:U,13,0)</f>
        <v>WP_014420851.1</v>
      </c>
      <c r="M1042">
        <f>VLOOKUP(Q1042,gene2!A:U,14,0)</f>
        <v>0</v>
      </c>
      <c r="N1042" t="str">
        <f>VLOOKUP(Q1042,gene2!A:U,15,0)</f>
        <v>efflux RND transporter periplasmic adaptor subunit</v>
      </c>
      <c r="Q1042" t="s">
        <v>4183</v>
      </c>
      <c r="R1042">
        <v>1182</v>
      </c>
      <c r="T1042" t="s">
        <v>4184</v>
      </c>
      <c r="V1042">
        <f t="shared" si="16"/>
        <v>394</v>
      </c>
    </row>
    <row r="1043" spans="1:22" x14ac:dyDescent="0.25">
      <c r="A1043" t="s">
        <v>20</v>
      </c>
      <c r="B1043" t="s">
        <v>21</v>
      </c>
      <c r="C1043" t="s">
        <v>22</v>
      </c>
      <c r="D1043" t="s">
        <v>23</v>
      </c>
      <c r="E1043" t="s">
        <v>5</v>
      </c>
      <c r="G1043" t="s">
        <v>24</v>
      </c>
      <c r="H1043">
        <v>1131362</v>
      </c>
      <c r="I1043">
        <v>1134478</v>
      </c>
      <c r="J1043" t="s">
        <v>25</v>
      </c>
      <c r="K1043" t="str">
        <f>VLOOKUP(Q1043,gene2!A:U,12,0)</f>
        <v>WP_014420852.1</v>
      </c>
      <c r="L1043" t="str">
        <f>VLOOKUP(Q1043,gene2!A:U,13,0)</f>
        <v>WP_014420852.1</v>
      </c>
      <c r="M1043">
        <f>VLOOKUP(Q1043,gene2!A:U,14,0)</f>
        <v>0</v>
      </c>
      <c r="N1043" t="str">
        <f>VLOOKUP(Q1043,gene2!A:U,15,0)</f>
        <v>multidrug efflux RND transporter permease subunit</v>
      </c>
      <c r="Q1043" t="s">
        <v>4186</v>
      </c>
      <c r="R1043">
        <v>3117</v>
      </c>
      <c r="T1043" t="s">
        <v>4187</v>
      </c>
      <c r="V1043">
        <f t="shared" si="16"/>
        <v>1039</v>
      </c>
    </row>
    <row r="1044" spans="1:22" x14ac:dyDescent="0.25">
      <c r="A1044" t="s">
        <v>20</v>
      </c>
      <c r="B1044" t="s">
        <v>21</v>
      </c>
      <c r="C1044" t="s">
        <v>22</v>
      </c>
      <c r="D1044" t="s">
        <v>23</v>
      </c>
      <c r="E1044" t="s">
        <v>5</v>
      </c>
      <c r="G1044" t="s">
        <v>24</v>
      </c>
      <c r="H1044">
        <v>1134496</v>
      </c>
      <c r="I1044">
        <v>1135314</v>
      </c>
      <c r="J1044" t="s">
        <v>52</v>
      </c>
      <c r="K1044" t="str">
        <f>VLOOKUP(Q1044,gene2!A:U,12,0)</f>
        <v>WP_011785609.1</v>
      </c>
      <c r="L1044" t="str">
        <f>VLOOKUP(Q1044,gene2!A:U,13,0)</f>
        <v>WP_011785609.1</v>
      </c>
      <c r="M1044">
        <f>VLOOKUP(Q1044,gene2!A:U,14,0)</f>
        <v>0</v>
      </c>
      <c r="N1044" t="str">
        <f>VLOOKUP(Q1044,gene2!A:U,15,0)</f>
        <v>ABC transporter permease subunit</v>
      </c>
      <c r="Q1044" t="s">
        <v>4190</v>
      </c>
      <c r="R1044">
        <v>819</v>
      </c>
      <c r="T1044" t="s">
        <v>4191</v>
      </c>
      <c r="V1044">
        <f t="shared" si="16"/>
        <v>273</v>
      </c>
    </row>
    <row r="1045" spans="1:22" x14ac:dyDescent="0.25">
      <c r="A1045" t="s">
        <v>20</v>
      </c>
      <c r="B1045" t="s">
        <v>21</v>
      </c>
      <c r="C1045" t="s">
        <v>22</v>
      </c>
      <c r="D1045" t="s">
        <v>23</v>
      </c>
      <c r="E1045" t="s">
        <v>5</v>
      </c>
      <c r="G1045" t="s">
        <v>24</v>
      </c>
      <c r="H1045">
        <v>1135307</v>
      </c>
      <c r="I1045">
        <v>1136236</v>
      </c>
      <c r="J1045" t="s">
        <v>52</v>
      </c>
      <c r="K1045" t="str">
        <f>VLOOKUP(Q1045,gene2!A:U,12,0)</f>
        <v>WP_014420853.1</v>
      </c>
      <c r="L1045" t="str">
        <f>VLOOKUP(Q1045,gene2!A:U,13,0)</f>
        <v>WP_014420853.1</v>
      </c>
      <c r="M1045">
        <f>VLOOKUP(Q1045,gene2!A:U,14,0)</f>
        <v>0</v>
      </c>
      <c r="N1045" t="str">
        <f>VLOOKUP(Q1045,gene2!A:U,15,0)</f>
        <v>ABC transporter permease subunit</v>
      </c>
      <c r="Q1045" t="s">
        <v>4194</v>
      </c>
      <c r="R1045">
        <v>930</v>
      </c>
      <c r="T1045" t="s">
        <v>4195</v>
      </c>
      <c r="V1045">
        <f t="shared" si="16"/>
        <v>310</v>
      </c>
    </row>
    <row r="1046" spans="1:22" x14ac:dyDescent="0.25">
      <c r="A1046" t="s">
        <v>20</v>
      </c>
      <c r="B1046" t="s">
        <v>21</v>
      </c>
      <c r="C1046" t="s">
        <v>22</v>
      </c>
      <c r="D1046" t="s">
        <v>23</v>
      </c>
      <c r="E1046" t="s">
        <v>5</v>
      </c>
      <c r="G1046" t="s">
        <v>24</v>
      </c>
      <c r="H1046">
        <v>1136241</v>
      </c>
      <c r="I1046">
        <v>1137359</v>
      </c>
      <c r="J1046" t="s">
        <v>52</v>
      </c>
      <c r="K1046" t="str">
        <f>VLOOKUP(Q1046,gene2!A:U,12,0)</f>
        <v>WP_014420854.1</v>
      </c>
      <c r="L1046" t="str">
        <f>VLOOKUP(Q1046,gene2!A:U,13,0)</f>
        <v>WP_014420854.1</v>
      </c>
      <c r="M1046">
        <f>VLOOKUP(Q1046,gene2!A:U,14,0)</f>
        <v>0</v>
      </c>
      <c r="N1046" t="str">
        <f>VLOOKUP(Q1046,gene2!A:U,15,0)</f>
        <v>polyamine ABC transporter ATP-binding protein</v>
      </c>
      <c r="O1046" t="s">
        <v>1167</v>
      </c>
      <c r="Q1046" t="s">
        <v>4197</v>
      </c>
      <c r="R1046">
        <v>1119</v>
      </c>
      <c r="T1046" t="s">
        <v>4198</v>
      </c>
      <c r="V1046">
        <f t="shared" si="16"/>
        <v>373</v>
      </c>
    </row>
    <row r="1047" spans="1:22" x14ac:dyDescent="0.25">
      <c r="A1047" t="s">
        <v>20</v>
      </c>
      <c r="B1047" t="s">
        <v>21</v>
      </c>
      <c r="C1047" t="s">
        <v>22</v>
      </c>
      <c r="D1047" t="s">
        <v>23</v>
      </c>
      <c r="E1047" t="s">
        <v>5</v>
      </c>
      <c r="G1047" t="s">
        <v>24</v>
      </c>
      <c r="H1047">
        <v>1137362</v>
      </c>
      <c r="I1047">
        <v>1138468</v>
      </c>
      <c r="J1047" t="s">
        <v>52</v>
      </c>
      <c r="K1047" t="str">
        <f>VLOOKUP(Q1047,gene2!A:U,12,0)</f>
        <v>WP_014420855.1</v>
      </c>
      <c r="L1047" t="str">
        <f>VLOOKUP(Q1047,gene2!A:U,13,0)</f>
        <v>WP_014420855.1</v>
      </c>
      <c r="M1047">
        <f>VLOOKUP(Q1047,gene2!A:U,14,0)</f>
        <v>0</v>
      </c>
      <c r="N1047" t="str">
        <f>VLOOKUP(Q1047,gene2!A:U,15,0)</f>
        <v>polyamine ABC transporter substrate-binding protein</v>
      </c>
      <c r="Q1047" t="s">
        <v>4201</v>
      </c>
      <c r="R1047">
        <v>1107</v>
      </c>
      <c r="T1047" t="s">
        <v>4202</v>
      </c>
      <c r="V1047">
        <f t="shared" si="16"/>
        <v>369</v>
      </c>
    </row>
    <row r="1048" spans="1:22" x14ac:dyDescent="0.25">
      <c r="A1048" t="s">
        <v>20</v>
      </c>
      <c r="B1048" t="s">
        <v>21</v>
      </c>
      <c r="C1048" t="s">
        <v>22</v>
      </c>
      <c r="D1048" t="s">
        <v>23</v>
      </c>
      <c r="E1048" t="s">
        <v>5</v>
      </c>
      <c r="G1048" t="s">
        <v>24</v>
      </c>
      <c r="H1048">
        <v>1138778</v>
      </c>
      <c r="I1048">
        <v>1139209</v>
      </c>
      <c r="J1048" t="s">
        <v>52</v>
      </c>
      <c r="K1048" t="str">
        <f>VLOOKUP(Q1048,gene2!A:U,12,0)</f>
        <v>WP_014420857.1</v>
      </c>
      <c r="L1048" t="str">
        <f>VLOOKUP(Q1048,gene2!A:U,13,0)</f>
        <v>WP_014420857.1</v>
      </c>
      <c r="M1048">
        <f>VLOOKUP(Q1048,gene2!A:U,14,0)</f>
        <v>0</v>
      </c>
      <c r="N1048" t="str">
        <f>VLOOKUP(Q1048,gene2!A:U,15,0)</f>
        <v>hypothetical protein</v>
      </c>
      <c r="Q1048" t="s">
        <v>4205</v>
      </c>
      <c r="R1048">
        <v>432</v>
      </c>
      <c r="T1048" t="s">
        <v>4206</v>
      </c>
      <c r="V1048">
        <f t="shared" si="16"/>
        <v>144</v>
      </c>
    </row>
    <row r="1049" spans="1:22" x14ac:dyDescent="0.25">
      <c r="A1049" t="s">
        <v>20</v>
      </c>
      <c r="B1049" t="s">
        <v>21</v>
      </c>
      <c r="C1049" t="s">
        <v>22</v>
      </c>
      <c r="D1049" t="s">
        <v>23</v>
      </c>
      <c r="E1049" t="s">
        <v>5</v>
      </c>
      <c r="G1049" t="s">
        <v>24</v>
      </c>
      <c r="H1049">
        <v>1139317</v>
      </c>
      <c r="I1049">
        <v>1140045</v>
      </c>
      <c r="J1049" t="s">
        <v>52</v>
      </c>
      <c r="K1049" t="str">
        <f>VLOOKUP(Q1049,gene2!A:U,12,0)</f>
        <v>WP_014420858.1</v>
      </c>
      <c r="L1049" t="str">
        <f>VLOOKUP(Q1049,gene2!A:U,13,0)</f>
        <v>WP_014420858.1</v>
      </c>
      <c r="M1049">
        <f>VLOOKUP(Q1049,gene2!A:U,14,0)</f>
        <v>0</v>
      </c>
      <c r="N1049" t="str">
        <f>VLOOKUP(Q1049,gene2!A:U,15,0)</f>
        <v>anti-sigma factor</v>
      </c>
      <c r="Q1049" t="s">
        <v>4208</v>
      </c>
      <c r="R1049">
        <v>729</v>
      </c>
      <c r="T1049" t="s">
        <v>4209</v>
      </c>
      <c r="V1049">
        <f t="shared" si="16"/>
        <v>243</v>
      </c>
    </row>
    <row r="1050" spans="1:22" x14ac:dyDescent="0.25">
      <c r="A1050" t="s">
        <v>20</v>
      </c>
      <c r="B1050" t="s">
        <v>21</v>
      </c>
      <c r="C1050" t="s">
        <v>22</v>
      </c>
      <c r="D1050" t="s">
        <v>23</v>
      </c>
      <c r="E1050" t="s">
        <v>5</v>
      </c>
      <c r="G1050" t="s">
        <v>24</v>
      </c>
      <c r="H1050">
        <v>1140042</v>
      </c>
      <c r="I1050">
        <v>1140599</v>
      </c>
      <c r="J1050" t="s">
        <v>52</v>
      </c>
      <c r="K1050" t="str">
        <f>VLOOKUP(Q1050,gene2!A:U,12,0)</f>
        <v>WP_152526083.1</v>
      </c>
      <c r="L1050" t="str">
        <f>VLOOKUP(Q1050,gene2!A:U,13,0)</f>
        <v>WP_152526083.1</v>
      </c>
      <c r="M1050">
        <f>VLOOKUP(Q1050,gene2!A:U,14,0)</f>
        <v>0</v>
      </c>
      <c r="N1050" t="str">
        <f>VLOOKUP(Q1050,gene2!A:U,15,0)</f>
        <v>sigma-70 family RNA polymerase sigma factor</v>
      </c>
      <c r="Q1050" t="s">
        <v>4211</v>
      </c>
      <c r="R1050">
        <v>558</v>
      </c>
      <c r="T1050" t="s">
        <v>4212</v>
      </c>
      <c r="V1050">
        <f t="shared" si="16"/>
        <v>186</v>
      </c>
    </row>
    <row r="1051" spans="1:22" x14ac:dyDescent="0.25">
      <c r="A1051" t="s">
        <v>20</v>
      </c>
      <c r="B1051" t="s">
        <v>21</v>
      </c>
      <c r="C1051" t="s">
        <v>22</v>
      </c>
      <c r="D1051" t="s">
        <v>23</v>
      </c>
      <c r="E1051" t="s">
        <v>5</v>
      </c>
      <c r="G1051" t="s">
        <v>24</v>
      </c>
      <c r="H1051">
        <v>1140596</v>
      </c>
      <c r="I1051">
        <v>1141129</v>
      </c>
      <c r="J1051" t="s">
        <v>52</v>
      </c>
      <c r="K1051" t="str">
        <f>VLOOKUP(Q1051,gene2!A:U,12,0)</f>
        <v>WP_014420860.1</v>
      </c>
      <c r="L1051" t="str">
        <f>VLOOKUP(Q1051,gene2!A:U,13,0)</f>
        <v>WP_014420860.1</v>
      </c>
      <c r="M1051">
        <f>VLOOKUP(Q1051,gene2!A:U,14,0)</f>
        <v>0</v>
      </c>
      <c r="N1051" t="str">
        <f>VLOOKUP(Q1051,gene2!A:U,15,0)</f>
        <v>hypothetical protein</v>
      </c>
      <c r="Q1051" t="s">
        <v>4214</v>
      </c>
      <c r="R1051">
        <v>534</v>
      </c>
      <c r="T1051" t="s">
        <v>4215</v>
      </c>
      <c r="V1051">
        <f t="shared" si="16"/>
        <v>178</v>
      </c>
    </row>
    <row r="1052" spans="1:22" x14ac:dyDescent="0.25">
      <c r="A1052" t="s">
        <v>20</v>
      </c>
      <c r="B1052" t="s">
        <v>21</v>
      </c>
      <c r="C1052" t="s">
        <v>22</v>
      </c>
      <c r="D1052" t="s">
        <v>23</v>
      </c>
      <c r="E1052" t="s">
        <v>5</v>
      </c>
      <c r="G1052" t="s">
        <v>24</v>
      </c>
      <c r="H1052">
        <v>1141209</v>
      </c>
      <c r="I1052">
        <v>1142129</v>
      </c>
      <c r="J1052" t="s">
        <v>52</v>
      </c>
      <c r="K1052" t="str">
        <f>VLOOKUP(Q1052,gene2!A:U,12,0)</f>
        <v>WP_081496554.1</v>
      </c>
      <c r="L1052" t="str">
        <f>VLOOKUP(Q1052,gene2!A:U,13,0)</f>
        <v>WP_081496554.1</v>
      </c>
      <c r="M1052">
        <f>VLOOKUP(Q1052,gene2!A:U,14,0)</f>
        <v>0</v>
      </c>
      <c r="N1052" t="str">
        <f>VLOOKUP(Q1052,gene2!A:U,15,0)</f>
        <v>AraC family transcriptional regulator</v>
      </c>
      <c r="Q1052" t="s">
        <v>4217</v>
      </c>
      <c r="R1052">
        <v>921</v>
      </c>
      <c r="T1052" t="s">
        <v>4218</v>
      </c>
      <c r="V1052">
        <f t="shared" si="16"/>
        <v>307</v>
      </c>
    </row>
    <row r="1053" spans="1:22" x14ac:dyDescent="0.25">
      <c r="A1053" t="s">
        <v>20</v>
      </c>
      <c r="B1053" t="s">
        <v>21</v>
      </c>
      <c r="C1053" t="s">
        <v>22</v>
      </c>
      <c r="D1053" t="s">
        <v>23</v>
      </c>
      <c r="E1053" t="s">
        <v>5</v>
      </c>
      <c r="G1053" t="s">
        <v>24</v>
      </c>
      <c r="H1053">
        <v>1142255</v>
      </c>
      <c r="I1053">
        <v>1143748</v>
      </c>
      <c r="J1053" t="s">
        <v>25</v>
      </c>
      <c r="K1053" t="str">
        <f>VLOOKUP(Q1053,gene2!A:U,12,0)</f>
        <v>WP_014420862.1</v>
      </c>
      <c r="L1053" t="str">
        <f>VLOOKUP(Q1053,gene2!A:U,13,0)</f>
        <v>WP_014420862.1</v>
      </c>
      <c r="M1053">
        <f>VLOOKUP(Q1053,gene2!A:U,14,0)</f>
        <v>0</v>
      </c>
      <c r="N1053" t="str">
        <f>VLOOKUP(Q1053,gene2!A:U,15,0)</f>
        <v>CoA-acylating methylmalonate-semialdehyde dehydrogenase</v>
      </c>
      <c r="Q1053" t="s">
        <v>4220</v>
      </c>
      <c r="R1053">
        <v>1494</v>
      </c>
      <c r="T1053" t="s">
        <v>4221</v>
      </c>
      <c r="V1053">
        <f t="shared" si="16"/>
        <v>498</v>
      </c>
    </row>
    <row r="1054" spans="1:22" x14ac:dyDescent="0.25">
      <c r="A1054" t="s">
        <v>20</v>
      </c>
      <c r="B1054" t="s">
        <v>21</v>
      </c>
      <c r="C1054" t="s">
        <v>22</v>
      </c>
      <c r="D1054" t="s">
        <v>23</v>
      </c>
      <c r="E1054" t="s">
        <v>5</v>
      </c>
      <c r="G1054" t="s">
        <v>24</v>
      </c>
      <c r="H1054">
        <v>1143847</v>
      </c>
      <c r="I1054">
        <v>1145013</v>
      </c>
      <c r="J1054" t="s">
        <v>25</v>
      </c>
      <c r="K1054" t="str">
        <f>VLOOKUP(Q1054,gene2!A:U,12,0)</f>
        <v>WP_014420863.1</v>
      </c>
      <c r="L1054" t="str">
        <f>VLOOKUP(Q1054,gene2!A:U,13,0)</f>
        <v>WP_014420863.1</v>
      </c>
      <c r="M1054">
        <f>VLOOKUP(Q1054,gene2!A:U,14,0)</f>
        <v>0</v>
      </c>
      <c r="N1054" t="str">
        <f>VLOOKUP(Q1054,gene2!A:U,15,0)</f>
        <v>acyl-CoA dehydrogenase family protein</v>
      </c>
      <c r="Q1054" t="s">
        <v>4224</v>
      </c>
      <c r="R1054">
        <v>1167</v>
      </c>
      <c r="T1054" t="s">
        <v>4225</v>
      </c>
      <c r="V1054">
        <f t="shared" si="16"/>
        <v>389</v>
      </c>
    </row>
    <row r="1055" spans="1:22" x14ac:dyDescent="0.25">
      <c r="A1055" t="s">
        <v>20</v>
      </c>
      <c r="B1055" t="s">
        <v>21</v>
      </c>
      <c r="C1055" t="s">
        <v>22</v>
      </c>
      <c r="D1055" t="s">
        <v>23</v>
      </c>
      <c r="E1055" t="s">
        <v>5</v>
      </c>
      <c r="G1055" t="s">
        <v>24</v>
      </c>
      <c r="H1055">
        <v>1145042</v>
      </c>
      <c r="I1055">
        <v>1145821</v>
      </c>
      <c r="J1055" t="s">
        <v>25</v>
      </c>
      <c r="K1055" t="str">
        <f>VLOOKUP(Q1055,gene2!A:U,12,0)</f>
        <v>WP_014420864.1</v>
      </c>
      <c r="L1055" t="str">
        <f>VLOOKUP(Q1055,gene2!A:U,13,0)</f>
        <v>WP_014420864.1</v>
      </c>
      <c r="M1055">
        <f>VLOOKUP(Q1055,gene2!A:U,14,0)</f>
        <v>0</v>
      </c>
      <c r="N1055" t="str">
        <f>VLOOKUP(Q1055,gene2!A:U,15,0)</f>
        <v>enoyl-CoA hydratase</v>
      </c>
      <c r="Q1055" t="s">
        <v>4227</v>
      </c>
      <c r="R1055">
        <v>780</v>
      </c>
      <c r="T1055" t="s">
        <v>4228</v>
      </c>
      <c r="V1055">
        <f t="shared" si="16"/>
        <v>260</v>
      </c>
    </row>
    <row r="1056" spans="1:22" x14ac:dyDescent="0.25">
      <c r="A1056" t="s">
        <v>20</v>
      </c>
      <c r="B1056" t="s">
        <v>21</v>
      </c>
      <c r="C1056" t="s">
        <v>22</v>
      </c>
      <c r="D1056" t="s">
        <v>23</v>
      </c>
      <c r="E1056" t="s">
        <v>5</v>
      </c>
      <c r="G1056" t="s">
        <v>24</v>
      </c>
      <c r="H1056">
        <v>1145834</v>
      </c>
      <c r="I1056">
        <v>1146907</v>
      </c>
      <c r="J1056" t="s">
        <v>25</v>
      </c>
      <c r="K1056" t="str">
        <f>VLOOKUP(Q1056,gene2!A:U,12,0)</f>
        <v>WP_014420865.1</v>
      </c>
      <c r="L1056" t="str">
        <f>VLOOKUP(Q1056,gene2!A:U,13,0)</f>
        <v>WP_014420865.1</v>
      </c>
      <c r="M1056">
        <f>VLOOKUP(Q1056,gene2!A:U,14,0)</f>
        <v>0</v>
      </c>
      <c r="N1056" t="str">
        <f>VLOOKUP(Q1056,gene2!A:U,15,0)</f>
        <v>enoyl-CoA hydratase/isomerase family protein</v>
      </c>
      <c r="Q1056" t="s">
        <v>4231</v>
      </c>
      <c r="R1056">
        <v>1074</v>
      </c>
      <c r="T1056" t="s">
        <v>4232</v>
      </c>
      <c r="V1056">
        <f t="shared" si="16"/>
        <v>358</v>
      </c>
    </row>
    <row r="1057" spans="1:22" x14ac:dyDescent="0.25">
      <c r="A1057" t="s">
        <v>20</v>
      </c>
      <c r="B1057" t="s">
        <v>21</v>
      </c>
      <c r="C1057" t="s">
        <v>22</v>
      </c>
      <c r="D1057" t="s">
        <v>23</v>
      </c>
      <c r="E1057" t="s">
        <v>5</v>
      </c>
      <c r="G1057" t="s">
        <v>24</v>
      </c>
      <c r="H1057">
        <v>1146955</v>
      </c>
      <c r="I1057">
        <v>1147842</v>
      </c>
      <c r="J1057" t="s">
        <v>25</v>
      </c>
      <c r="K1057" t="str">
        <f>VLOOKUP(Q1057,gene2!A:U,12,0)</f>
        <v>WP_014420866.1</v>
      </c>
      <c r="L1057" t="str">
        <f>VLOOKUP(Q1057,gene2!A:U,13,0)</f>
        <v>WP_014420866.1</v>
      </c>
      <c r="M1057">
        <f>VLOOKUP(Q1057,gene2!A:U,14,0)</f>
        <v>0</v>
      </c>
      <c r="N1057" t="str">
        <f>VLOOKUP(Q1057,gene2!A:U,15,0)</f>
        <v>3-hydroxyisobutyrate dehydrogenase</v>
      </c>
      <c r="O1057" t="s">
        <v>4235</v>
      </c>
      <c r="Q1057" t="s">
        <v>4236</v>
      </c>
      <c r="R1057">
        <v>888</v>
      </c>
      <c r="T1057" t="s">
        <v>4237</v>
      </c>
      <c r="V1057">
        <f t="shared" si="16"/>
        <v>296</v>
      </c>
    </row>
    <row r="1058" spans="1:22" x14ac:dyDescent="0.25">
      <c r="A1058" t="s">
        <v>20</v>
      </c>
      <c r="B1058" t="s">
        <v>1328</v>
      </c>
      <c r="C1058" t="s">
        <v>22</v>
      </c>
      <c r="D1058" t="s">
        <v>23</v>
      </c>
      <c r="E1058" t="s">
        <v>5</v>
      </c>
      <c r="G1058" t="s">
        <v>24</v>
      </c>
      <c r="H1058">
        <v>1147969</v>
      </c>
      <c r="I1058">
        <v>1149618</v>
      </c>
      <c r="J1058" t="s">
        <v>25</v>
      </c>
      <c r="K1058">
        <f>VLOOKUP(Q1058,gene2!A:U,12,0)</f>
        <v>0</v>
      </c>
      <c r="L1058">
        <f>VLOOKUP(Q1058,gene2!A:U,13,0)</f>
        <v>0</v>
      </c>
      <c r="M1058">
        <f>VLOOKUP(Q1058,gene2!A:U,14,0)</f>
        <v>0</v>
      </c>
      <c r="N1058" t="str">
        <f>VLOOKUP(Q1058,gene2!A:U,15,0)</f>
        <v>AMP-binding protein</v>
      </c>
      <c r="Q1058" t="s">
        <v>4240</v>
      </c>
      <c r="R1058">
        <v>1650</v>
      </c>
      <c r="T1058" t="s">
        <v>4241</v>
      </c>
      <c r="V1058">
        <f t="shared" si="16"/>
        <v>550</v>
      </c>
    </row>
    <row r="1059" spans="1:22" x14ac:dyDescent="0.25">
      <c r="A1059" t="s">
        <v>20</v>
      </c>
      <c r="B1059" t="s">
        <v>21</v>
      </c>
      <c r="C1059" t="s">
        <v>22</v>
      </c>
      <c r="D1059" t="s">
        <v>23</v>
      </c>
      <c r="E1059" t="s">
        <v>5</v>
      </c>
      <c r="G1059" t="s">
        <v>24</v>
      </c>
      <c r="H1059">
        <v>1149615</v>
      </c>
      <c r="I1059">
        <v>1150031</v>
      </c>
      <c r="J1059" t="s">
        <v>25</v>
      </c>
      <c r="K1059" t="str">
        <f>VLOOKUP(Q1059,gene2!A:U,12,0)</f>
        <v>WP_014420869.1</v>
      </c>
      <c r="L1059" t="str">
        <f>VLOOKUP(Q1059,gene2!A:U,13,0)</f>
        <v>WP_014420869.1</v>
      </c>
      <c r="M1059">
        <f>VLOOKUP(Q1059,gene2!A:U,14,0)</f>
        <v>0</v>
      </c>
      <c r="N1059" t="str">
        <f>VLOOKUP(Q1059,gene2!A:U,15,0)</f>
        <v>PaaI family thioesterase</v>
      </c>
      <c r="Q1059" t="s">
        <v>4243</v>
      </c>
      <c r="R1059">
        <v>417</v>
      </c>
      <c r="T1059" t="s">
        <v>4244</v>
      </c>
      <c r="V1059">
        <f t="shared" si="16"/>
        <v>139</v>
      </c>
    </row>
    <row r="1060" spans="1:22" x14ac:dyDescent="0.25">
      <c r="A1060" t="s">
        <v>20</v>
      </c>
      <c r="B1060" t="s">
        <v>21</v>
      </c>
      <c r="C1060" t="s">
        <v>22</v>
      </c>
      <c r="D1060" t="s">
        <v>23</v>
      </c>
      <c r="E1060" t="s">
        <v>5</v>
      </c>
      <c r="G1060" t="s">
        <v>24</v>
      </c>
      <c r="H1060">
        <v>1150120</v>
      </c>
      <c r="I1060">
        <v>1150926</v>
      </c>
      <c r="J1060" t="s">
        <v>25</v>
      </c>
      <c r="K1060" t="str">
        <f>VLOOKUP(Q1060,gene2!A:U,12,0)</f>
        <v>WP_014420870.1</v>
      </c>
      <c r="L1060" t="str">
        <f>VLOOKUP(Q1060,gene2!A:U,13,0)</f>
        <v>WP_014420870.1</v>
      </c>
      <c r="M1060">
        <f>VLOOKUP(Q1060,gene2!A:U,14,0)</f>
        <v>0</v>
      </c>
      <c r="N1060" t="str">
        <f>VLOOKUP(Q1060,gene2!A:U,15,0)</f>
        <v>ABC transporter ATP-binding protein</v>
      </c>
      <c r="Q1060" t="s">
        <v>4247</v>
      </c>
      <c r="R1060">
        <v>807</v>
      </c>
      <c r="T1060" t="s">
        <v>4248</v>
      </c>
      <c r="V1060">
        <f t="shared" si="16"/>
        <v>269</v>
      </c>
    </row>
    <row r="1061" spans="1:22" x14ac:dyDescent="0.25">
      <c r="A1061" t="s">
        <v>20</v>
      </c>
      <c r="B1061" t="s">
        <v>21</v>
      </c>
      <c r="C1061" t="s">
        <v>22</v>
      </c>
      <c r="D1061" t="s">
        <v>23</v>
      </c>
      <c r="E1061" t="s">
        <v>5</v>
      </c>
      <c r="G1061" t="s">
        <v>24</v>
      </c>
      <c r="H1061">
        <v>1150923</v>
      </c>
      <c r="I1061">
        <v>1151645</v>
      </c>
      <c r="J1061" t="s">
        <v>25</v>
      </c>
      <c r="K1061" t="str">
        <f>VLOOKUP(Q1061,gene2!A:U,12,0)</f>
        <v>WP_014420871.1</v>
      </c>
      <c r="L1061" t="str">
        <f>VLOOKUP(Q1061,gene2!A:U,13,0)</f>
        <v>WP_014420871.1</v>
      </c>
      <c r="M1061">
        <f>VLOOKUP(Q1061,gene2!A:U,14,0)</f>
        <v>0</v>
      </c>
      <c r="N1061" t="str">
        <f>VLOOKUP(Q1061,gene2!A:U,15,0)</f>
        <v>ABC transporter ATP-binding protein</v>
      </c>
      <c r="Q1061" t="s">
        <v>4250</v>
      </c>
      <c r="R1061">
        <v>723</v>
      </c>
      <c r="T1061" t="s">
        <v>4251</v>
      </c>
      <c r="V1061">
        <f t="shared" si="16"/>
        <v>241</v>
      </c>
    </row>
    <row r="1062" spans="1:22" x14ac:dyDescent="0.25">
      <c r="A1062" t="s">
        <v>20</v>
      </c>
      <c r="B1062" t="s">
        <v>21</v>
      </c>
      <c r="C1062" t="s">
        <v>22</v>
      </c>
      <c r="D1062" t="s">
        <v>23</v>
      </c>
      <c r="E1062" t="s">
        <v>5</v>
      </c>
      <c r="G1062" t="s">
        <v>24</v>
      </c>
      <c r="H1062">
        <v>1151718</v>
      </c>
      <c r="I1062">
        <v>1152926</v>
      </c>
      <c r="J1062" t="s">
        <v>25</v>
      </c>
      <c r="K1062" t="str">
        <f>VLOOKUP(Q1062,gene2!A:U,12,0)</f>
        <v>WP_014420872.1</v>
      </c>
      <c r="L1062" t="str">
        <f>VLOOKUP(Q1062,gene2!A:U,13,0)</f>
        <v>WP_014420872.1</v>
      </c>
      <c r="M1062">
        <f>VLOOKUP(Q1062,gene2!A:U,14,0)</f>
        <v>0</v>
      </c>
      <c r="N1062" t="str">
        <f>VLOOKUP(Q1062,gene2!A:U,15,0)</f>
        <v>ABC transporter substrate-binding protein</v>
      </c>
      <c r="Q1062" t="s">
        <v>4253</v>
      </c>
      <c r="R1062">
        <v>1209</v>
      </c>
      <c r="T1062" t="s">
        <v>4254</v>
      </c>
      <c r="V1062">
        <f t="shared" si="16"/>
        <v>403</v>
      </c>
    </row>
    <row r="1063" spans="1:22" x14ac:dyDescent="0.25">
      <c r="A1063" t="s">
        <v>20</v>
      </c>
      <c r="B1063" t="s">
        <v>21</v>
      </c>
      <c r="C1063" t="s">
        <v>22</v>
      </c>
      <c r="D1063" t="s">
        <v>23</v>
      </c>
      <c r="E1063" t="s">
        <v>5</v>
      </c>
      <c r="G1063" t="s">
        <v>24</v>
      </c>
      <c r="H1063">
        <v>1153038</v>
      </c>
      <c r="I1063">
        <v>1153925</v>
      </c>
      <c r="J1063" t="s">
        <v>25</v>
      </c>
      <c r="K1063" t="str">
        <f>VLOOKUP(Q1063,gene2!A:U,12,0)</f>
        <v>WP_014420873.1</v>
      </c>
      <c r="L1063" t="str">
        <f>VLOOKUP(Q1063,gene2!A:U,13,0)</f>
        <v>WP_014420873.1</v>
      </c>
      <c r="M1063">
        <f>VLOOKUP(Q1063,gene2!A:U,14,0)</f>
        <v>0</v>
      </c>
      <c r="N1063" t="str">
        <f>VLOOKUP(Q1063,gene2!A:U,15,0)</f>
        <v>branched-chain amino acid ABC transporter permease</v>
      </c>
      <c r="Q1063" t="s">
        <v>4256</v>
      </c>
      <c r="R1063">
        <v>888</v>
      </c>
      <c r="T1063" t="s">
        <v>4257</v>
      </c>
      <c r="V1063">
        <f t="shared" si="16"/>
        <v>296</v>
      </c>
    </row>
    <row r="1064" spans="1:22" x14ac:dyDescent="0.25">
      <c r="A1064" t="s">
        <v>20</v>
      </c>
      <c r="B1064" t="s">
        <v>21</v>
      </c>
      <c r="C1064" t="s">
        <v>22</v>
      </c>
      <c r="D1064" t="s">
        <v>23</v>
      </c>
      <c r="E1064" t="s">
        <v>5</v>
      </c>
      <c r="G1064" t="s">
        <v>24</v>
      </c>
      <c r="H1064">
        <v>1153928</v>
      </c>
      <c r="I1064">
        <v>1154923</v>
      </c>
      <c r="J1064" t="s">
        <v>25</v>
      </c>
      <c r="K1064" t="str">
        <f>VLOOKUP(Q1064,gene2!A:U,12,0)</f>
        <v>WP_014420874.1</v>
      </c>
      <c r="L1064" t="str">
        <f>VLOOKUP(Q1064,gene2!A:U,13,0)</f>
        <v>WP_014420874.1</v>
      </c>
      <c r="M1064">
        <f>VLOOKUP(Q1064,gene2!A:U,14,0)</f>
        <v>0</v>
      </c>
      <c r="N1064" t="str">
        <f>VLOOKUP(Q1064,gene2!A:U,15,0)</f>
        <v>branched-chain amino acid ABC transporter permease</v>
      </c>
      <c r="Q1064" t="s">
        <v>4260</v>
      </c>
      <c r="R1064">
        <v>996</v>
      </c>
      <c r="T1064" t="s">
        <v>4261</v>
      </c>
      <c r="V1064">
        <f t="shared" si="16"/>
        <v>332</v>
      </c>
    </row>
    <row r="1065" spans="1:22" x14ac:dyDescent="0.25">
      <c r="A1065" t="s">
        <v>20</v>
      </c>
      <c r="B1065" t="s">
        <v>21</v>
      </c>
      <c r="C1065" t="s">
        <v>22</v>
      </c>
      <c r="D1065" t="s">
        <v>23</v>
      </c>
      <c r="E1065" t="s">
        <v>5</v>
      </c>
      <c r="G1065" t="s">
        <v>24</v>
      </c>
      <c r="H1065">
        <v>1154925</v>
      </c>
      <c r="I1065">
        <v>1155647</v>
      </c>
      <c r="J1065" t="s">
        <v>52</v>
      </c>
      <c r="K1065" t="str">
        <f>VLOOKUP(Q1065,gene2!A:U,12,0)</f>
        <v>WP_014420875.1</v>
      </c>
      <c r="L1065" t="str">
        <f>VLOOKUP(Q1065,gene2!A:U,13,0)</f>
        <v>WP_014420875.1</v>
      </c>
      <c r="M1065">
        <f>VLOOKUP(Q1065,gene2!A:U,14,0)</f>
        <v>0</v>
      </c>
      <c r="N1065" t="str">
        <f>VLOOKUP(Q1065,gene2!A:U,15,0)</f>
        <v>SGNH/GDSL hydrolase family protein</v>
      </c>
      <c r="Q1065" t="s">
        <v>4263</v>
      </c>
      <c r="R1065">
        <v>723</v>
      </c>
      <c r="T1065" t="s">
        <v>4264</v>
      </c>
      <c r="V1065">
        <f t="shared" si="16"/>
        <v>241</v>
      </c>
    </row>
    <row r="1066" spans="1:22" x14ac:dyDescent="0.25">
      <c r="A1066" t="s">
        <v>20</v>
      </c>
      <c r="B1066" t="s">
        <v>21</v>
      </c>
      <c r="C1066" t="s">
        <v>22</v>
      </c>
      <c r="D1066" t="s">
        <v>23</v>
      </c>
      <c r="E1066" t="s">
        <v>5</v>
      </c>
      <c r="G1066" t="s">
        <v>24</v>
      </c>
      <c r="H1066">
        <v>1156052</v>
      </c>
      <c r="I1066">
        <v>1156771</v>
      </c>
      <c r="J1066" t="s">
        <v>25</v>
      </c>
      <c r="K1066" t="str">
        <f>VLOOKUP(Q1066,gene2!A:U,12,0)</f>
        <v>WP_014420877.1</v>
      </c>
      <c r="L1066" t="str">
        <f>VLOOKUP(Q1066,gene2!A:U,13,0)</f>
        <v>WP_014420877.1</v>
      </c>
      <c r="M1066">
        <f>VLOOKUP(Q1066,gene2!A:U,14,0)</f>
        <v>0</v>
      </c>
      <c r="N1066" t="str">
        <f>VLOOKUP(Q1066,gene2!A:U,15,0)</f>
        <v>hypothetical protein</v>
      </c>
      <c r="Q1066" t="s">
        <v>4267</v>
      </c>
      <c r="R1066">
        <v>720</v>
      </c>
      <c r="T1066" t="s">
        <v>4268</v>
      </c>
      <c r="V1066">
        <f t="shared" si="16"/>
        <v>240</v>
      </c>
    </row>
    <row r="1067" spans="1:22" x14ac:dyDescent="0.25">
      <c r="A1067" t="s">
        <v>20</v>
      </c>
      <c r="B1067" t="s">
        <v>21</v>
      </c>
      <c r="C1067" t="s">
        <v>22</v>
      </c>
      <c r="D1067" t="s">
        <v>23</v>
      </c>
      <c r="E1067" t="s">
        <v>5</v>
      </c>
      <c r="G1067" t="s">
        <v>24</v>
      </c>
      <c r="H1067">
        <v>1157984</v>
      </c>
      <c r="I1067">
        <v>1158337</v>
      </c>
      <c r="J1067" t="s">
        <v>25</v>
      </c>
      <c r="K1067" t="str">
        <f>VLOOKUP(Q1067,gene2!A:U,12,0)</f>
        <v>WP_113878822.1</v>
      </c>
      <c r="L1067" t="str">
        <f>VLOOKUP(Q1067,gene2!A:U,13,0)</f>
        <v>WP_113878822.1</v>
      </c>
      <c r="M1067">
        <f>VLOOKUP(Q1067,gene2!A:U,14,0)</f>
        <v>0</v>
      </c>
      <c r="N1067" t="str">
        <f>VLOOKUP(Q1067,gene2!A:U,15,0)</f>
        <v>hypothetical protein</v>
      </c>
      <c r="Q1067" t="s">
        <v>4270</v>
      </c>
      <c r="R1067">
        <v>354</v>
      </c>
      <c r="T1067" t="s">
        <v>4271</v>
      </c>
      <c r="V1067">
        <f t="shared" si="16"/>
        <v>118</v>
      </c>
    </row>
    <row r="1068" spans="1:22" x14ac:dyDescent="0.25">
      <c r="A1068" t="s">
        <v>20</v>
      </c>
      <c r="B1068" t="s">
        <v>21</v>
      </c>
      <c r="C1068" t="s">
        <v>22</v>
      </c>
      <c r="D1068" t="s">
        <v>23</v>
      </c>
      <c r="E1068" t="s">
        <v>5</v>
      </c>
      <c r="G1068" t="s">
        <v>24</v>
      </c>
      <c r="H1068">
        <v>1158453</v>
      </c>
      <c r="I1068">
        <v>1158908</v>
      </c>
      <c r="J1068" t="s">
        <v>25</v>
      </c>
      <c r="K1068" t="str">
        <f>VLOOKUP(Q1068,gene2!A:U,12,0)</f>
        <v>WP_041654593.1</v>
      </c>
      <c r="L1068" t="str">
        <f>VLOOKUP(Q1068,gene2!A:U,13,0)</f>
        <v>WP_041654593.1</v>
      </c>
      <c r="M1068">
        <f>VLOOKUP(Q1068,gene2!A:U,14,0)</f>
        <v>0</v>
      </c>
      <c r="N1068" t="str">
        <f>VLOOKUP(Q1068,gene2!A:U,15,0)</f>
        <v>hypothetical protein</v>
      </c>
      <c r="Q1068" t="s">
        <v>4273</v>
      </c>
      <c r="R1068">
        <v>456</v>
      </c>
      <c r="V1068">
        <f t="shared" si="16"/>
        <v>152</v>
      </c>
    </row>
    <row r="1069" spans="1:22" x14ac:dyDescent="0.25">
      <c r="A1069" t="s">
        <v>20</v>
      </c>
      <c r="B1069" t="s">
        <v>21</v>
      </c>
      <c r="C1069" t="s">
        <v>22</v>
      </c>
      <c r="D1069" t="s">
        <v>23</v>
      </c>
      <c r="E1069" t="s">
        <v>5</v>
      </c>
      <c r="G1069" t="s">
        <v>24</v>
      </c>
      <c r="H1069">
        <v>1158976</v>
      </c>
      <c r="I1069">
        <v>1159272</v>
      </c>
      <c r="J1069" t="s">
        <v>25</v>
      </c>
      <c r="K1069" t="str">
        <f>VLOOKUP(Q1069,gene2!A:U,12,0)</f>
        <v>WP_014420883.1</v>
      </c>
      <c r="L1069" t="str">
        <f>VLOOKUP(Q1069,gene2!A:U,13,0)</f>
        <v>WP_014420883.1</v>
      </c>
      <c r="M1069">
        <f>VLOOKUP(Q1069,gene2!A:U,14,0)</f>
        <v>0</v>
      </c>
      <c r="N1069" t="str">
        <f>VLOOKUP(Q1069,gene2!A:U,15,0)</f>
        <v>hypothetical protein</v>
      </c>
      <c r="Q1069" t="s">
        <v>4275</v>
      </c>
      <c r="R1069">
        <v>297</v>
      </c>
      <c r="T1069" t="s">
        <v>4276</v>
      </c>
      <c r="V1069">
        <f t="shared" si="16"/>
        <v>99</v>
      </c>
    </row>
    <row r="1070" spans="1:22" x14ac:dyDescent="0.25">
      <c r="A1070" t="s">
        <v>20</v>
      </c>
      <c r="B1070" t="s">
        <v>21</v>
      </c>
      <c r="C1070" t="s">
        <v>22</v>
      </c>
      <c r="D1070" t="s">
        <v>23</v>
      </c>
      <c r="E1070" t="s">
        <v>5</v>
      </c>
      <c r="G1070" t="s">
        <v>24</v>
      </c>
      <c r="H1070">
        <v>1159385</v>
      </c>
      <c r="I1070">
        <v>1159717</v>
      </c>
      <c r="J1070" t="s">
        <v>25</v>
      </c>
      <c r="K1070" t="str">
        <f>VLOOKUP(Q1070,gene2!A:U,12,0)</f>
        <v>WP_014420884.1</v>
      </c>
      <c r="L1070" t="str">
        <f>VLOOKUP(Q1070,gene2!A:U,13,0)</f>
        <v>WP_014420884.1</v>
      </c>
      <c r="M1070">
        <f>VLOOKUP(Q1070,gene2!A:U,14,0)</f>
        <v>0</v>
      </c>
      <c r="N1070" t="str">
        <f>VLOOKUP(Q1070,gene2!A:U,15,0)</f>
        <v>hypothetical protein</v>
      </c>
      <c r="Q1070" t="s">
        <v>4278</v>
      </c>
      <c r="R1070">
        <v>333</v>
      </c>
      <c r="T1070" t="s">
        <v>4279</v>
      </c>
      <c r="V1070">
        <f t="shared" si="16"/>
        <v>111</v>
      </c>
    </row>
    <row r="1071" spans="1:22" x14ac:dyDescent="0.25">
      <c r="A1071" t="s">
        <v>20</v>
      </c>
      <c r="B1071" t="s">
        <v>21</v>
      </c>
      <c r="C1071" t="s">
        <v>22</v>
      </c>
      <c r="D1071" t="s">
        <v>23</v>
      </c>
      <c r="E1071" t="s">
        <v>5</v>
      </c>
      <c r="G1071" t="s">
        <v>24</v>
      </c>
      <c r="H1071">
        <v>1159828</v>
      </c>
      <c r="I1071">
        <v>1160250</v>
      </c>
      <c r="J1071" t="s">
        <v>25</v>
      </c>
      <c r="K1071" t="str">
        <f>VLOOKUP(Q1071,gene2!A:U,12,0)</f>
        <v>WP_041654594.1</v>
      </c>
      <c r="L1071" t="str">
        <f>VLOOKUP(Q1071,gene2!A:U,13,0)</f>
        <v>WP_041654594.1</v>
      </c>
      <c r="M1071">
        <f>VLOOKUP(Q1071,gene2!A:U,14,0)</f>
        <v>0</v>
      </c>
      <c r="N1071" t="str">
        <f>VLOOKUP(Q1071,gene2!A:U,15,0)</f>
        <v>hypothetical protein</v>
      </c>
      <c r="Q1071" t="s">
        <v>4281</v>
      </c>
      <c r="R1071">
        <v>423</v>
      </c>
      <c r="T1071" t="s">
        <v>4282</v>
      </c>
      <c r="V1071">
        <f t="shared" si="16"/>
        <v>141</v>
      </c>
    </row>
    <row r="1072" spans="1:22" x14ac:dyDescent="0.25">
      <c r="A1072" t="s">
        <v>20</v>
      </c>
      <c r="B1072" t="s">
        <v>21</v>
      </c>
      <c r="C1072" t="s">
        <v>22</v>
      </c>
      <c r="D1072" t="s">
        <v>23</v>
      </c>
      <c r="E1072" t="s">
        <v>5</v>
      </c>
      <c r="G1072" t="s">
        <v>24</v>
      </c>
      <c r="H1072">
        <v>1160425</v>
      </c>
      <c r="I1072">
        <v>1160634</v>
      </c>
      <c r="J1072" t="s">
        <v>25</v>
      </c>
      <c r="K1072" t="str">
        <f>VLOOKUP(Q1072,gene2!A:U,12,0)</f>
        <v>WP_014420886.1</v>
      </c>
      <c r="L1072" t="str">
        <f>VLOOKUP(Q1072,gene2!A:U,13,0)</f>
        <v>WP_014420886.1</v>
      </c>
      <c r="M1072">
        <f>VLOOKUP(Q1072,gene2!A:U,14,0)</f>
        <v>0</v>
      </c>
      <c r="N1072" t="str">
        <f>VLOOKUP(Q1072,gene2!A:U,15,0)</f>
        <v>hypothetical protein</v>
      </c>
      <c r="Q1072" t="s">
        <v>4284</v>
      </c>
      <c r="R1072">
        <v>210</v>
      </c>
      <c r="T1072" t="s">
        <v>4285</v>
      </c>
      <c r="V1072">
        <f t="shared" si="16"/>
        <v>70</v>
      </c>
    </row>
    <row r="1073" spans="1:22" x14ac:dyDescent="0.25">
      <c r="A1073" t="s">
        <v>20</v>
      </c>
      <c r="B1073" t="s">
        <v>21</v>
      </c>
      <c r="C1073" t="s">
        <v>22</v>
      </c>
      <c r="D1073" t="s">
        <v>23</v>
      </c>
      <c r="E1073" t="s">
        <v>5</v>
      </c>
      <c r="G1073" t="s">
        <v>24</v>
      </c>
      <c r="H1073">
        <v>1160731</v>
      </c>
      <c r="I1073">
        <v>1161024</v>
      </c>
      <c r="J1073" t="s">
        <v>25</v>
      </c>
      <c r="K1073" t="str">
        <f>VLOOKUP(Q1073,gene2!A:U,12,0)</f>
        <v>WP_158011871.1</v>
      </c>
      <c r="L1073" t="str">
        <f>VLOOKUP(Q1073,gene2!A:U,13,0)</f>
        <v>WP_158011871.1</v>
      </c>
      <c r="M1073">
        <f>VLOOKUP(Q1073,gene2!A:U,14,0)</f>
        <v>0</v>
      </c>
      <c r="N1073" t="str">
        <f>VLOOKUP(Q1073,gene2!A:U,15,0)</f>
        <v>ribonuclease E inhibitor RraB</v>
      </c>
      <c r="Q1073" t="s">
        <v>4287</v>
      </c>
      <c r="R1073">
        <v>294</v>
      </c>
      <c r="T1073" t="s">
        <v>4288</v>
      </c>
      <c r="V1073">
        <f t="shared" si="16"/>
        <v>98</v>
      </c>
    </row>
    <row r="1074" spans="1:22" x14ac:dyDescent="0.25">
      <c r="A1074" t="s">
        <v>20</v>
      </c>
      <c r="B1074" t="s">
        <v>21</v>
      </c>
      <c r="C1074" t="s">
        <v>22</v>
      </c>
      <c r="D1074" t="s">
        <v>23</v>
      </c>
      <c r="E1074" t="s">
        <v>5</v>
      </c>
      <c r="G1074" t="s">
        <v>24</v>
      </c>
      <c r="H1074">
        <v>1161069</v>
      </c>
      <c r="I1074">
        <v>1162276</v>
      </c>
      <c r="J1074" t="s">
        <v>25</v>
      </c>
      <c r="K1074" t="str">
        <f>VLOOKUP(Q1074,gene2!A:U,12,0)</f>
        <v>WP_158011872.1</v>
      </c>
      <c r="L1074" t="str">
        <f>VLOOKUP(Q1074,gene2!A:U,13,0)</f>
        <v>WP_158011872.1</v>
      </c>
      <c r="M1074">
        <f>VLOOKUP(Q1074,gene2!A:U,14,0)</f>
        <v>0</v>
      </c>
      <c r="N1074" t="str">
        <f>VLOOKUP(Q1074,gene2!A:U,15,0)</f>
        <v>IS3 family transposase</v>
      </c>
      <c r="Q1074" t="s">
        <v>4291</v>
      </c>
      <c r="R1074">
        <v>1208</v>
      </c>
      <c r="T1074" t="s">
        <v>4292</v>
      </c>
      <c r="V1074">
        <f t="shared" si="16"/>
        <v>402.66666666666669</v>
      </c>
    </row>
    <row r="1075" spans="1:22" x14ac:dyDescent="0.25">
      <c r="A1075" t="s">
        <v>20</v>
      </c>
      <c r="B1075" t="s">
        <v>1328</v>
      </c>
      <c r="C1075" t="s">
        <v>22</v>
      </c>
      <c r="D1075" t="s">
        <v>23</v>
      </c>
      <c r="E1075" t="s">
        <v>5</v>
      </c>
      <c r="G1075" t="s">
        <v>24</v>
      </c>
      <c r="H1075">
        <v>1162310</v>
      </c>
      <c r="I1075">
        <v>1162450</v>
      </c>
      <c r="J1075" t="s">
        <v>25</v>
      </c>
      <c r="K1075">
        <f>VLOOKUP(Q1075,gene2!A:U,12,0)</f>
        <v>0</v>
      </c>
      <c r="L1075">
        <f>VLOOKUP(Q1075,gene2!A:U,13,0)</f>
        <v>0</v>
      </c>
      <c r="M1075">
        <f>VLOOKUP(Q1075,gene2!A:U,14,0)</f>
        <v>0</v>
      </c>
      <c r="N1075" t="str">
        <f>VLOOKUP(Q1075,gene2!A:U,15,0)</f>
        <v>ribonuclease E inhibitor RraB</v>
      </c>
      <c r="Q1075" t="s">
        <v>4295</v>
      </c>
      <c r="R1075">
        <v>141</v>
      </c>
      <c r="T1075" t="s">
        <v>1333</v>
      </c>
      <c r="V1075">
        <f t="shared" si="16"/>
        <v>47</v>
      </c>
    </row>
    <row r="1076" spans="1:22" x14ac:dyDescent="0.25">
      <c r="A1076" t="s">
        <v>20</v>
      </c>
      <c r="B1076" t="s">
        <v>21</v>
      </c>
      <c r="C1076" t="s">
        <v>22</v>
      </c>
      <c r="D1076" t="s">
        <v>23</v>
      </c>
      <c r="E1076" t="s">
        <v>5</v>
      </c>
      <c r="G1076" t="s">
        <v>24</v>
      </c>
      <c r="H1076">
        <v>1162535</v>
      </c>
      <c r="I1076">
        <v>1162861</v>
      </c>
      <c r="J1076" t="s">
        <v>25</v>
      </c>
      <c r="K1076" t="str">
        <f>VLOOKUP(Q1076,gene2!A:U,12,0)</f>
        <v>WP_041654597.1</v>
      </c>
      <c r="L1076" t="str">
        <f>VLOOKUP(Q1076,gene2!A:U,13,0)</f>
        <v>WP_041654597.1</v>
      </c>
      <c r="M1076">
        <f>VLOOKUP(Q1076,gene2!A:U,14,0)</f>
        <v>0</v>
      </c>
      <c r="N1076" t="str">
        <f>VLOOKUP(Q1076,gene2!A:U,15,0)</f>
        <v>hypothetical protein</v>
      </c>
      <c r="Q1076" t="s">
        <v>4296</v>
      </c>
      <c r="R1076">
        <v>327</v>
      </c>
      <c r="V1076">
        <f t="shared" si="16"/>
        <v>109</v>
      </c>
    </row>
    <row r="1077" spans="1:22" x14ac:dyDescent="0.25">
      <c r="A1077" t="s">
        <v>20</v>
      </c>
      <c r="B1077" t="s">
        <v>21</v>
      </c>
      <c r="C1077" t="s">
        <v>22</v>
      </c>
      <c r="D1077" t="s">
        <v>23</v>
      </c>
      <c r="E1077" t="s">
        <v>5</v>
      </c>
      <c r="G1077" t="s">
        <v>24</v>
      </c>
      <c r="H1077">
        <v>1163294</v>
      </c>
      <c r="I1077">
        <v>1163590</v>
      </c>
      <c r="J1077" t="s">
        <v>25</v>
      </c>
      <c r="K1077" t="str">
        <f>VLOOKUP(Q1077,gene2!A:U,12,0)</f>
        <v>WP_014420892.1</v>
      </c>
      <c r="L1077" t="str">
        <f>VLOOKUP(Q1077,gene2!A:U,13,0)</f>
        <v>WP_014420892.1</v>
      </c>
      <c r="M1077">
        <f>VLOOKUP(Q1077,gene2!A:U,14,0)</f>
        <v>0</v>
      </c>
      <c r="N1077" t="str">
        <f>VLOOKUP(Q1077,gene2!A:U,15,0)</f>
        <v>hypothetical protein</v>
      </c>
      <c r="Q1077" t="s">
        <v>4298</v>
      </c>
      <c r="R1077">
        <v>297</v>
      </c>
      <c r="T1077" t="s">
        <v>4299</v>
      </c>
      <c r="V1077">
        <f t="shared" si="16"/>
        <v>99</v>
      </c>
    </row>
    <row r="1078" spans="1:22" x14ac:dyDescent="0.25">
      <c r="A1078" t="s">
        <v>20</v>
      </c>
      <c r="B1078" t="s">
        <v>21</v>
      </c>
      <c r="C1078" t="s">
        <v>22</v>
      </c>
      <c r="D1078" t="s">
        <v>23</v>
      </c>
      <c r="E1078" t="s">
        <v>5</v>
      </c>
      <c r="G1078" t="s">
        <v>24</v>
      </c>
      <c r="H1078">
        <v>1164154</v>
      </c>
      <c r="I1078">
        <v>1164399</v>
      </c>
      <c r="J1078" t="s">
        <v>25</v>
      </c>
      <c r="K1078" t="str">
        <f>VLOOKUP(Q1078,gene2!A:U,12,0)</f>
        <v>WP_158011873.1</v>
      </c>
      <c r="L1078" t="str">
        <f>VLOOKUP(Q1078,gene2!A:U,13,0)</f>
        <v>WP_158011873.1</v>
      </c>
      <c r="M1078">
        <f>VLOOKUP(Q1078,gene2!A:U,14,0)</f>
        <v>0</v>
      </c>
      <c r="N1078" t="str">
        <f>VLOOKUP(Q1078,gene2!A:U,15,0)</f>
        <v>hypothetical protein</v>
      </c>
      <c r="Q1078" t="s">
        <v>4301</v>
      </c>
      <c r="R1078">
        <v>246</v>
      </c>
      <c r="T1078" t="s">
        <v>4302</v>
      </c>
      <c r="V1078">
        <f t="shared" si="16"/>
        <v>82</v>
      </c>
    </row>
    <row r="1079" spans="1:22" x14ac:dyDescent="0.25">
      <c r="A1079" t="s">
        <v>20</v>
      </c>
      <c r="B1079" t="s">
        <v>21</v>
      </c>
      <c r="C1079" t="s">
        <v>22</v>
      </c>
      <c r="D1079" t="s">
        <v>23</v>
      </c>
      <c r="E1079" t="s">
        <v>5</v>
      </c>
      <c r="G1079" t="s">
        <v>24</v>
      </c>
      <c r="H1079">
        <v>1164516</v>
      </c>
      <c r="I1079">
        <v>1165019</v>
      </c>
      <c r="J1079" t="s">
        <v>25</v>
      </c>
      <c r="K1079" t="str">
        <f>VLOOKUP(Q1079,gene2!A:U,12,0)</f>
        <v>WP_158011874.1</v>
      </c>
      <c r="L1079" t="str">
        <f>VLOOKUP(Q1079,gene2!A:U,13,0)</f>
        <v>WP_158011874.1</v>
      </c>
      <c r="M1079">
        <f>VLOOKUP(Q1079,gene2!A:U,14,0)</f>
        <v>0</v>
      </c>
      <c r="N1079" t="str">
        <f>VLOOKUP(Q1079,gene2!A:U,15,0)</f>
        <v>hypothetical protein</v>
      </c>
      <c r="Q1079" t="s">
        <v>4304</v>
      </c>
      <c r="R1079">
        <v>504</v>
      </c>
      <c r="T1079" t="s">
        <v>4305</v>
      </c>
      <c r="V1079">
        <f t="shared" si="16"/>
        <v>168</v>
      </c>
    </row>
    <row r="1080" spans="1:22" x14ac:dyDescent="0.25">
      <c r="A1080" t="s">
        <v>20</v>
      </c>
      <c r="B1080" t="s">
        <v>21</v>
      </c>
      <c r="C1080" t="s">
        <v>22</v>
      </c>
      <c r="D1080" t="s">
        <v>23</v>
      </c>
      <c r="E1080" t="s">
        <v>5</v>
      </c>
      <c r="G1080" t="s">
        <v>24</v>
      </c>
      <c r="H1080">
        <v>1165809</v>
      </c>
      <c r="I1080">
        <v>1166132</v>
      </c>
      <c r="J1080" t="s">
        <v>25</v>
      </c>
      <c r="K1080" t="str">
        <f>VLOOKUP(Q1080,gene2!A:U,12,0)</f>
        <v>WP_041654601.1</v>
      </c>
      <c r="L1080" t="str">
        <f>VLOOKUP(Q1080,gene2!A:U,13,0)</f>
        <v>WP_041654601.1</v>
      </c>
      <c r="M1080">
        <f>VLOOKUP(Q1080,gene2!A:U,14,0)</f>
        <v>0</v>
      </c>
      <c r="N1080" t="str">
        <f>VLOOKUP(Q1080,gene2!A:U,15,0)</f>
        <v>hypothetical protein</v>
      </c>
      <c r="Q1080" t="s">
        <v>4307</v>
      </c>
      <c r="R1080">
        <v>324</v>
      </c>
      <c r="T1080" t="s">
        <v>4308</v>
      </c>
      <c r="V1080">
        <f t="shared" si="16"/>
        <v>108</v>
      </c>
    </row>
    <row r="1081" spans="1:22" x14ac:dyDescent="0.25">
      <c r="A1081" t="s">
        <v>20</v>
      </c>
      <c r="B1081" t="s">
        <v>21</v>
      </c>
      <c r="C1081" t="s">
        <v>22</v>
      </c>
      <c r="D1081" t="s">
        <v>23</v>
      </c>
      <c r="E1081" t="s">
        <v>5</v>
      </c>
      <c r="G1081" t="s">
        <v>24</v>
      </c>
      <c r="H1081">
        <v>1166947</v>
      </c>
      <c r="I1081">
        <v>1167354</v>
      </c>
      <c r="J1081" t="s">
        <v>25</v>
      </c>
      <c r="K1081" t="str">
        <f>VLOOKUP(Q1081,gene2!A:U,12,0)</f>
        <v>WP_041654603.1</v>
      </c>
      <c r="L1081" t="str">
        <f>VLOOKUP(Q1081,gene2!A:U,13,0)</f>
        <v>WP_041654603.1</v>
      </c>
      <c r="M1081">
        <f>VLOOKUP(Q1081,gene2!A:U,14,0)</f>
        <v>0</v>
      </c>
      <c r="N1081" t="str">
        <f>VLOOKUP(Q1081,gene2!A:U,15,0)</f>
        <v>DUF4279 domain-containing protein</v>
      </c>
      <c r="Q1081" t="s">
        <v>4310</v>
      </c>
      <c r="R1081">
        <v>408</v>
      </c>
      <c r="T1081" t="s">
        <v>4311</v>
      </c>
      <c r="V1081">
        <f t="shared" si="16"/>
        <v>136</v>
      </c>
    </row>
    <row r="1082" spans="1:22" x14ac:dyDescent="0.25">
      <c r="A1082" t="s">
        <v>20</v>
      </c>
      <c r="B1082" t="s">
        <v>21</v>
      </c>
      <c r="C1082" t="s">
        <v>22</v>
      </c>
      <c r="D1082" t="s">
        <v>23</v>
      </c>
      <c r="E1082" t="s">
        <v>5</v>
      </c>
      <c r="G1082" t="s">
        <v>24</v>
      </c>
      <c r="H1082">
        <v>1167448</v>
      </c>
      <c r="I1082">
        <v>1167822</v>
      </c>
      <c r="J1082" t="s">
        <v>25</v>
      </c>
      <c r="K1082" t="str">
        <f>VLOOKUP(Q1082,gene2!A:U,12,0)</f>
        <v>WP_014420899.1</v>
      </c>
      <c r="L1082" t="str">
        <f>VLOOKUP(Q1082,gene2!A:U,13,0)</f>
        <v>WP_014420899.1</v>
      </c>
      <c r="M1082">
        <f>VLOOKUP(Q1082,gene2!A:U,14,0)</f>
        <v>0</v>
      </c>
      <c r="N1082" t="str">
        <f>VLOOKUP(Q1082,gene2!A:U,15,0)</f>
        <v>nuclear transport factor 2 family protein</v>
      </c>
      <c r="Q1082" t="s">
        <v>4314</v>
      </c>
      <c r="R1082">
        <v>375</v>
      </c>
      <c r="T1082" t="s">
        <v>4315</v>
      </c>
      <c r="V1082">
        <f t="shared" si="16"/>
        <v>125</v>
      </c>
    </row>
    <row r="1083" spans="1:22" x14ac:dyDescent="0.25">
      <c r="A1083" t="s">
        <v>20</v>
      </c>
      <c r="B1083" t="s">
        <v>21</v>
      </c>
      <c r="C1083" t="s">
        <v>22</v>
      </c>
      <c r="D1083" t="s">
        <v>23</v>
      </c>
      <c r="E1083" t="s">
        <v>5</v>
      </c>
      <c r="G1083" t="s">
        <v>24</v>
      </c>
      <c r="H1083">
        <v>1167890</v>
      </c>
      <c r="I1083">
        <v>1168351</v>
      </c>
      <c r="J1083" t="s">
        <v>25</v>
      </c>
      <c r="K1083" t="str">
        <f>VLOOKUP(Q1083,gene2!A:U,12,0)</f>
        <v>WP_158011875.1</v>
      </c>
      <c r="L1083" t="str">
        <f>VLOOKUP(Q1083,gene2!A:U,13,0)</f>
        <v>WP_158011875.1</v>
      </c>
      <c r="M1083">
        <f>VLOOKUP(Q1083,gene2!A:U,14,0)</f>
        <v>0</v>
      </c>
      <c r="N1083" t="str">
        <f>VLOOKUP(Q1083,gene2!A:U,15,0)</f>
        <v>hypothetical protein</v>
      </c>
      <c r="Q1083" t="s">
        <v>4318</v>
      </c>
      <c r="R1083">
        <v>462</v>
      </c>
      <c r="T1083" t="s">
        <v>4319</v>
      </c>
      <c r="V1083">
        <f t="shared" si="16"/>
        <v>154</v>
      </c>
    </row>
    <row r="1084" spans="1:22" x14ac:dyDescent="0.25">
      <c r="A1084" t="s">
        <v>20</v>
      </c>
      <c r="B1084" t="s">
        <v>1328</v>
      </c>
      <c r="C1084" t="s">
        <v>22</v>
      </c>
      <c r="D1084" t="s">
        <v>23</v>
      </c>
      <c r="E1084" t="s">
        <v>5</v>
      </c>
      <c r="G1084" t="s">
        <v>24</v>
      </c>
      <c r="H1084">
        <v>1168464</v>
      </c>
      <c r="I1084">
        <v>1169645</v>
      </c>
      <c r="J1084" t="s">
        <v>25</v>
      </c>
      <c r="K1084">
        <f>VLOOKUP(Q1084,gene2!A:U,12,0)</f>
        <v>0</v>
      </c>
      <c r="L1084">
        <f>VLOOKUP(Q1084,gene2!A:U,13,0)</f>
        <v>0</v>
      </c>
      <c r="M1084">
        <f>VLOOKUP(Q1084,gene2!A:U,14,0)</f>
        <v>0</v>
      </c>
      <c r="N1084" t="str">
        <f>VLOOKUP(Q1084,gene2!A:U,15,0)</f>
        <v>IS3 family transposase</v>
      </c>
      <c r="Q1084" t="s">
        <v>4321</v>
      </c>
      <c r="R1084">
        <v>1182</v>
      </c>
      <c r="T1084" t="s">
        <v>4242</v>
      </c>
      <c r="V1084">
        <f t="shared" si="16"/>
        <v>394</v>
      </c>
    </row>
    <row r="1085" spans="1:22" x14ac:dyDescent="0.25">
      <c r="A1085" t="s">
        <v>20</v>
      </c>
      <c r="B1085" t="s">
        <v>21</v>
      </c>
      <c r="C1085" t="s">
        <v>22</v>
      </c>
      <c r="D1085" t="s">
        <v>23</v>
      </c>
      <c r="E1085" t="s">
        <v>5</v>
      </c>
      <c r="G1085" t="s">
        <v>24</v>
      </c>
      <c r="H1085">
        <v>1169652</v>
      </c>
      <c r="I1085">
        <v>1170077</v>
      </c>
      <c r="J1085" t="s">
        <v>25</v>
      </c>
      <c r="K1085" t="str">
        <f>VLOOKUP(Q1085,gene2!A:U,12,0)</f>
        <v>WP_014420904.1</v>
      </c>
      <c r="L1085" t="str">
        <f>VLOOKUP(Q1085,gene2!A:U,13,0)</f>
        <v>WP_014420904.1</v>
      </c>
      <c r="M1085">
        <f>VLOOKUP(Q1085,gene2!A:U,14,0)</f>
        <v>0</v>
      </c>
      <c r="N1085" t="str">
        <f>VLOOKUP(Q1085,gene2!A:U,15,0)</f>
        <v>hypothetical protein</v>
      </c>
      <c r="Q1085" t="s">
        <v>4322</v>
      </c>
      <c r="R1085">
        <v>426</v>
      </c>
      <c r="T1085" t="s">
        <v>4323</v>
      </c>
      <c r="V1085">
        <f t="shared" si="16"/>
        <v>142</v>
      </c>
    </row>
    <row r="1086" spans="1:22" x14ac:dyDescent="0.25">
      <c r="A1086" t="s">
        <v>20</v>
      </c>
      <c r="B1086" t="s">
        <v>21</v>
      </c>
      <c r="C1086" t="s">
        <v>22</v>
      </c>
      <c r="D1086" t="s">
        <v>23</v>
      </c>
      <c r="E1086" t="s">
        <v>5</v>
      </c>
      <c r="G1086" t="s">
        <v>24</v>
      </c>
      <c r="H1086">
        <v>1170195</v>
      </c>
      <c r="I1086">
        <v>1170671</v>
      </c>
      <c r="J1086" t="s">
        <v>25</v>
      </c>
      <c r="K1086" t="str">
        <f>VLOOKUP(Q1086,gene2!A:U,12,0)</f>
        <v>WP_041654605.1</v>
      </c>
      <c r="L1086" t="str">
        <f>VLOOKUP(Q1086,gene2!A:U,13,0)</f>
        <v>WP_041654605.1</v>
      </c>
      <c r="M1086">
        <f>VLOOKUP(Q1086,gene2!A:U,14,0)</f>
        <v>0</v>
      </c>
      <c r="N1086" t="str">
        <f>VLOOKUP(Q1086,gene2!A:U,15,0)</f>
        <v>DUF523 domain-containing protein</v>
      </c>
      <c r="Q1086" t="s">
        <v>4325</v>
      </c>
      <c r="R1086">
        <v>477</v>
      </c>
      <c r="T1086" t="s">
        <v>4326</v>
      </c>
      <c r="V1086">
        <f t="shared" si="16"/>
        <v>159</v>
      </c>
    </row>
    <row r="1087" spans="1:22" x14ac:dyDescent="0.25">
      <c r="A1087" t="s">
        <v>20</v>
      </c>
      <c r="B1087" t="s">
        <v>21</v>
      </c>
      <c r="C1087" t="s">
        <v>22</v>
      </c>
      <c r="D1087" t="s">
        <v>23</v>
      </c>
      <c r="E1087" t="s">
        <v>5</v>
      </c>
      <c r="G1087" t="s">
        <v>24</v>
      </c>
      <c r="H1087">
        <v>1170844</v>
      </c>
      <c r="I1087">
        <v>1171440</v>
      </c>
      <c r="J1087" t="s">
        <v>25</v>
      </c>
      <c r="K1087" t="str">
        <f>VLOOKUP(Q1087,gene2!A:U,12,0)</f>
        <v>WP_014420907.1</v>
      </c>
      <c r="L1087" t="str">
        <f>VLOOKUP(Q1087,gene2!A:U,13,0)</f>
        <v>WP_014420907.1</v>
      </c>
      <c r="M1087">
        <f>VLOOKUP(Q1087,gene2!A:U,14,0)</f>
        <v>0</v>
      </c>
      <c r="N1087" t="str">
        <f>VLOOKUP(Q1087,gene2!A:U,15,0)</f>
        <v>glutathione S-transferase family protein</v>
      </c>
      <c r="Q1087" t="s">
        <v>4329</v>
      </c>
      <c r="R1087">
        <v>597</v>
      </c>
      <c r="T1087" t="s">
        <v>4330</v>
      </c>
      <c r="V1087">
        <f t="shared" si="16"/>
        <v>199</v>
      </c>
    </row>
    <row r="1088" spans="1:22" x14ac:dyDescent="0.25">
      <c r="A1088" t="s">
        <v>20</v>
      </c>
      <c r="B1088" t="s">
        <v>21</v>
      </c>
      <c r="C1088" t="s">
        <v>22</v>
      </c>
      <c r="D1088" t="s">
        <v>23</v>
      </c>
      <c r="E1088" t="s">
        <v>5</v>
      </c>
      <c r="G1088" t="s">
        <v>24</v>
      </c>
      <c r="H1088">
        <v>1171534</v>
      </c>
      <c r="I1088">
        <v>1172418</v>
      </c>
      <c r="J1088" t="s">
        <v>25</v>
      </c>
      <c r="K1088" t="str">
        <f>VLOOKUP(Q1088,gene2!A:U,12,0)</f>
        <v>WP_014420908.1</v>
      </c>
      <c r="L1088" t="str">
        <f>VLOOKUP(Q1088,gene2!A:U,13,0)</f>
        <v>WP_014420908.1</v>
      </c>
      <c r="M1088">
        <f>VLOOKUP(Q1088,gene2!A:U,14,0)</f>
        <v>0</v>
      </c>
      <c r="N1088" t="str">
        <f>VLOOKUP(Q1088,gene2!A:U,15,0)</f>
        <v>alpha/beta hydrolase</v>
      </c>
      <c r="Q1088" t="s">
        <v>4332</v>
      </c>
      <c r="R1088">
        <v>885</v>
      </c>
      <c r="T1088" t="s">
        <v>4333</v>
      </c>
      <c r="V1088">
        <f t="shared" si="16"/>
        <v>295</v>
      </c>
    </row>
    <row r="1089" spans="1:22" x14ac:dyDescent="0.25">
      <c r="A1089" t="s">
        <v>20</v>
      </c>
      <c r="B1089" t="s">
        <v>21</v>
      </c>
      <c r="C1089" t="s">
        <v>22</v>
      </c>
      <c r="D1089" t="s">
        <v>23</v>
      </c>
      <c r="E1089" t="s">
        <v>5</v>
      </c>
      <c r="G1089" t="s">
        <v>24</v>
      </c>
      <c r="H1089">
        <v>1172460</v>
      </c>
      <c r="I1089">
        <v>1173137</v>
      </c>
      <c r="J1089" t="s">
        <v>25</v>
      </c>
      <c r="K1089" t="str">
        <f>VLOOKUP(Q1089,gene2!A:U,12,0)</f>
        <v>WP_014420909.1</v>
      </c>
      <c r="L1089" t="str">
        <f>VLOOKUP(Q1089,gene2!A:U,13,0)</f>
        <v>WP_014420909.1</v>
      </c>
      <c r="M1089">
        <f>VLOOKUP(Q1089,gene2!A:U,14,0)</f>
        <v>0</v>
      </c>
      <c r="N1089" t="str">
        <f>VLOOKUP(Q1089,gene2!A:U,15,0)</f>
        <v>class I SAM-dependent methyltransferase</v>
      </c>
      <c r="Q1089" t="s">
        <v>4335</v>
      </c>
      <c r="R1089">
        <v>678</v>
      </c>
      <c r="T1089" t="s">
        <v>4336</v>
      </c>
      <c r="V1089">
        <f t="shared" si="16"/>
        <v>226</v>
      </c>
    </row>
    <row r="1090" spans="1:22" x14ac:dyDescent="0.25">
      <c r="A1090" t="s">
        <v>20</v>
      </c>
      <c r="B1090" t="s">
        <v>21</v>
      </c>
      <c r="C1090" t="s">
        <v>22</v>
      </c>
      <c r="D1090" t="s">
        <v>23</v>
      </c>
      <c r="E1090" t="s">
        <v>5</v>
      </c>
      <c r="G1090" t="s">
        <v>24</v>
      </c>
      <c r="H1090">
        <v>1173167</v>
      </c>
      <c r="I1090">
        <v>1173463</v>
      </c>
      <c r="J1090" t="s">
        <v>25</v>
      </c>
      <c r="K1090" t="str">
        <f>VLOOKUP(Q1090,gene2!A:U,12,0)</f>
        <v>WP_014420910.1</v>
      </c>
      <c r="L1090" t="str">
        <f>VLOOKUP(Q1090,gene2!A:U,13,0)</f>
        <v>WP_014420910.1</v>
      </c>
      <c r="M1090">
        <f>VLOOKUP(Q1090,gene2!A:U,14,0)</f>
        <v>0</v>
      </c>
      <c r="N1090" t="str">
        <f>VLOOKUP(Q1090,gene2!A:U,15,0)</f>
        <v>antibiotic biosynthesis monooxygenase</v>
      </c>
      <c r="Q1090" t="s">
        <v>4338</v>
      </c>
      <c r="R1090">
        <v>297</v>
      </c>
      <c r="T1090" t="s">
        <v>4339</v>
      </c>
      <c r="V1090">
        <f t="shared" si="16"/>
        <v>99</v>
      </c>
    </row>
    <row r="1091" spans="1:22" x14ac:dyDescent="0.25">
      <c r="A1091" t="s">
        <v>20</v>
      </c>
      <c r="B1091" t="s">
        <v>21</v>
      </c>
      <c r="C1091" t="s">
        <v>22</v>
      </c>
      <c r="D1091" t="s">
        <v>23</v>
      </c>
      <c r="E1091" t="s">
        <v>5</v>
      </c>
      <c r="G1091" t="s">
        <v>24</v>
      </c>
      <c r="H1091">
        <v>1173536</v>
      </c>
      <c r="I1091">
        <v>1174018</v>
      </c>
      <c r="J1091" t="s">
        <v>52</v>
      </c>
      <c r="K1091" t="str">
        <f>VLOOKUP(Q1091,gene2!A:U,12,0)</f>
        <v>WP_014420911.1</v>
      </c>
      <c r="L1091" t="str">
        <f>VLOOKUP(Q1091,gene2!A:U,13,0)</f>
        <v>WP_014420911.1</v>
      </c>
      <c r="M1091">
        <f>VLOOKUP(Q1091,gene2!A:U,14,0)</f>
        <v>0</v>
      </c>
      <c r="N1091" t="str">
        <f>VLOOKUP(Q1091,gene2!A:U,15,0)</f>
        <v>VOC family protein</v>
      </c>
      <c r="Q1091" t="s">
        <v>4341</v>
      </c>
      <c r="R1091">
        <v>483</v>
      </c>
      <c r="T1091" t="s">
        <v>4342</v>
      </c>
      <c r="V1091">
        <f t="shared" ref="V1091:V1154" si="17">R1091/3</f>
        <v>161</v>
      </c>
    </row>
    <row r="1092" spans="1:22" x14ac:dyDescent="0.25">
      <c r="A1092" t="s">
        <v>20</v>
      </c>
      <c r="B1092" t="s">
        <v>21</v>
      </c>
      <c r="C1092" t="s">
        <v>22</v>
      </c>
      <c r="D1092" t="s">
        <v>23</v>
      </c>
      <c r="E1092" t="s">
        <v>5</v>
      </c>
      <c r="G1092" t="s">
        <v>24</v>
      </c>
      <c r="H1092">
        <v>1174093</v>
      </c>
      <c r="I1092">
        <v>1175049</v>
      </c>
      <c r="J1092" t="s">
        <v>52</v>
      </c>
      <c r="K1092" t="str">
        <f>VLOOKUP(Q1092,gene2!A:U,12,0)</f>
        <v>WP_014420912.1</v>
      </c>
      <c r="L1092" t="str">
        <f>VLOOKUP(Q1092,gene2!A:U,13,0)</f>
        <v>WP_014420912.1</v>
      </c>
      <c r="M1092">
        <f>VLOOKUP(Q1092,gene2!A:U,14,0)</f>
        <v>0</v>
      </c>
      <c r="N1092" t="str">
        <f>VLOOKUP(Q1092,gene2!A:U,15,0)</f>
        <v>YafY family transcriptional regulator</v>
      </c>
      <c r="Q1092" t="s">
        <v>4344</v>
      </c>
      <c r="R1092">
        <v>957</v>
      </c>
      <c r="T1092" t="s">
        <v>4345</v>
      </c>
      <c r="V1092">
        <f t="shared" si="17"/>
        <v>319</v>
      </c>
    </row>
    <row r="1093" spans="1:22" x14ac:dyDescent="0.25">
      <c r="A1093" t="s">
        <v>20</v>
      </c>
      <c r="B1093" t="s">
        <v>21</v>
      </c>
      <c r="C1093" t="s">
        <v>22</v>
      </c>
      <c r="D1093" t="s">
        <v>23</v>
      </c>
      <c r="E1093" t="s">
        <v>5</v>
      </c>
      <c r="G1093" t="s">
        <v>24</v>
      </c>
      <c r="H1093">
        <v>1175196</v>
      </c>
      <c r="I1093">
        <v>1175831</v>
      </c>
      <c r="J1093" t="s">
        <v>25</v>
      </c>
      <c r="K1093" t="str">
        <f>VLOOKUP(Q1093,gene2!A:U,12,0)</f>
        <v>WP_014420913.1</v>
      </c>
      <c r="L1093" t="str">
        <f>VLOOKUP(Q1093,gene2!A:U,13,0)</f>
        <v>WP_014420913.1</v>
      </c>
      <c r="M1093">
        <f>VLOOKUP(Q1093,gene2!A:U,14,0)</f>
        <v>0</v>
      </c>
      <c r="N1093" t="str">
        <f>VLOOKUP(Q1093,gene2!A:U,15,0)</f>
        <v>glutathione S-transferase family protein</v>
      </c>
      <c r="Q1093" t="s">
        <v>4348</v>
      </c>
      <c r="R1093">
        <v>636</v>
      </c>
      <c r="T1093" t="s">
        <v>4349</v>
      </c>
      <c r="V1093">
        <f t="shared" si="17"/>
        <v>212</v>
      </c>
    </row>
    <row r="1094" spans="1:22" x14ac:dyDescent="0.25">
      <c r="A1094" t="s">
        <v>20</v>
      </c>
      <c r="B1094" t="s">
        <v>21</v>
      </c>
      <c r="C1094" t="s">
        <v>22</v>
      </c>
      <c r="D1094" t="s">
        <v>23</v>
      </c>
      <c r="E1094" t="s">
        <v>5</v>
      </c>
      <c r="G1094" t="s">
        <v>24</v>
      </c>
      <c r="H1094">
        <v>1176061</v>
      </c>
      <c r="I1094">
        <v>1178490</v>
      </c>
      <c r="J1094" t="s">
        <v>25</v>
      </c>
      <c r="K1094" t="str">
        <f>VLOOKUP(Q1094,gene2!A:U,12,0)</f>
        <v>WP_014420914.1</v>
      </c>
      <c r="L1094" t="str">
        <f>VLOOKUP(Q1094,gene2!A:U,13,0)</f>
        <v>WP_014420914.1</v>
      </c>
      <c r="M1094">
        <f>VLOOKUP(Q1094,gene2!A:U,14,0)</f>
        <v>0</v>
      </c>
      <c r="N1094" t="str">
        <f>VLOOKUP(Q1094,gene2!A:U,15,0)</f>
        <v>metallophosphoesterase</v>
      </c>
      <c r="Q1094" t="s">
        <v>4351</v>
      </c>
      <c r="R1094">
        <v>2430</v>
      </c>
      <c r="T1094" t="s">
        <v>4352</v>
      </c>
      <c r="V1094">
        <f t="shared" si="17"/>
        <v>810</v>
      </c>
    </row>
    <row r="1095" spans="1:22" x14ac:dyDescent="0.25">
      <c r="A1095" t="s">
        <v>20</v>
      </c>
      <c r="B1095" t="s">
        <v>21</v>
      </c>
      <c r="C1095" t="s">
        <v>22</v>
      </c>
      <c r="D1095" t="s">
        <v>23</v>
      </c>
      <c r="E1095" t="s">
        <v>5</v>
      </c>
      <c r="G1095" t="s">
        <v>24</v>
      </c>
      <c r="H1095">
        <v>1178667</v>
      </c>
      <c r="I1095">
        <v>1179395</v>
      </c>
      <c r="J1095" t="s">
        <v>25</v>
      </c>
      <c r="K1095" t="str">
        <f>VLOOKUP(Q1095,gene2!A:U,12,0)</f>
        <v>WP_014420915.1</v>
      </c>
      <c r="L1095" t="str">
        <f>VLOOKUP(Q1095,gene2!A:U,13,0)</f>
        <v>WP_014420915.1</v>
      </c>
      <c r="M1095">
        <f>VLOOKUP(Q1095,gene2!A:U,14,0)</f>
        <v>0</v>
      </c>
      <c r="N1095" t="str">
        <f>VLOOKUP(Q1095,gene2!A:U,15,0)</f>
        <v>UTRA domain-containing protein</v>
      </c>
      <c r="Q1095" t="s">
        <v>4355</v>
      </c>
      <c r="R1095">
        <v>729</v>
      </c>
      <c r="T1095" t="s">
        <v>4356</v>
      </c>
      <c r="V1095">
        <f t="shared" si="17"/>
        <v>243</v>
      </c>
    </row>
    <row r="1096" spans="1:22" x14ac:dyDescent="0.25">
      <c r="A1096" t="s">
        <v>20</v>
      </c>
      <c r="B1096" t="s">
        <v>21</v>
      </c>
      <c r="C1096" t="s">
        <v>22</v>
      </c>
      <c r="D1096" t="s">
        <v>23</v>
      </c>
      <c r="E1096" t="s">
        <v>5</v>
      </c>
      <c r="G1096" t="s">
        <v>24</v>
      </c>
      <c r="H1096">
        <v>1179494</v>
      </c>
      <c r="I1096">
        <v>1180726</v>
      </c>
      <c r="J1096" t="s">
        <v>25</v>
      </c>
      <c r="K1096" t="str">
        <f>VLOOKUP(Q1096,gene2!A:U,12,0)</f>
        <v>WP_014420916.1</v>
      </c>
      <c r="L1096" t="str">
        <f>VLOOKUP(Q1096,gene2!A:U,13,0)</f>
        <v>WP_014420916.1</v>
      </c>
      <c r="M1096">
        <f>VLOOKUP(Q1096,gene2!A:U,14,0)</f>
        <v>0</v>
      </c>
      <c r="N1096" t="str">
        <f>VLOOKUP(Q1096,gene2!A:U,15,0)</f>
        <v>FAD-binding oxidoreductase</v>
      </c>
      <c r="Q1096" t="s">
        <v>4359</v>
      </c>
      <c r="R1096">
        <v>1233</v>
      </c>
      <c r="T1096" t="s">
        <v>4360</v>
      </c>
      <c r="V1096">
        <f t="shared" si="17"/>
        <v>411</v>
      </c>
    </row>
    <row r="1097" spans="1:22" x14ac:dyDescent="0.25">
      <c r="A1097" t="s">
        <v>20</v>
      </c>
      <c r="B1097" t="s">
        <v>21</v>
      </c>
      <c r="C1097" t="s">
        <v>22</v>
      </c>
      <c r="D1097" t="s">
        <v>23</v>
      </c>
      <c r="E1097" t="s">
        <v>5</v>
      </c>
      <c r="G1097" t="s">
        <v>24</v>
      </c>
      <c r="H1097">
        <v>1180744</v>
      </c>
      <c r="I1097">
        <v>1181895</v>
      </c>
      <c r="J1097" t="s">
        <v>25</v>
      </c>
      <c r="K1097" t="str">
        <f>VLOOKUP(Q1097,gene2!A:U,12,0)</f>
        <v>WP_014420917.1</v>
      </c>
      <c r="L1097" t="str">
        <f>VLOOKUP(Q1097,gene2!A:U,13,0)</f>
        <v>WP_014420917.1</v>
      </c>
      <c r="M1097">
        <f>VLOOKUP(Q1097,gene2!A:U,14,0)</f>
        <v>0</v>
      </c>
      <c r="N1097" t="str">
        <f>VLOOKUP(Q1097,gene2!A:U,15,0)</f>
        <v>2-aminoethylphosphonate--pyruvate transaminase</v>
      </c>
      <c r="Q1097" t="s">
        <v>4363</v>
      </c>
      <c r="R1097">
        <v>1152</v>
      </c>
      <c r="T1097" t="s">
        <v>4364</v>
      </c>
      <c r="V1097">
        <f t="shared" si="17"/>
        <v>384</v>
      </c>
    </row>
    <row r="1098" spans="1:22" x14ac:dyDescent="0.25">
      <c r="A1098" t="s">
        <v>20</v>
      </c>
      <c r="B1098" t="s">
        <v>21</v>
      </c>
      <c r="C1098" t="s">
        <v>22</v>
      </c>
      <c r="D1098" t="s">
        <v>23</v>
      </c>
      <c r="E1098" t="s">
        <v>5</v>
      </c>
      <c r="G1098" t="s">
        <v>24</v>
      </c>
      <c r="H1098">
        <v>1181927</v>
      </c>
      <c r="I1098">
        <v>1182754</v>
      </c>
      <c r="J1098" t="s">
        <v>25</v>
      </c>
      <c r="K1098" t="str">
        <f>VLOOKUP(Q1098,gene2!A:U,12,0)</f>
        <v>WP_014420918.1</v>
      </c>
      <c r="L1098" t="str">
        <f>VLOOKUP(Q1098,gene2!A:U,13,0)</f>
        <v>WP_014420918.1</v>
      </c>
      <c r="M1098">
        <f>VLOOKUP(Q1098,gene2!A:U,14,0)</f>
        <v>0</v>
      </c>
      <c r="N1098" t="str">
        <f>VLOOKUP(Q1098,gene2!A:U,15,0)</f>
        <v>phosphonoacetaldehyde hydrolase</v>
      </c>
      <c r="Q1098" t="s">
        <v>4367</v>
      </c>
      <c r="R1098">
        <v>828</v>
      </c>
      <c r="T1098" t="s">
        <v>4368</v>
      </c>
      <c r="V1098">
        <f t="shared" si="17"/>
        <v>276</v>
      </c>
    </row>
    <row r="1099" spans="1:22" x14ac:dyDescent="0.25">
      <c r="A1099" t="s">
        <v>20</v>
      </c>
      <c r="B1099" t="s">
        <v>21</v>
      </c>
      <c r="C1099" t="s">
        <v>22</v>
      </c>
      <c r="D1099" t="s">
        <v>23</v>
      </c>
      <c r="E1099" t="s">
        <v>5</v>
      </c>
      <c r="G1099" t="s">
        <v>24</v>
      </c>
      <c r="H1099">
        <v>1182920</v>
      </c>
      <c r="I1099">
        <v>1183894</v>
      </c>
      <c r="J1099" t="s">
        <v>25</v>
      </c>
      <c r="K1099" t="str">
        <f>VLOOKUP(Q1099,gene2!A:U,12,0)</f>
        <v>WP_050999043.1</v>
      </c>
      <c r="L1099" t="str">
        <f>VLOOKUP(Q1099,gene2!A:U,13,0)</f>
        <v>WP_050999043.1</v>
      </c>
      <c r="M1099">
        <f>VLOOKUP(Q1099,gene2!A:U,14,0)</f>
        <v>0</v>
      </c>
      <c r="N1099" t="str">
        <f>VLOOKUP(Q1099,gene2!A:U,15,0)</f>
        <v>putative 2-aminoethylphosphonate ABC transporter substrate-binding protein</v>
      </c>
      <c r="Q1099" t="s">
        <v>4371</v>
      </c>
      <c r="R1099">
        <v>975</v>
      </c>
      <c r="T1099" t="s">
        <v>4372</v>
      </c>
      <c r="V1099">
        <f t="shared" si="17"/>
        <v>325</v>
      </c>
    </row>
    <row r="1100" spans="1:22" x14ac:dyDescent="0.25">
      <c r="A1100" t="s">
        <v>20</v>
      </c>
      <c r="B1100" t="s">
        <v>21</v>
      </c>
      <c r="C1100" t="s">
        <v>22</v>
      </c>
      <c r="D1100" t="s">
        <v>23</v>
      </c>
      <c r="E1100" t="s">
        <v>5</v>
      </c>
      <c r="G1100" t="s">
        <v>24</v>
      </c>
      <c r="H1100">
        <v>1183984</v>
      </c>
      <c r="I1100">
        <v>1185054</v>
      </c>
      <c r="J1100" t="s">
        <v>25</v>
      </c>
      <c r="K1100" t="str">
        <f>VLOOKUP(Q1100,gene2!A:U,12,0)</f>
        <v>WP_014420920.1</v>
      </c>
      <c r="L1100" t="str">
        <f>VLOOKUP(Q1100,gene2!A:U,13,0)</f>
        <v>WP_014420920.1</v>
      </c>
      <c r="M1100">
        <f>VLOOKUP(Q1100,gene2!A:U,14,0)</f>
        <v>0</v>
      </c>
      <c r="N1100" t="str">
        <f>VLOOKUP(Q1100,gene2!A:U,15,0)</f>
        <v>putative 2-aminoethylphosphonate ABC transporter ATP-binding protein</v>
      </c>
      <c r="Q1100" t="s">
        <v>4375</v>
      </c>
      <c r="R1100">
        <v>1071</v>
      </c>
      <c r="T1100" t="s">
        <v>4376</v>
      </c>
      <c r="V1100">
        <f t="shared" si="17"/>
        <v>357</v>
      </c>
    </row>
    <row r="1101" spans="1:22" x14ac:dyDescent="0.25">
      <c r="A1101" t="s">
        <v>20</v>
      </c>
      <c r="B1101" t="s">
        <v>21</v>
      </c>
      <c r="C1101" t="s">
        <v>22</v>
      </c>
      <c r="D1101" t="s">
        <v>23</v>
      </c>
      <c r="E1101" t="s">
        <v>5</v>
      </c>
      <c r="G1101" t="s">
        <v>24</v>
      </c>
      <c r="H1101">
        <v>1185104</v>
      </c>
      <c r="I1101">
        <v>1186834</v>
      </c>
      <c r="J1101" t="s">
        <v>25</v>
      </c>
      <c r="K1101" t="str">
        <f>VLOOKUP(Q1101,gene2!A:U,12,0)</f>
        <v>WP_014420921.1</v>
      </c>
      <c r="L1101" t="str">
        <f>VLOOKUP(Q1101,gene2!A:U,13,0)</f>
        <v>WP_014420921.1</v>
      </c>
      <c r="M1101">
        <f>VLOOKUP(Q1101,gene2!A:U,14,0)</f>
        <v>0</v>
      </c>
      <c r="N1101" t="str">
        <f>VLOOKUP(Q1101,gene2!A:U,15,0)</f>
        <v>putative 2-aminoethylphosphonate ABC transporter permease subunit</v>
      </c>
      <c r="Q1101" t="s">
        <v>4379</v>
      </c>
      <c r="R1101">
        <v>1731</v>
      </c>
      <c r="T1101" t="s">
        <v>4380</v>
      </c>
      <c r="V1101">
        <f t="shared" si="17"/>
        <v>577</v>
      </c>
    </row>
    <row r="1102" spans="1:22" x14ac:dyDescent="0.25">
      <c r="A1102" t="s">
        <v>20</v>
      </c>
      <c r="B1102" t="s">
        <v>21</v>
      </c>
      <c r="C1102" t="s">
        <v>22</v>
      </c>
      <c r="D1102" t="s">
        <v>23</v>
      </c>
      <c r="E1102" t="s">
        <v>5</v>
      </c>
      <c r="G1102" t="s">
        <v>24</v>
      </c>
      <c r="H1102">
        <v>1186854</v>
      </c>
      <c r="I1102">
        <v>1187759</v>
      </c>
      <c r="J1102" t="s">
        <v>25</v>
      </c>
      <c r="K1102" t="str">
        <f>VLOOKUP(Q1102,gene2!A:U,12,0)</f>
        <v>WP_014420922.1</v>
      </c>
      <c r="L1102" t="str">
        <f>VLOOKUP(Q1102,gene2!A:U,13,0)</f>
        <v>WP_014420922.1</v>
      </c>
      <c r="M1102">
        <f>VLOOKUP(Q1102,gene2!A:U,14,0)</f>
        <v>0</v>
      </c>
      <c r="N1102" t="str">
        <f>VLOOKUP(Q1102,gene2!A:U,15,0)</f>
        <v>EamA family transporter</v>
      </c>
      <c r="Q1102" t="s">
        <v>4383</v>
      </c>
      <c r="R1102">
        <v>906</v>
      </c>
      <c r="T1102" t="s">
        <v>4384</v>
      </c>
      <c r="V1102">
        <f t="shared" si="17"/>
        <v>302</v>
      </c>
    </row>
    <row r="1103" spans="1:22" x14ac:dyDescent="0.25">
      <c r="A1103" t="s">
        <v>20</v>
      </c>
      <c r="B1103" t="s">
        <v>21</v>
      </c>
      <c r="C1103" t="s">
        <v>22</v>
      </c>
      <c r="D1103" t="s">
        <v>23</v>
      </c>
      <c r="E1103" t="s">
        <v>5</v>
      </c>
      <c r="G1103" t="s">
        <v>24</v>
      </c>
      <c r="H1103">
        <v>1187835</v>
      </c>
      <c r="I1103">
        <v>1188497</v>
      </c>
      <c r="J1103" t="s">
        <v>52</v>
      </c>
      <c r="K1103" t="str">
        <f>VLOOKUP(Q1103,gene2!A:U,12,0)</f>
        <v>WP_014420923.1</v>
      </c>
      <c r="L1103" t="str">
        <f>VLOOKUP(Q1103,gene2!A:U,13,0)</f>
        <v>WP_014420923.1</v>
      </c>
      <c r="M1103">
        <f>VLOOKUP(Q1103,gene2!A:U,14,0)</f>
        <v>0</v>
      </c>
      <c r="N1103" t="str">
        <f>VLOOKUP(Q1103,gene2!A:U,15,0)</f>
        <v>HAD-IB family hydrolase</v>
      </c>
      <c r="Q1103" t="s">
        <v>4387</v>
      </c>
      <c r="R1103">
        <v>663</v>
      </c>
      <c r="T1103" t="s">
        <v>4388</v>
      </c>
      <c r="V1103">
        <f t="shared" si="17"/>
        <v>221</v>
      </c>
    </row>
    <row r="1104" spans="1:22" x14ac:dyDescent="0.25">
      <c r="A1104" t="s">
        <v>20</v>
      </c>
      <c r="B1104" t="s">
        <v>21</v>
      </c>
      <c r="C1104" t="s">
        <v>22</v>
      </c>
      <c r="D1104" t="s">
        <v>23</v>
      </c>
      <c r="E1104" t="s">
        <v>5</v>
      </c>
      <c r="G1104" t="s">
        <v>24</v>
      </c>
      <c r="H1104">
        <v>1188653</v>
      </c>
      <c r="I1104">
        <v>1189918</v>
      </c>
      <c r="J1104" t="s">
        <v>25</v>
      </c>
      <c r="K1104" t="str">
        <f>VLOOKUP(Q1104,gene2!A:U,12,0)</f>
        <v>WP_014420924.1</v>
      </c>
      <c r="L1104" t="str">
        <f>VLOOKUP(Q1104,gene2!A:U,13,0)</f>
        <v>WP_014420924.1</v>
      </c>
      <c r="M1104">
        <f>VLOOKUP(Q1104,gene2!A:U,14,0)</f>
        <v>0</v>
      </c>
      <c r="N1104" t="str">
        <f>VLOOKUP(Q1104,gene2!A:U,15,0)</f>
        <v>MFS transporter</v>
      </c>
      <c r="Q1104" t="s">
        <v>4391</v>
      </c>
      <c r="R1104">
        <v>1266</v>
      </c>
      <c r="T1104" t="s">
        <v>4392</v>
      </c>
      <c r="V1104">
        <f t="shared" si="17"/>
        <v>422</v>
      </c>
    </row>
    <row r="1105" spans="1:22" x14ac:dyDescent="0.25">
      <c r="A1105" t="s">
        <v>20</v>
      </c>
      <c r="B1105" t="s">
        <v>21</v>
      </c>
      <c r="C1105" t="s">
        <v>22</v>
      </c>
      <c r="D1105" t="s">
        <v>23</v>
      </c>
      <c r="E1105" t="s">
        <v>5</v>
      </c>
      <c r="G1105" t="s">
        <v>24</v>
      </c>
      <c r="H1105">
        <v>1189979</v>
      </c>
      <c r="I1105">
        <v>1191667</v>
      </c>
      <c r="J1105" t="s">
        <v>52</v>
      </c>
      <c r="K1105" t="str">
        <f>VLOOKUP(Q1105,gene2!A:U,12,0)</f>
        <v>WP_014420925.1</v>
      </c>
      <c r="L1105" t="str">
        <f>VLOOKUP(Q1105,gene2!A:U,13,0)</f>
        <v>WP_014420925.1</v>
      </c>
      <c r="M1105">
        <f>VLOOKUP(Q1105,gene2!A:U,14,0)</f>
        <v>0</v>
      </c>
      <c r="N1105" t="str">
        <f>VLOOKUP(Q1105,gene2!A:U,15,0)</f>
        <v>AMP-binding protein</v>
      </c>
      <c r="Q1105" t="s">
        <v>4394</v>
      </c>
      <c r="R1105">
        <v>1689</v>
      </c>
      <c r="T1105" t="s">
        <v>4395</v>
      </c>
      <c r="V1105">
        <f t="shared" si="17"/>
        <v>563</v>
      </c>
    </row>
    <row r="1106" spans="1:22" x14ac:dyDescent="0.25">
      <c r="A1106" t="s">
        <v>20</v>
      </c>
      <c r="B1106" t="s">
        <v>21</v>
      </c>
      <c r="C1106" t="s">
        <v>22</v>
      </c>
      <c r="D1106" t="s">
        <v>23</v>
      </c>
      <c r="E1106" t="s">
        <v>5</v>
      </c>
      <c r="G1106" t="s">
        <v>24</v>
      </c>
      <c r="H1106">
        <v>1191708</v>
      </c>
      <c r="I1106">
        <v>1192616</v>
      </c>
      <c r="J1106" t="s">
        <v>52</v>
      </c>
      <c r="K1106" t="str">
        <f>VLOOKUP(Q1106,gene2!A:U,12,0)</f>
        <v>WP_014420926.1</v>
      </c>
      <c r="L1106" t="str">
        <f>VLOOKUP(Q1106,gene2!A:U,13,0)</f>
        <v>WP_014420926.1</v>
      </c>
      <c r="M1106">
        <f>VLOOKUP(Q1106,gene2!A:U,14,0)</f>
        <v>0</v>
      </c>
      <c r="N1106" t="str">
        <f>VLOOKUP(Q1106,gene2!A:U,15,0)</f>
        <v>hydroxymethylglutaryl-CoA lyase</v>
      </c>
      <c r="Q1106" t="s">
        <v>4397</v>
      </c>
      <c r="R1106">
        <v>909</v>
      </c>
      <c r="T1106" t="s">
        <v>4398</v>
      </c>
      <c r="V1106">
        <f t="shared" si="17"/>
        <v>303</v>
      </c>
    </row>
    <row r="1107" spans="1:22" x14ac:dyDescent="0.25">
      <c r="A1107" t="s">
        <v>20</v>
      </c>
      <c r="B1107" t="s">
        <v>21</v>
      </c>
      <c r="C1107" t="s">
        <v>22</v>
      </c>
      <c r="D1107" t="s">
        <v>23</v>
      </c>
      <c r="E1107" t="s">
        <v>5</v>
      </c>
      <c r="G1107" t="s">
        <v>24</v>
      </c>
      <c r="H1107">
        <v>1192616</v>
      </c>
      <c r="I1107">
        <v>1194604</v>
      </c>
      <c r="J1107" t="s">
        <v>52</v>
      </c>
      <c r="K1107" t="str">
        <f>VLOOKUP(Q1107,gene2!A:U,12,0)</f>
        <v>WP_014420927.1</v>
      </c>
      <c r="L1107" t="str">
        <f>VLOOKUP(Q1107,gene2!A:U,13,0)</f>
        <v>WP_014420927.1</v>
      </c>
      <c r="M1107">
        <f>VLOOKUP(Q1107,gene2!A:U,14,0)</f>
        <v>0</v>
      </c>
      <c r="N1107" t="str">
        <f>VLOOKUP(Q1107,gene2!A:U,15,0)</f>
        <v>acetyl/propionyl/methylcrotonyl-CoA carboxylase subunit alpha</v>
      </c>
      <c r="Q1107" t="s">
        <v>4401</v>
      </c>
      <c r="R1107">
        <v>1989</v>
      </c>
      <c r="T1107" t="s">
        <v>4402</v>
      </c>
      <c r="V1107">
        <f t="shared" si="17"/>
        <v>663</v>
      </c>
    </row>
    <row r="1108" spans="1:22" x14ac:dyDescent="0.25">
      <c r="A1108" t="s">
        <v>20</v>
      </c>
      <c r="B1108" t="s">
        <v>21</v>
      </c>
      <c r="C1108" t="s">
        <v>22</v>
      </c>
      <c r="D1108" t="s">
        <v>23</v>
      </c>
      <c r="E1108" t="s">
        <v>5</v>
      </c>
      <c r="G1108" t="s">
        <v>24</v>
      </c>
      <c r="H1108">
        <v>1194604</v>
      </c>
      <c r="I1108">
        <v>1195410</v>
      </c>
      <c r="J1108" t="s">
        <v>52</v>
      </c>
      <c r="K1108" t="str">
        <f>VLOOKUP(Q1108,gene2!A:U,12,0)</f>
        <v>WP_014420928.1</v>
      </c>
      <c r="L1108" t="str">
        <f>VLOOKUP(Q1108,gene2!A:U,13,0)</f>
        <v>WP_014420928.1</v>
      </c>
      <c r="M1108">
        <f>VLOOKUP(Q1108,gene2!A:U,14,0)</f>
        <v>0</v>
      </c>
      <c r="N1108" t="str">
        <f>VLOOKUP(Q1108,gene2!A:U,15,0)</f>
        <v>enoyl-CoA hydratase/isomerase family protein</v>
      </c>
      <c r="Q1108" t="s">
        <v>4405</v>
      </c>
      <c r="R1108">
        <v>807</v>
      </c>
      <c r="T1108" t="s">
        <v>4406</v>
      </c>
      <c r="V1108">
        <f t="shared" si="17"/>
        <v>269</v>
      </c>
    </row>
    <row r="1109" spans="1:22" x14ac:dyDescent="0.25">
      <c r="A1109" t="s">
        <v>20</v>
      </c>
      <c r="B1109" t="s">
        <v>21</v>
      </c>
      <c r="C1109" t="s">
        <v>22</v>
      </c>
      <c r="D1109" t="s">
        <v>23</v>
      </c>
      <c r="E1109" t="s">
        <v>5</v>
      </c>
      <c r="G1109" t="s">
        <v>24</v>
      </c>
      <c r="H1109">
        <v>1195423</v>
      </c>
      <c r="I1109">
        <v>1197030</v>
      </c>
      <c r="J1109" t="s">
        <v>52</v>
      </c>
      <c r="K1109" t="str">
        <f>VLOOKUP(Q1109,gene2!A:U,12,0)</f>
        <v>WP_014420929.1</v>
      </c>
      <c r="L1109" t="str">
        <f>VLOOKUP(Q1109,gene2!A:U,13,0)</f>
        <v>WP_014420929.1</v>
      </c>
      <c r="M1109">
        <f>VLOOKUP(Q1109,gene2!A:U,14,0)</f>
        <v>0</v>
      </c>
      <c r="N1109" t="str">
        <f>VLOOKUP(Q1109,gene2!A:U,15,0)</f>
        <v>methylcrotonoyl-CoA carboxylase</v>
      </c>
      <c r="Q1109" t="s">
        <v>4408</v>
      </c>
      <c r="R1109">
        <v>1608</v>
      </c>
      <c r="T1109" t="s">
        <v>4409</v>
      </c>
      <c r="V1109">
        <f t="shared" si="17"/>
        <v>536</v>
      </c>
    </row>
    <row r="1110" spans="1:22" x14ac:dyDescent="0.25">
      <c r="A1110" t="s">
        <v>20</v>
      </c>
      <c r="B1110" t="s">
        <v>21</v>
      </c>
      <c r="C1110" t="s">
        <v>22</v>
      </c>
      <c r="D1110" t="s">
        <v>23</v>
      </c>
      <c r="E1110" t="s">
        <v>5</v>
      </c>
      <c r="G1110" t="s">
        <v>24</v>
      </c>
      <c r="H1110">
        <v>1197201</v>
      </c>
      <c r="I1110">
        <v>1198367</v>
      </c>
      <c r="J1110" t="s">
        <v>52</v>
      </c>
      <c r="K1110" t="str">
        <f>VLOOKUP(Q1110,gene2!A:U,12,0)</f>
        <v>WP_014420930.1</v>
      </c>
      <c r="L1110" t="str">
        <f>VLOOKUP(Q1110,gene2!A:U,13,0)</f>
        <v>WP_014420930.1</v>
      </c>
      <c r="M1110">
        <f>VLOOKUP(Q1110,gene2!A:U,14,0)</f>
        <v>0</v>
      </c>
      <c r="N1110" t="str">
        <f>VLOOKUP(Q1110,gene2!A:U,15,0)</f>
        <v>isovaleryl-CoA dehydrogenase</v>
      </c>
      <c r="Q1110" t="s">
        <v>4412</v>
      </c>
      <c r="R1110">
        <v>1167</v>
      </c>
      <c r="T1110" t="s">
        <v>4413</v>
      </c>
      <c r="V1110">
        <f t="shared" si="17"/>
        <v>389</v>
      </c>
    </row>
    <row r="1111" spans="1:22" x14ac:dyDescent="0.25">
      <c r="A1111" t="s">
        <v>20</v>
      </c>
      <c r="B1111" t="s">
        <v>21</v>
      </c>
      <c r="C1111" t="s">
        <v>22</v>
      </c>
      <c r="D1111" t="s">
        <v>23</v>
      </c>
      <c r="E1111" t="s">
        <v>5</v>
      </c>
      <c r="G1111" t="s">
        <v>24</v>
      </c>
      <c r="H1111">
        <v>1198419</v>
      </c>
      <c r="I1111">
        <v>1198862</v>
      </c>
      <c r="J1111" t="s">
        <v>52</v>
      </c>
      <c r="K1111" t="str">
        <f>VLOOKUP(Q1111,gene2!A:U,12,0)</f>
        <v>WP_011785591.1</v>
      </c>
      <c r="L1111" t="str">
        <f>VLOOKUP(Q1111,gene2!A:U,13,0)</f>
        <v>WP_011785591.1</v>
      </c>
      <c r="M1111">
        <f>VLOOKUP(Q1111,gene2!A:U,14,0)</f>
        <v>0</v>
      </c>
      <c r="N1111" t="str">
        <f>VLOOKUP(Q1111,gene2!A:U,15,0)</f>
        <v>MerR family DNA-binding transcriptional regulator</v>
      </c>
      <c r="Q1111" t="s">
        <v>4416</v>
      </c>
      <c r="R1111">
        <v>444</v>
      </c>
      <c r="T1111" t="s">
        <v>4417</v>
      </c>
      <c r="V1111">
        <f t="shared" si="17"/>
        <v>148</v>
      </c>
    </row>
    <row r="1112" spans="1:22" x14ac:dyDescent="0.25">
      <c r="A1112" t="s">
        <v>20</v>
      </c>
      <c r="B1112" t="s">
        <v>21</v>
      </c>
      <c r="C1112" t="s">
        <v>22</v>
      </c>
      <c r="D1112" t="s">
        <v>23</v>
      </c>
      <c r="E1112" t="s">
        <v>5</v>
      </c>
      <c r="G1112" t="s">
        <v>24</v>
      </c>
      <c r="H1112">
        <v>1198980</v>
      </c>
      <c r="I1112">
        <v>1199741</v>
      </c>
      <c r="J1112" t="s">
        <v>25</v>
      </c>
      <c r="K1112" t="str">
        <f>VLOOKUP(Q1112,gene2!A:U,12,0)</f>
        <v>WP_014420931.1</v>
      </c>
      <c r="L1112" t="str">
        <f>VLOOKUP(Q1112,gene2!A:U,13,0)</f>
        <v>WP_014420931.1</v>
      </c>
      <c r="M1112">
        <f>VLOOKUP(Q1112,gene2!A:U,14,0)</f>
        <v>0</v>
      </c>
      <c r="N1112" t="str">
        <f>VLOOKUP(Q1112,gene2!A:U,15,0)</f>
        <v>3-hydroxyacyl-CoA dehydrogenase</v>
      </c>
      <c r="Q1112" t="s">
        <v>4420</v>
      </c>
      <c r="R1112">
        <v>762</v>
      </c>
      <c r="T1112" t="s">
        <v>4421</v>
      </c>
      <c r="V1112">
        <f t="shared" si="17"/>
        <v>254</v>
      </c>
    </row>
    <row r="1113" spans="1:22" x14ac:dyDescent="0.25">
      <c r="A1113" t="s">
        <v>20</v>
      </c>
      <c r="B1113" t="s">
        <v>21</v>
      </c>
      <c r="C1113" t="s">
        <v>22</v>
      </c>
      <c r="D1113" t="s">
        <v>23</v>
      </c>
      <c r="E1113" t="s">
        <v>5</v>
      </c>
      <c r="G1113" t="s">
        <v>24</v>
      </c>
      <c r="H1113">
        <v>1199819</v>
      </c>
      <c r="I1113">
        <v>1200967</v>
      </c>
      <c r="J1113" t="s">
        <v>25</v>
      </c>
      <c r="K1113" t="str">
        <f>VLOOKUP(Q1113,gene2!A:U,12,0)</f>
        <v>WP_014420932.1</v>
      </c>
      <c r="L1113" t="str">
        <f>VLOOKUP(Q1113,gene2!A:U,13,0)</f>
        <v>WP_014420932.1</v>
      </c>
      <c r="M1113">
        <f>VLOOKUP(Q1113,gene2!A:U,14,0)</f>
        <v>0</v>
      </c>
      <c r="N1113" t="str">
        <f>VLOOKUP(Q1113,gene2!A:U,15,0)</f>
        <v>acyl-CoA dehydrogenase family protein</v>
      </c>
      <c r="Q1113" t="s">
        <v>4424</v>
      </c>
      <c r="R1113">
        <v>1149</v>
      </c>
      <c r="T1113" t="s">
        <v>4425</v>
      </c>
      <c r="V1113">
        <f t="shared" si="17"/>
        <v>383</v>
      </c>
    </row>
    <row r="1114" spans="1:22" x14ac:dyDescent="0.25">
      <c r="A1114" t="s">
        <v>20</v>
      </c>
      <c r="B1114" t="s">
        <v>21</v>
      </c>
      <c r="C1114" t="s">
        <v>22</v>
      </c>
      <c r="D1114" t="s">
        <v>23</v>
      </c>
      <c r="E1114" t="s">
        <v>5</v>
      </c>
      <c r="G1114" t="s">
        <v>24</v>
      </c>
      <c r="H1114">
        <v>1201160</v>
      </c>
      <c r="I1114">
        <v>1202341</v>
      </c>
      <c r="J1114" t="s">
        <v>25</v>
      </c>
      <c r="K1114" t="str">
        <f>VLOOKUP(Q1114,gene2!A:U,12,0)</f>
        <v>WP_014420933.1</v>
      </c>
      <c r="L1114" t="str">
        <f>VLOOKUP(Q1114,gene2!A:U,13,0)</f>
        <v>WP_014420933.1</v>
      </c>
      <c r="M1114">
        <f>VLOOKUP(Q1114,gene2!A:U,14,0)</f>
        <v>0</v>
      </c>
      <c r="N1114" t="str">
        <f>VLOOKUP(Q1114,gene2!A:U,15,0)</f>
        <v>acetyl-CoA C-acyltransferase</v>
      </c>
      <c r="Q1114" t="s">
        <v>4427</v>
      </c>
      <c r="R1114">
        <v>1182</v>
      </c>
      <c r="T1114" t="s">
        <v>4428</v>
      </c>
      <c r="V1114">
        <f t="shared" si="17"/>
        <v>394</v>
      </c>
    </row>
    <row r="1115" spans="1:22" x14ac:dyDescent="0.25">
      <c r="A1115" t="s">
        <v>20</v>
      </c>
      <c r="B1115" t="s">
        <v>21</v>
      </c>
      <c r="C1115" t="s">
        <v>22</v>
      </c>
      <c r="D1115" t="s">
        <v>23</v>
      </c>
      <c r="E1115" t="s">
        <v>5</v>
      </c>
      <c r="G1115" t="s">
        <v>24</v>
      </c>
      <c r="H1115">
        <v>1202399</v>
      </c>
      <c r="I1115">
        <v>1204315</v>
      </c>
      <c r="J1115" t="s">
        <v>52</v>
      </c>
      <c r="K1115" t="str">
        <f>VLOOKUP(Q1115,gene2!A:U,12,0)</f>
        <v>WP_014420934.1</v>
      </c>
      <c r="L1115" t="str">
        <f>VLOOKUP(Q1115,gene2!A:U,13,0)</f>
        <v>WP_014420934.1</v>
      </c>
      <c r="M1115">
        <f>VLOOKUP(Q1115,gene2!A:U,14,0)</f>
        <v>0</v>
      </c>
      <c r="N1115" t="str">
        <f>VLOOKUP(Q1115,gene2!A:U,15,0)</f>
        <v>sigma 54-interacting transcriptional regulator</v>
      </c>
      <c r="Q1115" t="s">
        <v>4431</v>
      </c>
      <c r="R1115">
        <v>1917</v>
      </c>
      <c r="T1115" t="s">
        <v>4432</v>
      </c>
      <c r="V1115">
        <f t="shared" si="17"/>
        <v>639</v>
      </c>
    </row>
    <row r="1116" spans="1:22" x14ac:dyDescent="0.25">
      <c r="A1116" t="s">
        <v>20</v>
      </c>
      <c r="B1116" t="s">
        <v>21</v>
      </c>
      <c r="C1116" t="s">
        <v>22</v>
      </c>
      <c r="D1116" t="s">
        <v>23</v>
      </c>
      <c r="E1116" t="s">
        <v>5</v>
      </c>
      <c r="G1116" t="s">
        <v>24</v>
      </c>
      <c r="H1116">
        <v>1204618</v>
      </c>
      <c r="I1116">
        <v>1206039</v>
      </c>
      <c r="J1116" t="s">
        <v>25</v>
      </c>
      <c r="K1116" t="str">
        <f>VLOOKUP(Q1116,gene2!A:U,12,0)</f>
        <v>WP_014420935.1</v>
      </c>
      <c r="L1116" t="str">
        <f>VLOOKUP(Q1116,gene2!A:U,13,0)</f>
        <v>WP_014420935.1</v>
      </c>
      <c r="M1116">
        <f>VLOOKUP(Q1116,gene2!A:U,14,0)</f>
        <v>0</v>
      </c>
      <c r="N1116" t="str">
        <f>VLOOKUP(Q1116,gene2!A:U,15,0)</f>
        <v>ABC transporter substrate-binding protein</v>
      </c>
      <c r="Q1116" t="s">
        <v>4435</v>
      </c>
      <c r="R1116">
        <v>1422</v>
      </c>
      <c r="T1116" t="s">
        <v>4436</v>
      </c>
      <c r="V1116">
        <f t="shared" si="17"/>
        <v>474</v>
      </c>
    </row>
    <row r="1117" spans="1:22" x14ac:dyDescent="0.25">
      <c r="A1117" t="s">
        <v>20</v>
      </c>
      <c r="B1117" t="s">
        <v>21</v>
      </c>
      <c r="C1117" t="s">
        <v>22</v>
      </c>
      <c r="D1117" t="s">
        <v>23</v>
      </c>
      <c r="E1117" t="s">
        <v>5</v>
      </c>
      <c r="G1117" t="s">
        <v>24</v>
      </c>
      <c r="H1117">
        <v>1206042</v>
      </c>
      <c r="I1117">
        <v>1206869</v>
      </c>
      <c r="J1117" t="s">
        <v>25</v>
      </c>
      <c r="K1117" t="str">
        <f>VLOOKUP(Q1117,gene2!A:U,12,0)</f>
        <v>WP_014420936.1</v>
      </c>
      <c r="L1117" t="str">
        <f>VLOOKUP(Q1117,gene2!A:U,13,0)</f>
        <v>WP_014420936.1</v>
      </c>
      <c r="M1117">
        <f>VLOOKUP(Q1117,gene2!A:U,14,0)</f>
        <v>0</v>
      </c>
      <c r="N1117" t="str">
        <f>VLOOKUP(Q1117,gene2!A:U,15,0)</f>
        <v>nitrate ABC transporter permease</v>
      </c>
      <c r="O1117" t="s">
        <v>4438</v>
      </c>
      <c r="Q1117" t="s">
        <v>4439</v>
      </c>
      <c r="R1117">
        <v>828</v>
      </c>
      <c r="T1117" t="s">
        <v>4440</v>
      </c>
      <c r="V1117">
        <f t="shared" si="17"/>
        <v>276</v>
      </c>
    </row>
    <row r="1118" spans="1:22" x14ac:dyDescent="0.25">
      <c r="A1118" t="s">
        <v>20</v>
      </c>
      <c r="B1118" t="s">
        <v>21</v>
      </c>
      <c r="C1118" t="s">
        <v>22</v>
      </c>
      <c r="D1118" t="s">
        <v>23</v>
      </c>
      <c r="E1118" t="s">
        <v>5</v>
      </c>
      <c r="G1118" t="s">
        <v>24</v>
      </c>
      <c r="H1118">
        <v>1206925</v>
      </c>
      <c r="I1118">
        <v>1207827</v>
      </c>
      <c r="J1118" t="s">
        <v>25</v>
      </c>
      <c r="K1118" t="str">
        <f>VLOOKUP(Q1118,gene2!A:U,12,0)</f>
        <v>WP_014420937.1</v>
      </c>
      <c r="L1118" t="str">
        <f>VLOOKUP(Q1118,gene2!A:U,13,0)</f>
        <v>WP_014420937.1</v>
      </c>
      <c r="M1118">
        <f>VLOOKUP(Q1118,gene2!A:U,14,0)</f>
        <v>0</v>
      </c>
      <c r="N1118" t="str">
        <f>VLOOKUP(Q1118,gene2!A:U,15,0)</f>
        <v>ABC transporter ATP-binding protein</v>
      </c>
      <c r="Q1118" t="s">
        <v>4443</v>
      </c>
      <c r="R1118">
        <v>903</v>
      </c>
      <c r="T1118" t="s">
        <v>4444</v>
      </c>
      <c r="V1118">
        <f t="shared" si="17"/>
        <v>301</v>
      </c>
    </row>
    <row r="1119" spans="1:22" x14ac:dyDescent="0.25">
      <c r="A1119" t="s">
        <v>20</v>
      </c>
      <c r="B1119" t="s">
        <v>21</v>
      </c>
      <c r="C1119" t="s">
        <v>22</v>
      </c>
      <c r="D1119" t="s">
        <v>23</v>
      </c>
      <c r="E1119" t="s">
        <v>5</v>
      </c>
      <c r="G1119" t="s">
        <v>24</v>
      </c>
      <c r="H1119">
        <v>1207855</v>
      </c>
      <c r="I1119">
        <v>1208298</v>
      </c>
      <c r="J1119" t="s">
        <v>25</v>
      </c>
      <c r="K1119" t="str">
        <f>VLOOKUP(Q1119,gene2!A:U,12,0)</f>
        <v>WP_014420938.1</v>
      </c>
      <c r="L1119" t="str">
        <f>VLOOKUP(Q1119,gene2!A:U,13,0)</f>
        <v>WP_014420938.1</v>
      </c>
      <c r="M1119">
        <f>VLOOKUP(Q1119,gene2!A:U,14,0)</f>
        <v>0</v>
      </c>
      <c r="N1119" t="str">
        <f>VLOOKUP(Q1119,gene2!A:U,15,0)</f>
        <v>cyanase</v>
      </c>
      <c r="O1119" t="s">
        <v>4446</v>
      </c>
      <c r="Q1119" t="s">
        <v>4447</v>
      </c>
      <c r="R1119">
        <v>444</v>
      </c>
      <c r="T1119" t="s">
        <v>4448</v>
      </c>
      <c r="V1119">
        <f t="shared" si="17"/>
        <v>148</v>
      </c>
    </row>
    <row r="1120" spans="1:22" x14ac:dyDescent="0.25">
      <c r="A1120" t="s">
        <v>20</v>
      </c>
      <c r="B1120" t="s">
        <v>21</v>
      </c>
      <c r="C1120" t="s">
        <v>22</v>
      </c>
      <c r="D1120" t="s">
        <v>23</v>
      </c>
      <c r="E1120" t="s">
        <v>5</v>
      </c>
      <c r="G1120" t="s">
        <v>24</v>
      </c>
      <c r="H1120">
        <v>1208478</v>
      </c>
      <c r="I1120">
        <v>1210154</v>
      </c>
      <c r="J1120" t="s">
        <v>52</v>
      </c>
      <c r="K1120" t="str">
        <f>VLOOKUP(Q1120,gene2!A:U,12,0)</f>
        <v>WP_014420939.1</v>
      </c>
      <c r="L1120" t="str">
        <f>VLOOKUP(Q1120,gene2!A:U,13,0)</f>
        <v>WP_014420939.1</v>
      </c>
      <c r="M1120">
        <f>VLOOKUP(Q1120,gene2!A:U,14,0)</f>
        <v>0</v>
      </c>
      <c r="N1120" t="str">
        <f>VLOOKUP(Q1120,gene2!A:U,15,0)</f>
        <v>dihydroxy-acid dehydratase</v>
      </c>
      <c r="O1120" t="s">
        <v>3190</v>
      </c>
      <c r="Q1120" t="s">
        <v>4451</v>
      </c>
      <c r="R1120">
        <v>1677</v>
      </c>
      <c r="T1120" t="s">
        <v>4452</v>
      </c>
      <c r="V1120">
        <f t="shared" si="17"/>
        <v>559</v>
      </c>
    </row>
    <row r="1121" spans="1:22" x14ac:dyDescent="0.25">
      <c r="A1121" t="s">
        <v>20</v>
      </c>
      <c r="B1121" t="s">
        <v>21</v>
      </c>
      <c r="C1121" t="s">
        <v>22</v>
      </c>
      <c r="D1121" t="s">
        <v>23</v>
      </c>
      <c r="E1121" t="s">
        <v>5</v>
      </c>
      <c r="G1121" t="s">
        <v>24</v>
      </c>
      <c r="H1121">
        <v>1210176</v>
      </c>
      <c r="I1121">
        <v>1210454</v>
      </c>
      <c r="J1121" t="s">
        <v>52</v>
      </c>
      <c r="K1121" t="str">
        <f>VLOOKUP(Q1121,gene2!A:U,12,0)</f>
        <v>WP_011785586.1</v>
      </c>
      <c r="L1121" t="str">
        <f>VLOOKUP(Q1121,gene2!A:U,13,0)</f>
        <v>WP_011785586.1</v>
      </c>
      <c r="M1121">
        <f>VLOOKUP(Q1121,gene2!A:U,14,0)</f>
        <v>0</v>
      </c>
      <c r="N1121" t="str">
        <f>VLOOKUP(Q1121,gene2!A:U,15,0)</f>
        <v>ACT domain-containing protein</v>
      </c>
      <c r="Q1121" t="s">
        <v>4454</v>
      </c>
      <c r="R1121">
        <v>279</v>
      </c>
      <c r="T1121" t="s">
        <v>4455</v>
      </c>
      <c r="V1121">
        <f t="shared" si="17"/>
        <v>93</v>
      </c>
    </row>
    <row r="1122" spans="1:22" x14ac:dyDescent="0.25">
      <c r="A1122" t="s">
        <v>20</v>
      </c>
      <c r="B1122" t="s">
        <v>21</v>
      </c>
      <c r="C1122" t="s">
        <v>22</v>
      </c>
      <c r="D1122" t="s">
        <v>23</v>
      </c>
      <c r="E1122" t="s">
        <v>5</v>
      </c>
      <c r="G1122" t="s">
        <v>24</v>
      </c>
      <c r="H1122">
        <v>1210451</v>
      </c>
      <c r="I1122">
        <v>1212148</v>
      </c>
      <c r="J1122" t="s">
        <v>52</v>
      </c>
      <c r="K1122" t="str">
        <f>VLOOKUP(Q1122,gene2!A:U,12,0)</f>
        <v>WP_014420940.1</v>
      </c>
      <c r="L1122" t="str">
        <f>VLOOKUP(Q1122,gene2!A:U,13,0)</f>
        <v>WP_014420940.1</v>
      </c>
      <c r="M1122">
        <f>VLOOKUP(Q1122,gene2!A:U,14,0)</f>
        <v>0</v>
      </c>
      <c r="N1122" t="str">
        <f>VLOOKUP(Q1122,gene2!A:U,15,0)</f>
        <v>acetolactate synthase 2 catalytic subunit</v>
      </c>
      <c r="Q1122" t="s">
        <v>4458</v>
      </c>
      <c r="R1122">
        <v>1698</v>
      </c>
      <c r="T1122" t="s">
        <v>4459</v>
      </c>
      <c r="V1122">
        <f t="shared" si="17"/>
        <v>566</v>
      </c>
    </row>
    <row r="1123" spans="1:22" x14ac:dyDescent="0.25">
      <c r="A1123" t="s">
        <v>20</v>
      </c>
      <c r="B1123" t="s">
        <v>21</v>
      </c>
      <c r="C1123" t="s">
        <v>22</v>
      </c>
      <c r="D1123" t="s">
        <v>23</v>
      </c>
      <c r="E1123" t="s">
        <v>5</v>
      </c>
      <c r="G1123" t="s">
        <v>24</v>
      </c>
      <c r="H1123">
        <v>1212481</v>
      </c>
      <c r="I1123">
        <v>1213563</v>
      </c>
      <c r="J1123" t="s">
        <v>25</v>
      </c>
      <c r="K1123" t="str">
        <f>VLOOKUP(Q1123,gene2!A:U,12,0)</f>
        <v>WP_041654607.1</v>
      </c>
      <c r="L1123" t="str">
        <f>VLOOKUP(Q1123,gene2!A:U,13,0)</f>
        <v>WP_041654607.1</v>
      </c>
      <c r="M1123">
        <f>VLOOKUP(Q1123,gene2!A:U,14,0)</f>
        <v>0</v>
      </c>
      <c r="N1123" t="str">
        <f>VLOOKUP(Q1123,gene2!A:U,15,0)</f>
        <v>efflux RND transporter periplasmic adaptor subunit</v>
      </c>
      <c r="Q1123" t="s">
        <v>4462</v>
      </c>
      <c r="R1123">
        <v>1083</v>
      </c>
      <c r="T1123" t="s">
        <v>4463</v>
      </c>
      <c r="V1123">
        <f t="shared" si="17"/>
        <v>361</v>
      </c>
    </row>
    <row r="1124" spans="1:22" x14ac:dyDescent="0.25">
      <c r="A1124" t="s">
        <v>20</v>
      </c>
      <c r="B1124" t="s">
        <v>21</v>
      </c>
      <c r="C1124" t="s">
        <v>22</v>
      </c>
      <c r="D1124" t="s">
        <v>23</v>
      </c>
      <c r="E1124" t="s">
        <v>5</v>
      </c>
      <c r="G1124" t="s">
        <v>24</v>
      </c>
      <c r="H1124">
        <v>1213569</v>
      </c>
      <c r="I1124">
        <v>1216658</v>
      </c>
      <c r="J1124" t="s">
        <v>25</v>
      </c>
      <c r="K1124" t="str">
        <f>VLOOKUP(Q1124,gene2!A:U,12,0)</f>
        <v>WP_014420943.1</v>
      </c>
      <c r="L1124" t="str">
        <f>VLOOKUP(Q1124,gene2!A:U,13,0)</f>
        <v>WP_014420943.1</v>
      </c>
      <c r="M1124">
        <f>VLOOKUP(Q1124,gene2!A:U,14,0)</f>
        <v>0</v>
      </c>
      <c r="N1124" t="str">
        <f>VLOOKUP(Q1124,gene2!A:U,15,0)</f>
        <v>efflux RND transporter permease subunit</v>
      </c>
      <c r="Q1124" t="s">
        <v>4465</v>
      </c>
      <c r="R1124">
        <v>3090</v>
      </c>
      <c r="T1124" t="s">
        <v>4466</v>
      </c>
      <c r="V1124">
        <f t="shared" si="17"/>
        <v>1030</v>
      </c>
    </row>
    <row r="1125" spans="1:22" x14ac:dyDescent="0.25">
      <c r="A1125" t="s">
        <v>20</v>
      </c>
      <c r="B1125" t="s">
        <v>21</v>
      </c>
      <c r="C1125" t="s">
        <v>22</v>
      </c>
      <c r="D1125" t="s">
        <v>23</v>
      </c>
      <c r="E1125" t="s">
        <v>5</v>
      </c>
      <c r="G1125" t="s">
        <v>24</v>
      </c>
      <c r="H1125">
        <v>1216652</v>
      </c>
      <c r="I1125">
        <v>1218277</v>
      </c>
      <c r="J1125" t="s">
        <v>52</v>
      </c>
      <c r="K1125" t="str">
        <f>VLOOKUP(Q1125,gene2!A:U,12,0)</f>
        <v>WP_014420944.1</v>
      </c>
      <c r="L1125" t="str">
        <f>VLOOKUP(Q1125,gene2!A:U,13,0)</f>
        <v>WP_014420944.1</v>
      </c>
      <c r="M1125">
        <f>VLOOKUP(Q1125,gene2!A:U,14,0)</f>
        <v>0</v>
      </c>
      <c r="N1125" t="str">
        <f>VLOOKUP(Q1125,gene2!A:U,15,0)</f>
        <v>methyl-accepting chemotaxis protein</v>
      </c>
      <c r="Q1125" t="s">
        <v>4468</v>
      </c>
      <c r="R1125">
        <v>1626</v>
      </c>
      <c r="T1125" t="s">
        <v>4469</v>
      </c>
      <c r="V1125">
        <f t="shared" si="17"/>
        <v>542</v>
      </c>
    </row>
    <row r="1126" spans="1:22" x14ac:dyDescent="0.25">
      <c r="A1126" t="s">
        <v>20</v>
      </c>
      <c r="B1126" t="s">
        <v>21</v>
      </c>
      <c r="C1126" t="s">
        <v>22</v>
      </c>
      <c r="D1126" t="s">
        <v>23</v>
      </c>
      <c r="E1126" t="s">
        <v>5</v>
      </c>
      <c r="G1126" t="s">
        <v>24</v>
      </c>
      <c r="H1126">
        <v>1218367</v>
      </c>
      <c r="I1126">
        <v>1219098</v>
      </c>
      <c r="J1126" t="s">
        <v>25</v>
      </c>
      <c r="K1126" t="str">
        <f>VLOOKUP(Q1126,gene2!A:U,12,0)</f>
        <v>WP_050998998.1</v>
      </c>
      <c r="L1126" t="str">
        <f>VLOOKUP(Q1126,gene2!A:U,13,0)</f>
        <v>WP_050998998.1</v>
      </c>
      <c r="M1126">
        <f>VLOOKUP(Q1126,gene2!A:U,14,0)</f>
        <v>0</v>
      </c>
      <c r="N1126" t="str">
        <f>VLOOKUP(Q1126,gene2!A:U,15,0)</f>
        <v>pseudouridylate synthase</v>
      </c>
      <c r="Q1126" t="s">
        <v>4471</v>
      </c>
      <c r="R1126">
        <v>732</v>
      </c>
      <c r="T1126" t="s">
        <v>4472</v>
      </c>
      <c r="V1126">
        <f t="shared" si="17"/>
        <v>244</v>
      </c>
    </row>
    <row r="1127" spans="1:22" x14ac:dyDescent="0.25">
      <c r="A1127" t="s">
        <v>20</v>
      </c>
      <c r="B1127" t="s">
        <v>21</v>
      </c>
      <c r="C1127" t="s">
        <v>22</v>
      </c>
      <c r="D1127" t="s">
        <v>23</v>
      </c>
      <c r="E1127" t="s">
        <v>5</v>
      </c>
      <c r="G1127" t="s">
        <v>24</v>
      </c>
      <c r="H1127">
        <v>1219232</v>
      </c>
      <c r="I1127">
        <v>1221124</v>
      </c>
      <c r="J1127" t="s">
        <v>25</v>
      </c>
      <c r="K1127" t="str">
        <f>VLOOKUP(Q1127,gene2!A:U,12,0)</f>
        <v>WP_158011876.1</v>
      </c>
      <c r="L1127" t="str">
        <f>VLOOKUP(Q1127,gene2!A:U,13,0)</f>
        <v>WP_158011876.1</v>
      </c>
      <c r="M1127">
        <f>VLOOKUP(Q1127,gene2!A:U,14,0)</f>
        <v>0</v>
      </c>
      <c r="N1127" t="str">
        <f>VLOOKUP(Q1127,gene2!A:U,15,0)</f>
        <v>diguanylate cyclase</v>
      </c>
      <c r="Q1127" t="s">
        <v>4475</v>
      </c>
      <c r="R1127">
        <v>1893</v>
      </c>
      <c r="T1127" t="s">
        <v>4476</v>
      </c>
      <c r="V1127">
        <f t="shared" si="17"/>
        <v>631</v>
      </c>
    </row>
    <row r="1128" spans="1:22" x14ac:dyDescent="0.25">
      <c r="A1128" t="s">
        <v>20</v>
      </c>
      <c r="B1128" t="s">
        <v>21</v>
      </c>
      <c r="C1128" t="s">
        <v>22</v>
      </c>
      <c r="D1128" t="s">
        <v>23</v>
      </c>
      <c r="E1128" t="s">
        <v>5</v>
      </c>
      <c r="G1128" t="s">
        <v>24</v>
      </c>
      <c r="H1128">
        <v>1221115</v>
      </c>
      <c r="I1128">
        <v>1222560</v>
      </c>
      <c r="J1128" t="s">
        <v>52</v>
      </c>
      <c r="K1128" t="str">
        <f>VLOOKUP(Q1128,gene2!A:U,12,0)</f>
        <v>WP_014420947.1</v>
      </c>
      <c r="L1128" t="str">
        <f>VLOOKUP(Q1128,gene2!A:U,13,0)</f>
        <v>WP_014420947.1</v>
      </c>
      <c r="M1128">
        <f>VLOOKUP(Q1128,gene2!A:U,14,0)</f>
        <v>0</v>
      </c>
      <c r="N1128" t="str">
        <f>VLOOKUP(Q1128,gene2!A:U,15,0)</f>
        <v>amidase</v>
      </c>
      <c r="Q1128" t="s">
        <v>4478</v>
      </c>
      <c r="R1128">
        <v>1446</v>
      </c>
      <c r="T1128" t="s">
        <v>4479</v>
      </c>
      <c r="V1128">
        <f t="shared" si="17"/>
        <v>482</v>
      </c>
    </row>
    <row r="1129" spans="1:22" x14ac:dyDescent="0.25">
      <c r="A1129" t="s">
        <v>20</v>
      </c>
      <c r="B1129" t="s">
        <v>21</v>
      </c>
      <c r="C1129" t="s">
        <v>22</v>
      </c>
      <c r="D1129" t="s">
        <v>23</v>
      </c>
      <c r="E1129" t="s">
        <v>5</v>
      </c>
      <c r="G1129" t="s">
        <v>24</v>
      </c>
      <c r="H1129">
        <v>1222749</v>
      </c>
      <c r="I1129">
        <v>1223357</v>
      </c>
      <c r="J1129" t="s">
        <v>25</v>
      </c>
      <c r="K1129" t="str">
        <f>VLOOKUP(Q1129,gene2!A:U,12,0)</f>
        <v>WP_014420948.1</v>
      </c>
      <c r="L1129" t="str">
        <f>VLOOKUP(Q1129,gene2!A:U,13,0)</f>
        <v>WP_014420948.1</v>
      </c>
      <c r="M1129">
        <f>VLOOKUP(Q1129,gene2!A:U,14,0)</f>
        <v>0</v>
      </c>
      <c r="N1129" t="str">
        <f>VLOOKUP(Q1129,gene2!A:U,15,0)</f>
        <v>isoprenylcysteine carboxylmethyltransferase family protein</v>
      </c>
      <c r="Q1129" t="s">
        <v>4481</v>
      </c>
      <c r="R1129">
        <v>609</v>
      </c>
      <c r="T1129" t="s">
        <v>4482</v>
      </c>
      <c r="V1129">
        <f t="shared" si="17"/>
        <v>203</v>
      </c>
    </row>
    <row r="1130" spans="1:22" x14ac:dyDescent="0.25">
      <c r="A1130" t="s">
        <v>20</v>
      </c>
      <c r="B1130" t="s">
        <v>21</v>
      </c>
      <c r="C1130" t="s">
        <v>22</v>
      </c>
      <c r="D1130" t="s">
        <v>23</v>
      </c>
      <c r="E1130" t="s">
        <v>5</v>
      </c>
      <c r="G1130" t="s">
        <v>24</v>
      </c>
      <c r="H1130">
        <v>1223367</v>
      </c>
      <c r="I1130">
        <v>1224149</v>
      </c>
      <c r="J1130" t="s">
        <v>52</v>
      </c>
      <c r="K1130" t="str">
        <f>VLOOKUP(Q1130,gene2!A:U,12,0)</f>
        <v>WP_014420949.1</v>
      </c>
      <c r="L1130" t="str">
        <f>VLOOKUP(Q1130,gene2!A:U,13,0)</f>
        <v>WP_014420949.1</v>
      </c>
      <c r="M1130">
        <f>VLOOKUP(Q1130,gene2!A:U,14,0)</f>
        <v>0</v>
      </c>
      <c r="N1130" t="str">
        <f>VLOOKUP(Q1130,gene2!A:U,15,0)</f>
        <v>co-chaperone DjlA</v>
      </c>
      <c r="O1130" t="s">
        <v>4485</v>
      </c>
      <c r="Q1130" t="s">
        <v>4486</v>
      </c>
      <c r="R1130">
        <v>783</v>
      </c>
      <c r="T1130" t="s">
        <v>4487</v>
      </c>
      <c r="V1130">
        <f t="shared" si="17"/>
        <v>261</v>
      </c>
    </row>
    <row r="1131" spans="1:22" x14ac:dyDescent="0.25">
      <c r="A1131" t="s">
        <v>20</v>
      </c>
      <c r="B1131" t="s">
        <v>21</v>
      </c>
      <c r="C1131" t="s">
        <v>22</v>
      </c>
      <c r="D1131" t="s">
        <v>23</v>
      </c>
      <c r="E1131" t="s">
        <v>5</v>
      </c>
      <c r="G1131" t="s">
        <v>24</v>
      </c>
      <c r="H1131">
        <v>1224199</v>
      </c>
      <c r="I1131">
        <v>1227015</v>
      </c>
      <c r="J1131" t="s">
        <v>52</v>
      </c>
      <c r="K1131" t="str">
        <f>VLOOKUP(Q1131,gene2!A:U,12,0)</f>
        <v>WP_041655449.1</v>
      </c>
      <c r="L1131" t="str">
        <f>VLOOKUP(Q1131,gene2!A:U,13,0)</f>
        <v>WP_041655449.1</v>
      </c>
      <c r="M1131">
        <f>VLOOKUP(Q1131,gene2!A:U,14,0)</f>
        <v>0</v>
      </c>
      <c r="N1131" t="str">
        <f>VLOOKUP(Q1131,gene2!A:U,15,0)</f>
        <v>HAMP domain-containing protein</v>
      </c>
      <c r="Q1131" t="s">
        <v>4490</v>
      </c>
      <c r="R1131">
        <v>2817</v>
      </c>
      <c r="T1131" t="s">
        <v>4491</v>
      </c>
      <c r="V1131">
        <f t="shared" si="17"/>
        <v>939</v>
      </c>
    </row>
    <row r="1132" spans="1:22" x14ac:dyDescent="0.25">
      <c r="A1132" t="s">
        <v>20</v>
      </c>
      <c r="B1132" t="s">
        <v>21</v>
      </c>
      <c r="C1132" t="s">
        <v>22</v>
      </c>
      <c r="D1132" t="s">
        <v>23</v>
      </c>
      <c r="E1132" t="s">
        <v>5</v>
      </c>
      <c r="G1132" t="s">
        <v>24</v>
      </c>
      <c r="H1132">
        <v>1227106</v>
      </c>
      <c r="I1132">
        <v>1227756</v>
      </c>
      <c r="J1132" t="s">
        <v>25</v>
      </c>
      <c r="K1132" t="str">
        <f>VLOOKUP(Q1132,gene2!A:U,12,0)</f>
        <v>WP_014420951.1</v>
      </c>
      <c r="L1132" t="str">
        <f>VLOOKUP(Q1132,gene2!A:U,13,0)</f>
        <v>WP_014420951.1</v>
      </c>
      <c r="M1132">
        <f>VLOOKUP(Q1132,gene2!A:U,14,0)</f>
        <v>0</v>
      </c>
      <c r="N1132" t="str">
        <f>VLOOKUP(Q1132,gene2!A:U,15,0)</f>
        <v>DNA oxidative demethylase AlkB</v>
      </c>
      <c r="O1132" t="s">
        <v>4494</v>
      </c>
      <c r="Q1132" t="s">
        <v>4495</v>
      </c>
      <c r="R1132">
        <v>651</v>
      </c>
      <c r="T1132" t="s">
        <v>4496</v>
      </c>
      <c r="V1132">
        <f t="shared" si="17"/>
        <v>217</v>
      </c>
    </row>
    <row r="1133" spans="1:22" x14ac:dyDescent="0.25">
      <c r="A1133" t="s">
        <v>20</v>
      </c>
      <c r="B1133" t="s">
        <v>21</v>
      </c>
      <c r="C1133" t="s">
        <v>22</v>
      </c>
      <c r="D1133" t="s">
        <v>23</v>
      </c>
      <c r="E1133" t="s">
        <v>5</v>
      </c>
      <c r="G1133" t="s">
        <v>24</v>
      </c>
      <c r="H1133">
        <v>1227761</v>
      </c>
      <c r="I1133">
        <v>1229041</v>
      </c>
      <c r="J1133" t="s">
        <v>52</v>
      </c>
      <c r="K1133" t="str">
        <f>VLOOKUP(Q1133,gene2!A:U,12,0)</f>
        <v>WP_014420952.1</v>
      </c>
      <c r="L1133" t="str">
        <f>VLOOKUP(Q1133,gene2!A:U,13,0)</f>
        <v>WP_014420952.1</v>
      </c>
      <c r="M1133">
        <f>VLOOKUP(Q1133,gene2!A:U,14,0)</f>
        <v>0</v>
      </c>
      <c r="N1133" t="str">
        <f>VLOOKUP(Q1133,gene2!A:U,15,0)</f>
        <v>MgtC/SapB family protein</v>
      </c>
      <c r="Q1133" t="s">
        <v>4499</v>
      </c>
      <c r="R1133">
        <v>1281</v>
      </c>
      <c r="T1133" t="s">
        <v>4500</v>
      </c>
      <c r="V1133">
        <f t="shared" si="17"/>
        <v>427</v>
      </c>
    </row>
    <row r="1134" spans="1:22" x14ac:dyDescent="0.25">
      <c r="A1134" t="s">
        <v>20</v>
      </c>
      <c r="B1134" t="s">
        <v>21</v>
      </c>
      <c r="C1134" t="s">
        <v>22</v>
      </c>
      <c r="D1134" t="s">
        <v>23</v>
      </c>
      <c r="E1134" t="s">
        <v>5</v>
      </c>
      <c r="G1134" t="s">
        <v>24</v>
      </c>
      <c r="H1134">
        <v>1229211</v>
      </c>
      <c r="I1134">
        <v>1230698</v>
      </c>
      <c r="J1134" t="s">
        <v>25</v>
      </c>
      <c r="K1134" t="str">
        <f>VLOOKUP(Q1134,gene2!A:U,12,0)</f>
        <v>WP_011785574.1</v>
      </c>
      <c r="L1134" t="str">
        <f>VLOOKUP(Q1134,gene2!A:U,13,0)</f>
        <v>WP_011785574.1</v>
      </c>
      <c r="M1134">
        <f>VLOOKUP(Q1134,gene2!A:U,14,0)</f>
        <v>0</v>
      </c>
      <c r="N1134" t="str">
        <f>VLOOKUP(Q1134,gene2!A:U,15,0)</f>
        <v>SulP family inorganic anion transporter</v>
      </c>
      <c r="Q1134" t="s">
        <v>4503</v>
      </c>
      <c r="R1134">
        <v>1488</v>
      </c>
      <c r="T1134" t="s">
        <v>4504</v>
      </c>
      <c r="V1134">
        <f t="shared" si="17"/>
        <v>496</v>
      </c>
    </row>
    <row r="1135" spans="1:22" x14ac:dyDescent="0.25">
      <c r="A1135" t="s">
        <v>20</v>
      </c>
      <c r="B1135" t="s">
        <v>21</v>
      </c>
      <c r="C1135" t="s">
        <v>22</v>
      </c>
      <c r="D1135" t="s">
        <v>23</v>
      </c>
      <c r="E1135" t="s">
        <v>5</v>
      </c>
      <c r="G1135" t="s">
        <v>24</v>
      </c>
      <c r="H1135">
        <v>1230700</v>
      </c>
      <c r="I1135">
        <v>1231638</v>
      </c>
      <c r="J1135" t="s">
        <v>25</v>
      </c>
      <c r="K1135" t="str">
        <f>VLOOKUP(Q1135,gene2!A:U,12,0)</f>
        <v>WP_014420953.1</v>
      </c>
      <c r="L1135" t="str">
        <f>VLOOKUP(Q1135,gene2!A:U,13,0)</f>
        <v>WP_014420953.1</v>
      </c>
      <c r="M1135">
        <f>VLOOKUP(Q1135,gene2!A:U,14,0)</f>
        <v>0</v>
      </c>
      <c r="N1135" t="str">
        <f>VLOOKUP(Q1135,gene2!A:U,15,0)</f>
        <v>universal stress protein</v>
      </c>
      <c r="Q1135" t="s">
        <v>4507</v>
      </c>
      <c r="R1135">
        <v>939</v>
      </c>
      <c r="T1135" t="s">
        <v>4508</v>
      </c>
      <c r="V1135">
        <f t="shared" si="17"/>
        <v>313</v>
      </c>
    </row>
    <row r="1136" spans="1:22" x14ac:dyDescent="0.25">
      <c r="A1136" t="s">
        <v>20</v>
      </c>
      <c r="B1136" t="s">
        <v>21</v>
      </c>
      <c r="C1136" t="s">
        <v>22</v>
      </c>
      <c r="D1136" t="s">
        <v>23</v>
      </c>
      <c r="E1136" t="s">
        <v>5</v>
      </c>
      <c r="G1136" t="s">
        <v>24</v>
      </c>
      <c r="H1136">
        <v>1231679</v>
      </c>
      <c r="I1136">
        <v>1233199</v>
      </c>
      <c r="J1136" t="s">
        <v>25</v>
      </c>
      <c r="K1136" t="str">
        <f>VLOOKUP(Q1136,gene2!A:U,12,0)</f>
        <v>WP_041654610.1</v>
      </c>
      <c r="L1136" t="str">
        <f>VLOOKUP(Q1136,gene2!A:U,13,0)</f>
        <v>WP_041654610.1</v>
      </c>
      <c r="M1136">
        <f>VLOOKUP(Q1136,gene2!A:U,14,0)</f>
        <v>0</v>
      </c>
      <c r="N1136" t="str">
        <f>VLOOKUP(Q1136,gene2!A:U,15,0)</f>
        <v>phospholipase D family protein</v>
      </c>
      <c r="Q1136" t="s">
        <v>4510</v>
      </c>
      <c r="R1136">
        <v>1521</v>
      </c>
      <c r="T1136" t="s">
        <v>4511</v>
      </c>
      <c r="V1136">
        <f t="shared" si="17"/>
        <v>507</v>
      </c>
    </row>
    <row r="1137" spans="1:22" x14ac:dyDescent="0.25">
      <c r="A1137" t="s">
        <v>20</v>
      </c>
      <c r="B1137" t="s">
        <v>21</v>
      </c>
      <c r="C1137" t="s">
        <v>22</v>
      </c>
      <c r="D1137" t="s">
        <v>23</v>
      </c>
      <c r="E1137" t="s">
        <v>5</v>
      </c>
      <c r="G1137" t="s">
        <v>24</v>
      </c>
      <c r="H1137">
        <v>1233206</v>
      </c>
      <c r="I1137">
        <v>1234396</v>
      </c>
      <c r="J1137" t="s">
        <v>52</v>
      </c>
      <c r="K1137" t="str">
        <f>VLOOKUP(Q1137,gene2!A:U,12,0)</f>
        <v>WP_014420955.1</v>
      </c>
      <c r="L1137" t="str">
        <f>VLOOKUP(Q1137,gene2!A:U,13,0)</f>
        <v>WP_014420955.1</v>
      </c>
      <c r="M1137">
        <f>VLOOKUP(Q1137,gene2!A:U,14,0)</f>
        <v>0</v>
      </c>
      <c r="N1137" t="str">
        <f>VLOOKUP(Q1137,gene2!A:U,15,0)</f>
        <v>NAD(P)/FAD-dependent oxidoreductase</v>
      </c>
      <c r="Q1137" t="s">
        <v>4514</v>
      </c>
      <c r="R1137">
        <v>1191</v>
      </c>
      <c r="T1137" t="s">
        <v>4515</v>
      </c>
      <c r="V1137">
        <f t="shared" si="17"/>
        <v>397</v>
      </c>
    </row>
    <row r="1138" spans="1:22" x14ac:dyDescent="0.25">
      <c r="A1138" t="s">
        <v>20</v>
      </c>
      <c r="B1138" t="s">
        <v>21</v>
      </c>
      <c r="C1138" t="s">
        <v>22</v>
      </c>
      <c r="D1138" t="s">
        <v>23</v>
      </c>
      <c r="E1138" t="s">
        <v>5</v>
      </c>
      <c r="G1138" t="s">
        <v>24</v>
      </c>
      <c r="H1138">
        <v>1234442</v>
      </c>
      <c r="I1138">
        <v>1235251</v>
      </c>
      <c r="J1138" t="s">
        <v>52</v>
      </c>
      <c r="K1138" t="str">
        <f>VLOOKUP(Q1138,gene2!A:U,12,0)</f>
        <v>WP_014420956.1</v>
      </c>
      <c r="L1138" t="str">
        <f>VLOOKUP(Q1138,gene2!A:U,13,0)</f>
        <v>WP_014420956.1</v>
      </c>
      <c r="M1138">
        <f>VLOOKUP(Q1138,gene2!A:U,14,0)</f>
        <v>0</v>
      </c>
      <c r="N1138" t="str">
        <f>VLOOKUP(Q1138,gene2!A:U,15,0)</f>
        <v>PhzF family phenazine biosynthesis protein</v>
      </c>
      <c r="Q1138" t="s">
        <v>4517</v>
      </c>
      <c r="R1138">
        <v>810</v>
      </c>
      <c r="T1138" t="s">
        <v>4518</v>
      </c>
      <c r="V1138">
        <f t="shared" si="17"/>
        <v>270</v>
      </c>
    </row>
    <row r="1139" spans="1:22" x14ac:dyDescent="0.25">
      <c r="A1139" t="s">
        <v>20</v>
      </c>
      <c r="B1139" t="s">
        <v>21</v>
      </c>
      <c r="C1139" t="s">
        <v>22</v>
      </c>
      <c r="D1139" t="s">
        <v>23</v>
      </c>
      <c r="E1139" t="s">
        <v>5</v>
      </c>
      <c r="G1139" t="s">
        <v>24</v>
      </c>
      <c r="H1139">
        <v>1235248</v>
      </c>
      <c r="I1139">
        <v>1235553</v>
      </c>
      <c r="J1139" t="s">
        <v>52</v>
      </c>
      <c r="K1139" t="str">
        <f>VLOOKUP(Q1139,gene2!A:U,12,0)</f>
        <v>WP_014420957.1</v>
      </c>
      <c r="L1139" t="str">
        <f>VLOOKUP(Q1139,gene2!A:U,13,0)</f>
        <v>WP_014420957.1</v>
      </c>
      <c r="M1139">
        <f>VLOOKUP(Q1139,gene2!A:U,14,0)</f>
        <v>0</v>
      </c>
      <c r="N1139" t="str">
        <f>VLOOKUP(Q1139,gene2!A:U,15,0)</f>
        <v>hypothetical protein</v>
      </c>
      <c r="Q1139" t="s">
        <v>4521</v>
      </c>
      <c r="R1139">
        <v>306</v>
      </c>
      <c r="T1139" t="s">
        <v>4522</v>
      </c>
      <c r="V1139">
        <f t="shared" si="17"/>
        <v>102</v>
      </c>
    </row>
    <row r="1140" spans="1:22" x14ac:dyDescent="0.25">
      <c r="A1140" t="s">
        <v>20</v>
      </c>
      <c r="B1140" t="s">
        <v>21</v>
      </c>
      <c r="C1140" t="s">
        <v>22</v>
      </c>
      <c r="D1140" t="s">
        <v>23</v>
      </c>
      <c r="E1140" t="s">
        <v>5</v>
      </c>
      <c r="G1140" t="s">
        <v>24</v>
      </c>
      <c r="H1140">
        <v>1235759</v>
      </c>
      <c r="I1140">
        <v>1237174</v>
      </c>
      <c r="J1140" t="s">
        <v>25</v>
      </c>
      <c r="K1140" t="str">
        <f>VLOOKUP(Q1140,gene2!A:U,12,0)</f>
        <v>WP_014420958.1</v>
      </c>
      <c r="L1140" t="str">
        <f>VLOOKUP(Q1140,gene2!A:U,13,0)</f>
        <v>WP_014420958.1</v>
      </c>
      <c r="M1140">
        <f>VLOOKUP(Q1140,gene2!A:U,14,0)</f>
        <v>0</v>
      </c>
      <c r="N1140" t="str">
        <f>VLOOKUP(Q1140,gene2!A:U,15,0)</f>
        <v>PLP-dependent aminotransferase family protein</v>
      </c>
      <c r="Q1140" t="s">
        <v>4524</v>
      </c>
      <c r="R1140">
        <v>1416</v>
      </c>
      <c r="T1140" t="s">
        <v>4525</v>
      </c>
      <c r="V1140">
        <f t="shared" si="17"/>
        <v>472</v>
      </c>
    </row>
    <row r="1141" spans="1:22" x14ac:dyDescent="0.25">
      <c r="A1141" t="s">
        <v>20</v>
      </c>
      <c r="B1141" t="s">
        <v>21</v>
      </c>
      <c r="C1141" t="s">
        <v>22</v>
      </c>
      <c r="D1141" t="s">
        <v>23</v>
      </c>
      <c r="E1141" t="s">
        <v>5</v>
      </c>
      <c r="G1141" t="s">
        <v>24</v>
      </c>
      <c r="H1141">
        <v>1237162</v>
      </c>
      <c r="I1141">
        <v>1237812</v>
      </c>
      <c r="J1141" t="s">
        <v>52</v>
      </c>
      <c r="K1141" t="str">
        <f>VLOOKUP(Q1141,gene2!A:U,12,0)</f>
        <v>WP_014420959.1</v>
      </c>
      <c r="L1141" t="str">
        <f>VLOOKUP(Q1141,gene2!A:U,13,0)</f>
        <v>WP_014420959.1</v>
      </c>
      <c r="M1141">
        <f>VLOOKUP(Q1141,gene2!A:U,14,0)</f>
        <v>0</v>
      </c>
      <c r="N1141" t="str">
        <f>VLOOKUP(Q1141,gene2!A:U,15,0)</f>
        <v>response regulator transcription factor</v>
      </c>
      <c r="Q1141" t="s">
        <v>4528</v>
      </c>
      <c r="R1141">
        <v>651</v>
      </c>
      <c r="T1141" t="s">
        <v>4529</v>
      </c>
      <c r="V1141">
        <f t="shared" si="17"/>
        <v>217</v>
      </c>
    </row>
    <row r="1142" spans="1:22" x14ac:dyDescent="0.25">
      <c r="A1142" t="s">
        <v>20</v>
      </c>
      <c r="B1142" t="s">
        <v>21</v>
      </c>
      <c r="C1142" t="s">
        <v>22</v>
      </c>
      <c r="D1142" t="s">
        <v>23</v>
      </c>
      <c r="E1142" t="s">
        <v>5</v>
      </c>
      <c r="G1142" t="s">
        <v>24</v>
      </c>
      <c r="H1142">
        <v>1237812</v>
      </c>
      <c r="I1142">
        <v>1239323</v>
      </c>
      <c r="J1142" t="s">
        <v>52</v>
      </c>
      <c r="K1142" t="str">
        <f>VLOOKUP(Q1142,gene2!A:U,12,0)</f>
        <v>WP_014420960.1</v>
      </c>
      <c r="L1142" t="str">
        <f>VLOOKUP(Q1142,gene2!A:U,13,0)</f>
        <v>WP_014420960.1</v>
      </c>
      <c r="M1142">
        <f>VLOOKUP(Q1142,gene2!A:U,14,0)</f>
        <v>0</v>
      </c>
      <c r="N1142" t="str">
        <f>VLOOKUP(Q1142,gene2!A:U,15,0)</f>
        <v>PAS domain S-box protein</v>
      </c>
      <c r="Q1142" t="s">
        <v>4531</v>
      </c>
      <c r="R1142">
        <v>1512</v>
      </c>
      <c r="T1142" t="s">
        <v>4532</v>
      </c>
      <c r="V1142">
        <f t="shared" si="17"/>
        <v>504</v>
      </c>
    </row>
    <row r="1143" spans="1:22" x14ac:dyDescent="0.25">
      <c r="A1143" t="s">
        <v>20</v>
      </c>
      <c r="B1143" t="s">
        <v>21</v>
      </c>
      <c r="C1143" t="s">
        <v>22</v>
      </c>
      <c r="D1143" t="s">
        <v>23</v>
      </c>
      <c r="E1143" t="s">
        <v>5</v>
      </c>
      <c r="G1143" t="s">
        <v>24</v>
      </c>
      <c r="H1143">
        <v>1239472</v>
      </c>
      <c r="I1143">
        <v>1241100</v>
      </c>
      <c r="J1143" t="s">
        <v>25</v>
      </c>
      <c r="K1143" t="str">
        <f>VLOOKUP(Q1143,gene2!A:U,12,0)</f>
        <v>WP_014420961.1</v>
      </c>
      <c r="L1143" t="str">
        <f>VLOOKUP(Q1143,gene2!A:U,13,0)</f>
        <v>WP_014420961.1</v>
      </c>
      <c r="M1143">
        <f>VLOOKUP(Q1143,gene2!A:U,14,0)</f>
        <v>0</v>
      </c>
      <c r="N1143" t="str">
        <f>VLOOKUP(Q1143,gene2!A:U,15,0)</f>
        <v>acyl-CoA synthetase</v>
      </c>
      <c r="Q1143" t="s">
        <v>4534</v>
      </c>
      <c r="R1143">
        <v>1629</v>
      </c>
      <c r="T1143" t="s">
        <v>4535</v>
      </c>
      <c r="V1143">
        <f t="shared" si="17"/>
        <v>543</v>
      </c>
    </row>
    <row r="1144" spans="1:22" x14ac:dyDescent="0.25">
      <c r="A1144" t="s">
        <v>20</v>
      </c>
      <c r="B1144" t="s">
        <v>21</v>
      </c>
      <c r="C1144" t="s">
        <v>22</v>
      </c>
      <c r="D1144" t="s">
        <v>23</v>
      </c>
      <c r="E1144" t="s">
        <v>5</v>
      </c>
      <c r="G1144" t="s">
        <v>24</v>
      </c>
      <c r="H1144">
        <v>1241194</v>
      </c>
      <c r="I1144">
        <v>1242570</v>
      </c>
      <c r="J1144" t="s">
        <v>25</v>
      </c>
      <c r="K1144" t="str">
        <f>VLOOKUP(Q1144,gene2!A:U,12,0)</f>
        <v>WP_014420962.1</v>
      </c>
      <c r="L1144" t="str">
        <f>VLOOKUP(Q1144,gene2!A:U,13,0)</f>
        <v>WP_014420962.1</v>
      </c>
      <c r="M1144">
        <f>VLOOKUP(Q1144,gene2!A:U,14,0)</f>
        <v>0</v>
      </c>
      <c r="N1144" t="str">
        <f>VLOOKUP(Q1144,gene2!A:U,15,0)</f>
        <v>hypothetical protein</v>
      </c>
      <c r="Q1144" t="s">
        <v>4538</v>
      </c>
      <c r="R1144">
        <v>1377</v>
      </c>
      <c r="T1144" t="s">
        <v>4539</v>
      </c>
      <c r="V1144">
        <f t="shared" si="17"/>
        <v>459</v>
      </c>
    </row>
    <row r="1145" spans="1:22" x14ac:dyDescent="0.25">
      <c r="A1145" t="s">
        <v>20</v>
      </c>
      <c r="B1145" t="s">
        <v>21</v>
      </c>
      <c r="C1145" t="s">
        <v>22</v>
      </c>
      <c r="D1145" t="s">
        <v>23</v>
      </c>
      <c r="E1145" t="s">
        <v>5</v>
      </c>
      <c r="G1145" t="s">
        <v>24</v>
      </c>
      <c r="H1145">
        <v>1242812</v>
      </c>
      <c r="I1145">
        <v>1243630</v>
      </c>
      <c r="J1145" t="s">
        <v>25</v>
      </c>
      <c r="K1145" t="str">
        <f>VLOOKUP(Q1145,gene2!A:U,12,0)</f>
        <v>WP_011785563.1</v>
      </c>
      <c r="L1145" t="str">
        <f>VLOOKUP(Q1145,gene2!A:U,13,0)</f>
        <v>WP_011785563.1</v>
      </c>
      <c r="M1145">
        <f>VLOOKUP(Q1145,gene2!A:U,14,0)</f>
        <v>0</v>
      </c>
      <c r="N1145" t="str">
        <f>VLOOKUP(Q1145,gene2!A:U,15,0)</f>
        <v>metal-dependent hydrolase</v>
      </c>
      <c r="Q1145" t="s">
        <v>4541</v>
      </c>
      <c r="R1145">
        <v>819</v>
      </c>
      <c r="T1145" t="s">
        <v>4542</v>
      </c>
      <c r="V1145">
        <f t="shared" si="17"/>
        <v>273</v>
      </c>
    </row>
    <row r="1146" spans="1:22" x14ac:dyDescent="0.25">
      <c r="A1146" t="s">
        <v>20</v>
      </c>
      <c r="B1146" t="s">
        <v>21</v>
      </c>
      <c r="C1146" t="s">
        <v>22</v>
      </c>
      <c r="D1146" t="s">
        <v>23</v>
      </c>
      <c r="E1146" t="s">
        <v>5</v>
      </c>
      <c r="G1146" t="s">
        <v>24</v>
      </c>
      <c r="H1146">
        <v>1243748</v>
      </c>
      <c r="I1146">
        <v>1244698</v>
      </c>
      <c r="J1146" t="s">
        <v>25</v>
      </c>
      <c r="K1146" t="str">
        <f>VLOOKUP(Q1146,gene2!A:U,12,0)</f>
        <v>WP_011785562.1</v>
      </c>
      <c r="L1146" t="str">
        <f>VLOOKUP(Q1146,gene2!A:U,13,0)</f>
        <v>WP_011785562.1</v>
      </c>
      <c r="M1146">
        <f>VLOOKUP(Q1146,gene2!A:U,14,0)</f>
        <v>0</v>
      </c>
      <c r="N1146" t="str">
        <f>VLOOKUP(Q1146,gene2!A:U,15,0)</f>
        <v>DegV family protein</v>
      </c>
      <c r="Q1146" t="s">
        <v>4544</v>
      </c>
      <c r="R1146">
        <v>951</v>
      </c>
      <c r="T1146" t="s">
        <v>4545</v>
      </c>
      <c r="V1146">
        <f t="shared" si="17"/>
        <v>317</v>
      </c>
    </row>
    <row r="1147" spans="1:22" x14ac:dyDescent="0.25">
      <c r="A1147" t="s">
        <v>20</v>
      </c>
      <c r="B1147" t="s">
        <v>21</v>
      </c>
      <c r="C1147" t="s">
        <v>22</v>
      </c>
      <c r="D1147" t="s">
        <v>23</v>
      </c>
      <c r="E1147" t="s">
        <v>5</v>
      </c>
      <c r="G1147" t="s">
        <v>24</v>
      </c>
      <c r="H1147">
        <v>1244828</v>
      </c>
      <c r="I1147">
        <v>1245862</v>
      </c>
      <c r="J1147" t="s">
        <v>25</v>
      </c>
      <c r="K1147" t="str">
        <f>VLOOKUP(Q1147,gene2!A:U,12,0)</f>
        <v>WP_011785561.1</v>
      </c>
      <c r="L1147" t="str">
        <f>VLOOKUP(Q1147,gene2!A:U,13,0)</f>
        <v>WP_011785561.1</v>
      </c>
      <c r="M1147">
        <f>VLOOKUP(Q1147,gene2!A:U,14,0)</f>
        <v>0</v>
      </c>
      <c r="N1147" t="str">
        <f>VLOOKUP(Q1147,gene2!A:U,15,0)</f>
        <v>hypothetical protein</v>
      </c>
      <c r="Q1147" t="s">
        <v>4548</v>
      </c>
      <c r="R1147">
        <v>1035</v>
      </c>
      <c r="T1147" t="s">
        <v>4549</v>
      </c>
      <c r="V1147">
        <f t="shared" si="17"/>
        <v>345</v>
      </c>
    </row>
    <row r="1148" spans="1:22" x14ac:dyDescent="0.25">
      <c r="A1148" t="s">
        <v>20</v>
      </c>
      <c r="B1148" t="s">
        <v>21</v>
      </c>
      <c r="C1148" t="s">
        <v>22</v>
      </c>
      <c r="D1148" t="s">
        <v>23</v>
      </c>
      <c r="E1148" t="s">
        <v>5</v>
      </c>
      <c r="G1148" t="s">
        <v>24</v>
      </c>
      <c r="H1148">
        <v>1245935</v>
      </c>
      <c r="I1148">
        <v>1246258</v>
      </c>
      <c r="J1148" t="s">
        <v>52</v>
      </c>
      <c r="K1148" t="str">
        <f>VLOOKUP(Q1148,gene2!A:U,12,0)</f>
        <v>WP_011785560.1</v>
      </c>
      <c r="L1148" t="str">
        <f>VLOOKUP(Q1148,gene2!A:U,13,0)</f>
        <v>WP_011785560.1</v>
      </c>
      <c r="M1148">
        <f>VLOOKUP(Q1148,gene2!A:U,14,0)</f>
        <v>0</v>
      </c>
      <c r="N1148" t="str">
        <f>VLOOKUP(Q1148,gene2!A:U,15,0)</f>
        <v>ferredoxin family protein</v>
      </c>
      <c r="Q1148" t="s">
        <v>4551</v>
      </c>
      <c r="R1148">
        <v>324</v>
      </c>
      <c r="T1148" t="s">
        <v>4552</v>
      </c>
      <c r="V1148">
        <f t="shared" si="17"/>
        <v>108</v>
      </c>
    </row>
    <row r="1149" spans="1:22" x14ac:dyDescent="0.25">
      <c r="A1149" t="s">
        <v>20</v>
      </c>
      <c r="B1149" t="s">
        <v>21</v>
      </c>
      <c r="C1149" t="s">
        <v>22</v>
      </c>
      <c r="D1149" t="s">
        <v>23</v>
      </c>
      <c r="E1149" t="s">
        <v>5</v>
      </c>
      <c r="G1149" t="s">
        <v>24</v>
      </c>
      <c r="H1149">
        <v>1246422</v>
      </c>
      <c r="I1149">
        <v>1249046</v>
      </c>
      <c r="J1149" t="s">
        <v>52</v>
      </c>
      <c r="K1149" t="str">
        <f>VLOOKUP(Q1149,gene2!A:U,12,0)</f>
        <v>WP_014420963.1</v>
      </c>
      <c r="L1149" t="str">
        <f>VLOOKUP(Q1149,gene2!A:U,13,0)</f>
        <v>WP_014420963.1</v>
      </c>
      <c r="M1149">
        <f>VLOOKUP(Q1149,gene2!A:U,14,0)</f>
        <v>0</v>
      </c>
      <c r="N1149" t="str">
        <f>VLOOKUP(Q1149,gene2!A:U,15,0)</f>
        <v>DNA mismatch repair protein MutS</v>
      </c>
      <c r="O1149" t="s">
        <v>4555</v>
      </c>
      <c r="Q1149" t="s">
        <v>4556</v>
      </c>
      <c r="R1149">
        <v>2625</v>
      </c>
      <c r="T1149" t="s">
        <v>4557</v>
      </c>
      <c r="V1149">
        <f t="shared" si="17"/>
        <v>875</v>
      </c>
    </row>
    <row r="1150" spans="1:22" x14ac:dyDescent="0.25">
      <c r="A1150" t="s">
        <v>20</v>
      </c>
      <c r="B1150" t="s">
        <v>21</v>
      </c>
      <c r="C1150" t="s">
        <v>22</v>
      </c>
      <c r="D1150" t="s">
        <v>23</v>
      </c>
      <c r="E1150" t="s">
        <v>5</v>
      </c>
      <c r="G1150" t="s">
        <v>24</v>
      </c>
      <c r="H1150">
        <v>1249158</v>
      </c>
      <c r="I1150">
        <v>1249781</v>
      </c>
      <c r="J1150" t="s">
        <v>52</v>
      </c>
      <c r="K1150" t="str">
        <f>VLOOKUP(Q1150,gene2!A:U,12,0)</f>
        <v>WP_014420964.1</v>
      </c>
      <c r="L1150" t="str">
        <f>VLOOKUP(Q1150,gene2!A:U,13,0)</f>
        <v>WP_014420964.1</v>
      </c>
      <c r="M1150">
        <f>VLOOKUP(Q1150,gene2!A:U,14,0)</f>
        <v>0</v>
      </c>
      <c r="N1150" t="str">
        <f>VLOOKUP(Q1150,gene2!A:U,15,0)</f>
        <v>TIGR04282 family arsenosugar biosynthesis glycosyltransferase</v>
      </c>
      <c r="Q1150" t="s">
        <v>4560</v>
      </c>
      <c r="R1150">
        <v>624</v>
      </c>
      <c r="T1150" t="s">
        <v>4561</v>
      </c>
      <c r="V1150">
        <f t="shared" si="17"/>
        <v>208</v>
      </c>
    </row>
    <row r="1151" spans="1:22" x14ac:dyDescent="0.25">
      <c r="A1151" t="s">
        <v>20</v>
      </c>
      <c r="B1151" t="s">
        <v>21</v>
      </c>
      <c r="C1151" t="s">
        <v>22</v>
      </c>
      <c r="D1151" t="s">
        <v>23</v>
      </c>
      <c r="E1151" t="s">
        <v>5</v>
      </c>
      <c r="G1151" t="s">
        <v>24</v>
      </c>
      <c r="H1151">
        <v>1249778</v>
      </c>
      <c r="I1151">
        <v>1250482</v>
      </c>
      <c r="J1151" t="s">
        <v>52</v>
      </c>
      <c r="K1151" t="str">
        <f>VLOOKUP(Q1151,gene2!A:U,12,0)</f>
        <v>WP_014420965.1</v>
      </c>
      <c r="L1151" t="str">
        <f>VLOOKUP(Q1151,gene2!A:U,13,0)</f>
        <v>WP_014420965.1</v>
      </c>
      <c r="M1151">
        <f>VLOOKUP(Q1151,gene2!A:U,14,0)</f>
        <v>0</v>
      </c>
      <c r="N1151" t="str">
        <f>VLOOKUP(Q1151,gene2!A:U,15,0)</f>
        <v>TIGR04283 family arsenosugar biosynthesis glycosyltransferase</v>
      </c>
      <c r="Q1151" t="s">
        <v>4564</v>
      </c>
      <c r="R1151">
        <v>705</v>
      </c>
      <c r="T1151" t="s">
        <v>4565</v>
      </c>
      <c r="V1151">
        <f t="shared" si="17"/>
        <v>235</v>
      </c>
    </row>
    <row r="1152" spans="1:22" x14ac:dyDescent="0.25">
      <c r="A1152" t="s">
        <v>20</v>
      </c>
      <c r="B1152" t="s">
        <v>21</v>
      </c>
      <c r="C1152" t="s">
        <v>22</v>
      </c>
      <c r="D1152" t="s">
        <v>23</v>
      </c>
      <c r="E1152" t="s">
        <v>5</v>
      </c>
      <c r="G1152" t="s">
        <v>24</v>
      </c>
      <c r="H1152">
        <v>1250556</v>
      </c>
      <c r="I1152">
        <v>1251656</v>
      </c>
      <c r="J1152" t="s">
        <v>25</v>
      </c>
      <c r="K1152" t="str">
        <f>VLOOKUP(Q1152,gene2!A:U,12,0)</f>
        <v>WP_014420966.1</v>
      </c>
      <c r="L1152" t="str">
        <f>VLOOKUP(Q1152,gene2!A:U,13,0)</f>
        <v>WP_014420966.1</v>
      </c>
      <c r="M1152">
        <f>VLOOKUP(Q1152,gene2!A:U,14,0)</f>
        <v>0</v>
      </c>
      <c r="N1152" t="str">
        <f>VLOOKUP(Q1152,gene2!A:U,15,0)</f>
        <v>FAD-dependent oxidoreductase</v>
      </c>
      <c r="Q1152" t="s">
        <v>4568</v>
      </c>
      <c r="R1152">
        <v>1101</v>
      </c>
      <c r="T1152" t="s">
        <v>4569</v>
      </c>
      <c r="V1152">
        <f t="shared" si="17"/>
        <v>367</v>
      </c>
    </row>
    <row r="1153" spans="1:22" x14ac:dyDescent="0.25">
      <c r="A1153" t="s">
        <v>20</v>
      </c>
      <c r="B1153" t="s">
        <v>21</v>
      </c>
      <c r="C1153" t="s">
        <v>22</v>
      </c>
      <c r="D1153" t="s">
        <v>23</v>
      </c>
      <c r="E1153" t="s">
        <v>5</v>
      </c>
      <c r="G1153" t="s">
        <v>24</v>
      </c>
      <c r="H1153">
        <v>1251694</v>
      </c>
      <c r="I1153">
        <v>1252194</v>
      </c>
      <c r="J1153" t="s">
        <v>25</v>
      </c>
      <c r="K1153" t="str">
        <f>VLOOKUP(Q1153,gene2!A:U,12,0)</f>
        <v>WP_014420967.1</v>
      </c>
      <c r="L1153" t="str">
        <f>VLOOKUP(Q1153,gene2!A:U,13,0)</f>
        <v>WP_014420967.1</v>
      </c>
      <c r="M1153">
        <f>VLOOKUP(Q1153,gene2!A:U,14,0)</f>
        <v>0</v>
      </c>
      <c r="N1153" t="str">
        <f>VLOOKUP(Q1153,gene2!A:U,15,0)</f>
        <v>nicotinamide-nucleotide amidohydrolase family protein</v>
      </c>
      <c r="Q1153" t="s">
        <v>4571</v>
      </c>
      <c r="R1153">
        <v>501</v>
      </c>
      <c r="T1153" t="s">
        <v>4572</v>
      </c>
      <c r="V1153">
        <f t="shared" si="17"/>
        <v>167</v>
      </c>
    </row>
    <row r="1154" spans="1:22" x14ac:dyDescent="0.25">
      <c r="A1154" t="s">
        <v>20</v>
      </c>
      <c r="B1154" t="s">
        <v>21</v>
      </c>
      <c r="C1154" t="s">
        <v>22</v>
      </c>
      <c r="D1154" t="s">
        <v>23</v>
      </c>
      <c r="E1154" t="s">
        <v>5</v>
      </c>
      <c r="G1154" t="s">
        <v>24</v>
      </c>
      <c r="H1154">
        <v>1252352</v>
      </c>
      <c r="I1154">
        <v>1253395</v>
      </c>
      <c r="J1154" t="s">
        <v>25</v>
      </c>
      <c r="K1154" t="str">
        <f>VLOOKUP(Q1154,gene2!A:U,12,0)</f>
        <v>WP_011785554.1</v>
      </c>
      <c r="L1154" t="str">
        <f>VLOOKUP(Q1154,gene2!A:U,13,0)</f>
        <v>WP_011785554.1</v>
      </c>
      <c r="M1154">
        <f>VLOOKUP(Q1154,gene2!A:U,14,0)</f>
        <v>0</v>
      </c>
      <c r="N1154" t="str">
        <f>VLOOKUP(Q1154,gene2!A:U,15,0)</f>
        <v>recombinase RecA</v>
      </c>
      <c r="O1154" t="s">
        <v>4575</v>
      </c>
      <c r="Q1154" t="s">
        <v>4576</v>
      </c>
      <c r="R1154">
        <v>1044</v>
      </c>
      <c r="T1154" t="s">
        <v>4577</v>
      </c>
      <c r="V1154">
        <f t="shared" si="17"/>
        <v>348</v>
      </c>
    </row>
    <row r="1155" spans="1:22" x14ac:dyDescent="0.25">
      <c r="A1155" t="s">
        <v>20</v>
      </c>
      <c r="B1155" t="s">
        <v>21</v>
      </c>
      <c r="C1155" t="s">
        <v>22</v>
      </c>
      <c r="D1155" t="s">
        <v>23</v>
      </c>
      <c r="E1155" t="s">
        <v>5</v>
      </c>
      <c r="G1155" t="s">
        <v>24</v>
      </c>
      <c r="H1155">
        <v>1253428</v>
      </c>
      <c r="I1155">
        <v>1253889</v>
      </c>
      <c r="J1155" t="s">
        <v>25</v>
      </c>
      <c r="K1155" t="str">
        <f>VLOOKUP(Q1155,gene2!A:U,12,0)</f>
        <v>WP_014420968.1</v>
      </c>
      <c r="L1155" t="str">
        <f>VLOOKUP(Q1155,gene2!A:U,13,0)</f>
        <v>WP_014420968.1</v>
      </c>
      <c r="M1155">
        <f>VLOOKUP(Q1155,gene2!A:U,14,0)</f>
        <v>0</v>
      </c>
      <c r="N1155" t="str">
        <f>VLOOKUP(Q1155,gene2!A:U,15,0)</f>
        <v>flavodoxin family protein</v>
      </c>
      <c r="Q1155" t="s">
        <v>4580</v>
      </c>
      <c r="R1155">
        <v>462</v>
      </c>
      <c r="T1155" t="s">
        <v>4581</v>
      </c>
      <c r="V1155">
        <f t="shared" ref="V1155:V1218" si="18">R1155/3</f>
        <v>154</v>
      </c>
    </row>
    <row r="1156" spans="1:22" x14ac:dyDescent="0.25">
      <c r="A1156" t="s">
        <v>20</v>
      </c>
      <c r="B1156" t="s">
        <v>21</v>
      </c>
      <c r="C1156" t="s">
        <v>22</v>
      </c>
      <c r="D1156" t="s">
        <v>23</v>
      </c>
      <c r="E1156" t="s">
        <v>5</v>
      </c>
      <c r="G1156" t="s">
        <v>24</v>
      </c>
      <c r="H1156">
        <v>1253890</v>
      </c>
      <c r="I1156">
        <v>1254267</v>
      </c>
      <c r="J1156" t="s">
        <v>52</v>
      </c>
      <c r="K1156" t="str">
        <f>VLOOKUP(Q1156,gene2!A:U,12,0)</f>
        <v>WP_031210250.1</v>
      </c>
      <c r="L1156" t="str">
        <f>VLOOKUP(Q1156,gene2!A:U,13,0)</f>
        <v>WP_031210250.1</v>
      </c>
      <c r="M1156">
        <f>VLOOKUP(Q1156,gene2!A:U,14,0)</f>
        <v>0</v>
      </c>
      <c r="N1156" t="str">
        <f>VLOOKUP(Q1156,gene2!A:U,15,0)</f>
        <v>PilZ domain-containing protein</v>
      </c>
      <c r="Q1156" t="s">
        <v>4584</v>
      </c>
      <c r="R1156">
        <v>378</v>
      </c>
      <c r="T1156" t="s">
        <v>4585</v>
      </c>
      <c r="V1156">
        <f t="shared" si="18"/>
        <v>126</v>
      </c>
    </row>
    <row r="1157" spans="1:22" x14ac:dyDescent="0.25">
      <c r="A1157" t="s">
        <v>20</v>
      </c>
      <c r="B1157" t="s">
        <v>21</v>
      </c>
      <c r="C1157" t="s">
        <v>22</v>
      </c>
      <c r="D1157" t="s">
        <v>23</v>
      </c>
      <c r="E1157" t="s">
        <v>5</v>
      </c>
      <c r="G1157" t="s">
        <v>24</v>
      </c>
      <c r="H1157">
        <v>1254506</v>
      </c>
      <c r="I1157">
        <v>1256914</v>
      </c>
      <c r="J1157" t="s">
        <v>25</v>
      </c>
      <c r="K1157" t="str">
        <f>VLOOKUP(Q1157,gene2!A:U,12,0)</f>
        <v>WP_011785551.1</v>
      </c>
      <c r="L1157" t="str">
        <f>VLOOKUP(Q1157,gene2!A:U,13,0)</f>
        <v>WP_011785551.1</v>
      </c>
      <c r="M1157">
        <f>VLOOKUP(Q1157,gene2!A:U,14,0)</f>
        <v>0</v>
      </c>
      <c r="N1157" t="str">
        <f>VLOOKUP(Q1157,gene2!A:U,15,0)</f>
        <v>ATP-binding protein</v>
      </c>
      <c r="Q1157" t="s">
        <v>4587</v>
      </c>
      <c r="R1157">
        <v>2409</v>
      </c>
      <c r="T1157" t="s">
        <v>4588</v>
      </c>
      <c r="V1157">
        <f t="shared" si="18"/>
        <v>803</v>
      </c>
    </row>
    <row r="1158" spans="1:22" x14ac:dyDescent="0.25">
      <c r="A1158" t="s">
        <v>20</v>
      </c>
      <c r="B1158" t="s">
        <v>21</v>
      </c>
      <c r="C1158" t="s">
        <v>22</v>
      </c>
      <c r="D1158" t="s">
        <v>23</v>
      </c>
      <c r="E1158" t="s">
        <v>5</v>
      </c>
      <c r="G1158" t="s">
        <v>24</v>
      </c>
      <c r="H1158">
        <v>1256953</v>
      </c>
      <c r="I1158">
        <v>1257573</v>
      </c>
      <c r="J1158" t="s">
        <v>25</v>
      </c>
      <c r="K1158" t="str">
        <f>VLOOKUP(Q1158,gene2!A:U,12,0)</f>
        <v>WP_014420970.1</v>
      </c>
      <c r="L1158" t="str">
        <f>VLOOKUP(Q1158,gene2!A:U,13,0)</f>
        <v>WP_014420970.1</v>
      </c>
      <c r="M1158">
        <f>VLOOKUP(Q1158,gene2!A:U,14,0)</f>
        <v>0</v>
      </c>
      <c r="N1158" t="str">
        <f>VLOOKUP(Q1158,gene2!A:U,15,0)</f>
        <v>response regulator transcription factor</v>
      </c>
      <c r="Q1158" t="s">
        <v>4591</v>
      </c>
      <c r="R1158">
        <v>621</v>
      </c>
      <c r="T1158" t="s">
        <v>4592</v>
      </c>
      <c r="V1158">
        <f t="shared" si="18"/>
        <v>207</v>
      </c>
    </row>
    <row r="1159" spans="1:22" x14ac:dyDescent="0.25">
      <c r="A1159" t="s">
        <v>20</v>
      </c>
      <c r="B1159" t="s">
        <v>21</v>
      </c>
      <c r="C1159" t="s">
        <v>22</v>
      </c>
      <c r="D1159" t="s">
        <v>23</v>
      </c>
      <c r="E1159" t="s">
        <v>5</v>
      </c>
      <c r="G1159" t="s">
        <v>24</v>
      </c>
      <c r="H1159">
        <v>1257625</v>
      </c>
      <c r="I1159">
        <v>1259193</v>
      </c>
      <c r="J1159" t="s">
        <v>25</v>
      </c>
      <c r="K1159" t="str">
        <f>VLOOKUP(Q1159,gene2!A:U,12,0)</f>
        <v>WP_014420971.1</v>
      </c>
      <c r="L1159" t="str">
        <f>VLOOKUP(Q1159,gene2!A:U,13,0)</f>
        <v>WP_014420971.1</v>
      </c>
      <c r="M1159">
        <f>VLOOKUP(Q1159,gene2!A:U,14,0)</f>
        <v>0</v>
      </c>
      <c r="N1159" t="str">
        <f>VLOOKUP(Q1159,gene2!A:U,15,0)</f>
        <v>response regulator</v>
      </c>
      <c r="Q1159" t="s">
        <v>4594</v>
      </c>
      <c r="R1159">
        <v>1569</v>
      </c>
      <c r="T1159" t="s">
        <v>4595</v>
      </c>
      <c r="V1159">
        <f t="shared" si="18"/>
        <v>523</v>
      </c>
    </row>
    <row r="1160" spans="1:22" x14ac:dyDescent="0.25">
      <c r="A1160" t="s">
        <v>20</v>
      </c>
      <c r="B1160" t="s">
        <v>21</v>
      </c>
      <c r="C1160" t="s">
        <v>22</v>
      </c>
      <c r="D1160" t="s">
        <v>23</v>
      </c>
      <c r="E1160" t="s">
        <v>5</v>
      </c>
      <c r="G1160" t="s">
        <v>24</v>
      </c>
      <c r="H1160">
        <v>1259197</v>
      </c>
      <c r="I1160">
        <v>1260072</v>
      </c>
      <c r="J1160" t="s">
        <v>52</v>
      </c>
      <c r="K1160" t="str">
        <f>VLOOKUP(Q1160,gene2!A:U,12,0)</f>
        <v>WP_014420972.1</v>
      </c>
      <c r="L1160" t="str">
        <f>VLOOKUP(Q1160,gene2!A:U,13,0)</f>
        <v>WP_014420972.1</v>
      </c>
      <c r="M1160">
        <f>VLOOKUP(Q1160,gene2!A:U,14,0)</f>
        <v>0</v>
      </c>
      <c r="N1160" t="str">
        <f>VLOOKUP(Q1160,gene2!A:U,15,0)</f>
        <v>hypothetical protein</v>
      </c>
      <c r="Q1160" t="s">
        <v>4597</v>
      </c>
      <c r="R1160">
        <v>876</v>
      </c>
      <c r="T1160" t="s">
        <v>4598</v>
      </c>
      <c r="V1160">
        <f t="shared" si="18"/>
        <v>292</v>
      </c>
    </row>
    <row r="1161" spans="1:22" x14ac:dyDescent="0.25">
      <c r="A1161" t="s">
        <v>20</v>
      </c>
      <c r="B1161" t="s">
        <v>21</v>
      </c>
      <c r="C1161" t="s">
        <v>22</v>
      </c>
      <c r="D1161" t="s">
        <v>23</v>
      </c>
      <c r="E1161" t="s">
        <v>5</v>
      </c>
      <c r="G1161" t="s">
        <v>24</v>
      </c>
      <c r="H1161">
        <v>1260309</v>
      </c>
      <c r="I1161">
        <v>1261340</v>
      </c>
      <c r="J1161" t="s">
        <v>25</v>
      </c>
      <c r="K1161" t="str">
        <f>VLOOKUP(Q1161,gene2!A:U,12,0)</f>
        <v>WP_014420974.1</v>
      </c>
      <c r="L1161" t="str">
        <f>VLOOKUP(Q1161,gene2!A:U,13,0)</f>
        <v>WP_014420974.1</v>
      </c>
      <c r="M1161">
        <f>VLOOKUP(Q1161,gene2!A:U,14,0)</f>
        <v>0</v>
      </c>
      <c r="N1161" t="str">
        <f>VLOOKUP(Q1161,gene2!A:U,15,0)</f>
        <v>AraC family transcriptional regulator</v>
      </c>
      <c r="Q1161" t="s">
        <v>4600</v>
      </c>
      <c r="R1161">
        <v>1032</v>
      </c>
      <c r="T1161" t="s">
        <v>4601</v>
      </c>
      <c r="V1161">
        <f t="shared" si="18"/>
        <v>344</v>
      </c>
    </row>
    <row r="1162" spans="1:22" x14ac:dyDescent="0.25">
      <c r="A1162" t="s">
        <v>20</v>
      </c>
      <c r="B1162" t="s">
        <v>124</v>
      </c>
      <c r="C1162" t="s">
        <v>22</v>
      </c>
      <c r="D1162" t="s">
        <v>23</v>
      </c>
      <c r="E1162" t="s">
        <v>5</v>
      </c>
      <c r="G1162" t="s">
        <v>24</v>
      </c>
      <c r="H1162">
        <v>1261459</v>
      </c>
      <c r="I1162">
        <v>1261535</v>
      </c>
      <c r="J1162" t="s">
        <v>25</v>
      </c>
      <c r="K1162">
        <f>VLOOKUP(Q1162,gene2!A:U,12,0)</f>
        <v>0</v>
      </c>
      <c r="L1162">
        <f>VLOOKUP(Q1162,gene2!A:U,13,0)</f>
        <v>0</v>
      </c>
      <c r="M1162">
        <f>VLOOKUP(Q1162,gene2!A:U,14,0)</f>
        <v>0</v>
      </c>
      <c r="N1162" t="str">
        <f>VLOOKUP(Q1162,gene2!A:U,15,0)</f>
        <v>tRNA-Asp</v>
      </c>
      <c r="Q1162" t="s">
        <v>4603</v>
      </c>
      <c r="R1162">
        <v>77</v>
      </c>
      <c r="T1162" t="s">
        <v>4604</v>
      </c>
      <c r="V1162">
        <f t="shared" si="18"/>
        <v>25.666666666666668</v>
      </c>
    </row>
    <row r="1163" spans="1:22" x14ac:dyDescent="0.25">
      <c r="A1163" t="s">
        <v>20</v>
      </c>
      <c r="B1163" t="s">
        <v>21</v>
      </c>
      <c r="C1163" t="s">
        <v>22</v>
      </c>
      <c r="D1163" t="s">
        <v>23</v>
      </c>
      <c r="E1163" t="s">
        <v>5</v>
      </c>
      <c r="G1163" t="s">
        <v>24</v>
      </c>
      <c r="H1163">
        <v>1261559</v>
      </c>
      <c r="I1163">
        <v>1262605</v>
      </c>
      <c r="J1163" t="s">
        <v>52</v>
      </c>
      <c r="K1163" t="str">
        <f>VLOOKUP(Q1163,gene2!A:U,12,0)</f>
        <v>WP_014420975.1</v>
      </c>
      <c r="L1163" t="str">
        <f>VLOOKUP(Q1163,gene2!A:U,13,0)</f>
        <v>WP_014420975.1</v>
      </c>
      <c r="M1163">
        <f>VLOOKUP(Q1163,gene2!A:U,14,0)</f>
        <v>0</v>
      </c>
      <c r="N1163" t="str">
        <f>VLOOKUP(Q1163,gene2!A:U,15,0)</f>
        <v>AraC family transcriptional regulator</v>
      </c>
      <c r="Q1163" t="s">
        <v>4607</v>
      </c>
      <c r="R1163">
        <v>1047</v>
      </c>
      <c r="T1163" t="s">
        <v>4608</v>
      </c>
      <c r="V1163">
        <f t="shared" si="18"/>
        <v>349</v>
      </c>
    </row>
    <row r="1164" spans="1:22" x14ac:dyDescent="0.25">
      <c r="A1164" t="s">
        <v>20</v>
      </c>
      <c r="B1164" t="s">
        <v>21</v>
      </c>
      <c r="C1164" t="s">
        <v>22</v>
      </c>
      <c r="D1164" t="s">
        <v>23</v>
      </c>
      <c r="E1164" t="s">
        <v>5</v>
      </c>
      <c r="G1164" t="s">
        <v>24</v>
      </c>
      <c r="H1164">
        <v>1262741</v>
      </c>
      <c r="I1164">
        <v>1264804</v>
      </c>
      <c r="J1164" t="s">
        <v>25</v>
      </c>
      <c r="K1164" t="str">
        <f>VLOOKUP(Q1164,gene2!A:U,12,0)</f>
        <v>WP_011785547.1</v>
      </c>
      <c r="L1164" t="str">
        <f>VLOOKUP(Q1164,gene2!A:U,13,0)</f>
        <v>WP_011785547.1</v>
      </c>
      <c r="M1164">
        <f>VLOOKUP(Q1164,gene2!A:U,14,0)</f>
        <v>0</v>
      </c>
      <c r="N1164" t="str">
        <f>VLOOKUP(Q1164,gene2!A:U,15,0)</f>
        <v>NADPH-dependent 2,4-dienoyl-CoA reductase</v>
      </c>
      <c r="Q1164" t="s">
        <v>4610</v>
      </c>
      <c r="R1164">
        <v>2064</v>
      </c>
      <c r="T1164" t="s">
        <v>4611</v>
      </c>
      <c r="V1164">
        <f t="shared" si="18"/>
        <v>688</v>
      </c>
    </row>
    <row r="1165" spans="1:22" x14ac:dyDescent="0.25">
      <c r="A1165" t="s">
        <v>20</v>
      </c>
      <c r="B1165" t="s">
        <v>21</v>
      </c>
      <c r="C1165" t="s">
        <v>22</v>
      </c>
      <c r="D1165" t="s">
        <v>23</v>
      </c>
      <c r="E1165" t="s">
        <v>5</v>
      </c>
      <c r="G1165" t="s">
        <v>24</v>
      </c>
      <c r="H1165">
        <v>1264938</v>
      </c>
      <c r="I1165">
        <v>1266173</v>
      </c>
      <c r="J1165" t="s">
        <v>25</v>
      </c>
      <c r="K1165" t="str">
        <f>VLOOKUP(Q1165,gene2!A:U,12,0)</f>
        <v>WP_011785546.1</v>
      </c>
      <c r="L1165" t="str">
        <f>VLOOKUP(Q1165,gene2!A:U,13,0)</f>
        <v>WP_011785546.1</v>
      </c>
      <c r="M1165">
        <f>VLOOKUP(Q1165,gene2!A:U,14,0)</f>
        <v>0</v>
      </c>
      <c r="N1165" t="str">
        <f>VLOOKUP(Q1165,gene2!A:U,15,0)</f>
        <v>DNA repair ATPase</v>
      </c>
      <c r="Q1165" t="s">
        <v>4614</v>
      </c>
      <c r="R1165">
        <v>1236</v>
      </c>
      <c r="T1165" t="s">
        <v>4615</v>
      </c>
      <c r="V1165">
        <f t="shared" si="18"/>
        <v>412</v>
      </c>
    </row>
    <row r="1166" spans="1:22" x14ac:dyDescent="0.25">
      <c r="A1166" t="s">
        <v>20</v>
      </c>
      <c r="B1166" t="s">
        <v>21</v>
      </c>
      <c r="C1166" t="s">
        <v>22</v>
      </c>
      <c r="D1166" t="s">
        <v>23</v>
      </c>
      <c r="E1166" t="s">
        <v>5</v>
      </c>
      <c r="G1166" t="s">
        <v>24</v>
      </c>
      <c r="H1166">
        <v>1266250</v>
      </c>
      <c r="I1166">
        <v>1267134</v>
      </c>
      <c r="J1166" t="s">
        <v>25</v>
      </c>
      <c r="K1166" t="str">
        <f>VLOOKUP(Q1166,gene2!A:U,12,0)</f>
        <v>WP_011785545.1</v>
      </c>
      <c r="L1166" t="str">
        <f>VLOOKUP(Q1166,gene2!A:U,13,0)</f>
        <v>WP_011785545.1</v>
      </c>
      <c r="M1166">
        <f>VLOOKUP(Q1166,gene2!A:U,14,0)</f>
        <v>0</v>
      </c>
      <c r="N1166" t="str">
        <f>VLOOKUP(Q1166,gene2!A:U,15,0)</f>
        <v>NAD(+) kinase</v>
      </c>
      <c r="Q1166" t="s">
        <v>4618</v>
      </c>
      <c r="R1166">
        <v>885</v>
      </c>
      <c r="T1166" t="s">
        <v>4619</v>
      </c>
      <c r="V1166">
        <f t="shared" si="18"/>
        <v>295</v>
      </c>
    </row>
    <row r="1167" spans="1:22" x14ac:dyDescent="0.25">
      <c r="A1167" t="s">
        <v>20</v>
      </c>
      <c r="B1167" t="s">
        <v>21</v>
      </c>
      <c r="C1167" t="s">
        <v>22</v>
      </c>
      <c r="D1167" t="s">
        <v>23</v>
      </c>
      <c r="E1167" t="s">
        <v>5</v>
      </c>
      <c r="G1167" t="s">
        <v>24</v>
      </c>
      <c r="H1167">
        <v>1267137</v>
      </c>
      <c r="I1167">
        <v>1268150</v>
      </c>
      <c r="J1167" t="s">
        <v>25</v>
      </c>
      <c r="K1167" t="str">
        <f>VLOOKUP(Q1167,gene2!A:U,12,0)</f>
        <v>WP_014420976.1</v>
      </c>
      <c r="L1167" t="str">
        <f>VLOOKUP(Q1167,gene2!A:U,13,0)</f>
        <v>WP_014420976.1</v>
      </c>
      <c r="M1167">
        <f>VLOOKUP(Q1167,gene2!A:U,14,0)</f>
        <v>0</v>
      </c>
      <c r="N1167" t="str">
        <f>VLOOKUP(Q1167,gene2!A:U,15,0)</f>
        <v>metallophosphoesterase</v>
      </c>
      <c r="Q1167" t="s">
        <v>4622</v>
      </c>
      <c r="R1167">
        <v>1014</v>
      </c>
      <c r="T1167" t="s">
        <v>4623</v>
      </c>
      <c r="V1167">
        <f t="shared" si="18"/>
        <v>338</v>
      </c>
    </row>
    <row r="1168" spans="1:22" x14ac:dyDescent="0.25">
      <c r="A1168" t="s">
        <v>20</v>
      </c>
      <c r="B1168" t="s">
        <v>21</v>
      </c>
      <c r="C1168" t="s">
        <v>22</v>
      </c>
      <c r="D1168" t="s">
        <v>23</v>
      </c>
      <c r="E1168" t="s">
        <v>5</v>
      </c>
      <c r="G1168" t="s">
        <v>24</v>
      </c>
      <c r="H1168">
        <v>1268050</v>
      </c>
      <c r="I1168">
        <v>1268841</v>
      </c>
      <c r="J1168" t="s">
        <v>25</v>
      </c>
      <c r="K1168" t="str">
        <f>VLOOKUP(Q1168,gene2!A:U,12,0)</f>
        <v>WP_114433414.1</v>
      </c>
      <c r="L1168" t="str">
        <f>VLOOKUP(Q1168,gene2!A:U,13,0)</f>
        <v>WP_114433414.1</v>
      </c>
      <c r="M1168">
        <f>VLOOKUP(Q1168,gene2!A:U,14,0)</f>
        <v>0</v>
      </c>
      <c r="N1168" t="str">
        <f>VLOOKUP(Q1168,gene2!A:U,15,0)</f>
        <v>rhomboid family intramembrane serine protease</v>
      </c>
      <c r="Q1168" t="s">
        <v>4625</v>
      </c>
      <c r="R1168">
        <v>792</v>
      </c>
      <c r="T1168" t="s">
        <v>4626</v>
      </c>
      <c r="V1168">
        <f t="shared" si="18"/>
        <v>264</v>
      </c>
    </row>
    <row r="1169" spans="1:22" x14ac:dyDescent="0.25">
      <c r="A1169" t="s">
        <v>20</v>
      </c>
      <c r="B1169" t="s">
        <v>21</v>
      </c>
      <c r="C1169" t="s">
        <v>22</v>
      </c>
      <c r="D1169" t="s">
        <v>23</v>
      </c>
      <c r="E1169" t="s">
        <v>5</v>
      </c>
      <c r="G1169" t="s">
        <v>24</v>
      </c>
      <c r="H1169">
        <v>1269017</v>
      </c>
      <c r="I1169">
        <v>1269316</v>
      </c>
      <c r="J1169" t="s">
        <v>25</v>
      </c>
      <c r="K1169" t="str">
        <f>VLOOKUP(Q1169,gene2!A:U,12,0)</f>
        <v>WP_011785542.1</v>
      </c>
      <c r="L1169" t="str">
        <f>VLOOKUP(Q1169,gene2!A:U,13,0)</f>
        <v>WP_011785542.1</v>
      </c>
      <c r="M1169">
        <f>VLOOKUP(Q1169,gene2!A:U,14,0)</f>
        <v>0</v>
      </c>
      <c r="N1169" t="str">
        <f>VLOOKUP(Q1169,gene2!A:U,15,0)</f>
        <v>DUF1315 family protein</v>
      </c>
      <c r="Q1169" t="s">
        <v>4629</v>
      </c>
      <c r="R1169">
        <v>300</v>
      </c>
      <c r="T1169" t="s">
        <v>4630</v>
      </c>
      <c r="V1169">
        <f t="shared" si="18"/>
        <v>100</v>
      </c>
    </row>
    <row r="1170" spans="1:22" x14ac:dyDescent="0.25">
      <c r="A1170" t="s">
        <v>20</v>
      </c>
      <c r="B1170" t="s">
        <v>21</v>
      </c>
      <c r="C1170" t="s">
        <v>22</v>
      </c>
      <c r="D1170" t="s">
        <v>23</v>
      </c>
      <c r="E1170" t="s">
        <v>5</v>
      </c>
      <c r="G1170" t="s">
        <v>24</v>
      </c>
      <c r="H1170">
        <v>1269313</v>
      </c>
      <c r="I1170">
        <v>1270149</v>
      </c>
      <c r="J1170" t="s">
        <v>25</v>
      </c>
      <c r="K1170" t="str">
        <f>VLOOKUP(Q1170,gene2!A:U,12,0)</f>
        <v>WP_014420979.1</v>
      </c>
      <c r="L1170" t="str">
        <f>VLOOKUP(Q1170,gene2!A:U,13,0)</f>
        <v>WP_014420979.1</v>
      </c>
      <c r="M1170">
        <f>VLOOKUP(Q1170,gene2!A:U,14,0)</f>
        <v>0</v>
      </c>
      <c r="N1170" t="str">
        <f>VLOOKUP(Q1170,gene2!A:U,15,0)</f>
        <v>DUF2797 domain-containing protein</v>
      </c>
      <c r="Q1170" t="s">
        <v>4633</v>
      </c>
      <c r="R1170">
        <v>837</v>
      </c>
      <c r="T1170" t="s">
        <v>4634</v>
      </c>
      <c r="V1170">
        <f t="shared" si="18"/>
        <v>279</v>
      </c>
    </row>
    <row r="1171" spans="1:22" x14ac:dyDescent="0.25">
      <c r="A1171" t="s">
        <v>20</v>
      </c>
      <c r="B1171" t="s">
        <v>21</v>
      </c>
      <c r="C1171" t="s">
        <v>22</v>
      </c>
      <c r="D1171" t="s">
        <v>23</v>
      </c>
      <c r="E1171" t="s">
        <v>5</v>
      </c>
      <c r="G1171" t="s">
        <v>24</v>
      </c>
      <c r="H1171">
        <v>1270181</v>
      </c>
      <c r="I1171">
        <v>1272823</v>
      </c>
      <c r="J1171" t="s">
        <v>25</v>
      </c>
      <c r="K1171" t="str">
        <f>VLOOKUP(Q1171,gene2!A:U,12,0)</f>
        <v>WP_014420980.1</v>
      </c>
      <c r="L1171" t="str">
        <f>VLOOKUP(Q1171,gene2!A:U,13,0)</f>
        <v>WP_014420980.1</v>
      </c>
      <c r="M1171">
        <f>VLOOKUP(Q1171,gene2!A:U,14,0)</f>
        <v>0</v>
      </c>
      <c r="N1171" t="str">
        <f>VLOOKUP(Q1171,gene2!A:U,15,0)</f>
        <v>aminopeptidase N</v>
      </c>
      <c r="O1171" t="s">
        <v>4637</v>
      </c>
      <c r="Q1171" t="s">
        <v>4638</v>
      </c>
      <c r="R1171">
        <v>2643</v>
      </c>
      <c r="T1171" t="s">
        <v>4639</v>
      </c>
      <c r="V1171">
        <f t="shared" si="18"/>
        <v>881</v>
      </c>
    </row>
    <row r="1172" spans="1:22" x14ac:dyDescent="0.25">
      <c r="A1172" t="s">
        <v>20</v>
      </c>
      <c r="B1172" t="s">
        <v>21</v>
      </c>
      <c r="C1172" t="s">
        <v>22</v>
      </c>
      <c r="D1172" t="s">
        <v>23</v>
      </c>
      <c r="E1172" t="s">
        <v>5</v>
      </c>
      <c r="G1172" t="s">
        <v>24</v>
      </c>
      <c r="H1172">
        <v>1273029</v>
      </c>
      <c r="I1172">
        <v>1274417</v>
      </c>
      <c r="J1172" t="s">
        <v>25</v>
      </c>
      <c r="K1172" t="str">
        <f>VLOOKUP(Q1172,gene2!A:U,12,0)</f>
        <v>WP_011785539.1</v>
      </c>
      <c r="L1172" t="str">
        <f>VLOOKUP(Q1172,gene2!A:U,13,0)</f>
        <v>WP_011785539.1</v>
      </c>
      <c r="M1172">
        <f>VLOOKUP(Q1172,gene2!A:U,14,0)</f>
        <v>0</v>
      </c>
      <c r="N1172" t="str">
        <f>VLOOKUP(Q1172,gene2!A:U,15,0)</f>
        <v>DUF1329 domain-containing protein</v>
      </c>
      <c r="Q1172" t="s">
        <v>4642</v>
      </c>
      <c r="R1172">
        <v>1389</v>
      </c>
      <c r="T1172" t="s">
        <v>4643</v>
      </c>
      <c r="V1172">
        <f t="shared" si="18"/>
        <v>463</v>
      </c>
    </row>
    <row r="1173" spans="1:22" x14ac:dyDescent="0.25">
      <c r="A1173" t="s">
        <v>20</v>
      </c>
      <c r="B1173" t="s">
        <v>21</v>
      </c>
      <c r="C1173" t="s">
        <v>22</v>
      </c>
      <c r="D1173" t="s">
        <v>23</v>
      </c>
      <c r="E1173" t="s">
        <v>5</v>
      </c>
      <c r="G1173" t="s">
        <v>24</v>
      </c>
      <c r="H1173">
        <v>1274578</v>
      </c>
      <c r="I1173">
        <v>1275711</v>
      </c>
      <c r="J1173" t="s">
        <v>25</v>
      </c>
      <c r="K1173" t="str">
        <f>VLOOKUP(Q1173,gene2!A:U,12,0)</f>
        <v>WP_036192860.1</v>
      </c>
      <c r="L1173" t="str">
        <f>VLOOKUP(Q1173,gene2!A:U,13,0)</f>
        <v>WP_036192860.1</v>
      </c>
      <c r="M1173">
        <f>VLOOKUP(Q1173,gene2!A:U,14,0)</f>
        <v>0</v>
      </c>
      <c r="N1173" t="str">
        <f>VLOOKUP(Q1173,gene2!A:U,15,0)</f>
        <v>photosystem I reaction center subunit IV</v>
      </c>
      <c r="Q1173" t="s">
        <v>4646</v>
      </c>
      <c r="R1173">
        <v>1134</v>
      </c>
      <c r="T1173" t="s">
        <v>4647</v>
      </c>
      <c r="V1173">
        <f t="shared" si="18"/>
        <v>378</v>
      </c>
    </row>
    <row r="1174" spans="1:22" x14ac:dyDescent="0.25">
      <c r="A1174" t="s">
        <v>20</v>
      </c>
      <c r="B1174" t="s">
        <v>21</v>
      </c>
      <c r="C1174" t="s">
        <v>22</v>
      </c>
      <c r="D1174" t="s">
        <v>23</v>
      </c>
      <c r="E1174" t="s">
        <v>5</v>
      </c>
      <c r="G1174" t="s">
        <v>24</v>
      </c>
      <c r="H1174">
        <v>1275758</v>
      </c>
      <c r="I1174">
        <v>1278145</v>
      </c>
      <c r="J1174" t="s">
        <v>25</v>
      </c>
      <c r="K1174" t="str">
        <f>VLOOKUP(Q1174,gene2!A:U,12,0)</f>
        <v>WP_014420982.1</v>
      </c>
      <c r="L1174" t="str">
        <f>VLOOKUP(Q1174,gene2!A:U,13,0)</f>
        <v>WP_014420982.1</v>
      </c>
      <c r="M1174">
        <f>VLOOKUP(Q1174,gene2!A:U,14,0)</f>
        <v>0</v>
      </c>
      <c r="N1174" t="str">
        <f>VLOOKUP(Q1174,gene2!A:U,15,0)</f>
        <v>RND family transporter</v>
      </c>
      <c r="Q1174" t="s">
        <v>4650</v>
      </c>
      <c r="R1174">
        <v>2388</v>
      </c>
      <c r="T1174" t="s">
        <v>4651</v>
      </c>
      <c r="V1174">
        <f t="shared" si="18"/>
        <v>796</v>
      </c>
    </row>
    <row r="1175" spans="1:22" x14ac:dyDescent="0.25">
      <c r="A1175" t="s">
        <v>20</v>
      </c>
      <c r="B1175" t="s">
        <v>21</v>
      </c>
      <c r="C1175" t="s">
        <v>22</v>
      </c>
      <c r="D1175" t="s">
        <v>23</v>
      </c>
      <c r="E1175" t="s">
        <v>5</v>
      </c>
      <c r="G1175" t="s">
        <v>24</v>
      </c>
      <c r="H1175">
        <v>1278333</v>
      </c>
      <c r="I1175">
        <v>1279316</v>
      </c>
      <c r="J1175" t="s">
        <v>25</v>
      </c>
      <c r="K1175" t="str">
        <f>VLOOKUP(Q1175,gene2!A:U,12,0)</f>
        <v>WP_011785536.1</v>
      </c>
      <c r="L1175" t="str">
        <f>VLOOKUP(Q1175,gene2!A:U,13,0)</f>
        <v>WP_011785536.1</v>
      </c>
      <c r="M1175">
        <f>VLOOKUP(Q1175,gene2!A:U,14,0)</f>
        <v>0</v>
      </c>
      <c r="N1175" t="str">
        <f>VLOOKUP(Q1175,gene2!A:U,15,0)</f>
        <v>TAXI family TRAP transporter solute-binding subunit</v>
      </c>
      <c r="Q1175" t="s">
        <v>4654</v>
      </c>
      <c r="R1175">
        <v>984</v>
      </c>
      <c r="T1175" t="s">
        <v>4655</v>
      </c>
      <c r="V1175">
        <f t="shared" si="18"/>
        <v>328</v>
      </c>
    </row>
    <row r="1176" spans="1:22" x14ac:dyDescent="0.25">
      <c r="A1176" t="s">
        <v>20</v>
      </c>
      <c r="B1176" t="s">
        <v>21</v>
      </c>
      <c r="C1176" t="s">
        <v>22</v>
      </c>
      <c r="D1176" t="s">
        <v>23</v>
      </c>
      <c r="E1176" t="s">
        <v>5</v>
      </c>
      <c r="G1176" t="s">
        <v>24</v>
      </c>
      <c r="H1176">
        <v>1279397</v>
      </c>
      <c r="I1176">
        <v>1281997</v>
      </c>
      <c r="J1176" t="s">
        <v>25</v>
      </c>
      <c r="K1176" t="str">
        <f>VLOOKUP(Q1176,gene2!A:U,12,0)</f>
        <v>WP_011785535.1</v>
      </c>
      <c r="L1176" t="str">
        <f>VLOOKUP(Q1176,gene2!A:U,13,0)</f>
        <v>WP_011785535.1</v>
      </c>
      <c r="M1176">
        <f>VLOOKUP(Q1176,gene2!A:U,14,0)</f>
        <v>0</v>
      </c>
      <c r="N1176" t="str">
        <f>VLOOKUP(Q1176,gene2!A:U,15,0)</f>
        <v>TRAP transporter permease</v>
      </c>
      <c r="Q1176" t="s">
        <v>4657</v>
      </c>
      <c r="R1176">
        <v>2601</v>
      </c>
      <c r="T1176" t="s">
        <v>4658</v>
      </c>
      <c r="V1176">
        <f t="shared" si="18"/>
        <v>867</v>
      </c>
    </row>
    <row r="1177" spans="1:22" x14ac:dyDescent="0.25">
      <c r="A1177" t="s">
        <v>20</v>
      </c>
      <c r="B1177" t="s">
        <v>21</v>
      </c>
      <c r="C1177" t="s">
        <v>22</v>
      </c>
      <c r="D1177" t="s">
        <v>23</v>
      </c>
      <c r="E1177" t="s">
        <v>5</v>
      </c>
      <c r="G1177" t="s">
        <v>24</v>
      </c>
      <c r="H1177">
        <v>1282149</v>
      </c>
      <c r="I1177">
        <v>1284074</v>
      </c>
      <c r="J1177" t="s">
        <v>25</v>
      </c>
      <c r="K1177" t="str">
        <f>VLOOKUP(Q1177,gene2!A:U,12,0)</f>
        <v>WP_014420984.1</v>
      </c>
      <c r="L1177" t="str">
        <f>VLOOKUP(Q1177,gene2!A:U,13,0)</f>
        <v>WP_014420984.1</v>
      </c>
      <c r="M1177">
        <f>VLOOKUP(Q1177,gene2!A:U,14,0)</f>
        <v>0</v>
      </c>
      <c r="N1177" t="str">
        <f>VLOOKUP(Q1177,gene2!A:U,15,0)</f>
        <v>threonine--tRNA ligase</v>
      </c>
      <c r="O1177" t="s">
        <v>4661</v>
      </c>
      <c r="Q1177" t="s">
        <v>4662</v>
      </c>
      <c r="R1177">
        <v>1926</v>
      </c>
      <c r="T1177" t="s">
        <v>4663</v>
      </c>
      <c r="V1177">
        <f t="shared" si="18"/>
        <v>642</v>
      </c>
    </row>
    <row r="1178" spans="1:22" x14ac:dyDescent="0.25">
      <c r="A1178" t="s">
        <v>20</v>
      </c>
      <c r="B1178" t="s">
        <v>21</v>
      </c>
      <c r="C1178" t="s">
        <v>22</v>
      </c>
      <c r="D1178" t="s">
        <v>23</v>
      </c>
      <c r="E1178" t="s">
        <v>5</v>
      </c>
      <c r="G1178" t="s">
        <v>24</v>
      </c>
      <c r="H1178">
        <v>1284071</v>
      </c>
      <c r="I1178">
        <v>1284616</v>
      </c>
      <c r="J1178" t="s">
        <v>25</v>
      </c>
      <c r="K1178" t="str">
        <f>VLOOKUP(Q1178,gene2!A:U,12,0)</f>
        <v>WP_081432078.1</v>
      </c>
      <c r="L1178" t="str">
        <f>VLOOKUP(Q1178,gene2!A:U,13,0)</f>
        <v>WP_081432078.1</v>
      </c>
      <c r="M1178">
        <f>VLOOKUP(Q1178,gene2!A:U,14,0)</f>
        <v>0</v>
      </c>
      <c r="N1178" t="str">
        <f>VLOOKUP(Q1178,gene2!A:U,15,0)</f>
        <v>translation initiation factor IF-3</v>
      </c>
      <c r="O1178" t="s">
        <v>4666</v>
      </c>
      <c r="Q1178" t="s">
        <v>4667</v>
      </c>
      <c r="R1178">
        <v>546</v>
      </c>
      <c r="T1178" t="s">
        <v>4668</v>
      </c>
      <c r="V1178">
        <f t="shared" si="18"/>
        <v>182</v>
      </c>
    </row>
    <row r="1179" spans="1:22" x14ac:dyDescent="0.25">
      <c r="A1179" t="s">
        <v>20</v>
      </c>
      <c r="B1179" t="s">
        <v>21</v>
      </c>
      <c r="C1179" t="s">
        <v>22</v>
      </c>
      <c r="D1179" t="s">
        <v>23</v>
      </c>
      <c r="E1179" t="s">
        <v>5</v>
      </c>
      <c r="G1179" t="s">
        <v>24</v>
      </c>
      <c r="H1179">
        <v>1284709</v>
      </c>
      <c r="I1179">
        <v>1284900</v>
      </c>
      <c r="J1179" t="s">
        <v>25</v>
      </c>
      <c r="K1179" t="str">
        <f>VLOOKUP(Q1179,gene2!A:U,12,0)</f>
        <v>WP_007151842.1</v>
      </c>
      <c r="L1179" t="str">
        <f>VLOOKUP(Q1179,gene2!A:U,13,0)</f>
        <v>WP_007151842.1</v>
      </c>
      <c r="M1179">
        <f>VLOOKUP(Q1179,gene2!A:U,14,0)</f>
        <v>0</v>
      </c>
      <c r="N1179" t="str">
        <f>VLOOKUP(Q1179,gene2!A:U,15,0)</f>
        <v>50S ribosomal protein L35</v>
      </c>
      <c r="O1179" t="s">
        <v>4671</v>
      </c>
      <c r="Q1179" t="s">
        <v>4672</v>
      </c>
      <c r="R1179">
        <v>192</v>
      </c>
      <c r="T1179" t="s">
        <v>4673</v>
      </c>
      <c r="V1179">
        <f t="shared" si="18"/>
        <v>64</v>
      </c>
    </row>
    <row r="1180" spans="1:22" x14ac:dyDescent="0.25">
      <c r="A1180" t="s">
        <v>20</v>
      </c>
      <c r="B1180" t="s">
        <v>21</v>
      </c>
      <c r="C1180" t="s">
        <v>22</v>
      </c>
      <c r="D1180" t="s">
        <v>23</v>
      </c>
      <c r="E1180" t="s">
        <v>5</v>
      </c>
      <c r="G1180" t="s">
        <v>24</v>
      </c>
      <c r="H1180">
        <v>1284951</v>
      </c>
      <c r="I1180">
        <v>1285304</v>
      </c>
      <c r="J1180" t="s">
        <v>25</v>
      </c>
      <c r="K1180" t="str">
        <f>VLOOKUP(Q1180,gene2!A:U,12,0)</f>
        <v>WP_011785532.1</v>
      </c>
      <c r="L1180" t="str">
        <f>VLOOKUP(Q1180,gene2!A:U,13,0)</f>
        <v>WP_011785532.1</v>
      </c>
      <c r="M1180">
        <f>VLOOKUP(Q1180,gene2!A:U,14,0)</f>
        <v>0</v>
      </c>
      <c r="N1180" t="str">
        <f>VLOOKUP(Q1180,gene2!A:U,15,0)</f>
        <v>50S ribosomal protein L20</v>
      </c>
      <c r="O1180" t="s">
        <v>4676</v>
      </c>
      <c r="Q1180" t="s">
        <v>4677</v>
      </c>
      <c r="R1180">
        <v>354</v>
      </c>
      <c r="T1180" t="s">
        <v>4678</v>
      </c>
      <c r="V1180">
        <f t="shared" si="18"/>
        <v>118</v>
      </c>
    </row>
    <row r="1181" spans="1:22" x14ac:dyDescent="0.25">
      <c r="A1181" t="s">
        <v>20</v>
      </c>
      <c r="B1181" t="s">
        <v>21</v>
      </c>
      <c r="C1181" t="s">
        <v>22</v>
      </c>
      <c r="D1181" t="s">
        <v>23</v>
      </c>
      <c r="E1181" t="s">
        <v>5</v>
      </c>
      <c r="G1181" t="s">
        <v>24</v>
      </c>
      <c r="H1181">
        <v>1285442</v>
      </c>
      <c r="I1181">
        <v>1286440</v>
      </c>
      <c r="J1181" t="s">
        <v>25</v>
      </c>
      <c r="K1181" t="str">
        <f>VLOOKUP(Q1181,gene2!A:U,12,0)</f>
        <v>WP_011785531.1</v>
      </c>
      <c r="L1181" t="str">
        <f>VLOOKUP(Q1181,gene2!A:U,13,0)</f>
        <v>WP_011785531.1</v>
      </c>
      <c r="M1181">
        <f>VLOOKUP(Q1181,gene2!A:U,14,0)</f>
        <v>0</v>
      </c>
      <c r="N1181" t="str">
        <f>VLOOKUP(Q1181,gene2!A:U,15,0)</f>
        <v>phenylalanine--tRNA ligase subunit alpha</v>
      </c>
      <c r="O1181" t="s">
        <v>4681</v>
      </c>
      <c r="Q1181" t="s">
        <v>4682</v>
      </c>
      <c r="R1181">
        <v>999</v>
      </c>
      <c r="T1181" t="s">
        <v>4683</v>
      </c>
      <c r="V1181">
        <f t="shared" si="18"/>
        <v>333</v>
      </c>
    </row>
    <row r="1182" spans="1:22" x14ac:dyDescent="0.25">
      <c r="A1182" t="s">
        <v>20</v>
      </c>
      <c r="B1182" t="s">
        <v>21</v>
      </c>
      <c r="C1182" t="s">
        <v>22</v>
      </c>
      <c r="D1182" t="s">
        <v>23</v>
      </c>
      <c r="E1182" t="s">
        <v>5</v>
      </c>
      <c r="G1182" t="s">
        <v>24</v>
      </c>
      <c r="H1182">
        <v>1286503</v>
      </c>
      <c r="I1182">
        <v>1288875</v>
      </c>
      <c r="J1182" t="s">
        <v>25</v>
      </c>
      <c r="K1182" t="str">
        <f>VLOOKUP(Q1182,gene2!A:U,12,0)</f>
        <v>WP_014420987.1</v>
      </c>
      <c r="L1182" t="str">
        <f>VLOOKUP(Q1182,gene2!A:U,13,0)</f>
        <v>WP_014420987.1</v>
      </c>
      <c r="M1182">
        <f>VLOOKUP(Q1182,gene2!A:U,14,0)</f>
        <v>0</v>
      </c>
      <c r="N1182" t="str">
        <f>VLOOKUP(Q1182,gene2!A:U,15,0)</f>
        <v>phenylalanine--tRNA ligase subunit beta</v>
      </c>
      <c r="O1182" t="s">
        <v>4686</v>
      </c>
      <c r="Q1182" t="s">
        <v>4687</v>
      </c>
      <c r="R1182">
        <v>2373</v>
      </c>
      <c r="T1182" t="s">
        <v>4688</v>
      </c>
      <c r="V1182">
        <f t="shared" si="18"/>
        <v>791</v>
      </c>
    </row>
    <row r="1183" spans="1:22" x14ac:dyDescent="0.25">
      <c r="A1183" t="s">
        <v>20</v>
      </c>
      <c r="B1183" t="s">
        <v>21</v>
      </c>
      <c r="C1183" t="s">
        <v>22</v>
      </c>
      <c r="D1183" t="s">
        <v>23</v>
      </c>
      <c r="E1183" t="s">
        <v>5</v>
      </c>
      <c r="G1183" t="s">
        <v>24</v>
      </c>
      <c r="H1183">
        <v>1288879</v>
      </c>
      <c r="I1183">
        <v>1289181</v>
      </c>
      <c r="J1183" t="s">
        <v>25</v>
      </c>
      <c r="K1183" t="str">
        <f>VLOOKUP(Q1183,gene2!A:U,12,0)</f>
        <v>WP_011785529.1</v>
      </c>
      <c r="L1183" t="str">
        <f>VLOOKUP(Q1183,gene2!A:U,13,0)</f>
        <v>WP_011785529.1</v>
      </c>
      <c r="M1183">
        <f>VLOOKUP(Q1183,gene2!A:U,14,0)</f>
        <v>0</v>
      </c>
      <c r="N1183" t="str">
        <f>VLOOKUP(Q1183,gene2!A:U,15,0)</f>
        <v>integration host factor subunit alpha</v>
      </c>
      <c r="O1183" t="s">
        <v>4691</v>
      </c>
      <c r="Q1183" t="s">
        <v>4692</v>
      </c>
      <c r="R1183">
        <v>303</v>
      </c>
      <c r="T1183" t="s">
        <v>4693</v>
      </c>
      <c r="V1183">
        <f t="shared" si="18"/>
        <v>101</v>
      </c>
    </row>
    <row r="1184" spans="1:22" x14ac:dyDescent="0.25">
      <c r="A1184" t="s">
        <v>20</v>
      </c>
      <c r="B1184" t="s">
        <v>21</v>
      </c>
      <c r="C1184" t="s">
        <v>22</v>
      </c>
      <c r="D1184" t="s">
        <v>23</v>
      </c>
      <c r="E1184" t="s">
        <v>5</v>
      </c>
      <c r="G1184" t="s">
        <v>24</v>
      </c>
      <c r="H1184">
        <v>1289162</v>
      </c>
      <c r="I1184">
        <v>1289527</v>
      </c>
      <c r="J1184" t="s">
        <v>25</v>
      </c>
      <c r="K1184" t="str">
        <f>VLOOKUP(Q1184,gene2!A:U,12,0)</f>
        <v>WP_011785528.1</v>
      </c>
      <c r="L1184" t="str">
        <f>VLOOKUP(Q1184,gene2!A:U,13,0)</f>
        <v>WP_011785528.1</v>
      </c>
      <c r="M1184">
        <f>VLOOKUP(Q1184,gene2!A:U,14,0)</f>
        <v>0</v>
      </c>
      <c r="N1184" t="str">
        <f>VLOOKUP(Q1184,gene2!A:U,15,0)</f>
        <v>MerR family transcriptional regulator</v>
      </c>
      <c r="Q1184" t="s">
        <v>4696</v>
      </c>
      <c r="R1184">
        <v>366</v>
      </c>
      <c r="T1184" t="s">
        <v>4697</v>
      </c>
      <c r="V1184">
        <f t="shared" si="18"/>
        <v>122</v>
      </c>
    </row>
    <row r="1185" spans="1:22" x14ac:dyDescent="0.25">
      <c r="A1185" t="s">
        <v>20</v>
      </c>
      <c r="B1185" t="s">
        <v>21</v>
      </c>
      <c r="C1185" t="s">
        <v>22</v>
      </c>
      <c r="D1185" t="s">
        <v>23</v>
      </c>
      <c r="E1185" t="s">
        <v>5</v>
      </c>
      <c r="G1185" t="s">
        <v>24</v>
      </c>
      <c r="H1185">
        <v>1289617</v>
      </c>
      <c r="I1185">
        <v>1289805</v>
      </c>
      <c r="J1185" t="s">
        <v>52</v>
      </c>
      <c r="K1185" t="str">
        <f>VLOOKUP(Q1185,gene2!A:U,12,0)</f>
        <v>WP_011785527.1</v>
      </c>
      <c r="L1185" t="str">
        <f>VLOOKUP(Q1185,gene2!A:U,13,0)</f>
        <v>WP_011785527.1</v>
      </c>
      <c r="M1185">
        <f>VLOOKUP(Q1185,gene2!A:U,14,0)</f>
        <v>0</v>
      </c>
      <c r="N1185" t="str">
        <f>VLOOKUP(Q1185,gene2!A:U,15,0)</f>
        <v>DUF2892 domain-containing protein</v>
      </c>
      <c r="Q1185" t="s">
        <v>4700</v>
      </c>
      <c r="R1185">
        <v>189</v>
      </c>
      <c r="T1185" t="s">
        <v>4701</v>
      </c>
      <c r="V1185">
        <f t="shared" si="18"/>
        <v>63</v>
      </c>
    </row>
    <row r="1186" spans="1:22" x14ac:dyDescent="0.25">
      <c r="A1186" t="s">
        <v>20</v>
      </c>
      <c r="B1186" t="s">
        <v>21</v>
      </c>
      <c r="C1186" t="s">
        <v>22</v>
      </c>
      <c r="D1186" t="s">
        <v>23</v>
      </c>
      <c r="E1186" t="s">
        <v>5</v>
      </c>
      <c r="G1186" t="s">
        <v>24</v>
      </c>
      <c r="H1186">
        <v>1289918</v>
      </c>
      <c r="I1186">
        <v>1290559</v>
      </c>
      <c r="J1186" t="s">
        <v>25</v>
      </c>
      <c r="K1186" t="str">
        <f>VLOOKUP(Q1186,gene2!A:U,12,0)</f>
        <v>WP_014420989.1</v>
      </c>
      <c r="L1186" t="str">
        <f>VLOOKUP(Q1186,gene2!A:U,13,0)</f>
        <v>WP_014420989.1</v>
      </c>
      <c r="M1186">
        <f>VLOOKUP(Q1186,gene2!A:U,14,0)</f>
        <v>0</v>
      </c>
      <c r="N1186" t="str">
        <f>VLOOKUP(Q1186,gene2!A:U,15,0)</f>
        <v>Crp/Fnr family transcriptional regulator</v>
      </c>
      <c r="Q1186" t="s">
        <v>4704</v>
      </c>
      <c r="R1186">
        <v>642</v>
      </c>
      <c r="T1186" t="s">
        <v>4705</v>
      </c>
      <c r="V1186">
        <f t="shared" si="18"/>
        <v>214</v>
      </c>
    </row>
    <row r="1187" spans="1:22" x14ac:dyDescent="0.25">
      <c r="A1187" t="s">
        <v>20</v>
      </c>
      <c r="B1187" t="s">
        <v>21</v>
      </c>
      <c r="C1187" t="s">
        <v>22</v>
      </c>
      <c r="D1187" t="s">
        <v>23</v>
      </c>
      <c r="E1187" t="s">
        <v>5</v>
      </c>
      <c r="G1187" t="s">
        <v>24</v>
      </c>
      <c r="H1187">
        <v>1290548</v>
      </c>
      <c r="I1187">
        <v>1291684</v>
      </c>
      <c r="J1187" t="s">
        <v>52</v>
      </c>
      <c r="K1187" t="str">
        <f>VLOOKUP(Q1187,gene2!A:U,12,0)</f>
        <v>WP_014420990.1</v>
      </c>
      <c r="L1187" t="str">
        <f>VLOOKUP(Q1187,gene2!A:U,13,0)</f>
        <v>WP_014420990.1</v>
      </c>
      <c r="M1187">
        <f>VLOOKUP(Q1187,gene2!A:U,14,0)</f>
        <v>0</v>
      </c>
      <c r="N1187" t="str">
        <f>VLOOKUP(Q1187,gene2!A:U,15,0)</f>
        <v>glycerate kinase</v>
      </c>
      <c r="Q1187" t="s">
        <v>4708</v>
      </c>
      <c r="R1187">
        <v>1137</v>
      </c>
      <c r="T1187" t="s">
        <v>4709</v>
      </c>
      <c r="V1187">
        <f t="shared" si="18"/>
        <v>379</v>
      </c>
    </row>
    <row r="1188" spans="1:22" x14ac:dyDescent="0.25">
      <c r="A1188" t="s">
        <v>20</v>
      </c>
      <c r="B1188" t="s">
        <v>21</v>
      </c>
      <c r="C1188" t="s">
        <v>22</v>
      </c>
      <c r="D1188" t="s">
        <v>23</v>
      </c>
      <c r="E1188" t="s">
        <v>5</v>
      </c>
      <c r="G1188" t="s">
        <v>24</v>
      </c>
      <c r="H1188">
        <v>1291686</v>
      </c>
      <c r="I1188">
        <v>1292138</v>
      </c>
      <c r="J1188" t="s">
        <v>52</v>
      </c>
      <c r="K1188" t="str">
        <f>VLOOKUP(Q1188,gene2!A:U,12,0)</f>
        <v>WP_011785524.1</v>
      </c>
      <c r="L1188" t="str">
        <f>VLOOKUP(Q1188,gene2!A:U,13,0)</f>
        <v>WP_011785524.1</v>
      </c>
      <c r="M1188">
        <f>VLOOKUP(Q1188,gene2!A:U,14,0)</f>
        <v>0</v>
      </c>
      <c r="N1188" t="str">
        <f>VLOOKUP(Q1188,gene2!A:U,15,0)</f>
        <v>winged helix-turn-helix transcriptional regulator</v>
      </c>
      <c r="Q1188" t="s">
        <v>4712</v>
      </c>
      <c r="R1188">
        <v>453</v>
      </c>
      <c r="T1188" t="s">
        <v>4713</v>
      </c>
      <c r="V1188">
        <f t="shared" si="18"/>
        <v>151</v>
      </c>
    </row>
    <row r="1189" spans="1:22" x14ac:dyDescent="0.25">
      <c r="A1189" t="s">
        <v>20</v>
      </c>
      <c r="B1189" t="s">
        <v>21</v>
      </c>
      <c r="C1189" t="s">
        <v>22</v>
      </c>
      <c r="D1189" t="s">
        <v>23</v>
      </c>
      <c r="E1189" t="s">
        <v>5</v>
      </c>
      <c r="G1189" t="s">
        <v>24</v>
      </c>
      <c r="H1189">
        <v>1292338</v>
      </c>
      <c r="I1189">
        <v>1295967</v>
      </c>
      <c r="J1189" t="s">
        <v>25</v>
      </c>
      <c r="K1189" t="str">
        <f>VLOOKUP(Q1189,gene2!A:U,12,0)</f>
        <v>WP_014420991.1</v>
      </c>
      <c r="L1189" t="str">
        <f>VLOOKUP(Q1189,gene2!A:U,13,0)</f>
        <v>WP_014420991.1</v>
      </c>
      <c r="M1189">
        <f>VLOOKUP(Q1189,gene2!A:U,14,0)</f>
        <v>0</v>
      </c>
      <c r="N1189" t="str">
        <f>VLOOKUP(Q1189,gene2!A:U,15,0)</f>
        <v>bifunctional proline dehydrogenase/L-glutamate gamma-semialdehyde dehydrogenase PutA</v>
      </c>
      <c r="O1189" t="s">
        <v>4715</v>
      </c>
      <c r="Q1189" t="s">
        <v>4716</v>
      </c>
      <c r="R1189">
        <v>3630</v>
      </c>
      <c r="T1189" t="s">
        <v>4717</v>
      </c>
      <c r="V1189">
        <f t="shared" si="18"/>
        <v>1210</v>
      </c>
    </row>
    <row r="1190" spans="1:22" x14ac:dyDescent="0.25">
      <c r="A1190" t="s">
        <v>20</v>
      </c>
      <c r="B1190" t="s">
        <v>21</v>
      </c>
      <c r="C1190" t="s">
        <v>22</v>
      </c>
      <c r="D1190" t="s">
        <v>23</v>
      </c>
      <c r="E1190" t="s">
        <v>5</v>
      </c>
      <c r="G1190" t="s">
        <v>24</v>
      </c>
      <c r="H1190">
        <v>1296085</v>
      </c>
      <c r="I1190">
        <v>1297296</v>
      </c>
      <c r="J1190" t="s">
        <v>25</v>
      </c>
      <c r="K1190" t="str">
        <f>VLOOKUP(Q1190,gene2!A:U,12,0)</f>
        <v>WP_081496555.1</v>
      </c>
      <c r="L1190" t="str">
        <f>VLOOKUP(Q1190,gene2!A:U,13,0)</f>
        <v>WP_081496555.1</v>
      </c>
      <c r="M1190">
        <f>VLOOKUP(Q1190,gene2!A:U,14,0)</f>
        <v>0</v>
      </c>
      <c r="N1190" t="str">
        <f>VLOOKUP(Q1190,gene2!A:U,15,0)</f>
        <v>MFS transporter</v>
      </c>
      <c r="Q1190" t="s">
        <v>4720</v>
      </c>
      <c r="R1190">
        <v>1212</v>
      </c>
      <c r="T1190" t="s">
        <v>4721</v>
      </c>
      <c r="V1190">
        <f t="shared" si="18"/>
        <v>404</v>
      </c>
    </row>
    <row r="1191" spans="1:22" x14ac:dyDescent="0.25">
      <c r="A1191" t="s">
        <v>20</v>
      </c>
      <c r="B1191" t="s">
        <v>21</v>
      </c>
      <c r="C1191" t="s">
        <v>22</v>
      </c>
      <c r="D1191" t="s">
        <v>23</v>
      </c>
      <c r="E1191" t="s">
        <v>5</v>
      </c>
      <c r="G1191" t="s">
        <v>24</v>
      </c>
      <c r="H1191">
        <v>1297299</v>
      </c>
      <c r="I1191">
        <v>1298564</v>
      </c>
      <c r="J1191" t="s">
        <v>25</v>
      </c>
      <c r="K1191" t="str">
        <f>VLOOKUP(Q1191,gene2!A:U,12,0)</f>
        <v>WP_014420993.1</v>
      </c>
      <c r="L1191" t="str">
        <f>VLOOKUP(Q1191,gene2!A:U,13,0)</f>
        <v>WP_014420993.1</v>
      </c>
      <c r="M1191">
        <f>VLOOKUP(Q1191,gene2!A:U,14,0)</f>
        <v>0</v>
      </c>
      <c r="N1191" t="str">
        <f>VLOOKUP(Q1191,gene2!A:U,15,0)</f>
        <v>MFS transporter</v>
      </c>
      <c r="Q1191" t="s">
        <v>4723</v>
      </c>
      <c r="R1191">
        <v>1266</v>
      </c>
      <c r="T1191" t="s">
        <v>4724</v>
      </c>
      <c r="V1191">
        <f t="shared" si="18"/>
        <v>422</v>
      </c>
    </row>
    <row r="1192" spans="1:22" x14ac:dyDescent="0.25">
      <c r="A1192" t="s">
        <v>20</v>
      </c>
      <c r="B1192" t="s">
        <v>124</v>
      </c>
      <c r="C1192" t="s">
        <v>22</v>
      </c>
      <c r="D1192" t="s">
        <v>23</v>
      </c>
      <c r="E1192" t="s">
        <v>5</v>
      </c>
      <c r="G1192" t="s">
        <v>24</v>
      </c>
      <c r="H1192">
        <v>1298615</v>
      </c>
      <c r="I1192">
        <v>1298691</v>
      </c>
      <c r="J1192" t="s">
        <v>52</v>
      </c>
      <c r="K1192">
        <f>VLOOKUP(Q1192,gene2!A:U,12,0)</f>
        <v>0</v>
      </c>
      <c r="L1192">
        <f>VLOOKUP(Q1192,gene2!A:U,13,0)</f>
        <v>0</v>
      </c>
      <c r="M1192">
        <f>VLOOKUP(Q1192,gene2!A:U,14,0)</f>
        <v>0</v>
      </c>
      <c r="N1192" t="str">
        <f>VLOOKUP(Q1192,gene2!A:U,15,0)</f>
        <v>tRNA-Pro</v>
      </c>
      <c r="Q1192" t="s">
        <v>4726</v>
      </c>
      <c r="R1192">
        <v>77</v>
      </c>
      <c r="T1192" t="s">
        <v>4727</v>
      </c>
      <c r="V1192">
        <f t="shared" si="18"/>
        <v>25.666666666666668</v>
      </c>
    </row>
    <row r="1193" spans="1:22" x14ac:dyDescent="0.25">
      <c r="A1193" t="s">
        <v>20</v>
      </c>
      <c r="B1193" t="s">
        <v>21</v>
      </c>
      <c r="C1193" t="s">
        <v>22</v>
      </c>
      <c r="D1193" t="s">
        <v>23</v>
      </c>
      <c r="E1193" t="s">
        <v>5</v>
      </c>
      <c r="G1193" t="s">
        <v>24</v>
      </c>
      <c r="H1193">
        <v>1298802</v>
      </c>
      <c r="I1193">
        <v>1300445</v>
      </c>
      <c r="J1193" t="s">
        <v>52</v>
      </c>
      <c r="K1193" t="str">
        <f>VLOOKUP(Q1193,gene2!A:U,12,0)</f>
        <v>WP_014420994.1</v>
      </c>
      <c r="L1193" t="str">
        <f>VLOOKUP(Q1193,gene2!A:U,13,0)</f>
        <v>WP_014420994.1</v>
      </c>
      <c r="M1193">
        <f>VLOOKUP(Q1193,gene2!A:U,14,0)</f>
        <v>0</v>
      </c>
      <c r="N1193" t="str">
        <f>VLOOKUP(Q1193,gene2!A:U,15,0)</f>
        <v>FMN-binding glutamate synthase family protein</v>
      </c>
      <c r="Q1193" t="s">
        <v>4729</v>
      </c>
      <c r="R1193">
        <v>1644</v>
      </c>
      <c r="T1193" t="s">
        <v>4730</v>
      </c>
      <c r="V1193">
        <f t="shared" si="18"/>
        <v>548</v>
      </c>
    </row>
    <row r="1194" spans="1:22" x14ac:dyDescent="0.25">
      <c r="A1194" t="s">
        <v>20</v>
      </c>
      <c r="B1194" t="s">
        <v>21</v>
      </c>
      <c r="C1194" t="s">
        <v>22</v>
      </c>
      <c r="D1194" t="s">
        <v>23</v>
      </c>
      <c r="E1194" t="s">
        <v>5</v>
      </c>
      <c r="G1194" t="s">
        <v>24</v>
      </c>
      <c r="H1194">
        <v>1300718</v>
      </c>
      <c r="I1194">
        <v>1302313</v>
      </c>
      <c r="J1194" t="s">
        <v>25</v>
      </c>
      <c r="K1194" t="str">
        <f>VLOOKUP(Q1194,gene2!A:U,12,0)</f>
        <v>WP_014420995.1</v>
      </c>
      <c r="L1194" t="str">
        <f>VLOOKUP(Q1194,gene2!A:U,13,0)</f>
        <v>WP_014420995.1</v>
      </c>
      <c r="M1194">
        <f>VLOOKUP(Q1194,gene2!A:U,14,0)</f>
        <v>0</v>
      </c>
      <c r="N1194" t="str">
        <f>VLOOKUP(Q1194,gene2!A:U,15,0)</f>
        <v>BCCT family transporter</v>
      </c>
      <c r="Q1194" t="s">
        <v>4733</v>
      </c>
      <c r="R1194">
        <v>1596</v>
      </c>
      <c r="T1194" t="s">
        <v>4734</v>
      </c>
      <c r="V1194">
        <f t="shared" si="18"/>
        <v>532</v>
      </c>
    </row>
    <row r="1195" spans="1:22" x14ac:dyDescent="0.25">
      <c r="A1195" t="s">
        <v>20</v>
      </c>
      <c r="B1195" t="s">
        <v>21</v>
      </c>
      <c r="C1195" t="s">
        <v>22</v>
      </c>
      <c r="D1195" t="s">
        <v>23</v>
      </c>
      <c r="E1195" t="s">
        <v>5</v>
      </c>
      <c r="G1195" t="s">
        <v>24</v>
      </c>
      <c r="H1195">
        <v>1302381</v>
      </c>
      <c r="I1195">
        <v>1303328</v>
      </c>
      <c r="J1195" t="s">
        <v>52</v>
      </c>
      <c r="K1195" t="str">
        <f>VLOOKUP(Q1195,gene2!A:U,12,0)</f>
        <v>WP_014420996.1</v>
      </c>
      <c r="L1195" t="str">
        <f>VLOOKUP(Q1195,gene2!A:U,13,0)</f>
        <v>WP_014420996.1</v>
      </c>
      <c r="M1195">
        <f>VLOOKUP(Q1195,gene2!A:U,14,0)</f>
        <v>0</v>
      </c>
      <c r="N1195" t="str">
        <f>VLOOKUP(Q1195,gene2!A:U,15,0)</f>
        <v>alpha-L-glutamate ligase-like protein</v>
      </c>
      <c r="Q1195" t="s">
        <v>4737</v>
      </c>
      <c r="R1195">
        <v>948</v>
      </c>
      <c r="T1195" t="s">
        <v>4738</v>
      </c>
      <c r="V1195">
        <f t="shared" si="18"/>
        <v>316</v>
      </c>
    </row>
    <row r="1196" spans="1:22" x14ac:dyDescent="0.25">
      <c r="A1196" t="s">
        <v>20</v>
      </c>
      <c r="B1196" t="s">
        <v>21</v>
      </c>
      <c r="C1196" t="s">
        <v>22</v>
      </c>
      <c r="D1196" t="s">
        <v>23</v>
      </c>
      <c r="E1196" t="s">
        <v>5</v>
      </c>
      <c r="G1196" t="s">
        <v>24</v>
      </c>
      <c r="H1196">
        <v>1303330</v>
      </c>
      <c r="I1196">
        <v>1304847</v>
      </c>
      <c r="J1196" t="s">
        <v>52</v>
      </c>
      <c r="K1196" t="str">
        <f>VLOOKUP(Q1196,gene2!A:U,12,0)</f>
        <v>WP_014420997.1</v>
      </c>
      <c r="L1196" t="str">
        <f>VLOOKUP(Q1196,gene2!A:U,13,0)</f>
        <v>WP_014420997.1</v>
      </c>
      <c r="M1196">
        <f>VLOOKUP(Q1196,gene2!A:U,14,0)</f>
        <v>0</v>
      </c>
      <c r="N1196" t="str">
        <f>VLOOKUP(Q1196,gene2!A:U,15,0)</f>
        <v>inactive transglutaminase family protein</v>
      </c>
      <c r="Q1196" t="s">
        <v>4741</v>
      </c>
      <c r="R1196">
        <v>1518</v>
      </c>
      <c r="T1196" t="s">
        <v>4742</v>
      </c>
      <c r="V1196">
        <f t="shared" si="18"/>
        <v>506</v>
      </c>
    </row>
    <row r="1197" spans="1:22" x14ac:dyDescent="0.25">
      <c r="A1197" t="s">
        <v>20</v>
      </c>
      <c r="B1197" t="s">
        <v>21</v>
      </c>
      <c r="C1197" t="s">
        <v>22</v>
      </c>
      <c r="D1197" t="s">
        <v>23</v>
      </c>
      <c r="E1197" t="s">
        <v>5</v>
      </c>
      <c r="G1197" t="s">
        <v>24</v>
      </c>
      <c r="H1197">
        <v>1304844</v>
      </c>
      <c r="I1197">
        <v>1305650</v>
      </c>
      <c r="J1197" t="s">
        <v>52</v>
      </c>
      <c r="K1197" t="str">
        <f>VLOOKUP(Q1197,gene2!A:U,12,0)</f>
        <v>WP_014420998.1</v>
      </c>
      <c r="L1197" t="str">
        <f>VLOOKUP(Q1197,gene2!A:U,13,0)</f>
        <v>WP_014420998.1</v>
      </c>
      <c r="M1197">
        <f>VLOOKUP(Q1197,gene2!A:U,14,0)</f>
        <v>0</v>
      </c>
      <c r="N1197" t="str">
        <f>VLOOKUP(Q1197,gene2!A:U,15,0)</f>
        <v>ATP-dependent zinc protease</v>
      </c>
      <c r="Q1197" t="s">
        <v>4745</v>
      </c>
      <c r="R1197">
        <v>807</v>
      </c>
      <c r="T1197" t="s">
        <v>4746</v>
      </c>
      <c r="V1197">
        <f t="shared" si="18"/>
        <v>269</v>
      </c>
    </row>
    <row r="1198" spans="1:22" x14ac:dyDescent="0.25">
      <c r="A1198" t="s">
        <v>20</v>
      </c>
      <c r="B1198" t="s">
        <v>21</v>
      </c>
      <c r="C1198" t="s">
        <v>22</v>
      </c>
      <c r="D1198" t="s">
        <v>23</v>
      </c>
      <c r="E1198" t="s">
        <v>5</v>
      </c>
      <c r="G1198" t="s">
        <v>24</v>
      </c>
      <c r="H1198">
        <v>1305783</v>
      </c>
      <c r="I1198">
        <v>1306166</v>
      </c>
      <c r="J1198" t="s">
        <v>52</v>
      </c>
      <c r="K1198" t="str">
        <f>VLOOKUP(Q1198,gene2!A:U,12,0)</f>
        <v>WP_014420999.1</v>
      </c>
      <c r="L1198" t="str">
        <f>VLOOKUP(Q1198,gene2!A:U,13,0)</f>
        <v>WP_014420999.1</v>
      </c>
      <c r="M1198">
        <f>VLOOKUP(Q1198,gene2!A:U,14,0)</f>
        <v>0</v>
      </c>
      <c r="N1198" t="str">
        <f>VLOOKUP(Q1198,gene2!A:U,15,0)</f>
        <v>hypothetical protein</v>
      </c>
      <c r="Q1198" t="s">
        <v>4748</v>
      </c>
      <c r="R1198">
        <v>384</v>
      </c>
      <c r="T1198" t="s">
        <v>4749</v>
      </c>
      <c r="V1198">
        <f t="shared" si="18"/>
        <v>128</v>
      </c>
    </row>
    <row r="1199" spans="1:22" x14ac:dyDescent="0.25">
      <c r="A1199" t="s">
        <v>20</v>
      </c>
      <c r="B1199" t="s">
        <v>21</v>
      </c>
      <c r="C1199" t="s">
        <v>22</v>
      </c>
      <c r="D1199" t="s">
        <v>23</v>
      </c>
      <c r="E1199" t="s">
        <v>5</v>
      </c>
      <c r="G1199" t="s">
        <v>24</v>
      </c>
      <c r="H1199">
        <v>1306417</v>
      </c>
      <c r="I1199">
        <v>1308063</v>
      </c>
      <c r="J1199" t="s">
        <v>25</v>
      </c>
      <c r="K1199" t="str">
        <f>VLOOKUP(Q1199,gene2!A:U,12,0)</f>
        <v>WP_014421000.1</v>
      </c>
      <c r="L1199" t="str">
        <f>VLOOKUP(Q1199,gene2!A:U,13,0)</f>
        <v>WP_014421000.1</v>
      </c>
      <c r="M1199">
        <f>VLOOKUP(Q1199,gene2!A:U,14,0)</f>
        <v>0</v>
      </c>
      <c r="N1199" t="str">
        <f>VLOOKUP(Q1199,gene2!A:U,15,0)</f>
        <v>DNA recombination protein RmuC</v>
      </c>
      <c r="O1199" t="s">
        <v>4751</v>
      </c>
      <c r="Q1199" t="s">
        <v>4752</v>
      </c>
      <c r="R1199">
        <v>1647</v>
      </c>
      <c r="T1199" t="s">
        <v>4753</v>
      </c>
      <c r="V1199">
        <f t="shared" si="18"/>
        <v>549</v>
      </c>
    </row>
    <row r="1200" spans="1:22" x14ac:dyDescent="0.25">
      <c r="A1200" t="s">
        <v>20</v>
      </c>
      <c r="B1200" t="s">
        <v>21</v>
      </c>
      <c r="C1200" t="s">
        <v>22</v>
      </c>
      <c r="D1200" t="s">
        <v>23</v>
      </c>
      <c r="E1200" t="s">
        <v>5</v>
      </c>
      <c r="G1200" t="s">
        <v>24</v>
      </c>
      <c r="H1200">
        <v>1308068</v>
      </c>
      <c r="I1200">
        <v>1308943</v>
      </c>
      <c r="J1200" t="s">
        <v>25</v>
      </c>
      <c r="K1200" t="str">
        <f>VLOOKUP(Q1200,gene2!A:U,12,0)</f>
        <v>WP_014421001.1</v>
      </c>
      <c r="L1200" t="str">
        <f>VLOOKUP(Q1200,gene2!A:U,13,0)</f>
        <v>WP_014421001.1</v>
      </c>
      <c r="M1200">
        <f>VLOOKUP(Q1200,gene2!A:U,14,0)</f>
        <v>0</v>
      </c>
      <c r="N1200" t="str">
        <f>VLOOKUP(Q1200,gene2!A:U,15,0)</f>
        <v>hypothetical protein</v>
      </c>
      <c r="Q1200" t="s">
        <v>4756</v>
      </c>
      <c r="R1200">
        <v>876</v>
      </c>
      <c r="T1200" t="s">
        <v>4757</v>
      </c>
      <c r="V1200">
        <f t="shared" si="18"/>
        <v>292</v>
      </c>
    </row>
    <row r="1201" spans="1:22" x14ac:dyDescent="0.25">
      <c r="A1201" t="s">
        <v>20</v>
      </c>
      <c r="B1201" t="s">
        <v>21</v>
      </c>
      <c r="C1201" t="s">
        <v>22</v>
      </c>
      <c r="D1201" t="s">
        <v>23</v>
      </c>
      <c r="E1201" t="s">
        <v>5</v>
      </c>
      <c r="G1201" t="s">
        <v>24</v>
      </c>
      <c r="H1201">
        <v>1308954</v>
      </c>
      <c r="I1201">
        <v>1309970</v>
      </c>
      <c r="J1201" t="s">
        <v>52</v>
      </c>
      <c r="K1201" t="str">
        <f>VLOOKUP(Q1201,gene2!A:U,12,0)</f>
        <v>WP_014421002.1</v>
      </c>
      <c r="L1201" t="str">
        <f>VLOOKUP(Q1201,gene2!A:U,13,0)</f>
        <v>WP_014421002.1</v>
      </c>
      <c r="M1201">
        <f>VLOOKUP(Q1201,gene2!A:U,14,0)</f>
        <v>0</v>
      </c>
      <c r="N1201" t="str">
        <f>VLOOKUP(Q1201,gene2!A:U,15,0)</f>
        <v>AraC family transcriptional regulator</v>
      </c>
      <c r="Q1201" t="s">
        <v>4759</v>
      </c>
      <c r="R1201">
        <v>1017</v>
      </c>
      <c r="T1201" t="s">
        <v>4760</v>
      </c>
      <c r="V1201">
        <f t="shared" si="18"/>
        <v>339</v>
      </c>
    </row>
    <row r="1202" spans="1:22" x14ac:dyDescent="0.25">
      <c r="A1202" t="s">
        <v>20</v>
      </c>
      <c r="B1202" t="s">
        <v>21</v>
      </c>
      <c r="C1202" t="s">
        <v>22</v>
      </c>
      <c r="D1202" t="s">
        <v>23</v>
      </c>
      <c r="E1202" t="s">
        <v>5</v>
      </c>
      <c r="G1202" t="s">
        <v>24</v>
      </c>
      <c r="H1202">
        <v>1310157</v>
      </c>
      <c r="I1202">
        <v>1311209</v>
      </c>
      <c r="J1202" t="s">
        <v>25</v>
      </c>
      <c r="K1202" t="str">
        <f>VLOOKUP(Q1202,gene2!A:U,12,0)</f>
        <v>WP_014421003.1</v>
      </c>
      <c r="L1202" t="str">
        <f>VLOOKUP(Q1202,gene2!A:U,13,0)</f>
        <v>WP_014421003.1</v>
      </c>
      <c r="M1202">
        <f>VLOOKUP(Q1202,gene2!A:U,14,0)</f>
        <v>0</v>
      </c>
      <c r="N1202" t="str">
        <f>VLOOKUP(Q1202,gene2!A:U,15,0)</f>
        <v>CoA transferase</v>
      </c>
      <c r="Q1202" t="s">
        <v>4762</v>
      </c>
      <c r="R1202">
        <v>1053</v>
      </c>
      <c r="T1202" t="s">
        <v>4763</v>
      </c>
      <c r="V1202">
        <f t="shared" si="18"/>
        <v>351</v>
      </c>
    </row>
    <row r="1203" spans="1:22" x14ac:dyDescent="0.25">
      <c r="A1203" t="s">
        <v>20</v>
      </c>
      <c r="B1203" t="s">
        <v>21</v>
      </c>
      <c r="C1203" t="s">
        <v>22</v>
      </c>
      <c r="D1203" t="s">
        <v>23</v>
      </c>
      <c r="E1203" t="s">
        <v>5</v>
      </c>
      <c r="G1203" t="s">
        <v>24</v>
      </c>
      <c r="H1203">
        <v>1311273</v>
      </c>
      <c r="I1203">
        <v>1314089</v>
      </c>
      <c r="J1203" t="s">
        <v>52</v>
      </c>
      <c r="K1203" t="str">
        <f>VLOOKUP(Q1203,gene2!A:U,12,0)</f>
        <v>WP_014421004.1</v>
      </c>
      <c r="L1203" t="str">
        <f>VLOOKUP(Q1203,gene2!A:U,13,0)</f>
        <v>WP_014421004.1</v>
      </c>
      <c r="M1203">
        <f>VLOOKUP(Q1203,gene2!A:U,14,0)</f>
        <v>0</v>
      </c>
      <c r="N1203" t="str">
        <f>VLOOKUP(Q1203,gene2!A:U,15,0)</f>
        <v>hypothetical protein</v>
      </c>
      <c r="Q1203" t="s">
        <v>4766</v>
      </c>
      <c r="R1203">
        <v>2817</v>
      </c>
      <c r="T1203" t="s">
        <v>4767</v>
      </c>
      <c r="V1203">
        <f t="shared" si="18"/>
        <v>939</v>
      </c>
    </row>
    <row r="1204" spans="1:22" x14ac:dyDescent="0.25">
      <c r="A1204" t="s">
        <v>20</v>
      </c>
      <c r="B1204" t="s">
        <v>21</v>
      </c>
      <c r="C1204" t="s">
        <v>22</v>
      </c>
      <c r="D1204" t="s">
        <v>23</v>
      </c>
      <c r="E1204" t="s">
        <v>5</v>
      </c>
      <c r="G1204" t="s">
        <v>24</v>
      </c>
      <c r="H1204">
        <v>1314567</v>
      </c>
      <c r="I1204">
        <v>1316081</v>
      </c>
      <c r="J1204" t="s">
        <v>25</v>
      </c>
      <c r="K1204" t="str">
        <f>VLOOKUP(Q1204,gene2!A:U,12,0)</f>
        <v>WP_041655452.1</v>
      </c>
      <c r="L1204" t="str">
        <f>VLOOKUP(Q1204,gene2!A:U,13,0)</f>
        <v>WP_041655452.1</v>
      </c>
      <c r="M1204">
        <f>VLOOKUP(Q1204,gene2!A:U,14,0)</f>
        <v>0</v>
      </c>
      <c r="N1204" t="str">
        <f>VLOOKUP(Q1204,gene2!A:U,15,0)</f>
        <v>fumarate hydratase</v>
      </c>
      <c r="Q1204" t="s">
        <v>4769</v>
      </c>
      <c r="R1204">
        <v>1515</v>
      </c>
      <c r="T1204" t="s">
        <v>4770</v>
      </c>
      <c r="V1204">
        <f t="shared" si="18"/>
        <v>505</v>
      </c>
    </row>
    <row r="1205" spans="1:22" x14ac:dyDescent="0.25">
      <c r="A1205" t="s">
        <v>20</v>
      </c>
      <c r="B1205" t="s">
        <v>21</v>
      </c>
      <c r="C1205" t="s">
        <v>22</v>
      </c>
      <c r="D1205" t="s">
        <v>23</v>
      </c>
      <c r="E1205" t="s">
        <v>5</v>
      </c>
      <c r="G1205" t="s">
        <v>24</v>
      </c>
      <c r="H1205">
        <v>1316124</v>
      </c>
      <c r="I1205">
        <v>1316447</v>
      </c>
      <c r="J1205" t="s">
        <v>52</v>
      </c>
      <c r="K1205" t="str">
        <f>VLOOKUP(Q1205,gene2!A:U,12,0)</f>
        <v>WP_014421006.1</v>
      </c>
      <c r="L1205" t="str">
        <f>VLOOKUP(Q1205,gene2!A:U,13,0)</f>
        <v>WP_014421006.1</v>
      </c>
      <c r="M1205">
        <f>VLOOKUP(Q1205,gene2!A:U,14,0)</f>
        <v>0</v>
      </c>
      <c r="N1205" t="str">
        <f>VLOOKUP(Q1205,gene2!A:U,15,0)</f>
        <v>methylated-DNA--[protein]-cysteine S-methyltransferase</v>
      </c>
      <c r="Q1205" t="s">
        <v>4773</v>
      </c>
      <c r="R1205">
        <v>324</v>
      </c>
      <c r="T1205" t="s">
        <v>4774</v>
      </c>
      <c r="V1205">
        <f t="shared" si="18"/>
        <v>108</v>
      </c>
    </row>
    <row r="1206" spans="1:22" x14ac:dyDescent="0.25">
      <c r="A1206" t="s">
        <v>20</v>
      </c>
      <c r="B1206" t="s">
        <v>21</v>
      </c>
      <c r="C1206" t="s">
        <v>22</v>
      </c>
      <c r="D1206" t="s">
        <v>23</v>
      </c>
      <c r="E1206" t="s">
        <v>5</v>
      </c>
      <c r="G1206" t="s">
        <v>24</v>
      </c>
      <c r="H1206">
        <v>1316471</v>
      </c>
      <c r="I1206">
        <v>1317232</v>
      </c>
      <c r="J1206" t="s">
        <v>52</v>
      </c>
      <c r="K1206" t="str">
        <f>VLOOKUP(Q1206,gene2!A:U,12,0)</f>
        <v>WP_011785507.1</v>
      </c>
      <c r="L1206" t="str">
        <f>VLOOKUP(Q1206,gene2!A:U,13,0)</f>
        <v>WP_011785507.1</v>
      </c>
      <c r="M1206">
        <f>VLOOKUP(Q1206,gene2!A:U,14,0)</f>
        <v>0</v>
      </c>
      <c r="N1206" t="str">
        <f>VLOOKUP(Q1206,gene2!A:U,15,0)</f>
        <v>SDR family oxidoreductase</v>
      </c>
      <c r="Q1206" t="s">
        <v>4777</v>
      </c>
      <c r="R1206">
        <v>762</v>
      </c>
      <c r="T1206" t="s">
        <v>4778</v>
      </c>
      <c r="V1206">
        <f t="shared" si="18"/>
        <v>254</v>
      </c>
    </row>
    <row r="1207" spans="1:22" x14ac:dyDescent="0.25">
      <c r="A1207" t="s">
        <v>20</v>
      </c>
      <c r="B1207" t="s">
        <v>21</v>
      </c>
      <c r="C1207" t="s">
        <v>22</v>
      </c>
      <c r="D1207" t="s">
        <v>23</v>
      </c>
      <c r="E1207" t="s">
        <v>5</v>
      </c>
      <c r="G1207" t="s">
        <v>24</v>
      </c>
      <c r="H1207">
        <v>1317305</v>
      </c>
      <c r="I1207">
        <v>1317862</v>
      </c>
      <c r="J1207" t="s">
        <v>25</v>
      </c>
      <c r="K1207" t="str">
        <f>VLOOKUP(Q1207,gene2!A:U,12,0)</f>
        <v>WP_014421007.1</v>
      </c>
      <c r="L1207" t="str">
        <f>VLOOKUP(Q1207,gene2!A:U,13,0)</f>
        <v>WP_014421007.1</v>
      </c>
      <c r="M1207">
        <f>VLOOKUP(Q1207,gene2!A:U,14,0)</f>
        <v>0</v>
      </c>
      <c r="N1207" t="str">
        <f>VLOOKUP(Q1207,gene2!A:U,15,0)</f>
        <v>FxsA family protein</v>
      </c>
      <c r="Q1207" t="s">
        <v>4780</v>
      </c>
      <c r="R1207">
        <v>558</v>
      </c>
      <c r="T1207" t="s">
        <v>4781</v>
      </c>
      <c r="V1207">
        <f t="shared" si="18"/>
        <v>186</v>
      </c>
    </row>
    <row r="1208" spans="1:22" x14ac:dyDescent="0.25">
      <c r="A1208" t="s">
        <v>20</v>
      </c>
      <c r="B1208" t="s">
        <v>21</v>
      </c>
      <c r="C1208" t="s">
        <v>22</v>
      </c>
      <c r="D1208" t="s">
        <v>23</v>
      </c>
      <c r="E1208" t="s">
        <v>5</v>
      </c>
      <c r="G1208" t="s">
        <v>24</v>
      </c>
      <c r="H1208">
        <v>1318059</v>
      </c>
      <c r="I1208">
        <v>1318346</v>
      </c>
      <c r="J1208" t="s">
        <v>25</v>
      </c>
      <c r="K1208" t="str">
        <f>VLOOKUP(Q1208,gene2!A:U,12,0)</f>
        <v>WP_011785505.1</v>
      </c>
      <c r="L1208" t="str">
        <f>VLOOKUP(Q1208,gene2!A:U,13,0)</f>
        <v>WP_011785505.1</v>
      </c>
      <c r="M1208">
        <f>VLOOKUP(Q1208,gene2!A:U,14,0)</f>
        <v>0</v>
      </c>
      <c r="N1208" t="str">
        <f>VLOOKUP(Q1208,gene2!A:U,15,0)</f>
        <v>co-chaperone GroES</v>
      </c>
      <c r="O1208" t="s">
        <v>4784</v>
      </c>
      <c r="Q1208" t="s">
        <v>4785</v>
      </c>
      <c r="R1208">
        <v>288</v>
      </c>
      <c r="T1208" t="s">
        <v>4786</v>
      </c>
      <c r="V1208">
        <f t="shared" si="18"/>
        <v>96</v>
      </c>
    </row>
    <row r="1209" spans="1:22" x14ac:dyDescent="0.25">
      <c r="A1209" t="s">
        <v>20</v>
      </c>
      <c r="B1209" t="s">
        <v>21</v>
      </c>
      <c r="C1209" t="s">
        <v>22</v>
      </c>
      <c r="D1209" t="s">
        <v>23</v>
      </c>
      <c r="E1209" t="s">
        <v>5</v>
      </c>
      <c r="G1209" t="s">
        <v>24</v>
      </c>
      <c r="H1209">
        <v>1318423</v>
      </c>
      <c r="I1209">
        <v>1320075</v>
      </c>
      <c r="J1209" t="s">
        <v>25</v>
      </c>
      <c r="K1209" t="str">
        <f>VLOOKUP(Q1209,gene2!A:U,12,0)</f>
        <v>WP_014421008.1</v>
      </c>
      <c r="L1209" t="str">
        <f>VLOOKUP(Q1209,gene2!A:U,13,0)</f>
        <v>WP_014421008.1</v>
      </c>
      <c r="M1209">
        <f>VLOOKUP(Q1209,gene2!A:U,14,0)</f>
        <v>0</v>
      </c>
      <c r="N1209" t="str">
        <f>VLOOKUP(Q1209,gene2!A:U,15,0)</f>
        <v>chaperonin GroEL</v>
      </c>
      <c r="O1209" t="s">
        <v>4789</v>
      </c>
      <c r="Q1209" t="s">
        <v>4790</v>
      </c>
      <c r="R1209">
        <v>1653</v>
      </c>
      <c r="T1209" t="s">
        <v>4791</v>
      </c>
      <c r="V1209">
        <f t="shared" si="18"/>
        <v>551</v>
      </c>
    </row>
    <row r="1210" spans="1:22" x14ac:dyDescent="0.25">
      <c r="A1210" t="s">
        <v>20</v>
      </c>
      <c r="B1210" t="s">
        <v>21</v>
      </c>
      <c r="C1210" t="s">
        <v>22</v>
      </c>
      <c r="D1210" t="s">
        <v>23</v>
      </c>
      <c r="E1210" t="s">
        <v>5</v>
      </c>
      <c r="G1210" t="s">
        <v>24</v>
      </c>
      <c r="H1210">
        <v>1320242</v>
      </c>
      <c r="I1210">
        <v>1321033</v>
      </c>
      <c r="J1210" t="s">
        <v>25</v>
      </c>
      <c r="K1210" t="str">
        <f>VLOOKUP(Q1210,gene2!A:U,12,0)</f>
        <v>WP_041654614.1</v>
      </c>
      <c r="L1210" t="str">
        <f>VLOOKUP(Q1210,gene2!A:U,13,0)</f>
        <v>WP_041654614.1</v>
      </c>
      <c r="M1210">
        <f>VLOOKUP(Q1210,gene2!A:U,14,0)</f>
        <v>0</v>
      </c>
      <c r="N1210" t="str">
        <f>VLOOKUP(Q1210,gene2!A:U,15,0)</f>
        <v>type II secretion system protein N</v>
      </c>
      <c r="O1210" t="s">
        <v>4794</v>
      </c>
      <c r="Q1210" t="s">
        <v>4795</v>
      </c>
      <c r="R1210">
        <v>792</v>
      </c>
      <c r="T1210" t="s">
        <v>4796</v>
      </c>
      <c r="V1210">
        <f t="shared" si="18"/>
        <v>264</v>
      </c>
    </row>
    <row r="1211" spans="1:22" x14ac:dyDescent="0.25">
      <c r="A1211" t="s">
        <v>20</v>
      </c>
      <c r="B1211" t="s">
        <v>21</v>
      </c>
      <c r="C1211" t="s">
        <v>22</v>
      </c>
      <c r="D1211" t="s">
        <v>23</v>
      </c>
      <c r="E1211" t="s">
        <v>5</v>
      </c>
      <c r="G1211" t="s">
        <v>24</v>
      </c>
      <c r="H1211">
        <v>1321035</v>
      </c>
      <c r="I1211">
        <v>1321883</v>
      </c>
      <c r="J1211" t="s">
        <v>25</v>
      </c>
      <c r="K1211" t="str">
        <f>VLOOKUP(Q1211,gene2!A:U,12,0)</f>
        <v>WP_014421010.1</v>
      </c>
      <c r="L1211" t="str">
        <f>VLOOKUP(Q1211,gene2!A:U,13,0)</f>
        <v>WP_014421010.1</v>
      </c>
      <c r="M1211">
        <f>VLOOKUP(Q1211,gene2!A:U,14,0)</f>
        <v>0</v>
      </c>
      <c r="N1211" t="str">
        <f>VLOOKUP(Q1211,gene2!A:U,15,0)</f>
        <v>general secretion pathway protein GspC</v>
      </c>
      <c r="Q1211" t="s">
        <v>4799</v>
      </c>
      <c r="R1211">
        <v>849</v>
      </c>
      <c r="T1211" t="s">
        <v>4800</v>
      </c>
      <c r="V1211">
        <f t="shared" si="18"/>
        <v>283</v>
      </c>
    </row>
    <row r="1212" spans="1:22" x14ac:dyDescent="0.25">
      <c r="A1212" t="s">
        <v>20</v>
      </c>
      <c r="B1212" t="s">
        <v>21</v>
      </c>
      <c r="C1212" t="s">
        <v>22</v>
      </c>
      <c r="D1212" t="s">
        <v>23</v>
      </c>
      <c r="E1212" t="s">
        <v>5</v>
      </c>
      <c r="G1212" t="s">
        <v>24</v>
      </c>
      <c r="H1212">
        <v>1321918</v>
      </c>
      <c r="I1212">
        <v>1323867</v>
      </c>
      <c r="J1212" t="s">
        <v>25</v>
      </c>
      <c r="K1212" t="str">
        <f>VLOOKUP(Q1212,gene2!A:U,12,0)</f>
        <v>WP_011785501.1</v>
      </c>
      <c r="L1212" t="str">
        <f>VLOOKUP(Q1212,gene2!A:U,13,0)</f>
        <v>WP_011785501.1</v>
      </c>
      <c r="M1212">
        <f>VLOOKUP(Q1212,gene2!A:U,14,0)</f>
        <v>0</v>
      </c>
      <c r="N1212" t="str">
        <f>VLOOKUP(Q1212,gene2!A:U,15,0)</f>
        <v>type II secretion system secretin GspD</v>
      </c>
      <c r="O1212" t="s">
        <v>4803</v>
      </c>
      <c r="Q1212" t="s">
        <v>4804</v>
      </c>
      <c r="R1212">
        <v>1950</v>
      </c>
      <c r="T1212" t="s">
        <v>4805</v>
      </c>
      <c r="V1212">
        <f t="shared" si="18"/>
        <v>650</v>
      </c>
    </row>
    <row r="1213" spans="1:22" x14ac:dyDescent="0.25">
      <c r="A1213" t="s">
        <v>20</v>
      </c>
      <c r="B1213" t="s">
        <v>21</v>
      </c>
      <c r="C1213" t="s">
        <v>22</v>
      </c>
      <c r="D1213" t="s">
        <v>23</v>
      </c>
      <c r="E1213" t="s">
        <v>5</v>
      </c>
      <c r="G1213" t="s">
        <v>24</v>
      </c>
      <c r="H1213">
        <v>1323955</v>
      </c>
      <c r="I1213">
        <v>1325934</v>
      </c>
      <c r="J1213" t="s">
        <v>52</v>
      </c>
      <c r="K1213" t="str">
        <f>VLOOKUP(Q1213,gene2!A:U,12,0)</f>
        <v>WP_014421011.1</v>
      </c>
      <c r="L1213" t="str">
        <f>VLOOKUP(Q1213,gene2!A:U,13,0)</f>
        <v>WP_014421011.1</v>
      </c>
      <c r="M1213">
        <f>VLOOKUP(Q1213,gene2!A:U,14,0)</f>
        <v>0</v>
      </c>
      <c r="N1213" t="str">
        <f>VLOOKUP(Q1213,gene2!A:U,15,0)</f>
        <v>M48 family metallopeptidase</v>
      </c>
      <c r="Q1213" t="s">
        <v>4808</v>
      </c>
      <c r="R1213">
        <v>1980</v>
      </c>
      <c r="T1213" t="s">
        <v>4809</v>
      </c>
      <c r="V1213">
        <f t="shared" si="18"/>
        <v>660</v>
      </c>
    </row>
    <row r="1214" spans="1:22" x14ac:dyDescent="0.25">
      <c r="A1214" t="s">
        <v>20</v>
      </c>
      <c r="B1214" t="s">
        <v>21</v>
      </c>
      <c r="C1214" t="s">
        <v>22</v>
      </c>
      <c r="D1214" t="s">
        <v>23</v>
      </c>
      <c r="E1214" t="s">
        <v>5</v>
      </c>
      <c r="G1214" t="s">
        <v>24</v>
      </c>
      <c r="H1214">
        <v>1325945</v>
      </c>
      <c r="I1214">
        <v>1326532</v>
      </c>
      <c r="J1214" t="s">
        <v>52</v>
      </c>
      <c r="K1214" t="str">
        <f>VLOOKUP(Q1214,gene2!A:U,12,0)</f>
        <v>WP_011785499.1</v>
      </c>
      <c r="L1214" t="str">
        <f>VLOOKUP(Q1214,gene2!A:U,13,0)</f>
        <v>WP_011785499.1</v>
      </c>
      <c r="M1214">
        <f>VLOOKUP(Q1214,gene2!A:U,14,0)</f>
        <v>0</v>
      </c>
      <c r="N1214" t="str">
        <f>VLOOKUP(Q1214,gene2!A:U,15,0)</f>
        <v>LemA family protein</v>
      </c>
      <c r="Q1214" t="s">
        <v>4812</v>
      </c>
      <c r="R1214">
        <v>588</v>
      </c>
      <c r="T1214" t="s">
        <v>4813</v>
      </c>
      <c r="V1214">
        <f t="shared" si="18"/>
        <v>196</v>
      </c>
    </row>
    <row r="1215" spans="1:22" x14ac:dyDescent="0.25">
      <c r="A1215" t="s">
        <v>20</v>
      </c>
      <c r="B1215" t="s">
        <v>21</v>
      </c>
      <c r="C1215" t="s">
        <v>22</v>
      </c>
      <c r="D1215" t="s">
        <v>23</v>
      </c>
      <c r="E1215" t="s">
        <v>5</v>
      </c>
      <c r="G1215" t="s">
        <v>24</v>
      </c>
      <c r="H1215">
        <v>1326556</v>
      </c>
      <c r="I1215">
        <v>1328634</v>
      </c>
      <c r="J1215" t="s">
        <v>52</v>
      </c>
      <c r="K1215" t="str">
        <f>VLOOKUP(Q1215,gene2!A:U,12,0)</f>
        <v>WP_014421012.1</v>
      </c>
      <c r="L1215" t="str">
        <f>VLOOKUP(Q1215,gene2!A:U,13,0)</f>
        <v>WP_014421012.1</v>
      </c>
      <c r="M1215">
        <f>VLOOKUP(Q1215,gene2!A:U,14,0)</f>
        <v>0</v>
      </c>
      <c r="N1215" t="str">
        <f>VLOOKUP(Q1215,gene2!A:U,15,0)</f>
        <v>GGDEF and EAL domain-containing protein</v>
      </c>
      <c r="Q1215" t="s">
        <v>4816</v>
      </c>
      <c r="R1215">
        <v>2079</v>
      </c>
      <c r="T1215" t="s">
        <v>4817</v>
      </c>
      <c r="V1215">
        <f t="shared" si="18"/>
        <v>693</v>
      </c>
    </row>
    <row r="1216" spans="1:22" x14ac:dyDescent="0.25">
      <c r="A1216" t="s">
        <v>20</v>
      </c>
      <c r="B1216" t="s">
        <v>21</v>
      </c>
      <c r="C1216" t="s">
        <v>22</v>
      </c>
      <c r="D1216" t="s">
        <v>23</v>
      </c>
      <c r="E1216" t="s">
        <v>5</v>
      </c>
      <c r="G1216" t="s">
        <v>24</v>
      </c>
      <c r="H1216">
        <v>1328873</v>
      </c>
      <c r="I1216">
        <v>1329451</v>
      </c>
      <c r="J1216" t="s">
        <v>52</v>
      </c>
      <c r="K1216" t="str">
        <f>VLOOKUP(Q1216,gene2!A:U,12,0)</f>
        <v>WP_011785497.1</v>
      </c>
      <c r="L1216" t="str">
        <f>VLOOKUP(Q1216,gene2!A:U,13,0)</f>
        <v>WP_011785497.1</v>
      </c>
      <c r="M1216">
        <f>VLOOKUP(Q1216,gene2!A:U,14,0)</f>
        <v>0</v>
      </c>
      <c r="N1216" t="str">
        <f>VLOOKUP(Q1216,gene2!A:U,15,0)</f>
        <v>superoxide dismutase [Fe]</v>
      </c>
      <c r="O1216" t="s">
        <v>4819</v>
      </c>
      <c r="Q1216" t="s">
        <v>4820</v>
      </c>
      <c r="R1216">
        <v>579</v>
      </c>
      <c r="T1216" t="s">
        <v>4821</v>
      </c>
      <c r="V1216">
        <f t="shared" si="18"/>
        <v>193</v>
      </c>
    </row>
    <row r="1217" spans="1:22" x14ac:dyDescent="0.25">
      <c r="A1217" t="s">
        <v>20</v>
      </c>
      <c r="B1217" t="s">
        <v>21</v>
      </c>
      <c r="C1217" t="s">
        <v>22</v>
      </c>
      <c r="D1217" t="s">
        <v>23</v>
      </c>
      <c r="E1217" t="s">
        <v>5</v>
      </c>
      <c r="G1217" t="s">
        <v>24</v>
      </c>
      <c r="H1217">
        <v>1329525</v>
      </c>
      <c r="I1217">
        <v>1330643</v>
      </c>
      <c r="J1217" t="s">
        <v>52</v>
      </c>
      <c r="K1217" t="str">
        <f>VLOOKUP(Q1217,gene2!A:U,12,0)</f>
        <v>WP_014421013.1</v>
      </c>
      <c r="L1217" t="str">
        <f>VLOOKUP(Q1217,gene2!A:U,13,0)</f>
        <v>WP_014421013.1</v>
      </c>
      <c r="M1217">
        <f>VLOOKUP(Q1217,gene2!A:U,14,0)</f>
        <v>0</v>
      </c>
      <c r="N1217" t="str">
        <f>VLOOKUP(Q1217,gene2!A:U,15,0)</f>
        <v>5-(carboxyamino)imidazole ribonucleotide synthase</v>
      </c>
      <c r="Q1217" t="s">
        <v>4824</v>
      </c>
      <c r="R1217">
        <v>1119</v>
      </c>
      <c r="T1217" t="s">
        <v>4825</v>
      </c>
      <c r="V1217">
        <f t="shared" si="18"/>
        <v>373</v>
      </c>
    </row>
    <row r="1218" spans="1:22" x14ac:dyDescent="0.25">
      <c r="A1218" t="s">
        <v>20</v>
      </c>
      <c r="B1218" t="s">
        <v>21</v>
      </c>
      <c r="C1218" t="s">
        <v>22</v>
      </c>
      <c r="D1218" t="s">
        <v>23</v>
      </c>
      <c r="E1218" t="s">
        <v>5</v>
      </c>
      <c r="G1218" t="s">
        <v>24</v>
      </c>
      <c r="H1218">
        <v>1330807</v>
      </c>
      <c r="I1218">
        <v>1331298</v>
      </c>
      <c r="J1218" t="s">
        <v>52</v>
      </c>
      <c r="K1218" t="str">
        <f>VLOOKUP(Q1218,gene2!A:U,12,0)</f>
        <v>WP_011785495.1</v>
      </c>
      <c r="L1218" t="str">
        <f>VLOOKUP(Q1218,gene2!A:U,13,0)</f>
        <v>WP_011785495.1</v>
      </c>
      <c r="M1218">
        <f>VLOOKUP(Q1218,gene2!A:U,14,0)</f>
        <v>0</v>
      </c>
      <c r="N1218" t="str">
        <f>VLOOKUP(Q1218,gene2!A:U,15,0)</f>
        <v>5-(carboxyamino)imidazole ribonucleotide mutase</v>
      </c>
      <c r="O1218" t="s">
        <v>4828</v>
      </c>
      <c r="Q1218" t="s">
        <v>4829</v>
      </c>
      <c r="R1218">
        <v>492</v>
      </c>
      <c r="T1218" t="s">
        <v>4830</v>
      </c>
      <c r="V1218">
        <f t="shared" si="18"/>
        <v>164</v>
      </c>
    </row>
    <row r="1219" spans="1:22" x14ac:dyDescent="0.25">
      <c r="A1219" t="s">
        <v>20</v>
      </c>
      <c r="B1219" t="s">
        <v>21</v>
      </c>
      <c r="C1219" t="s">
        <v>22</v>
      </c>
      <c r="D1219" t="s">
        <v>23</v>
      </c>
      <c r="E1219" t="s">
        <v>5</v>
      </c>
      <c r="G1219" t="s">
        <v>24</v>
      </c>
      <c r="H1219">
        <v>1331485</v>
      </c>
      <c r="I1219">
        <v>1332444</v>
      </c>
      <c r="J1219" t="s">
        <v>25</v>
      </c>
      <c r="K1219" t="str">
        <f>VLOOKUP(Q1219,gene2!A:U,12,0)</f>
        <v>WP_014421014.1</v>
      </c>
      <c r="L1219" t="str">
        <f>VLOOKUP(Q1219,gene2!A:U,13,0)</f>
        <v>WP_014421014.1</v>
      </c>
      <c r="M1219">
        <f>VLOOKUP(Q1219,gene2!A:U,14,0)</f>
        <v>0</v>
      </c>
      <c r="N1219" t="str">
        <f>VLOOKUP(Q1219,gene2!A:U,15,0)</f>
        <v>hypothetical protein</v>
      </c>
      <c r="Q1219" t="s">
        <v>4833</v>
      </c>
      <c r="R1219">
        <v>960</v>
      </c>
      <c r="T1219" t="s">
        <v>4834</v>
      </c>
      <c r="V1219">
        <f t="shared" ref="V1219:V1282" si="19">R1219/3</f>
        <v>320</v>
      </c>
    </row>
    <row r="1220" spans="1:22" x14ac:dyDescent="0.25">
      <c r="A1220" t="s">
        <v>20</v>
      </c>
      <c r="B1220" t="s">
        <v>21</v>
      </c>
      <c r="C1220" t="s">
        <v>22</v>
      </c>
      <c r="D1220" t="s">
        <v>23</v>
      </c>
      <c r="E1220" t="s">
        <v>5</v>
      </c>
      <c r="G1220" t="s">
        <v>24</v>
      </c>
      <c r="H1220">
        <v>1332562</v>
      </c>
      <c r="I1220">
        <v>1333419</v>
      </c>
      <c r="J1220" t="s">
        <v>25</v>
      </c>
      <c r="K1220" t="str">
        <f>VLOOKUP(Q1220,gene2!A:U,12,0)</f>
        <v>WP_014421015.1</v>
      </c>
      <c r="L1220" t="str">
        <f>VLOOKUP(Q1220,gene2!A:U,13,0)</f>
        <v>WP_014421015.1</v>
      </c>
      <c r="M1220">
        <f>VLOOKUP(Q1220,gene2!A:U,14,0)</f>
        <v>0</v>
      </c>
      <c r="N1220" t="str">
        <f>VLOOKUP(Q1220,gene2!A:U,15,0)</f>
        <v>DUF2846 domain-containing protein</v>
      </c>
      <c r="Q1220" t="s">
        <v>4836</v>
      </c>
      <c r="R1220">
        <v>858</v>
      </c>
      <c r="T1220" t="s">
        <v>4837</v>
      </c>
      <c r="V1220">
        <f t="shared" si="19"/>
        <v>286</v>
      </c>
    </row>
    <row r="1221" spans="1:22" x14ac:dyDescent="0.25">
      <c r="A1221" t="s">
        <v>20</v>
      </c>
      <c r="B1221" t="s">
        <v>21</v>
      </c>
      <c r="C1221" t="s">
        <v>22</v>
      </c>
      <c r="D1221" t="s">
        <v>23</v>
      </c>
      <c r="E1221" t="s">
        <v>5</v>
      </c>
      <c r="G1221" t="s">
        <v>24</v>
      </c>
      <c r="H1221">
        <v>1333465</v>
      </c>
      <c r="I1221">
        <v>1333734</v>
      </c>
      <c r="J1221" t="s">
        <v>25</v>
      </c>
      <c r="K1221" t="str">
        <f>VLOOKUP(Q1221,gene2!A:U,12,0)</f>
        <v>WP_014421016.1</v>
      </c>
      <c r="L1221" t="str">
        <f>VLOOKUP(Q1221,gene2!A:U,13,0)</f>
        <v>WP_014421016.1</v>
      </c>
      <c r="M1221">
        <f>VLOOKUP(Q1221,gene2!A:U,14,0)</f>
        <v>0</v>
      </c>
      <c r="N1221" t="str">
        <f>VLOOKUP(Q1221,gene2!A:U,15,0)</f>
        <v>hypothetical protein</v>
      </c>
      <c r="Q1221" t="s">
        <v>4840</v>
      </c>
      <c r="R1221">
        <v>270</v>
      </c>
      <c r="T1221" t="s">
        <v>4841</v>
      </c>
      <c r="V1221">
        <f t="shared" si="19"/>
        <v>90</v>
      </c>
    </row>
    <row r="1222" spans="1:22" x14ac:dyDescent="0.25">
      <c r="A1222" t="s">
        <v>20</v>
      </c>
      <c r="B1222" t="s">
        <v>124</v>
      </c>
      <c r="C1222" t="s">
        <v>22</v>
      </c>
      <c r="D1222" t="s">
        <v>23</v>
      </c>
      <c r="E1222" t="s">
        <v>5</v>
      </c>
      <c r="G1222" t="s">
        <v>24</v>
      </c>
      <c r="H1222">
        <v>1333914</v>
      </c>
      <c r="I1222">
        <v>1333989</v>
      </c>
      <c r="J1222" t="s">
        <v>25</v>
      </c>
      <c r="K1222">
        <f>VLOOKUP(Q1222,gene2!A:U,12,0)</f>
        <v>0</v>
      </c>
      <c r="L1222">
        <f>VLOOKUP(Q1222,gene2!A:U,13,0)</f>
        <v>0</v>
      </c>
      <c r="M1222">
        <f>VLOOKUP(Q1222,gene2!A:U,14,0)</f>
        <v>0</v>
      </c>
      <c r="N1222" t="str">
        <f>VLOOKUP(Q1222,gene2!A:U,15,0)</f>
        <v>tRNA-Val</v>
      </c>
      <c r="Q1222" t="s">
        <v>4843</v>
      </c>
      <c r="R1222">
        <v>76</v>
      </c>
      <c r="T1222" t="s">
        <v>4844</v>
      </c>
      <c r="V1222">
        <f t="shared" si="19"/>
        <v>25.333333333333332</v>
      </c>
    </row>
    <row r="1223" spans="1:22" x14ac:dyDescent="0.25">
      <c r="A1223" t="s">
        <v>20</v>
      </c>
      <c r="B1223" t="s">
        <v>124</v>
      </c>
      <c r="C1223" t="s">
        <v>22</v>
      </c>
      <c r="D1223" t="s">
        <v>23</v>
      </c>
      <c r="E1223" t="s">
        <v>5</v>
      </c>
      <c r="G1223" t="s">
        <v>24</v>
      </c>
      <c r="H1223">
        <v>1334032</v>
      </c>
      <c r="I1223">
        <v>1334108</v>
      </c>
      <c r="J1223" t="s">
        <v>25</v>
      </c>
      <c r="K1223">
        <f>VLOOKUP(Q1223,gene2!A:U,12,0)</f>
        <v>0</v>
      </c>
      <c r="L1223">
        <f>VLOOKUP(Q1223,gene2!A:U,13,0)</f>
        <v>0</v>
      </c>
      <c r="M1223">
        <f>VLOOKUP(Q1223,gene2!A:U,14,0)</f>
        <v>0</v>
      </c>
      <c r="N1223" t="str">
        <f>VLOOKUP(Q1223,gene2!A:U,15,0)</f>
        <v>tRNA-Asp</v>
      </c>
      <c r="Q1223" t="s">
        <v>4847</v>
      </c>
      <c r="R1223">
        <v>77</v>
      </c>
      <c r="T1223" t="s">
        <v>4848</v>
      </c>
      <c r="V1223">
        <f t="shared" si="19"/>
        <v>25.666666666666668</v>
      </c>
    </row>
    <row r="1224" spans="1:22" x14ac:dyDescent="0.25">
      <c r="A1224" t="s">
        <v>20</v>
      </c>
      <c r="B1224" t="s">
        <v>124</v>
      </c>
      <c r="C1224" t="s">
        <v>22</v>
      </c>
      <c r="D1224" t="s">
        <v>23</v>
      </c>
      <c r="E1224" t="s">
        <v>5</v>
      </c>
      <c r="G1224" t="s">
        <v>24</v>
      </c>
      <c r="H1224">
        <v>1334118</v>
      </c>
      <c r="I1224">
        <v>1334193</v>
      </c>
      <c r="J1224" t="s">
        <v>25</v>
      </c>
      <c r="K1224">
        <f>VLOOKUP(Q1224,gene2!A:U,12,0)</f>
        <v>0</v>
      </c>
      <c r="L1224">
        <f>VLOOKUP(Q1224,gene2!A:U,13,0)</f>
        <v>0</v>
      </c>
      <c r="M1224">
        <f>VLOOKUP(Q1224,gene2!A:U,14,0)</f>
        <v>0</v>
      </c>
      <c r="N1224" t="str">
        <f>VLOOKUP(Q1224,gene2!A:U,15,0)</f>
        <v>tRNA-Val</v>
      </c>
      <c r="Q1224" t="s">
        <v>4849</v>
      </c>
      <c r="R1224">
        <v>76</v>
      </c>
      <c r="T1224" t="s">
        <v>4850</v>
      </c>
      <c r="V1224">
        <f t="shared" si="19"/>
        <v>25.333333333333332</v>
      </c>
    </row>
    <row r="1225" spans="1:22" x14ac:dyDescent="0.25">
      <c r="A1225" t="s">
        <v>20</v>
      </c>
      <c r="B1225" t="s">
        <v>21</v>
      </c>
      <c r="C1225" t="s">
        <v>22</v>
      </c>
      <c r="D1225" t="s">
        <v>23</v>
      </c>
      <c r="E1225" t="s">
        <v>5</v>
      </c>
      <c r="G1225" t="s">
        <v>24</v>
      </c>
      <c r="H1225">
        <v>1334325</v>
      </c>
      <c r="I1225">
        <v>1335731</v>
      </c>
      <c r="J1225" t="s">
        <v>52</v>
      </c>
      <c r="K1225" t="str">
        <f>VLOOKUP(Q1225,gene2!A:U,12,0)</f>
        <v>WP_014421017.1</v>
      </c>
      <c r="L1225" t="str">
        <f>VLOOKUP(Q1225,gene2!A:U,13,0)</f>
        <v>WP_014421017.1</v>
      </c>
      <c r="M1225">
        <f>VLOOKUP(Q1225,gene2!A:U,14,0)</f>
        <v>0</v>
      </c>
      <c r="N1225" t="str">
        <f>VLOOKUP(Q1225,gene2!A:U,15,0)</f>
        <v>3-oxoacyl-ACP reductase</v>
      </c>
      <c r="Q1225" t="s">
        <v>4851</v>
      </c>
      <c r="R1225">
        <v>1407</v>
      </c>
      <c r="T1225" t="s">
        <v>4852</v>
      </c>
      <c r="V1225">
        <f t="shared" si="19"/>
        <v>469</v>
      </c>
    </row>
    <row r="1226" spans="1:22" x14ac:dyDescent="0.25">
      <c r="A1226" t="s">
        <v>20</v>
      </c>
      <c r="B1226" t="s">
        <v>21</v>
      </c>
      <c r="C1226" t="s">
        <v>22</v>
      </c>
      <c r="D1226" t="s">
        <v>23</v>
      </c>
      <c r="E1226" t="s">
        <v>5</v>
      </c>
      <c r="G1226" t="s">
        <v>24</v>
      </c>
      <c r="H1226">
        <v>1335923</v>
      </c>
      <c r="I1226">
        <v>1337239</v>
      </c>
      <c r="J1226" t="s">
        <v>25</v>
      </c>
      <c r="K1226" t="str">
        <f>VLOOKUP(Q1226,gene2!A:U,12,0)</f>
        <v>WP_014421018.1</v>
      </c>
      <c r="L1226" t="str">
        <f>VLOOKUP(Q1226,gene2!A:U,13,0)</f>
        <v>WP_014421018.1</v>
      </c>
      <c r="M1226">
        <f>VLOOKUP(Q1226,gene2!A:U,14,0)</f>
        <v>0</v>
      </c>
      <c r="N1226" t="str">
        <f>VLOOKUP(Q1226,gene2!A:U,15,0)</f>
        <v>acetyl-CoA C-acetyltransferase</v>
      </c>
      <c r="Q1226" t="s">
        <v>4855</v>
      </c>
      <c r="R1226">
        <v>1317</v>
      </c>
      <c r="T1226" t="s">
        <v>4856</v>
      </c>
      <c r="V1226">
        <f t="shared" si="19"/>
        <v>439</v>
      </c>
    </row>
    <row r="1227" spans="1:22" x14ac:dyDescent="0.25">
      <c r="A1227" t="s">
        <v>20</v>
      </c>
      <c r="B1227" t="s">
        <v>124</v>
      </c>
      <c r="C1227" t="s">
        <v>22</v>
      </c>
      <c r="D1227" t="s">
        <v>23</v>
      </c>
      <c r="E1227" t="s">
        <v>5</v>
      </c>
      <c r="G1227" t="s">
        <v>24</v>
      </c>
      <c r="H1227">
        <v>1337348</v>
      </c>
      <c r="I1227">
        <v>1337424</v>
      </c>
      <c r="J1227" t="s">
        <v>25</v>
      </c>
      <c r="K1227">
        <f>VLOOKUP(Q1227,gene2!A:U,12,0)</f>
        <v>0</v>
      </c>
      <c r="L1227">
        <f>VLOOKUP(Q1227,gene2!A:U,13,0)</f>
        <v>0</v>
      </c>
      <c r="M1227">
        <f>VLOOKUP(Q1227,gene2!A:U,14,0)</f>
        <v>0</v>
      </c>
      <c r="N1227" t="str">
        <f>VLOOKUP(Q1227,gene2!A:U,15,0)</f>
        <v>tRNA-Met</v>
      </c>
      <c r="Q1227" t="s">
        <v>4859</v>
      </c>
      <c r="R1227">
        <v>77</v>
      </c>
      <c r="T1227" t="s">
        <v>4860</v>
      </c>
      <c r="V1227">
        <f t="shared" si="19"/>
        <v>25.666666666666668</v>
      </c>
    </row>
    <row r="1228" spans="1:22" x14ac:dyDescent="0.25">
      <c r="A1228" t="s">
        <v>20</v>
      </c>
      <c r="B1228" t="s">
        <v>21</v>
      </c>
      <c r="C1228" t="s">
        <v>22</v>
      </c>
      <c r="D1228" t="s">
        <v>23</v>
      </c>
      <c r="E1228" t="s">
        <v>5</v>
      </c>
      <c r="G1228" t="s">
        <v>24</v>
      </c>
      <c r="H1228">
        <v>1337551</v>
      </c>
      <c r="I1228">
        <v>1338777</v>
      </c>
      <c r="J1228" t="s">
        <v>25</v>
      </c>
      <c r="K1228" t="str">
        <f>VLOOKUP(Q1228,gene2!A:U,12,0)</f>
        <v>WP_014421019.1</v>
      </c>
      <c r="L1228" t="str">
        <f>VLOOKUP(Q1228,gene2!A:U,13,0)</f>
        <v>WP_014421019.1</v>
      </c>
      <c r="M1228">
        <f>VLOOKUP(Q1228,gene2!A:U,14,0)</f>
        <v>0</v>
      </c>
      <c r="N1228" t="str">
        <f>VLOOKUP(Q1228,gene2!A:U,15,0)</f>
        <v>serine/threonine transporter SstT</v>
      </c>
      <c r="O1228" t="s">
        <v>4861</v>
      </c>
      <c r="Q1228" t="s">
        <v>4862</v>
      </c>
      <c r="R1228">
        <v>1227</v>
      </c>
      <c r="T1228" t="s">
        <v>4863</v>
      </c>
      <c r="V1228">
        <f t="shared" si="19"/>
        <v>409</v>
      </c>
    </row>
    <row r="1229" spans="1:22" x14ac:dyDescent="0.25">
      <c r="A1229" t="s">
        <v>20</v>
      </c>
      <c r="B1229" t="s">
        <v>21</v>
      </c>
      <c r="C1229" t="s">
        <v>22</v>
      </c>
      <c r="D1229" t="s">
        <v>23</v>
      </c>
      <c r="E1229" t="s">
        <v>5</v>
      </c>
      <c r="G1229" t="s">
        <v>24</v>
      </c>
      <c r="H1229">
        <v>1338774</v>
      </c>
      <c r="I1229">
        <v>1339283</v>
      </c>
      <c r="J1229" t="s">
        <v>25</v>
      </c>
      <c r="K1229" t="str">
        <f>VLOOKUP(Q1229,gene2!A:U,12,0)</f>
        <v>WP_014421020.1</v>
      </c>
      <c r="L1229" t="str">
        <f>VLOOKUP(Q1229,gene2!A:U,13,0)</f>
        <v>WP_014421020.1</v>
      </c>
      <c r="M1229">
        <f>VLOOKUP(Q1229,gene2!A:U,14,0)</f>
        <v>0</v>
      </c>
      <c r="N1229" t="str">
        <f>VLOOKUP(Q1229,gene2!A:U,15,0)</f>
        <v>shikimate kinase</v>
      </c>
      <c r="Q1229" t="s">
        <v>4866</v>
      </c>
      <c r="R1229">
        <v>510</v>
      </c>
      <c r="T1229" t="s">
        <v>4867</v>
      </c>
      <c r="V1229">
        <f t="shared" si="19"/>
        <v>170</v>
      </c>
    </row>
    <row r="1230" spans="1:22" x14ac:dyDescent="0.25">
      <c r="A1230" t="s">
        <v>20</v>
      </c>
      <c r="B1230" t="s">
        <v>21</v>
      </c>
      <c r="C1230" t="s">
        <v>22</v>
      </c>
      <c r="D1230" t="s">
        <v>23</v>
      </c>
      <c r="E1230" t="s">
        <v>5</v>
      </c>
      <c r="G1230" t="s">
        <v>24</v>
      </c>
      <c r="H1230">
        <v>1339297</v>
      </c>
      <c r="I1230">
        <v>1340301</v>
      </c>
      <c r="J1230" t="s">
        <v>52</v>
      </c>
      <c r="K1230" t="str">
        <f>VLOOKUP(Q1230,gene2!A:U,12,0)</f>
        <v>WP_014421021.1</v>
      </c>
      <c r="L1230" t="str">
        <f>VLOOKUP(Q1230,gene2!A:U,13,0)</f>
        <v>WP_014421021.1</v>
      </c>
      <c r="M1230">
        <f>VLOOKUP(Q1230,gene2!A:U,14,0)</f>
        <v>0</v>
      </c>
      <c r="N1230" t="str">
        <f>VLOOKUP(Q1230,gene2!A:U,15,0)</f>
        <v>hypothetical protein</v>
      </c>
      <c r="Q1230" t="s">
        <v>4870</v>
      </c>
      <c r="R1230">
        <v>1005</v>
      </c>
      <c r="T1230" t="s">
        <v>4871</v>
      </c>
      <c r="V1230">
        <f t="shared" si="19"/>
        <v>335</v>
      </c>
    </row>
    <row r="1231" spans="1:22" x14ac:dyDescent="0.25">
      <c r="A1231" t="s">
        <v>20</v>
      </c>
      <c r="B1231" t="s">
        <v>21</v>
      </c>
      <c r="C1231" t="s">
        <v>22</v>
      </c>
      <c r="D1231" t="s">
        <v>23</v>
      </c>
      <c r="E1231" t="s">
        <v>5</v>
      </c>
      <c r="G1231" t="s">
        <v>24</v>
      </c>
      <c r="H1231">
        <v>1340561</v>
      </c>
      <c r="I1231">
        <v>1342255</v>
      </c>
      <c r="J1231" t="s">
        <v>25</v>
      </c>
      <c r="K1231" t="str">
        <f>VLOOKUP(Q1231,gene2!A:U,12,0)</f>
        <v>WP_158011914.1</v>
      </c>
      <c r="L1231" t="str">
        <f>VLOOKUP(Q1231,gene2!A:U,13,0)</f>
        <v>WP_158011914.1</v>
      </c>
      <c r="M1231">
        <f>VLOOKUP(Q1231,gene2!A:U,14,0)</f>
        <v>0</v>
      </c>
      <c r="N1231" t="str">
        <f>VLOOKUP(Q1231,gene2!A:U,15,0)</f>
        <v>BamA/TamA family outer membrane protein</v>
      </c>
      <c r="Q1231" t="s">
        <v>4873</v>
      </c>
      <c r="R1231">
        <v>1695</v>
      </c>
      <c r="T1231" t="s">
        <v>4874</v>
      </c>
      <c r="V1231">
        <f t="shared" si="19"/>
        <v>565</v>
      </c>
    </row>
    <row r="1232" spans="1:22" x14ac:dyDescent="0.25">
      <c r="A1232" t="s">
        <v>20</v>
      </c>
      <c r="B1232" t="s">
        <v>21</v>
      </c>
      <c r="C1232" t="s">
        <v>22</v>
      </c>
      <c r="D1232" t="s">
        <v>23</v>
      </c>
      <c r="E1232" t="s">
        <v>5</v>
      </c>
      <c r="G1232" t="s">
        <v>24</v>
      </c>
      <c r="H1232">
        <v>1342252</v>
      </c>
      <c r="I1232">
        <v>1346019</v>
      </c>
      <c r="J1232" t="s">
        <v>25</v>
      </c>
      <c r="K1232" t="str">
        <f>VLOOKUP(Q1232,gene2!A:U,12,0)</f>
        <v>WP_014421024.1</v>
      </c>
      <c r="L1232" t="str">
        <f>VLOOKUP(Q1232,gene2!A:U,13,0)</f>
        <v>WP_014421024.1</v>
      </c>
      <c r="M1232">
        <f>VLOOKUP(Q1232,gene2!A:U,14,0)</f>
        <v>0</v>
      </c>
      <c r="N1232" t="str">
        <f>VLOOKUP(Q1232,gene2!A:U,15,0)</f>
        <v>translocation/assembly module TamB</v>
      </c>
      <c r="Q1232" t="s">
        <v>4877</v>
      </c>
      <c r="R1232">
        <v>3768</v>
      </c>
      <c r="T1232" t="s">
        <v>4878</v>
      </c>
      <c r="V1232">
        <f t="shared" si="19"/>
        <v>1256</v>
      </c>
    </row>
    <row r="1233" spans="1:22" x14ac:dyDescent="0.25">
      <c r="A1233" t="s">
        <v>20</v>
      </c>
      <c r="B1233" t="s">
        <v>21</v>
      </c>
      <c r="C1233" t="s">
        <v>22</v>
      </c>
      <c r="D1233" t="s">
        <v>23</v>
      </c>
      <c r="E1233" t="s">
        <v>5</v>
      </c>
      <c r="G1233" t="s">
        <v>24</v>
      </c>
      <c r="H1233">
        <v>1346029</v>
      </c>
      <c r="I1233">
        <v>1346712</v>
      </c>
      <c r="J1233" t="s">
        <v>52</v>
      </c>
      <c r="K1233" t="str">
        <f>VLOOKUP(Q1233,gene2!A:U,12,0)</f>
        <v>WP_114433376.1</v>
      </c>
      <c r="L1233" t="str">
        <f>VLOOKUP(Q1233,gene2!A:U,13,0)</f>
        <v>WP_114433376.1</v>
      </c>
      <c r="M1233">
        <f>VLOOKUP(Q1233,gene2!A:U,14,0)</f>
        <v>0</v>
      </c>
      <c r="N1233" t="str">
        <f>VLOOKUP(Q1233,gene2!A:U,15,0)</f>
        <v>SIMPL domain-containing protein</v>
      </c>
      <c r="Q1233" t="s">
        <v>4881</v>
      </c>
      <c r="R1233">
        <v>684</v>
      </c>
      <c r="T1233" t="s">
        <v>4882</v>
      </c>
      <c r="V1233">
        <f t="shared" si="19"/>
        <v>228</v>
      </c>
    </row>
    <row r="1234" spans="1:22" x14ac:dyDescent="0.25">
      <c r="A1234" t="s">
        <v>20</v>
      </c>
      <c r="B1234" t="s">
        <v>21</v>
      </c>
      <c r="C1234" t="s">
        <v>22</v>
      </c>
      <c r="D1234" t="s">
        <v>23</v>
      </c>
      <c r="E1234" t="s">
        <v>5</v>
      </c>
      <c r="G1234" t="s">
        <v>24</v>
      </c>
      <c r="H1234">
        <v>1346724</v>
      </c>
      <c r="I1234">
        <v>1347461</v>
      </c>
      <c r="J1234" t="s">
        <v>52</v>
      </c>
      <c r="K1234" t="str">
        <f>VLOOKUP(Q1234,gene2!A:U,12,0)</f>
        <v>WP_011785483.1</v>
      </c>
      <c r="L1234" t="str">
        <f>VLOOKUP(Q1234,gene2!A:U,13,0)</f>
        <v>WP_011785483.1</v>
      </c>
      <c r="M1234">
        <f>VLOOKUP(Q1234,gene2!A:U,14,0)</f>
        <v>0</v>
      </c>
      <c r="N1234" t="str">
        <f>VLOOKUP(Q1234,gene2!A:U,15,0)</f>
        <v>type 1 glutamine amidotransferase</v>
      </c>
      <c r="Q1234" t="s">
        <v>4885</v>
      </c>
      <c r="R1234">
        <v>738</v>
      </c>
      <c r="T1234" t="s">
        <v>4886</v>
      </c>
      <c r="V1234">
        <f t="shared" si="19"/>
        <v>246</v>
      </c>
    </row>
    <row r="1235" spans="1:22" x14ac:dyDescent="0.25">
      <c r="A1235" t="s">
        <v>20</v>
      </c>
      <c r="B1235" t="s">
        <v>21</v>
      </c>
      <c r="C1235" t="s">
        <v>22</v>
      </c>
      <c r="D1235" t="s">
        <v>23</v>
      </c>
      <c r="E1235" t="s">
        <v>5</v>
      </c>
      <c r="G1235" t="s">
        <v>24</v>
      </c>
      <c r="H1235">
        <v>1347454</v>
      </c>
      <c r="I1235">
        <v>1348455</v>
      </c>
      <c r="J1235" t="s">
        <v>52</v>
      </c>
      <c r="K1235" t="str">
        <f>VLOOKUP(Q1235,gene2!A:U,12,0)</f>
        <v>WP_014421026.1</v>
      </c>
      <c r="L1235" t="str">
        <f>VLOOKUP(Q1235,gene2!A:U,13,0)</f>
        <v>WP_014421026.1</v>
      </c>
      <c r="M1235">
        <f>VLOOKUP(Q1235,gene2!A:U,14,0)</f>
        <v>0</v>
      </c>
      <c r="N1235" t="str">
        <f>VLOOKUP(Q1235,gene2!A:U,15,0)</f>
        <v>amidoligase family protein</v>
      </c>
      <c r="Q1235" t="s">
        <v>4889</v>
      </c>
      <c r="R1235">
        <v>1002</v>
      </c>
      <c r="T1235" t="s">
        <v>4890</v>
      </c>
      <c r="V1235">
        <f t="shared" si="19"/>
        <v>334</v>
      </c>
    </row>
    <row r="1236" spans="1:22" x14ac:dyDescent="0.25">
      <c r="A1236" t="s">
        <v>20</v>
      </c>
      <c r="B1236" t="s">
        <v>21</v>
      </c>
      <c r="C1236" t="s">
        <v>22</v>
      </c>
      <c r="D1236" t="s">
        <v>23</v>
      </c>
      <c r="E1236" t="s">
        <v>5</v>
      </c>
      <c r="G1236" t="s">
        <v>24</v>
      </c>
      <c r="H1236">
        <v>1348622</v>
      </c>
      <c r="I1236">
        <v>1349233</v>
      </c>
      <c r="J1236" t="s">
        <v>25</v>
      </c>
      <c r="K1236" t="str">
        <f>VLOOKUP(Q1236,gene2!A:U,12,0)</f>
        <v>WP_031210455.1</v>
      </c>
      <c r="L1236" t="str">
        <f>VLOOKUP(Q1236,gene2!A:U,13,0)</f>
        <v>WP_031210455.1</v>
      </c>
      <c r="M1236">
        <f>VLOOKUP(Q1236,gene2!A:U,14,0)</f>
        <v>0</v>
      </c>
      <c r="N1236" t="str">
        <f>VLOOKUP(Q1236,gene2!A:U,15,0)</f>
        <v>repressor LexA</v>
      </c>
      <c r="O1236" t="s">
        <v>4893</v>
      </c>
      <c r="Q1236" t="s">
        <v>4894</v>
      </c>
      <c r="R1236">
        <v>612</v>
      </c>
      <c r="T1236" t="s">
        <v>4895</v>
      </c>
      <c r="V1236">
        <f t="shared" si="19"/>
        <v>204</v>
      </c>
    </row>
    <row r="1237" spans="1:22" x14ac:dyDescent="0.25">
      <c r="A1237" t="s">
        <v>20</v>
      </c>
      <c r="B1237" t="s">
        <v>21</v>
      </c>
      <c r="C1237" t="s">
        <v>22</v>
      </c>
      <c r="D1237" t="s">
        <v>23</v>
      </c>
      <c r="E1237" t="s">
        <v>5</v>
      </c>
      <c r="G1237" t="s">
        <v>24</v>
      </c>
      <c r="H1237">
        <v>1349273</v>
      </c>
      <c r="I1237">
        <v>1349767</v>
      </c>
      <c r="J1237" t="s">
        <v>25</v>
      </c>
      <c r="K1237" t="str">
        <f>VLOOKUP(Q1237,gene2!A:U,12,0)</f>
        <v>WP_014421027.1</v>
      </c>
      <c r="L1237" t="str">
        <f>VLOOKUP(Q1237,gene2!A:U,13,0)</f>
        <v>WP_014421027.1</v>
      </c>
      <c r="M1237">
        <f>VLOOKUP(Q1237,gene2!A:U,14,0)</f>
        <v>0</v>
      </c>
      <c r="N1237" t="str">
        <f>VLOOKUP(Q1237,gene2!A:U,15,0)</f>
        <v>LexA family transcriptional regulator</v>
      </c>
      <c r="Q1237" t="s">
        <v>4898</v>
      </c>
      <c r="R1237">
        <v>495</v>
      </c>
      <c r="T1237" t="s">
        <v>4899</v>
      </c>
      <c r="V1237">
        <f t="shared" si="19"/>
        <v>165</v>
      </c>
    </row>
    <row r="1238" spans="1:22" x14ac:dyDescent="0.25">
      <c r="A1238" t="s">
        <v>20</v>
      </c>
      <c r="B1238" t="s">
        <v>21</v>
      </c>
      <c r="C1238" t="s">
        <v>22</v>
      </c>
      <c r="D1238" t="s">
        <v>23</v>
      </c>
      <c r="E1238" t="s">
        <v>5</v>
      </c>
      <c r="G1238" t="s">
        <v>24</v>
      </c>
      <c r="H1238">
        <v>1349775</v>
      </c>
      <c r="I1238">
        <v>1350035</v>
      </c>
      <c r="J1238" t="s">
        <v>52</v>
      </c>
      <c r="K1238" t="str">
        <f>VLOOKUP(Q1238,gene2!A:U,12,0)</f>
        <v>WP_011785479.1</v>
      </c>
      <c r="L1238" t="str">
        <f>VLOOKUP(Q1238,gene2!A:U,13,0)</f>
        <v>WP_011785479.1</v>
      </c>
      <c r="M1238">
        <f>VLOOKUP(Q1238,gene2!A:U,14,0)</f>
        <v>0</v>
      </c>
      <c r="N1238" t="str">
        <f>VLOOKUP(Q1238,gene2!A:U,15,0)</f>
        <v>hypothetical protein</v>
      </c>
      <c r="Q1238" t="s">
        <v>4902</v>
      </c>
      <c r="R1238">
        <v>261</v>
      </c>
      <c r="T1238" t="s">
        <v>4903</v>
      </c>
      <c r="V1238">
        <f t="shared" si="19"/>
        <v>87</v>
      </c>
    </row>
    <row r="1239" spans="1:22" x14ac:dyDescent="0.25">
      <c r="A1239" t="s">
        <v>20</v>
      </c>
      <c r="B1239" t="s">
        <v>21</v>
      </c>
      <c r="C1239" t="s">
        <v>22</v>
      </c>
      <c r="D1239" t="s">
        <v>23</v>
      </c>
      <c r="E1239" t="s">
        <v>5</v>
      </c>
      <c r="G1239" t="s">
        <v>24</v>
      </c>
      <c r="H1239">
        <v>1350093</v>
      </c>
      <c r="I1239">
        <v>1350575</v>
      </c>
      <c r="J1239" t="s">
        <v>52</v>
      </c>
      <c r="K1239" t="str">
        <f>VLOOKUP(Q1239,gene2!A:U,12,0)</f>
        <v>WP_014421028.1</v>
      </c>
      <c r="L1239" t="str">
        <f>VLOOKUP(Q1239,gene2!A:U,13,0)</f>
        <v>WP_014421028.1</v>
      </c>
      <c r="M1239">
        <f>VLOOKUP(Q1239,gene2!A:U,14,0)</f>
        <v>0</v>
      </c>
      <c r="N1239" t="str">
        <f>VLOOKUP(Q1239,gene2!A:U,15,0)</f>
        <v>hypothetical protein</v>
      </c>
      <c r="Q1239" t="s">
        <v>4905</v>
      </c>
      <c r="R1239">
        <v>483</v>
      </c>
      <c r="T1239" t="s">
        <v>4906</v>
      </c>
      <c r="V1239">
        <f t="shared" si="19"/>
        <v>161</v>
      </c>
    </row>
    <row r="1240" spans="1:22" x14ac:dyDescent="0.25">
      <c r="A1240" t="s">
        <v>20</v>
      </c>
      <c r="B1240" t="s">
        <v>21</v>
      </c>
      <c r="C1240" t="s">
        <v>22</v>
      </c>
      <c r="D1240" t="s">
        <v>23</v>
      </c>
      <c r="E1240" t="s">
        <v>5</v>
      </c>
      <c r="G1240" t="s">
        <v>24</v>
      </c>
      <c r="H1240">
        <v>1350795</v>
      </c>
      <c r="I1240">
        <v>1352153</v>
      </c>
      <c r="J1240" t="s">
        <v>25</v>
      </c>
      <c r="K1240" t="str">
        <f>VLOOKUP(Q1240,gene2!A:U,12,0)</f>
        <v>WP_014421029.1</v>
      </c>
      <c r="L1240" t="str">
        <f>VLOOKUP(Q1240,gene2!A:U,13,0)</f>
        <v>WP_014421029.1</v>
      </c>
      <c r="M1240">
        <f>VLOOKUP(Q1240,gene2!A:U,14,0)</f>
        <v>0</v>
      </c>
      <c r="N1240" t="str">
        <f>VLOOKUP(Q1240,gene2!A:U,15,0)</f>
        <v>DUF1329 domain-containing protein</v>
      </c>
      <c r="Q1240" t="s">
        <v>4908</v>
      </c>
      <c r="R1240">
        <v>1359</v>
      </c>
      <c r="T1240" t="s">
        <v>4909</v>
      </c>
      <c r="V1240">
        <f t="shared" si="19"/>
        <v>453</v>
      </c>
    </row>
    <row r="1241" spans="1:22" x14ac:dyDescent="0.25">
      <c r="A1241" t="s">
        <v>20</v>
      </c>
      <c r="B1241" t="s">
        <v>21</v>
      </c>
      <c r="C1241" t="s">
        <v>22</v>
      </c>
      <c r="D1241" t="s">
        <v>23</v>
      </c>
      <c r="E1241" t="s">
        <v>5</v>
      </c>
      <c r="G1241" t="s">
        <v>24</v>
      </c>
      <c r="H1241">
        <v>1352234</v>
      </c>
      <c r="I1241">
        <v>1352563</v>
      </c>
      <c r="J1241" t="s">
        <v>25</v>
      </c>
      <c r="K1241" t="str">
        <f>VLOOKUP(Q1241,gene2!A:U,12,0)</f>
        <v>WP_014421030.1</v>
      </c>
      <c r="L1241" t="str">
        <f>VLOOKUP(Q1241,gene2!A:U,13,0)</f>
        <v>WP_014421030.1</v>
      </c>
      <c r="M1241">
        <f>VLOOKUP(Q1241,gene2!A:U,14,0)</f>
        <v>0</v>
      </c>
      <c r="N1241" t="str">
        <f>VLOOKUP(Q1241,gene2!A:U,15,0)</f>
        <v>hypothetical protein</v>
      </c>
      <c r="Q1241" t="s">
        <v>4911</v>
      </c>
      <c r="R1241">
        <v>330</v>
      </c>
      <c r="T1241" t="s">
        <v>4912</v>
      </c>
      <c r="V1241">
        <f t="shared" si="19"/>
        <v>110</v>
      </c>
    </row>
    <row r="1242" spans="1:22" x14ac:dyDescent="0.25">
      <c r="A1242" t="s">
        <v>20</v>
      </c>
      <c r="B1242" t="s">
        <v>21</v>
      </c>
      <c r="C1242" t="s">
        <v>22</v>
      </c>
      <c r="D1242" t="s">
        <v>23</v>
      </c>
      <c r="E1242" t="s">
        <v>5</v>
      </c>
      <c r="G1242" t="s">
        <v>24</v>
      </c>
      <c r="H1242">
        <v>1352634</v>
      </c>
      <c r="I1242">
        <v>1354082</v>
      </c>
      <c r="J1242" t="s">
        <v>25</v>
      </c>
      <c r="K1242" t="str">
        <f>VLOOKUP(Q1242,gene2!A:U,12,0)</f>
        <v>WP_014421031.1</v>
      </c>
      <c r="L1242" t="str">
        <f>VLOOKUP(Q1242,gene2!A:U,13,0)</f>
        <v>WP_014421031.1</v>
      </c>
      <c r="M1242">
        <f>VLOOKUP(Q1242,gene2!A:U,14,0)</f>
        <v>0</v>
      </c>
      <c r="N1242" t="str">
        <f>VLOOKUP(Q1242,gene2!A:U,15,0)</f>
        <v>sigma-54-dependent Fis family transcriptional regulator</v>
      </c>
      <c r="Q1242" t="s">
        <v>4914</v>
      </c>
      <c r="R1242">
        <v>1449</v>
      </c>
      <c r="T1242" t="s">
        <v>4915</v>
      </c>
      <c r="V1242">
        <f t="shared" si="19"/>
        <v>483</v>
      </c>
    </row>
    <row r="1243" spans="1:22" x14ac:dyDescent="0.25">
      <c r="A1243" t="s">
        <v>20</v>
      </c>
      <c r="B1243" t="s">
        <v>21</v>
      </c>
      <c r="C1243" t="s">
        <v>22</v>
      </c>
      <c r="D1243" t="s">
        <v>23</v>
      </c>
      <c r="E1243" t="s">
        <v>5</v>
      </c>
      <c r="G1243" t="s">
        <v>24</v>
      </c>
      <c r="H1243">
        <v>1354296</v>
      </c>
      <c r="I1243">
        <v>1355531</v>
      </c>
      <c r="J1243" t="s">
        <v>25</v>
      </c>
      <c r="K1243" t="str">
        <f>VLOOKUP(Q1243,gene2!A:U,12,0)</f>
        <v>WP_011785474.1</v>
      </c>
      <c r="L1243" t="str">
        <f>VLOOKUP(Q1243,gene2!A:U,13,0)</f>
        <v>WP_011785474.1</v>
      </c>
      <c r="M1243">
        <f>VLOOKUP(Q1243,gene2!A:U,14,0)</f>
        <v>0</v>
      </c>
      <c r="N1243" t="str">
        <f>VLOOKUP(Q1243,gene2!A:U,15,0)</f>
        <v>PAS domain-containing sensor histidine kinase</v>
      </c>
      <c r="Q1243" t="s">
        <v>4917</v>
      </c>
      <c r="R1243">
        <v>1236</v>
      </c>
      <c r="T1243" t="s">
        <v>4918</v>
      </c>
      <c r="V1243">
        <f t="shared" si="19"/>
        <v>412</v>
      </c>
    </row>
    <row r="1244" spans="1:22" x14ac:dyDescent="0.25">
      <c r="A1244" t="s">
        <v>20</v>
      </c>
      <c r="B1244" t="s">
        <v>21</v>
      </c>
      <c r="C1244" t="s">
        <v>22</v>
      </c>
      <c r="D1244" t="s">
        <v>23</v>
      </c>
      <c r="E1244" t="s">
        <v>5</v>
      </c>
      <c r="G1244" t="s">
        <v>24</v>
      </c>
      <c r="H1244">
        <v>1355555</v>
      </c>
      <c r="I1244">
        <v>1357000</v>
      </c>
      <c r="J1244" t="s">
        <v>25</v>
      </c>
      <c r="K1244" t="str">
        <f>VLOOKUP(Q1244,gene2!A:U,12,0)</f>
        <v>WP_014421032.1</v>
      </c>
      <c r="L1244" t="str">
        <f>VLOOKUP(Q1244,gene2!A:U,13,0)</f>
        <v>WP_014421032.1</v>
      </c>
      <c r="M1244">
        <f>VLOOKUP(Q1244,gene2!A:U,14,0)</f>
        <v>0</v>
      </c>
      <c r="N1244" t="str">
        <f>VLOOKUP(Q1244,gene2!A:U,15,0)</f>
        <v>sigma-54-dependent Fis family transcriptional regulator</v>
      </c>
      <c r="Q1244" t="s">
        <v>4921</v>
      </c>
      <c r="R1244">
        <v>1446</v>
      </c>
      <c r="T1244" t="s">
        <v>4922</v>
      </c>
      <c r="V1244">
        <f t="shared" si="19"/>
        <v>482</v>
      </c>
    </row>
    <row r="1245" spans="1:22" x14ac:dyDescent="0.25">
      <c r="A1245" t="s">
        <v>20</v>
      </c>
      <c r="B1245" t="s">
        <v>21</v>
      </c>
      <c r="C1245" t="s">
        <v>22</v>
      </c>
      <c r="D1245" t="s">
        <v>23</v>
      </c>
      <c r="E1245" t="s">
        <v>5</v>
      </c>
      <c r="G1245" t="s">
        <v>24</v>
      </c>
      <c r="H1245">
        <v>1357256</v>
      </c>
      <c r="I1245">
        <v>1357624</v>
      </c>
      <c r="J1245" t="s">
        <v>25</v>
      </c>
      <c r="K1245" t="str">
        <f>VLOOKUP(Q1245,gene2!A:U,12,0)</f>
        <v>WP_011785472.1</v>
      </c>
      <c r="L1245" t="str">
        <f>VLOOKUP(Q1245,gene2!A:U,13,0)</f>
        <v>WP_011785472.1</v>
      </c>
      <c r="M1245">
        <f>VLOOKUP(Q1245,gene2!A:U,14,0)</f>
        <v>0</v>
      </c>
      <c r="N1245" t="str">
        <f>VLOOKUP(Q1245,gene2!A:U,15,0)</f>
        <v>flagellar hook-basal body complex protein FliE</v>
      </c>
      <c r="O1245" t="s">
        <v>4924</v>
      </c>
      <c r="Q1245" t="s">
        <v>4925</v>
      </c>
      <c r="R1245">
        <v>369</v>
      </c>
      <c r="T1245" t="s">
        <v>4926</v>
      </c>
      <c r="V1245">
        <f t="shared" si="19"/>
        <v>123</v>
      </c>
    </row>
    <row r="1246" spans="1:22" x14ac:dyDescent="0.25">
      <c r="A1246" t="s">
        <v>20</v>
      </c>
      <c r="B1246" t="s">
        <v>21</v>
      </c>
      <c r="C1246" t="s">
        <v>22</v>
      </c>
      <c r="D1246" t="s">
        <v>23</v>
      </c>
      <c r="E1246" t="s">
        <v>5</v>
      </c>
      <c r="G1246" t="s">
        <v>24</v>
      </c>
      <c r="H1246">
        <v>1357640</v>
      </c>
      <c r="I1246">
        <v>1359346</v>
      </c>
      <c r="J1246" t="s">
        <v>25</v>
      </c>
      <c r="K1246" t="str">
        <f>VLOOKUP(Q1246,gene2!A:U,12,0)</f>
        <v>WP_014421033.1</v>
      </c>
      <c r="L1246" t="str">
        <f>VLOOKUP(Q1246,gene2!A:U,13,0)</f>
        <v>WP_014421033.1</v>
      </c>
      <c r="M1246">
        <f>VLOOKUP(Q1246,gene2!A:U,14,0)</f>
        <v>0</v>
      </c>
      <c r="N1246" t="str">
        <f>VLOOKUP(Q1246,gene2!A:U,15,0)</f>
        <v>flagellar M-ring protein FliF</v>
      </c>
      <c r="O1246" t="s">
        <v>4929</v>
      </c>
      <c r="Q1246" t="s">
        <v>4930</v>
      </c>
      <c r="R1246">
        <v>1707</v>
      </c>
      <c r="T1246" t="s">
        <v>4931</v>
      </c>
      <c r="V1246">
        <f t="shared" si="19"/>
        <v>569</v>
      </c>
    </row>
    <row r="1247" spans="1:22" x14ac:dyDescent="0.25">
      <c r="A1247" t="s">
        <v>20</v>
      </c>
      <c r="B1247" t="s">
        <v>21</v>
      </c>
      <c r="C1247" t="s">
        <v>22</v>
      </c>
      <c r="D1247" t="s">
        <v>23</v>
      </c>
      <c r="E1247" t="s">
        <v>5</v>
      </c>
      <c r="G1247" t="s">
        <v>24</v>
      </c>
      <c r="H1247">
        <v>1359339</v>
      </c>
      <c r="I1247">
        <v>1360382</v>
      </c>
      <c r="J1247" t="s">
        <v>25</v>
      </c>
      <c r="K1247" t="str">
        <f>VLOOKUP(Q1247,gene2!A:U,12,0)</f>
        <v>WP_011785470.1</v>
      </c>
      <c r="L1247" t="str">
        <f>VLOOKUP(Q1247,gene2!A:U,13,0)</f>
        <v>WP_011785470.1</v>
      </c>
      <c r="M1247">
        <f>VLOOKUP(Q1247,gene2!A:U,14,0)</f>
        <v>0</v>
      </c>
      <c r="N1247" t="str">
        <f>VLOOKUP(Q1247,gene2!A:U,15,0)</f>
        <v>flagellar motor switch protein FliG</v>
      </c>
      <c r="O1247" t="s">
        <v>4934</v>
      </c>
      <c r="Q1247" t="s">
        <v>4935</v>
      </c>
      <c r="R1247">
        <v>1044</v>
      </c>
      <c r="T1247" t="s">
        <v>4936</v>
      </c>
      <c r="V1247">
        <f t="shared" si="19"/>
        <v>348</v>
      </c>
    </row>
    <row r="1248" spans="1:22" x14ac:dyDescent="0.25">
      <c r="A1248" t="s">
        <v>20</v>
      </c>
      <c r="B1248" t="s">
        <v>1328</v>
      </c>
      <c r="C1248" t="s">
        <v>22</v>
      </c>
      <c r="D1248" t="s">
        <v>23</v>
      </c>
      <c r="E1248" t="s">
        <v>5</v>
      </c>
      <c r="G1248" t="s">
        <v>24</v>
      </c>
      <c r="H1248">
        <v>1360382</v>
      </c>
      <c r="I1248">
        <v>1361238</v>
      </c>
      <c r="J1248" t="s">
        <v>25</v>
      </c>
      <c r="K1248">
        <f>VLOOKUP(Q1248,gene2!A:U,12,0)</f>
        <v>0</v>
      </c>
      <c r="L1248">
        <f>VLOOKUP(Q1248,gene2!A:U,13,0)</f>
        <v>0</v>
      </c>
      <c r="M1248">
        <f>VLOOKUP(Q1248,gene2!A:U,14,0)</f>
        <v>0</v>
      </c>
      <c r="N1248" t="str">
        <f>VLOOKUP(Q1248,gene2!A:U,15,0)</f>
        <v>flagellar assembly protein FliH</v>
      </c>
      <c r="Q1248" t="s">
        <v>4939</v>
      </c>
      <c r="R1248">
        <v>857</v>
      </c>
      <c r="T1248" t="s">
        <v>4242</v>
      </c>
      <c r="V1248">
        <f t="shared" si="19"/>
        <v>285.66666666666669</v>
      </c>
    </row>
    <row r="1249" spans="1:22" x14ac:dyDescent="0.25">
      <c r="A1249" t="s">
        <v>20</v>
      </c>
      <c r="B1249" t="s">
        <v>21</v>
      </c>
      <c r="C1249" t="s">
        <v>22</v>
      </c>
      <c r="D1249" t="s">
        <v>23</v>
      </c>
      <c r="E1249" t="s">
        <v>5</v>
      </c>
      <c r="G1249" t="s">
        <v>24</v>
      </c>
      <c r="H1249">
        <v>1361219</v>
      </c>
      <c r="I1249">
        <v>1362610</v>
      </c>
      <c r="J1249" t="s">
        <v>25</v>
      </c>
      <c r="K1249" t="str">
        <f>VLOOKUP(Q1249,gene2!A:U,12,0)</f>
        <v>WP_011785468.1</v>
      </c>
      <c r="L1249" t="str">
        <f>VLOOKUP(Q1249,gene2!A:U,13,0)</f>
        <v>WP_011785468.1</v>
      </c>
      <c r="M1249">
        <f>VLOOKUP(Q1249,gene2!A:U,14,0)</f>
        <v>0</v>
      </c>
      <c r="N1249" t="str">
        <f>VLOOKUP(Q1249,gene2!A:U,15,0)</f>
        <v>flagellar protein export ATPase FliI</v>
      </c>
      <c r="O1249" t="s">
        <v>4941</v>
      </c>
      <c r="Q1249" t="s">
        <v>4942</v>
      </c>
      <c r="R1249">
        <v>1392</v>
      </c>
      <c r="T1249" t="s">
        <v>4943</v>
      </c>
      <c r="V1249">
        <f t="shared" si="19"/>
        <v>464</v>
      </c>
    </row>
    <row r="1250" spans="1:22" x14ac:dyDescent="0.25">
      <c r="A1250" t="s">
        <v>20</v>
      </c>
      <c r="B1250" t="s">
        <v>21</v>
      </c>
      <c r="C1250" t="s">
        <v>22</v>
      </c>
      <c r="D1250" t="s">
        <v>23</v>
      </c>
      <c r="E1250" t="s">
        <v>5</v>
      </c>
      <c r="G1250" t="s">
        <v>24</v>
      </c>
      <c r="H1250">
        <v>1362610</v>
      </c>
      <c r="I1250">
        <v>1363053</v>
      </c>
      <c r="J1250" t="s">
        <v>25</v>
      </c>
      <c r="K1250" t="str">
        <f>VLOOKUP(Q1250,gene2!A:U,12,0)</f>
        <v>WP_011785467.1</v>
      </c>
      <c r="L1250" t="str">
        <f>VLOOKUP(Q1250,gene2!A:U,13,0)</f>
        <v>WP_011785467.1</v>
      </c>
      <c r="M1250">
        <f>VLOOKUP(Q1250,gene2!A:U,14,0)</f>
        <v>0</v>
      </c>
      <c r="N1250" t="str">
        <f>VLOOKUP(Q1250,gene2!A:U,15,0)</f>
        <v>flagellar export protein FliJ</v>
      </c>
      <c r="O1250" t="s">
        <v>4946</v>
      </c>
      <c r="Q1250" t="s">
        <v>4947</v>
      </c>
      <c r="R1250">
        <v>444</v>
      </c>
      <c r="T1250" t="s">
        <v>4948</v>
      </c>
      <c r="V1250">
        <f t="shared" si="19"/>
        <v>148</v>
      </c>
    </row>
    <row r="1251" spans="1:22" x14ac:dyDescent="0.25">
      <c r="A1251" t="s">
        <v>20</v>
      </c>
      <c r="B1251" t="s">
        <v>21</v>
      </c>
      <c r="C1251" t="s">
        <v>22</v>
      </c>
      <c r="D1251" t="s">
        <v>23</v>
      </c>
      <c r="E1251" t="s">
        <v>5</v>
      </c>
      <c r="G1251" t="s">
        <v>24</v>
      </c>
      <c r="H1251">
        <v>1363191</v>
      </c>
      <c r="I1251">
        <v>1363496</v>
      </c>
      <c r="J1251" t="s">
        <v>25</v>
      </c>
      <c r="K1251" t="str">
        <f>VLOOKUP(Q1251,gene2!A:U,12,0)</f>
        <v>WP_014421036.1</v>
      </c>
      <c r="L1251" t="str">
        <f>VLOOKUP(Q1251,gene2!A:U,13,0)</f>
        <v>WP_014421036.1</v>
      </c>
      <c r="M1251">
        <f>VLOOKUP(Q1251,gene2!A:U,14,0)</f>
        <v>0</v>
      </c>
      <c r="N1251" t="str">
        <f>VLOOKUP(Q1251,gene2!A:U,15,0)</f>
        <v>STAS domain-containing protein</v>
      </c>
      <c r="Q1251" t="s">
        <v>4951</v>
      </c>
      <c r="R1251">
        <v>306</v>
      </c>
      <c r="T1251" t="s">
        <v>4952</v>
      </c>
      <c r="V1251">
        <f t="shared" si="19"/>
        <v>102</v>
      </c>
    </row>
    <row r="1252" spans="1:22" x14ac:dyDescent="0.25">
      <c r="A1252" t="s">
        <v>20</v>
      </c>
      <c r="B1252" t="s">
        <v>21</v>
      </c>
      <c r="C1252" t="s">
        <v>22</v>
      </c>
      <c r="D1252" t="s">
        <v>23</v>
      </c>
      <c r="E1252" t="s">
        <v>5</v>
      </c>
      <c r="G1252" t="s">
        <v>24</v>
      </c>
      <c r="H1252">
        <v>1363507</v>
      </c>
      <c r="I1252">
        <v>1365231</v>
      </c>
      <c r="J1252" t="s">
        <v>25</v>
      </c>
      <c r="K1252" t="str">
        <f>VLOOKUP(Q1252,gene2!A:U,12,0)</f>
        <v>WP_014421037.1</v>
      </c>
      <c r="L1252" t="str">
        <f>VLOOKUP(Q1252,gene2!A:U,13,0)</f>
        <v>WP_014421037.1</v>
      </c>
      <c r="M1252">
        <f>VLOOKUP(Q1252,gene2!A:U,14,0)</f>
        <v>0</v>
      </c>
      <c r="N1252" t="str">
        <f>VLOOKUP(Q1252,gene2!A:U,15,0)</f>
        <v>fused response regulator/phosphatase</v>
      </c>
      <c r="Q1252" t="s">
        <v>4955</v>
      </c>
      <c r="R1252">
        <v>1725</v>
      </c>
      <c r="T1252" t="s">
        <v>4956</v>
      </c>
      <c r="V1252">
        <f t="shared" si="19"/>
        <v>575</v>
      </c>
    </row>
    <row r="1253" spans="1:22" x14ac:dyDescent="0.25">
      <c r="A1253" t="s">
        <v>20</v>
      </c>
      <c r="B1253" t="s">
        <v>21</v>
      </c>
      <c r="C1253" t="s">
        <v>22</v>
      </c>
      <c r="D1253" t="s">
        <v>23</v>
      </c>
      <c r="E1253" t="s">
        <v>5</v>
      </c>
      <c r="G1253" t="s">
        <v>24</v>
      </c>
      <c r="H1253">
        <v>1365255</v>
      </c>
      <c r="I1253">
        <v>1365605</v>
      </c>
      <c r="J1253" t="s">
        <v>25</v>
      </c>
      <c r="K1253" t="str">
        <f>VLOOKUP(Q1253,gene2!A:U,12,0)</f>
        <v>WP_011785464.1</v>
      </c>
      <c r="L1253" t="str">
        <f>VLOOKUP(Q1253,gene2!A:U,13,0)</f>
        <v>WP_011785464.1</v>
      </c>
      <c r="M1253">
        <f>VLOOKUP(Q1253,gene2!A:U,14,0)</f>
        <v>0</v>
      </c>
      <c r="N1253" t="str">
        <f>VLOOKUP(Q1253,gene2!A:U,15,0)</f>
        <v>Hpt domain-containing protein</v>
      </c>
      <c r="Q1253" t="s">
        <v>4959</v>
      </c>
      <c r="R1253">
        <v>351</v>
      </c>
      <c r="T1253" t="s">
        <v>4960</v>
      </c>
      <c r="V1253">
        <f t="shared" si="19"/>
        <v>117</v>
      </c>
    </row>
    <row r="1254" spans="1:22" x14ac:dyDescent="0.25">
      <c r="A1254" t="s">
        <v>20</v>
      </c>
      <c r="B1254" t="s">
        <v>21</v>
      </c>
      <c r="C1254" t="s">
        <v>22</v>
      </c>
      <c r="D1254" t="s">
        <v>23</v>
      </c>
      <c r="E1254" t="s">
        <v>5</v>
      </c>
      <c r="G1254" t="s">
        <v>24</v>
      </c>
      <c r="H1254">
        <v>1365703</v>
      </c>
      <c r="I1254">
        <v>1366887</v>
      </c>
      <c r="J1254" t="s">
        <v>25</v>
      </c>
      <c r="K1254" t="str">
        <f>VLOOKUP(Q1254,gene2!A:U,12,0)</f>
        <v>WP_014421038.1</v>
      </c>
      <c r="L1254" t="str">
        <f>VLOOKUP(Q1254,gene2!A:U,13,0)</f>
        <v>WP_014421038.1</v>
      </c>
      <c r="M1254">
        <f>VLOOKUP(Q1254,gene2!A:U,14,0)</f>
        <v>0</v>
      </c>
      <c r="N1254" t="str">
        <f>VLOOKUP(Q1254,gene2!A:U,15,0)</f>
        <v>flagellar hook-length control protein FliK</v>
      </c>
      <c r="Q1254" t="s">
        <v>4963</v>
      </c>
      <c r="R1254">
        <v>1185</v>
      </c>
      <c r="T1254" t="s">
        <v>4964</v>
      </c>
      <c r="V1254">
        <f t="shared" si="19"/>
        <v>395</v>
      </c>
    </row>
    <row r="1255" spans="1:22" x14ac:dyDescent="0.25">
      <c r="A1255" t="s">
        <v>20</v>
      </c>
      <c r="B1255" t="s">
        <v>21</v>
      </c>
      <c r="C1255" t="s">
        <v>22</v>
      </c>
      <c r="D1255" t="s">
        <v>23</v>
      </c>
      <c r="E1255" t="s">
        <v>5</v>
      </c>
      <c r="G1255" t="s">
        <v>24</v>
      </c>
      <c r="H1255">
        <v>1367069</v>
      </c>
      <c r="I1255">
        <v>1367569</v>
      </c>
      <c r="J1255" t="s">
        <v>25</v>
      </c>
      <c r="K1255" t="str">
        <f>VLOOKUP(Q1255,gene2!A:U,12,0)</f>
        <v>WP_011785462.1</v>
      </c>
      <c r="L1255" t="str">
        <f>VLOOKUP(Q1255,gene2!A:U,13,0)</f>
        <v>WP_011785462.1</v>
      </c>
      <c r="M1255">
        <f>VLOOKUP(Q1255,gene2!A:U,14,0)</f>
        <v>0</v>
      </c>
      <c r="N1255" t="str">
        <f>VLOOKUP(Q1255,gene2!A:U,15,0)</f>
        <v>flagellar basal body-associated FliL family protein</v>
      </c>
      <c r="Q1255" t="s">
        <v>4967</v>
      </c>
      <c r="R1255">
        <v>501</v>
      </c>
      <c r="T1255" t="s">
        <v>4968</v>
      </c>
      <c r="V1255">
        <f t="shared" si="19"/>
        <v>167</v>
      </c>
    </row>
    <row r="1256" spans="1:22" x14ac:dyDescent="0.25">
      <c r="A1256" t="s">
        <v>20</v>
      </c>
      <c r="B1256" t="s">
        <v>21</v>
      </c>
      <c r="C1256" t="s">
        <v>22</v>
      </c>
      <c r="D1256" t="s">
        <v>23</v>
      </c>
      <c r="E1256" t="s">
        <v>5</v>
      </c>
      <c r="G1256" t="s">
        <v>24</v>
      </c>
      <c r="H1256">
        <v>1367611</v>
      </c>
      <c r="I1256">
        <v>1368609</v>
      </c>
      <c r="J1256" t="s">
        <v>25</v>
      </c>
      <c r="K1256" t="str">
        <f>VLOOKUP(Q1256,gene2!A:U,12,0)</f>
        <v>WP_014421039.1</v>
      </c>
      <c r="L1256" t="str">
        <f>VLOOKUP(Q1256,gene2!A:U,13,0)</f>
        <v>WP_014421039.1</v>
      </c>
      <c r="M1256">
        <f>VLOOKUP(Q1256,gene2!A:U,14,0)</f>
        <v>0</v>
      </c>
      <c r="N1256" t="str">
        <f>VLOOKUP(Q1256,gene2!A:U,15,0)</f>
        <v>flagellar motor switch protein FliM</v>
      </c>
      <c r="O1256" t="s">
        <v>4970</v>
      </c>
      <c r="Q1256" t="s">
        <v>4971</v>
      </c>
      <c r="R1256">
        <v>999</v>
      </c>
      <c r="T1256" t="s">
        <v>4972</v>
      </c>
      <c r="V1256">
        <f t="shared" si="19"/>
        <v>333</v>
      </c>
    </row>
    <row r="1257" spans="1:22" x14ac:dyDescent="0.25">
      <c r="A1257" t="s">
        <v>20</v>
      </c>
      <c r="B1257" t="s">
        <v>21</v>
      </c>
      <c r="C1257" t="s">
        <v>22</v>
      </c>
      <c r="D1257" t="s">
        <v>23</v>
      </c>
      <c r="E1257" t="s">
        <v>5</v>
      </c>
      <c r="G1257" t="s">
        <v>24</v>
      </c>
      <c r="H1257">
        <v>1368602</v>
      </c>
      <c r="I1257">
        <v>1369102</v>
      </c>
      <c r="J1257" t="s">
        <v>25</v>
      </c>
      <c r="K1257" t="str">
        <f>VLOOKUP(Q1257,gene2!A:U,12,0)</f>
        <v>WP_014421040.1</v>
      </c>
      <c r="L1257" t="str">
        <f>VLOOKUP(Q1257,gene2!A:U,13,0)</f>
        <v>WP_014421040.1</v>
      </c>
      <c r="M1257">
        <f>VLOOKUP(Q1257,gene2!A:U,14,0)</f>
        <v>0</v>
      </c>
      <c r="N1257" t="str">
        <f>VLOOKUP(Q1257,gene2!A:U,15,0)</f>
        <v>flagellar motor switch protein FliN</v>
      </c>
      <c r="O1257" t="s">
        <v>4975</v>
      </c>
      <c r="Q1257" t="s">
        <v>4976</v>
      </c>
      <c r="R1257">
        <v>501</v>
      </c>
      <c r="T1257" t="s">
        <v>4977</v>
      </c>
      <c r="V1257">
        <f t="shared" si="19"/>
        <v>167</v>
      </c>
    </row>
    <row r="1258" spans="1:22" x14ac:dyDescent="0.25">
      <c r="A1258" t="s">
        <v>20</v>
      </c>
      <c r="B1258" t="s">
        <v>21</v>
      </c>
      <c r="C1258" t="s">
        <v>22</v>
      </c>
      <c r="D1258" t="s">
        <v>23</v>
      </c>
      <c r="E1258" t="s">
        <v>5</v>
      </c>
      <c r="G1258" t="s">
        <v>24</v>
      </c>
      <c r="H1258">
        <v>1369104</v>
      </c>
      <c r="I1258">
        <v>1369553</v>
      </c>
      <c r="J1258" t="s">
        <v>25</v>
      </c>
      <c r="K1258" t="str">
        <f>VLOOKUP(Q1258,gene2!A:U,12,0)</f>
        <v>WP_014421041.1</v>
      </c>
      <c r="L1258" t="str">
        <f>VLOOKUP(Q1258,gene2!A:U,13,0)</f>
        <v>WP_014421041.1</v>
      </c>
      <c r="M1258">
        <f>VLOOKUP(Q1258,gene2!A:U,14,0)</f>
        <v>0</v>
      </c>
      <c r="N1258" t="str">
        <f>VLOOKUP(Q1258,gene2!A:U,15,0)</f>
        <v>flagellar biosynthetic protein FliO</v>
      </c>
      <c r="O1258" t="s">
        <v>4980</v>
      </c>
      <c r="Q1258" t="s">
        <v>4981</v>
      </c>
      <c r="R1258">
        <v>450</v>
      </c>
      <c r="T1258" t="s">
        <v>4982</v>
      </c>
      <c r="V1258">
        <f t="shared" si="19"/>
        <v>150</v>
      </c>
    </row>
    <row r="1259" spans="1:22" x14ac:dyDescent="0.25">
      <c r="A1259" t="s">
        <v>20</v>
      </c>
      <c r="B1259" t="s">
        <v>21</v>
      </c>
      <c r="C1259" t="s">
        <v>22</v>
      </c>
      <c r="D1259" t="s">
        <v>23</v>
      </c>
      <c r="E1259" t="s">
        <v>5</v>
      </c>
      <c r="G1259" t="s">
        <v>24</v>
      </c>
      <c r="H1259">
        <v>1369558</v>
      </c>
      <c r="I1259">
        <v>1370319</v>
      </c>
      <c r="J1259" t="s">
        <v>25</v>
      </c>
      <c r="K1259" t="str">
        <f>VLOOKUP(Q1259,gene2!A:U,12,0)</f>
        <v>WP_011785458.1</v>
      </c>
      <c r="L1259" t="str">
        <f>VLOOKUP(Q1259,gene2!A:U,13,0)</f>
        <v>WP_011785458.1</v>
      </c>
      <c r="M1259">
        <f>VLOOKUP(Q1259,gene2!A:U,14,0)</f>
        <v>0</v>
      </c>
      <c r="N1259" t="str">
        <f>VLOOKUP(Q1259,gene2!A:U,15,0)</f>
        <v>flagellar type III secretion system pore protein FliP</v>
      </c>
      <c r="O1259" t="s">
        <v>4985</v>
      </c>
      <c r="Q1259" t="s">
        <v>4986</v>
      </c>
      <c r="R1259">
        <v>762</v>
      </c>
      <c r="T1259" t="s">
        <v>4987</v>
      </c>
      <c r="V1259">
        <f t="shared" si="19"/>
        <v>254</v>
      </c>
    </row>
    <row r="1260" spans="1:22" x14ac:dyDescent="0.25">
      <c r="A1260" t="s">
        <v>20</v>
      </c>
      <c r="B1260" t="s">
        <v>21</v>
      </c>
      <c r="C1260" t="s">
        <v>22</v>
      </c>
      <c r="D1260" t="s">
        <v>23</v>
      </c>
      <c r="E1260" t="s">
        <v>5</v>
      </c>
      <c r="G1260" t="s">
        <v>24</v>
      </c>
      <c r="H1260">
        <v>1370328</v>
      </c>
      <c r="I1260">
        <v>1370597</v>
      </c>
      <c r="J1260" t="s">
        <v>25</v>
      </c>
      <c r="K1260" t="str">
        <f>VLOOKUP(Q1260,gene2!A:U,12,0)</f>
        <v>WP_014421042.1</v>
      </c>
      <c r="L1260" t="str">
        <f>VLOOKUP(Q1260,gene2!A:U,13,0)</f>
        <v>WP_014421042.1</v>
      </c>
      <c r="M1260">
        <f>VLOOKUP(Q1260,gene2!A:U,14,0)</f>
        <v>0</v>
      </c>
      <c r="N1260" t="str">
        <f>VLOOKUP(Q1260,gene2!A:U,15,0)</f>
        <v>flagellar biosynthesis protein FliQ</v>
      </c>
      <c r="O1260" t="s">
        <v>4990</v>
      </c>
      <c r="Q1260" t="s">
        <v>4991</v>
      </c>
      <c r="R1260">
        <v>270</v>
      </c>
      <c r="T1260" t="s">
        <v>4992</v>
      </c>
      <c r="V1260">
        <f t="shared" si="19"/>
        <v>90</v>
      </c>
    </row>
    <row r="1261" spans="1:22" x14ac:dyDescent="0.25">
      <c r="A1261" t="s">
        <v>20</v>
      </c>
      <c r="B1261" t="s">
        <v>21</v>
      </c>
      <c r="C1261" t="s">
        <v>22</v>
      </c>
      <c r="D1261" t="s">
        <v>23</v>
      </c>
      <c r="E1261" t="s">
        <v>5</v>
      </c>
      <c r="G1261" t="s">
        <v>24</v>
      </c>
      <c r="H1261">
        <v>1370602</v>
      </c>
      <c r="I1261">
        <v>1371387</v>
      </c>
      <c r="J1261" t="s">
        <v>25</v>
      </c>
      <c r="K1261" t="str">
        <f>VLOOKUP(Q1261,gene2!A:U,12,0)</f>
        <v>WP_014421043.1</v>
      </c>
      <c r="L1261" t="str">
        <f>VLOOKUP(Q1261,gene2!A:U,13,0)</f>
        <v>WP_014421043.1</v>
      </c>
      <c r="M1261">
        <f>VLOOKUP(Q1261,gene2!A:U,14,0)</f>
        <v>0</v>
      </c>
      <c r="N1261" t="str">
        <f>VLOOKUP(Q1261,gene2!A:U,15,0)</f>
        <v>flagellar type III secretion system protein FliR</v>
      </c>
      <c r="O1261" t="s">
        <v>4995</v>
      </c>
      <c r="Q1261" t="s">
        <v>4996</v>
      </c>
      <c r="R1261">
        <v>786</v>
      </c>
      <c r="T1261" t="s">
        <v>4997</v>
      </c>
      <c r="V1261">
        <f t="shared" si="19"/>
        <v>262</v>
      </c>
    </row>
    <row r="1262" spans="1:22" x14ac:dyDescent="0.25">
      <c r="A1262" t="s">
        <v>20</v>
      </c>
      <c r="B1262" t="s">
        <v>21</v>
      </c>
      <c r="C1262" t="s">
        <v>22</v>
      </c>
      <c r="D1262" t="s">
        <v>23</v>
      </c>
      <c r="E1262" t="s">
        <v>5</v>
      </c>
      <c r="G1262" t="s">
        <v>24</v>
      </c>
      <c r="H1262">
        <v>1371390</v>
      </c>
      <c r="I1262">
        <v>1372526</v>
      </c>
      <c r="J1262" t="s">
        <v>25</v>
      </c>
      <c r="K1262" t="str">
        <f>VLOOKUP(Q1262,gene2!A:U,12,0)</f>
        <v>WP_011785455.1</v>
      </c>
      <c r="L1262" t="str">
        <f>VLOOKUP(Q1262,gene2!A:U,13,0)</f>
        <v>WP_011785455.1</v>
      </c>
      <c r="M1262">
        <f>VLOOKUP(Q1262,gene2!A:U,14,0)</f>
        <v>0</v>
      </c>
      <c r="N1262" t="str">
        <f>VLOOKUP(Q1262,gene2!A:U,15,0)</f>
        <v>flagellar type III secretion system protein FlhB</v>
      </c>
      <c r="O1262" t="s">
        <v>5000</v>
      </c>
      <c r="Q1262" t="s">
        <v>5001</v>
      </c>
      <c r="R1262">
        <v>1137</v>
      </c>
      <c r="T1262" t="s">
        <v>5002</v>
      </c>
      <c r="V1262">
        <f t="shared" si="19"/>
        <v>379</v>
      </c>
    </row>
    <row r="1263" spans="1:22" x14ac:dyDescent="0.25">
      <c r="A1263" t="s">
        <v>20</v>
      </c>
      <c r="B1263" t="s">
        <v>21</v>
      </c>
      <c r="C1263" t="s">
        <v>22</v>
      </c>
      <c r="D1263" t="s">
        <v>23</v>
      </c>
      <c r="E1263" t="s">
        <v>5</v>
      </c>
      <c r="G1263" t="s">
        <v>24</v>
      </c>
      <c r="H1263">
        <v>1372580</v>
      </c>
      <c r="I1263">
        <v>1373836</v>
      </c>
      <c r="J1263" t="s">
        <v>52</v>
      </c>
      <c r="K1263" t="str">
        <f>VLOOKUP(Q1263,gene2!A:U,12,0)</f>
        <v>WP_011785454.1</v>
      </c>
      <c r="L1263" t="str">
        <f>VLOOKUP(Q1263,gene2!A:U,13,0)</f>
        <v>WP_011785454.1</v>
      </c>
      <c r="M1263">
        <f>VLOOKUP(Q1263,gene2!A:U,14,0)</f>
        <v>0</v>
      </c>
      <c r="N1263" t="str">
        <f>VLOOKUP(Q1263,gene2!A:U,15,0)</f>
        <v>uracil-xanthine permease</v>
      </c>
      <c r="Q1263" t="s">
        <v>5005</v>
      </c>
      <c r="R1263">
        <v>1257</v>
      </c>
      <c r="T1263" t="s">
        <v>5006</v>
      </c>
      <c r="V1263">
        <f t="shared" si="19"/>
        <v>419</v>
      </c>
    </row>
    <row r="1264" spans="1:22" x14ac:dyDescent="0.25">
      <c r="A1264" t="s">
        <v>20</v>
      </c>
      <c r="B1264" t="s">
        <v>21</v>
      </c>
      <c r="C1264" t="s">
        <v>22</v>
      </c>
      <c r="D1264" t="s">
        <v>23</v>
      </c>
      <c r="E1264" t="s">
        <v>5</v>
      </c>
      <c r="G1264" t="s">
        <v>24</v>
      </c>
      <c r="H1264">
        <v>1373839</v>
      </c>
      <c r="I1264">
        <v>1374477</v>
      </c>
      <c r="J1264" t="s">
        <v>52</v>
      </c>
      <c r="K1264" t="str">
        <f>VLOOKUP(Q1264,gene2!A:U,12,0)</f>
        <v>WP_011785453.1</v>
      </c>
      <c r="L1264" t="str">
        <f>VLOOKUP(Q1264,gene2!A:U,13,0)</f>
        <v>WP_011785453.1</v>
      </c>
      <c r="M1264">
        <f>VLOOKUP(Q1264,gene2!A:U,14,0)</f>
        <v>0</v>
      </c>
      <c r="N1264" t="str">
        <f>VLOOKUP(Q1264,gene2!A:U,15,0)</f>
        <v>uracil phosphoribosyltransferase</v>
      </c>
      <c r="O1264" t="s">
        <v>5009</v>
      </c>
      <c r="Q1264" t="s">
        <v>5010</v>
      </c>
      <c r="R1264">
        <v>639</v>
      </c>
      <c r="T1264" t="s">
        <v>5011</v>
      </c>
      <c r="V1264">
        <f t="shared" si="19"/>
        <v>213</v>
      </c>
    </row>
    <row r="1265" spans="1:22" x14ac:dyDescent="0.25">
      <c r="A1265" t="s">
        <v>20</v>
      </c>
      <c r="B1265" t="s">
        <v>21</v>
      </c>
      <c r="C1265" t="s">
        <v>22</v>
      </c>
      <c r="D1265" t="s">
        <v>23</v>
      </c>
      <c r="E1265" t="s">
        <v>5</v>
      </c>
      <c r="G1265" t="s">
        <v>24</v>
      </c>
      <c r="H1265">
        <v>1374701</v>
      </c>
      <c r="I1265">
        <v>1376875</v>
      </c>
      <c r="J1265" t="s">
        <v>25</v>
      </c>
      <c r="K1265" t="str">
        <f>VLOOKUP(Q1265,gene2!A:U,12,0)</f>
        <v>WP_014421044.1</v>
      </c>
      <c r="L1265" t="str">
        <f>VLOOKUP(Q1265,gene2!A:U,13,0)</f>
        <v>WP_014421044.1</v>
      </c>
      <c r="M1265">
        <f>VLOOKUP(Q1265,gene2!A:U,14,0)</f>
        <v>0</v>
      </c>
      <c r="N1265" t="str">
        <f>VLOOKUP(Q1265,gene2!A:U,15,0)</f>
        <v>flagellar biosynthesis protein FlhA</v>
      </c>
      <c r="O1265" t="s">
        <v>5014</v>
      </c>
      <c r="Q1265" t="s">
        <v>5015</v>
      </c>
      <c r="R1265">
        <v>2175</v>
      </c>
      <c r="T1265" t="s">
        <v>5016</v>
      </c>
      <c r="V1265">
        <f t="shared" si="19"/>
        <v>725</v>
      </c>
    </row>
    <row r="1266" spans="1:22" x14ac:dyDescent="0.25">
      <c r="A1266" t="s">
        <v>20</v>
      </c>
      <c r="B1266" t="s">
        <v>21</v>
      </c>
      <c r="C1266" t="s">
        <v>22</v>
      </c>
      <c r="D1266" t="s">
        <v>23</v>
      </c>
      <c r="E1266" t="s">
        <v>5</v>
      </c>
      <c r="G1266" t="s">
        <v>24</v>
      </c>
      <c r="H1266">
        <v>1376931</v>
      </c>
      <c r="I1266">
        <v>1378244</v>
      </c>
      <c r="J1266" t="s">
        <v>25</v>
      </c>
      <c r="K1266" t="str">
        <f>VLOOKUP(Q1266,gene2!A:U,12,0)</f>
        <v>WP_014421045.1</v>
      </c>
      <c r="L1266" t="str">
        <f>VLOOKUP(Q1266,gene2!A:U,13,0)</f>
        <v>WP_014421045.1</v>
      </c>
      <c r="M1266">
        <f>VLOOKUP(Q1266,gene2!A:U,14,0)</f>
        <v>0</v>
      </c>
      <c r="N1266" t="str">
        <f>VLOOKUP(Q1266,gene2!A:U,15,0)</f>
        <v>flagellar biosynthesis protein FlhF</v>
      </c>
      <c r="O1266" t="s">
        <v>5019</v>
      </c>
      <c r="Q1266" t="s">
        <v>5020</v>
      </c>
      <c r="R1266">
        <v>1314</v>
      </c>
      <c r="T1266" t="s">
        <v>5021</v>
      </c>
      <c r="V1266">
        <f t="shared" si="19"/>
        <v>438</v>
      </c>
    </row>
    <row r="1267" spans="1:22" x14ac:dyDescent="0.25">
      <c r="A1267" t="s">
        <v>20</v>
      </c>
      <c r="B1267" t="s">
        <v>21</v>
      </c>
      <c r="C1267" t="s">
        <v>22</v>
      </c>
      <c r="D1267" t="s">
        <v>23</v>
      </c>
      <c r="E1267" t="s">
        <v>5</v>
      </c>
      <c r="G1267" t="s">
        <v>24</v>
      </c>
      <c r="H1267">
        <v>1378317</v>
      </c>
      <c r="I1267">
        <v>1379129</v>
      </c>
      <c r="J1267" t="s">
        <v>25</v>
      </c>
      <c r="K1267" t="str">
        <f>VLOOKUP(Q1267,gene2!A:U,12,0)</f>
        <v>WP_011785450.1</v>
      </c>
      <c r="L1267" t="str">
        <f>VLOOKUP(Q1267,gene2!A:U,13,0)</f>
        <v>WP_011785450.1</v>
      </c>
      <c r="M1267">
        <f>VLOOKUP(Q1267,gene2!A:U,14,0)</f>
        <v>0</v>
      </c>
      <c r="N1267" t="str">
        <f>VLOOKUP(Q1267,gene2!A:U,15,0)</f>
        <v>MinD/ParA family protein</v>
      </c>
      <c r="Q1267" t="s">
        <v>5024</v>
      </c>
      <c r="R1267">
        <v>813</v>
      </c>
      <c r="T1267" t="s">
        <v>5025</v>
      </c>
      <c r="V1267">
        <f t="shared" si="19"/>
        <v>271</v>
      </c>
    </row>
    <row r="1268" spans="1:22" x14ac:dyDescent="0.25">
      <c r="A1268" t="s">
        <v>20</v>
      </c>
      <c r="B1268" t="s">
        <v>21</v>
      </c>
      <c r="C1268" t="s">
        <v>22</v>
      </c>
      <c r="D1268" t="s">
        <v>23</v>
      </c>
      <c r="E1268" t="s">
        <v>5</v>
      </c>
      <c r="G1268" t="s">
        <v>24</v>
      </c>
      <c r="H1268">
        <v>1379162</v>
      </c>
      <c r="I1268">
        <v>1379905</v>
      </c>
      <c r="J1268" t="s">
        <v>25</v>
      </c>
      <c r="K1268" t="str">
        <f>VLOOKUP(Q1268,gene2!A:U,12,0)</f>
        <v>WP_023010591.1</v>
      </c>
      <c r="L1268" t="str">
        <f>VLOOKUP(Q1268,gene2!A:U,13,0)</f>
        <v>WP_023010591.1</v>
      </c>
      <c r="M1268">
        <f>VLOOKUP(Q1268,gene2!A:U,14,0)</f>
        <v>0</v>
      </c>
      <c r="N1268" t="str">
        <f>VLOOKUP(Q1268,gene2!A:U,15,0)</f>
        <v>RNA polymerase sigma factor FliA</v>
      </c>
      <c r="Q1268" t="s">
        <v>5028</v>
      </c>
      <c r="R1268">
        <v>744</v>
      </c>
      <c r="T1268" t="s">
        <v>5029</v>
      </c>
      <c r="V1268">
        <f t="shared" si="19"/>
        <v>248</v>
      </c>
    </row>
    <row r="1269" spans="1:22" x14ac:dyDescent="0.25">
      <c r="A1269" t="s">
        <v>20</v>
      </c>
      <c r="B1269" t="s">
        <v>21</v>
      </c>
      <c r="C1269" t="s">
        <v>22</v>
      </c>
      <c r="D1269" t="s">
        <v>23</v>
      </c>
      <c r="E1269" t="s">
        <v>5</v>
      </c>
      <c r="G1269" t="s">
        <v>24</v>
      </c>
      <c r="H1269">
        <v>1380054</v>
      </c>
      <c r="I1269">
        <v>1380449</v>
      </c>
      <c r="J1269" t="s">
        <v>25</v>
      </c>
      <c r="K1269" t="str">
        <f>VLOOKUP(Q1269,gene2!A:U,12,0)</f>
        <v>WP_171040029.1</v>
      </c>
      <c r="L1269" t="str">
        <f>VLOOKUP(Q1269,gene2!A:U,13,0)</f>
        <v>WP_171040029.1</v>
      </c>
      <c r="M1269">
        <f>VLOOKUP(Q1269,gene2!A:U,14,0)</f>
        <v>0</v>
      </c>
      <c r="N1269" t="str">
        <f>VLOOKUP(Q1269,gene2!A:U,15,0)</f>
        <v>chemotaxis response regulator CheY</v>
      </c>
      <c r="O1269" t="s">
        <v>5032</v>
      </c>
      <c r="Q1269" t="s">
        <v>5033</v>
      </c>
      <c r="R1269">
        <v>396</v>
      </c>
      <c r="T1269" t="s">
        <v>5034</v>
      </c>
      <c r="V1269">
        <f t="shared" si="19"/>
        <v>132</v>
      </c>
    </row>
    <row r="1270" spans="1:22" x14ac:dyDescent="0.25">
      <c r="A1270" t="s">
        <v>20</v>
      </c>
      <c r="B1270" t="s">
        <v>21</v>
      </c>
      <c r="C1270" t="s">
        <v>22</v>
      </c>
      <c r="D1270" t="s">
        <v>23</v>
      </c>
      <c r="E1270" t="s">
        <v>5</v>
      </c>
      <c r="G1270" t="s">
        <v>24</v>
      </c>
      <c r="H1270">
        <v>1380471</v>
      </c>
      <c r="I1270">
        <v>1381256</v>
      </c>
      <c r="J1270" t="s">
        <v>25</v>
      </c>
      <c r="K1270" t="str">
        <f>VLOOKUP(Q1270,gene2!A:U,12,0)</f>
        <v>WP_014421047.1</v>
      </c>
      <c r="L1270" t="str">
        <f>VLOOKUP(Q1270,gene2!A:U,13,0)</f>
        <v>WP_014421047.1</v>
      </c>
      <c r="M1270">
        <f>VLOOKUP(Q1270,gene2!A:U,14,0)</f>
        <v>0</v>
      </c>
      <c r="N1270" t="str">
        <f>VLOOKUP(Q1270,gene2!A:U,15,0)</f>
        <v>protein phosphatase CheZ</v>
      </c>
      <c r="Q1270" t="s">
        <v>5037</v>
      </c>
      <c r="R1270">
        <v>786</v>
      </c>
      <c r="T1270" t="s">
        <v>5038</v>
      </c>
      <c r="V1270">
        <f t="shared" si="19"/>
        <v>262</v>
      </c>
    </row>
    <row r="1271" spans="1:22" x14ac:dyDescent="0.25">
      <c r="A1271" t="s">
        <v>20</v>
      </c>
      <c r="B1271" t="s">
        <v>21</v>
      </c>
      <c r="C1271" t="s">
        <v>22</v>
      </c>
      <c r="D1271" t="s">
        <v>23</v>
      </c>
      <c r="E1271" t="s">
        <v>5</v>
      </c>
      <c r="G1271" t="s">
        <v>24</v>
      </c>
      <c r="H1271">
        <v>1381275</v>
      </c>
      <c r="I1271">
        <v>1383404</v>
      </c>
      <c r="J1271" t="s">
        <v>25</v>
      </c>
      <c r="K1271" t="str">
        <f>VLOOKUP(Q1271,gene2!A:U,12,0)</f>
        <v>WP_014421048.1</v>
      </c>
      <c r="L1271" t="str">
        <f>VLOOKUP(Q1271,gene2!A:U,13,0)</f>
        <v>WP_014421048.1</v>
      </c>
      <c r="M1271">
        <f>VLOOKUP(Q1271,gene2!A:U,14,0)</f>
        <v>0</v>
      </c>
      <c r="N1271" t="str">
        <f>VLOOKUP(Q1271,gene2!A:U,15,0)</f>
        <v>chemotaxis protein CheA</v>
      </c>
      <c r="Q1271" t="s">
        <v>5041</v>
      </c>
      <c r="R1271">
        <v>2130</v>
      </c>
      <c r="T1271" t="s">
        <v>5042</v>
      </c>
      <c r="V1271">
        <f t="shared" si="19"/>
        <v>710</v>
      </c>
    </row>
    <row r="1272" spans="1:22" x14ac:dyDescent="0.25">
      <c r="A1272" t="s">
        <v>20</v>
      </c>
      <c r="B1272" t="s">
        <v>21</v>
      </c>
      <c r="C1272" t="s">
        <v>22</v>
      </c>
      <c r="D1272" t="s">
        <v>23</v>
      </c>
      <c r="E1272" t="s">
        <v>5</v>
      </c>
      <c r="G1272" t="s">
        <v>24</v>
      </c>
      <c r="H1272">
        <v>1383438</v>
      </c>
      <c r="I1272">
        <v>1384583</v>
      </c>
      <c r="J1272" t="s">
        <v>25</v>
      </c>
      <c r="K1272" t="str">
        <f>VLOOKUP(Q1272,gene2!A:U,12,0)</f>
        <v>WP_014421049.1</v>
      </c>
      <c r="L1272" t="str">
        <f>VLOOKUP(Q1272,gene2!A:U,13,0)</f>
        <v>WP_014421049.1</v>
      </c>
      <c r="M1272">
        <f>VLOOKUP(Q1272,gene2!A:U,14,0)</f>
        <v>0</v>
      </c>
      <c r="N1272" t="str">
        <f>VLOOKUP(Q1272,gene2!A:U,15,0)</f>
        <v>chemotaxis response regulator protein-glutamate methylesterase</v>
      </c>
      <c r="Q1272" t="s">
        <v>5045</v>
      </c>
      <c r="R1272">
        <v>1146</v>
      </c>
      <c r="T1272" t="s">
        <v>5046</v>
      </c>
      <c r="V1272">
        <f t="shared" si="19"/>
        <v>382</v>
      </c>
    </row>
    <row r="1273" spans="1:22" x14ac:dyDescent="0.25">
      <c r="A1273" t="s">
        <v>20</v>
      </c>
      <c r="B1273" t="s">
        <v>21</v>
      </c>
      <c r="C1273" t="s">
        <v>22</v>
      </c>
      <c r="D1273" t="s">
        <v>23</v>
      </c>
      <c r="E1273" t="s">
        <v>5</v>
      </c>
      <c r="G1273" t="s">
        <v>24</v>
      </c>
      <c r="H1273">
        <v>1384583</v>
      </c>
      <c r="I1273">
        <v>1385323</v>
      </c>
      <c r="J1273" t="s">
        <v>25</v>
      </c>
      <c r="K1273" t="str">
        <f>VLOOKUP(Q1273,gene2!A:U,12,0)</f>
        <v>WP_011785444.1</v>
      </c>
      <c r="L1273" t="str">
        <f>VLOOKUP(Q1273,gene2!A:U,13,0)</f>
        <v>WP_011785444.1</v>
      </c>
      <c r="M1273">
        <f>VLOOKUP(Q1273,gene2!A:U,14,0)</f>
        <v>0</v>
      </c>
      <c r="N1273" t="str">
        <f>VLOOKUP(Q1273,gene2!A:U,15,0)</f>
        <v>flagellar motor protein</v>
      </c>
      <c r="Q1273" t="s">
        <v>5049</v>
      </c>
      <c r="R1273">
        <v>741</v>
      </c>
      <c r="T1273" t="s">
        <v>5050</v>
      </c>
      <c r="V1273">
        <f t="shared" si="19"/>
        <v>247</v>
      </c>
    </row>
    <row r="1274" spans="1:22" x14ac:dyDescent="0.25">
      <c r="A1274" t="s">
        <v>20</v>
      </c>
      <c r="B1274" t="s">
        <v>21</v>
      </c>
      <c r="C1274" t="s">
        <v>22</v>
      </c>
      <c r="D1274" t="s">
        <v>23</v>
      </c>
      <c r="E1274" t="s">
        <v>5</v>
      </c>
      <c r="G1274" t="s">
        <v>24</v>
      </c>
      <c r="H1274">
        <v>1385343</v>
      </c>
      <c r="I1274">
        <v>1386125</v>
      </c>
      <c r="J1274" t="s">
        <v>25</v>
      </c>
      <c r="K1274" t="str">
        <f>VLOOKUP(Q1274,gene2!A:U,12,0)</f>
        <v>WP_011785443.1</v>
      </c>
      <c r="L1274" t="str">
        <f>VLOOKUP(Q1274,gene2!A:U,13,0)</f>
        <v>WP_011785443.1</v>
      </c>
      <c r="M1274">
        <f>VLOOKUP(Q1274,gene2!A:U,14,0)</f>
        <v>0</v>
      </c>
      <c r="N1274" t="str">
        <f>VLOOKUP(Q1274,gene2!A:U,15,0)</f>
        <v>flagellar motor protein MotD</v>
      </c>
      <c r="O1274" t="s">
        <v>5053</v>
      </c>
      <c r="Q1274" t="s">
        <v>5054</v>
      </c>
      <c r="R1274">
        <v>783</v>
      </c>
      <c r="T1274" t="s">
        <v>5055</v>
      </c>
      <c r="V1274">
        <f t="shared" si="19"/>
        <v>261</v>
      </c>
    </row>
    <row r="1275" spans="1:22" x14ac:dyDescent="0.25">
      <c r="A1275" t="s">
        <v>20</v>
      </c>
      <c r="B1275" t="s">
        <v>21</v>
      </c>
      <c r="C1275" t="s">
        <v>22</v>
      </c>
      <c r="D1275" t="s">
        <v>23</v>
      </c>
      <c r="E1275" t="s">
        <v>5</v>
      </c>
      <c r="G1275" t="s">
        <v>24</v>
      </c>
      <c r="H1275">
        <v>1386149</v>
      </c>
      <c r="I1275">
        <v>1386295</v>
      </c>
      <c r="J1275" t="s">
        <v>25</v>
      </c>
      <c r="K1275" t="str">
        <f>VLOOKUP(Q1275,gene2!A:U,12,0)</f>
        <v>WP_157680627.1</v>
      </c>
      <c r="L1275" t="str">
        <f>VLOOKUP(Q1275,gene2!A:U,13,0)</f>
        <v>WP_157680627.1</v>
      </c>
      <c r="M1275">
        <f>VLOOKUP(Q1275,gene2!A:U,14,0)</f>
        <v>0</v>
      </c>
      <c r="N1275" t="str">
        <f>VLOOKUP(Q1275,gene2!A:U,15,0)</f>
        <v>hypothetical protein</v>
      </c>
      <c r="Q1275" t="s">
        <v>5058</v>
      </c>
      <c r="R1275">
        <v>147</v>
      </c>
      <c r="V1275">
        <f t="shared" si="19"/>
        <v>49</v>
      </c>
    </row>
    <row r="1276" spans="1:22" x14ac:dyDescent="0.25">
      <c r="A1276" t="s">
        <v>20</v>
      </c>
      <c r="B1276" t="s">
        <v>21</v>
      </c>
      <c r="C1276" t="s">
        <v>22</v>
      </c>
      <c r="D1276" t="s">
        <v>23</v>
      </c>
      <c r="E1276" t="s">
        <v>5</v>
      </c>
      <c r="G1276" t="s">
        <v>24</v>
      </c>
      <c r="H1276">
        <v>1386317</v>
      </c>
      <c r="I1276">
        <v>1387114</v>
      </c>
      <c r="J1276" t="s">
        <v>25</v>
      </c>
      <c r="K1276" t="str">
        <f>VLOOKUP(Q1276,gene2!A:U,12,0)</f>
        <v>WP_011785442.1</v>
      </c>
      <c r="L1276" t="str">
        <f>VLOOKUP(Q1276,gene2!A:U,13,0)</f>
        <v>WP_011785442.1</v>
      </c>
      <c r="M1276">
        <f>VLOOKUP(Q1276,gene2!A:U,14,0)</f>
        <v>0</v>
      </c>
      <c r="N1276" t="str">
        <f>VLOOKUP(Q1276,gene2!A:U,15,0)</f>
        <v>ParA family protein</v>
      </c>
      <c r="Q1276" t="s">
        <v>5060</v>
      </c>
      <c r="R1276">
        <v>798</v>
      </c>
      <c r="T1276" t="s">
        <v>5061</v>
      </c>
      <c r="V1276">
        <f t="shared" si="19"/>
        <v>266</v>
      </c>
    </row>
    <row r="1277" spans="1:22" x14ac:dyDescent="0.25">
      <c r="A1277" t="s">
        <v>20</v>
      </c>
      <c r="B1277" t="s">
        <v>21</v>
      </c>
      <c r="C1277" t="s">
        <v>22</v>
      </c>
      <c r="D1277" t="s">
        <v>23</v>
      </c>
      <c r="E1277" t="s">
        <v>5</v>
      </c>
      <c r="G1277" t="s">
        <v>24</v>
      </c>
      <c r="H1277">
        <v>1387107</v>
      </c>
      <c r="I1277">
        <v>1387883</v>
      </c>
      <c r="J1277" t="s">
        <v>25</v>
      </c>
      <c r="K1277" t="str">
        <f>VLOOKUP(Q1277,gene2!A:U,12,0)</f>
        <v>WP_023010589.1</v>
      </c>
      <c r="L1277" t="str">
        <f>VLOOKUP(Q1277,gene2!A:U,13,0)</f>
        <v>WP_023010589.1</v>
      </c>
      <c r="M1277">
        <f>VLOOKUP(Q1277,gene2!A:U,14,0)</f>
        <v>0</v>
      </c>
      <c r="N1277" t="str">
        <f>VLOOKUP(Q1277,gene2!A:U,15,0)</f>
        <v>chemotaxis protein CheW</v>
      </c>
      <c r="Q1277" t="s">
        <v>5064</v>
      </c>
      <c r="R1277">
        <v>777</v>
      </c>
      <c r="T1277" t="s">
        <v>5065</v>
      </c>
      <c r="V1277">
        <f t="shared" si="19"/>
        <v>259</v>
      </c>
    </row>
    <row r="1278" spans="1:22" x14ac:dyDescent="0.25">
      <c r="A1278" t="s">
        <v>20</v>
      </c>
      <c r="B1278" t="s">
        <v>21</v>
      </c>
      <c r="C1278" t="s">
        <v>22</v>
      </c>
      <c r="D1278" t="s">
        <v>23</v>
      </c>
      <c r="E1278" t="s">
        <v>5</v>
      </c>
      <c r="G1278" t="s">
        <v>24</v>
      </c>
      <c r="H1278">
        <v>1388013</v>
      </c>
      <c r="I1278">
        <v>1388501</v>
      </c>
      <c r="J1278" t="s">
        <v>25</v>
      </c>
      <c r="K1278" t="str">
        <f>VLOOKUP(Q1278,gene2!A:U,12,0)</f>
        <v>WP_011785440.1</v>
      </c>
      <c r="L1278" t="str">
        <f>VLOOKUP(Q1278,gene2!A:U,13,0)</f>
        <v>WP_011785440.1</v>
      </c>
      <c r="M1278">
        <f>VLOOKUP(Q1278,gene2!A:U,14,0)</f>
        <v>0</v>
      </c>
      <c r="N1278" t="str">
        <f>VLOOKUP(Q1278,gene2!A:U,15,0)</f>
        <v>chemotaxis protein CheW</v>
      </c>
      <c r="Q1278" t="s">
        <v>5068</v>
      </c>
      <c r="R1278">
        <v>489</v>
      </c>
      <c r="T1278" t="s">
        <v>5069</v>
      </c>
      <c r="V1278">
        <f t="shared" si="19"/>
        <v>163</v>
      </c>
    </row>
    <row r="1279" spans="1:22" x14ac:dyDescent="0.25">
      <c r="A1279" t="s">
        <v>20</v>
      </c>
      <c r="B1279" t="s">
        <v>21</v>
      </c>
      <c r="C1279" t="s">
        <v>22</v>
      </c>
      <c r="D1279" t="s">
        <v>23</v>
      </c>
      <c r="E1279" t="s">
        <v>5</v>
      </c>
      <c r="G1279" t="s">
        <v>24</v>
      </c>
      <c r="H1279">
        <v>1388564</v>
      </c>
      <c r="I1279">
        <v>1388956</v>
      </c>
      <c r="J1279" t="s">
        <v>25</v>
      </c>
      <c r="K1279" t="str">
        <f>VLOOKUP(Q1279,gene2!A:U,12,0)</f>
        <v>WP_011785439.1</v>
      </c>
      <c r="L1279" t="str">
        <f>VLOOKUP(Q1279,gene2!A:U,13,0)</f>
        <v>WP_011785439.1</v>
      </c>
      <c r="M1279">
        <f>VLOOKUP(Q1279,gene2!A:U,14,0)</f>
        <v>0</v>
      </c>
      <c r="N1279" t="str">
        <f>VLOOKUP(Q1279,gene2!A:U,15,0)</f>
        <v>DUF2802 domain-containing protein</v>
      </c>
      <c r="Q1279" t="s">
        <v>5071</v>
      </c>
      <c r="R1279">
        <v>393</v>
      </c>
      <c r="T1279" t="s">
        <v>5072</v>
      </c>
      <c r="V1279">
        <f t="shared" si="19"/>
        <v>131</v>
      </c>
    </row>
    <row r="1280" spans="1:22" x14ac:dyDescent="0.25">
      <c r="A1280" t="s">
        <v>20</v>
      </c>
      <c r="B1280" t="s">
        <v>21</v>
      </c>
      <c r="C1280" t="s">
        <v>22</v>
      </c>
      <c r="D1280" t="s">
        <v>23</v>
      </c>
      <c r="E1280" t="s">
        <v>5</v>
      </c>
      <c r="G1280" t="s">
        <v>24</v>
      </c>
      <c r="H1280">
        <v>1388983</v>
      </c>
      <c r="I1280">
        <v>1391262</v>
      </c>
      <c r="J1280" t="s">
        <v>25</v>
      </c>
      <c r="K1280" t="str">
        <f>VLOOKUP(Q1280,gene2!A:U,12,0)</f>
        <v>WP_014421052.1</v>
      </c>
      <c r="L1280" t="str">
        <f>VLOOKUP(Q1280,gene2!A:U,13,0)</f>
        <v>WP_014421052.1</v>
      </c>
      <c r="M1280">
        <f>VLOOKUP(Q1280,gene2!A:U,14,0)</f>
        <v>0</v>
      </c>
      <c r="N1280" t="str">
        <f>VLOOKUP(Q1280,gene2!A:U,15,0)</f>
        <v>Flp pilus assembly complex ATPase component TadA</v>
      </c>
      <c r="O1280" t="s">
        <v>2399</v>
      </c>
      <c r="Q1280" t="s">
        <v>5075</v>
      </c>
      <c r="R1280">
        <v>2280</v>
      </c>
      <c r="T1280" t="s">
        <v>5076</v>
      </c>
      <c r="V1280">
        <f t="shared" si="19"/>
        <v>760</v>
      </c>
    </row>
    <row r="1281" spans="1:22" x14ac:dyDescent="0.25">
      <c r="A1281" t="s">
        <v>20</v>
      </c>
      <c r="B1281" t="s">
        <v>21</v>
      </c>
      <c r="C1281" t="s">
        <v>22</v>
      </c>
      <c r="D1281" t="s">
        <v>23</v>
      </c>
      <c r="E1281" t="s">
        <v>5</v>
      </c>
      <c r="G1281" t="s">
        <v>24</v>
      </c>
      <c r="H1281">
        <v>1391259</v>
      </c>
      <c r="I1281">
        <v>1392362</v>
      </c>
      <c r="J1281" t="s">
        <v>25</v>
      </c>
      <c r="K1281" t="str">
        <f>VLOOKUP(Q1281,gene2!A:U,12,0)</f>
        <v>WP_014421053.1</v>
      </c>
      <c r="L1281" t="str">
        <f>VLOOKUP(Q1281,gene2!A:U,13,0)</f>
        <v>WP_014421053.1</v>
      </c>
      <c r="M1281">
        <f>VLOOKUP(Q1281,gene2!A:U,14,0)</f>
        <v>0</v>
      </c>
      <c r="N1281" t="str">
        <f>VLOOKUP(Q1281,gene2!A:U,15,0)</f>
        <v>AAA family ATPase</v>
      </c>
      <c r="Q1281" t="s">
        <v>5079</v>
      </c>
      <c r="R1281">
        <v>1104</v>
      </c>
      <c r="T1281" t="s">
        <v>5080</v>
      </c>
      <c r="V1281">
        <f t="shared" si="19"/>
        <v>368</v>
      </c>
    </row>
    <row r="1282" spans="1:22" x14ac:dyDescent="0.25">
      <c r="A1282" t="s">
        <v>20</v>
      </c>
      <c r="B1282" t="s">
        <v>21</v>
      </c>
      <c r="C1282" t="s">
        <v>22</v>
      </c>
      <c r="D1282" t="s">
        <v>23</v>
      </c>
      <c r="E1282" t="s">
        <v>5</v>
      </c>
      <c r="G1282" t="s">
        <v>24</v>
      </c>
      <c r="H1282">
        <v>1392342</v>
      </c>
      <c r="I1282">
        <v>1392662</v>
      </c>
      <c r="J1282" t="s">
        <v>52</v>
      </c>
      <c r="K1282" t="str">
        <f>VLOOKUP(Q1282,gene2!A:U,12,0)</f>
        <v>WP_011785436.1</v>
      </c>
      <c r="L1282" t="str">
        <f>VLOOKUP(Q1282,gene2!A:U,13,0)</f>
        <v>WP_011785436.1</v>
      </c>
      <c r="M1282">
        <f>VLOOKUP(Q1282,gene2!A:U,14,0)</f>
        <v>0</v>
      </c>
      <c r="N1282" t="str">
        <f>VLOOKUP(Q1282,gene2!A:U,15,0)</f>
        <v>EscU/YscU/HrcU family type III secretion system export apparatus switch protein</v>
      </c>
      <c r="Q1282" t="s">
        <v>5082</v>
      </c>
      <c r="R1282">
        <v>321</v>
      </c>
      <c r="T1282" t="s">
        <v>5083</v>
      </c>
      <c r="V1282">
        <f t="shared" si="19"/>
        <v>107</v>
      </c>
    </row>
    <row r="1283" spans="1:22" x14ac:dyDescent="0.25">
      <c r="A1283" t="s">
        <v>20</v>
      </c>
      <c r="B1283" t="s">
        <v>21</v>
      </c>
      <c r="C1283" t="s">
        <v>22</v>
      </c>
      <c r="D1283" t="s">
        <v>23</v>
      </c>
      <c r="E1283" t="s">
        <v>5</v>
      </c>
      <c r="G1283" t="s">
        <v>24</v>
      </c>
      <c r="H1283">
        <v>1392659</v>
      </c>
      <c r="I1283">
        <v>1394023</v>
      </c>
      <c r="J1283" t="s">
        <v>52</v>
      </c>
      <c r="K1283" t="str">
        <f>VLOOKUP(Q1283,gene2!A:U,12,0)</f>
        <v>WP_014421055.1</v>
      </c>
      <c r="L1283" t="str">
        <f>VLOOKUP(Q1283,gene2!A:U,13,0)</f>
        <v>WP_014421055.1</v>
      </c>
      <c r="M1283">
        <f>VLOOKUP(Q1283,gene2!A:U,14,0)</f>
        <v>0</v>
      </c>
      <c r="N1283" t="str">
        <f>VLOOKUP(Q1283,gene2!A:U,15,0)</f>
        <v>flagellar hook-length control protein FliK</v>
      </c>
      <c r="Q1283" t="s">
        <v>5086</v>
      </c>
      <c r="R1283">
        <v>1365</v>
      </c>
      <c r="T1283" t="s">
        <v>5087</v>
      </c>
      <c r="V1283">
        <f t="shared" ref="V1283:V1346" si="20">R1283/3</f>
        <v>455</v>
      </c>
    </row>
    <row r="1284" spans="1:22" x14ac:dyDescent="0.25">
      <c r="A1284" t="s">
        <v>20</v>
      </c>
      <c r="B1284" t="s">
        <v>21</v>
      </c>
      <c r="C1284" t="s">
        <v>22</v>
      </c>
      <c r="D1284" t="s">
        <v>23</v>
      </c>
      <c r="E1284" t="s">
        <v>5</v>
      </c>
      <c r="G1284" t="s">
        <v>24</v>
      </c>
      <c r="H1284">
        <v>1394184</v>
      </c>
      <c r="I1284">
        <v>1394822</v>
      </c>
      <c r="J1284" t="s">
        <v>25</v>
      </c>
      <c r="K1284" t="str">
        <f>VLOOKUP(Q1284,gene2!A:U,12,0)</f>
        <v>WP_014421057.1</v>
      </c>
      <c r="L1284" t="str">
        <f>VLOOKUP(Q1284,gene2!A:U,13,0)</f>
        <v>WP_014421057.1</v>
      </c>
      <c r="M1284">
        <f>VLOOKUP(Q1284,gene2!A:U,14,0)</f>
        <v>0</v>
      </c>
      <c r="N1284" t="str">
        <f>VLOOKUP(Q1284,gene2!A:U,15,0)</f>
        <v>cytochrome c biogenesis heme-transporting ATPase CcmA</v>
      </c>
      <c r="O1284" t="s">
        <v>5089</v>
      </c>
      <c r="Q1284" t="s">
        <v>5090</v>
      </c>
      <c r="R1284">
        <v>639</v>
      </c>
      <c r="T1284" t="s">
        <v>5091</v>
      </c>
      <c r="V1284">
        <f t="shared" si="20"/>
        <v>213</v>
      </c>
    </row>
    <row r="1285" spans="1:22" x14ac:dyDescent="0.25">
      <c r="A1285" t="s">
        <v>20</v>
      </c>
      <c r="B1285" t="s">
        <v>21</v>
      </c>
      <c r="C1285" t="s">
        <v>22</v>
      </c>
      <c r="D1285" t="s">
        <v>23</v>
      </c>
      <c r="E1285" t="s">
        <v>5</v>
      </c>
      <c r="G1285" t="s">
        <v>24</v>
      </c>
      <c r="H1285">
        <v>1394812</v>
      </c>
      <c r="I1285">
        <v>1395537</v>
      </c>
      <c r="J1285" t="s">
        <v>25</v>
      </c>
      <c r="K1285" t="str">
        <f>VLOOKUP(Q1285,gene2!A:U,12,0)</f>
        <v>WP_011785433.1</v>
      </c>
      <c r="L1285" t="str">
        <f>VLOOKUP(Q1285,gene2!A:U,13,0)</f>
        <v>WP_011785433.1</v>
      </c>
      <c r="M1285">
        <f>VLOOKUP(Q1285,gene2!A:U,14,0)</f>
        <v>0</v>
      </c>
      <c r="N1285" t="str">
        <f>VLOOKUP(Q1285,gene2!A:U,15,0)</f>
        <v>heme exporter protein CcmB</v>
      </c>
      <c r="O1285" t="s">
        <v>5094</v>
      </c>
      <c r="Q1285" t="s">
        <v>5095</v>
      </c>
      <c r="R1285">
        <v>726</v>
      </c>
      <c r="T1285" t="s">
        <v>5096</v>
      </c>
      <c r="V1285">
        <f t="shared" si="20"/>
        <v>242</v>
      </c>
    </row>
    <row r="1286" spans="1:22" x14ac:dyDescent="0.25">
      <c r="A1286" t="s">
        <v>20</v>
      </c>
      <c r="B1286" t="s">
        <v>21</v>
      </c>
      <c r="C1286" t="s">
        <v>22</v>
      </c>
      <c r="D1286" t="s">
        <v>23</v>
      </c>
      <c r="E1286" t="s">
        <v>5</v>
      </c>
      <c r="G1286" t="s">
        <v>24</v>
      </c>
      <c r="H1286">
        <v>1395596</v>
      </c>
      <c r="I1286">
        <v>1396339</v>
      </c>
      <c r="J1286" t="s">
        <v>25</v>
      </c>
      <c r="K1286" t="str">
        <f>VLOOKUP(Q1286,gene2!A:U,12,0)</f>
        <v>WP_014421058.1</v>
      </c>
      <c r="L1286" t="str">
        <f>VLOOKUP(Q1286,gene2!A:U,13,0)</f>
        <v>WP_014421058.1</v>
      </c>
      <c r="M1286">
        <f>VLOOKUP(Q1286,gene2!A:U,14,0)</f>
        <v>0</v>
      </c>
      <c r="N1286" t="str">
        <f>VLOOKUP(Q1286,gene2!A:U,15,0)</f>
        <v>heme ABC transporter permease</v>
      </c>
      <c r="Q1286" t="s">
        <v>5099</v>
      </c>
      <c r="R1286">
        <v>744</v>
      </c>
      <c r="T1286" t="s">
        <v>5100</v>
      </c>
      <c r="V1286">
        <f t="shared" si="20"/>
        <v>248</v>
      </c>
    </row>
    <row r="1287" spans="1:22" x14ac:dyDescent="0.25">
      <c r="A1287" t="s">
        <v>20</v>
      </c>
      <c r="B1287" t="s">
        <v>21</v>
      </c>
      <c r="C1287" t="s">
        <v>22</v>
      </c>
      <c r="D1287" t="s">
        <v>23</v>
      </c>
      <c r="E1287" t="s">
        <v>5</v>
      </c>
      <c r="G1287" t="s">
        <v>24</v>
      </c>
      <c r="H1287">
        <v>1396343</v>
      </c>
      <c r="I1287">
        <v>1396576</v>
      </c>
      <c r="J1287" t="s">
        <v>25</v>
      </c>
      <c r="K1287" t="str">
        <f>VLOOKUP(Q1287,gene2!A:U,12,0)</f>
        <v>WP_011785431.1</v>
      </c>
      <c r="L1287" t="str">
        <f>VLOOKUP(Q1287,gene2!A:U,13,0)</f>
        <v>WP_011785431.1</v>
      </c>
      <c r="M1287">
        <f>VLOOKUP(Q1287,gene2!A:U,14,0)</f>
        <v>0</v>
      </c>
      <c r="N1287" t="str">
        <f>VLOOKUP(Q1287,gene2!A:U,15,0)</f>
        <v>heme exporter protein CcmD</v>
      </c>
      <c r="O1287" t="s">
        <v>5103</v>
      </c>
      <c r="Q1287" t="s">
        <v>5104</v>
      </c>
      <c r="R1287">
        <v>234</v>
      </c>
      <c r="T1287" t="s">
        <v>5105</v>
      </c>
      <c r="V1287">
        <f t="shared" si="20"/>
        <v>78</v>
      </c>
    </row>
    <row r="1288" spans="1:22" x14ac:dyDescent="0.25">
      <c r="A1288" t="s">
        <v>20</v>
      </c>
      <c r="B1288" t="s">
        <v>21</v>
      </c>
      <c r="C1288" t="s">
        <v>22</v>
      </c>
      <c r="D1288" t="s">
        <v>23</v>
      </c>
      <c r="E1288" t="s">
        <v>5</v>
      </c>
      <c r="G1288" t="s">
        <v>24</v>
      </c>
      <c r="H1288">
        <v>1396591</v>
      </c>
      <c r="I1288">
        <v>1397070</v>
      </c>
      <c r="J1288" t="s">
        <v>25</v>
      </c>
      <c r="K1288" t="str">
        <f>VLOOKUP(Q1288,gene2!A:U,12,0)</f>
        <v>WP_014421059.1</v>
      </c>
      <c r="L1288" t="str">
        <f>VLOOKUP(Q1288,gene2!A:U,13,0)</f>
        <v>WP_014421059.1</v>
      </c>
      <c r="M1288">
        <f>VLOOKUP(Q1288,gene2!A:U,14,0)</f>
        <v>0</v>
      </c>
      <c r="N1288" t="str">
        <f>VLOOKUP(Q1288,gene2!A:U,15,0)</f>
        <v>cytochrome c maturation protein CcmE</v>
      </c>
      <c r="O1288" t="s">
        <v>5108</v>
      </c>
      <c r="Q1288" t="s">
        <v>5109</v>
      </c>
      <c r="R1288">
        <v>480</v>
      </c>
      <c r="T1288" t="s">
        <v>5110</v>
      </c>
      <c r="V1288">
        <f t="shared" si="20"/>
        <v>160</v>
      </c>
    </row>
    <row r="1289" spans="1:22" x14ac:dyDescent="0.25">
      <c r="A1289" t="s">
        <v>20</v>
      </c>
      <c r="B1289" t="s">
        <v>21</v>
      </c>
      <c r="C1289" t="s">
        <v>22</v>
      </c>
      <c r="D1289" t="s">
        <v>23</v>
      </c>
      <c r="E1289" t="s">
        <v>5</v>
      </c>
      <c r="G1289" t="s">
        <v>24</v>
      </c>
      <c r="H1289">
        <v>1397105</v>
      </c>
      <c r="I1289">
        <v>1399102</v>
      </c>
      <c r="J1289" t="s">
        <v>25</v>
      </c>
      <c r="K1289" t="str">
        <f>VLOOKUP(Q1289,gene2!A:U,12,0)</f>
        <v>WP_014421060.1</v>
      </c>
      <c r="L1289" t="str">
        <f>VLOOKUP(Q1289,gene2!A:U,13,0)</f>
        <v>WP_014421060.1</v>
      </c>
      <c r="M1289">
        <f>VLOOKUP(Q1289,gene2!A:U,14,0)</f>
        <v>0</v>
      </c>
      <c r="N1289" t="str">
        <f>VLOOKUP(Q1289,gene2!A:U,15,0)</f>
        <v>heme lyase CcmF/NrfE family subunit</v>
      </c>
      <c r="Q1289" t="s">
        <v>5113</v>
      </c>
      <c r="R1289">
        <v>1998</v>
      </c>
      <c r="T1289" t="s">
        <v>5114</v>
      </c>
      <c r="V1289">
        <f t="shared" si="20"/>
        <v>666</v>
      </c>
    </row>
    <row r="1290" spans="1:22" x14ac:dyDescent="0.25">
      <c r="A1290" t="s">
        <v>20</v>
      </c>
      <c r="B1290" t="s">
        <v>21</v>
      </c>
      <c r="C1290" t="s">
        <v>22</v>
      </c>
      <c r="D1290" t="s">
        <v>23</v>
      </c>
      <c r="E1290" t="s">
        <v>5</v>
      </c>
      <c r="G1290" t="s">
        <v>24</v>
      </c>
      <c r="H1290">
        <v>1399099</v>
      </c>
      <c r="I1290">
        <v>1399635</v>
      </c>
      <c r="J1290" t="s">
        <v>25</v>
      </c>
      <c r="K1290" t="str">
        <f>VLOOKUP(Q1290,gene2!A:U,12,0)</f>
        <v>WP_014421061.1</v>
      </c>
      <c r="L1290" t="str">
        <f>VLOOKUP(Q1290,gene2!A:U,13,0)</f>
        <v>WP_014421061.1</v>
      </c>
      <c r="M1290">
        <f>VLOOKUP(Q1290,gene2!A:U,14,0)</f>
        <v>0</v>
      </c>
      <c r="N1290" t="str">
        <f>VLOOKUP(Q1290,gene2!A:U,15,0)</f>
        <v>DsbE family thiol:disulfide interchange protein</v>
      </c>
      <c r="Q1290" t="s">
        <v>5117</v>
      </c>
      <c r="R1290">
        <v>537</v>
      </c>
      <c r="T1290" t="s">
        <v>5118</v>
      </c>
      <c r="V1290">
        <f t="shared" si="20"/>
        <v>179</v>
      </c>
    </row>
    <row r="1291" spans="1:22" x14ac:dyDescent="0.25">
      <c r="A1291" t="s">
        <v>20</v>
      </c>
      <c r="B1291" t="s">
        <v>21</v>
      </c>
      <c r="C1291" t="s">
        <v>22</v>
      </c>
      <c r="D1291" t="s">
        <v>23</v>
      </c>
      <c r="E1291" t="s">
        <v>5</v>
      </c>
      <c r="G1291" t="s">
        <v>24</v>
      </c>
      <c r="H1291">
        <v>1399635</v>
      </c>
      <c r="I1291">
        <v>1400117</v>
      </c>
      <c r="J1291" t="s">
        <v>25</v>
      </c>
      <c r="K1291" t="str">
        <f>VLOOKUP(Q1291,gene2!A:U,12,0)</f>
        <v>WP_014421062.1</v>
      </c>
      <c r="L1291" t="str">
        <f>VLOOKUP(Q1291,gene2!A:U,13,0)</f>
        <v>WP_014421062.1</v>
      </c>
      <c r="M1291">
        <f>VLOOKUP(Q1291,gene2!A:U,14,0)</f>
        <v>0</v>
      </c>
      <c r="N1291" t="str">
        <f>VLOOKUP(Q1291,gene2!A:U,15,0)</f>
        <v>cytochrome c-type biogenesis protein CcmH</v>
      </c>
      <c r="Q1291" t="s">
        <v>5121</v>
      </c>
      <c r="R1291">
        <v>483</v>
      </c>
      <c r="T1291" t="s">
        <v>5122</v>
      </c>
      <c r="V1291">
        <f t="shared" si="20"/>
        <v>161</v>
      </c>
    </row>
    <row r="1292" spans="1:22" x14ac:dyDescent="0.25">
      <c r="A1292" t="s">
        <v>20</v>
      </c>
      <c r="B1292" t="s">
        <v>21</v>
      </c>
      <c r="C1292" t="s">
        <v>22</v>
      </c>
      <c r="D1292" t="s">
        <v>23</v>
      </c>
      <c r="E1292" t="s">
        <v>5</v>
      </c>
      <c r="G1292" t="s">
        <v>24</v>
      </c>
      <c r="H1292">
        <v>1400151</v>
      </c>
      <c r="I1292">
        <v>1401425</v>
      </c>
      <c r="J1292" t="s">
        <v>25</v>
      </c>
      <c r="K1292" t="str">
        <f>VLOOKUP(Q1292,gene2!A:U,12,0)</f>
        <v>WP_014421063.1</v>
      </c>
      <c r="L1292" t="str">
        <f>VLOOKUP(Q1292,gene2!A:U,13,0)</f>
        <v>WP_014421063.1</v>
      </c>
      <c r="M1292">
        <f>VLOOKUP(Q1292,gene2!A:U,14,0)</f>
        <v>0</v>
      </c>
      <c r="N1292" t="str">
        <f>VLOOKUP(Q1292,gene2!A:U,15,0)</f>
        <v>c-type cytochrome biogenesis protein CcmI</v>
      </c>
      <c r="O1292" t="s">
        <v>5125</v>
      </c>
      <c r="Q1292" t="s">
        <v>5126</v>
      </c>
      <c r="R1292">
        <v>1275</v>
      </c>
      <c r="T1292" t="s">
        <v>5127</v>
      </c>
      <c r="V1292">
        <f t="shared" si="20"/>
        <v>425</v>
      </c>
    </row>
    <row r="1293" spans="1:22" x14ac:dyDescent="0.25">
      <c r="A1293" t="s">
        <v>20</v>
      </c>
      <c r="B1293" t="s">
        <v>21</v>
      </c>
      <c r="C1293" t="s">
        <v>22</v>
      </c>
      <c r="D1293" t="s">
        <v>23</v>
      </c>
      <c r="E1293" t="s">
        <v>5</v>
      </c>
      <c r="G1293" t="s">
        <v>24</v>
      </c>
      <c r="H1293">
        <v>1401471</v>
      </c>
      <c r="I1293">
        <v>1403213</v>
      </c>
      <c r="J1293" t="s">
        <v>52</v>
      </c>
      <c r="K1293" t="str">
        <f>VLOOKUP(Q1293,gene2!A:U,12,0)</f>
        <v>WP_014421064.1</v>
      </c>
      <c r="L1293" t="str">
        <f>VLOOKUP(Q1293,gene2!A:U,13,0)</f>
        <v>WP_014421064.1</v>
      </c>
      <c r="M1293">
        <f>VLOOKUP(Q1293,gene2!A:U,14,0)</f>
        <v>0</v>
      </c>
      <c r="N1293" t="str">
        <f>VLOOKUP(Q1293,gene2!A:U,15,0)</f>
        <v>protein BatD</v>
      </c>
      <c r="Q1293" t="s">
        <v>5130</v>
      </c>
      <c r="R1293">
        <v>1743</v>
      </c>
      <c r="T1293" t="s">
        <v>5131</v>
      </c>
      <c r="V1293">
        <f t="shared" si="20"/>
        <v>581</v>
      </c>
    </row>
    <row r="1294" spans="1:22" x14ac:dyDescent="0.25">
      <c r="A1294" t="s">
        <v>20</v>
      </c>
      <c r="B1294" t="s">
        <v>21</v>
      </c>
      <c r="C1294" t="s">
        <v>22</v>
      </c>
      <c r="D1294" t="s">
        <v>23</v>
      </c>
      <c r="E1294" t="s">
        <v>5</v>
      </c>
      <c r="G1294" t="s">
        <v>24</v>
      </c>
      <c r="H1294">
        <v>1403207</v>
      </c>
      <c r="I1294">
        <v>1405036</v>
      </c>
      <c r="J1294" t="s">
        <v>52</v>
      </c>
      <c r="K1294" t="str">
        <f>VLOOKUP(Q1294,gene2!A:U,12,0)</f>
        <v>WP_014421065.1</v>
      </c>
      <c r="L1294" t="str">
        <f>VLOOKUP(Q1294,gene2!A:U,13,0)</f>
        <v>WP_014421065.1</v>
      </c>
      <c r="M1294">
        <f>VLOOKUP(Q1294,gene2!A:U,14,0)</f>
        <v>0</v>
      </c>
      <c r="N1294" t="str">
        <f>VLOOKUP(Q1294,gene2!A:U,15,0)</f>
        <v>VWA domain-containing protein</v>
      </c>
      <c r="Q1294" t="s">
        <v>5134</v>
      </c>
      <c r="R1294">
        <v>1830</v>
      </c>
      <c r="T1294" t="s">
        <v>5135</v>
      </c>
      <c r="V1294">
        <f t="shared" si="20"/>
        <v>610</v>
      </c>
    </row>
    <row r="1295" spans="1:22" x14ac:dyDescent="0.25">
      <c r="A1295" t="s">
        <v>20</v>
      </c>
      <c r="B1295" t="s">
        <v>21</v>
      </c>
      <c r="C1295" t="s">
        <v>22</v>
      </c>
      <c r="D1295" t="s">
        <v>23</v>
      </c>
      <c r="E1295" t="s">
        <v>5</v>
      </c>
      <c r="G1295" t="s">
        <v>24</v>
      </c>
      <c r="H1295">
        <v>1405029</v>
      </c>
      <c r="I1295">
        <v>1406048</v>
      </c>
      <c r="J1295" t="s">
        <v>52</v>
      </c>
      <c r="K1295" t="str">
        <f>VLOOKUP(Q1295,gene2!A:U,12,0)</f>
        <v>WP_014421066.1</v>
      </c>
      <c r="L1295" t="str">
        <f>VLOOKUP(Q1295,gene2!A:U,13,0)</f>
        <v>WP_014421066.1</v>
      </c>
      <c r="M1295">
        <f>VLOOKUP(Q1295,gene2!A:U,14,0)</f>
        <v>0</v>
      </c>
      <c r="N1295" t="str">
        <f>VLOOKUP(Q1295,gene2!A:U,15,0)</f>
        <v>VWA domain-containing protein</v>
      </c>
      <c r="Q1295" t="s">
        <v>5138</v>
      </c>
      <c r="R1295">
        <v>1020</v>
      </c>
      <c r="T1295" t="s">
        <v>5139</v>
      </c>
      <c r="V1295">
        <f t="shared" si="20"/>
        <v>340</v>
      </c>
    </row>
    <row r="1296" spans="1:22" x14ac:dyDescent="0.25">
      <c r="A1296" t="s">
        <v>20</v>
      </c>
      <c r="B1296" t="s">
        <v>21</v>
      </c>
      <c r="C1296" t="s">
        <v>22</v>
      </c>
      <c r="D1296" t="s">
        <v>23</v>
      </c>
      <c r="E1296" t="s">
        <v>5</v>
      </c>
      <c r="G1296" t="s">
        <v>24</v>
      </c>
      <c r="H1296">
        <v>1406045</v>
      </c>
      <c r="I1296">
        <v>1406512</v>
      </c>
      <c r="J1296" t="s">
        <v>52</v>
      </c>
      <c r="K1296" t="str">
        <f>VLOOKUP(Q1296,gene2!A:U,12,0)</f>
        <v>WP_014421067.1</v>
      </c>
      <c r="L1296" t="str">
        <f>VLOOKUP(Q1296,gene2!A:U,13,0)</f>
        <v>WP_014421067.1</v>
      </c>
      <c r="M1296">
        <f>VLOOKUP(Q1296,gene2!A:U,14,0)</f>
        <v>0</v>
      </c>
      <c r="N1296" t="str">
        <f>VLOOKUP(Q1296,gene2!A:U,15,0)</f>
        <v>DUF4381 domain-containing protein</v>
      </c>
      <c r="Q1296" t="s">
        <v>5141</v>
      </c>
      <c r="R1296">
        <v>468</v>
      </c>
      <c r="T1296" t="s">
        <v>5142</v>
      </c>
      <c r="V1296">
        <f t="shared" si="20"/>
        <v>156</v>
      </c>
    </row>
    <row r="1297" spans="1:22" x14ac:dyDescent="0.25">
      <c r="A1297" t="s">
        <v>20</v>
      </c>
      <c r="B1297" t="s">
        <v>21</v>
      </c>
      <c r="C1297" t="s">
        <v>22</v>
      </c>
      <c r="D1297" t="s">
        <v>23</v>
      </c>
      <c r="E1297" t="s">
        <v>5</v>
      </c>
      <c r="G1297" t="s">
        <v>24</v>
      </c>
      <c r="H1297">
        <v>1406509</v>
      </c>
      <c r="I1297">
        <v>1407447</v>
      </c>
      <c r="J1297" t="s">
        <v>52</v>
      </c>
      <c r="K1297" t="str">
        <f>VLOOKUP(Q1297,gene2!A:U,12,0)</f>
        <v>WP_014421068.1</v>
      </c>
      <c r="L1297" t="str">
        <f>VLOOKUP(Q1297,gene2!A:U,13,0)</f>
        <v>WP_014421068.1</v>
      </c>
      <c r="M1297">
        <f>VLOOKUP(Q1297,gene2!A:U,14,0)</f>
        <v>0</v>
      </c>
      <c r="N1297" t="str">
        <f>VLOOKUP(Q1297,gene2!A:U,15,0)</f>
        <v>DUF58 domain-containing protein</v>
      </c>
      <c r="Q1297" t="s">
        <v>5145</v>
      </c>
      <c r="R1297">
        <v>939</v>
      </c>
      <c r="T1297" t="s">
        <v>5146</v>
      </c>
      <c r="V1297">
        <f t="shared" si="20"/>
        <v>313</v>
      </c>
    </row>
    <row r="1298" spans="1:22" x14ac:dyDescent="0.25">
      <c r="A1298" t="s">
        <v>20</v>
      </c>
      <c r="B1298" t="s">
        <v>21</v>
      </c>
      <c r="C1298" t="s">
        <v>22</v>
      </c>
      <c r="D1298" t="s">
        <v>23</v>
      </c>
      <c r="E1298" t="s">
        <v>5</v>
      </c>
      <c r="G1298" t="s">
        <v>24</v>
      </c>
      <c r="H1298">
        <v>1407479</v>
      </c>
      <c r="I1298">
        <v>1408441</v>
      </c>
      <c r="J1298" t="s">
        <v>52</v>
      </c>
      <c r="K1298" t="str">
        <f>VLOOKUP(Q1298,gene2!A:U,12,0)</f>
        <v>WP_011785419.1</v>
      </c>
      <c r="L1298" t="str">
        <f>VLOOKUP(Q1298,gene2!A:U,13,0)</f>
        <v>WP_011785419.1</v>
      </c>
      <c r="M1298">
        <f>VLOOKUP(Q1298,gene2!A:U,14,0)</f>
        <v>0</v>
      </c>
      <c r="N1298" t="str">
        <f>VLOOKUP(Q1298,gene2!A:U,15,0)</f>
        <v>MoxR family ATPase</v>
      </c>
      <c r="Q1298" t="s">
        <v>5149</v>
      </c>
      <c r="R1298">
        <v>963</v>
      </c>
      <c r="T1298" t="s">
        <v>5150</v>
      </c>
      <c r="V1298">
        <f t="shared" si="20"/>
        <v>321</v>
      </c>
    </row>
    <row r="1299" spans="1:22" x14ac:dyDescent="0.25">
      <c r="A1299" t="s">
        <v>20</v>
      </c>
      <c r="B1299" t="s">
        <v>21</v>
      </c>
      <c r="C1299" t="s">
        <v>22</v>
      </c>
      <c r="D1299" t="s">
        <v>23</v>
      </c>
      <c r="E1299" t="s">
        <v>5</v>
      </c>
      <c r="G1299" t="s">
        <v>24</v>
      </c>
      <c r="H1299">
        <v>1408584</v>
      </c>
      <c r="I1299">
        <v>1413464</v>
      </c>
      <c r="J1299" t="s">
        <v>25</v>
      </c>
      <c r="K1299" t="str">
        <f>VLOOKUP(Q1299,gene2!A:U,12,0)</f>
        <v>WP_014421069.1</v>
      </c>
      <c r="L1299" t="str">
        <f>VLOOKUP(Q1299,gene2!A:U,13,0)</f>
        <v>WP_014421069.1</v>
      </c>
      <c r="M1299">
        <f>VLOOKUP(Q1299,gene2!A:U,14,0)</f>
        <v>0</v>
      </c>
      <c r="N1299" t="str">
        <f>VLOOKUP(Q1299,gene2!A:U,15,0)</f>
        <v>NAD-glutamate dehydrogenase</v>
      </c>
      <c r="Q1299" t="s">
        <v>5153</v>
      </c>
      <c r="R1299">
        <v>4881</v>
      </c>
      <c r="T1299" t="s">
        <v>5154</v>
      </c>
      <c r="V1299">
        <f t="shared" si="20"/>
        <v>1627</v>
      </c>
    </row>
    <row r="1300" spans="1:22" x14ac:dyDescent="0.25">
      <c r="A1300" t="s">
        <v>20</v>
      </c>
      <c r="B1300" t="s">
        <v>21</v>
      </c>
      <c r="C1300" t="s">
        <v>22</v>
      </c>
      <c r="D1300" t="s">
        <v>23</v>
      </c>
      <c r="E1300" t="s">
        <v>5</v>
      </c>
      <c r="G1300" t="s">
        <v>24</v>
      </c>
      <c r="H1300">
        <v>1413533</v>
      </c>
      <c r="I1300">
        <v>1414210</v>
      </c>
      <c r="J1300" t="s">
        <v>25</v>
      </c>
      <c r="K1300" t="str">
        <f>VLOOKUP(Q1300,gene2!A:U,12,0)</f>
        <v>WP_011785417.1</v>
      </c>
      <c r="L1300" t="str">
        <f>VLOOKUP(Q1300,gene2!A:U,13,0)</f>
        <v>WP_011785417.1</v>
      </c>
      <c r="M1300">
        <f>VLOOKUP(Q1300,gene2!A:U,14,0)</f>
        <v>0</v>
      </c>
      <c r="N1300" t="str">
        <f>VLOOKUP(Q1300,gene2!A:U,15,0)</f>
        <v>carbonate dehydratase</v>
      </c>
      <c r="O1300" t="s">
        <v>5157</v>
      </c>
      <c r="Q1300" t="s">
        <v>5158</v>
      </c>
      <c r="R1300">
        <v>678</v>
      </c>
      <c r="T1300" t="s">
        <v>5159</v>
      </c>
      <c r="V1300">
        <f t="shared" si="20"/>
        <v>226</v>
      </c>
    </row>
    <row r="1301" spans="1:22" x14ac:dyDescent="0.25">
      <c r="A1301" t="s">
        <v>20</v>
      </c>
      <c r="B1301" t="s">
        <v>21</v>
      </c>
      <c r="C1301" t="s">
        <v>22</v>
      </c>
      <c r="D1301" t="s">
        <v>23</v>
      </c>
      <c r="E1301" t="s">
        <v>5</v>
      </c>
      <c r="G1301" t="s">
        <v>24</v>
      </c>
      <c r="H1301">
        <v>1414337</v>
      </c>
      <c r="I1301">
        <v>1414510</v>
      </c>
      <c r="J1301" t="s">
        <v>25</v>
      </c>
      <c r="K1301" t="str">
        <f>VLOOKUP(Q1301,gene2!A:U,12,0)</f>
        <v>WP_014421070.1</v>
      </c>
      <c r="L1301" t="str">
        <f>VLOOKUP(Q1301,gene2!A:U,13,0)</f>
        <v>WP_014421070.1</v>
      </c>
      <c r="M1301">
        <f>VLOOKUP(Q1301,gene2!A:U,14,0)</f>
        <v>0</v>
      </c>
      <c r="N1301" t="str">
        <f>VLOOKUP(Q1301,gene2!A:U,15,0)</f>
        <v>hypothetical protein</v>
      </c>
      <c r="Q1301" t="s">
        <v>5162</v>
      </c>
      <c r="R1301">
        <v>174</v>
      </c>
      <c r="T1301" t="s">
        <v>5163</v>
      </c>
      <c r="V1301">
        <f t="shared" si="20"/>
        <v>58</v>
      </c>
    </row>
    <row r="1302" spans="1:22" x14ac:dyDescent="0.25">
      <c r="A1302" t="s">
        <v>20</v>
      </c>
      <c r="B1302" t="s">
        <v>21</v>
      </c>
      <c r="C1302" t="s">
        <v>22</v>
      </c>
      <c r="D1302" t="s">
        <v>23</v>
      </c>
      <c r="E1302" t="s">
        <v>5</v>
      </c>
      <c r="G1302" t="s">
        <v>24</v>
      </c>
      <c r="H1302">
        <v>1414644</v>
      </c>
      <c r="I1302">
        <v>1415699</v>
      </c>
      <c r="J1302" t="s">
        <v>25</v>
      </c>
      <c r="K1302" t="str">
        <f>VLOOKUP(Q1302,gene2!A:U,12,0)</f>
        <v>WP_014421071.1</v>
      </c>
      <c r="L1302" t="str">
        <f>VLOOKUP(Q1302,gene2!A:U,13,0)</f>
        <v>WP_014421071.1</v>
      </c>
      <c r="M1302">
        <f>VLOOKUP(Q1302,gene2!A:U,14,0)</f>
        <v>0</v>
      </c>
      <c r="N1302" t="str">
        <f>VLOOKUP(Q1302,gene2!A:U,15,0)</f>
        <v>class I SAM-dependent methyltransferase</v>
      </c>
      <c r="Q1302" t="s">
        <v>5165</v>
      </c>
      <c r="R1302">
        <v>1056</v>
      </c>
      <c r="T1302" t="s">
        <v>5166</v>
      </c>
      <c r="V1302">
        <f t="shared" si="20"/>
        <v>352</v>
      </c>
    </row>
    <row r="1303" spans="1:22" x14ac:dyDescent="0.25">
      <c r="A1303" t="s">
        <v>20</v>
      </c>
      <c r="B1303" t="s">
        <v>21</v>
      </c>
      <c r="C1303" t="s">
        <v>22</v>
      </c>
      <c r="D1303" t="s">
        <v>23</v>
      </c>
      <c r="E1303" t="s">
        <v>5</v>
      </c>
      <c r="G1303" t="s">
        <v>24</v>
      </c>
      <c r="H1303">
        <v>1415895</v>
      </c>
      <c r="I1303">
        <v>1417034</v>
      </c>
      <c r="J1303" t="s">
        <v>25</v>
      </c>
      <c r="K1303" t="str">
        <f>VLOOKUP(Q1303,gene2!A:U,12,0)</f>
        <v>WP_014421072.1</v>
      </c>
      <c r="L1303" t="str">
        <f>VLOOKUP(Q1303,gene2!A:U,13,0)</f>
        <v>WP_014421072.1</v>
      </c>
      <c r="M1303">
        <f>VLOOKUP(Q1303,gene2!A:U,14,0)</f>
        <v>0</v>
      </c>
      <c r="N1303" t="str">
        <f>VLOOKUP(Q1303,gene2!A:U,15,0)</f>
        <v>class I SAM-dependent methyltransferase</v>
      </c>
      <c r="Q1303" t="s">
        <v>5168</v>
      </c>
      <c r="R1303">
        <v>1140</v>
      </c>
      <c r="T1303" t="s">
        <v>5169</v>
      </c>
      <c r="V1303">
        <f t="shared" si="20"/>
        <v>380</v>
      </c>
    </row>
    <row r="1304" spans="1:22" x14ac:dyDescent="0.25">
      <c r="A1304" t="s">
        <v>20</v>
      </c>
      <c r="B1304" t="s">
        <v>21</v>
      </c>
      <c r="C1304" t="s">
        <v>22</v>
      </c>
      <c r="D1304" t="s">
        <v>23</v>
      </c>
      <c r="E1304" t="s">
        <v>5</v>
      </c>
      <c r="G1304" t="s">
        <v>24</v>
      </c>
      <c r="H1304">
        <v>1417038</v>
      </c>
      <c r="I1304">
        <v>1417655</v>
      </c>
      <c r="J1304" t="s">
        <v>52</v>
      </c>
      <c r="K1304" t="str">
        <f>VLOOKUP(Q1304,gene2!A:U,12,0)</f>
        <v>WP_014421073.1</v>
      </c>
      <c r="L1304" t="str">
        <f>VLOOKUP(Q1304,gene2!A:U,13,0)</f>
        <v>WP_014421073.1</v>
      </c>
      <c r="M1304">
        <f>VLOOKUP(Q1304,gene2!A:U,14,0)</f>
        <v>0</v>
      </c>
      <c r="N1304" t="str">
        <f>VLOOKUP(Q1304,gene2!A:U,15,0)</f>
        <v>riboflavin synthase</v>
      </c>
      <c r="Q1304" t="s">
        <v>5171</v>
      </c>
      <c r="R1304">
        <v>618</v>
      </c>
      <c r="T1304" t="s">
        <v>5172</v>
      </c>
      <c r="V1304">
        <f t="shared" si="20"/>
        <v>206</v>
      </c>
    </row>
    <row r="1305" spans="1:22" x14ac:dyDescent="0.25">
      <c r="A1305" t="s">
        <v>20</v>
      </c>
      <c r="B1305" t="s">
        <v>21</v>
      </c>
      <c r="C1305" t="s">
        <v>22</v>
      </c>
      <c r="D1305" t="s">
        <v>23</v>
      </c>
      <c r="E1305" t="s">
        <v>5</v>
      </c>
      <c r="G1305" t="s">
        <v>24</v>
      </c>
      <c r="H1305">
        <v>1417813</v>
      </c>
      <c r="I1305">
        <v>1418706</v>
      </c>
      <c r="J1305" t="s">
        <v>25</v>
      </c>
      <c r="K1305" t="str">
        <f>VLOOKUP(Q1305,gene2!A:U,12,0)</f>
        <v>WP_014421074.1</v>
      </c>
      <c r="L1305" t="str">
        <f>VLOOKUP(Q1305,gene2!A:U,13,0)</f>
        <v>WP_014421074.1</v>
      </c>
      <c r="M1305">
        <f>VLOOKUP(Q1305,gene2!A:U,14,0)</f>
        <v>0</v>
      </c>
      <c r="N1305" t="str">
        <f>VLOOKUP(Q1305,gene2!A:U,15,0)</f>
        <v>hypothetical protein</v>
      </c>
      <c r="Q1305" t="s">
        <v>5175</v>
      </c>
      <c r="R1305">
        <v>894</v>
      </c>
      <c r="T1305" t="s">
        <v>5176</v>
      </c>
      <c r="V1305">
        <f t="shared" si="20"/>
        <v>298</v>
      </c>
    </row>
    <row r="1306" spans="1:22" x14ac:dyDescent="0.25">
      <c r="A1306" t="s">
        <v>20</v>
      </c>
      <c r="B1306" t="s">
        <v>21</v>
      </c>
      <c r="C1306" t="s">
        <v>22</v>
      </c>
      <c r="D1306" t="s">
        <v>23</v>
      </c>
      <c r="E1306" t="s">
        <v>5</v>
      </c>
      <c r="G1306" t="s">
        <v>24</v>
      </c>
      <c r="H1306">
        <v>1418767</v>
      </c>
      <c r="I1306">
        <v>1419444</v>
      </c>
      <c r="J1306" t="s">
        <v>25</v>
      </c>
      <c r="K1306" t="str">
        <f>VLOOKUP(Q1306,gene2!A:U,12,0)</f>
        <v>WP_011785412.1</v>
      </c>
      <c r="L1306" t="str">
        <f>VLOOKUP(Q1306,gene2!A:U,13,0)</f>
        <v>WP_011785412.1</v>
      </c>
      <c r="M1306">
        <f>VLOOKUP(Q1306,gene2!A:U,14,0)</f>
        <v>0</v>
      </c>
      <c r="N1306" t="str">
        <f>VLOOKUP(Q1306,gene2!A:U,15,0)</f>
        <v>TetR family transcriptional regulator</v>
      </c>
      <c r="Q1306" t="s">
        <v>5178</v>
      </c>
      <c r="R1306">
        <v>678</v>
      </c>
      <c r="T1306" t="s">
        <v>5179</v>
      </c>
      <c r="V1306">
        <f t="shared" si="20"/>
        <v>226</v>
      </c>
    </row>
    <row r="1307" spans="1:22" x14ac:dyDescent="0.25">
      <c r="A1307" t="s">
        <v>20</v>
      </c>
      <c r="B1307" t="s">
        <v>21</v>
      </c>
      <c r="C1307" t="s">
        <v>22</v>
      </c>
      <c r="D1307" t="s">
        <v>23</v>
      </c>
      <c r="E1307" t="s">
        <v>5</v>
      </c>
      <c r="G1307" t="s">
        <v>24</v>
      </c>
      <c r="H1307">
        <v>1419503</v>
      </c>
      <c r="I1307">
        <v>1420003</v>
      </c>
      <c r="J1307" t="s">
        <v>25</v>
      </c>
      <c r="K1307" t="str">
        <f>VLOOKUP(Q1307,gene2!A:U,12,0)</f>
        <v>WP_014421075.1</v>
      </c>
      <c r="L1307" t="str">
        <f>VLOOKUP(Q1307,gene2!A:U,13,0)</f>
        <v>WP_014421075.1</v>
      </c>
      <c r="M1307">
        <f>VLOOKUP(Q1307,gene2!A:U,14,0)</f>
        <v>0</v>
      </c>
      <c r="N1307" t="str">
        <f>VLOOKUP(Q1307,gene2!A:U,15,0)</f>
        <v>L,D-transpeptidase</v>
      </c>
      <c r="Q1307" t="s">
        <v>5182</v>
      </c>
      <c r="R1307">
        <v>501</v>
      </c>
      <c r="T1307" t="s">
        <v>5183</v>
      </c>
      <c r="V1307">
        <f t="shared" si="20"/>
        <v>167</v>
      </c>
    </row>
    <row r="1308" spans="1:22" x14ac:dyDescent="0.25">
      <c r="A1308" t="s">
        <v>20</v>
      </c>
      <c r="B1308" t="s">
        <v>21</v>
      </c>
      <c r="C1308" t="s">
        <v>22</v>
      </c>
      <c r="D1308" t="s">
        <v>23</v>
      </c>
      <c r="E1308" t="s">
        <v>5</v>
      </c>
      <c r="G1308" t="s">
        <v>24</v>
      </c>
      <c r="H1308">
        <v>1420027</v>
      </c>
      <c r="I1308">
        <v>1421268</v>
      </c>
      <c r="J1308" t="s">
        <v>25</v>
      </c>
      <c r="K1308" t="str">
        <f>VLOOKUP(Q1308,gene2!A:U,12,0)</f>
        <v>WP_014421076.1</v>
      </c>
      <c r="L1308" t="str">
        <f>VLOOKUP(Q1308,gene2!A:U,13,0)</f>
        <v>WP_014421076.1</v>
      </c>
      <c r="M1308">
        <f>VLOOKUP(Q1308,gene2!A:U,14,0)</f>
        <v>0</v>
      </c>
      <c r="N1308" t="str">
        <f>VLOOKUP(Q1308,gene2!A:U,15,0)</f>
        <v>mechanosensitive ion channel family protein</v>
      </c>
      <c r="Q1308" t="s">
        <v>5186</v>
      </c>
      <c r="R1308">
        <v>1242</v>
      </c>
      <c r="T1308" t="s">
        <v>5187</v>
      </c>
      <c r="V1308">
        <f t="shared" si="20"/>
        <v>414</v>
      </c>
    </row>
    <row r="1309" spans="1:22" x14ac:dyDescent="0.25">
      <c r="A1309" t="s">
        <v>20</v>
      </c>
      <c r="B1309" t="s">
        <v>21</v>
      </c>
      <c r="C1309" t="s">
        <v>22</v>
      </c>
      <c r="D1309" t="s">
        <v>23</v>
      </c>
      <c r="E1309" t="s">
        <v>5</v>
      </c>
      <c r="G1309" t="s">
        <v>24</v>
      </c>
      <c r="H1309">
        <v>1421265</v>
      </c>
      <c r="I1309">
        <v>1422053</v>
      </c>
      <c r="J1309" t="s">
        <v>25</v>
      </c>
      <c r="K1309" t="str">
        <f>VLOOKUP(Q1309,gene2!A:U,12,0)</f>
        <v>WP_014421077.1</v>
      </c>
      <c r="L1309" t="str">
        <f>VLOOKUP(Q1309,gene2!A:U,13,0)</f>
        <v>WP_014421077.1</v>
      </c>
      <c r="M1309">
        <f>VLOOKUP(Q1309,gene2!A:U,14,0)</f>
        <v>0</v>
      </c>
      <c r="N1309" t="str">
        <f>VLOOKUP(Q1309,gene2!A:U,15,0)</f>
        <v>S-methyl-5'-thioinosine phosphorylase</v>
      </c>
      <c r="Q1309" t="s">
        <v>5189</v>
      </c>
      <c r="R1309">
        <v>789</v>
      </c>
      <c r="T1309" t="s">
        <v>5190</v>
      </c>
      <c r="V1309">
        <f t="shared" si="20"/>
        <v>263</v>
      </c>
    </row>
    <row r="1310" spans="1:22" x14ac:dyDescent="0.25">
      <c r="A1310" t="s">
        <v>20</v>
      </c>
      <c r="B1310" t="s">
        <v>21</v>
      </c>
      <c r="C1310" t="s">
        <v>22</v>
      </c>
      <c r="D1310" t="s">
        <v>23</v>
      </c>
      <c r="E1310" t="s">
        <v>5</v>
      </c>
      <c r="G1310" t="s">
        <v>24</v>
      </c>
      <c r="H1310">
        <v>1422034</v>
      </c>
      <c r="I1310">
        <v>1422828</v>
      </c>
      <c r="J1310" t="s">
        <v>52</v>
      </c>
      <c r="K1310" t="str">
        <f>VLOOKUP(Q1310,gene2!A:U,12,0)</f>
        <v>WP_014421078.1</v>
      </c>
      <c r="L1310" t="str">
        <f>VLOOKUP(Q1310,gene2!A:U,13,0)</f>
        <v>WP_014421078.1</v>
      </c>
      <c r="M1310">
        <f>VLOOKUP(Q1310,gene2!A:U,14,0)</f>
        <v>0</v>
      </c>
      <c r="N1310" t="str">
        <f>VLOOKUP(Q1310,gene2!A:U,15,0)</f>
        <v>hypothetical protein</v>
      </c>
      <c r="Q1310" t="s">
        <v>5193</v>
      </c>
      <c r="R1310">
        <v>795</v>
      </c>
      <c r="T1310" t="s">
        <v>5194</v>
      </c>
      <c r="V1310">
        <f t="shared" si="20"/>
        <v>265</v>
      </c>
    </row>
    <row r="1311" spans="1:22" x14ac:dyDescent="0.25">
      <c r="A1311" t="s">
        <v>20</v>
      </c>
      <c r="B1311" t="s">
        <v>21</v>
      </c>
      <c r="C1311" t="s">
        <v>22</v>
      </c>
      <c r="D1311" t="s">
        <v>23</v>
      </c>
      <c r="E1311" t="s">
        <v>5</v>
      </c>
      <c r="G1311" t="s">
        <v>24</v>
      </c>
      <c r="H1311">
        <v>1422858</v>
      </c>
      <c r="I1311">
        <v>1426379</v>
      </c>
      <c r="J1311" t="s">
        <v>52</v>
      </c>
      <c r="K1311" t="str">
        <f>VLOOKUP(Q1311,gene2!A:U,12,0)</f>
        <v>WP_014421079.1</v>
      </c>
      <c r="L1311" t="str">
        <f>VLOOKUP(Q1311,gene2!A:U,13,0)</f>
        <v>WP_014421079.1</v>
      </c>
      <c r="M1311">
        <f>VLOOKUP(Q1311,gene2!A:U,14,0)</f>
        <v>0</v>
      </c>
      <c r="N1311" t="str">
        <f>VLOOKUP(Q1311,gene2!A:U,15,0)</f>
        <v>transcription-repair coupling factor</v>
      </c>
      <c r="O1311" t="s">
        <v>5196</v>
      </c>
      <c r="Q1311" t="s">
        <v>5197</v>
      </c>
      <c r="R1311">
        <v>3522</v>
      </c>
      <c r="T1311" t="s">
        <v>5198</v>
      </c>
      <c r="V1311">
        <f t="shared" si="20"/>
        <v>1174</v>
      </c>
    </row>
    <row r="1312" spans="1:22" x14ac:dyDescent="0.25">
      <c r="A1312" t="s">
        <v>20</v>
      </c>
      <c r="B1312" t="s">
        <v>21</v>
      </c>
      <c r="C1312" t="s">
        <v>22</v>
      </c>
      <c r="D1312" t="s">
        <v>23</v>
      </c>
      <c r="E1312" t="s">
        <v>5</v>
      </c>
      <c r="G1312" t="s">
        <v>24</v>
      </c>
      <c r="H1312">
        <v>1426551</v>
      </c>
      <c r="I1312">
        <v>1428020</v>
      </c>
      <c r="J1312" t="s">
        <v>25</v>
      </c>
      <c r="K1312" t="str">
        <f>VLOOKUP(Q1312,gene2!A:U,12,0)</f>
        <v>WP_014421080.1</v>
      </c>
      <c r="L1312" t="str">
        <f>VLOOKUP(Q1312,gene2!A:U,13,0)</f>
        <v>WP_014421080.1</v>
      </c>
      <c r="M1312">
        <f>VLOOKUP(Q1312,gene2!A:U,14,0)</f>
        <v>0</v>
      </c>
      <c r="N1312" t="str">
        <f>VLOOKUP(Q1312,gene2!A:U,15,0)</f>
        <v>glyceraldehyde-3-phosphate dehydrogenase</v>
      </c>
      <c r="Q1312" t="s">
        <v>5201</v>
      </c>
      <c r="R1312">
        <v>1470</v>
      </c>
      <c r="T1312" t="s">
        <v>5202</v>
      </c>
      <c r="V1312">
        <f t="shared" si="20"/>
        <v>490</v>
      </c>
    </row>
    <row r="1313" spans="1:22" x14ac:dyDescent="0.25">
      <c r="A1313" t="s">
        <v>20</v>
      </c>
      <c r="B1313" t="s">
        <v>21</v>
      </c>
      <c r="C1313" t="s">
        <v>22</v>
      </c>
      <c r="D1313" t="s">
        <v>23</v>
      </c>
      <c r="E1313" t="s">
        <v>5</v>
      </c>
      <c r="G1313" t="s">
        <v>24</v>
      </c>
      <c r="H1313">
        <v>1428344</v>
      </c>
      <c r="I1313">
        <v>1429690</v>
      </c>
      <c r="J1313" t="s">
        <v>25</v>
      </c>
      <c r="K1313" t="str">
        <f>VLOOKUP(Q1313,gene2!A:U,12,0)</f>
        <v>WP_014421081.1</v>
      </c>
      <c r="L1313" t="str">
        <f>VLOOKUP(Q1313,gene2!A:U,13,0)</f>
        <v>WP_014421081.1</v>
      </c>
      <c r="M1313">
        <f>VLOOKUP(Q1313,gene2!A:U,14,0)</f>
        <v>0</v>
      </c>
      <c r="N1313" t="str">
        <f>VLOOKUP(Q1313,gene2!A:U,15,0)</f>
        <v>Na(+)-translocating NADH-quinone reductase subunit A</v>
      </c>
      <c r="Q1313" t="s">
        <v>5205</v>
      </c>
      <c r="R1313">
        <v>1347</v>
      </c>
      <c r="T1313" t="s">
        <v>5206</v>
      </c>
      <c r="V1313">
        <f t="shared" si="20"/>
        <v>449</v>
      </c>
    </row>
    <row r="1314" spans="1:22" x14ac:dyDescent="0.25">
      <c r="A1314" t="s">
        <v>20</v>
      </c>
      <c r="B1314" t="s">
        <v>21</v>
      </c>
      <c r="C1314" t="s">
        <v>22</v>
      </c>
      <c r="D1314" t="s">
        <v>23</v>
      </c>
      <c r="E1314" t="s">
        <v>5</v>
      </c>
      <c r="G1314" t="s">
        <v>24</v>
      </c>
      <c r="H1314">
        <v>1429695</v>
      </c>
      <c r="I1314">
        <v>1430903</v>
      </c>
      <c r="J1314" t="s">
        <v>25</v>
      </c>
      <c r="K1314" t="str">
        <f>VLOOKUP(Q1314,gene2!A:U,12,0)</f>
        <v>WP_011785404.1</v>
      </c>
      <c r="L1314" t="str">
        <f>VLOOKUP(Q1314,gene2!A:U,13,0)</f>
        <v>WP_011785404.1</v>
      </c>
      <c r="M1314">
        <f>VLOOKUP(Q1314,gene2!A:U,14,0)</f>
        <v>0</v>
      </c>
      <c r="N1314" t="str">
        <f>VLOOKUP(Q1314,gene2!A:U,15,0)</f>
        <v>NADH:ubiquinone reductase (Na(+)-transporting) subunit B</v>
      </c>
      <c r="Q1314" t="s">
        <v>5209</v>
      </c>
      <c r="R1314">
        <v>1209</v>
      </c>
      <c r="T1314" t="s">
        <v>5210</v>
      </c>
      <c r="V1314">
        <f t="shared" si="20"/>
        <v>403</v>
      </c>
    </row>
    <row r="1315" spans="1:22" x14ac:dyDescent="0.25">
      <c r="A1315" t="s">
        <v>20</v>
      </c>
      <c r="B1315" t="s">
        <v>21</v>
      </c>
      <c r="C1315" t="s">
        <v>22</v>
      </c>
      <c r="D1315" t="s">
        <v>23</v>
      </c>
      <c r="E1315" t="s">
        <v>5</v>
      </c>
      <c r="G1315" t="s">
        <v>24</v>
      </c>
      <c r="H1315">
        <v>1430896</v>
      </c>
      <c r="I1315">
        <v>1431699</v>
      </c>
      <c r="J1315" t="s">
        <v>25</v>
      </c>
      <c r="K1315" t="str">
        <f>VLOOKUP(Q1315,gene2!A:U,12,0)</f>
        <v>WP_014421082.1</v>
      </c>
      <c r="L1315" t="str">
        <f>VLOOKUP(Q1315,gene2!A:U,13,0)</f>
        <v>WP_014421082.1</v>
      </c>
      <c r="M1315">
        <f>VLOOKUP(Q1315,gene2!A:U,14,0)</f>
        <v>0</v>
      </c>
      <c r="N1315" t="str">
        <f>VLOOKUP(Q1315,gene2!A:U,15,0)</f>
        <v>Na(+)-translocating NADH-quinone reductase subunit C</v>
      </c>
      <c r="Q1315" t="s">
        <v>5213</v>
      </c>
      <c r="R1315">
        <v>804</v>
      </c>
      <c r="T1315" t="s">
        <v>5214</v>
      </c>
      <c r="V1315">
        <f t="shared" si="20"/>
        <v>268</v>
      </c>
    </row>
    <row r="1316" spans="1:22" x14ac:dyDescent="0.25">
      <c r="A1316" t="s">
        <v>20</v>
      </c>
      <c r="B1316" t="s">
        <v>21</v>
      </c>
      <c r="C1316" t="s">
        <v>22</v>
      </c>
      <c r="D1316" t="s">
        <v>23</v>
      </c>
      <c r="E1316" t="s">
        <v>5</v>
      </c>
      <c r="G1316" t="s">
        <v>24</v>
      </c>
      <c r="H1316">
        <v>1431702</v>
      </c>
      <c r="I1316">
        <v>1432367</v>
      </c>
      <c r="J1316" t="s">
        <v>25</v>
      </c>
      <c r="K1316" t="str">
        <f>VLOOKUP(Q1316,gene2!A:U,12,0)</f>
        <v>WP_014421083.1</v>
      </c>
      <c r="L1316" t="str">
        <f>VLOOKUP(Q1316,gene2!A:U,13,0)</f>
        <v>WP_014421083.1</v>
      </c>
      <c r="M1316">
        <f>VLOOKUP(Q1316,gene2!A:U,14,0)</f>
        <v>0</v>
      </c>
      <c r="N1316" t="str">
        <f>VLOOKUP(Q1316,gene2!A:U,15,0)</f>
        <v>NADH:ubiquinone reductase (Na(+)-transporting) subunit D</v>
      </c>
      <c r="Q1316" t="s">
        <v>5217</v>
      </c>
      <c r="R1316">
        <v>666</v>
      </c>
      <c r="T1316" t="s">
        <v>5218</v>
      </c>
      <c r="V1316">
        <f t="shared" si="20"/>
        <v>222</v>
      </c>
    </row>
    <row r="1317" spans="1:22" x14ac:dyDescent="0.25">
      <c r="A1317" t="s">
        <v>20</v>
      </c>
      <c r="B1317" t="s">
        <v>21</v>
      </c>
      <c r="C1317" t="s">
        <v>22</v>
      </c>
      <c r="D1317" t="s">
        <v>23</v>
      </c>
      <c r="E1317" t="s">
        <v>5</v>
      </c>
      <c r="G1317" t="s">
        <v>24</v>
      </c>
      <c r="H1317">
        <v>1432367</v>
      </c>
      <c r="I1317">
        <v>1432975</v>
      </c>
      <c r="J1317" t="s">
        <v>25</v>
      </c>
      <c r="K1317" t="str">
        <f>VLOOKUP(Q1317,gene2!A:U,12,0)</f>
        <v>WP_011785401.1</v>
      </c>
      <c r="L1317" t="str">
        <f>VLOOKUP(Q1317,gene2!A:U,13,0)</f>
        <v>WP_011785401.1</v>
      </c>
      <c r="M1317">
        <f>VLOOKUP(Q1317,gene2!A:U,14,0)</f>
        <v>0</v>
      </c>
      <c r="N1317" t="str">
        <f>VLOOKUP(Q1317,gene2!A:U,15,0)</f>
        <v>NADH:ubiquinone reductase (Na(+)-transporting) subunit E</v>
      </c>
      <c r="O1317" t="s">
        <v>5221</v>
      </c>
      <c r="Q1317" t="s">
        <v>5222</v>
      </c>
      <c r="R1317">
        <v>609</v>
      </c>
      <c r="T1317" t="s">
        <v>5223</v>
      </c>
      <c r="V1317">
        <f t="shared" si="20"/>
        <v>203</v>
      </c>
    </row>
    <row r="1318" spans="1:22" x14ac:dyDescent="0.25">
      <c r="A1318" t="s">
        <v>20</v>
      </c>
      <c r="B1318" t="s">
        <v>21</v>
      </c>
      <c r="C1318" t="s">
        <v>22</v>
      </c>
      <c r="D1318" t="s">
        <v>23</v>
      </c>
      <c r="E1318" t="s">
        <v>5</v>
      </c>
      <c r="G1318" t="s">
        <v>24</v>
      </c>
      <c r="H1318">
        <v>1433013</v>
      </c>
      <c r="I1318">
        <v>1434239</v>
      </c>
      <c r="J1318" t="s">
        <v>25</v>
      </c>
      <c r="K1318" t="str">
        <f>VLOOKUP(Q1318,gene2!A:U,12,0)</f>
        <v>WP_014421084.1</v>
      </c>
      <c r="L1318" t="str">
        <f>VLOOKUP(Q1318,gene2!A:U,13,0)</f>
        <v>WP_014421084.1</v>
      </c>
      <c r="M1318">
        <f>VLOOKUP(Q1318,gene2!A:U,14,0)</f>
        <v>0</v>
      </c>
      <c r="N1318" t="str">
        <f>VLOOKUP(Q1318,gene2!A:U,15,0)</f>
        <v>NADH:ubiquinone reductase (Na(+)-transporting) subunit F</v>
      </c>
      <c r="Q1318" t="s">
        <v>5226</v>
      </c>
      <c r="R1318">
        <v>1227</v>
      </c>
      <c r="T1318" t="s">
        <v>5227</v>
      </c>
      <c r="V1318">
        <f t="shared" si="20"/>
        <v>409</v>
      </c>
    </row>
    <row r="1319" spans="1:22" x14ac:dyDescent="0.25">
      <c r="A1319" t="s">
        <v>20</v>
      </c>
      <c r="B1319" t="s">
        <v>21</v>
      </c>
      <c r="C1319" t="s">
        <v>22</v>
      </c>
      <c r="D1319" t="s">
        <v>23</v>
      </c>
      <c r="E1319" t="s">
        <v>5</v>
      </c>
      <c r="G1319" t="s">
        <v>24</v>
      </c>
      <c r="H1319">
        <v>1434249</v>
      </c>
      <c r="I1319">
        <v>1435298</v>
      </c>
      <c r="J1319" t="s">
        <v>25</v>
      </c>
      <c r="K1319" t="str">
        <f>VLOOKUP(Q1319,gene2!A:U,12,0)</f>
        <v>WP_014421085.1</v>
      </c>
      <c r="L1319" t="str">
        <f>VLOOKUP(Q1319,gene2!A:U,13,0)</f>
        <v>WP_014421085.1</v>
      </c>
      <c r="M1319">
        <f>VLOOKUP(Q1319,gene2!A:U,14,0)</f>
        <v>0</v>
      </c>
      <c r="N1319" t="str">
        <f>VLOOKUP(Q1319,gene2!A:U,15,0)</f>
        <v>FAD:protein FMN transferase</v>
      </c>
      <c r="Q1319" t="s">
        <v>5230</v>
      </c>
      <c r="R1319">
        <v>1050</v>
      </c>
      <c r="T1319" t="s">
        <v>5231</v>
      </c>
      <c r="V1319">
        <f t="shared" si="20"/>
        <v>350</v>
      </c>
    </row>
    <row r="1320" spans="1:22" x14ac:dyDescent="0.25">
      <c r="A1320" t="s">
        <v>20</v>
      </c>
      <c r="B1320" t="s">
        <v>21</v>
      </c>
      <c r="C1320" t="s">
        <v>22</v>
      </c>
      <c r="D1320" t="s">
        <v>23</v>
      </c>
      <c r="E1320" t="s">
        <v>5</v>
      </c>
      <c r="G1320" t="s">
        <v>24</v>
      </c>
      <c r="H1320">
        <v>1435311</v>
      </c>
      <c r="I1320">
        <v>1435553</v>
      </c>
      <c r="J1320" t="s">
        <v>25</v>
      </c>
      <c r="K1320" t="str">
        <f>VLOOKUP(Q1320,gene2!A:U,12,0)</f>
        <v>WP_014421086.1</v>
      </c>
      <c r="L1320" t="str">
        <f>VLOOKUP(Q1320,gene2!A:U,13,0)</f>
        <v>WP_014421086.1</v>
      </c>
      <c r="M1320">
        <f>VLOOKUP(Q1320,gene2!A:U,14,0)</f>
        <v>0</v>
      </c>
      <c r="N1320" t="str">
        <f>VLOOKUP(Q1320,gene2!A:U,15,0)</f>
        <v>(Na+)-NQR maturation NqrM</v>
      </c>
      <c r="O1320" t="s">
        <v>5234</v>
      </c>
      <c r="Q1320" t="s">
        <v>5235</v>
      </c>
      <c r="R1320">
        <v>243</v>
      </c>
      <c r="T1320" t="s">
        <v>5236</v>
      </c>
      <c r="V1320">
        <f t="shared" si="20"/>
        <v>81</v>
      </c>
    </row>
    <row r="1321" spans="1:22" x14ac:dyDescent="0.25">
      <c r="A1321" t="s">
        <v>20</v>
      </c>
      <c r="B1321" t="s">
        <v>21</v>
      </c>
      <c r="C1321" t="s">
        <v>22</v>
      </c>
      <c r="D1321" t="s">
        <v>23</v>
      </c>
      <c r="E1321" t="s">
        <v>5</v>
      </c>
      <c r="G1321" t="s">
        <v>24</v>
      </c>
      <c r="H1321">
        <v>1435626</v>
      </c>
      <c r="I1321">
        <v>1437017</v>
      </c>
      <c r="J1321" t="s">
        <v>25</v>
      </c>
      <c r="K1321" t="str">
        <f>VLOOKUP(Q1321,gene2!A:U,12,0)</f>
        <v>WP_011785397.1</v>
      </c>
      <c r="L1321" t="str">
        <f>VLOOKUP(Q1321,gene2!A:U,13,0)</f>
        <v>WP_011785397.1</v>
      </c>
      <c r="M1321">
        <f>VLOOKUP(Q1321,gene2!A:U,14,0)</f>
        <v>0</v>
      </c>
      <c r="N1321" t="str">
        <f>VLOOKUP(Q1321,gene2!A:U,15,0)</f>
        <v>Si-specific NAD(P)(+) transhydrogenase</v>
      </c>
      <c r="O1321" t="s">
        <v>5239</v>
      </c>
      <c r="Q1321" t="s">
        <v>5240</v>
      </c>
      <c r="R1321">
        <v>1392</v>
      </c>
      <c r="T1321" t="s">
        <v>5241</v>
      </c>
      <c r="V1321">
        <f t="shared" si="20"/>
        <v>464</v>
      </c>
    </row>
    <row r="1322" spans="1:22" x14ac:dyDescent="0.25">
      <c r="A1322" t="s">
        <v>20</v>
      </c>
      <c r="B1322" t="s">
        <v>21</v>
      </c>
      <c r="C1322" t="s">
        <v>22</v>
      </c>
      <c r="D1322" t="s">
        <v>23</v>
      </c>
      <c r="E1322" t="s">
        <v>5</v>
      </c>
      <c r="G1322" t="s">
        <v>24</v>
      </c>
      <c r="H1322">
        <v>1437046</v>
      </c>
      <c r="I1322">
        <v>1437819</v>
      </c>
      <c r="J1322" t="s">
        <v>52</v>
      </c>
      <c r="K1322" t="str">
        <f>VLOOKUP(Q1322,gene2!A:U,12,0)</f>
        <v>WP_011785396.1</v>
      </c>
      <c r="L1322" t="str">
        <f>VLOOKUP(Q1322,gene2!A:U,13,0)</f>
        <v>WP_011785396.1</v>
      </c>
      <c r="M1322">
        <f>VLOOKUP(Q1322,gene2!A:U,14,0)</f>
        <v>0</v>
      </c>
      <c r="N1322" t="str">
        <f>VLOOKUP(Q1322,gene2!A:U,15,0)</f>
        <v>glycerophosphodiester phosphodiesterase</v>
      </c>
      <c r="Q1322" t="s">
        <v>5244</v>
      </c>
      <c r="R1322">
        <v>774</v>
      </c>
      <c r="T1322" t="s">
        <v>5245</v>
      </c>
      <c r="V1322">
        <f t="shared" si="20"/>
        <v>258</v>
      </c>
    </row>
    <row r="1323" spans="1:22" x14ac:dyDescent="0.25">
      <c r="A1323" t="s">
        <v>20</v>
      </c>
      <c r="B1323" t="s">
        <v>21</v>
      </c>
      <c r="C1323" t="s">
        <v>22</v>
      </c>
      <c r="D1323" t="s">
        <v>23</v>
      </c>
      <c r="E1323" t="s">
        <v>5</v>
      </c>
      <c r="G1323" t="s">
        <v>24</v>
      </c>
      <c r="H1323">
        <v>1437816</v>
      </c>
      <c r="I1323">
        <v>1438943</v>
      </c>
      <c r="J1323" t="s">
        <v>52</v>
      </c>
      <c r="K1323" t="str">
        <f>VLOOKUP(Q1323,gene2!A:U,12,0)</f>
        <v>WP_014421087.1</v>
      </c>
      <c r="L1323" t="str">
        <f>VLOOKUP(Q1323,gene2!A:U,13,0)</f>
        <v>WP_014421087.1</v>
      </c>
      <c r="M1323">
        <f>VLOOKUP(Q1323,gene2!A:U,14,0)</f>
        <v>0</v>
      </c>
      <c r="N1323" t="str">
        <f>VLOOKUP(Q1323,gene2!A:U,15,0)</f>
        <v>3-deoxy-7-phosphoheptulonate synthase</v>
      </c>
      <c r="Q1323" t="s">
        <v>5248</v>
      </c>
      <c r="R1323">
        <v>1128</v>
      </c>
      <c r="T1323" t="s">
        <v>5249</v>
      </c>
      <c r="V1323">
        <f t="shared" si="20"/>
        <v>376</v>
      </c>
    </row>
    <row r="1324" spans="1:22" x14ac:dyDescent="0.25">
      <c r="A1324" t="s">
        <v>20</v>
      </c>
      <c r="B1324" t="s">
        <v>21</v>
      </c>
      <c r="C1324" t="s">
        <v>22</v>
      </c>
      <c r="D1324" t="s">
        <v>23</v>
      </c>
      <c r="E1324" t="s">
        <v>5</v>
      </c>
      <c r="G1324" t="s">
        <v>24</v>
      </c>
      <c r="H1324">
        <v>1438958</v>
      </c>
      <c r="I1324">
        <v>1439407</v>
      </c>
      <c r="J1324" t="s">
        <v>52</v>
      </c>
      <c r="K1324" t="str">
        <f>VLOOKUP(Q1324,gene2!A:U,12,0)</f>
        <v>WP_014421088.1</v>
      </c>
      <c r="L1324" t="str">
        <f>VLOOKUP(Q1324,gene2!A:U,13,0)</f>
        <v>WP_014421088.1</v>
      </c>
      <c r="M1324">
        <f>VLOOKUP(Q1324,gene2!A:U,14,0)</f>
        <v>0</v>
      </c>
      <c r="N1324" t="str">
        <f>VLOOKUP(Q1324,gene2!A:U,15,0)</f>
        <v>TerB family tellurite resistance protein</v>
      </c>
      <c r="Q1324" t="s">
        <v>5252</v>
      </c>
      <c r="R1324">
        <v>450</v>
      </c>
      <c r="T1324" t="s">
        <v>5253</v>
      </c>
      <c r="V1324">
        <f t="shared" si="20"/>
        <v>150</v>
      </c>
    </row>
    <row r="1325" spans="1:22" x14ac:dyDescent="0.25">
      <c r="A1325" t="s">
        <v>20</v>
      </c>
      <c r="B1325" t="s">
        <v>21</v>
      </c>
      <c r="C1325" t="s">
        <v>22</v>
      </c>
      <c r="D1325" t="s">
        <v>23</v>
      </c>
      <c r="E1325" t="s">
        <v>5</v>
      </c>
      <c r="G1325" t="s">
        <v>24</v>
      </c>
      <c r="H1325">
        <v>1439434</v>
      </c>
      <c r="I1325">
        <v>1440399</v>
      </c>
      <c r="J1325" t="s">
        <v>52</v>
      </c>
      <c r="K1325" t="str">
        <f>VLOOKUP(Q1325,gene2!A:U,12,0)</f>
        <v>WP_014421089.1</v>
      </c>
      <c r="L1325" t="str">
        <f>VLOOKUP(Q1325,gene2!A:U,13,0)</f>
        <v>WP_014421089.1</v>
      </c>
      <c r="M1325">
        <f>VLOOKUP(Q1325,gene2!A:U,14,0)</f>
        <v>0</v>
      </c>
      <c r="N1325" t="str">
        <f>VLOOKUP(Q1325,gene2!A:U,15,0)</f>
        <v>transaldolase</v>
      </c>
      <c r="O1325" t="s">
        <v>5256</v>
      </c>
      <c r="Q1325" t="s">
        <v>5257</v>
      </c>
      <c r="R1325">
        <v>966</v>
      </c>
      <c r="T1325" t="s">
        <v>5258</v>
      </c>
      <c r="V1325">
        <f t="shared" si="20"/>
        <v>322</v>
      </c>
    </row>
    <row r="1326" spans="1:22" x14ac:dyDescent="0.25">
      <c r="A1326" t="s">
        <v>20</v>
      </c>
      <c r="B1326" t="s">
        <v>21</v>
      </c>
      <c r="C1326" t="s">
        <v>22</v>
      </c>
      <c r="D1326" t="s">
        <v>23</v>
      </c>
      <c r="E1326" t="s">
        <v>5</v>
      </c>
      <c r="G1326" t="s">
        <v>24</v>
      </c>
      <c r="H1326">
        <v>1440517</v>
      </c>
      <c r="I1326">
        <v>1441530</v>
      </c>
      <c r="J1326" t="s">
        <v>52</v>
      </c>
      <c r="K1326" t="str">
        <f>VLOOKUP(Q1326,gene2!A:U,12,0)</f>
        <v>WP_014421090.1</v>
      </c>
      <c r="L1326" t="str">
        <f>VLOOKUP(Q1326,gene2!A:U,13,0)</f>
        <v>WP_014421090.1</v>
      </c>
      <c r="M1326">
        <f>VLOOKUP(Q1326,gene2!A:U,14,0)</f>
        <v>0</v>
      </c>
      <c r="N1326" t="str">
        <f>VLOOKUP(Q1326,gene2!A:U,15,0)</f>
        <v>tRNA dihydrouridine(20/20a) synthase DusA</v>
      </c>
      <c r="O1326" t="s">
        <v>5261</v>
      </c>
      <c r="Q1326" t="s">
        <v>5262</v>
      </c>
      <c r="R1326">
        <v>1014</v>
      </c>
      <c r="T1326" t="s">
        <v>5263</v>
      </c>
      <c r="V1326">
        <f t="shared" si="20"/>
        <v>338</v>
      </c>
    </row>
    <row r="1327" spans="1:22" x14ac:dyDescent="0.25">
      <c r="A1327" t="s">
        <v>20</v>
      </c>
      <c r="B1327" t="s">
        <v>21</v>
      </c>
      <c r="C1327" t="s">
        <v>22</v>
      </c>
      <c r="D1327" t="s">
        <v>23</v>
      </c>
      <c r="E1327" t="s">
        <v>5</v>
      </c>
      <c r="G1327" t="s">
        <v>24</v>
      </c>
      <c r="H1327">
        <v>1441658</v>
      </c>
      <c r="I1327">
        <v>1443190</v>
      </c>
      <c r="J1327" t="s">
        <v>25</v>
      </c>
      <c r="K1327" t="str">
        <f>VLOOKUP(Q1327,gene2!A:U,12,0)</f>
        <v>WP_014421091.1</v>
      </c>
      <c r="L1327" t="str">
        <f>VLOOKUP(Q1327,gene2!A:U,13,0)</f>
        <v>WP_014421091.1</v>
      </c>
      <c r="M1327">
        <f>VLOOKUP(Q1327,gene2!A:U,14,0)</f>
        <v>0</v>
      </c>
      <c r="N1327" t="str">
        <f>VLOOKUP(Q1327,gene2!A:U,15,0)</f>
        <v>YdbH domain-containing protein</v>
      </c>
      <c r="Q1327" t="s">
        <v>5266</v>
      </c>
      <c r="R1327">
        <v>1533</v>
      </c>
      <c r="T1327" t="s">
        <v>5267</v>
      </c>
      <c r="V1327">
        <f t="shared" si="20"/>
        <v>511</v>
      </c>
    </row>
    <row r="1328" spans="1:22" x14ac:dyDescent="0.25">
      <c r="A1328" t="s">
        <v>20</v>
      </c>
      <c r="B1328" t="s">
        <v>21</v>
      </c>
      <c r="C1328" t="s">
        <v>22</v>
      </c>
      <c r="D1328" t="s">
        <v>23</v>
      </c>
      <c r="E1328" t="s">
        <v>5</v>
      </c>
      <c r="G1328" t="s">
        <v>24</v>
      </c>
      <c r="H1328">
        <v>1443187</v>
      </c>
      <c r="I1328">
        <v>1443402</v>
      </c>
      <c r="J1328" t="s">
        <v>25</v>
      </c>
      <c r="K1328" t="str">
        <f>VLOOKUP(Q1328,gene2!A:U,12,0)</f>
        <v>WP_011785390.1</v>
      </c>
      <c r="L1328" t="str">
        <f>VLOOKUP(Q1328,gene2!A:U,13,0)</f>
        <v>WP_011785390.1</v>
      </c>
      <c r="M1328">
        <f>VLOOKUP(Q1328,gene2!A:U,14,0)</f>
        <v>0</v>
      </c>
      <c r="N1328" t="str">
        <f>VLOOKUP(Q1328,gene2!A:U,15,0)</f>
        <v>YnbE family lipoprotein</v>
      </c>
      <c r="Q1328" t="s">
        <v>5270</v>
      </c>
      <c r="R1328">
        <v>216</v>
      </c>
      <c r="V1328">
        <f t="shared" si="20"/>
        <v>72</v>
      </c>
    </row>
    <row r="1329" spans="1:22" x14ac:dyDescent="0.25">
      <c r="A1329" t="s">
        <v>20</v>
      </c>
      <c r="B1329" t="s">
        <v>21</v>
      </c>
      <c r="C1329" t="s">
        <v>22</v>
      </c>
      <c r="D1329" t="s">
        <v>23</v>
      </c>
      <c r="E1329" t="s">
        <v>5</v>
      </c>
      <c r="G1329" t="s">
        <v>24</v>
      </c>
      <c r="H1329">
        <v>1443444</v>
      </c>
      <c r="I1329">
        <v>1443788</v>
      </c>
      <c r="J1329" t="s">
        <v>25</v>
      </c>
      <c r="K1329" t="str">
        <f>VLOOKUP(Q1329,gene2!A:U,12,0)</f>
        <v>WP_014421093.1</v>
      </c>
      <c r="L1329" t="str">
        <f>VLOOKUP(Q1329,gene2!A:U,13,0)</f>
        <v>WP_014421093.1</v>
      </c>
      <c r="M1329">
        <f>VLOOKUP(Q1329,gene2!A:U,14,0)</f>
        <v>0</v>
      </c>
      <c r="N1329" t="str">
        <f>VLOOKUP(Q1329,gene2!A:U,15,0)</f>
        <v>YdbL family protein</v>
      </c>
      <c r="Q1329" t="s">
        <v>5273</v>
      </c>
      <c r="R1329">
        <v>345</v>
      </c>
      <c r="T1329" t="s">
        <v>5274</v>
      </c>
      <c r="V1329">
        <f t="shared" si="20"/>
        <v>115</v>
      </c>
    </row>
    <row r="1330" spans="1:22" x14ac:dyDescent="0.25">
      <c r="A1330" t="s">
        <v>20</v>
      </c>
      <c r="B1330" t="s">
        <v>21</v>
      </c>
      <c r="C1330" t="s">
        <v>22</v>
      </c>
      <c r="D1330" t="s">
        <v>23</v>
      </c>
      <c r="E1330" t="s">
        <v>5</v>
      </c>
      <c r="G1330" t="s">
        <v>24</v>
      </c>
      <c r="H1330">
        <v>1443792</v>
      </c>
      <c r="I1330">
        <v>1444424</v>
      </c>
      <c r="J1330" t="s">
        <v>52</v>
      </c>
      <c r="K1330" t="str">
        <f>VLOOKUP(Q1330,gene2!A:U,12,0)</f>
        <v>WP_014421094.1</v>
      </c>
      <c r="L1330" t="str">
        <f>VLOOKUP(Q1330,gene2!A:U,13,0)</f>
        <v>WP_014421094.1</v>
      </c>
      <c r="M1330">
        <f>VLOOKUP(Q1330,gene2!A:U,14,0)</f>
        <v>0</v>
      </c>
      <c r="N1330" t="str">
        <f>VLOOKUP(Q1330,gene2!A:U,15,0)</f>
        <v>HPP family protein</v>
      </c>
      <c r="Q1330" t="s">
        <v>5277</v>
      </c>
      <c r="R1330">
        <v>633</v>
      </c>
      <c r="T1330" t="s">
        <v>5278</v>
      </c>
      <c r="V1330">
        <f t="shared" si="20"/>
        <v>211</v>
      </c>
    </row>
    <row r="1331" spans="1:22" x14ac:dyDescent="0.25">
      <c r="A1331" t="s">
        <v>20</v>
      </c>
      <c r="B1331" t="s">
        <v>21</v>
      </c>
      <c r="C1331" t="s">
        <v>22</v>
      </c>
      <c r="D1331" t="s">
        <v>23</v>
      </c>
      <c r="E1331" t="s">
        <v>5</v>
      </c>
      <c r="G1331" t="s">
        <v>24</v>
      </c>
      <c r="H1331">
        <v>1444635</v>
      </c>
      <c r="I1331">
        <v>1445549</v>
      </c>
      <c r="J1331" t="s">
        <v>25</v>
      </c>
      <c r="K1331" t="str">
        <f>VLOOKUP(Q1331,gene2!A:U,12,0)</f>
        <v>WP_014421095.1</v>
      </c>
      <c r="L1331" t="str">
        <f>VLOOKUP(Q1331,gene2!A:U,13,0)</f>
        <v>WP_014421095.1</v>
      </c>
      <c r="M1331">
        <f>VLOOKUP(Q1331,gene2!A:U,14,0)</f>
        <v>0</v>
      </c>
      <c r="N1331" t="str">
        <f>VLOOKUP(Q1331,gene2!A:U,15,0)</f>
        <v>ROK family protein</v>
      </c>
      <c r="Q1331" t="s">
        <v>5281</v>
      </c>
      <c r="R1331">
        <v>915</v>
      </c>
      <c r="T1331" t="s">
        <v>5282</v>
      </c>
      <c r="V1331">
        <f t="shared" si="20"/>
        <v>305</v>
      </c>
    </row>
    <row r="1332" spans="1:22" x14ac:dyDescent="0.25">
      <c r="A1332" t="s">
        <v>20</v>
      </c>
      <c r="B1332" t="s">
        <v>21</v>
      </c>
      <c r="C1332" t="s">
        <v>22</v>
      </c>
      <c r="D1332" t="s">
        <v>23</v>
      </c>
      <c r="E1332" t="s">
        <v>5</v>
      </c>
      <c r="G1332" t="s">
        <v>24</v>
      </c>
      <c r="H1332">
        <v>1445634</v>
      </c>
      <c r="I1332">
        <v>1446686</v>
      </c>
      <c r="J1332" t="s">
        <v>52</v>
      </c>
      <c r="K1332" t="str">
        <f>VLOOKUP(Q1332,gene2!A:U,12,0)</f>
        <v>WP_014421096.1</v>
      </c>
      <c r="L1332" t="str">
        <f>VLOOKUP(Q1332,gene2!A:U,13,0)</f>
        <v>WP_014421096.1</v>
      </c>
      <c r="M1332">
        <f>VLOOKUP(Q1332,gene2!A:U,14,0)</f>
        <v>0</v>
      </c>
      <c r="N1332" t="str">
        <f>VLOOKUP(Q1332,gene2!A:U,15,0)</f>
        <v>nitronate monooxygenase</v>
      </c>
      <c r="Q1332" t="s">
        <v>5285</v>
      </c>
      <c r="R1332">
        <v>1053</v>
      </c>
      <c r="T1332" t="s">
        <v>5286</v>
      </c>
      <c r="V1332">
        <f t="shared" si="20"/>
        <v>351</v>
      </c>
    </row>
    <row r="1333" spans="1:22" x14ac:dyDescent="0.25">
      <c r="A1333" t="s">
        <v>20</v>
      </c>
      <c r="B1333" t="s">
        <v>21</v>
      </c>
      <c r="C1333" t="s">
        <v>22</v>
      </c>
      <c r="D1333" t="s">
        <v>23</v>
      </c>
      <c r="E1333" t="s">
        <v>5</v>
      </c>
      <c r="G1333" t="s">
        <v>24</v>
      </c>
      <c r="H1333">
        <v>1446724</v>
      </c>
      <c r="I1333">
        <v>1447464</v>
      </c>
      <c r="J1333" t="s">
        <v>52</v>
      </c>
      <c r="K1333" t="str">
        <f>VLOOKUP(Q1333,gene2!A:U,12,0)</f>
        <v>WP_014421097.1</v>
      </c>
      <c r="L1333" t="str">
        <f>VLOOKUP(Q1333,gene2!A:U,13,0)</f>
        <v>WP_014421097.1</v>
      </c>
      <c r="M1333">
        <f>VLOOKUP(Q1333,gene2!A:U,14,0)</f>
        <v>0</v>
      </c>
      <c r="N1333" t="str">
        <f>VLOOKUP(Q1333,gene2!A:U,15,0)</f>
        <v>hypothetical protein</v>
      </c>
      <c r="Q1333" t="s">
        <v>5289</v>
      </c>
      <c r="R1333">
        <v>741</v>
      </c>
      <c r="T1333" t="s">
        <v>5290</v>
      </c>
      <c r="V1333">
        <f t="shared" si="20"/>
        <v>247</v>
      </c>
    </row>
    <row r="1334" spans="1:22" x14ac:dyDescent="0.25">
      <c r="A1334" t="s">
        <v>20</v>
      </c>
      <c r="B1334" t="s">
        <v>21</v>
      </c>
      <c r="C1334" t="s">
        <v>22</v>
      </c>
      <c r="D1334" t="s">
        <v>23</v>
      </c>
      <c r="E1334" t="s">
        <v>5</v>
      </c>
      <c r="G1334" t="s">
        <v>24</v>
      </c>
      <c r="H1334">
        <v>1447541</v>
      </c>
      <c r="I1334">
        <v>1447981</v>
      </c>
      <c r="J1334" t="s">
        <v>52</v>
      </c>
      <c r="K1334" t="str">
        <f>VLOOKUP(Q1334,gene2!A:U,12,0)</f>
        <v>WP_014421098.1</v>
      </c>
      <c r="L1334" t="str">
        <f>VLOOKUP(Q1334,gene2!A:U,13,0)</f>
        <v>WP_014421098.1</v>
      </c>
      <c r="M1334">
        <f>VLOOKUP(Q1334,gene2!A:U,14,0)</f>
        <v>0</v>
      </c>
      <c r="N1334" t="str">
        <f>VLOOKUP(Q1334,gene2!A:U,15,0)</f>
        <v>methylglyoxal synthase</v>
      </c>
      <c r="Q1334" t="s">
        <v>5292</v>
      </c>
      <c r="R1334">
        <v>441</v>
      </c>
      <c r="T1334" t="s">
        <v>5293</v>
      </c>
      <c r="V1334">
        <f t="shared" si="20"/>
        <v>147</v>
      </c>
    </row>
    <row r="1335" spans="1:22" x14ac:dyDescent="0.25">
      <c r="A1335" t="s">
        <v>20</v>
      </c>
      <c r="B1335" t="s">
        <v>21</v>
      </c>
      <c r="C1335" t="s">
        <v>22</v>
      </c>
      <c r="D1335" t="s">
        <v>23</v>
      </c>
      <c r="E1335" t="s">
        <v>5</v>
      </c>
      <c r="G1335" t="s">
        <v>24</v>
      </c>
      <c r="H1335">
        <v>1448189</v>
      </c>
      <c r="I1335">
        <v>1449004</v>
      </c>
      <c r="J1335" t="s">
        <v>25</v>
      </c>
      <c r="K1335" t="str">
        <f>VLOOKUP(Q1335,gene2!A:U,12,0)</f>
        <v>WP_014421099.1</v>
      </c>
      <c r="L1335" t="str">
        <f>VLOOKUP(Q1335,gene2!A:U,13,0)</f>
        <v>WP_014421099.1</v>
      </c>
      <c r="M1335">
        <f>VLOOKUP(Q1335,gene2!A:U,14,0)</f>
        <v>0</v>
      </c>
      <c r="N1335" t="str">
        <f>VLOOKUP(Q1335,gene2!A:U,15,0)</f>
        <v>SDR family oxidoreductase</v>
      </c>
      <c r="Q1335" t="s">
        <v>5296</v>
      </c>
      <c r="R1335">
        <v>816</v>
      </c>
      <c r="T1335" t="s">
        <v>5297</v>
      </c>
      <c r="V1335">
        <f t="shared" si="20"/>
        <v>272</v>
      </c>
    </row>
    <row r="1336" spans="1:22" x14ac:dyDescent="0.25">
      <c r="A1336" t="s">
        <v>20</v>
      </c>
      <c r="B1336" t="s">
        <v>21</v>
      </c>
      <c r="C1336" t="s">
        <v>22</v>
      </c>
      <c r="D1336" t="s">
        <v>23</v>
      </c>
      <c r="E1336" t="s">
        <v>5</v>
      </c>
      <c r="G1336" t="s">
        <v>24</v>
      </c>
      <c r="H1336">
        <v>1449123</v>
      </c>
      <c r="I1336">
        <v>1451876</v>
      </c>
      <c r="J1336" t="s">
        <v>25</v>
      </c>
      <c r="K1336" t="str">
        <f>VLOOKUP(Q1336,gene2!A:U,12,0)</f>
        <v>WP_014421100.1</v>
      </c>
      <c r="L1336" t="str">
        <f>VLOOKUP(Q1336,gene2!A:U,13,0)</f>
        <v>WP_014421100.1</v>
      </c>
      <c r="M1336">
        <f>VLOOKUP(Q1336,gene2!A:U,14,0)</f>
        <v>0</v>
      </c>
      <c r="N1336" t="str">
        <f>VLOOKUP(Q1336,gene2!A:U,15,0)</f>
        <v>endo alpha-1,4 polygalactosaminidase</v>
      </c>
      <c r="Q1336" t="s">
        <v>5299</v>
      </c>
      <c r="R1336">
        <v>2754</v>
      </c>
      <c r="T1336" t="s">
        <v>5300</v>
      </c>
      <c r="V1336">
        <f t="shared" si="20"/>
        <v>918</v>
      </c>
    </row>
    <row r="1337" spans="1:22" x14ac:dyDescent="0.25">
      <c r="A1337" t="s">
        <v>20</v>
      </c>
      <c r="B1337" t="s">
        <v>21</v>
      </c>
      <c r="C1337" t="s">
        <v>22</v>
      </c>
      <c r="D1337" t="s">
        <v>23</v>
      </c>
      <c r="E1337" t="s">
        <v>5</v>
      </c>
      <c r="G1337" t="s">
        <v>24</v>
      </c>
      <c r="H1337">
        <v>1451877</v>
      </c>
      <c r="I1337">
        <v>1455065</v>
      </c>
      <c r="J1337" t="s">
        <v>25</v>
      </c>
      <c r="K1337" t="str">
        <f>VLOOKUP(Q1337,gene2!A:U,12,0)</f>
        <v>WP_014421101.1</v>
      </c>
      <c r="L1337" t="str">
        <f>VLOOKUP(Q1337,gene2!A:U,13,0)</f>
        <v>WP_014421101.1</v>
      </c>
      <c r="M1337">
        <f>VLOOKUP(Q1337,gene2!A:U,14,0)</f>
        <v>0</v>
      </c>
      <c r="N1337" t="str">
        <f>VLOOKUP(Q1337,gene2!A:U,15,0)</f>
        <v>tetratricopeptide repeat protein</v>
      </c>
      <c r="Q1337" t="s">
        <v>5303</v>
      </c>
      <c r="R1337">
        <v>3189</v>
      </c>
      <c r="T1337" t="s">
        <v>5304</v>
      </c>
      <c r="V1337">
        <f t="shared" si="20"/>
        <v>1063</v>
      </c>
    </row>
    <row r="1338" spans="1:22" x14ac:dyDescent="0.25">
      <c r="A1338" t="s">
        <v>20</v>
      </c>
      <c r="B1338" t="s">
        <v>21</v>
      </c>
      <c r="C1338" t="s">
        <v>22</v>
      </c>
      <c r="D1338" t="s">
        <v>23</v>
      </c>
      <c r="E1338" t="s">
        <v>5</v>
      </c>
      <c r="G1338" t="s">
        <v>24</v>
      </c>
      <c r="H1338">
        <v>1455062</v>
      </c>
      <c r="I1338">
        <v>1455595</v>
      </c>
      <c r="J1338" t="s">
        <v>25</v>
      </c>
      <c r="K1338" t="str">
        <f>VLOOKUP(Q1338,gene2!A:U,12,0)</f>
        <v>WP_014421102.1</v>
      </c>
      <c r="L1338" t="str">
        <f>VLOOKUP(Q1338,gene2!A:U,13,0)</f>
        <v>WP_014421102.1</v>
      </c>
      <c r="M1338">
        <f>VLOOKUP(Q1338,gene2!A:U,14,0)</f>
        <v>0</v>
      </c>
      <c r="N1338" t="str">
        <f>VLOOKUP(Q1338,gene2!A:U,15,0)</f>
        <v>hypothetical protein</v>
      </c>
      <c r="Q1338" t="s">
        <v>5306</v>
      </c>
      <c r="R1338">
        <v>534</v>
      </c>
      <c r="T1338" t="s">
        <v>5307</v>
      </c>
      <c r="V1338">
        <f t="shared" si="20"/>
        <v>178</v>
      </c>
    </row>
    <row r="1339" spans="1:22" x14ac:dyDescent="0.25">
      <c r="A1339" t="s">
        <v>20</v>
      </c>
      <c r="B1339" t="s">
        <v>21</v>
      </c>
      <c r="C1339" t="s">
        <v>22</v>
      </c>
      <c r="D1339" t="s">
        <v>23</v>
      </c>
      <c r="E1339" t="s">
        <v>5</v>
      </c>
      <c r="G1339" t="s">
        <v>24</v>
      </c>
      <c r="H1339">
        <v>1455601</v>
      </c>
      <c r="I1339">
        <v>1456932</v>
      </c>
      <c r="J1339" t="s">
        <v>25</v>
      </c>
      <c r="K1339" t="str">
        <f>VLOOKUP(Q1339,gene2!A:U,12,0)</f>
        <v>WP_014421103.1</v>
      </c>
      <c r="L1339" t="str">
        <f>VLOOKUP(Q1339,gene2!A:U,13,0)</f>
        <v>WP_014421103.1</v>
      </c>
      <c r="M1339">
        <f>VLOOKUP(Q1339,gene2!A:U,14,0)</f>
        <v>0</v>
      </c>
      <c r="N1339" t="str">
        <f>VLOOKUP(Q1339,gene2!A:U,15,0)</f>
        <v>polysaccharide biosynthesis protein</v>
      </c>
      <c r="Q1339" t="s">
        <v>5309</v>
      </c>
      <c r="R1339">
        <v>1332</v>
      </c>
      <c r="T1339" t="s">
        <v>5310</v>
      </c>
      <c r="V1339">
        <f t="shared" si="20"/>
        <v>444</v>
      </c>
    </row>
    <row r="1340" spans="1:22" x14ac:dyDescent="0.25">
      <c r="A1340" t="s">
        <v>20</v>
      </c>
      <c r="B1340" t="s">
        <v>21</v>
      </c>
      <c r="C1340" t="s">
        <v>22</v>
      </c>
      <c r="D1340" t="s">
        <v>23</v>
      </c>
      <c r="E1340" t="s">
        <v>5</v>
      </c>
      <c r="G1340" t="s">
        <v>24</v>
      </c>
      <c r="H1340">
        <v>1456925</v>
      </c>
      <c r="I1340">
        <v>1457914</v>
      </c>
      <c r="J1340" t="s">
        <v>25</v>
      </c>
      <c r="K1340" t="str">
        <f>VLOOKUP(Q1340,gene2!A:U,12,0)</f>
        <v>WP_023009910.1</v>
      </c>
      <c r="L1340" t="str">
        <f>VLOOKUP(Q1340,gene2!A:U,13,0)</f>
        <v>WP_023009910.1</v>
      </c>
      <c r="M1340">
        <f>VLOOKUP(Q1340,gene2!A:U,14,0)</f>
        <v>0</v>
      </c>
      <c r="N1340" t="str">
        <f>VLOOKUP(Q1340,gene2!A:U,15,0)</f>
        <v>hypothetical protein</v>
      </c>
      <c r="Q1340" t="s">
        <v>5313</v>
      </c>
      <c r="R1340">
        <v>990</v>
      </c>
      <c r="T1340" t="s">
        <v>5314</v>
      </c>
      <c r="V1340">
        <f t="shared" si="20"/>
        <v>330</v>
      </c>
    </row>
    <row r="1341" spans="1:22" x14ac:dyDescent="0.25">
      <c r="A1341" t="s">
        <v>20</v>
      </c>
      <c r="B1341" t="s">
        <v>21</v>
      </c>
      <c r="C1341" t="s">
        <v>22</v>
      </c>
      <c r="D1341" t="s">
        <v>23</v>
      </c>
      <c r="E1341" t="s">
        <v>5</v>
      </c>
      <c r="G1341" t="s">
        <v>24</v>
      </c>
      <c r="H1341">
        <v>1457911</v>
      </c>
      <c r="I1341">
        <v>1459449</v>
      </c>
      <c r="J1341" t="s">
        <v>25</v>
      </c>
      <c r="K1341" t="str">
        <f>VLOOKUP(Q1341,gene2!A:U,12,0)</f>
        <v>WP_014421105.1</v>
      </c>
      <c r="L1341" t="str">
        <f>VLOOKUP(Q1341,gene2!A:U,13,0)</f>
        <v>WP_014421105.1</v>
      </c>
      <c r="M1341">
        <f>VLOOKUP(Q1341,gene2!A:U,14,0)</f>
        <v>0</v>
      </c>
      <c r="N1341" t="str">
        <f>VLOOKUP(Q1341,gene2!A:U,15,0)</f>
        <v>GT4 family glycosyltransferase PelF</v>
      </c>
      <c r="O1341" t="s">
        <v>5316</v>
      </c>
      <c r="Q1341" t="s">
        <v>5317</v>
      </c>
      <c r="R1341">
        <v>1539</v>
      </c>
      <c r="T1341" t="s">
        <v>5318</v>
      </c>
      <c r="V1341">
        <f t="shared" si="20"/>
        <v>513</v>
      </c>
    </row>
    <row r="1342" spans="1:22" x14ac:dyDescent="0.25">
      <c r="A1342" t="s">
        <v>20</v>
      </c>
      <c r="B1342" t="s">
        <v>21</v>
      </c>
      <c r="C1342" t="s">
        <v>22</v>
      </c>
      <c r="D1342" t="s">
        <v>23</v>
      </c>
      <c r="E1342" t="s">
        <v>5</v>
      </c>
      <c r="G1342" t="s">
        <v>24</v>
      </c>
      <c r="H1342">
        <v>1459449</v>
      </c>
      <c r="I1342">
        <v>1460825</v>
      </c>
      <c r="J1342" t="s">
        <v>25</v>
      </c>
      <c r="K1342" t="str">
        <f>VLOOKUP(Q1342,gene2!A:U,12,0)</f>
        <v>WP_011785372.1</v>
      </c>
      <c r="L1342" t="str">
        <f>VLOOKUP(Q1342,gene2!A:U,13,0)</f>
        <v>WP_011785372.1</v>
      </c>
      <c r="M1342">
        <f>VLOOKUP(Q1342,gene2!A:U,14,0)</f>
        <v>0</v>
      </c>
      <c r="N1342" t="str">
        <f>VLOOKUP(Q1342,gene2!A:U,15,0)</f>
        <v>exopolysaccharide Pel transporter PelG</v>
      </c>
      <c r="O1342" t="s">
        <v>5321</v>
      </c>
      <c r="Q1342" t="s">
        <v>5322</v>
      </c>
      <c r="R1342">
        <v>1377</v>
      </c>
      <c r="T1342" t="s">
        <v>5323</v>
      </c>
      <c r="V1342">
        <f t="shared" si="20"/>
        <v>459</v>
      </c>
    </row>
    <row r="1343" spans="1:22" x14ac:dyDescent="0.25">
      <c r="A1343" t="s">
        <v>20</v>
      </c>
      <c r="B1343" t="s">
        <v>21</v>
      </c>
      <c r="C1343" t="s">
        <v>22</v>
      </c>
      <c r="D1343" t="s">
        <v>23</v>
      </c>
      <c r="E1343" t="s">
        <v>5</v>
      </c>
      <c r="G1343" t="s">
        <v>24</v>
      </c>
      <c r="H1343">
        <v>1460822</v>
      </c>
      <c r="I1343">
        <v>1462003</v>
      </c>
      <c r="J1343" t="s">
        <v>52</v>
      </c>
      <c r="K1343" t="str">
        <f>VLOOKUP(Q1343,gene2!A:U,12,0)</f>
        <v>WP_014421106.1</v>
      </c>
      <c r="L1343" t="str">
        <f>VLOOKUP(Q1343,gene2!A:U,13,0)</f>
        <v>WP_014421106.1</v>
      </c>
      <c r="M1343">
        <f>VLOOKUP(Q1343,gene2!A:U,14,0)</f>
        <v>0</v>
      </c>
      <c r="N1343" t="str">
        <f>VLOOKUP(Q1343,gene2!A:U,15,0)</f>
        <v>aminotransferase class I/II-fold pyridoxal phosphate-dependent enzyme</v>
      </c>
      <c r="Q1343" t="s">
        <v>5326</v>
      </c>
      <c r="R1343">
        <v>1182</v>
      </c>
      <c r="T1343" t="s">
        <v>5327</v>
      </c>
      <c r="V1343">
        <f t="shared" si="20"/>
        <v>394</v>
      </c>
    </row>
    <row r="1344" spans="1:22" x14ac:dyDescent="0.25">
      <c r="A1344" t="s">
        <v>20</v>
      </c>
      <c r="B1344" t="s">
        <v>21</v>
      </c>
      <c r="C1344" t="s">
        <v>22</v>
      </c>
      <c r="D1344" t="s">
        <v>23</v>
      </c>
      <c r="E1344" t="s">
        <v>5</v>
      </c>
      <c r="G1344" t="s">
        <v>24</v>
      </c>
      <c r="H1344">
        <v>1462105</v>
      </c>
      <c r="I1344">
        <v>1463142</v>
      </c>
      <c r="J1344" t="s">
        <v>25</v>
      </c>
      <c r="K1344" t="str">
        <f>VLOOKUP(Q1344,gene2!A:U,12,0)</f>
        <v>WP_014421107.1</v>
      </c>
      <c r="L1344" t="str">
        <f>VLOOKUP(Q1344,gene2!A:U,13,0)</f>
        <v>WP_014421107.1</v>
      </c>
      <c r="M1344">
        <f>VLOOKUP(Q1344,gene2!A:U,14,0)</f>
        <v>0</v>
      </c>
      <c r="N1344" t="str">
        <f>VLOOKUP(Q1344,gene2!A:U,15,0)</f>
        <v>selenide, water dikinase SelD</v>
      </c>
      <c r="O1344" t="s">
        <v>5329</v>
      </c>
      <c r="Q1344" t="s">
        <v>5330</v>
      </c>
      <c r="R1344">
        <v>1038</v>
      </c>
      <c r="T1344" t="s">
        <v>5331</v>
      </c>
      <c r="V1344">
        <f t="shared" si="20"/>
        <v>346</v>
      </c>
    </row>
    <row r="1345" spans="1:22" x14ac:dyDescent="0.25">
      <c r="A1345" t="s">
        <v>20</v>
      </c>
      <c r="B1345" t="s">
        <v>21</v>
      </c>
      <c r="C1345" t="s">
        <v>22</v>
      </c>
      <c r="D1345" t="s">
        <v>23</v>
      </c>
      <c r="E1345" t="s">
        <v>5</v>
      </c>
      <c r="G1345" t="s">
        <v>24</v>
      </c>
      <c r="H1345">
        <v>1463211</v>
      </c>
      <c r="I1345">
        <v>1464365</v>
      </c>
      <c r="J1345" t="s">
        <v>52</v>
      </c>
      <c r="K1345" t="str">
        <f>VLOOKUP(Q1345,gene2!A:U,12,0)</f>
        <v>WP_014421108.1</v>
      </c>
      <c r="L1345" t="str">
        <f>VLOOKUP(Q1345,gene2!A:U,13,0)</f>
        <v>WP_014421108.1</v>
      </c>
      <c r="M1345">
        <f>VLOOKUP(Q1345,gene2!A:U,14,0)</f>
        <v>0</v>
      </c>
      <c r="N1345" t="str">
        <f>VLOOKUP(Q1345,gene2!A:U,15,0)</f>
        <v>cytochrome P450</v>
      </c>
      <c r="Q1345" t="s">
        <v>5334</v>
      </c>
      <c r="R1345">
        <v>1155</v>
      </c>
      <c r="T1345" t="s">
        <v>5335</v>
      </c>
      <c r="V1345">
        <f t="shared" si="20"/>
        <v>385</v>
      </c>
    </row>
    <row r="1346" spans="1:22" x14ac:dyDescent="0.25">
      <c r="A1346" t="s">
        <v>20</v>
      </c>
      <c r="B1346" t="s">
        <v>21</v>
      </c>
      <c r="C1346" t="s">
        <v>22</v>
      </c>
      <c r="D1346" t="s">
        <v>23</v>
      </c>
      <c r="E1346" t="s">
        <v>5</v>
      </c>
      <c r="G1346" t="s">
        <v>24</v>
      </c>
      <c r="H1346">
        <v>1464468</v>
      </c>
      <c r="I1346">
        <v>1464854</v>
      </c>
      <c r="J1346" t="s">
        <v>52</v>
      </c>
      <c r="K1346" t="str">
        <f>VLOOKUP(Q1346,gene2!A:U,12,0)</f>
        <v>WP_014421109.1</v>
      </c>
      <c r="L1346" t="str">
        <f>VLOOKUP(Q1346,gene2!A:U,13,0)</f>
        <v>WP_014421109.1</v>
      </c>
      <c r="M1346">
        <f>VLOOKUP(Q1346,gene2!A:U,14,0)</f>
        <v>0</v>
      </c>
      <c r="N1346" t="str">
        <f>VLOOKUP(Q1346,gene2!A:U,15,0)</f>
        <v>nucleoside diphosphate kinase regulator</v>
      </c>
      <c r="O1346" t="s">
        <v>5338</v>
      </c>
      <c r="Q1346" t="s">
        <v>5339</v>
      </c>
      <c r="R1346">
        <v>387</v>
      </c>
      <c r="T1346" t="s">
        <v>5340</v>
      </c>
      <c r="V1346">
        <f t="shared" si="20"/>
        <v>129</v>
      </c>
    </row>
    <row r="1347" spans="1:22" x14ac:dyDescent="0.25">
      <c r="A1347" t="s">
        <v>20</v>
      </c>
      <c r="B1347" t="s">
        <v>21</v>
      </c>
      <c r="C1347" t="s">
        <v>22</v>
      </c>
      <c r="D1347" t="s">
        <v>23</v>
      </c>
      <c r="E1347" t="s">
        <v>5</v>
      </c>
      <c r="G1347" t="s">
        <v>24</v>
      </c>
      <c r="H1347">
        <v>1465163</v>
      </c>
      <c r="I1347">
        <v>1466077</v>
      </c>
      <c r="J1347" t="s">
        <v>25</v>
      </c>
      <c r="K1347" t="str">
        <f>VLOOKUP(Q1347,gene2!A:U,12,0)</f>
        <v>WP_014421111.1</v>
      </c>
      <c r="L1347" t="str">
        <f>VLOOKUP(Q1347,gene2!A:U,13,0)</f>
        <v>WP_014421111.1</v>
      </c>
      <c r="M1347">
        <f>VLOOKUP(Q1347,gene2!A:U,14,0)</f>
        <v>0</v>
      </c>
      <c r="N1347" t="str">
        <f>VLOOKUP(Q1347,gene2!A:U,15,0)</f>
        <v>AEC family transporter</v>
      </c>
      <c r="Q1347" t="s">
        <v>5343</v>
      </c>
      <c r="R1347">
        <v>915</v>
      </c>
      <c r="T1347" t="s">
        <v>5344</v>
      </c>
      <c r="V1347">
        <f t="shared" ref="V1347:V1410" si="21">R1347/3</f>
        <v>305</v>
      </c>
    </row>
    <row r="1348" spans="1:22" x14ac:dyDescent="0.25">
      <c r="A1348" t="s">
        <v>20</v>
      </c>
      <c r="B1348" t="s">
        <v>21</v>
      </c>
      <c r="C1348" t="s">
        <v>22</v>
      </c>
      <c r="D1348" t="s">
        <v>23</v>
      </c>
      <c r="E1348" t="s">
        <v>5</v>
      </c>
      <c r="G1348" t="s">
        <v>24</v>
      </c>
      <c r="H1348">
        <v>1466057</v>
      </c>
      <c r="I1348">
        <v>1467022</v>
      </c>
      <c r="J1348" t="s">
        <v>52</v>
      </c>
      <c r="K1348" t="str">
        <f>VLOOKUP(Q1348,gene2!A:U,12,0)</f>
        <v>WP_014421112.1</v>
      </c>
      <c r="L1348" t="str">
        <f>VLOOKUP(Q1348,gene2!A:U,13,0)</f>
        <v>WP_014421112.1</v>
      </c>
      <c r="M1348">
        <f>VLOOKUP(Q1348,gene2!A:U,14,0)</f>
        <v>0</v>
      </c>
      <c r="N1348" t="str">
        <f>VLOOKUP(Q1348,gene2!A:U,15,0)</f>
        <v>zinc ABC transporter substrate-binding protein</v>
      </c>
      <c r="Q1348" t="s">
        <v>5347</v>
      </c>
      <c r="R1348">
        <v>966</v>
      </c>
      <c r="T1348" t="s">
        <v>5348</v>
      </c>
      <c r="V1348">
        <f t="shared" si="21"/>
        <v>322</v>
      </c>
    </row>
    <row r="1349" spans="1:22" x14ac:dyDescent="0.25">
      <c r="A1349" t="s">
        <v>20</v>
      </c>
      <c r="B1349" t="s">
        <v>21</v>
      </c>
      <c r="C1349" t="s">
        <v>22</v>
      </c>
      <c r="D1349" t="s">
        <v>23</v>
      </c>
      <c r="E1349" t="s">
        <v>5</v>
      </c>
      <c r="G1349" t="s">
        <v>24</v>
      </c>
      <c r="H1349">
        <v>1467165</v>
      </c>
      <c r="I1349">
        <v>1468646</v>
      </c>
      <c r="J1349" t="s">
        <v>25</v>
      </c>
      <c r="K1349" t="str">
        <f>VLOOKUP(Q1349,gene2!A:U,12,0)</f>
        <v>WP_014421113.1</v>
      </c>
      <c r="L1349" t="str">
        <f>VLOOKUP(Q1349,gene2!A:U,13,0)</f>
        <v>WP_014421113.1</v>
      </c>
      <c r="M1349">
        <f>VLOOKUP(Q1349,gene2!A:U,14,0)</f>
        <v>0</v>
      </c>
      <c r="N1349" t="str">
        <f>VLOOKUP(Q1349,gene2!A:U,15,0)</f>
        <v>glutamate--tRNA ligase</v>
      </c>
      <c r="Q1349" t="s">
        <v>5351</v>
      </c>
      <c r="R1349">
        <v>1482</v>
      </c>
      <c r="T1349" t="s">
        <v>5352</v>
      </c>
      <c r="V1349">
        <f t="shared" si="21"/>
        <v>494</v>
      </c>
    </row>
    <row r="1350" spans="1:22" x14ac:dyDescent="0.25">
      <c r="A1350" t="s">
        <v>20</v>
      </c>
      <c r="B1350" t="s">
        <v>124</v>
      </c>
      <c r="C1350" t="s">
        <v>22</v>
      </c>
      <c r="D1350" t="s">
        <v>23</v>
      </c>
      <c r="E1350" t="s">
        <v>5</v>
      </c>
      <c r="G1350" t="s">
        <v>24</v>
      </c>
      <c r="H1350">
        <v>1468763</v>
      </c>
      <c r="I1350">
        <v>1468838</v>
      </c>
      <c r="J1350" t="s">
        <v>25</v>
      </c>
      <c r="K1350">
        <f>VLOOKUP(Q1350,gene2!A:U,12,0)</f>
        <v>0</v>
      </c>
      <c r="L1350">
        <f>VLOOKUP(Q1350,gene2!A:U,13,0)</f>
        <v>0</v>
      </c>
      <c r="M1350">
        <f>VLOOKUP(Q1350,gene2!A:U,14,0)</f>
        <v>0</v>
      </c>
      <c r="N1350" t="str">
        <f>VLOOKUP(Q1350,gene2!A:U,15,0)</f>
        <v>tRNA-Ala</v>
      </c>
      <c r="Q1350" t="s">
        <v>5355</v>
      </c>
      <c r="R1350">
        <v>76</v>
      </c>
      <c r="T1350" t="s">
        <v>5356</v>
      </c>
      <c r="V1350">
        <f t="shared" si="21"/>
        <v>25.333333333333332</v>
      </c>
    </row>
    <row r="1351" spans="1:22" x14ac:dyDescent="0.25">
      <c r="A1351" t="s">
        <v>20</v>
      </c>
      <c r="B1351" t="s">
        <v>124</v>
      </c>
      <c r="C1351" t="s">
        <v>22</v>
      </c>
      <c r="D1351" t="s">
        <v>23</v>
      </c>
      <c r="E1351" t="s">
        <v>5</v>
      </c>
      <c r="G1351" t="s">
        <v>24</v>
      </c>
      <c r="H1351">
        <v>1468846</v>
      </c>
      <c r="I1351">
        <v>1468921</v>
      </c>
      <c r="J1351" t="s">
        <v>25</v>
      </c>
      <c r="K1351">
        <f>VLOOKUP(Q1351,gene2!A:U,12,0)</f>
        <v>0</v>
      </c>
      <c r="L1351">
        <f>VLOOKUP(Q1351,gene2!A:U,13,0)</f>
        <v>0</v>
      </c>
      <c r="M1351">
        <f>VLOOKUP(Q1351,gene2!A:U,14,0)</f>
        <v>0</v>
      </c>
      <c r="N1351" t="str">
        <f>VLOOKUP(Q1351,gene2!A:U,15,0)</f>
        <v>tRNA-Glu</v>
      </c>
      <c r="Q1351" t="s">
        <v>5358</v>
      </c>
      <c r="R1351">
        <v>76</v>
      </c>
      <c r="T1351" t="s">
        <v>5359</v>
      </c>
      <c r="V1351">
        <f t="shared" si="21"/>
        <v>25.333333333333332</v>
      </c>
    </row>
    <row r="1352" spans="1:22" x14ac:dyDescent="0.25">
      <c r="A1352" t="s">
        <v>20</v>
      </c>
      <c r="B1352" t="s">
        <v>21</v>
      </c>
      <c r="C1352" t="s">
        <v>22</v>
      </c>
      <c r="D1352" t="s">
        <v>23</v>
      </c>
      <c r="E1352" t="s">
        <v>5</v>
      </c>
      <c r="G1352" t="s">
        <v>24</v>
      </c>
      <c r="H1352">
        <v>1469048</v>
      </c>
      <c r="I1352">
        <v>1469902</v>
      </c>
      <c r="J1352" t="s">
        <v>52</v>
      </c>
      <c r="K1352" t="str">
        <f>VLOOKUP(Q1352,gene2!A:U,12,0)</f>
        <v>WP_014421114.1</v>
      </c>
      <c r="L1352" t="str">
        <f>VLOOKUP(Q1352,gene2!A:U,13,0)</f>
        <v>WP_014421114.1</v>
      </c>
      <c r="M1352">
        <f>VLOOKUP(Q1352,gene2!A:U,14,0)</f>
        <v>0</v>
      </c>
      <c r="N1352" t="str">
        <f>VLOOKUP(Q1352,gene2!A:U,15,0)</f>
        <v>6-carboxytetrahydropterin synthase</v>
      </c>
      <c r="Q1352" t="s">
        <v>5362</v>
      </c>
      <c r="R1352">
        <v>855</v>
      </c>
      <c r="T1352" t="s">
        <v>5363</v>
      </c>
      <c r="V1352">
        <f t="shared" si="21"/>
        <v>285</v>
      </c>
    </row>
    <row r="1353" spans="1:22" x14ac:dyDescent="0.25">
      <c r="A1353" t="s">
        <v>20</v>
      </c>
      <c r="B1353" t="s">
        <v>21</v>
      </c>
      <c r="C1353" t="s">
        <v>22</v>
      </c>
      <c r="D1353" t="s">
        <v>23</v>
      </c>
      <c r="E1353" t="s">
        <v>5</v>
      </c>
      <c r="G1353" t="s">
        <v>24</v>
      </c>
      <c r="H1353">
        <v>1470056</v>
      </c>
      <c r="I1353">
        <v>1470601</v>
      </c>
      <c r="J1353" t="s">
        <v>25</v>
      </c>
      <c r="K1353" t="str">
        <f>VLOOKUP(Q1353,gene2!A:U,12,0)</f>
        <v>WP_014421115.1</v>
      </c>
      <c r="L1353" t="str">
        <f>VLOOKUP(Q1353,gene2!A:U,13,0)</f>
        <v>WP_014421115.1</v>
      </c>
      <c r="M1353">
        <f>VLOOKUP(Q1353,gene2!A:U,14,0)</f>
        <v>0</v>
      </c>
      <c r="N1353" t="str">
        <f>VLOOKUP(Q1353,gene2!A:U,15,0)</f>
        <v>nucleotidyltransferase family protein</v>
      </c>
      <c r="Q1353" t="s">
        <v>5366</v>
      </c>
      <c r="R1353">
        <v>546</v>
      </c>
      <c r="T1353" t="s">
        <v>5367</v>
      </c>
      <c r="V1353">
        <f t="shared" si="21"/>
        <v>182</v>
      </c>
    </row>
    <row r="1354" spans="1:22" x14ac:dyDescent="0.25">
      <c r="A1354" t="s">
        <v>20</v>
      </c>
      <c r="B1354" t="s">
        <v>21</v>
      </c>
      <c r="C1354" t="s">
        <v>22</v>
      </c>
      <c r="D1354" t="s">
        <v>23</v>
      </c>
      <c r="E1354" t="s">
        <v>5</v>
      </c>
      <c r="G1354" t="s">
        <v>24</v>
      </c>
      <c r="H1354">
        <v>1470581</v>
      </c>
      <c r="I1354">
        <v>1471678</v>
      </c>
      <c r="J1354" t="s">
        <v>52</v>
      </c>
      <c r="K1354" t="str">
        <f>VLOOKUP(Q1354,gene2!A:U,12,0)</f>
        <v>WP_014421116.1</v>
      </c>
      <c r="L1354" t="str">
        <f>VLOOKUP(Q1354,gene2!A:U,13,0)</f>
        <v>WP_014421116.1</v>
      </c>
      <c r="M1354">
        <f>VLOOKUP(Q1354,gene2!A:U,14,0)</f>
        <v>0</v>
      </c>
      <c r="N1354" t="str">
        <f>VLOOKUP(Q1354,gene2!A:U,15,0)</f>
        <v>response regulator</v>
      </c>
      <c r="Q1354" t="s">
        <v>5370</v>
      </c>
      <c r="R1354">
        <v>1098</v>
      </c>
      <c r="T1354" t="s">
        <v>5371</v>
      </c>
      <c r="V1354">
        <f t="shared" si="21"/>
        <v>366</v>
      </c>
    </row>
    <row r="1355" spans="1:22" x14ac:dyDescent="0.25">
      <c r="A1355" t="s">
        <v>20</v>
      </c>
      <c r="B1355" t="s">
        <v>21</v>
      </c>
      <c r="C1355" t="s">
        <v>22</v>
      </c>
      <c r="D1355" t="s">
        <v>23</v>
      </c>
      <c r="E1355" t="s">
        <v>5</v>
      </c>
      <c r="G1355" t="s">
        <v>24</v>
      </c>
      <c r="H1355">
        <v>1471730</v>
      </c>
      <c r="I1355">
        <v>1473115</v>
      </c>
      <c r="J1355" t="s">
        <v>52</v>
      </c>
      <c r="K1355" t="str">
        <f>VLOOKUP(Q1355,gene2!A:U,12,0)</f>
        <v>WP_014421117.1</v>
      </c>
      <c r="L1355" t="str">
        <f>VLOOKUP(Q1355,gene2!A:U,13,0)</f>
        <v>WP_014421117.1</v>
      </c>
      <c r="M1355">
        <f>VLOOKUP(Q1355,gene2!A:U,14,0)</f>
        <v>0</v>
      </c>
      <c r="N1355" t="str">
        <f>VLOOKUP(Q1355,gene2!A:U,15,0)</f>
        <v>PEGA domain-containing protein</v>
      </c>
      <c r="Q1355" t="s">
        <v>5373</v>
      </c>
      <c r="R1355">
        <v>1386</v>
      </c>
      <c r="T1355" t="s">
        <v>5374</v>
      </c>
      <c r="V1355">
        <f t="shared" si="21"/>
        <v>462</v>
      </c>
    </row>
    <row r="1356" spans="1:22" x14ac:dyDescent="0.25">
      <c r="A1356" t="s">
        <v>20</v>
      </c>
      <c r="B1356" t="s">
        <v>21</v>
      </c>
      <c r="C1356" t="s">
        <v>22</v>
      </c>
      <c r="D1356" t="s">
        <v>23</v>
      </c>
      <c r="E1356" t="s">
        <v>5</v>
      </c>
      <c r="G1356" t="s">
        <v>24</v>
      </c>
      <c r="H1356">
        <v>1473230</v>
      </c>
      <c r="I1356">
        <v>1473691</v>
      </c>
      <c r="J1356" t="s">
        <v>52</v>
      </c>
      <c r="K1356" t="str">
        <f>VLOOKUP(Q1356,gene2!A:U,12,0)</f>
        <v>WP_014421118.1</v>
      </c>
      <c r="L1356" t="str">
        <f>VLOOKUP(Q1356,gene2!A:U,13,0)</f>
        <v>WP_014421118.1</v>
      </c>
      <c r="M1356">
        <f>VLOOKUP(Q1356,gene2!A:U,14,0)</f>
        <v>0</v>
      </c>
      <c r="N1356" t="str">
        <f>VLOOKUP(Q1356,gene2!A:U,15,0)</f>
        <v>hypothetical protein</v>
      </c>
      <c r="Q1356" t="s">
        <v>5377</v>
      </c>
      <c r="R1356">
        <v>462</v>
      </c>
      <c r="T1356" t="s">
        <v>5378</v>
      </c>
      <c r="V1356">
        <f t="shared" si="21"/>
        <v>154</v>
      </c>
    </row>
    <row r="1357" spans="1:22" x14ac:dyDescent="0.25">
      <c r="A1357" t="s">
        <v>20</v>
      </c>
      <c r="B1357" t="s">
        <v>21</v>
      </c>
      <c r="C1357" t="s">
        <v>22</v>
      </c>
      <c r="D1357" t="s">
        <v>23</v>
      </c>
      <c r="E1357" t="s">
        <v>5</v>
      </c>
      <c r="G1357" t="s">
        <v>24</v>
      </c>
      <c r="H1357">
        <v>1473791</v>
      </c>
      <c r="I1357">
        <v>1476715</v>
      </c>
      <c r="J1357" t="s">
        <v>25</v>
      </c>
      <c r="K1357" t="str">
        <f>VLOOKUP(Q1357,gene2!A:U,12,0)</f>
        <v>WP_014421119.1</v>
      </c>
      <c r="L1357" t="str">
        <f>VLOOKUP(Q1357,gene2!A:U,13,0)</f>
        <v>WP_014421119.1</v>
      </c>
      <c r="M1357">
        <f>VLOOKUP(Q1357,gene2!A:U,14,0)</f>
        <v>0</v>
      </c>
      <c r="N1357" t="str">
        <f>VLOOKUP(Q1357,gene2!A:U,15,0)</f>
        <v>insulinase family protein</v>
      </c>
      <c r="Q1357" t="s">
        <v>5380</v>
      </c>
      <c r="R1357">
        <v>2925</v>
      </c>
      <c r="T1357" t="s">
        <v>5381</v>
      </c>
      <c r="V1357">
        <f t="shared" si="21"/>
        <v>975</v>
      </c>
    </row>
    <row r="1358" spans="1:22" x14ac:dyDescent="0.25">
      <c r="A1358" t="s">
        <v>20</v>
      </c>
      <c r="B1358" t="s">
        <v>21</v>
      </c>
      <c r="C1358" t="s">
        <v>22</v>
      </c>
      <c r="D1358" t="s">
        <v>23</v>
      </c>
      <c r="E1358" t="s">
        <v>5</v>
      </c>
      <c r="G1358" t="s">
        <v>24</v>
      </c>
      <c r="H1358">
        <v>1476760</v>
      </c>
      <c r="I1358">
        <v>1477575</v>
      </c>
      <c r="J1358" t="s">
        <v>52</v>
      </c>
      <c r="K1358" t="str">
        <f>VLOOKUP(Q1358,gene2!A:U,12,0)</f>
        <v>WP_011785359.1</v>
      </c>
      <c r="L1358" t="str">
        <f>VLOOKUP(Q1358,gene2!A:U,13,0)</f>
        <v>WP_011785359.1</v>
      </c>
      <c r="M1358">
        <f>VLOOKUP(Q1358,gene2!A:U,14,0)</f>
        <v>0</v>
      </c>
      <c r="N1358" t="str">
        <f>VLOOKUP(Q1358,gene2!A:U,15,0)</f>
        <v>kinase/pyrophosphorylase</v>
      </c>
      <c r="Q1358" t="s">
        <v>5384</v>
      </c>
      <c r="R1358">
        <v>816</v>
      </c>
      <c r="T1358" t="s">
        <v>5385</v>
      </c>
      <c r="V1358">
        <f t="shared" si="21"/>
        <v>272</v>
      </c>
    </row>
    <row r="1359" spans="1:22" x14ac:dyDescent="0.25">
      <c r="A1359" t="s">
        <v>20</v>
      </c>
      <c r="B1359" t="s">
        <v>21</v>
      </c>
      <c r="C1359" t="s">
        <v>22</v>
      </c>
      <c r="D1359" t="s">
        <v>23</v>
      </c>
      <c r="E1359" t="s">
        <v>5</v>
      </c>
      <c r="G1359" t="s">
        <v>24</v>
      </c>
      <c r="H1359">
        <v>1477708</v>
      </c>
      <c r="I1359">
        <v>1480080</v>
      </c>
      <c r="J1359" t="s">
        <v>25</v>
      </c>
      <c r="K1359" t="str">
        <f>VLOOKUP(Q1359,gene2!A:U,12,0)</f>
        <v>WP_014421120.1</v>
      </c>
      <c r="L1359" t="str">
        <f>VLOOKUP(Q1359,gene2!A:U,13,0)</f>
        <v>WP_014421120.1</v>
      </c>
      <c r="M1359">
        <f>VLOOKUP(Q1359,gene2!A:U,14,0)</f>
        <v>0</v>
      </c>
      <c r="N1359" t="str">
        <f>VLOOKUP(Q1359,gene2!A:U,15,0)</f>
        <v>phosphoenolpyruvate synthase</v>
      </c>
      <c r="O1359" t="s">
        <v>5388</v>
      </c>
      <c r="Q1359" t="s">
        <v>5389</v>
      </c>
      <c r="R1359">
        <v>2373</v>
      </c>
      <c r="T1359" t="s">
        <v>5390</v>
      </c>
      <c r="V1359">
        <f t="shared" si="21"/>
        <v>791</v>
      </c>
    </row>
    <row r="1360" spans="1:22" x14ac:dyDescent="0.25">
      <c r="A1360" t="s">
        <v>20</v>
      </c>
      <c r="B1360" t="s">
        <v>21</v>
      </c>
      <c r="C1360" t="s">
        <v>22</v>
      </c>
      <c r="D1360" t="s">
        <v>23</v>
      </c>
      <c r="E1360" t="s">
        <v>5</v>
      </c>
      <c r="G1360" t="s">
        <v>24</v>
      </c>
      <c r="H1360">
        <v>1480113</v>
      </c>
      <c r="I1360">
        <v>1480592</v>
      </c>
      <c r="J1360" t="s">
        <v>25</v>
      </c>
      <c r="K1360" t="str">
        <f>VLOOKUP(Q1360,gene2!A:U,12,0)</f>
        <v>WP_014421121.1</v>
      </c>
      <c r="L1360" t="str">
        <f>VLOOKUP(Q1360,gene2!A:U,13,0)</f>
        <v>WP_014421121.1</v>
      </c>
      <c r="M1360">
        <f>VLOOKUP(Q1360,gene2!A:U,14,0)</f>
        <v>0</v>
      </c>
      <c r="N1360" t="str">
        <f>VLOOKUP(Q1360,gene2!A:U,15,0)</f>
        <v>ribonuclease E activity regulator RraA</v>
      </c>
      <c r="O1360" t="s">
        <v>5392</v>
      </c>
      <c r="Q1360" t="s">
        <v>5393</v>
      </c>
      <c r="R1360">
        <v>480</v>
      </c>
      <c r="T1360" t="s">
        <v>5394</v>
      </c>
      <c r="V1360">
        <f t="shared" si="21"/>
        <v>160</v>
      </c>
    </row>
    <row r="1361" spans="1:22" x14ac:dyDescent="0.25">
      <c r="A1361" t="s">
        <v>20</v>
      </c>
      <c r="B1361" t="s">
        <v>21</v>
      </c>
      <c r="C1361" t="s">
        <v>22</v>
      </c>
      <c r="D1361" t="s">
        <v>23</v>
      </c>
      <c r="E1361" t="s">
        <v>5</v>
      </c>
      <c r="G1361" t="s">
        <v>24</v>
      </c>
      <c r="H1361">
        <v>1480642</v>
      </c>
      <c r="I1361">
        <v>1480932</v>
      </c>
      <c r="J1361" t="s">
        <v>52</v>
      </c>
      <c r="K1361" t="str">
        <f>VLOOKUP(Q1361,gene2!A:U,12,0)</f>
        <v>WP_014421122.1</v>
      </c>
      <c r="L1361" t="str">
        <f>VLOOKUP(Q1361,gene2!A:U,13,0)</f>
        <v>WP_014421122.1</v>
      </c>
      <c r="M1361">
        <f>VLOOKUP(Q1361,gene2!A:U,14,0)</f>
        <v>0</v>
      </c>
      <c r="N1361" t="str">
        <f>VLOOKUP(Q1361,gene2!A:U,15,0)</f>
        <v>PilZ domain-containing protein</v>
      </c>
      <c r="Q1361" t="s">
        <v>5397</v>
      </c>
      <c r="R1361">
        <v>291</v>
      </c>
      <c r="T1361" t="s">
        <v>5398</v>
      </c>
      <c r="V1361">
        <f t="shared" si="21"/>
        <v>97</v>
      </c>
    </row>
    <row r="1362" spans="1:22" x14ac:dyDescent="0.25">
      <c r="A1362" t="s">
        <v>20</v>
      </c>
      <c r="B1362" t="s">
        <v>21</v>
      </c>
      <c r="C1362" t="s">
        <v>22</v>
      </c>
      <c r="D1362" t="s">
        <v>23</v>
      </c>
      <c r="E1362" t="s">
        <v>5</v>
      </c>
      <c r="G1362" t="s">
        <v>24</v>
      </c>
      <c r="H1362">
        <v>1480938</v>
      </c>
      <c r="I1362">
        <v>1481606</v>
      </c>
      <c r="J1362" t="s">
        <v>52</v>
      </c>
      <c r="K1362" t="str">
        <f>VLOOKUP(Q1362,gene2!A:U,12,0)</f>
        <v>WP_014421123.1</v>
      </c>
      <c r="L1362" t="str">
        <f>VLOOKUP(Q1362,gene2!A:U,13,0)</f>
        <v>WP_014421123.1</v>
      </c>
      <c r="M1362">
        <f>VLOOKUP(Q1362,gene2!A:U,14,0)</f>
        <v>0</v>
      </c>
      <c r="N1362" t="str">
        <f>VLOOKUP(Q1362,gene2!A:U,15,0)</f>
        <v>TIGR04211 family SH3 domain-containing protein</v>
      </c>
      <c r="Q1362" t="s">
        <v>5400</v>
      </c>
      <c r="R1362">
        <v>669</v>
      </c>
      <c r="T1362" t="s">
        <v>5401</v>
      </c>
      <c r="V1362">
        <f t="shared" si="21"/>
        <v>223</v>
      </c>
    </row>
    <row r="1363" spans="1:22" x14ac:dyDescent="0.25">
      <c r="A1363" t="s">
        <v>20</v>
      </c>
      <c r="B1363" t="s">
        <v>21</v>
      </c>
      <c r="C1363" t="s">
        <v>22</v>
      </c>
      <c r="D1363" t="s">
        <v>23</v>
      </c>
      <c r="E1363" t="s">
        <v>5</v>
      </c>
      <c r="G1363" t="s">
        <v>24</v>
      </c>
      <c r="H1363">
        <v>1481724</v>
      </c>
      <c r="I1363">
        <v>1482023</v>
      </c>
      <c r="J1363" t="s">
        <v>52</v>
      </c>
      <c r="K1363" t="str">
        <f>VLOOKUP(Q1363,gene2!A:U,12,0)</f>
        <v>WP_014421124.1</v>
      </c>
      <c r="L1363" t="str">
        <f>VLOOKUP(Q1363,gene2!A:U,13,0)</f>
        <v>WP_014421124.1</v>
      </c>
      <c r="M1363">
        <f>VLOOKUP(Q1363,gene2!A:U,14,0)</f>
        <v>0</v>
      </c>
      <c r="N1363" t="str">
        <f>VLOOKUP(Q1363,gene2!A:U,15,0)</f>
        <v>YciI family protein</v>
      </c>
      <c r="Q1363" t="s">
        <v>5404</v>
      </c>
      <c r="R1363">
        <v>300</v>
      </c>
      <c r="T1363" t="s">
        <v>5405</v>
      </c>
      <c r="V1363">
        <f t="shared" si="21"/>
        <v>100</v>
      </c>
    </row>
    <row r="1364" spans="1:22" x14ac:dyDescent="0.25">
      <c r="A1364" t="s">
        <v>20</v>
      </c>
      <c r="B1364" t="s">
        <v>21</v>
      </c>
      <c r="C1364" t="s">
        <v>22</v>
      </c>
      <c r="D1364" t="s">
        <v>23</v>
      </c>
      <c r="E1364" t="s">
        <v>5</v>
      </c>
      <c r="G1364" t="s">
        <v>24</v>
      </c>
      <c r="H1364">
        <v>1482111</v>
      </c>
      <c r="I1364">
        <v>1482977</v>
      </c>
      <c r="J1364" t="s">
        <v>25</v>
      </c>
      <c r="K1364" t="str">
        <f>VLOOKUP(Q1364,gene2!A:U,12,0)</f>
        <v>WP_014421125.1</v>
      </c>
      <c r="L1364" t="str">
        <f>VLOOKUP(Q1364,gene2!A:U,13,0)</f>
        <v>WP_014421125.1</v>
      </c>
      <c r="M1364">
        <f>VLOOKUP(Q1364,gene2!A:U,14,0)</f>
        <v>0</v>
      </c>
      <c r="N1364" t="str">
        <f>VLOOKUP(Q1364,gene2!A:U,15,0)</f>
        <v>PHP domain-containing protein</v>
      </c>
      <c r="Q1364" t="s">
        <v>5408</v>
      </c>
      <c r="R1364">
        <v>867</v>
      </c>
      <c r="T1364" t="s">
        <v>5409</v>
      </c>
      <c r="V1364">
        <f t="shared" si="21"/>
        <v>289</v>
      </c>
    </row>
    <row r="1365" spans="1:22" x14ac:dyDescent="0.25">
      <c r="A1365" t="s">
        <v>20</v>
      </c>
      <c r="B1365" t="s">
        <v>21</v>
      </c>
      <c r="C1365" t="s">
        <v>22</v>
      </c>
      <c r="D1365" t="s">
        <v>23</v>
      </c>
      <c r="E1365" t="s">
        <v>5</v>
      </c>
      <c r="G1365" t="s">
        <v>24</v>
      </c>
      <c r="H1365">
        <v>1482982</v>
      </c>
      <c r="I1365">
        <v>1483524</v>
      </c>
      <c r="J1365" t="s">
        <v>52</v>
      </c>
      <c r="K1365" t="str">
        <f>VLOOKUP(Q1365,gene2!A:U,12,0)</f>
        <v>WP_014421126.1</v>
      </c>
      <c r="L1365" t="str">
        <f>VLOOKUP(Q1365,gene2!A:U,13,0)</f>
        <v>WP_014421126.1</v>
      </c>
      <c r="M1365">
        <f>VLOOKUP(Q1365,gene2!A:U,14,0)</f>
        <v>0</v>
      </c>
      <c r="N1365" t="str">
        <f>VLOOKUP(Q1365,gene2!A:U,15,0)</f>
        <v>YecA family protein</v>
      </c>
      <c r="Q1365" t="s">
        <v>5412</v>
      </c>
      <c r="R1365">
        <v>543</v>
      </c>
      <c r="T1365" t="s">
        <v>5413</v>
      </c>
      <c r="V1365">
        <f t="shared" si="21"/>
        <v>181</v>
      </c>
    </row>
    <row r="1366" spans="1:22" x14ac:dyDescent="0.25">
      <c r="A1366" t="s">
        <v>20</v>
      </c>
      <c r="B1366" t="s">
        <v>21</v>
      </c>
      <c r="C1366" t="s">
        <v>22</v>
      </c>
      <c r="D1366" t="s">
        <v>23</v>
      </c>
      <c r="E1366" t="s">
        <v>5</v>
      </c>
      <c r="G1366" t="s">
        <v>24</v>
      </c>
      <c r="H1366">
        <v>1483527</v>
      </c>
      <c r="I1366">
        <v>1486697</v>
      </c>
      <c r="J1366" t="s">
        <v>52</v>
      </c>
      <c r="K1366" t="str">
        <f>VLOOKUP(Q1366,gene2!A:U,12,0)</f>
        <v>WP_014421127.1</v>
      </c>
      <c r="L1366" t="str">
        <f>VLOOKUP(Q1366,gene2!A:U,13,0)</f>
        <v>WP_014421127.1</v>
      </c>
      <c r="M1366">
        <f>VLOOKUP(Q1366,gene2!A:U,14,0)</f>
        <v>0</v>
      </c>
      <c r="N1366" t="str">
        <f>VLOOKUP(Q1366,gene2!A:U,15,0)</f>
        <v>ribonuclease E</v>
      </c>
      <c r="O1366" t="s">
        <v>5416</v>
      </c>
      <c r="Q1366" t="s">
        <v>5417</v>
      </c>
      <c r="R1366">
        <v>3171</v>
      </c>
      <c r="T1366" t="s">
        <v>5418</v>
      </c>
      <c r="V1366">
        <f t="shared" si="21"/>
        <v>1057</v>
      </c>
    </row>
    <row r="1367" spans="1:22" x14ac:dyDescent="0.25">
      <c r="A1367" t="s">
        <v>20</v>
      </c>
      <c r="B1367" t="s">
        <v>21</v>
      </c>
      <c r="C1367" t="s">
        <v>22</v>
      </c>
      <c r="D1367" t="s">
        <v>23</v>
      </c>
      <c r="E1367" t="s">
        <v>5</v>
      </c>
      <c r="G1367" t="s">
        <v>24</v>
      </c>
      <c r="H1367">
        <v>1487442</v>
      </c>
      <c r="I1367">
        <v>1488395</v>
      </c>
      <c r="J1367" t="s">
        <v>25</v>
      </c>
      <c r="K1367" t="str">
        <f>VLOOKUP(Q1367,gene2!A:U,12,0)</f>
        <v>WP_041655469.1</v>
      </c>
      <c r="L1367" t="str">
        <f>VLOOKUP(Q1367,gene2!A:U,13,0)</f>
        <v>WP_041655469.1</v>
      </c>
      <c r="M1367">
        <f>VLOOKUP(Q1367,gene2!A:U,14,0)</f>
        <v>0</v>
      </c>
      <c r="N1367" t="str">
        <f>VLOOKUP(Q1367,gene2!A:U,15,0)</f>
        <v>23S rRNA pseudouridine(955/2504/2580) synthase RluC</v>
      </c>
      <c r="O1367" t="s">
        <v>5421</v>
      </c>
      <c r="Q1367" t="s">
        <v>5422</v>
      </c>
      <c r="R1367">
        <v>954</v>
      </c>
      <c r="T1367" t="s">
        <v>5423</v>
      </c>
      <c r="V1367">
        <f t="shared" si="21"/>
        <v>318</v>
      </c>
    </row>
    <row r="1368" spans="1:22" x14ac:dyDescent="0.25">
      <c r="A1368" t="s">
        <v>20</v>
      </c>
      <c r="B1368" t="s">
        <v>21</v>
      </c>
      <c r="C1368" t="s">
        <v>22</v>
      </c>
      <c r="D1368" t="s">
        <v>23</v>
      </c>
      <c r="E1368" t="s">
        <v>5</v>
      </c>
      <c r="G1368" t="s">
        <v>24</v>
      </c>
      <c r="H1368">
        <v>1488395</v>
      </c>
      <c r="I1368">
        <v>1489045</v>
      </c>
      <c r="J1368" t="s">
        <v>25</v>
      </c>
      <c r="K1368" t="str">
        <f>VLOOKUP(Q1368,gene2!A:U,12,0)</f>
        <v>WP_014421130.1</v>
      </c>
      <c r="L1368" t="str">
        <f>VLOOKUP(Q1368,gene2!A:U,13,0)</f>
        <v>WP_014421130.1</v>
      </c>
      <c r="M1368">
        <f>VLOOKUP(Q1368,gene2!A:U,14,0)</f>
        <v>0</v>
      </c>
      <c r="N1368" t="str">
        <f>VLOOKUP(Q1368,gene2!A:U,15,0)</f>
        <v>HAD-IA family hydrolase</v>
      </c>
      <c r="Q1368" t="s">
        <v>5426</v>
      </c>
      <c r="R1368">
        <v>651</v>
      </c>
      <c r="T1368" t="s">
        <v>5427</v>
      </c>
      <c r="V1368">
        <f t="shared" si="21"/>
        <v>217</v>
      </c>
    </row>
    <row r="1369" spans="1:22" x14ac:dyDescent="0.25">
      <c r="A1369" t="s">
        <v>20</v>
      </c>
      <c r="B1369" t="s">
        <v>21</v>
      </c>
      <c r="C1369" t="s">
        <v>22</v>
      </c>
      <c r="D1369" t="s">
        <v>23</v>
      </c>
      <c r="E1369" t="s">
        <v>5</v>
      </c>
      <c r="G1369" t="s">
        <v>24</v>
      </c>
      <c r="H1369">
        <v>1489075</v>
      </c>
      <c r="I1369">
        <v>1490124</v>
      </c>
      <c r="J1369" t="s">
        <v>25</v>
      </c>
      <c r="K1369" t="str">
        <f>VLOOKUP(Q1369,gene2!A:U,12,0)</f>
        <v>WP_014421131.1</v>
      </c>
      <c r="L1369" t="str">
        <f>VLOOKUP(Q1369,gene2!A:U,13,0)</f>
        <v>WP_014421131.1</v>
      </c>
      <c r="M1369">
        <f>VLOOKUP(Q1369,gene2!A:U,14,0)</f>
        <v>0</v>
      </c>
      <c r="N1369" t="str">
        <f>VLOOKUP(Q1369,gene2!A:U,15,0)</f>
        <v>S49 family peptidase</v>
      </c>
      <c r="Q1369" t="s">
        <v>5429</v>
      </c>
      <c r="R1369">
        <v>1050</v>
      </c>
      <c r="T1369" t="s">
        <v>5430</v>
      </c>
      <c r="V1369">
        <f t="shared" si="21"/>
        <v>350</v>
      </c>
    </row>
    <row r="1370" spans="1:22" x14ac:dyDescent="0.25">
      <c r="A1370" t="s">
        <v>20</v>
      </c>
      <c r="B1370" t="s">
        <v>21</v>
      </c>
      <c r="C1370" t="s">
        <v>22</v>
      </c>
      <c r="D1370" t="s">
        <v>23</v>
      </c>
      <c r="E1370" t="s">
        <v>5</v>
      </c>
      <c r="G1370" t="s">
        <v>24</v>
      </c>
      <c r="H1370">
        <v>1490138</v>
      </c>
      <c r="I1370">
        <v>1490731</v>
      </c>
      <c r="J1370" t="s">
        <v>52</v>
      </c>
      <c r="K1370" t="str">
        <f>VLOOKUP(Q1370,gene2!A:U,12,0)</f>
        <v>WP_014421132.1</v>
      </c>
      <c r="L1370" t="str">
        <f>VLOOKUP(Q1370,gene2!A:U,13,0)</f>
        <v>WP_014421132.1</v>
      </c>
      <c r="M1370">
        <f>VLOOKUP(Q1370,gene2!A:U,14,0)</f>
        <v>0</v>
      </c>
      <c r="N1370" t="str">
        <f>VLOOKUP(Q1370,gene2!A:U,15,0)</f>
        <v>septum formation inhibitor Maf</v>
      </c>
      <c r="O1370" t="s">
        <v>5433</v>
      </c>
      <c r="Q1370" t="s">
        <v>5434</v>
      </c>
      <c r="R1370">
        <v>594</v>
      </c>
      <c r="T1370" t="s">
        <v>5435</v>
      </c>
      <c r="V1370">
        <f t="shared" si="21"/>
        <v>198</v>
      </c>
    </row>
    <row r="1371" spans="1:22" x14ac:dyDescent="0.25">
      <c r="A1371" t="s">
        <v>20</v>
      </c>
      <c r="B1371" t="s">
        <v>21</v>
      </c>
      <c r="C1371" t="s">
        <v>22</v>
      </c>
      <c r="D1371" t="s">
        <v>23</v>
      </c>
      <c r="E1371" t="s">
        <v>5</v>
      </c>
      <c r="G1371" t="s">
        <v>24</v>
      </c>
      <c r="H1371">
        <v>1490873</v>
      </c>
      <c r="I1371">
        <v>1491430</v>
      </c>
      <c r="J1371" t="s">
        <v>25</v>
      </c>
      <c r="K1371" t="str">
        <f>VLOOKUP(Q1371,gene2!A:U,12,0)</f>
        <v>WP_014421133.1</v>
      </c>
      <c r="L1371" t="str">
        <f>VLOOKUP(Q1371,gene2!A:U,13,0)</f>
        <v>WP_014421133.1</v>
      </c>
      <c r="M1371">
        <f>VLOOKUP(Q1371,gene2!A:U,14,0)</f>
        <v>0</v>
      </c>
      <c r="N1371" t="str">
        <f>VLOOKUP(Q1371,gene2!A:U,15,0)</f>
        <v>DUF177 domain-containing protein</v>
      </c>
      <c r="Q1371" t="s">
        <v>5438</v>
      </c>
      <c r="R1371">
        <v>558</v>
      </c>
      <c r="T1371" t="s">
        <v>5439</v>
      </c>
      <c r="V1371">
        <f t="shared" si="21"/>
        <v>186</v>
      </c>
    </row>
    <row r="1372" spans="1:22" x14ac:dyDescent="0.25">
      <c r="A1372" t="s">
        <v>20</v>
      </c>
      <c r="B1372" t="s">
        <v>21</v>
      </c>
      <c r="C1372" t="s">
        <v>22</v>
      </c>
      <c r="D1372" t="s">
        <v>23</v>
      </c>
      <c r="E1372" t="s">
        <v>5</v>
      </c>
      <c r="G1372" t="s">
        <v>24</v>
      </c>
      <c r="H1372">
        <v>1491461</v>
      </c>
      <c r="I1372">
        <v>1491640</v>
      </c>
      <c r="J1372" t="s">
        <v>25</v>
      </c>
      <c r="K1372" t="str">
        <f>VLOOKUP(Q1372,gene2!A:U,12,0)</f>
        <v>WP_011785345.1</v>
      </c>
      <c r="L1372" t="str">
        <f>VLOOKUP(Q1372,gene2!A:U,13,0)</f>
        <v>WP_011785345.1</v>
      </c>
      <c r="M1372">
        <f>VLOOKUP(Q1372,gene2!A:U,14,0)</f>
        <v>0</v>
      </c>
      <c r="N1372" t="str">
        <f>VLOOKUP(Q1372,gene2!A:U,15,0)</f>
        <v>50S ribosomal protein L32</v>
      </c>
      <c r="O1372" t="s">
        <v>5442</v>
      </c>
      <c r="Q1372" t="s">
        <v>5443</v>
      </c>
      <c r="R1372">
        <v>180</v>
      </c>
      <c r="T1372" t="s">
        <v>5444</v>
      </c>
      <c r="V1372">
        <f t="shared" si="21"/>
        <v>60</v>
      </c>
    </row>
    <row r="1373" spans="1:22" x14ac:dyDescent="0.25">
      <c r="A1373" t="s">
        <v>20</v>
      </c>
      <c r="B1373" t="s">
        <v>21</v>
      </c>
      <c r="C1373" t="s">
        <v>22</v>
      </c>
      <c r="D1373" t="s">
        <v>23</v>
      </c>
      <c r="E1373" t="s">
        <v>5</v>
      </c>
      <c r="G1373" t="s">
        <v>24</v>
      </c>
      <c r="H1373">
        <v>1491665</v>
      </c>
      <c r="I1373">
        <v>1492687</v>
      </c>
      <c r="J1373" t="s">
        <v>25</v>
      </c>
      <c r="K1373" t="str">
        <f>VLOOKUP(Q1373,gene2!A:U,12,0)</f>
        <v>WP_011785344.1</v>
      </c>
      <c r="L1373" t="str">
        <f>VLOOKUP(Q1373,gene2!A:U,13,0)</f>
        <v>WP_011785344.1</v>
      </c>
      <c r="M1373">
        <f>VLOOKUP(Q1373,gene2!A:U,14,0)</f>
        <v>0</v>
      </c>
      <c r="N1373" t="str">
        <f>VLOOKUP(Q1373,gene2!A:U,15,0)</f>
        <v>phosphate acyltransferase PlsX</v>
      </c>
      <c r="O1373" t="s">
        <v>5447</v>
      </c>
      <c r="Q1373" t="s">
        <v>5448</v>
      </c>
      <c r="R1373">
        <v>1023</v>
      </c>
      <c r="T1373" t="s">
        <v>5449</v>
      </c>
      <c r="V1373">
        <f t="shared" si="21"/>
        <v>341</v>
      </c>
    </row>
    <row r="1374" spans="1:22" x14ac:dyDescent="0.25">
      <c r="A1374" t="s">
        <v>20</v>
      </c>
      <c r="B1374" t="s">
        <v>21</v>
      </c>
      <c r="C1374" t="s">
        <v>22</v>
      </c>
      <c r="D1374" t="s">
        <v>23</v>
      </c>
      <c r="E1374" t="s">
        <v>5</v>
      </c>
      <c r="G1374" t="s">
        <v>24</v>
      </c>
      <c r="H1374">
        <v>1492815</v>
      </c>
      <c r="I1374">
        <v>1493753</v>
      </c>
      <c r="J1374" t="s">
        <v>25</v>
      </c>
      <c r="K1374" t="str">
        <f>VLOOKUP(Q1374,gene2!A:U,12,0)</f>
        <v>WP_014421135.1</v>
      </c>
      <c r="L1374" t="str">
        <f>VLOOKUP(Q1374,gene2!A:U,13,0)</f>
        <v>WP_014421135.1</v>
      </c>
      <c r="M1374">
        <f>VLOOKUP(Q1374,gene2!A:U,14,0)</f>
        <v>0</v>
      </c>
      <c r="N1374" t="str">
        <f>VLOOKUP(Q1374,gene2!A:U,15,0)</f>
        <v>ACP S-malonyltransferase</v>
      </c>
      <c r="O1374" t="s">
        <v>5452</v>
      </c>
      <c r="Q1374" t="s">
        <v>5453</v>
      </c>
      <c r="R1374">
        <v>939</v>
      </c>
      <c r="T1374" t="s">
        <v>5454</v>
      </c>
      <c r="V1374">
        <f t="shared" si="21"/>
        <v>313</v>
      </c>
    </row>
    <row r="1375" spans="1:22" x14ac:dyDescent="0.25">
      <c r="A1375" t="s">
        <v>20</v>
      </c>
      <c r="B1375" t="s">
        <v>21</v>
      </c>
      <c r="C1375" t="s">
        <v>22</v>
      </c>
      <c r="D1375" t="s">
        <v>23</v>
      </c>
      <c r="E1375" t="s">
        <v>5</v>
      </c>
      <c r="G1375" t="s">
        <v>24</v>
      </c>
      <c r="H1375">
        <v>1493770</v>
      </c>
      <c r="I1375">
        <v>1494513</v>
      </c>
      <c r="J1375" t="s">
        <v>25</v>
      </c>
      <c r="K1375" t="str">
        <f>VLOOKUP(Q1375,gene2!A:U,12,0)</f>
        <v>WP_014421136.1</v>
      </c>
      <c r="L1375" t="str">
        <f>VLOOKUP(Q1375,gene2!A:U,13,0)</f>
        <v>WP_014421136.1</v>
      </c>
      <c r="M1375">
        <f>VLOOKUP(Q1375,gene2!A:U,14,0)</f>
        <v>0</v>
      </c>
      <c r="N1375" t="str">
        <f>VLOOKUP(Q1375,gene2!A:U,15,0)</f>
        <v>3-oxoacyl-ACP reductase FabG</v>
      </c>
      <c r="O1375" t="s">
        <v>5457</v>
      </c>
      <c r="Q1375" t="s">
        <v>5458</v>
      </c>
      <c r="R1375">
        <v>744</v>
      </c>
      <c r="T1375" t="s">
        <v>5459</v>
      </c>
      <c r="V1375">
        <f t="shared" si="21"/>
        <v>248</v>
      </c>
    </row>
    <row r="1376" spans="1:22" x14ac:dyDescent="0.25">
      <c r="A1376" t="s">
        <v>20</v>
      </c>
      <c r="B1376" t="s">
        <v>21</v>
      </c>
      <c r="C1376" t="s">
        <v>22</v>
      </c>
      <c r="D1376" t="s">
        <v>23</v>
      </c>
      <c r="E1376" t="s">
        <v>5</v>
      </c>
      <c r="G1376" t="s">
        <v>24</v>
      </c>
      <c r="H1376">
        <v>1494646</v>
      </c>
      <c r="I1376">
        <v>1494879</v>
      </c>
      <c r="J1376" t="s">
        <v>25</v>
      </c>
      <c r="K1376" t="str">
        <f>VLOOKUP(Q1376,gene2!A:U,12,0)</f>
        <v>WP_008938713.1</v>
      </c>
      <c r="L1376" t="str">
        <f>VLOOKUP(Q1376,gene2!A:U,13,0)</f>
        <v>WP_008938713.1</v>
      </c>
      <c r="M1376">
        <f>VLOOKUP(Q1376,gene2!A:U,14,0)</f>
        <v>0</v>
      </c>
      <c r="N1376" t="str">
        <f>VLOOKUP(Q1376,gene2!A:U,15,0)</f>
        <v>acyl carrier protein</v>
      </c>
      <c r="O1376" t="s">
        <v>5462</v>
      </c>
      <c r="Q1376" t="s">
        <v>5463</v>
      </c>
      <c r="R1376">
        <v>234</v>
      </c>
      <c r="T1376" t="s">
        <v>5464</v>
      </c>
      <c r="V1376">
        <f t="shared" si="21"/>
        <v>78</v>
      </c>
    </row>
    <row r="1377" spans="1:22" x14ac:dyDescent="0.25">
      <c r="A1377" t="s">
        <v>20</v>
      </c>
      <c r="B1377" t="s">
        <v>21</v>
      </c>
      <c r="C1377" t="s">
        <v>22</v>
      </c>
      <c r="D1377" t="s">
        <v>23</v>
      </c>
      <c r="E1377" t="s">
        <v>5</v>
      </c>
      <c r="G1377" t="s">
        <v>24</v>
      </c>
      <c r="H1377">
        <v>1495005</v>
      </c>
      <c r="I1377">
        <v>1496252</v>
      </c>
      <c r="J1377" t="s">
        <v>25</v>
      </c>
      <c r="K1377" t="str">
        <f>VLOOKUP(Q1377,gene2!A:U,12,0)</f>
        <v>WP_041655471.1</v>
      </c>
      <c r="L1377" t="str">
        <f>VLOOKUP(Q1377,gene2!A:U,13,0)</f>
        <v>WP_041655471.1</v>
      </c>
      <c r="M1377">
        <f>VLOOKUP(Q1377,gene2!A:U,14,0)</f>
        <v>0</v>
      </c>
      <c r="N1377" t="str">
        <f>VLOOKUP(Q1377,gene2!A:U,15,0)</f>
        <v>beta-ketoacyl-ACP synthase II</v>
      </c>
      <c r="O1377" t="s">
        <v>5467</v>
      </c>
      <c r="Q1377" t="s">
        <v>5468</v>
      </c>
      <c r="R1377">
        <v>1248</v>
      </c>
      <c r="T1377" t="s">
        <v>5469</v>
      </c>
      <c r="V1377">
        <f t="shared" si="21"/>
        <v>416</v>
      </c>
    </row>
    <row r="1378" spans="1:22" x14ac:dyDescent="0.25">
      <c r="A1378" t="s">
        <v>20</v>
      </c>
      <c r="B1378" t="s">
        <v>21</v>
      </c>
      <c r="C1378" t="s">
        <v>22</v>
      </c>
      <c r="D1378" t="s">
        <v>23</v>
      </c>
      <c r="E1378" t="s">
        <v>5</v>
      </c>
      <c r="G1378" t="s">
        <v>24</v>
      </c>
      <c r="H1378">
        <v>1496259</v>
      </c>
      <c r="I1378">
        <v>1497077</v>
      </c>
      <c r="J1378" t="s">
        <v>25</v>
      </c>
      <c r="K1378" t="str">
        <f>VLOOKUP(Q1378,gene2!A:U,12,0)</f>
        <v>WP_014421138.1</v>
      </c>
      <c r="L1378" t="str">
        <f>VLOOKUP(Q1378,gene2!A:U,13,0)</f>
        <v>WP_014421138.1</v>
      </c>
      <c r="M1378">
        <f>VLOOKUP(Q1378,gene2!A:U,14,0)</f>
        <v>0</v>
      </c>
      <c r="N1378" t="str">
        <f>VLOOKUP(Q1378,gene2!A:U,15,0)</f>
        <v>aminodeoxychorismate lyase</v>
      </c>
      <c r="O1378" t="s">
        <v>5472</v>
      </c>
      <c r="Q1378" t="s">
        <v>5473</v>
      </c>
      <c r="R1378">
        <v>819</v>
      </c>
      <c r="T1378" t="s">
        <v>5474</v>
      </c>
      <c r="V1378">
        <f t="shared" si="21"/>
        <v>273</v>
      </c>
    </row>
    <row r="1379" spans="1:22" x14ac:dyDescent="0.25">
      <c r="A1379" t="s">
        <v>20</v>
      </c>
      <c r="B1379" t="s">
        <v>21</v>
      </c>
      <c r="C1379" t="s">
        <v>22</v>
      </c>
      <c r="D1379" t="s">
        <v>23</v>
      </c>
      <c r="E1379" t="s">
        <v>5</v>
      </c>
      <c r="G1379" t="s">
        <v>24</v>
      </c>
      <c r="H1379">
        <v>1497077</v>
      </c>
      <c r="I1379">
        <v>1498147</v>
      </c>
      <c r="J1379" t="s">
        <v>25</v>
      </c>
      <c r="K1379" t="str">
        <f>VLOOKUP(Q1379,gene2!A:U,12,0)</f>
        <v>WP_014421139.1</v>
      </c>
      <c r="L1379" t="str">
        <f>VLOOKUP(Q1379,gene2!A:U,13,0)</f>
        <v>WP_014421139.1</v>
      </c>
      <c r="M1379">
        <f>VLOOKUP(Q1379,gene2!A:U,14,0)</f>
        <v>0</v>
      </c>
      <c r="N1379" t="str">
        <f>VLOOKUP(Q1379,gene2!A:U,15,0)</f>
        <v>endolytic transglycosylase MltG</v>
      </c>
      <c r="O1379" t="s">
        <v>5477</v>
      </c>
      <c r="Q1379" t="s">
        <v>5478</v>
      </c>
      <c r="R1379">
        <v>1071</v>
      </c>
      <c r="T1379" t="s">
        <v>5479</v>
      </c>
      <c r="V1379">
        <f t="shared" si="21"/>
        <v>357</v>
      </c>
    </row>
    <row r="1380" spans="1:22" x14ac:dyDescent="0.25">
      <c r="A1380" t="s">
        <v>20</v>
      </c>
      <c r="B1380" t="s">
        <v>21</v>
      </c>
      <c r="C1380" t="s">
        <v>22</v>
      </c>
      <c r="D1380" t="s">
        <v>23</v>
      </c>
      <c r="E1380" t="s">
        <v>5</v>
      </c>
      <c r="G1380" t="s">
        <v>24</v>
      </c>
      <c r="H1380">
        <v>1498144</v>
      </c>
      <c r="I1380">
        <v>1498788</v>
      </c>
      <c r="J1380" t="s">
        <v>25</v>
      </c>
      <c r="K1380" t="str">
        <f>VLOOKUP(Q1380,gene2!A:U,12,0)</f>
        <v>WP_014421140.1</v>
      </c>
      <c r="L1380" t="str">
        <f>VLOOKUP(Q1380,gene2!A:U,13,0)</f>
        <v>WP_014421140.1</v>
      </c>
      <c r="M1380">
        <f>VLOOKUP(Q1380,gene2!A:U,14,0)</f>
        <v>0</v>
      </c>
      <c r="N1380" t="str">
        <f>VLOOKUP(Q1380,gene2!A:U,15,0)</f>
        <v>dTMP kinase</v>
      </c>
      <c r="Q1380" t="s">
        <v>5482</v>
      </c>
      <c r="R1380">
        <v>645</v>
      </c>
      <c r="T1380" t="s">
        <v>5483</v>
      </c>
      <c r="V1380">
        <f t="shared" si="21"/>
        <v>215</v>
      </c>
    </row>
    <row r="1381" spans="1:22" x14ac:dyDescent="0.25">
      <c r="A1381" t="s">
        <v>20</v>
      </c>
      <c r="B1381" t="s">
        <v>21</v>
      </c>
      <c r="C1381" t="s">
        <v>22</v>
      </c>
      <c r="D1381" t="s">
        <v>23</v>
      </c>
      <c r="E1381" t="s">
        <v>5</v>
      </c>
      <c r="G1381" t="s">
        <v>24</v>
      </c>
      <c r="H1381">
        <v>1498887</v>
      </c>
      <c r="I1381">
        <v>1499666</v>
      </c>
      <c r="J1381" t="s">
        <v>25</v>
      </c>
      <c r="K1381" t="str">
        <f>VLOOKUP(Q1381,gene2!A:U,12,0)</f>
        <v>WP_011785337.1</v>
      </c>
      <c r="L1381" t="str">
        <f>VLOOKUP(Q1381,gene2!A:U,13,0)</f>
        <v>WP_011785337.1</v>
      </c>
      <c r="M1381">
        <f>VLOOKUP(Q1381,gene2!A:U,14,0)</f>
        <v>0</v>
      </c>
      <c r="N1381" t="str">
        <f>VLOOKUP(Q1381,gene2!A:U,15,0)</f>
        <v>helix-turn-helix domain-containing protein</v>
      </c>
      <c r="Q1381" t="s">
        <v>5486</v>
      </c>
      <c r="R1381">
        <v>780</v>
      </c>
      <c r="T1381" t="s">
        <v>5487</v>
      </c>
      <c r="V1381">
        <f t="shared" si="21"/>
        <v>260</v>
      </c>
    </row>
    <row r="1382" spans="1:22" x14ac:dyDescent="0.25">
      <c r="A1382" t="s">
        <v>20</v>
      </c>
      <c r="B1382" t="s">
        <v>21</v>
      </c>
      <c r="C1382" t="s">
        <v>22</v>
      </c>
      <c r="D1382" t="s">
        <v>23</v>
      </c>
      <c r="E1382" t="s">
        <v>5</v>
      </c>
      <c r="G1382" t="s">
        <v>24</v>
      </c>
      <c r="H1382">
        <v>1499979</v>
      </c>
      <c r="I1382">
        <v>1501469</v>
      </c>
      <c r="J1382" t="s">
        <v>25</v>
      </c>
      <c r="K1382" t="str">
        <f>VLOOKUP(Q1382,gene2!A:U,12,0)</f>
        <v>WP_011785336.1</v>
      </c>
      <c r="L1382" t="str">
        <f>VLOOKUP(Q1382,gene2!A:U,13,0)</f>
        <v>WP_011785336.1</v>
      </c>
      <c r="M1382">
        <f>VLOOKUP(Q1382,gene2!A:U,14,0)</f>
        <v>0</v>
      </c>
      <c r="N1382" t="str">
        <f>VLOOKUP(Q1382,gene2!A:U,15,0)</f>
        <v>sodium/proline symporter PutP</v>
      </c>
      <c r="O1382" t="s">
        <v>5489</v>
      </c>
      <c r="Q1382" t="s">
        <v>5490</v>
      </c>
      <c r="R1382">
        <v>1491</v>
      </c>
      <c r="T1382" t="s">
        <v>5491</v>
      </c>
      <c r="V1382">
        <f t="shared" si="21"/>
        <v>497</v>
      </c>
    </row>
    <row r="1383" spans="1:22" x14ac:dyDescent="0.25">
      <c r="A1383" t="s">
        <v>20</v>
      </c>
      <c r="B1383" t="s">
        <v>21</v>
      </c>
      <c r="C1383" t="s">
        <v>22</v>
      </c>
      <c r="D1383" t="s">
        <v>23</v>
      </c>
      <c r="E1383" t="s">
        <v>5</v>
      </c>
      <c r="G1383" t="s">
        <v>24</v>
      </c>
      <c r="H1383">
        <v>1501628</v>
      </c>
      <c r="I1383">
        <v>1504222</v>
      </c>
      <c r="J1383" t="s">
        <v>52</v>
      </c>
      <c r="K1383" t="str">
        <f>VLOOKUP(Q1383,gene2!A:U,12,0)</f>
        <v>WP_041655473.1</v>
      </c>
      <c r="L1383" t="str">
        <f>VLOOKUP(Q1383,gene2!A:U,13,0)</f>
        <v>WP_041655473.1</v>
      </c>
      <c r="M1383">
        <f>VLOOKUP(Q1383,gene2!A:U,14,0)</f>
        <v>0</v>
      </c>
      <c r="N1383" t="str">
        <f>VLOOKUP(Q1383,gene2!A:U,15,0)</f>
        <v>bifunctional aconitate hydratase 2/2-methylisocitrate dehydratase</v>
      </c>
      <c r="O1383" t="s">
        <v>5494</v>
      </c>
      <c r="Q1383" t="s">
        <v>5495</v>
      </c>
      <c r="R1383">
        <v>2595</v>
      </c>
      <c r="T1383" t="s">
        <v>5496</v>
      </c>
      <c r="V1383">
        <f t="shared" si="21"/>
        <v>865</v>
      </c>
    </row>
    <row r="1384" spans="1:22" x14ac:dyDescent="0.25">
      <c r="A1384" t="s">
        <v>20</v>
      </c>
      <c r="B1384" t="s">
        <v>21</v>
      </c>
      <c r="C1384" t="s">
        <v>22</v>
      </c>
      <c r="D1384" t="s">
        <v>23</v>
      </c>
      <c r="E1384" t="s">
        <v>5</v>
      </c>
      <c r="G1384" t="s">
        <v>24</v>
      </c>
      <c r="H1384">
        <v>1504480</v>
      </c>
      <c r="I1384">
        <v>1505091</v>
      </c>
      <c r="J1384" t="s">
        <v>25</v>
      </c>
      <c r="K1384" t="str">
        <f>VLOOKUP(Q1384,gene2!A:U,12,0)</f>
        <v>WP_041655475.1</v>
      </c>
      <c r="L1384" t="str">
        <f>VLOOKUP(Q1384,gene2!A:U,13,0)</f>
        <v>WP_041655475.1</v>
      </c>
      <c r="M1384">
        <f>VLOOKUP(Q1384,gene2!A:U,14,0)</f>
        <v>0</v>
      </c>
      <c r="N1384" t="str">
        <f>VLOOKUP(Q1384,gene2!A:U,15,0)</f>
        <v>tRNA-(ms[2]io[6]A)-hydroxylase</v>
      </c>
      <c r="Q1384" t="s">
        <v>5499</v>
      </c>
      <c r="R1384">
        <v>612</v>
      </c>
      <c r="T1384" t="s">
        <v>5500</v>
      </c>
      <c r="V1384">
        <f t="shared" si="21"/>
        <v>204</v>
      </c>
    </row>
    <row r="1385" spans="1:22" x14ac:dyDescent="0.25">
      <c r="A1385" t="s">
        <v>20</v>
      </c>
      <c r="B1385" t="s">
        <v>21</v>
      </c>
      <c r="C1385" t="s">
        <v>22</v>
      </c>
      <c r="D1385" t="s">
        <v>23</v>
      </c>
      <c r="E1385" t="s">
        <v>5</v>
      </c>
      <c r="G1385" t="s">
        <v>24</v>
      </c>
      <c r="H1385">
        <v>1505064</v>
      </c>
      <c r="I1385">
        <v>1505969</v>
      </c>
      <c r="J1385" t="s">
        <v>52</v>
      </c>
      <c r="K1385" t="str">
        <f>VLOOKUP(Q1385,gene2!A:U,12,0)</f>
        <v>WP_014421143.1</v>
      </c>
      <c r="L1385" t="str">
        <f>VLOOKUP(Q1385,gene2!A:U,13,0)</f>
        <v>WP_014421143.1</v>
      </c>
      <c r="M1385">
        <f>VLOOKUP(Q1385,gene2!A:U,14,0)</f>
        <v>0</v>
      </c>
      <c r="N1385" t="str">
        <f>VLOOKUP(Q1385,gene2!A:U,15,0)</f>
        <v>LysR family transcriptional regulator</v>
      </c>
      <c r="Q1385" t="s">
        <v>5503</v>
      </c>
      <c r="R1385">
        <v>906</v>
      </c>
      <c r="T1385" t="s">
        <v>5504</v>
      </c>
      <c r="V1385">
        <f t="shared" si="21"/>
        <v>302</v>
      </c>
    </row>
    <row r="1386" spans="1:22" x14ac:dyDescent="0.25">
      <c r="A1386" t="s">
        <v>20</v>
      </c>
      <c r="B1386" t="s">
        <v>21</v>
      </c>
      <c r="C1386" t="s">
        <v>22</v>
      </c>
      <c r="D1386" t="s">
        <v>23</v>
      </c>
      <c r="E1386" t="s">
        <v>5</v>
      </c>
      <c r="G1386" t="s">
        <v>24</v>
      </c>
      <c r="H1386">
        <v>1506106</v>
      </c>
      <c r="I1386">
        <v>1506876</v>
      </c>
      <c r="J1386" t="s">
        <v>25</v>
      </c>
      <c r="K1386" t="str">
        <f>VLOOKUP(Q1386,gene2!A:U,12,0)</f>
        <v>WP_014421144.1</v>
      </c>
      <c r="L1386" t="str">
        <f>VLOOKUP(Q1386,gene2!A:U,13,0)</f>
        <v>WP_014421144.1</v>
      </c>
      <c r="M1386">
        <f>VLOOKUP(Q1386,gene2!A:U,14,0)</f>
        <v>0</v>
      </c>
      <c r="N1386" t="str">
        <f>VLOOKUP(Q1386,gene2!A:U,15,0)</f>
        <v>ferredoxin--NADP reductase</v>
      </c>
      <c r="Q1386" t="s">
        <v>5506</v>
      </c>
      <c r="R1386">
        <v>771</v>
      </c>
      <c r="T1386" t="s">
        <v>5507</v>
      </c>
      <c r="V1386">
        <f t="shared" si="21"/>
        <v>257</v>
      </c>
    </row>
    <row r="1387" spans="1:22" x14ac:dyDescent="0.25">
      <c r="A1387" t="s">
        <v>20</v>
      </c>
      <c r="B1387" t="s">
        <v>21</v>
      </c>
      <c r="C1387" t="s">
        <v>22</v>
      </c>
      <c r="D1387" t="s">
        <v>23</v>
      </c>
      <c r="E1387" t="s">
        <v>5</v>
      </c>
      <c r="G1387" t="s">
        <v>24</v>
      </c>
      <c r="H1387">
        <v>1506983</v>
      </c>
      <c r="I1387">
        <v>1507384</v>
      </c>
      <c r="J1387" t="s">
        <v>25</v>
      </c>
      <c r="K1387" t="str">
        <f>VLOOKUP(Q1387,gene2!A:U,12,0)</f>
        <v>WP_014421145.1</v>
      </c>
      <c r="L1387" t="str">
        <f>VLOOKUP(Q1387,gene2!A:U,13,0)</f>
        <v>WP_014421145.1</v>
      </c>
      <c r="M1387">
        <f>VLOOKUP(Q1387,gene2!A:U,14,0)</f>
        <v>0</v>
      </c>
      <c r="N1387" t="str">
        <f>VLOOKUP(Q1387,gene2!A:U,15,0)</f>
        <v>acyl-CoA thioesterase</v>
      </c>
      <c r="Q1387" t="s">
        <v>5510</v>
      </c>
      <c r="R1387">
        <v>402</v>
      </c>
      <c r="T1387" t="s">
        <v>5511</v>
      </c>
      <c r="V1387">
        <f t="shared" si="21"/>
        <v>134</v>
      </c>
    </row>
    <row r="1388" spans="1:22" x14ac:dyDescent="0.25">
      <c r="A1388" t="s">
        <v>20</v>
      </c>
      <c r="B1388" t="s">
        <v>21</v>
      </c>
      <c r="C1388" t="s">
        <v>22</v>
      </c>
      <c r="D1388" t="s">
        <v>23</v>
      </c>
      <c r="E1388" t="s">
        <v>5</v>
      </c>
      <c r="G1388" t="s">
        <v>24</v>
      </c>
      <c r="H1388">
        <v>1507455</v>
      </c>
      <c r="I1388">
        <v>1508207</v>
      </c>
      <c r="J1388" t="s">
        <v>52</v>
      </c>
      <c r="K1388" t="str">
        <f>VLOOKUP(Q1388,gene2!A:U,12,0)</f>
        <v>WP_014421146.1</v>
      </c>
      <c r="L1388" t="str">
        <f>VLOOKUP(Q1388,gene2!A:U,13,0)</f>
        <v>WP_014421146.1</v>
      </c>
      <c r="M1388">
        <f>VLOOKUP(Q1388,gene2!A:U,14,0)</f>
        <v>0</v>
      </c>
      <c r="N1388" t="str">
        <f>VLOOKUP(Q1388,gene2!A:U,15,0)</f>
        <v>helix-turn-helix domain-containing protein</v>
      </c>
      <c r="Q1388" t="s">
        <v>5513</v>
      </c>
      <c r="R1388">
        <v>753</v>
      </c>
      <c r="T1388" t="s">
        <v>5514</v>
      </c>
      <c r="V1388">
        <f t="shared" si="21"/>
        <v>251</v>
      </c>
    </row>
    <row r="1389" spans="1:22" x14ac:dyDescent="0.25">
      <c r="A1389" t="s">
        <v>20</v>
      </c>
      <c r="B1389" t="s">
        <v>21</v>
      </c>
      <c r="C1389" t="s">
        <v>22</v>
      </c>
      <c r="D1389" t="s">
        <v>23</v>
      </c>
      <c r="E1389" t="s">
        <v>5</v>
      </c>
      <c r="G1389" t="s">
        <v>24</v>
      </c>
      <c r="H1389">
        <v>1508469</v>
      </c>
      <c r="I1389">
        <v>1509122</v>
      </c>
      <c r="J1389" t="s">
        <v>25</v>
      </c>
      <c r="K1389" t="str">
        <f>VLOOKUP(Q1389,gene2!A:U,12,0)</f>
        <v>WP_050999000.1</v>
      </c>
      <c r="L1389" t="str">
        <f>VLOOKUP(Q1389,gene2!A:U,13,0)</f>
        <v>WP_050999000.1</v>
      </c>
      <c r="M1389">
        <f>VLOOKUP(Q1389,gene2!A:U,14,0)</f>
        <v>0</v>
      </c>
      <c r="N1389" t="str">
        <f>VLOOKUP(Q1389,gene2!A:U,15,0)</f>
        <v>response regulator</v>
      </c>
      <c r="Q1389" t="s">
        <v>5516</v>
      </c>
      <c r="R1389">
        <v>654</v>
      </c>
      <c r="T1389" t="s">
        <v>5517</v>
      </c>
      <c r="V1389">
        <f t="shared" si="21"/>
        <v>218</v>
      </c>
    </row>
    <row r="1390" spans="1:22" x14ac:dyDescent="0.25">
      <c r="A1390" t="s">
        <v>20</v>
      </c>
      <c r="B1390" t="s">
        <v>21</v>
      </c>
      <c r="C1390" t="s">
        <v>22</v>
      </c>
      <c r="D1390" t="s">
        <v>23</v>
      </c>
      <c r="E1390" t="s">
        <v>5</v>
      </c>
      <c r="G1390" t="s">
        <v>24</v>
      </c>
      <c r="H1390">
        <v>1509290</v>
      </c>
      <c r="I1390">
        <v>1510144</v>
      </c>
      <c r="J1390" t="s">
        <v>25</v>
      </c>
      <c r="K1390" t="str">
        <f>VLOOKUP(Q1390,gene2!A:U,12,0)</f>
        <v>WP_081496590.1</v>
      </c>
      <c r="L1390" t="str">
        <f>VLOOKUP(Q1390,gene2!A:U,13,0)</f>
        <v>WP_081496590.1</v>
      </c>
      <c r="M1390">
        <f>VLOOKUP(Q1390,gene2!A:U,14,0)</f>
        <v>0</v>
      </c>
      <c r="N1390" t="str">
        <f>VLOOKUP(Q1390,gene2!A:U,15,0)</f>
        <v>hypothetical protein</v>
      </c>
      <c r="Q1390" t="s">
        <v>5519</v>
      </c>
      <c r="R1390">
        <v>855</v>
      </c>
      <c r="T1390" t="s">
        <v>5520</v>
      </c>
      <c r="V1390">
        <f t="shared" si="21"/>
        <v>285</v>
      </c>
    </row>
    <row r="1391" spans="1:22" x14ac:dyDescent="0.25">
      <c r="A1391" t="s">
        <v>20</v>
      </c>
      <c r="B1391" t="s">
        <v>21</v>
      </c>
      <c r="C1391" t="s">
        <v>22</v>
      </c>
      <c r="D1391" t="s">
        <v>23</v>
      </c>
      <c r="E1391" t="s">
        <v>5</v>
      </c>
      <c r="G1391" t="s">
        <v>24</v>
      </c>
      <c r="H1391">
        <v>1510258</v>
      </c>
      <c r="I1391">
        <v>1511166</v>
      </c>
      <c r="J1391" t="s">
        <v>25</v>
      </c>
      <c r="K1391" t="str">
        <f>VLOOKUP(Q1391,gene2!A:U,12,0)</f>
        <v>WP_041654626.1</v>
      </c>
      <c r="L1391" t="str">
        <f>VLOOKUP(Q1391,gene2!A:U,13,0)</f>
        <v>WP_041654626.1</v>
      </c>
      <c r="M1391">
        <f>VLOOKUP(Q1391,gene2!A:U,14,0)</f>
        <v>0</v>
      </c>
      <c r="N1391" t="str">
        <f>VLOOKUP(Q1391,gene2!A:U,15,0)</f>
        <v>ectoine hydroxylase</v>
      </c>
      <c r="O1391" t="s">
        <v>5522</v>
      </c>
      <c r="Q1391" t="s">
        <v>5523</v>
      </c>
      <c r="R1391">
        <v>909</v>
      </c>
      <c r="T1391" t="s">
        <v>5524</v>
      </c>
      <c r="V1391">
        <f t="shared" si="21"/>
        <v>303</v>
      </c>
    </row>
    <row r="1392" spans="1:22" x14ac:dyDescent="0.25">
      <c r="A1392" t="s">
        <v>20</v>
      </c>
      <c r="B1392" t="s">
        <v>21</v>
      </c>
      <c r="C1392" t="s">
        <v>22</v>
      </c>
      <c r="D1392" t="s">
        <v>23</v>
      </c>
      <c r="E1392" t="s">
        <v>5</v>
      </c>
      <c r="G1392" t="s">
        <v>24</v>
      </c>
      <c r="H1392">
        <v>1511212</v>
      </c>
      <c r="I1392">
        <v>1511442</v>
      </c>
      <c r="J1392" t="s">
        <v>25</v>
      </c>
      <c r="K1392" t="str">
        <f>VLOOKUP(Q1392,gene2!A:U,12,0)</f>
        <v>WP_011785326.1</v>
      </c>
      <c r="L1392" t="str">
        <f>VLOOKUP(Q1392,gene2!A:U,13,0)</f>
        <v>WP_011785326.1</v>
      </c>
      <c r="M1392">
        <f>VLOOKUP(Q1392,gene2!A:U,14,0)</f>
        <v>0</v>
      </c>
      <c r="N1392" t="str">
        <f>VLOOKUP(Q1392,gene2!A:U,15,0)</f>
        <v>putative cation transport regulator ChaB</v>
      </c>
      <c r="O1392" t="s">
        <v>5527</v>
      </c>
      <c r="Q1392" t="s">
        <v>5528</v>
      </c>
      <c r="R1392">
        <v>231</v>
      </c>
      <c r="T1392" t="s">
        <v>5529</v>
      </c>
      <c r="V1392">
        <f t="shared" si="21"/>
        <v>77</v>
      </c>
    </row>
    <row r="1393" spans="1:22" x14ac:dyDescent="0.25">
      <c r="A1393" t="s">
        <v>20</v>
      </c>
      <c r="B1393" t="s">
        <v>21</v>
      </c>
      <c r="C1393" t="s">
        <v>22</v>
      </c>
      <c r="D1393" t="s">
        <v>23</v>
      </c>
      <c r="E1393" t="s">
        <v>5</v>
      </c>
      <c r="G1393" t="s">
        <v>24</v>
      </c>
      <c r="H1393">
        <v>1511475</v>
      </c>
      <c r="I1393">
        <v>1512209</v>
      </c>
      <c r="J1393" t="s">
        <v>52</v>
      </c>
      <c r="K1393" t="str">
        <f>VLOOKUP(Q1393,gene2!A:U,12,0)</f>
        <v>WP_014421150.1</v>
      </c>
      <c r="L1393" t="str">
        <f>VLOOKUP(Q1393,gene2!A:U,13,0)</f>
        <v>WP_014421150.1</v>
      </c>
      <c r="M1393">
        <f>VLOOKUP(Q1393,gene2!A:U,14,0)</f>
        <v>0</v>
      </c>
      <c r="N1393" t="str">
        <f>VLOOKUP(Q1393,gene2!A:U,15,0)</f>
        <v>UDP-2,3-diacylglucosamine diphosphatase</v>
      </c>
      <c r="O1393" t="s">
        <v>5532</v>
      </c>
      <c r="Q1393" t="s">
        <v>5533</v>
      </c>
      <c r="R1393">
        <v>735</v>
      </c>
      <c r="T1393" t="s">
        <v>5534</v>
      </c>
      <c r="V1393">
        <f t="shared" si="21"/>
        <v>245</v>
      </c>
    </row>
    <row r="1394" spans="1:22" x14ac:dyDescent="0.25">
      <c r="A1394" t="s">
        <v>20</v>
      </c>
      <c r="B1394" t="s">
        <v>21</v>
      </c>
      <c r="C1394" t="s">
        <v>22</v>
      </c>
      <c r="D1394" t="s">
        <v>23</v>
      </c>
      <c r="E1394" t="s">
        <v>5</v>
      </c>
      <c r="G1394" t="s">
        <v>24</v>
      </c>
      <c r="H1394">
        <v>1512206</v>
      </c>
      <c r="I1394">
        <v>1512706</v>
      </c>
      <c r="J1394" t="s">
        <v>52</v>
      </c>
      <c r="K1394" t="str">
        <f>VLOOKUP(Q1394,gene2!A:U,12,0)</f>
        <v>WP_011785324.1</v>
      </c>
      <c r="L1394" t="str">
        <f>VLOOKUP(Q1394,gene2!A:U,13,0)</f>
        <v>WP_011785324.1</v>
      </c>
      <c r="M1394">
        <f>VLOOKUP(Q1394,gene2!A:U,14,0)</f>
        <v>0</v>
      </c>
      <c r="N1394" t="str">
        <f>VLOOKUP(Q1394,gene2!A:U,15,0)</f>
        <v>peptidyl-prolyl cis-trans isomerase</v>
      </c>
      <c r="Q1394" t="s">
        <v>5536</v>
      </c>
      <c r="R1394">
        <v>501</v>
      </c>
      <c r="T1394" t="s">
        <v>5537</v>
      </c>
      <c r="V1394">
        <f t="shared" si="21"/>
        <v>167</v>
      </c>
    </row>
    <row r="1395" spans="1:22" x14ac:dyDescent="0.25">
      <c r="A1395" t="s">
        <v>20</v>
      </c>
      <c r="B1395" t="s">
        <v>21</v>
      </c>
      <c r="C1395" t="s">
        <v>22</v>
      </c>
      <c r="D1395" t="s">
        <v>23</v>
      </c>
      <c r="E1395" t="s">
        <v>5</v>
      </c>
      <c r="G1395" t="s">
        <v>24</v>
      </c>
      <c r="H1395">
        <v>1512868</v>
      </c>
      <c r="I1395">
        <v>1514547</v>
      </c>
      <c r="J1395" t="s">
        <v>25</v>
      </c>
      <c r="K1395" t="str">
        <f>VLOOKUP(Q1395,gene2!A:U,12,0)</f>
        <v>WP_014421151.1</v>
      </c>
      <c r="L1395" t="str">
        <f>VLOOKUP(Q1395,gene2!A:U,13,0)</f>
        <v>WP_014421151.1</v>
      </c>
      <c r="M1395">
        <f>VLOOKUP(Q1395,gene2!A:U,14,0)</f>
        <v>0</v>
      </c>
      <c r="N1395" t="str">
        <f>VLOOKUP(Q1395,gene2!A:U,15,0)</f>
        <v>glutamine--tRNA ligase/YqeY domain fusion protein</v>
      </c>
      <c r="Q1395" t="s">
        <v>5540</v>
      </c>
      <c r="R1395">
        <v>1680</v>
      </c>
      <c r="T1395" t="s">
        <v>5541</v>
      </c>
      <c r="V1395">
        <f t="shared" si="21"/>
        <v>560</v>
      </c>
    </row>
    <row r="1396" spans="1:22" x14ac:dyDescent="0.25">
      <c r="A1396" t="s">
        <v>20</v>
      </c>
      <c r="B1396" t="s">
        <v>21</v>
      </c>
      <c r="C1396" t="s">
        <v>22</v>
      </c>
      <c r="D1396" t="s">
        <v>23</v>
      </c>
      <c r="E1396" t="s">
        <v>5</v>
      </c>
      <c r="G1396" t="s">
        <v>24</v>
      </c>
      <c r="H1396">
        <v>1514547</v>
      </c>
      <c r="I1396">
        <v>1515938</v>
      </c>
      <c r="J1396" t="s">
        <v>25</v>
      </c>
      <c r="K1396" t="str">
        <f>VLOOKUP(Q1396,gene2!A:U,12,0)</f>
        <v>WP_014421152.1</v>
      </c>
      <c r="L1396" t="str">
        <f>VLOOKUP(Q1396,gene2!A:U,13,0)</f>
        <v>WP_014421152.1</v>
      </c>
      <c r="M1396">
        <f>VLOOKUP(Q1396,gene2!A:U,14,0)</f>
        <v>0</v>
      </c>
      <c r="N1396" t="str">
        <f>VLOOKUP(Q1396,gene2!A:U,15,0)</f>
        <v>cysteine--tRNA ligase</v>
      </c>
      <c r="Q1396" t="s">
        <v>5544</v>
      </c>
      <c r="R1396">
        <v>1392</v>
      </c>
      <c r="T1396" t="s">
        <v>5545</v>
      </c>
      <c r="V1396">
        <f t="shared" si="21"/>
        <v>464</v>
      </c>
    </row>
    <row r="1397" spans="1:22" x14ac:dyDescent="0.25">
      <c r="A1397" t="s">
        <v>20</v>
      </c>
      <c r="B1397" t="s">
        <v>21</v>
      </c>
      <c r="C1397" t="s">
        <v>22</v>
      </c>
      <c r="D1397" t="s">
        <v>23</v>
      </c>
      <c r="E1397" t="s">
        <v>5</v>
      </c>
      <c r="G1397" t="s">
        <v>24</v>
      </c>
      <c r="H1397">
        <v>1516085</v>
      </c>
      <c r="I1397">
        <v>1518265</v>
      </c>
      <c r="J1397" t="s">
        <v>25</v>
      </c>
      <c r="K1397" t="str">
        <f>VLOOKUP(Q1397,gene2!A:U,12,0)</f>
        <v>WP_014421153.1</v>
      </c>
      <c r="L1397" t="str">
        <f>VLOOKUP(Q1397,gene2!A:U,13,0)</f>
        <v>WP_014421153.1</v>
      </c>
      <c r="M1397">
        <f>VLOOKUP(Q1397,gene2!A:U,14,0)</f>
        <v>0</v>
      </c>
      <c r="N1397" t="str">
        <f>VLOOKUP(Q1397,gene2!A:U,15,0)</f>
        <v>malate synthase G</v>
      </c>
      <c r="Q1397" t="s">
        <v>5548</v>
      </c>
      <c r="R1397">
        <v>2181</v>
      </c>
      <c r="T1397" t="s">
        <v>5549</v>
      </c>
      <c r="V1397">
        <f t="shared" si="21"/>
        <v>727</v>
      </c>
    </row>
    <row r="1398" spans="1:22" x14ac:dyDescent="0.25">
      <c r="A1398" t="s">
        <v>20</v>
      </c>
      <c r="B1398" t="s">
        <v>21</v>
      </c>
      <c r="C1398" t="s">
        <v>22</v>
      </c>
      <c r="D1398" t="s">
        <v>23</v>
      </c>
      <c r="E1398" t="s">
        <v>5</v>
      </c>
      <c r="G1398" t="s">
        <v>24</v>
      </c>
      <c r="H1398">
        <v>1518350</v>
      </c>
      <c r="I1398">
        <v>1519210</v>
      </c>
      <c r="J1398" t="s">
        <v>52</v>
      </c>
      <c r="K1398" t="str">
        <f>VLOOKUP(Q1398,gene2!A:U,12,0)</f>
        <v>WP_014421154.1</v>
      </c>
      <c r="L1398" t="str">
        <f>VLOOKUP(Q1398,gene2!A:U,13,0)</f>
        <v>WP_014421154.1</v>
      </c>
      <c r="M1398">
        <f>VLOOKUP(Q1398,gene2!A:U,14,0)</f>
        <v>0</v>
      </c>
      <c r="N1398" t="str">
        <f>VLOOKUP(Q1398,gene2!A:U,15,0)</f>
        <v>bifunctional methylenetetrahydrofolate dehydrogenase/methenyltetrahydrofolate cyclohydrolase FolD</v>
      </c>
      <c r="O1398" t="s">
        <v>5552</v>
      </c>
      <c r="Q1398" t="s">
        <v>5553</v>
      </c>
      <c r="R1398">
        <v>861</v>
      </c>
      <c r="T1398" t="s">
        <v>5554</v>
      </c>
      <c r="V1398">
        <f t="shared" si="21"/>
        <v>287</v>
      </c>
    </row>
    <row r="1399" spans="1:22" x14ac:dyDescent="0.25">
      <c r="A1399" t="s">
        <v>20</v>
      </c>
      <c r="B1399" t="s">
        <v>124</v>
      </c>
      <c r="C1399" t="s">
        <v>22</v>
      </c>
      <c r="D1399" t="s">
        <v>23</v>
      </c>
      <c r="E1399" t="s">
        <v>5</v>
      </c>
      <c r="G1399" t="s">
        <v>24</v>
      </c>
      <c r="H1399">
        <v>1519433</v>
      </c>
      <c r="I1399">
        <v>1519509</v>
      </c>
      <c r="J1399" t="s">
        <v>25</v>
      </c>
      <c r="K1399">
        <f>VLOOKUP(Q1399,gene2!A:U,12,0)</f>
        <v>0</v>
      </c>
      <c r="L1399">
        <f>VLOOKUP(Q1399,gene2!A:U,13,0)</f>
        <v>0</v>
      </c>
      <c r="M1399">
        <f>VLOOKUP(Q1399,gene2!A:U,14,0)</f>
        <v>0</v>
      </c>
      <c r="N1399" t="str">
        <f>VLOOKUP(Q1399,gene2!A:U,15,0)</f>
        <v>tRNA-Pro</v>
      </c>
      <c r="Q1399" t="s">
        <v>5557</v>
      </c>
      <c r="R1399">
        <v>77</v>
      </c>
      <c r="T1399" t="s">
        <v>5558</v>
      </c>
      <c r="V1399">
        <f t="shared" si="21"/>
        <v>25.666666666666668</v>
      </c>
    </row>
    <row r="1400" spans="1:22" x14ac:dyDescent="0.25">
      <c r="A1400" t="s">
        <v>20</v>
      </c>
      <c r="B1400" t="s">
        <v>124</v>
      </c>
      <c r="C1400" t="s">
        <v>22</v>
      </c>
      <c r="D1400" t="s">
        <v>23</v>
      </c>
      <c r="E1400" t="s">
        <v>5</v>
      </c>
      <c r="G1400" t="s">
        <v>24</v>
      </c>
      <c r="H1400">
        <v>1519542</v>
      </c>
      <c r="I1400">
        <v>1519618</v>
      </c>
      <c r="J1400" t="s">
        <v>25</v>
      </c>
      <c r="K1400">
        <f>VLOOKUP(Q1400,gene2!A:U,12,0)</f>
        <v>0</v>
      </c>
      <c r="L1400">
        <f>VLOOKUP(Q1400,gene2!A:U,13,0)</f>
        <v>0</v>
      </c>
      <c r="M1400">
        <f>VLOOKUP(Q1400,gene2!A:U,14,0)</f>
        <v>0</v>
      </c>
      <c r="N1400" t="str">
        <f>VLOOKUP(Q1400,gene2!A:U,15,0)</f>
        <v>tRNA-Arg</v>
      </c>
      <c r="Q1400" t="s">
        <v>5560</v>
      </c>
      <c r="R1400">
        <v>77</v>
      </c>
      <c r="T1400" t="s">
        <v>5561</v>
      </c>
      <c r="V1400">
        <f t="shared" si="21"/>
        <v>25.666666666666668</v>
      </c>
    </row>
    <row r="1401" spans="1:22" x14ac:dyDescent="0.25">
      <c r="A1401" t="s">
        <v>20</v>
      </c>
      <c r="B1401" t="s">
        <v>124</v>
      </c>
      <c r="C1401" t="s">
        <v>22</v>
      </c>
      <c r="D1401" t="s">
        <v>23</v>
      </c>
      <c r="E1401" t="s">
        <v>5</v>
      </c>
      <c r="G1401" t="s">
        <v>24</v>
      </c>
      <c r="H1401">
        <v>1519707</v>
      </c>
      <c r="I1401">
        <v>1519782</v>
      </c>
      <c r="J1401" t="s">
        <v>25</v>
      </c>
      <c r="K1401">
        <f>VLOOKUP(Q1401,gene2!A:U,12,0)</f>
        <v>0</v>
      </c>
      <c r="L1401">
        <f>VLOOKUP(Q1401,gene2!A:U,13,0)</f>
        <v>0</v>
      </c>
      <c r="M1401">
        <f>VLOOKUP(Q1401,gene2!A:U,14,0)</f>
        <v>0</v>
      </c>
      <c r="N1401" t="str">
        <f>VLOOKUP(Q1401,gene2!A:U,15,0)</f>
        <v>tRNA-His</v>
      </c>
      <c r="Q1401" t="s">
        <v>5563</v>
      </c>
      <c r="R1401">
        <v>76</v>
      </c>
      <c r="T1401" t="s">
        <v>5564</v>
      </c>
      <c r="V1401">
        <f t="shared" si="21"/>
        <v>25.333333333333332</v>
      </c>
    </row>
    <row r="1402" spans="1:22" x14ac:dyDescent="0.25">
      <c r="A1402" t="s">
        <v>20</v>
      </c>
      <c r="B1402" t="s">
        <v>124</v>
      </c>
      <c r="C1402" t="s">
        <v>22</v>
      </c>
      <c r="D1402" t="s">
        <v>23</v>
      </c>
      <c r="E1402" t="s">
        <v>5</v>
      </c>
      <c r="G1402" t="s">
        <v>24</v>
      </c>
      <c r="H1402">
        <v>1519848</v>
      </c>
      <c r="I1402">
        <v>1519932</v>
      </c>
      <c r="J1402" t="s">
        <v>25</v>
      </c>
      <c r="K1402">
        <f>VLOOKUP(Q1402,gene2!A:U,12,0)</f>
        <v>0</v>
      </c>
      <c r="L1402">
        <f>VLOOKUP(Q1402,gene2!A:U,13,0)</f>
        <v>0</v>
      </c>
      <c r="M1402">
        <f>VLOOKUP(Q1402,gene2!A:U,14,0)</f>
        <v>0</v>
      </c>
      <c r="N1402" t="str">
        <f>VLOOKUP(Q1402,gene2!A:U,15,0)</f>
        <v>tRNA-Leu</v>
      </c>
      <c r="Q1402" t="s">
        <v>5567</v>
      </c>
      <c r="R1402">
        <v>85</v>
      </c>
      <c r="T1402" t="s">
        <v>5568</v>
      </c>
      <c r="V1402">
        <f t="shared" si="21"/>
        <v>28.333333333333332</v>
      </c>
    </row>
    <row r="1403" spans="1:22" x14ac:dyDescent="0.25">
      <c r="A1403" t="s">
        <v>20</v>
      </c>
      <c r="B1403" t="s">
        <v>21</v>
      </c>
      <c r="C1403" t="s">
        <v>22</v>
      </c>
      <c r="D1403" t="s">
        <v>23</v>
      </c>
      <c r="E1403" t="s">
        <v>5</v>
      </c>
      <c r="G1403" t="s">
        <v>24</v>
      </c>
      <c r="H1403">
        <v>1520151</v>
      </c>
      <c r="I1403">
        <v>1521455</v>
      </c>
      <c r="J1403" t="s">
        <v>25</v>
      </c>
      <c r="K1403" t="str">
        <f>VLOOKUP(Q1403,gene2!A:U,12,0)</f>
        <v>WP_014421155.1</v>
      </c>
      <c r="L1403" t="str">
        <f>VLOOKUP(Q1403,gene2!A:U,13,0)</f>
        <v>WP_014421155.1</v>
      </c>
      <c r="M1403">
        <f>VLOOKUP(Q1403,gene2!A:U,14,0)</f>
        <v>0</v>
      </c>
      <c r="N1403" t="str">
        <f>VLOOKUP(Q1403,gene2!A:U,15,0)</f>
        <v>trigger factor</v>
      </c>
      <c r="O1403" t="s">
        <v>5570</v>
      </c>
      <c r="Q1403" t="s">
        <v>5571</v>
      </c>
      <c r="R1403">
        <v>1305</v>
      </c>
      <c r="T1403" t="s">
        <v>5572</v>
      </c>
      <c r="V1403">
        <f t="shared" si="21"/>
        <v>435</v>
      </c>
    </row>
    <row r="1404" spans="1:22" x14ac:dyDescent="0.25">
      <c r="A1404" t="s">
        <v>20</v>
      </c>
      <c r="B1404" t="s">
        <v>21</v>
      </c>
      <c r="C1404" t="s">
        <v>22</v>
      </c>
      <c r="D1404" t="s">
        <v>23</v>
      </c>
      <c r="E1404" t="s">
        <v>5</v>
      </c>
      <c r="G1404" t="s">
        <v>24</v>
      </c>
      <c r="H1404">
        <v>1521619</v>
      </c>
      <c r="I1404">
        <v>1522254</v>
      </c>
      <c r="J1404" t="s">
        <v>25</v>
      </c>
      <c r="K1404" t="str">
        <f>VLOOKUP(Q1404,gene2!A:U,12,0)</f>
        <v>WP_011785318.1</v>
      </c>
      <c r="L1404" t="str">
        <f>VLOOKUP(Q1404,gene2!A:U,13,0)</f>
        <v>WP_011785318.1</v>
      </c>
      <c r="M1404">
        <f>VLOOKUP(Q1404,gene2!A:U,14,0)</f>
        <v>0</v>
      </c>
      <c r="N1404" t="str">
        <f>VLOOKUP(Q1404,gene2!A:U,15,0)</f>
        <v>ATP-dependent Clp endopeptidase proteolytic subunit ClpP</v>
      </c>
      <c r="O1404" t="s">
        <v>5575</v>
      </c>
      <c r="Q1404" t="s">
        <v>5576</v>
      </c>
      <c r="R1404">
        <v>636</v>
      </c>
      <c r="T1404" t="s">
        <v>5577</v>
      </c>
      <c r="V1404">
        <f t="shared" si="21"/>
        <v>212</v>
      </c>
    </row>
    <row r="1405" spans="1:22" x14ac:dyDescent="0.25">
      <c r="A1405" t="s">
        <v>20</v>
      </c>
      <c r="B1405" t="s">
        <v>21</v>
      </c>
      <c r="C1405" t="s">
        <v>22</v>
      </c>
      <c r="D1405" t="s">
        <v>23</v>
      </c>
      <c r="E1405" t="s">
        <v>5</v>
      </c>
      <c r="G1405" t="s">
        <v>24</v>
      </c>
      <c r="H1405">
        <v>1522331</v>
      </c>
      <c r="I1405">
        <v>1523614</v>
      </c>
      <c r="J1405" t="s">
        <v>25</v>
      </c>
      <c r="K1405" t="str">
        <f>VLOOKUP(Q1405,gene2!A:U,12,0)</f>
        <v>WP_011785317.1</v>
      </c>
      <c r="L1405" t="str">
        <f>VLOOKUP(Q1405,gene2!A:U,13,0)</f>
        <v>WP_011785317.1</v>
      </c>
      <c r="M1405">
        <f>VLOOKUP(Q1405,gene2!A:U,14,0)</f>
        <v>0</v>
      </c>
      <c r="N1405" t="str">
        <f>VLOOKUP(Q1405,gene2!A:U,15,0)</f>
        <v>ATP-dependent Clp protease ATP-binding subunit ClpX</v>
      </c>
      <c r="O1405" t="s">
        <v>5580</v>
      </c>
      <c r="Q1405" t="s">
        <v>5581</v>
      </c>
      <c r="R1405">
        <v>1284</v>
      </c>
      <c r="T1405" t="s">
        <v>5582</v>
      </c>
      <c r="V1405">
        <f t="shared" si="21"/>
        <v>428</v>
      </c>
    </row>
    <row r="1406" spans="1:22" x14ac:dyDescent="0.25">
      <c r="A1406" t="s">
        <v>20</v>
      </c>
      <c r="B1406" t="s">
        <v>21</v>
      </c>
      <c r="C1406" t="s">
        <v>22</v>
      </c>
      <c r="D1406" t="s">
        <v>23</v>
      </c>
      <c r="E1406" t="s">
        <v>5</v>
      </c>
      <c r="G1406" t="s">
        <v>24</v>
      </c>
      <c r="H1406">
        <v>1523790</v>
      </c>
      <c r="I1406">
        <v>1526207</v>
      </c>
      <c r="J1406" t="s">
        <v>25</v>
      </c>
      <c r="K1406" t="str">
        <f>VLOOKUP(Q1406,gene2!A:U,12,0)</f>
        <v>WP_014421157.1</v>
      </c>
      <c r="L1406" t="str">
        <f>VLOOKUP(Q1406,gene2!A:U,13,0)</f>
        <v>WP_014421157.1</v>
      </c>
      <c r="M1406">
        <f>VLOOKUP(Q1406,gene2!A:U,14,0)</f>
        <v>0</v>
      </c>
      <c r="N1406" t="str">
        <f>VLOOKUP(Q1406,gene2!A:U,15,0)</f>
        <v>endopeptidase La</v>
      </c>
      <c r="O1406" t="s">
        <v>5585</v>
      </c>
      <c r="Q1406" t="s">
        <v>5586</v>
      </c>
      <c r="R1406">
        <v>2418</v>
      </c>
      <c r="T1406" t="s">
        <v>5587</v>
      </c>
      <c r="V1406">
        <f t="shared" si="21"/>
        <v>806</v>
      </c>
    </row>
    <row r="1407" spans="1:22" x14ac:dyDescent="0.25">
      <c r="A1407" t="s">
        <v>20</v>
      </c>
      <c r="B1407" t="s">
        <v>21</v>
      </c>
      <c r="C1407" t="s">
        <v>22</v>
      </c>
      <c r="D1407" t="s">
        <v>23</v>
      </c>
      <c r="E1407" t="s">
        <v>5</v>
      </c>
      <c r="G1407" t="s">
        <v>24</v>
      </c>
      <c r="H1407">
        <v>1526446</v>
      </c>
      <c r="I1407">
        <v>1526718</v>
      </c>
      <c r="J1407" t="s">
        <v>25</v>
      </c>
      <c r="K1407" t="str">
        <f>VLOOKUP(Q1407,gene2!A:U,12,0)</f>
        <v>WP_008174603.1</v>
      </c>
      <c r="L1407" t="str">
        <f>VLOOKUP(Q1407,gene2!A:U,13,0)</f>
        <v>WP_008174603.1</v>
      </c>
      <c r="M1407">
        <f>VLOOKUP(Q1407,gene2!A:U,14,0)</f>
        <v>0</v>
      </c>
      <c r="N1407" t="str">
        <f>VLOOKUP(Q1407,gene2!A:U,15,0)</f>
        <v>HU family DNA-binding protein</v>
      </c>
      <c r="Q1407" t="s">
        <v>5590</v>
      </c>
      <c r="R1407">
        <v>273</v>
      </c>
      <c r="T1407" t="s">
        <v>5591</v>
      </c>
      <c r="V1407">
        <f t="shared" si="21"/>
        <v>91</v>
      </c>
    </row>
    <row r="1408" spans="1:22" x14ac:dyDescent="0.25">
      <c r="A1408" t="s">
        <v>20</v>
      </c>
      <c r="B1408" t="s">
        <v>21</v>
      </c>
      <c r="C1408" t="s">
        <v>22</v>
      </c>
      <c r="D1408" t="s">
        <v>23</v>
      </c>
      <c r="E1408" t="s">
        <v>5</v>
      </c>
      <c r="G1408" t="s">
        <v>24</v>
      </c>
      <c r="H1408">
        <v>1526877</v>
      </c>
      <c r="I1408">
        <v>1528730</v>
      </c>
      <c r="J1408" t="s">
        <v>25</v>
      </c>
      <c r="K1408" t="str">
        <f>VLOOKUP(Q1408,gene2!A:U,12,0)</f>
        <v>WP_014421159.1</v>
      </c>
      <c r="L1408" t="str">
        <f>VLOOKUP(Q1408,gene2!A:U,13,0)</f>
        <v>WP_014421159.1</v>
      </c>
      <c r="M1408">
        <f>VLOOKUP(Q1408,gene2!A:U,14,0)</f>
        <v>0</v>
      </c>
      <c r="N1408" t="str">
        <f>VLOOKUP(Q1408,gene2!A:U,15,0)</f>
        <v>SurA N-terminal domain-containing protein</v>
      </c>
      <c r="Q1408" t="s">
        <v>5594</v>
      </c>
      <c r="R1408">
        <v>1854</v>
      </c>
      <c r="T1408" t="s">
        <v>5595</v>
      </c>
      <c r="V1408">
        <f t="shared" si="21"/>
        <v>618</v>
      </c>
    </row>
    <row r="1409" spans="1:22" x14ac:dyDescent="0.25">
      <c r="A1409" t="s">
        <v>20</v>
      </c>
      <c r="B1409" t="s">
        <v>21</v>
      </c>
      <c r="C1409" t="s">
        <v>22</v>
      </c>
      <c r="D1409" t="s">
        <v>23</v>
      </c>
      <c r="E1409" t="s">
        <v>5</v>
      </c>
      <c r="G1409" t="s">
        <v>24</v>
      </c>
      <c r="H1409">
        <v>1528785</v>
      </c>
      <c r="I1409">
        <v>1529657</v>
      </c>
      <c r="J1409" t="s">
        <v>52</v>
      </c>
      <c r="K1409" t="str">
        <f>VLOOKUP(Q1409,gene2!A:U,12,0)</f>
        <v>WP_011785314.1</v>
      </c>
      <c r="L1409" t="str">
        <f>VLOOKUP(Q1409,gene2!A:U,13,0)</f>
        <v>WP_011785314.1</v>
      </c>
      <c r="M1409">
        <f>VLOOKUP(Q1409,gene2!A:U,14,0)</f>
        <v>0</v>
      </c>
      <c r="N1409" t="str">
        <f>VLOOKUP(Q1409,gene2!A:U,15,0)</f>
        <v>MurR/RpiR family transcriptional regulator</v>
      </c>
      <c r="Q1409" t="s">
        <v>5598</v>
      </c>
      <c r="R1409">
        <v>873</v>
      </c>
      <c r="T1409" t="s">
        <v>5599</v>
      </c>
      <c r="V1409">
        <f t="shared" si="21"/>
        <v>291</v>
      </c>
    </row>
    <row r="1410" spans="1:22" x14ac:dyDescent="0.25">
      <c r="A1410" t="s">
        <v>20</v>
      </c>
      <c r="B1410" t="s">
        <v>21</v>
      </c>
      <c r="C1410" t="s">
        <v>22</v>
      </c>
      <c r="D1410" t="s">
        <v>23</v>
      </c>
      <c r="E1410" t="s">
        <v>5</v>
      </c>
      <c r="G1410" t="s">
        <v>24</v>
      </c>
      <c r="H1410">
        <v>1529865</v>
      </c>
      <c r="I1410">
        <v>1531340</v>
      </c>
      <c r="J1410" t="s">
        <v>25</v>
      </c>
      <c r="K1410" t="str">
        <f>VLOOKUP(Q1410,gene2!A:U,12,0)</f>
        <v>WP_014421160.1</v>
      </c>
      <c r="L1410" t="str">
        <f>VLOOKUP(Q1410,gene2!A:U,13,0)</f>
        <v>WP_014421160.1</v>
      </c>
      <c r="M1410">
        <f>VLOOKUP(Q1410,gene2!A:U,14,0)</f>
        <v>0</v>
      </c>
      <c r="N1410" t="str">
        <f>VLOOKUP(Q1410,gene2!A:U,15,0)</f>
        <v>glucose-6-phosphate dehydrogenase</v>
      </c>
      <c r="O1410" t="s">
        <v>5602</v>
      </c>
      <c r="Q1410" t="s">
        <v>5603</v>
      </c>
      <c r="R1410">
        <v>1476</v>
      </c>
      <c r="T1410" t="s">
        <v>5604</v>
      </c>
      <c r="V1410">
        <f t="shared" si="21"/>
        <v>492</v>
      </c>
    </row>
    <row r="1411" spans="1:22" x14ac:dyDescent="0.25">
      <c r="A1411" t="s">
        <v>20</v>
      </c>
      <c r="B1411" t="s">
        <v>21</v>
      </c>
      <c r="C1411" t="s">
        <v>22</v>
      </c>
      <c r="D1411" t="s">
        <v>23</v>
      </c>
      <c r="E1411" t="s">
        <v>5</v>
      </c>
      <c r="G1411" t="s">
        <v>24</v>
      </c>
      <c r="H1411">
        <v>1531333</v>
      </c>
      <c r="I1411">
        <v>1532046</v>
      </c>
      <c r="J1411" t="s">
        <v>25</v>
      </c>
      <c r="K1411" t="str">
        <f>VLOOKUP(Q1411,gene2!A:U,12,0)</f>
        <v>WP_014421161.1</v>
      </c>
      <c r="L1411" t="str">
        <f>VLOOKUP(Q1411,gene2!A:U,13,0)</f>
        <v>WP_014421161.1</v>
      </c>
      <c r="M1411">
        <f>VLOOKUP(Q1411,gene2!A:U,14,0)</f>
        <v>0</v>
      </c>
      <c r="N1411" t="str">
        <f>VLOOKUP(Q1411,gene2!A:U,15,0)</f>
        <v>6-phosphogluconolactonase</v>
      </c>
      <c r="O1411" t="s">
        <v>5607</v>
      </c>
      <c r="Q1411" t="s">
        <v>5608</v>
      </c>
      <c r="R1411">
        <v>714</v>
      </c>
      <c r="T1411" t="s">
        <v>5609</v>
      </c>
      <c r="V1411">
        <f t="shared" ref="V1411:V1474" si="22">R1411/3</f>
        <v>238</v>
      </c>
    </row>
    <row r="1412" spans="1:22" x14ac:dyDescent="0.25">
      <c r="A1412" t="s">
        <v>20</v>
      </c>
      <c r="B1412" t="s">
        <v>21</v>
      </c>
      <c r="C1412" t="s">
        <v>22</v>
      </c>
      <c r="D1412" t="s">
        <v>23</v>
      </c>
      <c r="E1412" t="s">
        <v>5</v>
      </c>
      <c r="G1412" t="s">
        <v>24</v>
      </c>
      <c r="H1412">
        <v>1532097</v>
      </c>
      <c r="I1412">
        <v>1532744</v>
      </c>
      <c r="J1412" t="s">
        <v>25</v>
      </c>
      <c r="K1412" t="str">
        <f>VLOOKUP(Q1412,gene2!A:U,12,0)</f>
        <v>WP_014421162.1</v>
      </c>
      <c r="L1412" t="str">
        <f>VLOOKUP(Q1412,gene2!A:U,13,0)</f>
        <v>WP_014421162.1</v>
      </c>
      <c r="M1412">
        <f>VLOOKUP(Q1412,gene2!A:U,14,0)</f>
        <v>0</v>
      </c>
      <c r="N1412" t="str">
        <f>VLOOKUP(Q1412,gene2!A:U,15,0)</f>
        <v>bifunctional 4-hydroxy-2-oxoglutarate aldolase/2-dehydro-3-deoxy-phosphogluconate aldolase</v>
      </c>
      <c r="Q1412" t="s">
        <v>5612</v>
      </c>
      <c r="R1412">
        <v>648</v>
      </c>
      <c r="T1412" t="s">
        <v>5613</v>
      </c>
      <c r="V1412">
        <f t="shared" si="22"/>
        <v>216</v>
      </c>
    </row>
    <row r="1413" spans="1:22" x14ac:dyDescent="0.25">
      <c r="A1413" t="s">
        <v>20</v>
      </c>
      <c r="B1413" t="s">
        <v>21</v>
      </c>
      <c r="C1413" t="s">
        <v>22</v>
      </c>
      <c r="D1413" t="s">
        <v>23</v>
      </c>
      <c r="E1413" t="s">
        <v>5</v>
      </c>
      <c r="G1413" t="s">
        <v>24</v>
      </c>
      <c r="H1413">
        <v>1532822</v>
      </c>
      <c r="I1413">
        <v>1534270</v>
      </c>
      <c r="J1413" t="s">
        <v>52</v>
      </c>
      <c r="K1413" t="str">
        <f>VLOOKUP(Q1413,gene2!A:U,12,0)</f>
        <v>WP_014421163.1</v>
      </c>
      <c r="L1413" t="str">
        <f>VLOOKUP(Q1413,gene2!A:U,13,0)</f>
        <v>WP_014421163.1</v>
      </c>
      <c r="M1413">
        <f>VLOOKUP(Q1413,gene2!A:U,14,0)</f>
        <v>0</v>
      </c>
      <c r="N1413" t="str">
        <f>VLOOKUP(Q1413,gene2!A:U,15,0)</f>
        <v>pyruvate kinase</v>
      </c>
      <c r="O1413" t="s">
        <v>5616</v>
      </c>
      <c r="Q1413" t="s">
        <v>5617</v>
      </c>
      <c r="R1413">
        <v>1449</v>
      </c>
      <c r="T1413" t="s">
        <v>5618</v>
      </c>
      <c r="V1413">
        <f t="shared" si="22"/>
        <v>483</v>
      </c>
    </row>
    <row r="1414" spans="1:22" x14ac:dyDescent="0.25">
      <c r="A1414" t="s">
        <v>20</v>
      </c>
      <c r="B1414" t="s">
        <v>21</v>
      </c>
      <c r="C1414" t="s">
        <v>22</v>
      </c>
      <c r="D1414" t="s">
        <v>23</v>
      </c>
      <c r="E1414" t="s">
        <v>5</v>
      </c>
      <c r="G1414" t="s">
        <v>24</v>
      </c>
      <c r="H1414">
        <v>1534546</v>
      </c>
      <c r="I1414">
        <v>1536366</v>
      </c>
      <c r="J1414" t="s">
        <v>25</v>
      </c>
      <c r="K1414" t="str">
        <f>VLOOKUP(Q1414,gene2!A:U,12,0)</f>
        <v>WP_014421164.1</v>
      </c>
      <c r="L1414" t="str">
        <f>VLOOKUP(Q1414,gene2!A:U,13,0)</f>
        <v>WP_014421164.1</v>
      </c>
      <c r="M1414">
        <f>VLOOKUP(Q1414,gene2!A:U,14,0)</f>
        <v>0</v>
      </c>
      <c r="N1414" t="str">
        <f>VLOOKUP(Q1414,gene2!A:U,15,0)</f>
        <v>phosphogluconate dehydratase</v>
      </c>
      <c r="Q1414" t="s">
        <v>5621</v>
      </c>
      <c r="R1414">
        <v>1821</v>
      </c>
      <c r="T1414" t="s">
        <v>5622</v>
      </c>
      <c r="V1414">
        <f t="shared" si="22"/>
        <v>607</v>
      </c>
    </row>
    <row r="1415" spans="1:22" x14ac:dyDescent="0.25">
      <c r="A1415" t="s">
        <v>20</v>
      </c>
      <c r="B1415" t="s">
        <v>21</v>
      </c>
      <c r="C1415" t="s">
        <v>22</v>
      </c>
      <c r="D1415" t="s">
        <v>23</v>
      </c>
      <c r="E1415" t="s">
        <v>5</v>
      </c>
      <c r="G1415" t="s">
        <v>24</v>
      </c>
      <c r="H1415">
        <v>1536363</v>
      </c>
      <c r="I1415">
        <v>1537328</v>
      </c>
      <c r="J1415" t="s">
        <v>25</v>
      </c>
      <c r="K1415" t="str">
        <f>VLOOKUP(Q1415,gene2!A:U,12,0)</f>
        <v>WP_014421165.1</v>
      </c>
      <c r="L1415" t="str">
        <f>VLOOKUP(Q1415,gene2!A:U,13,0)</f>
        <v>WP_014421165.1</v>
      </c>
      <c r="M1415">
        <f>VLOOKUP(Q1415,gene2!A:U,14,0)</f>
        <v>0</v>
      </c>
      <c r="N1415" t="str">
        <f>VLOOKUP(Q1415,gene2!A:U,15,0)</f>
        <v>glucokinase</v>
      </c>
      <c r="O1415" t="s">
        <v>5625</v>
      </c>
      <c r="Q1415" t="s">
        <v>5626</v>
      </c>
      <c r="R1415">
        <v>966</v>
      </c>
      <c r="T1415" t="s">
        <v>5627</v>
      </c>
      <c r="V1415">
        <f t="shared" si="22"/>
        <v>322</v>
      </c>
    </row>
    <row r="1416" spans="1:22" x14ac:dyDescent="0.25">
      <c r="A1416" t="s">
        <v>20</v>
      </c>
      <c r="B1416" t="s">
        <v>21</v>
      </c>
      <c r="C1416" t="s">
        <v>22</v>
      </c>
      <c r="D1416" t="s">
        <v>23</v>
      </c>
      <c r="E1416" t="s">
        <v>5</v>
      </c>
      <c r="G1416" t="s">
        <v>24</v>
      </c>
      <c r="H1416">
        <v>1537325</v>
      </c>
      <c r="I1416">
        <v>1537921</v>
      </c>
      <c r="J1416" t="s">
        <v>25</v>
      </c>
      <c r="K1416" t="str">
        <f>VLOOKUP(Q1416,gene2!A:U,12,0)</f>
        <v>WP_011785307.1</v>
      </c>
      <c r="L1416" t="str">
        <f>VLOOKUP(Q1416,gene2!A:U,13,0)</f>
        <v>WP_011785307.1</v>
      </c>
      <c r="M1416">
        <f>VLOOKUP(Q1416,gene2!A:U,14,0)</f>
        <v>0</v>
      </c>
      <c r="N1416" t="str">
        <f>VLOOKUP(Q1416,gene2!A:U,15,0)</f>
        <v>uracil-DNA glycosylase family protein</v>
      </c>
      <c r="Q1416" t="s">
        <v>5630</v>
      </c>
      <c r="R1416">
        <v>597</v>
      </c>
      <c r="T1416" t="s">
        <v>5631</v>
      </c>
      <c r="V1416">
        <f t="shared" si="22"/>
        <v>199</v>
      </c>
    </row>
    <row r="1417" spans="1:22" x14ac:dyDescent="0.25">
      <c r="A1417" t="s">
        <v>20</v>
      </c>
      <c r="B1417" t="s">
        <v>21</v>
      </c>
      <c r="C1417" t="s">
        <v>22</v>
      </c>
      <c r="D1417" t="s">
        <v>23</v>
      </c>
      <c r="E1417" t="s">
        <v>5</v>
      </c>
      <c r="G1417" t="s">
        <v>24</v>
      </c>
      <c r="H1417">
        <v>1537905</v>
      </c>
      <c r="I1417">
        <v>1539428</v>
      </c>
      <c r="J1417" t="s">
        <v>52</v>
      </c>
      <c r="K1417" t="str">
        <f>VLOOKUP(Q1417,gene2!A:U,12,0)</f>
        <v>WP_041655477.1</v>
      </c>
      <c r="L1417" t="str">
        <f>VLOOKUP(Q1417,gene2!A:U,13,0)</f>
        <v>WP_041655477.1</v>
      </c>
      <c r="M1417">
        <f>VLOOKUP(Q1417,gene2!A:U,14,0)</f>
        <v>0</v>
      </c>
      <c r="N1417" t="str">
        <f>VLOOKUP(Q1417,gene2!A:U,15,0)</f>
        <v>glycerol-3-phosphate dehydrogenase</v>
      </c>
      <c r="O1417" t="s">
        <v>5634</v>
      </c>
      <c r="Q1417" t="s">
        <v>5635</v>
      </c>
      <c r="R1417">
        <v>1524</v>
      </c>
      <c r="T1417" t="s">
        <v>5636</v>
      </c>
      <c r="V1417">
        <f t="shared" si="22"/>
        <v>508</v>
      </c>
    </row>
    <row r="1418" spans="1:22" x14ac:dyDescent="0.25">
      <c r="A1418" t="s">
        <v>20</v>
      </c>
      <c r="B1418" t="s">
        <v>21</v>
      </c>
      <c r="C1418" t="s">
        <v>22</v>
      </c>
      <c r="D1418" t="s">
        <v>23</v>
      </c>
      <c r="E1418" t="s">
        <v>5</v>
      </c>
      <c r="G1418" t="s">
        <v>24</v>
      </c>
      <c r="H1418">
        <v>1539531</v>
      </c>
      <c r="I1418">
        <v>1540781</v>
      </c>
      <c r="J1418" t="s">
        <v>52</v>
      </c>
      <c r="K1418" t="str">
        <f>VLOOKUP(Q1418,gene2!A:U,12,0)</f>
        <v>WP_011785305.1</v>
      </c>
      <c r="L1418" t="str">
        <f>VLOOKUP(Q1418,gene2!A:U,13,0)</f>
        <v>WP_011785305.1</v>
      </c>
      <c r="M1418">
        <f>VLOOKUP(Q1418,gene2!A:U,14,0)</f>
        <v>0</v>
      </c>
      <c r="N1418" t="str">
        <f>VLOOKUP(Q1418,gene2!A:U,15,0)</f>
        <v>substrate-binding protein</v>
      </c>
      <c r="Q1418" t="s">
        <v>5639</v>
      </c>
      <c r="R1418">
        <v>1251</v>
      </c>
      <c r="T1418" t="s">
        <v>5640</v>
      </c>
      <c r="V1418">
        <f t="shared" si="22"/>
        <v>417</v>
      </c>
    </row>
    <row r="1419" spans="1:22" x14ac:dyDescent="0.25">
      <c r="A1419" t="s">
        <v>20</v>
      </c>
      <c r="B1419" t="s">
        <v>21</v>
      </c>
      <c r="C1419" t="s">
        <v>22</v>
      </c>
      <c r="D1419" t="s">
        <v>23</v>
      </c>
      <c r="E1419" t="s">
        <v>5</v>
      </c>
      <c r="G1419" t="s">
        <v>24</v>
      </c>
      <c r="H1419">
        <v>1541024</v>
      </c>
      <c r="I1419">
        <v>1541983</v>
      </c>
      <c r="J1419" t="s">
        <v>25</v>
      </c>
      <c r="K1419" t="str">
        <f>VLOOKUP(Q1419,gene2!A:U,12,0)</f>
        <v>WP_167539885.1</v>
      </c>
      <c r="L1419" t="str">
        <f>VLOOKUP(Q1419,gene2!A:U,13,0)</f>
        <v>WP_167539885.1</v>
      </c>
      <c r="M1419">
        <f>VLOOKUP(Q1419,gene2!A:U,14,0)</f>
        <v>0</v>
      </c>
      <c r="N1419" t="str">
        <f>VLOOKUP(Q1419,gene2!A:U,15,0)</f>
        <v>FAD:protein FMN transferase</v>
      </c>
      <c r="Q1419" t="s">
        <v>5643</v>
      </c>
      <c r="R1419">
        <v>960</v>
      </c>
      <c r="T1419" t="s">
        <v>5644</v>
      </c>
      <c r="V1419">
        <f t="shared" si="22"/>
        <v>320</v>
      </c>
    </row>
    <row r="1420" spans="1:22" x14ac:dyDescent="0.25">
      <c r="A1420" t="s">
        <v>20</v>
      </c>
      <c r="B1420" t="s">
        <v>21</v>
      </c>
      <c r="C1420" t="s">
        <v>22</v>
      </c>
      <c r="D1420" t="s">
        <v>23</v>
      </c>
      <c r="E1420" t="s">
        <v>5</v>
      </c>
      <c r="G1420" t="s">
        <v>24</v>
      </c>
      <c r="H1420">
        <v>1542004</v>
      </c>
      <c r="I1420">
        <v>1543563</v>
      </c>
      <c r="J1420" t="s">
        <v>52</v>
      </c>
      <c r="K1420" t="str">
        <f>VLOOKUP(Q1420,gene2!A:U,12,0)</f>
        <v>WP_011785303.1</v>
      </c>
      <c r="L1420" t="str">
        <f>VLOOKUP(Q1420,gene2!A:U,13,0)</f>
        <v>WP_011785303.1</v>
      </c>
      <c r="M1420">
        <f>VLOOKUP(Q1420,gene2!A:U,14,0)</f>
        <v>0</v>
      </c>
      <c r="N1420" t="str">
        <f>VLOOKUP(Q1420,gene2!A:U,15,0)</f>
        <v>hypothetical protein</v>
      </c>
      <c r="Q1420" t="s">
        <v>5646</v>
      </c>
      <c r="R1420">
        <v>1560</v>
      </c>
      <c r="T1420" t="s">
        <v>5647</v>
      </c>
      <c r="V1420">
        <f t="shared" si="22"/>
        <v>520</v>
      </c>
    </row>
    <row r="1421" spans="1:22" x14ac:dyDescent="0.25">
      <c r="A1421" t="s">
        <v>20</v>
      </c>
      <c r="B1421" t="s">
        <v>21</v>
      </c>
      <c r="C1421" t="s">
        <v>22</v>
      </c>
      <c r="D1421" t="s">
        <v>23</v>
      </c>
      <c r="E1421" t="s">
        <v>5</v>
      </c>
      <c r="G1421" t="s">
        <v>24</v>
      </c>
      <c r="H1421">
        <v>1543576</v>
      </c>
      <c r="I1421">
        <v>1546065</v>
      </c>
      <c r="J1421" t="s">
        <v>52</v>
      </c>
      <c r="K1421" t="str">
        <f>VLOOKUP(Q1421,gene2!A:U,12,0)</f>
        <v>WP_014421168.1</v>
      </c>
      <c r="L1421" t="str">
        <f>VLOOKUP(Q1421,gene2!A:U,13,0)</f>
        <v>WP_014421168.1</v>
      </c>
      <c r="M1421">
        <f>VLOOKUP(Q1421,gene2!A:U,14,0)</f>
        <v>0</v>
      </c>
      <c r="N1421" t="str">
        <f>VLOOKUP(Q1421,gene2!A:U,15,0)</f>
        <v>LamG domain-containing protein</v>
      </c>
      <c r="Q1421" t="s">
        <v>5649</v>
      </c>
      <c r="R1421">
        <v>2490</v>
      </c>
      <c r="T1421" t="s">
        <v>5650</v>
      </c>
      <c r="V1421">
        <f t="shared" si="22"/>
        <v>830</v>
      </c>
    </row>
    <row r="1422" spans="1:22" x14ac:dyDescent="0.25">
      <c r="A1422" t="s">
        <v>20</v>
      </c>
      <c r="B1422" t="s">
        <v>21</v>
      </c>
      <c r="C1422" t="s">
        <v>22</v>
      </c>
      <c r="D1422" t="s">
        <v>23</v>
      </c>
      <c r="E1422" t="s">
        <v>5</v>
      </c>
      <c r="G1422" t="s">
        <v>24</v>
      </c>
      <c r="H1422">
        <v>1546069</v>
      </c>
      <c r="I1422">
        <v>1547292</v>
      </c>
      <c r="J1422" t="s">
        <v>52</v>
      </c>
      <c r="K1422" t="str">
        <f>VLOOKUP(Q1422,gene2!A:U,12,0)</f>
        <v>WP_014421169.1</v>
      </c>
      <c r="L1422" t="str">
        <f>VLOOKUP(Q1422,gene2!A:U,13,0)</f>
        <v>WP_014421169.1</v>
      </c>
      <c r="M1422">
        <f>VLOOKUP(Q1422,gene2!A:U,14,0)</f>
        <v>0</v>
      </c>
      <c r="N1422" t="str">
        <f>VLOOKUP(Q1422,gene2!A:U,15,0)</f>
        <v>hypothetical protein</v>
      </c>
      <c r="Q1422" t="s">
        <v>5653</v>
      </c>
      <c r="R1422">
        <v>1224</v>
      </c>
      <c r="T1422" t="s">
        <v>5654</v>
      </c>
      <c r="V1422">
        <f t="shared" si="22"/>
        <v>408</v>
      </c>
    </row>
    <row r="1423" spans="1:22" x14ac:dyDescent="0.25">
      <c r="A1423" t="s">
        <v>20</v>
      </c>
      <c r="B1423" t="s">
        <v>21</v>
      </c>
      <c r="C1423" t="s">
        <v>22</v>
      </c>
      <c r="D1423" t="s">
        <v>23</v>
      </c>
      <c r="E1423" t="s">
        <v>5</v>
      </c>
      <c r="G1423" t="s">
        <v>24</v>
      </c>
      <c r="H1423">
        <v>1547464</v>
      </c>
      <c r="I1423">
        <v>1550142</v>
      </c>
      <c r="J1423" t="s">
        <v>25</v>
      </c>
      <c r="K1423" t="str">
        <f>VLOOKUP(Q1423,gene2!A:U,12,0)</f>
        <v>WP_050999001.1</v>
      </c>
      <c r="L1423" t="str">
        <f>VLOOKUP(Q1423,gene2!A:U,13,0)</f>
        <v>WP_050999001.1</v>
      </c>
      <c r="M1423">
        <f>VLOOKUP(Q1423,gene2!A:U,14,0)</f>
        <v>0</v>
      </c>
      <c r="N1423" t="str">
        <f>VLOOKUP(Q1423,gene2!A:U,15,0)</f>
        <v>PD40 domain-containing protein</v>
      </c>
      <c r="Q1423" t="s">
        <v>5656</v>
      </c>
      <c r="R1423">
        <v>2679</v>
      </c>
      <c r="T1423" t="s">
        <v>5657</v>
      </c>
      <c r="V1423">
        <f t="shared" si="22"/>
        <v>893</v>
      </c>
    </row>
    <row r="1424" spans="1:22" x14ac:dyDescent="0.25">
      <c r="A1424" t="s">
        <v>20</v>
      </c>
      <c r="B1424" t="s">
        <v>21</v>
      </c>
      <c r="C1424" t="s">
        <v>22</v>
      </c>
      <c r="D1424" t="s">
        <v>23</v>
      </c>
      <c r="E1424" t="s">
        <v>5</v>
      </c>
      <c r="G1424" t="s">
        <v>24</v>
      </c>
      <c r="H1424">
        <v>1550165</v>
      </c>
      <c r="I1424">
        <v>1550917</v>
      </c>
      <c r="J1424" t="s">
        <v>25</v>
      </c>
      <c r="K1424" t="str">
        <f>VLOOKUP(Q1424,gene2!A:U,12,0)</f>
        <v>WP_014421171.1</v>
      </c>
      <c r="L1424" t="str">
        <f>VLOOKUP(Q1424,gene2!A:U,13,0)</f>
        <v>WP_014421171.1</v>
      </c>
      <c r="M1424">
        <f>VLOOKUP(Q1424,gene2!A:U,14,0)</f>
        <v>0</v>
      </c>
      <c r="N1424" t="str">
        <f>VLOOKUP(Q1424,gene2!A:U,15,0)</f>
        <v>hypothetical protein</v>
      </c>
      <c r="Q1424" t="s">
        <v>5660</v>
      </c>
      <c r="R1424">
        <v>753</v>
      </c>
      <c r="T1424" t="s">
        <v>5661</v>
      </c>
      <c r="V1424">
        <f t="shared" si="22"/>
        <v>251</v>
      </c>
    </row>
    <row r="1425" spans="1:22" x14ac:dyDescent="0.25">
      <c r="A1425" t="s">
        <v>20</v>
      </c>
      <c r="B1425" t="s">
        <v>21</v>
      </c>
      <c r="C1425" t="s">
        <v>22</v>
      </c>
      <c r="D1425" t="s">
        <v>23</v>
      </c>
      <c r="E1425" t="s">
        <v>5</v>
      </c>
      <c r="G1425" t="s">
        <v>24</v>
      </c>
      <c r="H1425">
        <v>1550887</v>
      </c>
      <c r="I1425">
        <v>1551531</v>
      </c>
      <c r="J1425" t="s">
        <v>25</v>
      </c>
      <c r="K1425" t="str">
        <f>VLOOKUP(Q1425,gene2!A:U,12,0)</f>
        <v>WP_014421172.1</v>
      </c>
      <c r="L1425" t="str">
        <f>VLOOKUP(Q1425,gene2!A:U,13,0)</f>
        <v>WP_014421172.1</v>
      </c>
      <c r="M1425">
        <f>VLOOKUP(Q1425,gene2!A:U,14,0)</f>
        <v>0</v>
      </c>
      <c r="N1425" t="str">
        <f>VLOOKUP(Q1425,gene2!A:U,15,0)</f>
        <v>outer membrane beta-barrel domain-containing protein</v>
      </c>
      <c r="Q1425" t="s">
        <v>5663</v>
      </c>
      <c r="R1425">
        <v>645</v>
      </c>
      <c r="T1425" t="s">
        <v>5664</v>
      </c>
      <c r="V1425">
        <f t="shared" si="22"/>
        <v>215</v>
      </c>
    </row>
    <row r="1426" spans="1:22" x14ac:dyDescent="0.25">
      <c r="A1426" t="s">
        <v>20</v>
      </c>
      <c r="B1426" t="s">
        <v>21</v>
      </c>
      <c r="C1426" t="s">
        <v>22</v>
      </c>
      <c r="D1426" t="s">
        <v>23</v>
      </c>
      <c r="E1426" t="s">
        <v>5</v>
      </c>
      <c r="G1426" t="s">
        <v>24</v>
      </c>
      <c r="H1426">
        <v>1551544</v>
      </c>
      <c r="I1426">
        <v>1552047</v>
      </c>
      <c r="J1426" t="s">
        <v>25</v>
      </c>
      <c r="K1426" t="str">
        <f>VLOOKUP(Q1426,gene2!A:U,12,0)</f>
        <v>WP_014421174.1</v>
      </c>
      <c r="L1426" t="str">
        <f>VLOOKUP(Q1426,gene2!A:U,13,0)</f>
        <v>WP_014421174.1</v>
      </c>
      <c r="M1426">
        <f>VLOOKUP(Q1426,gene2!A:U,14,0)</f>
        <v>0</v>
      </c>
      <c r="N1426" t="str">
        <f>VLOOKUP(Q1426,gene2!A:U,15,0)</f>
        <v>TlpA family protein disulfide reductase</v>
      </c>
      <c r="Q1426" t="s">
        <v>5667</v>
      </c>
      <c r="R1426">
        <v>504</v>
      </c>
      <c r="T1426" t="s">
        <v>5668</v>
      </c>
      <c r="V1426">
        <f t="shared" si="22"/>
        <v>168</v>
      </c>
    </row>
    <row r="1427" spans="1:22" x14ac:dyDescent="0.25">
      <c r="A1427" t="s">
        <v>20</v>
      </c>
      <c r="B1427" t="s">
        <v>21</v>
      </c>
      <c r="C1427" t="s">
        <v>22</v>
      </c>
      <c r="D1427" t="s">
        <v>23</v>
      </c>
      <c r="E1427" t="s">
        <v>5</v>
      </c>
      <c r="G1427" t="s">
        <v>24</v>
      </c>
      <c r="H1427">
        <v>1552067</v>
      </c>
      <c r="I1427">
        <v>1552303</v>
      </c>
      <c r="J1427" t="s">
        <v>25</v>
      </c>
      <c r="K1427" t="str">
        <f>VLOOKUP(Q1427,gene2!A:U,12,0)</f>
        <v>WP_014421175.1</v>
      </c>
      <c r="L1427" t="str">
        <f>VLOOKUP(Q1427,gene2!A:U,13,0)</f>
        <v>WP_014421175.1</v>
      </c>
      <c r="M1427">
        <f>VLOOKUP(Q1427,gene2!A:U,14,0)</f>
        <v>0</v>
      </c>
      <c r="N1427" t="str">
        <f>VLOOKUP(Q1427,gene2!A:U,15,0)</f>
        <v>DUF4266 domain-containing protein</v>
      </c>
      <c r="Q1427" t="s">
        <v>5671</v>
      </c>
      <c r="R1427">
        <v>237</v>
      </c>
      <c r="T1427" t="s">
        <v>5672</v>
      </c>
      <c r="V1427">
        <f t="shared" si="22"/>
        <v>79</v>
      </c>
    </row>
    <row r="1428" spans="1:22" x14ac:dyDescent="0.25">
      <c r="A1428" t="s">
        <v>20</v>
      </c>
      <c r="B1428" t="s">
        <v>21</v>
      </c>
      <c r="C1428" t="s">
        <v>22</v>
      </c>
      <c r="D1428" t="s">
        <v>23</v>
      </c>
      <c r="E1428" t="s">
        <v>5</v>
      </c>
      <c r="G1428" t="s">
        <v>24</v>
      </c>
      <c r="H1428">
        <v>1552341</v>
      </c>
      <c r="I1428">
        <v>1553450</v>
      </c>
      <c r="J1428" t="s">
        <v>25</v>
      </c>
      <c r="K1428" t="str">
        <f>VLOOKUP(Q1428,gene2!A:U,12,0)</f>
        <v>WP_114435018.1</v>
      </c>
      <c r="L1428" t="str">
        <f>VLOOKUP(Q1428,gene2!A:U,13,0)</f>
        <v>WP_114435018.1</v>
      </c>
      <c r="M1428">
        <f>VLOOKUP(Q1428,gene2!A:U,14,0)</f>
        <v>0</v>
      </c>
      <c r="N1428" t="str">
        <f>VLOOKUP(Q1428,gene2!A:U,15,0)</f>
        <v>DUF3570 domain-containing protein</v>
      </c>
      <c r="Q1428" t="s">
        <v>5675</v>
      </c>
      <c r="R1428">
        <v>1110</v>
      </c>
      <c r="T1428" t="s">
        <v>5676</v>
      </c>
      <c r="V1428">
        <f t="shared" si="22"/>
        <v>370</v>
      </c>
    </row>
    <row r="1429" spans="1:22" x14ac:dyDescent="0.25">
      <c r="A1429" t="s">
        <v>20</v>
      </c>
      <c r="B1429" t="s">
        <v>21</v>
      </c>
      <c r="C1429" t="s">
        <v>22</v>
      </c>
      <c r="D1429" t="s">
        <v>23</v>
      </c>
      <c r="E1429" t="s">
        <v>5</v>
      </c>
      <c r="G1429" t="s">
        <v>24</v>
      </c>
      <c r="H1429">
        <v>1553470</v>
      </c>
      <c r="I1429">
        <v>1554021</v>
      </c>
      <c r="J1429" t="s">
        <v>25</v>
      </c>
      <c r="K1429" t="str">
        <f>VLOOKUP(Q1429,gene2!A:U,12,0)</f>
        <v>WP_011785294.1</v>
      </c>
      <c r="L1429" t="str">
        <f>VLOOKUP(Q1429,gene2!A:U,13,0)</f>
        <v>WP_011785294.1</v>
      </c>
      <c r="M1429">
        <f>VLOOKUP(Q1429,gene2!A:U,14,0)</f>
        <v>0</v>
      </c>
      <c r="N1429" t="str">
        <f>VLOOKUP(Q1429,gene2!A:U,15,0)</f>
        <v>hypothetical protein</v>
      </c>
      <c r="Q1429" t="s">
        <v>5679</v>
      </c>
      <c r="R1429">
        <v>552</v>
      </c>
      <c r="T1429" t="s">
        <v>5680</v>
      </c>
      <c r="V1429">
        <f t="shared" si="22"/>
        <v>184</v>
      </c>
    </row>
    <row r="1430" spans="1:22" x14ac:dyDescent="0.25">
      <c r="A1430" t="s">
        <v>20</v>
      </c>
      <c r="B1430" t="s">
        <v>21</v>
      </c>
      <c r="C1430" t="s">
        <v>22</v>
      </c>
      <c r="D1430" t="s">
        <v>23</v>
      </c>
      <c r="E1430" t="s">
        <v>5</v>
      </c>
      <c r="G1430" t="s">
        <v>24</v>
      </c>
      <c r="H1430">
        <v>1554030</v>
      </c>
      <c r="I1430">
        <v>1555976</v>
      </c>
      <c r="J1430" t="s">
        <v>25</v>
      </c>
      <c r="K1430" t="str">
        <f>VLOOKUP(Q1430,gene2!A:U,12,0)</f>
        <v>WP_158011877.1</v>
      </c>
      <c r="L1430" t="str">
        <f>VLOOKUP(Q1430,gene2!A:U,13,0)</f>
        <v>WP_158011877.1</v>
      </c>
      <c r="M1430">
        <f>VLOOKUP(Q1430,gene2!A:U,14,0)</f>
        <v>0</v>
      </c>
      <c r="N1430" t="str">
        <f>VLOOKUP(Q1430,gene2!A:U,15,0)</f>
        <v>hypothetical protein</v>
      </c>
      <c r="Q1430" t="s">
        <v>5682</v>
      </c>
      <c r="R1430">
        <v>1947</v>
      </c>
      <c r="T1430" t="s">
        <v>5683</v>
      </c>
      <c r="V1430">
        <f t="shared" si="22"/>
        <v>649</v>
      </c>
    </row>
    <row r="1431" spans="1:22" x14ac:dyDescent="0.25">
      <c r="A1431" t="s">
        <v>20</v>
      </c>
      <c r="B1431" t="s">
        <v>21</v>
      </c>
      <c r="C1431" t="s">
        <v>22</v>
      </c>
      <c r="D1431" t="s">
        <v>23</v>
      </c>
      <c r="E1431" t="s">
        <v>5</v>
      </c>
      <c r="G1431" t="s">
        <v>24</v>
      </c>
      <c r="H1431">
        <v>1555993</v>
      </c>
      <c r="I1431">
        <v>1558851</v>
      </c>
      <c r="J1431" t="s">
        <v>25</v>
      </c>
      <c r="K1431" t="str">
        <f>VLOOKUP(Q1431,gene2!A:U,12,0)</f>
        <v>WP_014421178.1</v>
      </c>
      <c r="L1431" t="str">
        <f>VLOOKUP(Q1431,gene2!A:U,13,0)</f>
        <v>WP_014421178.1</v>
      </c>
      <c r="M1431">
        <f>VLOOKUP(Q1431,gene2!A:U,14,0)</f>
        <v>0</v>
      </c>
      <c r="N1431" t="str">
        <f>VLOOKUP(Q1431,gene2!A:U,15,0)</f>
        <v>tetratricopeptide repeat protein</v>
      </c>
      <c r="Q1431" t="s">
        <v>5685</v>
      </c>
      <c r="R1431">
        <v>2859</v>
      </c>
      <c r="T1431" t="s">
        <v>5686</v>
      </c>
      <c r="V1431">
        <f t="shared" si="22"/>
        <v>953</v>
      </c>
    </row>
    <row r="1432" spans="1:22" x14ac:dyDescent="0.25">
      <c r="A1432" t="s">
        <v>20</v>
      </c>
      <c r="B1432" t="s">
        <v>21</v>
      </c>
      <c r="C1432" t="s">
        <v>22</v>
      </c>
      <c r="D1432" t="s">
        <v>23</v>
      </c>
      <c r="E1432" t="s">
        <v>5</v>
      </c>
      <c r="G1432" t="s">
        <v>24</v>
      </c>
      <c r="H1432">
        <v>1558838</v>
      </c>
      <c r="I1432">
        <v>1559407</v>
      </c>
      <c r="J1432" t="s">
        <v>25</v>
      </c>
      <c r="K1432" t="str">
        <f>VLOOKUP(Q1432,gene2!A:U,12,0)</f>
        <v>WP_014421179.1</v>
      </c>
      <c r="L1432" t="str">
        <f>VLOOKUP(Q1432,gene2!A:U,13,0)</f>
        <v>WP_014421179.1</v>
      </c>
      <c r="M1432">
        <f>VLOOKUP(Q1432,gene2!A:U,14,0)</f>
        <v>0</v>
      </c>
      <c r="N1432" t="str">
        <f>VLOOKUP(Q1432,gene2!A:U,15,0)</f>
        <v>tetratricopeptide repeat protein</v>
      </c>
      <c r="Q1432" t="s">
        <v>5688</v>
      </c>
      <c r="R1432">
        <v>570</v>
      </c>
      <c r="T1432" t="s">
        <v>5689</v>
      </c>
      <c r="V1432">
        <f t="shared" si="22"/>
        <v>190</v>
      </c>
    </row>
    <row r="1433" spans="1:22" x14ac:dyDescent="0.25">
      <c r="A1433" t="s">
        <v>20</v>
      </c>
      <c r="B1433" t="s">
        <v>21</v>
      </c>
      <c r="C1433" t="s">
        <v>22</v>
      </c>
      <c r="D1433" t="s">
        <v>23</v>
      </c>
      <c r="E1433" t="s">
        <v>5</v>
      </c>
      <c r="G1433" t="s">
        <v>24</v>
      </c>
      <c r="H1433">
        <v>1559423</v>
      </c>
      <c r="I1433">
        <v>1559734</v>
      </c>
      <c r="J1433" t="s">
        <v>25</v>
      </c>
      <c r="K1433" t="str">
        <f>VLOOKUP(Q1433,gene2!A:U,12,0)</f>
        <v>WP_014421180.1</v>
      </c>
      <c r="L1433" t="str">
        <f>VLOOKUP(Q1433,gene2!A:U,13,0)</f>
        <v>WP_014421180.1</v>
      </c>
      <c r="M1433">
        <f>VLOOKUP(Q1433,gene2!A:U,14,0)</f>
        <v>0</v>
      </c>
      <c r="N1433" t="str">
        <f>VLOOKUP(Q1433,gene2!A:U,15,0)</f>
        <v>hypothetical protein</v>
      </c>
      <c r="Q1433" t="s">
        <v>5691</v>
      </c>
      <c r="R1433">
        <v>312</v>
      </c>
      <c r="T1433" t="s">
        <v>5692</v>
      </c>
      <c r="V1433">
        <f t="shared" si="22"/>
        <v>104</v>
      </c>
    </row>
    <row r="1434" spans="1:22" x14ac:dyDescent="0.25">
      <c r="A1434" t="s">
        <v>20</v>
      </c>
      <c r="B1434" t="s">
        <v>21</v>
      </c>
      <c r="C1434" t="s">
        <v>22</v>
      </c>
      <c r="D1434" t="s">
        <v>23</v>
      </c>
      <c r="E1434" t="s">
        <v>5</v>
      </c>
      <c r="G1434" t="s">
        <v>24</v>
      </c>
      <c r="H1434">
        <v>1559868</v>
      </c>
      <c r="I1434">
        <v>1560575</v>
      </c>
      <c r="J1434" t="s">
        <v>25</v>
      </c>
      <c r="K1434" t="str">
        <f>VLOOKUP(Q1434,gene2!A:U,12,0)</f>
        <v>WP_014421181.1</v>
      </c>
      <c r="L1434" t="str">
        <f>VLOOKUP(Q1434,gene2!A:U,13,0)</f>
        <v>WP_014421181.1</v>
      </c>
      <c r="M1434">
        <f>VLOOKUP(Q1434,gene2!A:U,14,0)</f>
        <v>0</v>
      </c>
      <c r="N1434" t="str">
        <f>VLOOKUP(Q1434,gene2!A:U,15,0)</f>
        <v>MotA/TolQ/ExbB proton channel family protein</v>
      </c>
      <c r="Q1434" t="s">
        <v>5694</v>
      </c>
      <c r="R1434">
        <v>708</v>
      </c>
      <c r="T1434" t="s">
        <v>5695</v>
      </c>
      <c r="V1434">
        <f t="shared" si="22"/>
        <v>236</v>
      </c>
    </row>
    <row r="1435" spans="1:22" x14ac:dyDescent="0.25">
      <c r="A1435" t="s">
        <v>20</v>
      </c>
      <c r="B1435" t="s">
        <v>21</v>
      </c>
      <c r="C1435" t="s">
        <v>22</v>
      </c>
      <c r="D1435" t="s">
        <v>23</v>
      </c>
      <c r="E1435" t="s">
        <v>5</v>
      </c>
      <c r="G1435" t="s">
        <v>24</v>
      </c>
      <c r="H1435">
        <v>1560601</v>
      </c>
      <c r="I1435">
        <v>1561113</v>
      </c>
      <c r="J1435" t="s">
        <v>25</v>
      </c>
      <c r="K1435" t="str">
        <f>VLOOKUP(Q1435,gene2!A:U,12,0)</f>
        <v>WP_014421182.1</v>
      </c>
      <c r="L1435" t="str">
        <f>VLOOKUP(Q1435,gene2!A:U,13,0)</f>
        <v>WP_014421182.1</v>
      </c>
      <c r="M1435">
        <f>VLOOKUP(Q1435,gene2!A:U,14,0)</f>
        <v>0</v>
      </c>
      <c r="N1435" t="str">
        <f>VLOOKUP(Q1435,gene2!A:U,15,0)</f>
        <v>biopolymer transporter ExbD</v>
      </c>
      <c r="Q1435" t="s">
        <v>5697</v>
      </c>
      <c r="R1435">
        <v>513</v>
      </c>
      <c r="T1435" t="s">
        <v>5698</v>
      </c>
      <c r="V1435">
        <f t="shared" si="22"/>
        <v>171</v>
      </c>
    </row>
    <row r="1436" spans="1:22" x14ac:dyDescent="0.25">
      <c r="A1436" t="s">
        <v>20</v>
      </c>
      <c r="B1436" t="s">
        <v>21</v>
      </c>
      <c r="C1436" t="s">
        <v>22</v>
      </c>
      <c r="D1436" t="s">
        <v>23</v>
      </c>
      <c r="E1436" t="s">
        <v>5</v>
      </c>
      <c r="G1436" t="s">
        <v>24</v>
      </c>
      <c r="H1436">
        <v>1561110</v>
      </c>
      <c r="I1436">
        <v>1561610</v>
      </c>
      <c r="J1436" t="s">
        <v>25</v>
      </c>
      <c r="K1436" t="str">
        <f>VLOOKUP(Q1436,gene2!A:U,12,0)</f>
        <v>WP_014421183.1</v>
      </c>
      <c r="L1436" t="str">
        <f>VLOOKUP(Q1436,gene2!A:U,13,0)</f>
        <v>WP_014421183.1</v>
      </c>
      <c r="M1436">
        <f>VLOOKUP(Q1436,gene2!A:U,14,0)</f>
        <v>0</v>
      </c>
      <c r="N1436" t="str">
        <f>VLOOKUP(Q1436,gene2!A:U,15,0)</f>
        <v>biopolymer transporter ExbD</v>
      </c>
      <c r="Q1436" t="s">
        <v>5700</v>
      </c>
      <c r="R1436">
        <v>501</v>
      </c>
      <c r="T1436" t="s">
        <v>5701</v>
      </c>
      <c r="V1436">
        <f t="shared" si="22"/>
        <v>167</v>
      </c>
    </row>
    <row r="1437" spans="1:22" x14ac:dyDescent="0.25">
      <c r="A1437" t="s">
        <v>20</v>
      </c>
      <c r="B1437" t="s">
        <v>21</v>
      </c>
      <c r="C1437" t="s">
        <v>22</v>
      </c>
      <c r="D1437" t="s">
        <v>23</v>
      </c>
      <c r="E1437" t="s">
        <v>5</v>
      </c>
      <c r="G1437" t="s">
        <v>24</v>
      </c>
      <c r="H1437">
        <v>1561616</v>
      </c>
      <c r="I1437">
        <v>1562590</v>
      </c>
      <c r="J1437" t="s">
        <v>25</v>
      </c>
      <c r="K1437" t="str">
        <f>VLOOKUP(Q1437,gene2!A:U,12,0)</f>
        <v>WP_014421184.1</v>
      </c>
      <c r="L1437" t="str">
        <f>VLOOKUP(Q1437,gene2!A:U,13,0)</f>
        <v>WP_014421184.1</v>
      </c>
      <c r="M1437">
        <f>VLOOKUP(Q1437,gene2!A:U,14,0)</f>
        <v>0</v>
      </c>
      <c r="N1437" t="str">
        <f>VLOOKUP(Q1437,gene2!A:U,15,0)</f>
        <v>AgmX/PglI C-terminal domain-containing protein</v>
      </c>
      <c r="Q1437" t="s">
        <v>5703</v>
      </c>
      <c r="R1437">
        <v>975</v>
      </c>
      <c r="T1437" t="s">
        <v>5704</v>
      </c>
      <c r="V1437">
        <f t="shared" si="22"/>
        <v>325</v>
      </c>
    </row>
    <row r="1438" spans="1:22" x14ac:dyDescent="0.25">
      <c r="A1438" t="s">
        <v>20</v>
      </c>
      <c r="B1438" t="s">
        <v>21</v>
      </c>
      <c r="C1438" t="s">
        <v>22</v>
      </c>
      <c r="D1438" t="s">
        <v>23</v>
      </c>
      <c r="E1438" t="s">
        <v>5</v>
      </c>
      <c r="G1438" t="s">
        <v>24</v>
      </c>
      <c r="H1438">
        <v>1562632</v>
      </c>
      <c r="I1438">
        <v>1564356</v>
      </c>
      <c r="J1438" t="s">
        <v>52</v>
      </c>
      <c r="K1438" t="str">
        <f>VLOOKUP(Q1438,gene2!A:U,12,0)</f>
        <v>WP_014421185.1</v>
      </c>
      <c r="L1438" t="str">
        <f>VLOOKUP(Q1438,gene2!A:U,13,0)</f>
        <v>WP_014421185.1</v>
      </c>
      <c r="M1438">
        <f>VLOOKUP(Q1438,gene2!A:U,14,0)</f>
        <v>0</v>
      </c>
      <c r="N1438" t="str">
        <f>VLOOKUP(Q1438,gene2!A:U,15,0)</f>
        <v>diguanylate cyclase</v>
      </c>
      <c r="Q1438" t="s">
        <v>5707</v>
      </c>
      <c r="R1438">
        <v>1725</v>
      </c>
      <c r="T1438" t="s">
        <v>5708</v>
      </c>
      <c r="V1438">
        <f t="shared" si="22"/>
        <v>575</v>
      </c>
    </row>
    <row r="1439" spans="1:22" x14ac:dyDescent="0.25">
      <c r="A1439" t="s">
        <v>20</v>
      </c>
      <c r="B1439" t="s">
        <v>21</v>
      </c>
      <c r="C1439" t="s">
        <v>22</v>
      </c>
      <c r="D1439" t="s">
        <v>23</v>
      </c>
      <c r="E1439" t="s">
        <v>5</v>
      </c>
      <c r="G1439" t="s">
        <v>24</v>
      </c>
      <c r="H1439">
        <v>1564437</v>
      </c>
      <c r="I1439">
        <v>1566236</v>
      </c>
      <c r="J1439" t="s">
        <v>52</v>
      </c>
      <c r="K1439" t="str">
        <f>VLOOKUP(Q1439,gene2!A:U,12,0)</f>
        <v>WP_014421186.1</v>
      </c>
      <c r="L1439" t="str">
        <f>VLOOKUP(Q1439,gene2!A:U,13,0)</f>
        <v>WP_014421186.1</v>
      </c>
      <c r="M1439">
        <f>VLOOKUP(Q1439,gene2!A:U,14,0)</f>
        <v>0</v>
      </c>
      <c r="N1439" t="str">
        <f>VLOOKUP(Q1439,gene2!A:U,15,0)</f>
        <v>class I poly(R)-hydroxyalkanoic acid synthase</v>
      </c>
      <c r="O1439" t="s">
        <v>5710</v>
      </c>
      <c r="Q1439" t="s">
        <v>5711</v>
      </c>
      <c r="R1439">
        <v>1800</v>
      </c>
      <c r="T1439" t="s">
        <v>5712</v>
      </c>
      <c r="V1439">
        <f t="shared" si="22"/>
        <v>600</v>
      </c>
    </row>
    <row r="1440" spans="1:22" x14ac:dyDescent="0.25">
      <c r="A1440" t="s">
        <v>20</v>
      </c>
      <c r="B1440" t="s">
        <v>21</v>
      </c>
      <c r="C1440" t="s">
        <v>22</v>
      </c>
      <c r="D1440" t="s">
        <v>23</v>
      </c>
      <c r="E1440" t="s">
        <v>5</v>
      </c>
      <c r="G1440" t="s">
        <v>24</v>
      </c>
      <c r="H1440">
        <v>1566307</v>
      </c>
      <c r="I1440">
        <v>1566663</v>
      </c>
      <c r="J1440" t="s">
        <v>52</v>
      </c>
      <c r="K1440" t="str">
        <f>VLOOKUP(Q1440,gene2!A:U,12,0)</f>
        <v>WP_014421187.1</v>
      </c>
      <c r="L1440" t="str">
        <f>VLOOKUP(Q1440,gene2!A:U,13,0)</f>
        <v>WP_014421187.1</v>
      </c>
      <c r="M1440">
        <f>VLOOKUP(Q1440,gene2!A:U,14,0)</f>
        <v>0</v>
      </c>
      <c r="N1440" t="str">
        <f>VLOOKUP(Q1440,gene2!A:U,15,0)</f>
        <v>phasin family protein</v>
      </c>
      <c r="Q1440" t="s">
        <v>5715</v>
      </c>
      <c r="R1440">
        <v>357</v>
      </c>
      <c r="T1440" t="s">
        <v>5716</v>
      </c>
      <c r="V1440">
        <f t="shared" si="22"/>
        <v>119</v>
      </c>
    </row>
    <row r="1441" spans="1:22" x14ac:dyDescent="0.25">
      <c r="A1441" t="s">
        <v>20</v>
      </c>
      <c r="B1441" t="s">
        <v>21</v>
      </c>
      <c r="C1441" t="s">
        <v>22</v>
      </c>
      <c r="D1441" t="s">
        <v>23</v>
      </c>
      <c r="E1441" t="s">
        <v>5</v>
      </c>
      <c r="G1441" t="s">
        <v>24</v>
      </c>
      <c r="H1441">
        <v>1566809</v>
      </c>
      <c r="I1441">
        <v>1567129</v>
      </c>
      <c r="J1441" t="s">
        <v>25</v>
      </c>
      <c r="K1441" t="str">
        <f>VLOOKUP(Q1441,gene2!A:U,12,0)</f>
        <v>WP_014421188.1</v>
      </c>
      <c r="L1441" t="str">
        <f>VLOOKUP(Q1441,gene2!A:U,13,0)</f>
        <v>WP_014421188.1</v>
      </c>
      <c r="M1441">
        <f>VLOOKUP(Q1441,gene2!A:U,14,0)</f>
        <v>0</v>
      </c>
      <c r="N1441" t="str">
        <f>VLOOKUP(Q1441,gene2!A:U,15,0)</f>
        <v>TraR/DksA family transcriptional regulator</v>
      </c>
      <c r="Q1441" t="s">
        <v>5719</v>
      </c>
      <c r="R1441">
        <v>321</v>
      </c>
      <c r="T1441" t="s">
        <v>5720</v>
      </c>
      <c r="V1441">
        <f t="shared" si="22"/>
        <v>107</v>
      </c>
    </row>
    <row r="1442" spans="1:22" x14ac:dyDescent="0.25">
      <c r="A1442" t="s">
        <v>20</v>
      </c>
      <c r="B1442" t="s">
        <v>21</v>
      </c>
      <c r="C1442" t="s">
        <v>22</v>
      </c>
      <c r="D1442" t="s">
        <v>23</v>
      </c>
      <c r="E1442" t="s">
        <v>5</v>
      </c>
      <c r="G1442" t="s">
        <v>24</v>
      </c>
      <c r="H1442">
        <v>1567160</v>
      </c>
      <c r="I1442">
        <v>1568623</v>
      </c>
      <c r="J1442" t="s">
        <v>25</v>
      </c>
      <c r="K1442" t="str">
        <f>VLOOKUP(Q1442,gene2!A:U,12,0)</f>
        <v>WP_014421189.1</v>
      </c>
      <c r="L1442" t="str">
        <f>VLOOKUP(Q1442,gene2!A:U,13,0)</f>
        <v>WP_014421189.1</v>
      </c>
      <c r="M1442">
        <f>VLOOKUP(Q1442,gene2!A:U,14,0)</f>
        <v>0</v>
      </c>
      <c r="N1442" t="str">
        <f>VLOOKUP(Q1442,gene2!A:U,15,0)</f>
        <v>DASS family sodium-coupled anion symporter</v>
      </c>
      <c r="Q1442" t="s">
        <v>5723</v>
      </c>
      <c r="R1442">
        <v>1464</v>
      </c>
      <c r="T1442" t="s">
        <v>5724</v>
      </c>
      <c r="V1442">
        <f t="shared" si="22"/>
        <v>488</v>
      </c>
    </row>
    <row r="1443" spans="1:22" x14ac:dyDescent="0.25">
      <c r="A1443" t="s">
        <v>20</v>
      </c>
      <c r="B1443" t="s">
        <v>21</v>
      </c>
      <c r="C1443" t="s">
        <v>22</v>
      </c>
      <c r="D1443" t="s">
        <v>23</v>
      </c>
      <c r="E1443" t="s">
        <v>5</v>
      </c>
      <c r="G1443" t="s">
        <v>24</v>
      </c>
      <c r="H1443">
        <v>1568812</v>
      </c>
      <c r="I1443">
        <v>1569612</v>
      </c>
      <c r="J1443" t="s">
        <v>25</v>
      </c>
      <c r="K1443" t="str">
        <f>VLOOKUP(Q1443,gene2!A:U,12,0)</f>
        <v>WP_011785280.1</v>
      </c>
      <c r="L1443" t="str">
        <f>VLOOKUP(Q1443,gene2!A:U,13,0)</f>
        <v>WP_011785280.1</v>
      </c>
      <c r="M1443">
        <f>VLOOKUP(Q1443,gene2!A:U,14,0)</f>
        <v>0</v>
      </c>
      <c r="N1443" t="str">
        <f>VLOOKUP(Q1443,gene2!A:U,15,0)</f>
        <v>C39 family peptidase</v>
      </c>
      <c r="Q1443" t="s">
        <v>5727</v>
      </c>
      <c r="R1443">
        <v>801</v>
      </c>
      <c r="T1443" t="s">
        <v>5728</v>
      </c>
      <c r="V1443">
        <f t="shared" si="22"/>
        <v>267</v>
      </c>
    </row>
    <row r="1444" spans="1:22" x14ac:dyDescent="0.25">
      <c r="A1444" t="s">
        <v>20</v>
      </c>
      <c r="B1444" t="s">
        <v>21</v>
      </c>
      <c r="C1444" t="s">
        <v>22</v>
      </c>
      <c r="D1444" t="s">
        <v>23</v>
      </c>
      <c r="E1444" t="s">
        <v>5</v>
      </c>
      <c r="G1444" t="s">
        <v>24</v>
      </c>
      <c r="H1444">
        <v>1569668</v>
      </c>
      <c r="I1444">
        <v>1570678</v>
      </c>
      <c r="J1444" t="s">
        <v>25</v>
      </c>
      <c r="K1444" t="str">
        <f>VLOOKUP(Q1444,gene2!A:U,12,0)</f>
        <v>WP_011785279.1</v>
      </c>
      <c r="L1444" t="str">
        <f>VLOOKUP(Q1444,gene2!A:U,13,0)</f>
        <v>WP_011785279.1</v>
      </c>
      <c r="M1444">
        <f>VLOOKUP(Q1444,gene2!A:U,14,0)</f>
        <v>0</v>
      </c>
      <c r="N1444" t="str">
        <f>VLOOKUP(Q1444,gene2!A:U,15,0)</f>
        <v>hypothetical protein</v>
      </c>
      <c r="Q1444" t="s">
        <v>5731</v>
      </c>
      <c r="R1444">
        <v>1011</v>
      </c>
      <c r="T1444" t="s">
        <v>5732</v>
      </c>
      <c r="V1444">
        <f t="shared" si="22"/>
        <v>337</v>
      </c>
    </row>
    <row r="1445" spans="1:22" x14ac:dyDescent="0.25">
      <c r="A1445" t="s">
        <v>20</v>
      </c>
      <c r="B1445" t="s">
        <v>21</v>
      </c>
      <c r="C1445" t="s">
        <v>22</v>
      </c>
      <c r="D1445" t="s">
        <v>23</v>
      </c>
      <c r="E1445" t="s">
        <v>5</v>
      </c>
      <c r="G1445" t="s">
        <v>24</v>
      </c>
      <c r="H1445">
        <v>1570718</v>
      </c>
      <c r="I1445">
        <v>1572343</v>
      </c>
      <c r="J1445" t="s">
        <v>25</v>
      </c>
      <c r="K1445" t="str">
        <f>VLOOKUP(Q1445,gene2!A:U,12,0)</f>
        <v>WP_014421190.1</v>
      </c>
      <c r="L1445" t="str">
        <f>VLOOKUP(Q1445,gene2!A:U,13,0)</f>
        <v>WP_014421190.1</v>
      </c>
      <c r="M1445">
        <f>VLOOKUP(Q1445,gene2!A:U,14,0)</f>
        <v>0</v>
      </c>
      <c r="N1445" t="str">
        <f>VLOOKUP(Q1445,gene2!A:U,15,0)</f>
        <v>outer membrane protein transport protein</v>
      </c>
      <c r="Q1445" t="s">
        <v>5734</v>
      </c>
      <c r="R1445">
        <v>1626</v>
      </c>
      <c r="T1445" t="s">
        <v>5735</v>
      </c>
      <c r="V1445">
        <f t="shared" si="22"/>
        <v>542</v>
      </c>
    </row>
    <row r="1446" spans="1:22" x14ac:dyDescent="0.25">
      <c r="A1446" t="s">
        <v>20</v>
      </c>
      <c r="B1446" t="s">
        <v>21</v>
      </c>
      <c r="C1446" t="s">
        <v>22</v>
      </c>
      <c r="D1446" t="s">
        <v>23</v>
      </c>
      <c r="E1446" t="s">
        <v>5</v>
      </c>
      <c r="G1446" t="s">
        <v>24</v>
      </c>
      <c r="H1446">
        <v>1572363</v>
      </c>
      <c r="I1446">
        <v>1573436</v>
      </c>
      <c r="J1446" t="s">
        <v>25</v>
      </c>
      <c r="K1446" t="str">
        <f>VLOOKUP(Q1446,gene2!A:U,12,0)</f>
        <v>WP_014421191.1</v>
      </c>
      <c r="L1446" t="str">
        <f>VLOOKUP(Q1446,gene2!A:U,13,0)</f>
        <v>WP_014421191.1</v>
      </c>
      <c r="M1446">
        <f>VLOOKUP(Q1446,gene2!A:U,14,0)</f>
        <v>0</v>
      </c>
      <c r="N1446" t="str">
        <f>VLOOKUP(Q1446,gene2!A:U,15,0)</f>
        <v>DUF4124 domain-containing protein</v>
      </c>
      <c r="Q1446" t="s">
        <v>5737</v>
      </c>
      <c r="R1446">
        <v>1074</v>
      </c>
      <c r="T1446" t="s">
        <v>5738</v>
      </c>
      <c r="V1446">
        <f t="shared" si="22"/>
        <v>358</v>
      </c>
    </row>
    <row r="1447" spans="1:22" x14ac:dyDescent="0.25">
      <c r="A1447" t="s">
        <v>20</v>
      </c>
      <c r="B1447" t="s">
        <v>21</v>
      </c>
      <c r="C1447" t="s">
        <v>22</v>
      </c>
      <c r="D1447" t="s">
        <v>23</v>
      </c>
      <c r="E1447" t="s">
        <v>5</v>
      </c>
      <c r="G1447" t="s">
        <v>24</v>
      </c>
      <c r="H1447">
        <v>1573446</v>
      </c>
      <c r="I1447">
        <v>1574480</v>
      </c>
      <c r="J1447" t="s">
        <v>52</v>
      </c>
      <c r="K1447" t="str">
        <f>VLOOKUP(Q1447,gene2!A:U,12,0)</f>
        <v>WP_014421192.1</v>
      </c>
      <c r="L1447" t="str">
        <f>VLOOKUP(Q1447,gene2!A:U,13,0)</f>
        <v>WP_014421192.1</v>
      </c>
      <c r="M1447">
        <f>VLOOKUP(Q1447,gene2!A:U,14,0)</f>
        <v>0</v>
      </c>
      <c r="N1447" t="str">
        <f>VLOOKUP(Q1447,gene2!A:U,15,0)</f>
        <v>polysaccharide deacetylase family protein</v>
      </c>
      <c r="Q1447" t="s">
        <v>5740</v>
      </c>
      <c r="R1447">
        <v>1035</v>
      </c>
      <c r="T1447" t="s">
        <v>5741</v>
      </c>
      <c r="V1447">
        <f t="shared" si="22"/>
        <v>345</v>
      </c>
    </row>
    <row r="1448" spans="1:22" x14ac:dyDescent="0.25">
      <c r="A1448" t="s">
        <v>20</v>
      </c>
      <c r="B1448" t="s">
        <v>21</v>
      </c>
      <c r="C1448" t="s">
        <v>22</v>
      </c>
      <c r="D1448" t="s">
        <v>23</v>
      </c>
      <c r="E1448" t="s">
        <v>5</v>
      </c>
      <c r="G1448" t="s">
        <v>24</v>
      </c>
      <c r="H1448">
        <v>1574519</v>
      </c>
      <c r="I1448">
        <v>1575196</v>
      </c>
      <c r="J1448" t="s">
        <v>52</v>
      </c>
      <c r="K1448" t="str">
        <f>VLOOKUP(Q1448,gene2!A:U,12,0)</f>
        <v>WP_014421193.1</v>
      </c>
      <c r="L1448" t="str">
        <f>VLOOKUP(Q1448,gene2!A:U,13,0)</f>
        <v>WP_014421193.1</v>
      </c>
      <c r="M1448">
        <f>VLOOKUP(Q1448,gene2!A:U,14,0)</f>
        <v>0</v>
      </c>
      <c r="N1448" t="str">
        <f>VLOOKUP(Q1448,gene2!A:U,15,0)</f>
        <v>molecular chaperone DnaJ</v>
      </c>
      <c r="Q1448" t="s">
        <v>5744</v>
      </c>
      <c r="R1448">
        <v>678</v>
      </c>
      <c r="T1448" t="s">
        <v>5745</v>
      </c>
      <c r="V1448">
        <f t="shared" si="22"/>
        <v>226</v>
      </c>
    </row>
    <row r="1449" spans="1:22" x14ac:dyDescent="0.25">
      <c r="A1449" t="s">
        <v>20</v>
      </c>
      <c r="B1449" t="s">
        <v>21</v>
      </c>
      <c r="C1449" t="s">
        <v>22</v>
      </c>
      <c r="D1449" t="s">
        <v>23</v>
      </c>
      <c r="E1449" t="s">
        <v>5</v>
      </c>
      <c r="G1449" t="s">
        <v>24</v>
      </c>
      <c r="H1449">
        <v>1575207</v>
      </c>
      <c r="I1449">
        <v>1575863</v>
      </c>
      <c r="J1449" t="s">
        <v>52</v>
      </c>
      <c r="K1449" t="str">
        <f>VLOOKUP(Q1449,gene2!A:U,12,0)</f>
        <v>WP_014421194.1</v>
      </c>
      <c r="L1449" t="str">
        <f>VLOOKUP(Q1449,gene2!A:U,13,0)</f>
        <v>WP_014421194.1</v>
      </c>
      <c r="M1449">
        <f>VLOOKUP(Q1449,gene2!A:U,14,0)</f>
        <v>0</v>
      </c>
      <c r="N1449" t="str">
        <f>VLOOKUP(Q1449,gene2!A:U,15,0)</f>
        <v>TetR/AcrR family transcriptional regulator</v>
      </c>
      <c r="Q1449" t="s">
        <v>5748</v>
      </c>
      <c r="R1449">
        <v>657</v>
      </c>
      <c r="T1449" t="s">
        <v>5749</v>
      </c>
      <c r="V1449">
        <f t="shared" si="22"/>
        <v>219</v>
      </c>
    </row>
    <row r="1450" spans="1:22" x14ac:dyDescent="0.25">
      <c r="A1450" t="s">
        <v>20</v>
      </c>
      <c r="B1450" t="s">
        <v>21</v>
      </c>
      <c r="C1450" t="s">
        <v>22</v>
      </c>
      <c r="D1450" t="s">
        <v>23</v>
      </c>
      <c r="E1450" t="s">
        <v>5</v>
      </c>
      <c r="G1450" t="s">
        <v>24</v>
      </c>
      <c r="H1450">
        <v>1575937</v>
      </c>
      <c r="I1450">
        <v>1576845</v>
      </c>
      <c r="J1450" t="s">
        <v>25</v>
      </c>
      <c r="K1450" t="str">
        <f>VLOOKUP(Q1450,gene2!A:U,12,0)</f>
        <v>WP_011785273.1</v>
      </c>
      <c r="L1450" t="str">
        <f>VLOOKUP(Q1450,gene2!A:U,13,0)</f>
        <v>WP_011785273.1</v>
      </c>
      <c r="M1450">
        <f>VLOOKUP(Q1450,gene2!A:U,14,0)</f>
        <v>0</v>
      </c>
      <c r="N1450" t="str">
        <f>VLOOKUP(Q1450,gene2!A:U,15,0)</f>
        <v>tRNA 2-thiocytidine(32) synthetase TtcA</v>
      </c>
      <c r="O1450" t="s">
        <v>5751</v>
      </c>
      <c r="Q1450" t="s">
        <v>5752</v>
      </c>
      <c r="R1450">
        <v>909</v>
      </c>
      <c r="T1450" t="s">
        <v>5753</v>
      </c>
      <c r="V1450">
        <f t="shared" si="22"/>
        <v>303</v>
      </c>
    </row>
    <row r="1451" spans="1:22" x14ac:dyDescent="0.25">
      <c r="A1451" t="s">
        <v>20</v>
      </c>
      <c r="B1451" t="s">
        <v>21</v>
      </c>
      <c r="C1451" t="s">
        <v>22</v>
      </c>
      <c r="D1451" t="s">
        <v>23</v>
      </c>
      <c r="E1451" t="s">
        <v>5</v>
      </c>
      <c r="G1451" t="s">
        <v>24</v>
      </c>
      <c r="H1451">
        <v>1576849</v>
      </c>
      <c r="I1451">
        <v>1577538</v>
      </c>
      <c r="J1451" t="s">
        <v>52</v>
      </c>
      <c r="K1451" t="str">
        <f>VLOOKUP(Q1451,gene2!A:U,12,0)</f>
        <v>WP_011785272.1</v>
      </c>
      <c r="L1451" t="str">
        <f>VLOOKUP(Q1451,gene2!A:U,13,0)</f>
        <v>WP_011785272.1</v>
      </c>
      <c r="M1451">
        <f>VLOOKUP(Q1451,gene2!A:U,14,0)</f>
        <v>0</v>
      </c>
      <c r="N1451" t="str">
        <f>VLOOKUP(Q1451,gene2!A:U,15,0)</f>
        <v>sulfite exporter TauE/SafE family protein</v>
      </c>
      <c r="Q1451" t="s">
        <v>5756</v>
      </c>
      <c r="R1451">
        <v>690</v>
      </c>
      <c r="T1451" t="s">
        <v>5757</v>
      </c>
      <c r="V1451">
        <f t="shared" si="22"/>
        <v>230</v>
      </c>
    </row>
    <row r="1452" spans="1:22" x14ac:dyDescent="0.25">
      <c r="A1452" t="s">
        <v>20</v>
      </c>
      <c r="B1452" t="s">
        <v>21</v>
      </c>
      <c r="C1452" t="s">
        <v>22</v>
      </c>
      <c r="D1452" t="s">
        <v>23</v>
      </c>
      <c r="E1452" t="s">
        <v>5</v>
      </c>
      <c r="G1452" t="s">
        <v>24</v>
      </c>
      <c r="H1452">
        <v>1577550</v>
      </c>
      <c r="I1452">
        <v>1577786</v>
      </c>
      <c r="J1452" t="s">
        <v>52</v>
      </c>
      <c r="K1452" t="str">
        <f>VLOOKUP(Q1452,gene2!A:U,12,0)</f>
        <v>WP_014421195.1</v>
      </c>
      <c r="L1452" t="str">
        <f>VLOOKUP(Q1452,gene2!A:U,13,0)</f>
        <v>WP_014421195.1</v>
      </c>
      <c r="M1452">
        <f>VLOOKUP(Q1452,gene2!A:U,14,0)</f>
        <v>0</v>
      </c>
      <c r="N1452" t="str">
        <f>VLOOKUP(Q1452,gene2!A:U,15,0)</f>
        <v>cbb3-type cytochrome oxidase assembly protein CcoS</v>
      </c>
      <c r="O1452" t="s">
        <v>5759</v>
      </c>
      <c r="Q1452" t="s">
        <v>5760</v>
      </c>
      <c r="R1452">
        <v>237</v>
      </c>
      <c r="T1452" t="s">
        <v>5761</v>
      </c>
      <c r="V1452">
        <f t="shared" si="22"/>
        <v>79</v>
      </c>
    </row>
    <row r="1453" spans="1:22" x14ac:dyDescent="0.25">
      <c r="A1453" t="s">
        <v>20</v>
      </c>
      <c r="B1453" t="s">
        <v>21</v>
      </c>
      <c r="C1453" t="s">
        <v>22</v>
      </c>
      <c r="D1453" t="s">
        <v>23</v>
      </c>
      <c r="E1453" t="s">
        <v>5</v>
      </c>
      <c r="G1453" t="s">
        <v>24</v>
      </c>
      <c r="H1453">
        <v>1577823</v>
      </c>
      <c r="I1453">
        <v>1580270</v>
      </c>
      <c r="J1453" t="s">
        <v>52</v>
      </c>
      <c r="K1453" t="str">
        <f>VLOOKUP(Q1453,gene2!A:U,12,0)</f>
        <v>WP_014421196.1</v>
      </c>
      <c r="L1453" t="str">
        <f>VLOOKUP(Q1453,gene2!A:U,13,0)</f>
        <v>WP_014421196.1</v>
      </c>
      <c r="M1453">
        <f>VLOOKUP(Q1453,gene2!A:U,14,0)</f>
        <v>0</v>
      </c>
      <c r="N1453" t="str">
        <f>VLOOKUP(Q1453,gene2!A:U,15,0)</f>
        <v>cadmium-translocating P-type ATPase</v>
      </c>
      <c r="O1453" t="s">
        <v>5764</v>
      </c>
      <c r="Q1453" t="s">
        <v>5765</v>
      </c>
      <c r="R1453">
        <v>2448</v>
      </c>
      <c r="T1453" t="s">
        <v>5766</v>
      </c>
      <c r="V1453">
        <f t="shared" si="22"/>
        <v>816</v>
      </c>
    </row>
    <row r="1454" spans="1:22" x14ac:dyDescent="0.25">
      <c r="A1454" t="s">
        <v>20</v>
      </c>
      <c r="B1454" t="s">
        <v>21</v>
      </c>
      <c r="C1454" t="s">
        <v>22</v>
      </c>
      <c r="D1454" t="s">
        <v>23</v>
      </c>
      <c r="E1454" t="s">
        <v>5</v>
      </c>
      <c r="G1454" t="s">
        <v>24</v>
      </c>
      <c r="H1454">
        <v>1580267</v>
      </c>
      <c r="I1454">
        <v>1580782</v>
      </c>
      <c r="J1454" t="s">
        <v>52</v>
      </c>
      <c r="K1454" t="str">
        <f>VLOOKUP(Q1454,gene2!A:U,12,0)</f>
        <v>WP_014421197.1</v>
      </c>
      <c r="L1454" t="str">
        <f>VLOOKUP(Q1454,gene2!A:U,13,0)</f>
        <v>WP_014421197.1</v>
      </c>
      <c r="M1454">
        <f>VLOOKUP(Q1454,gene2!A:U,14,0)</f>
        <v>0</v>
      </c>
      <c r="N1454" t="str">
        <f>VLOOKUP(Q1454,gene2!A:U,15,0)</f>
        <v>FixH family protein</v>
      </c>
      <c r="Q1454" t="s">
        <v>5769</v>
      </c>
      <c r="R1454">
        <v>516</v>
      </c>
      <c r="T1454" t="s">
        <v>5770</v>
      </c>
      <c r="V1454">
        <f t="shared" si="22"/>
        <v>172</v>
      </c>
    </row>
    <row r="1455" spans="1:22" x14ac:dyDescent="0.25">
      <c r="A1455" t="s">
        <v>20</v>
      </c>
      <c r="B1455" t="s">
        <v>21</v>
      </c>
      <c r="C1455" t="s">
        <v>22</v>
      </c>
      <c r="D1455" t="s">
        <v>23</v>
      </c>
      <c r="E1455" t="s">
        <v>5</v>
      </c>
      <c r="G1455" t="s">
        <v>24</v>
      </c>
      <c r="H1455">
        <v>1580834</v>
      </c>
      <c r="I1455">
        <v>1582267</v>
      </c>
      <c r="J1455" t="s">
        <v>52</v>
      </c>
      <c r="K1455" t="str">
        <f>VLOOKUP(Q1455,gene2!A:U,12,0)</f>
        <v>WP_014421199.1</v>
      </c>
      <c r="L1455" t="str">
        <f>VLOOKUP(Q1455,gene2!A:U,13,0)</f>
        <v>WP_014421199.1</v>
      </c>
      <c r="M1455">
        <f>VLOOKUP(Q1455,gene2!A:U,14,0)</f>
        <v>0</v>
      </c>
      <c r="N1455" t="str">
        <f>VLOOKUP(Q1455,gene2!A:U,15,0)</f>
        <v>cytochrome c oxidase accessory protein CcoG</v>
      </c>
      <c r="O1455" t="s">
        <v>5773</v>
      </c>
      <c r="Q1455" t="s">
        <v>5774</v>
      </c>
      <c r="R1455">
        <v>1434</v>
      </c>
      <c r="T1455" t="s">
        <v>5775</v>
      </c>
      <c r="V1455">
        <f t="shared" si="22"/>
        <v>478</v>
      </c>
    </row>
    <row r="1456" spans="1:22" x14ac:dyDescent="0.25">
      <c r="A1456" t="s">
        <v>20</v>
      </c>
      <c r="B1456" t="s">
        <v>21</v>
      </c>
      <c r="C1456" t="s">
        <v>22</v>
      </c>
      <c r="D1456" t="s">
        <v>23</v>
      </c>
      <c r="E1456" t="s">
        <v>5</v>
      </c>
      <c r="G1456" t="s">
        <v>24</v>
      </c>
      <c r="H1456">
        <v>1582399</v>
      </c>
      <c r="I1456">
        <v>1583289</v>
      </c>
      <c r="J1456" t="s">
        <v>52</v>
      </c>
      <c r="K1456" t="str">
        <f>VLOOKUP(Q1456,gene2!A:U,12,0)</f>
        <v>WP_011785267.1</v>
      </c>
      <c r="L1456" t="str">
        <f>VLOOKUP(Q1456,gene2!A:U,13,0)</f>
        <v>WP_011785267.1</v>
      </c>
      <c r="M1456">
        <f>VLOOKUP(Q1456,gene2!A:U,14,0)</f>
        <v>0</v>
      </c>
      <c r="N1456" t="str">
        <f>VLOOKUP(Q1456,gene2!A:U,15,0)</f>
        <v>cytochrome-c oxidase, cbb3-type subunit III</v>
      </c>
      <c r="O1456" t="s">
        <v>5778</v>
      </c>
      <c r="Q1456" t="s">
        <v>5779</v>
      </c>
      <c r="R1456">
        <v>891</v>
      </c>
      <c r="T1456" t="s">
        <v>5780</v>
      </c>
      <c r="V1456">
        <f t="shared" si="22"/>
        <v>297</v>
      </c>
    </row>
    <row r="1457" spans="1:22" x14ac:dyDescent="0.25">
      <c r="A1457" t="s">
        <v>20</v>
      </c>
      <c r="B1457" t="s">
        <v>21</v>
      </c>
      <c r="C1457" t="s">
        <v>22</v>
      </c>
      <c r="D1457" t="s">
        <v>23</v>
      </c>
      <c r="E1457" t="s">
        <v>5</v>
      </c>
      <c r="G1457" t="s">
        <v>24</v>
      </c>
      <c r="H1457">
        <v>1583286</v>
      </c>
      <c r="I1457">
        <v>1583471</v>
      </c>
      <c r="J1457" t="s">
        <v>52</v>
      </c>
      <c r="K1457" t="str">
        <f>VLOOKUP(Q1457,gene2!A:U,12,0)</f>
        <v>WP_011785266.1</v>
      </c>
      <c r="L1457" t="str">
        <f>VLOOKUP(Q1457,gene2!A:U,13,0)</f>
        <v>WP_011785266.1</v>
      </c>
      <c r="M1457">
        <f>VLOOKUP(Q1457,gene2!A:U,14,0)</f>
        <v>0</v>
      </c>
      <c r="N1457" t="str">
        <f>VLOOKUP(Q1457,gene2!A:U,15,0)</f>
        <v>CcoQ/FixQ family Cbb3-type cytochrome c oxidase assembly chaperone</v>
      </c>
      <c r="Q1457" t="s">
        <v>5783</v>
      </c>
      <c r="R1457">
        <v>186</v>
      </c>
      <c r="T1457" t="s">
        <v>5784</v>
      </c>
      <c r="V1457">
        <f t="shared" si="22"/>
        <v>62</v>
      </c>
    </row>
    <row r="1458" spans="1:22" x14ac:dyDescent="0.25">
      <c r="A1458" t="s">
        <v>20</v>
      </c>
      <c r="B1458" t="s">
        <v>21</v>
      </c>
      <c r="C1458" t="s">
        <v>22</v>
      </c>
      <c r="D1458" t="s">
        <v>23</v>
      </c>
      <c r="E1458" t="s">
        <v>5</v>
      </c>
      <c r="G1458" t="s">
        <v>24</v>
      </c>
      <c r="H1458">
        <v>1583476</v>
      </c>
      <c r="I1458">
        <v>1584084</v>
      </c>
      <c r="J1458" t="s">
        <v>52</v>
      </c>
      <c r="K1458" t="str">
        <f>VLOOKUP(Q1458,gene2!A:U,12,0)</f>
        <v>WP_011785265.1</v>
      </c>
      <c r="L1458" t="str">
        <f>VLOOKUP(Q1458,gene2!A:U,13,0)</f>
        <v>WP_011785265.1</v>
      </c>
      <c r="M1458">
        <f>VLOOKUP(Q1458,gene2!A:U,14,0)</f>
        <v>0</v>
      </c>
      <c r="N1458" t="str">
        <f>VLOOKUP(Q1458,gene2!A:U,15,0)</f>
        <v>cytochrome-c oxidase, cbb3-type subunit II</v>
      </c>
      <c r="O1458" t="s">
        <v>5787</v>
      </c>
      <c r="Q1458" t="s">
        <v>5788</v>
      </c>
      <c r="R1458">
        <v>609</v>
      </c>
      <c r="T1458" t="s">
        <v>5789</v>
      </c>
      <c r="V1458">
        <f t="shared" si="22"/>
        <v>203</v>
      </c>
    </row>
    <row r="1459" spans="1:22" x14ac:dyDescent="0.25">
      <c r="A1459" t="s">
        <v>20</v>
      </c>
      <c r="B1459" t="s">
        <v>21</v>
      </c>
      <c r="C1459" t="s">
        <v>22</v>
      </c>
      <c r="D1459" t="s">
        <v>23</v>
      </c>
      <c r="E1459" t="s">
        <v>5</v>
      </c>
      <c r="G1459" t="s">
        <v>24</v>
      </c>
      <c r="H1459">
        <v>1584099</v>
      </c>
      <c r="I1459">
        <v>1585529</v>
      </c>
      <c r="J1459" t="s">
        <v>52</v>
      </c>
      <c r="K1459" t="str">
        <f>VLOOKUP(Q1459,gene2!A:U,12,0)</f>
        <v>WP_011785264.1</v>
      </c>
      <c r="L1459" t="str">
        <f>VLOOKUP(Q1459,gene2!A:U,13,0)</f>
        <v>WP_011785264.1</v>
      </c>
      <c r="M1459">
        <f>VLOOKUP(Q1459,gene2!A:U,14,0)</f>
        <v>0</v>
      </c>
      <c r="N1459" t="str">
        <f>VLOOKUP(Q1459,gene2!A:U,15,0)</f>
        <v>cytochrome-c oxidase, cbb3-type subunit I</v>
      </c>
      <c r="O1459" t="s">
        <v>5792</v>
      </c>
      <c r="Q1459" t="s">
        <v>5793</v>
      </c>
      <c r="R1459">
        <v>1431</v>
      </c>
      <c r="T1459" t="s">
        <v>5794</v>
      </c>
      <c r="V1459">
        <f t="shared" si="22"/>
        <v>477</v>
      </c>
    </row>
    <row r="1460" spans="1:22" x14ac:dyDescent="0.25">
      <c r="A1460" t="s">
        <v>20</v>
      </c>
      <c r="B1460" t="s">
        <v>21</v>
      </c>
      <c r="C1460" t="s">
        <v>22</v>
      </c>
      <c r="D1460" t="s">
        <v>23</v>
      </c>
      <c r="E1460" t="s">
        <v>5</v>
      </c>
      <c r="G1460" t="s">
        <v>24</v>
      </c>
      <c r="H1460">
        <v>1585764</v>
      </c>
      <c r="I1460">
        <v>1586411</v>
      </c>
      <c r="J1460" t="s">
        <v>25</v>
      </c>
      <c r="K1460" t="str">
        <f>VLOOKUP(Q1460,gene2!A:U,12,0)</f>
        <v>WP_041655484.1</v>
      </c>
      <c r="L1460" t="str">
        <f>VLOOKUP(Q1460,gene2!A:U,13,0)</f>
        <v>WP_041655484.1</v>
      </c>
      <c r="M1460">
        <f>VLOOKUP(Q1460,gene2!A:U,14,0)</f>
        <v>0</v>
      </c>
      <c r="N1460" t="str">
        <f>VLOOKUP(Q1460,gene2!A:U,15,0)</f>
        <v>alpha/beta hydrolase</v>
      </c>
      <c r="Q1460" t="s">
        <v>5797</v>
      </c>
      <c r="R1460">
        <v>648</v>
      </c>
      <c r="T1460" t="s">
        <v>5798</v>
      </c>
      <c r="V1460">
        <f t="shared" si="22"/>
        <v>216</v>
      </c>
    </row>
    <row r="1461" spans="1:22" x14ac:dyDescent="0.25">
      <c r="A1461" t="s">
        <v>20</v>
      </c>
      <c r="B1461" t="s">
        <v>21</v>
      </c>
      <c r="C1461" t="s">
        <v>22</v>
      </c>
      <c r="D1461" t="s">
        <v>23</v>
      </c>
      <c r="E1461" t="s">
        <v>5</v>
      </c>
      <c r="G1461" t="s">
        <v>24</v>
      </c>
      <c r="H1461">
        <v>1586384</v>
      </c>
      <c r="I1461">
        <v>1588273</v>
      </c>
      <c r="J1461" t="s">
        <v>52</v>
      </c>
      <c r="K1461" t="str">
        <f>VLOOKUP(Q1461,gene2!A:U,12,0)</f>
        <v>WP_014421202.1</v>
      </c>
      <c r="L1461" t="str">
        <f>VLOOKUP(Q1461,gene2!A:U,13,0)</f>
        <v>WP_014421202.1</v>
      </c>
      <c r="M1461">
        <f>VLOOKUP(Q1461,gene2!A:U,14,0)</f>
        <v>0</v>
      </c>
      <c r="N1461" t="str">
        <f>VLOOKUP(Q1461,gene2!A:U,15,0)</f>
        <v>GGDEF domain-containing protein</v>
      </c>
      <c r="Q1461" t="s">
        <v>5800</v>
      </c>
      <c r="R1461">
        <v>1890</v>
      </c>
      <c r="T1461" t="s">
        <v>5801</v>
      </c>
      <c r="V1461">
        <f t="shared" si="22"/>
        <v>630</v>
      </c>
    </row>
    <row r="1462" spans="1:22" x14ac:dyDescent="0.25">
      <c r="A1462" t="s">
        <v>20</v>
      </c>
      <c r="B1462" t="s">
        <v>21</v>
      </c>
      <c r="C1462" t="s">
        <v>22</v>
      </c>
      <c r="D1462" t="s">
        <v>23</v>
      </c>
      <c r="E1462" t="s">
        <v>5</v>
      </c>
      <c r="G1462" t="s">
        <v>24</v>
      </c>
      <c r="H1462">
        <v>1588405</v>
      </c>
      <c r="I1462">
        <v>1589481</v>
      </c>
      <c r="J1462" t="s">
        <v>25</v>
      </c>
      <c r="K1462" t="str">
        <f>VLOOKUP(Q1462,gene2!A:U,12,0)</f>
        <v>WP_011785261.1</v>
      </c>
      <c r="L1462" t="str">
        <f>VLOOKUP(Q1462,gene2!A:U,13,0)</f>
        <v>WP_011785261.1</v>
      </c>
      <c r="M1462">
        <f>VLOOKUP(Q1462,gene2!A:U,14,0)</f>
        <v>0</v>
      </c>
      <c r="N1462" t="str">
        <f>VLOOKUP(Q1462,gene2!A:U,15,0)</f>
        <v>23S rRNA (cytidine(2498)-2'-O)-methyltransferase RlmM</v>
      </c>
      <c r="O1462" t="s">
        <v>5803</v>
      </c>
      <c r="Q1462" t="s">
        <v>5804</v>
      </c>
      <c r="R1462">
        <v>1077</v>
      </c>
      <c r="T1462" t="s">
        <v>5805</v>
      </c>
      <c r="V1462">
        <f t="shared" si="22"/>
        <v>359</v>
      </c>
    </row>
    <row r="1463" spans="1:22" x14ac:dyDescent="0.25">
      <c r="A1463" t="s">
        <v>20</v>
      </c>
      <c r="B1463" t="s">
        <v>21</v>
      </c>
      <c r="C1463" t="s">
        <v>22</v>
      </c>
      <c r="D1463" t="s">
        <v>23</v>
      </c>
      <c r="E1463" t="s">
        <v>5</v>
      </c>
      <c r="G1463" t="s">
        <v>24</v>
      </c>
      <c r="H1463">
        <v>1589491</v>
      </c>
      <c r="I1463">
        <v>1589784</v>
      </c>
      <c r="J1463" t="s">
        <v>52</v>
      </c>
      <c r="K1463" t="str">
        <f>VLOOKUP(Q1463,gene2!A:U,12,0)</f>
        <v>WP_011785260.1</v>
      </c>
      <c r="L1463" t="str">
        <f>VLOOKUP(Q1463,gene2!A:U,13,0)</f>
        <v>WP_011785260.1</v>
      </c>
      <c r="M1463">
        <f>VLOOKUP(Q1463,gene2!A:U,14,0)</f>
        <v>0</v>
      </c>
      <c r="N1463" t="str">
        <f>VLOOKUP(Q1463,gene2!A:U,15,0)</f>
        <v>antibiotic biosynthesis monooxygenase</v>
      </c>
      <c r="Q1463" t="s">
        <v>5808</v>
      </c>
      <c r="R1463">
        <v>294</v>
      </c>
      <c r="T1463" t="s">
        <v>5809</v>
      </c>
      <c r="V1463">
        <f t="shared" si="22"/>
        <v>98</v>
      </c>
    </row>
    <row r="1464" spans="1:22" x14ac:dyDescent="0.25">
      <c r="A1464" t="s">
        <v>20</v>
      </c>
      <c r="B1464" t="s">
        <v>21</v>
      </c>
      <c r="C1464" t="s">
        <v>22</v>
      </c>
      <c r="D1464" t="s">
        <v>23</v>
      </c>
      <c r="E1464" t="s">
        <v>5</v>
      </c>
      <c r="G1464" t="s">
        <v>24</v>
      </c>
      <c r="H1464">
        <v>1589869</v>
      </c>
      <c r="I1464">
        <v>1590114</v>
      </c>
      <c r="J1464" t="s">
        <v>25</v>
      </c>
      <c r="K1464" t="str">
        <f>VLOOKUP(Q1464,gene2!A:U,12,0)</f>
        <v>WP_014421203.1</v>
      </c>
      <c r="L1464" t="str">
        <f>VLOOKUP(Q1464,gene2!A:U,13,0)</f>
        <v>WP_014421203.1</v>
      </c>
      <c r="M1464">
        <f>VLOOKUP(Q1464,gene2!A:U,14,0)</f>
        <v>0</v>
      </c>
      <c r="N1464" t="str">
        <f>VLOOKUP(Q1464,gene2!A:U,15,0)</f>
        <v>sulfurtransferase TusA</v>
      </c>
      <c r="O1464" t="s">
        <v>5811</v>
      </c>
      <c r="Q1464" t="s">
        <v>5812</v>
      </c>
      <c r="R1464">
        <v>246</v>
      </c>
      <c r="T1464" t="s">
        <v>5813</v>
      </c>
      <c r="V1464">
        <f t="shared" si="22"/>
        <v>82</v>
      </c>
    </row>
    <row r="1465" spans="1:22" x14ac:dyDescent="0.25">
      <c r="A1465" t="s">
        <v>20</v>
      </c>
      <c r="B1465" t="s">
        <v>21</v>
      </c>
      <c r="C1465" t="s">
        <v>22</v>
      </c>
      <c r="D1465" t="s">
        <v>23</v>
      </c>
      <c r="E1465" t="s">
        <v>5</v>
      </c>
      <c r="G1465" t="s">
        <v>24</v>
      </c>
      <c r="H1465">
        <v>1590116</v>
      </c>
      <c r="I1465">
        <v>1592005</v>
      </c>
      <c r="J1465" t="s">
        <v>52</v>
      </c>
      <c r="K1465" t="str">
        <f>VLOOKUP(Q1465,gene2!A:U,12,0)</f>
        <v>WP_041654630.1</v>
      </c>
      <c r="L1465" t="str">
        <f>VLOOKUP(Q1465,gene2!A:U,13,0)</f>
        <v>WP_041654630.1</v>
      </c>
      <c r="M1465">
        <f>VLOOKUP(Q1465,gene2!A:U,14,0)</f>
        <v>0</v>
      </c>
      <c r="N1465" t="str">
        <f>VLOOKUP(Q1465,gene2!A:U,15,0)</f>
        <v>protein-disulfide reductase DsbD</v>
      </c>
      <c r="O1465" t="s">
        <v>5816</v>
      </c>
      <c r="Q1465" t="s">
        <v>5817</v>
      </c>
      <c r="R1465">
        <v>1890</v>
      </c>
      <c r="T1465" t="s">
        <v>5818</v>
      </c>
      <c r="V1465">
        <f t="shared" si="22"/>
        <v>630</v>
      </c>
    </row>
    <row r="1466" spans="1:22" x14ac:dyDescent="0.25">
      <c r="A1466" t="s">
        <v>20</v>
      </c>
      <c r="B1466" t="s">
        <v>21</v>
      </c>
      <c r="C1466" t="s">
        <v>22</v>
      </c>
      <c r="D1466" t="s">
        <v>23</v>
      </c>
      <c r="E1466" t="s">
        <v>5</v>
      </c>
      <c r="G1466" t="s">
        <v>24</v>
      </c>
      <c r="H1466">
        <v>1592113</v>
      </c>
      <c r="I1466">
        <v>1592703</v>
      </c>
      <c r="J1466" t="s">
        <v>25</v>
      </c>
      <c r="K1466" t="str">
        <f>VLOOKUP(Q1466,gene2!A:U,12,0)</f>
        <v>WP_041655486.1</v>
      </c>
      <c r="L1466" t="str">
        <f>VLOOKUP(Q1466,gene2!A:U,13,0)</f>
        <v>WP_041655486.1</v>
      </c>
      <c r="M1466">
        <f>VLOOKUP(Q1466,gene2!A:U,14,0)</f>
        <v>0</v>
      </c>
      <c r="N1466" t="str">
        <f>VLOOKUP(Q1466,gene2!A:U,15,0)</f>
        <v>elongation factor P hydroxylase</v>
      </c>
      <c r="Q1466" t="s">
        <v>5821</v>
      </c>
      <c r="R1466">
        <v>591</v>
      </c>
      <c r="T1466" t="s">
        <v>5822</v>
      </c>
      <c r="V1466">
        <f t="shared" si="22"/>
        <v>197</v>
      </c>
    </row>
    <row r="1467" spans="1:22" x14ac:dyDescent="0.25">
      <c r="A1467" t="s">
        <v>20</v>
      </c>
      <c r="B1467" t="s">
        <v>21</v>
      </c>
      <c r="C1467" t="s">
        <v>22</v>
      </c>
      <c r="D1467" t="s">
        <v>23</v>
      </c>
      <c r="E1467" t="s">
        <v>5</v>
      </c>
      <c r="G1467" t="s">
        <v>24</v>
      </c>
      <c r="H1467">
        <v>1592700</v>
      </c>
      <c r="I1467">
        <v>1593971</v>
      </c>
      <c r="J1467" t="s">
        <v>25</v>
      </c>
      <c r="K1467" t="str">
        <f>VLOOKUP(Q1467,gene2!A:U,12,0)</f>
        <v>WP_014421207.1</v>
      </c>
      <c r="L1467" t="str">
        <f>VLOOKUP(Q1467,gene2!A:U,13,0)</f>
        <v>WP_014421207.1</v>
      </c>
      <c r="M1467">
        <f>VLOOKUP(Q1467,gene2!A:U,14,0)</f>
        <v>0</v>
      </c>
      <c r="N1467" t="str">
        <f>VLOOKUP(Q1467,gene2!A:U,15,0)</f>
        <v>DEAD/DEAH box helicase</v>
      </c>
      <c r="Q1467" t="s">
        <v>5825</v>
      </c>
      <c r="R1467">
        <v>1272</v>
      </c>
      <c r="T1467" t="s">
        <v>5826</v>
      </c>
      <c r="V1467">
        <f t="shared" si="22"/>
        <v>424</v>
      </c>
    </row>
    <row r="1468" spans="1:22" x14ac:dyDescent="0.25">
      <c r="A1468" t="s">
        <v>20</v>
      </c>
      <c r="B1468" t="s">
        <v>21</v>
      </c>
      <c r="C1468" t="s">
        <v>22</v>
      </c>
      <c r="D1468" t="s">
        <v>23</v>
      </c>
      <c r="E1468" t="s">
        <v>5</v>
      </c>
      <c r="G1468" t="s">
        <v>24</v>
      </c>
      <c r="H1468">
        <v>1593995</v>
      </c>
      <c r="I1468">
        <v>1595149</v>
      </c>
      <c r="J1468" t="s">
        <v>25</v>
      </c>
      <c r="K1468" t="str">
        <f>VLOOKUP(Q1468,gene2!A:U,12,0)</f>
        <v>WP_014421208.1</v>
      </c>
      <c r="L1468" t="str">
        <f>VLOOKUP(Q1468,gene2!A:U,13,0)</f>
        <v>WP_014421208.1</v>
      </c>
      <c r="M1468">
        <f>VLOOKUP(Q1468,gene2!A:U,14,0)</f>
        <v>0</v>
      </c>
      <c r="N1468" t="str">
        <f>VLOOKUP(Q1468,gene2!A:U,15,0)</f>
        <v>4-phosphoerythronate dehydrogenase PdxB</v>
      </c>
      <c r="O1468" t="s">
        <v>5828</v>
      </c>
      <c r="Q1468" t="s">
        <v>5829</v>
      </c>
      <c r="R1468">
        <v>1155</v>
      </c>
      <c r="T1468" t="s">
        <v>5830</v>
      </c>
      <c r="V1468">
        <f t="shared" si="22"/>
        <v>385</v>
      </c>
    </row>
    <row r="1469" spans="1:22" x14ac:dyDescent="0.25">
      <c r="A1469" t="s">
        <v>20</v>
      </c>
      <c r="B1469" t="s">
        <v>21</v>
      </c>
      <c r="C1469" t="s">
        <v>22</v>
      </c>
      <c r="D1469" t="s">
        <v>23</v>
      </c>
      <c r="E1469" t="s">
        <v>5</v>
      </c>
      <c r="G1469" t="s">
        <v>24</v>
      </c>
      <c r="H1469">
        <v>1595212</v>
      </c>
      <c r="I1469">
        <v>1596093</v>
      </c>
      <c r="J1469" t="s">
        <v>52</v>
      </c>
      <c r="K1469" t="str">
        <f>VLOOKUP(Q1469,gene2!A:U,12,0)</f>
        <v>WP_014421209.1</v>
      </c>
      <c r="L1469" t="str">
        <f>VLOOKUP(Q1469,gene2!A:U,13,0)</f>
        <v>WP_014421209.1</v>
      </c>
      <c r="M1469">
        <f>VLOOKUP(Q1469,gene2!A:U,14,0)</f>
        <v>0</v>
      </c>
      <c r="N1469" t="str">
        <f>VLOOKUP(Q1469,gene2!A:U,15,0)</f>
        <v>protease HtpX</v>
      </c>
      <c r="O1469" t="s">
        <v>5833</v>
      </c>
      <c r="Q1469" t="s">
        <v>5834</v>
      </c>
      <c r="R1469">
        <v>882</v>
      </c>
      <c r="T1469" t="s">
        <v>5835</v>
      </c>
      <c r="V1469">
        <f t="shared" si="22"/>
        <v>294</v>
      </c>
    </row>
    <row r="1470" spans="1:22" x14ac:dyDescent="0.25">
      <c r="A1470" t="s">
        <v>20</v>
      </c>
      <c r="B1470" t="s">
        <v>21</v>
      </c>
      <c r="C1470" t="s">
        <v>22</v>
      </c>
      <c r="D1470" t="s">
        <v>23</v>
      </c>
      <c r="E1470" t="s">
        <v>5</v>
      </c>
      <c r="G1470" t="s">
        <v>24</v>
      </c>
      <c r="H1470">
        <v>1596187</v>
      </c>
      <c r="I1470">
        <v>1596660</v>
      </c>
      <c r="J1470" t="s">
        <v>52</v>
      </c>
      <c r="K1470" t="str">
        <f>VLOOKUP(Q1470,gene2!A:U,12,0)</f>
        <v>WP_014421210.1</v>
      </c>
      <c r="L1470" t="str">
        <f>VLOOKUP(Q1470,gene2!A:U,13,0)</f>
        <v>WP_014421210.1</v>
      </c>
      <c r="M1470">
        <f>VLOOKUP(Q1470,gene2!A:U,14,0)</f>
        <v>0</v>
      </c>
      <c r="N1470" t="str">
        <f>VLOOKUP(Q1470,gene2!A:U,15,0)</f>
        <v>hypothetical protein</v>
      </c>
      <c r="Q1470" t="s">
        <v>5838</v>
      </c>
      <c r="R1470">
        <v>474</v>
      </c>
      <c r="T1470" t="s">
        <v>5839</v>
      </c>
      <c r="V1470">
        <f t="shared" si="22"/>
        <v>158</v>
      </c>
    </row>
    <row r="1471" spans="1:22" x14ac:dyDescent="0.25">
      <c r="A1471" t="s">
        <v>20</v>
      </c>
      <c r="B1471" t="s">
        <v>21</v>
      </c>
      <c r="C1471" t="s">
        <v>22</v>
      </c>
      <c r="D1471" t="s">
        <v>23</v>
      </c>
      <c r="E1471" t="s">
        <v>5</v>
      </c>
      <c r="G1471" t="s">
        <v>24</v>
      </c>
      <c r="H1471">
        <v>1596673</v>
      </c>
      <c r="I1471">
        <v>1597887</v>
      </c>
      <c r="J1471" t="s">
        <v>52</v>
      </c>
      <c r="K1471" t="str">
        <f>VLOOKUP(Q1471,gene2!A:U,12,0)</f>
        <v>WP_014421211.1</v>
      </c>
      <c r="L1471" t="str">
        <f>VLOOKUP(Q1471,gene2!A:U,13,0)</f>
        <v>WP_014421211.1</v>
      </c>
      <c r="M1471">
        <f>VLOOKUP(Q1471,gene2!A:U,14,0)</f>
        <v>0</v>
      </c>
      <c r="N1471" t="str">
        <f>VLOOKUP(Q1471,gene2!A:U,15,0)</f>
        <v>pyridoxal phosphate-dependent aminotransferase</v>
      </c>
      <c r="Q1471" t="s">
        <v>5841</v>
      </c>
      <c r="R1471">
        <v>1215</v>
      </c>
      <c r="T1471" t="s">
        <v>5842</v>
      </c>
      <c r="V1471">
        <f t="shared" si="22"/>
        <v>405</v>
      </c>
    </row>
    <row r="1472" spans="1:22" x14ac:dyDescent="0.25">
      <c r="A1472" t="s">
        <v>20</v>
      </c>
      <c r="B1472" t="s">
        <v>21</v>
      </c>
      <c r="C1472" t="s">
        <v>22</v>
      </c>
      <c r="D1472" t="s">
        <v>23</v>
      </c>
      <c r="E1472" t="s">
        <v>5</v>
      </c>
      <c r="G1472" t="s">
        <v>24</v>
      </c>
      <c r="H1472">
        <v>1598143</v>
      </c>
      <c r="I1472">
        <v>1598628</v>
      </c>
      <c r="J1472" t="s">
        <v>25</v>
      </c>
      <c r="K1472" t="str">
        <f>VLOOKUP(Q1472,gene2!A:U,12,0)</f>
        <v>WP_014421212.1</v>
      </c>
      <c r="L1472" t="str">
        <f>VLOOKUP(Q1472,gene2!A:U,13,0)</f>
        <v>WP_014421212.1</v>
      </c>
      <c r="M1472">
        <f>VLOOKUP(Q1472,gene2!A:U,14,0)</f>
        <v>0</v>
      </c>
      <c r="N1472" t="str">
        <f>VLOOKUP(Q1472,gene2!A:U,15,0)</f>
        <v>glutathione peroxidase</v>
      </c>
      <c r="Q1472" t="s">
        <v>5844</v>
      </c>
      <c r="R1472">
        <v>486</v>
      </c>
      <c r="T1472" t="s">
        <v>5845</v>
      </c>
      <c r="V1472">
        <f t="shared" si="22"/>
        <v>162</v>
      </c>
    </row>
    <row r="1473" spans="1:22" x14ac:dyDescent="0.25">
      <c r="A1473" t="s">
        <v>20</v>
      </c>
      <c r="B1473" t="s">
        <v>21</v>
      </c>
      <c r="C1473" t="s">
        <v>22</v>
      </c>
      <c r="D1473" t="s">
        <v>23</v>
      </c>
      <c r="E1473" t="s">
        <v>5</v>
      </c>
      <c r="G1473" t="s">
        <v>24</v>
      </c>
      <c r="H1473">
        <v>1598631</v>
      </c>
      <c r="I1473">
        <v>1599098</v>
      </c>
      <c r="J1473" t="s">
        <v>25</v>
      </c>
      <c r="K1473" t="str">
        <f>VLOOKUP(Q1473,gene2!A:U,12,0)</f>
        <v>WP_014421213.1</v>
      </c>
      <c r="L1473" t="str">
        <f>VLOOKUP(Q1473,gene2!A:U,13,0)</f>
        <v>WP_014421213.1</v>
      </c>
      <c r="M1473">
        <f>VLOOKUP(Q1473,gene2!A:U,14,0)</f>
        <v>0</v>
      </c>
      <c r="N1473" t="str">
        <f>VLOOKUP(Q1473,gene2!A:U,15,0)</f>
        <v>MarR family transcriptional regulator</v>
      </c>
      <c r="Q1473" t="s">
        <v>5847</v>
      </c>
      <c r="R1473">
        <v>468</v>
      </c>
      <c r="T1473" t="s">
        <v>5848</v>
      </c>
      <c r="V1473">
        <f t="shared" si="22"/>
        <v>156</v>
      </c>
    </row>
    <row r="1474" spans="1:22" x14ac:dyDescent="0.25">
      <c r="A1474" t="s">
        <v>20</v>
      </c>
      <c r="B1474" t="s">
        <v>21</v>
      </c>
      <c r="C1474" t="s">
        <v>22</v>
      </c>
      <c r="D1474" t="s">
        <v>23</v>
      </c>
      <c r="E1474" t="s">
        <v>5</v>
      </c>
      <c r="G1474" t="s">
        <v>24</v>
      </c>
      <c r="H1474">
        <v>1599049</v>
      </c>
      <c r="I1474">
        <v>1601397</v>
      </c>
      <c r="J1474" t="s">
        <v>52</v>
      </c>
      <c r="K1474" t="str">
        <f>VLOOKUP(Q1474,gene2!A:U,12,0)</f>
        <v>WP_014421214.1</v>
      </c>
      <c r="L1474" t="str">
        <f>VLOOKUP(Q1474,gene2!A:U,13,0)</f>
        <v>WP_014421214.1</v>
      </c>
      <c r="M1474">
        <f>VLOOKUP(Q1474,gene2!A:U,14,0)</f>
        <v>0</v>
      </c>
      <c r="N1474" t="str">
        <f>VLOOKUP(Q1474,gene2!A:U,15,0)</f>
        <v>response regulator</v>
      </c>
      <c r="Q1474" t="s">
        <v>5850</v>
      </c>
      <c r="R1474">
        <v>2349</v>
      </c>
      <c r="T1474" t="s">
        <v>5851</v>
      </c>
      <c r="V1474">
        <f t="shared" si="22"/>
        <v>783</v>
      </c>
    </row>
    <row r="1475" spans="1:22" x14ac:dyDescent="0.25">
      <c r="A1475" t="s">
        <v>20</v>
      </c>
      <c r="B1475" t="s">
        <v>21</v>
      </c>
      <c r="C1475" t="s">
        <v>22</v>
      </c>
      <c r="D1475" t="s">
        <v>23</v>
      </c>
      <c r="E1475" t="s">
        <v>5</v>
      </c>
      <c r="G1475" t="s">
        <v>24</v>
      </c>
      <c r="H1475">
        <v>1601442</v>
      </c>
      <c r="I1475">
        <v>1602212</v>
      </c>
      <c r="J1475" t="s">
        <v>52</v>
      </c>
      <c r="K1475" t="str">
        <f>VLOOKUP(Q1475,gene2!A:U,12,0)</f>
        <v>WP_014421215.1</v>
      </c>
      <c r="L1475" t="str">
        <f>VLOOKUP(Q1475,gene2!A:U,13,0)</f>
        <v>WP_014421215.1</v>
      </c>
      <c r="M1475">
        <f>VLOOKUP(Q1475,gene2!A:U,14,0)</f>
        <v>0</v>
      </c>
      <c r="N1475" t="str">
        <f>VLOOKUP(Q1475,gene2!A:U,15,0)</f>
        <v>hypothetical protein</v>
      </c>
      <c r="Q1475" t="s">
        <v>5853</v>
      </c>
      <c r="R1475">
        <v>771</v>
      </c>
      <c r="T1475" t="s">
        <v>5854</v>
      </c>
      <c r="V1475">
        <f t="shared" ref="V1475:V1538" si="23">R1475/3</f>
        <v>257</v>
      </c>
    </row>
    <row r="1476" spans="1:22" x14ac:dyDescent="0.25">
      <c r="A1476" t="s">
        <v>20</v>
      </c>
      <c r="B1476" t="s">
        <v>21</v>
      </c>
      <c r="C1476" t="s">
        <v>22</v>
      </c>
      <c r="D1476" t="s">
        <v>23</v>
      </c>
      <c r="E1476" t="s">
        <v>5</v>
      </c>
      <c r="G1476" t="s">
        <v>24</v>
      </c>
      <c r="H1476">
        <v>1602440</v>
      </c>
      <c r="I1476">
        <v>1603450</v>
      </c>
      <c r="J1476" t="s">
        <v>25</v>
      </c>
      <c r="K1476" t="str">
        <f>VLOOKUP(Q1476,gene2!A:U,12,0)</f>
        <v>WP_011785247.1</v>
      </c>
      <c r="L1476" t="str">
        <f>VLOOKUP(Q1476,gene2!A:U,13,0)</f>
        <v>WP_011785247.1</v>
      </c>
      <c r="M1476">
        <f>VLOOKUP(Q1476,gene2!A:U,14,0)</f>
        <v>0</v>
      </c>
      <c r="N1476" t="str">
        <f>VLOOKUP(Q1476,gene2!A:U,15,0)</f>
        <v>LysR family transcriptional regulator</v>
      </c>
      <c r="Q1476" t="s">
        <v>5856</v>
      </c>
      <c r="R1476">
        <v>1011</v>
      </c>
      <c r="T1476" t="s">
        <v>5857</v>
      </c>
      <c r="V1476">
        <f t="shared" si="23"/>
        <v>337</v>
      </c>
    </row>
    <row r="1477" spans="1:22" x14ac:dyDescent="0.25">
      <c r="A1477" t="s">
        <v>20</v>
      </c>
      <c r="B1477" t="s">
        <v>21</v>
      </c>
      <c r="C1477" t="s">
        <v>22</v>
      </c>
      <c r="D1477" t="s">
        <v>23</v>
      </c>
      <c r="E1477" t="s">
        <v>5</v>
      </c>
      <c r="G1477" t="s">
        <v>24</v>
      </c>
      <c r="H1477">
        <v>1603439</v>
      </c>
      <c r="I1477">
        <v>1604407</v>
      </c>
      <c r="J1477" t="s">
        <v>52</v>
      </c>
      <c r="K1477" t="str">
        <f>VLOOKUP(Q1477,gene2!A:U,12,0)</f>
        <v>WP_014421216.1</v>
      </c>
      <c r="L1477" t="str">
        <f>VLOOKUP(Q1477,gene2!A:U,13,0)</f>
        <v>WP_014421216.1</v>
      </c>
      <c r="M1477">
        <f>VLOOKUP(Q1477,gene2!A:U,14,0)</f>
        <v>0</v>
      </c>
      <c r="N1477" t="str">
        <f>VLOOKUP(Q1477,gene2!A:U,15,0)</f>
        <v>GNAT family N-acetyltransferase</v>
      </c>
      <c r="Q1477" t="s">
        <v>5859</v>
      </c>
      <c r="R1477">
        <v>969</v>
      </c>
      <c r="T1477" t="s">
        <v>5860</v>
      </c>
      <c r="V1477">
        <f t="shared" si="23"/>
        <v>323</v>
      </c>
    </row>
    <row r="1478" spans="1:22" x14ac:dyDescent="0.25">
      <c r="A1478" t="s">
        <v>20</v>
      </c>
      <c r="B1478" t="s">
        <v>21</v>
      </c>
      <c r="C1478" t="s">
        <v>22</v>
      </c>
      <c r="D1478" t="s">
        <v>23</v>
      </c>
      <c r="E1478" t="s">
        <v>5</v>
      </c>
      <c r="G1478" t="s">
        <v>24</v>
      </c>
      <c r="H1478">
        <v>1604411</v>
      </c>
      <c r="I1478">
        <v>1605562</v>
      </c>
      <c r="J1478" t="s">
        <v>52</v>
      </c>
      <c r="K1478" t="str">
        <f>VLOOKUP(Q1478,gene2!A:U,12,0)</f>
        <v>WP_014421217.1</v>
      </c>
      <c r="L1478" t="str">
        <f>VLOOKUP(Q1478,gene2!A:U,13,0)</f>
        <v>WP_014421217.1</v>
      </c>
      <c r="M1478">
        <f>VLOOKUP(Q1478,gene2!A:U,14,0)</f>
        <v>0</v>
      </c>
      <c r="N1478" t="str">
        <f>VLOOKUP(Q1478,gene2!A:U,15,0)</f>
        <v>cupin domain-containing protein</v>
      </c>
      <c r="Q1478" t="s">
        <v>5862</v>
      </c>
      <c r="R1478">
        <v>1152</v>
      </c>
      <c r="T1478" t="s">
        <v>5863</v>
      </c>
      <c r="V1478">
        <f t="shared" si="23"/>
        <v>384</v>
      </c>
    </row>
    <row r="1479" spans="1:22" x14ac:dyDescent="0.25">
      <c r="A1479" t="s">
        <v>20</v>
      </c>
      <c r="B1479" t="s">
        <v>21</v>
      </c>
      <c r="C1479" t="s">
        <v>22</v>
      </c>
      <c r="D1479" t="s">
        <v>23</v>
      </c>
      <c r="E1479" t="s">
        <v>5</v>
      </c>
      <c r="G1479" t="s">
        <v>24</v>
      </c>
      <c r="H1479">
        <v>1605577</v>
      </c>
      <c r="I1479">
        <v>1606944</v>
      </c>
      <c r="J1479" t="s">
        <v>52</v>
      </c>
      <c r="K1479" t="str">
        <f>VLOOKUP(Q1479,gene2!A:U,12,0)</f>
        <v>WP_014421218.1</v>
      </c>
      <c r="L1479" t="str">
        <f>VLOOKUP(Q1479,gene2!A:U,13,0)</f>
        <v>WP_014421218.1</v>
      </c>
      <c r="M1479">
        <f>VLOOKUP(Q1479,gene2!A:U,14,0)</f>
        <v>0</v>
      </c>
      <c r="N1479" t="str">
        <f>VLOOKUP(Q1479,gene2!A:U,15,0)</f>
        <v>adenylosuccinate lyase</v>
      </c>
      <c r="O1479" t="s">
        <v>5865</v>
      </c>
      <c r="Q1479" t="s">
        <v>5866</v>
      </c>
      <c r="R1479">
        <v>1368</v>
      </c>
      <c r="T1479" t="s">
        <v>5867</v>
      </c>
      <c r="V1479">
        <f t="shared" si="23"/>
        <v>456</v>
      </c>
    </row>
    <row r="1480" spans="1:22" x14ac:dyDescent="0.25">
      <c r="A1480" t="s">
        <v>20</v>
      </c>
      <c r="B1480" t="s">
        <v>21</v>
      </c>
      <c r="C1480" t="s">
        <v>22</v>
      </c>
      <c r="D1480" t="s">
        <v>23</v>
      </c>
      <c r="E1480" t="s">
        <v>5</v>
      </c>
      <c r="G1480" t="s">
        <v>24</v>
      </c>
      <c r="H1480">
        <v>1607024</v>
      </c>
      <c r="I1480">
        <v>1607644</v>
      </c>
      <c r="J1480" t="s">
        <v>52</v>
      </c>
      <c r="K1480" t="str">
        <f>VLOOKUP(Q1480,gene2!A:U,12,0)</f>
        <v>WP_014421219.1</v>
      </c>
      <c r="L1480" t="str">
        <f>VLOOKUP(Q1480,gene2!A:U,13,0)</f>
        <v>WP_014421219.1</v>
      </c>
      <c r="M1480">
        <f>VLOOKUP(Q1480,gene2!A:U,14,0)</f>
        <v>0</v>
      </c>
      <c r="N1480" t="str">
        <f>VLOOKUP(Q1480,gene2!A:U,15,0)</f>
        <v>high frequency lysogenization protein HflD</v>
      </c>
      <c r="O1480" t="s">
        <v>5870</v>
      </c>
      <c r="Q1480" t="s">
        <v>5871</v>
      </c>
      <c r="R1480">
        <v>621</v>
      </c>
      <c r="T1480" t="s">
        <v>5872</v>
      </c>
      <c r="V1480">
        <f t="shared" si="23"/>
        <v>207</v>
      </c>
    </row>
    <row r="1481" spans="1:22" x14ac:dyDescent="0.25">
      <c r="A1481" t="s">
        <v>20</v>
      </c>
      <c r="B1481" t="s">
        <v>21</v>
      </c>
      <c r="C1481" t="s">
        <v>22</v>
      </c>
      <c r="D1481" t="s">
        <v>23</v>
      </c>
      <c r="E1481" t="s">
        <v>5</v>
      </c>
      <c r="G1481" t="s">
        <v>24</v>
      </c>
      <c r="H1481">
        <v>1607641</v>
      </c>
      <c r="I1481">
        <v>1608819</v>
      </c>
      <c r="J1481" t="s">
        <v>52</v>
      </c>
      <c r="K1481" t="str">
        <f>VLOOKUP(Q1481,gene2!A:U,12,0)</f>
        <v>WP_041654634.1</v>
      </c>
      <c r="L1481" t="str">
        <f>VLOOKUP(Q1481,gene2!A:U,13,0)</f>
        <v>WP_041654634.1</v>
      </c>
      <c r="M1481">
        <f>VLOOKUP(Q1481,gene2!A:U,14,0)</f>
        <v>0</v>
      </c>
      <c r="N1481" t="str">
        <f>VLOOKUP(Q1481,gene2!A:U,15,0)</f>
        <v>tRNA 2-thiouridine(34) synthase MnmA</v>
      </c>
      <c r="O1481" t="s">
        <v>5875</v>
      </c>
      <c r="Q1481" t="s">
        <v>5876</v>
      </c>
      <c r="R1481">
        <v>1179</v>
      </c>
      <c r="T1481" t="s">
        <v>5877</v>
      </c>
      <c r="V1481">
        <f t="shared" si="23"/>
        <v>393</v>
      </c>
    </row>
    <row r="1482" spans="1:22" x14ac:dyDescent="0.25">
      <c r="A1482" t="s">
        <v>20</v>
      </c>
      <c r="B1482" t="s">
        <v>21</v>
      </c>
      <c r="C1482" t="s">
        <v>22</v>
      </c>
      <c r="D1482" t="s">
        <v>23</v>
      </c>
      <c r="E1482" t="s">
        <v>5</v>
      </c>
      <c r="G1482" t="s">
        <v>24</v>
      </c>
      <c r="H1482">
        <v>1608868</v>
      </c>
      <c r="I1482">
        <v>1609317</v>
      </c>
      <c r="J1482" t="s">
        <v>52</v>
      </c>
      <c r="K1482" t="str">
        <f>VLOOKUP(Q1482,gene2!A:U,12,0)</f>
        <v>WP_014421221.1</v>
      </c>
      <c r="L1482" t="str">
        <f>VLOOKUP(Q1482,gene2!A:U,13,0)</f>
        <v>WP_014421221.1</v>
      </c>
      <c r="M1482">
        <f>VLOOKUP(Q1482,gene2!A:U,14,0)</f>
        <v>0</v>
      </c>
      <c r="N1482" t="str">
        <f>VLOOKUP(Q1482,gene2!A:U,15,0)</f>
        <v>NUDIX hydrolase</v>
      </c>
      <c r="Q1482" t="s">
        <v>5880</v>
      </c>
      <c r="R1482">
        <v>450</v>
      </c>
      <c r="T1482" t="s">
        <v>5881</v>
      </c>
      <c r="V1482">
        <f t="shared" si="23"/>
        <v>150</v>
      </c>
    </row>
    <row r="1483" spans="1:22" x14ac:dyDescent="0.25">
      <c r="A1483" t="s">
        <v>20</v>
      </c>
      <c r="B1483" t="s">
        <v>21</v>
      </c>
      <c r="C1483" t="s">
        <v>22</v>
      </c>
      <c r="D1483" t="s">
        <v>23</v>
      </c>
      <c r="E1483" t="s">
        <v>5</v>
      </c>
      <c r="G1483" t="s">
        <v>24</v>
      </c>
      <c r="H1483">
        <v>1609314</v>
      </c>
      <c r="I1483">
        <v>1609922</v>
      </c>
      <c r="J1483" t="s">
        <v>52</v>
      </c>
      <c r="K1483" t="str">
        <f>VLOOKUP(Q1483,gene2!A:U,12,0)</f>
        <v>WP_011785240.1</v>
      </c>
      <c r="L1483" t="str">
        <f>VLOOKUP(Q1483,gene2!A:U,13,0)</f>
        <v>WP_011785240.1</v>
      </c>
      <c r="M1483">
        <f>VLOOKUP(Q1483,gene2!A:U,14,0)</f>
        <v>0</v>
      </c>
      <c r="N1483" t="str">
        <f>VLOOKUP(Q1483,gene2!A:U,15,0)</f>
        <v>pseudouridine synthase</v>
      </c>
      <c r="Q1483" t="s">
        <v>5884</v>
      </c>
      <c r="R1483">
        <v>609</v>
      </c>
      <c r="T1483" t="s">
        <v>5885</v>
      </c>
      <c r="V1483">
        <f t="shared" si="23"/>
        <v>203</v>
      </c>
    </row>
    <row r="1484" spans="1:22" x14ac:dyDescent="0.25">
      <c r="A1484" t="s">
        <v>20</v>
      </c>
      <c r="B1484" t="s">
        <v>21</v>
      </c>
      <c r="C1484" t="s">
        <v>22</v>
      </c>
      <c r="D1484" t="s">
        <v>23</v>
      </c>
      <c r="E1484" t="s">
        <v>5</v>
      </c>
      <c r="G1484" t="s">
        <v>24</v>
      </c>
      <c r="H1484">
        <v>1610081</v>
      </c>
      <c r="I1484">
        <v>1610392</v>
      </c>
      <c r="J1484" t="s">
        <v>52</v>
      </c>
      <c r="K1484" t="str">
        <f>VLOOKUP(Q1484,gene2!A:U,12,0)</f>
        <v>WP_014421222.1</v>
      </c>
      <c r="L1484" t="str">
        <f>VLOOKUP(Q1484,gene2!A:U,13,0)</f>
        <v>WP_014421222.1</v>
      </c>
      <c r="M1484">
        <f>VLOOKUP(Q1484,gene2!A:U,14,0)</f>
        <v>0</v>
      </c>
      <c r="N1484" t="str">
        <f>VLOOKUP(Q1484,gene2!A:U,15,0)</f>
        <v>cold shock domain-containing protein</v>
      </c>
      <c r="Q1484" t="s">
        <v>5888</v>
      </c>
      <c r="R1484">
        <v>312</v>
      </c>
      <c r="T1484" t="s">
        <v>5889</v>
      </c>
      <c r="V1484">
        <f t="shared" si="23"/>
        <v>104</v>
      </c>
    </row>
    <row r="1485" spans="1:22" x14ac:dyDescent="0.25">
      <c r="A1485" t="s">
        <v>20</v>
      </c>
      <c r="B1485" t="s">
        <v>21</v>
      </c>
      <c r="C1485" t="s">
        <v>22</v>
      </c>
      <c r="D1485" t="s">
        <v>23</v>
      </c>
      <c r="E1485" t="s">
        <v>5</v>
      </c>
      <c r="G1485" t="s">
        <v>24</v>
      </c>
      <c r="H1485">
        <v>1610824</v>
      </c>
      <c r="I1485">
        <v>1611183</v>
      </c>
      <c r="J1485" t="s">
        <v>25</v>
      </c>
      <c r="K1485" t="str">
        <f>VLOOKUP(Q1485,gene2!A:U,12,0)</f>
        <v>WP_011785238.1</v>
      </c>
      <c r="L1485" t="str">
        <f>VLOOKUP(Q1485,gene2!A:U,13,0)</f>
        <v>WP_011785238.1</v>
      </c>
      <c r="M1485">
        <f>VLOOKUP(Q1485,gene2!A:U,14,0)</f>
        <v>0</v>
      </c>
      <c r="N1485" t="str">
        <f>VLOOKUP(Q1485,gene2!A:U,15,0)</f>
        <v>ATP-dependent Clp protease adapter ClpS</v>
      </c>
      <c r="O1485" t="s">
        <v>5892</v>
      </c>
      <c r="Q1485" t="s">
        <v>5893</v>
      </c>
      <c r="R1485">
        <v>360</v>
      </c>
      <c r="T1485" t="s">
        <v>5894</v>
      </c>
      <c r="V1485">
        <f t="shared" si="23"/>
        <v>120</v>
      </c>
    </row>
    <row r="1486" spans="1:22" x14ac:dyDescent="0.25">
      <c r="A1486" t="s">
        <v>20</v>
      </c>
      <c r="B1486" t="s">
        <v>21</v>
      </c>
      <c r="C1486" t="s">
        <v>22</v>
      </c>
      <c r="D1486" t="s">
        <v>23</v>
      </c>
      <c r="E1486" t="s">
        <v>5</v>
      </c>
      <c r="G1486" t="s">
        <v>24</v>
      </c>
      <c r="H1486">
        <v>1611202</v>
      </c>
      <c r="I1486">
        <v>1613472</v>
      </c>
      <c r="J1486" t="s">
        <v>25</v>
      </c>
      <c r="K1486" t="str">
        <f>VLOOKUP(Q1486,gene2!A:U,12,0)</f>
        <v>WP_022991058.1</v>
      </c>
      <c r="L1486" t="str">
        <f>VLOOKUP(Q1486,gene2!A:U,13,0)</f>
        <v>WP_022991058.1</v>
      </c>
      <c r="M1486">
        <f>VLOOKUP(Q1486,gene2!A:U,14,0)</f>
        <v>0</v>
      </c>
      <c r="N1486" t="str">
        <f>VLOOKUP(Q1486,gene2!A:U,15,0)</f>
        <v>ATP-dependent Clp protease ATP-binding subunit ClpA</v>
      </c>
      <c r="O1486" t="s">
        <v>5897</v>
      </c>
      <c r="Q1486" t="s">
        <v>5898</v>
      </c>
      <c r="R1486">
        <v>2271</v>
      </c>
      <c r="T1486" t="s">
        <v>5899</v>
      </c>
      <c r="V1486">
        <f t="shared" si="23"/>
        <v>757</v>
      </c>
    </row>
    <row r="1487" spans="1:22" x14ac:dyDescent="0.25">
      <c r="A1487" t="s">
        <v>20</v>
      </c>
      <c r="B1487" t="s">
        <v>21</v>
      </c>
      <c r="C1487" t="s">
        <v>22</v>
      </c>
      <c r="D1487" t="s">
        <v>23</v>
      </c>
      <c r="E1487" t="s">
        <v>5</v>
      </c>
      <c r="G1487" t="s">
        <v>24</v>
      </c>
      <c r="H1487">
        <v>1613652</v>
      </c>
      <c r="I1487">
        <v>1614725</v>
      </c>
      <c r="J1487" t="s">
        <v>25</v>
      </c>
      <c r="K1487" t="str">
        <f>VLOOKUP(Q1487,gene2!A:U,12,0)</f>
        <v>WP_158011878.1</v>
      </c>
      <c r="L1487" t="str">
        <f>VLOOKUP(Q1487,gene2!A:U,13,0)</f>
        <v>WP_158011878.1</v>
      </c>
      <c r="M1487">
        <f>VLOOKUP(Q1487,gene2!A:U,14,0)</f>
        <v>0</v>
      </c>
      <c r="N1487" t="str">
        <f>VLOOKUP(Q1487,gene2!A:U,15,0)</f>
        <v>hypothetical protein</v>
      </c>
      <c r="Q1487" t="s">
        <v>5902</v>
      </c>
      <c r="R1487">
        <v>1074</v>
      </c>
      <c r="T1487" t="s">
        <v>5903</v>
      </c>
      <c r="V1487">
        <f t="shared" si="23"/>
        <v>358</v>
      </c>
    </row>
    <row r="1488" spans="1:22" x14ac:dyDescent="0.25">
      <c r="A1488" t="s">
        <v>20</v>
      </c>
      <c r="B1488" t="s">
        <v>21</v>
      </c>
      <c r="C1488" t="s">
        <v>22</v>
      </c>
      <c r="D1488" t="s">
        <v>23</v>
      </c>
      <c r="E1488" t="s">
        <v>5</v>
      </c>
      <c r="G1488" t="s">
        <v>24</v>
      </c>
      <c r="H1488">
        <v>1614788</v>
      </c>
      <c r="I1488">
        <v>1615006</v>
      </c>
      <c r="J1488" t="s">
        <v>52</v>
      </c>
      <c r="K1488" t="str">
        <f>VLOOKUP(Q1488,gene2!A:U,12,0)</f>
        <v>WP_014421226.1</v>
      </c>
      <c r="L1488" t="str">
        <f>VLOOKUP(Q1488,gene2!A:U,13,0)</f>
        <v>WP_014421226.1</v>
      </c>
      <c r="M1488">
        <f>VLOOKUP(Q1488,gene2!A:U,14,0)</f>
        <v>0</v>
      </c>
      <c r="N1488" t="str">
        <f>VLOOKUP(Q1488,gene2!A:U,15,0)</f>
        <v>translation initiation factor IF-1</v>
      </c>
      <c r="O1488" t="s">
        <v>5905</v>
      </c>
      <c r="Q1488" t="s">
        <v>5906</v>
      </c>
      <c r="R1488">
        <v>219</v>
      </c>
      <c r="T1488" t="s">
        <v>5907</v>
      </c>
      <c r="V1488">
        <f t="shared" si="23"/>
        <v>73</v>
      </c>
    </row>
    <row r="1489" spans="1:22" x14ac:dyDescent="0.25">
      <c r="A1489" t="s">
        <v>20</v>
      </c>
      <c r="B1489" t="s">
        <v>21</v>
      </c>
      <c r="C1489" t="s">
        <v>22</v>
      </c>
      <c r="D1489" t="s">
        <v>23</v>
      </c>
      <c r="E1489" t="s">
        <v>5</v>
      </c>
      <c r="G1489" t="s">
        <v>24</v>
      </c>
      <c r="H1489">
        <v>1615088</v>
      </c>
      <c r="I1489">
        <v>1615801</v>
      </c>
      <c r="J1489" t="s">
        <v>52</v>
      </c>
      <c r="K1489" t="str">
        <f>VLOOKUP(Q1489,gene2!A:U,12,0)</f>
        <v>WP_014421227.1</v>
      </c>
      <c r="L1489" t="str">
        <f>VLOOKUP(Q1489,gene2!A:U,13,0)</f>
        <v>WP_014421227.1</v>
      </c>
      <c r="M1489">
        <f>VLOOKUP(Q1489,gene2!A:U,14,0)</f>
        <v>0</v>
      </c>
      <c r="N1489" t="str">
        <f>VLOOKUP(Q1489,gene2!A:U,15,0)</f>
        <v>arginyltransferase</v>
      </c>
      <c r="Q1489" t="s">
        <v>5910</v>
      </c>
      <c r="R1489">
        <v>714</v>
      </c>
      <c r="T1489" t="s">
        <v>5911</v>
      </c>
      <c r="V1489">
        <f t="shared" si="23"/>
        <v>238</v>
      </c>
    </row>
    <row r="1490" spans="1:22" x14ac:dyDescent="0.25">
      <c r="A1490" t="s">
        <v>20</v>
      </c>
      <c r="B1490" t="s">
        <v>21</v>
      </c>
      <c r="C1490" t="s">
        <v>22</v>
      </c>
      <c r="D1490" t="s">
        <v>23</v>
      </c>
      <c r="E1490" t="s">
        <v>5</v>
      </c>
      <c r="G1490" t="s">
        <v>24</v>
      </c>
      <c r="H1490">
        <v>1615798</v>
      </c>
      <c r="I1490">
        <v>1616514</v>
      </c>
      <c r="J1490" t="s">
        <v>52</v>
      </c>
      <c r="K1490" t="str">
        <f>VLOOKUP(Q1490,gene2!A:U,12,0)</f>
        <v>WP_014421228.1</v>
      </c>
      <c r="L1490" t="str">
        <f>VLOOKUP(Q1490,gene2!A:U,13,0)</f>
        <v>WP_014421228.1</v>
      </c>
      <c r="M1490">
        <f>VLOOKUP(Q1490,gene2!A:U,14,0)</f>
        <v>0</v>
      </c>
      <c r="N1490" t="str">
        <f>VLOOKUP(Q1490,gene2!A:U,15,0)</f>
        <v>leucyl/phenylalanyl-tRNA--protein transferase</v>
      </c>
      <c r="Q1490" t="s">
        <v>5914</v>
      </c>
      <c r="R1490">
        <v>717</v>
      </c>
      <c r="T1490" t="s">
        <v>5915</v>
      </c>
      <c r="V1490">
        <f t="shared" si="23"/>
        <v>239</v>
      </c>
    </row>
    <row r="1491" spans="1:22" x14ac:dyDescent="0.25">
      <c r="A1491" t="s">
        <v>20</v>
      </c>
      <c r="B1491" t="s">
        <v>21</v>
      </c>
      <c r="C1491" t="s">
        <v>22</v>
      </c>
      <c r="D1491" t="s">
        <v>23</v>
      </c>
      <c r="E1491" t="s">
        <v>5</v>
      </c>
      <c r="G1491" t="s">
        <v>24</v>
      </c>
      <c r="H1491">
        <v>1616530</v>
      </c>
      <c r="I1491">
        <v>1617483</v>
      </c>
      <c r="J1491" t="s">
        <v>52</v>
      </c>
      <c r="K1491" t="str">
        <f>VLOOKUP(Q1491,gene2!A:U,12,0)</f>
        <v>WP_014421229.1</v>
      </c>
      <c r="L1491" t="str">
        <f>VLOOKUP(Q1491,gene2!A:U,13,0)</f>
        <v>WP_014421229.1</v>
      </c>
      <c r="M1491">
        <f>VLOOKUP(Q1491,gene2!A:U,14,0)</f>
        <v>0</v>
      </c>
      <c r="N1491" t="str">
        <f>VLOOKUP(Q1491,gene2!A:U,15,0)</f>
        <v>thioredoxin-disulfide reductase</v>
      </c>
      <c r="O1491" t="s">
        <v>5918</v>
      </c>
      <c r="Q1491" t="s">
        <v>5919</v>
      </c>
      <c r="R1491">
        <v>954</v>
      </c>
      <c r="T1491" t="s">
        <v>5920</v>
      </c>
      <c r="V1491">
        <f t="shared" si="23"/>
        <v>318</v>
      </c>
    </row>
    <row r="1492" spans="1:22" x14ac:dyDescent="0.25">
      <c r="A1492" t="s">
        <v>20</v>
      </c>
      <c r="B1492" t="s">
        <v>21</v>
      </c>
      <c r="C1492" t="s">
        <v>22</v>
      </c>
      <c r="D1492" t="s">
        <v>23</v>
      </c>
      <c r="E1492" t="s">
        <v>5</v>
      </c>
      <c r="G1492" t="s">
        <v>24</v>
      </c>
      <c r="H1492">
        <v>1617658</v>
      </c>
      <c r="I1492">
        <v>1618569</v>
      </c>
      <c r="J1492" t="s">
        <v>52</v>
      </c>
      <c r="K1492" t="str">
        <f>VLOOKUP(Q1492,gene2!A:U,12,0)</f>
        <v>WP_014421230.1</v>
      </c>
      <c r="L1492" t="str">
        <f>VLOOKUP(Q1492,gene2!A:U,13,0)</f>
        <v>WP_014421230.1</v>
      </c>
      <c r="M1492">
        <f>VLOOKUP(Q1492,gene2!A:U,14,0)</f>
        <v>0</v>
      </c>
      <c r="N1492" t="str">
        <f>VLOOKUP(Q1492,gene2!A:U,15,0)</f>
        <v>AAA family ATPase</v>
      </c>
      <c r="Q1492" t="s">
        <v>5923</v>
      </c>
      <c r="R1492">
        <v>912</v>
      </c>
      <c r="T1492" t="s">
        <v>5924</v>
      </c>
      <c r="V1492">
        <f t="shared" si="23"/>
        <v>304</v>
      </c>
    </row>
    <row r="1493" spans="1:22" x14ac:dyDescent="0.25">
      <c r="A1493" t="s">
        <v>20</v>
      </c>
      <c r="B1493" t="s">
        <v>21</v>
      </c>
      <c r="C1493" t="s">
        <v>22</v>
      </c>
      <c r="D1493" t="s">
        <v>23</v>
      </c>
      <c r="E1493" t="s">
        <v>5</v>
      </c>
      <c r="G1493" t="s">
        <v>24</v>
      </c>
      <c r="H1493">
        <v>1618577</v>
      </c>
      <c r="I1493">
        <v>1619473</v>
      </c>
      <c r="J1493" t="s">
        <v>52</v>
      </c>
      <c r="K1493" t="str">
        <f>VLOOKUP(Q1493,gene2!A:U,12,0)</f>
        <v>WP_193364637.1</v>
      </c>
      <c r="L1493" t="str">
        <f>VLOOKUP(Q1493,gene2!A:U,13,0)</f>
        <v>WP_193364637.1</v>
      </c>
      <c r="M1493">
        <f>VLOOKUP(Q1493,gene2!A:U,14,0)</f>
        <v>0</v>
      </c>
      <c r="N1493" t="str">
        <f>VLOOKUP(Q1493,gene2!A:U,15,0)</f>
        <v>carbon-nitrogen hydrolase</v>
      </c>
      <c r="Q1493" t="s">
        <v>5926</v>
      </c>
      <c r="R1493">
        <v>897</v>
      </c>
      <c r="T1493" t="s">
        <v>5927</v>
      </c>
      <c r="V1493">
        <f t="shared" si="23"/>
        <v>299</v>
      </c>
    </row>
    <row r="1494" spans="1:22" x14ac:dyDescent="0.25">
      <c r="A1494" t="s">
        <v>20</v>
      </c>
      <c r="B1494" t="s">
        <v>21</v>
      </c>
      <c r="C1494" t="s">
        <v>22</v>
      </c>
      <c r="D1494" t="s">
        <v>23</v>
      </c>
      <c r="E1494" t="s">
        <v>5</v>
      </c>
      <c r="G1494" t="s">
        <v>24</v>
      </c>
      <c r="H1494">
        <v>1619497</v>
      </c>
      <c r="I1494">
        <v>1620549</v>
      </c>
      <c r="J1494" t="s">
        <v>52</v>
      </c>
      <c r="K1494" t="str">
        <f>VLOOKUP(Q1494,gene2!A:U,12,0)</f>
        <v>WP_081496557.1</v>
      </c>
      <c r="L1494" t="str">
        <f>VLOOKUP(Q1494,gene2!A:U,13,0)</f>
        <v>WP_081496557.1</v>
      </c>
      <c r="M1494">
        <f>VLOOKUP(Q1494,gene2!A:U,14,0)</f>
        <v>0</v>
      </c>
      <c r="N1494" t="str">
        <f>VLOOKUP(Q1494,gene2!A:U,15,0)</f>
        <v>agmatine deiminase family protein</v>
      </c>
      <c r="Q1494" t="s">
        <v>5930</v>
      </c>
      <c r="R1494">
        <v>1053</v>
      </c>
      <c r="T1494" t="s">
        <v>5931</v>
      </c>
      <c r="V1494">
        <f t="shared" si="23"/>
        <v>351</v>
      </c>
    </row>
    <row r="1495" spans="1:22" x14ac:dyDescent="0.25">
      <c r="A1495" t="s">
        <v>20</v>
      </c>
      <c r="B1495" t="s">
        <v>21</v>
      </c>
      <c r="C1495" t="s">
        <v>22</v>
      </c>
      <c r="D1495" t="s">
        <v>23</v>
      </c>
      <c r="E1495" t="s">
        <v>5</v>
      </c>
      <c r="G1495" t="s">
        <v>24</v>
      </c>
      <c r="H1495">
        <v>1620650</v>
      </c>
      <c r="I1495">
        <v>1620955</v>
      </c>
      <c r="J1495" t="s">
        <v>52</v>
      </c>
      <c r="K1495" t="str">
        <f>VLOOKUP(Q1495,gene2!A:U,12,0)</f>
        <v>WP_023010003.1</v>
      </c>
      <c r="L1495" t="str">
        <f>VLOOKUP(Q1495,gene2!A:U,13,0)</f>
        <v>WP_023010003.1</v>
      </c>
      <c r="M1495">
        <f>VLOOKUP(Q1495,gene2!A:U,14,0)</f>
        <v>0</v>
      </c>
      <c r="N1495" t="str">
        <f>VLOOKUP(Q1495,gene2!A:U,15,0)</f>
        <v>hypothetical protein</v>
      </c>
      <c r="Q1495" t="s">
        <v>5934</v>
      </c>
      <c r="R1495">
        <v>306</v>
      </c>
      <c r="T1495" t="s">
        <v>5935</v>
      </c>
      <c r="V1495">
        <f t="shared" si="23"/>
        <v>102</v>
      </c>
    </row>
    <row r="1496" spans="1:22" x14ac:dyDescent="0.25">
      <c r="A1496" t="s">
        <v>20</v>
      </c>
      <c r="B1496" t="s">
        <v>21</v>
      </c>
      <c r="C1496" t="s">
        <v>22</v>
      </c>
      <c r="D1496" t="s">
        <v>23</v>
      </c>
      <c r="E1496" t="s">
        <v>5</v>
      </c>
      <c r="G1496" t="s">
        <v>24</v>
      </c>
      <c r="H1496">
        <v>1621060</v>
      </c>
      <c r="I1496">
        <v>1621644</v>
      </c>
      <c r="J1496" t="s">
        <v>52</v>
      </c>
      <c r="K1496" t="str">
        <f>VLOOKUP(Q1496,gene2!A:U,12,0)</f>
        <v>WP_014421234.1</v>
      </c>
      <c r="L1496" t="str">
        <f>VLOOKUP(Q1496,gene2!A:U,13,0)</f>
        <v>WP_014421234.1</v>
      </c>
      <c r="M1496">
        <f>VLOOKUP(Q1496,gene2!A:U,14,0)</f>
        <v>0</v>
      </c>
      <c r="N1496" t="str">
        <f>VLOOKUP(Q1496,gene2!A:U,15,0)</f>
        <v>PilZ domain-containing protein</v>
      </c>
      <c r="Q1496" t="s">
        <v>5937</v>
      </c>
      <c r="R1496">
        <v>585</v>
      </c>
      <c r="T1496" t="s">
        <v>5938</v>
      </c>
      <c r="V1496">
        <f t="shared" si="23"/>
        <v>195</v>
      </c>
    </row>
    <row r="1497" spans="1:22" x14ac:dyDescent="0.25">
      <c r="A1497" t="s">
        <v>20</v>
      </c>
      <c r="B1497" t="s">
        <v>21</v>
      </c>
      <c r="C1497" t="s">
        <v>22</v>
      </c>
      <c r="D1497" t="s">
        <v>23</v>
      </c>
      <c r="E1497" t="s">
        <v>5</v>
      </c>
      <c r="G1497" t="s">
        <v>24</v>
      </c>
      <c r="H1497">
        <v>1621799</v>
      </c>
      <c r="I1497">
        <v>1623043</v>
      </c>
      <c r="J1497" t="s">
        <v>25</v>
      </c>
      <c r="K1497" t="str">
        <f>VLOOKUP(Q1497,gene2!A:U,12,0)</f>
        <v>WP_014421235.1</v>
      </c>
      <c r="L1497" t="str">
        <f>VLOOKUP(Q1497,gene2!A:U,13,0)</f>
        <v>WP_014421235.1</v>
      </c>
      <c r="M1497">
        <f>VLOOKUP(Q1497,gene2!A:U,14,0)</f>
        <v>0</v>
      </c>
      <c r="N1497" t="str">
        <f>VLOOKUP(Q1497,gene2!A:U,15,0)</f>
        <v>lipoprotein-releasing ABC transporter permease subunit</v>
      </c>
      <c r="Q1497" t="s">
        <v>5940</v>
      </c>
      <c r="R1497">
        <v>1245</v>
      </c>
      <c r="T1497" t="s">
        <v>5941</v>
      </c>
      <c r="V1497">
        <f t="shared" si="23"/>
        <v>415</v>
      </c>
    </row>
    <row r="1498" spans="1:22" x14ac:dyDescent="0.25">
      <c r="A1498" t="s">
        <v>20</v>
      </c>
      <c r="B1498" t="s">
        <v>21</v>
      </c>
      <c r="C1498" t="s">
        <v>22</v>
      </c>
      <c r="D1498" t="s">
        <v>23</v>
      </c>
      <c r="E1498" t="s">
        <v>5</v>
      </c>
      <c r="G1498" t="s">
        <v>24</v>
      </c>
      <c r="H1498">
        <v>1623036</v>
      </c>
      <c r="I1498">
        <v>1623734</v>
      </c>
      <c r="J1498" t="s">
        <v>25</v>
      </c>
      <c r="K1498" t="str">
        <f>VLOOKUP(Q1498,gene2!A:U,12,0)</f>
        <v>WP_022991068.1</v>
      </c>
      <c r="L1498" t="str">
        <f>VLOOKUP(Q1498,gene2!A:U,13,0)</f>
        <v>WP_022991068.1</v>
      </c>
      <c r="M1498">
        <f>VLOOKUP(Q1498,gene2!A:U,14,0)</f>
        <v>0</v>
      </c>
      <c r="N1498" t="str">
        <f>VLOOKUP(Q1498,gene2!A:U,15,0)</f>
        <v>ABC transporter ATP-binding protein</v>
      </c>
      <c r="Q1498" t="s">
        <v>5944</v>
      </c>
      <c r="R1498">
        <v>699</v>
      </c>
      <c r="T1498" t="s">
        <v>5945</v>
      </c>
      <c r="V1498">
        <f t="shared" si="23"/>
        <v>233</v>
      </c>
    </row>
    <row r="1499" spans="1:22" x14ac:dyDescent="0.25">
      <c r="A1499" t="s">
        <v>20</v>
      </c>
      <c r="B1499" t="s">
        <v>21</v>
      </c>
      <c r="C1499" t="s">
        <v>22</v>
      </c>
      <c r="D1499" t="s">
        <v>23</v>
      </c>
      <c r="E1499" t="s">
        <v>5</v>
      </c>
      <c r="G1499" t="s">
        <v>24</v>
      </c>
      <c r="H1499">
        <v>1623722</v>
      </c>
      <c r="I1499">
        <v>1624267</v>
      </c>
      <c r="J1499" t="s">
        <v>52</v>
      </c>
      <c r="K1499" t="str">
        <f>VLOOKUP(Q1499,gene2!A:U,12,0)</f>
        <v>WP_022991069.1</v>
      </c>
      <c r="L1499" t="str">
        <f>VLOOKUP(Q1499,gene2!A:U,13,0)</f>
        <v>WP_022991069.1</v>
      </c>
      <c r="M1499">
        <f>VLOOKUP(Q1499,gene2!A:U,14,0)</f>
        <v>0</v>
      </c>
      <c r="N1499" t="str">
        <f>VLOOKUP(Q1499,gene2!A:U,15,0)</f>
        <v>DUF2062 domain-containing protein</v>
      </c>
      <c r="Q1499" t="s">
        <v>5947</v>
      </c>
      <c r="R1499">
        <v>546</v>
      </c>
      <c r="T1499" t="s">
        <v>5948</v>
      </c>
      <c r="V1499">
        <f t="shared" si="23"/>
        <v>182</v>
      </c>
    </row>
    <row r="1500" spans="1:22" x14ac:dyDescent="0.25">
      <c r="A1500" t="s">
        <v>20</v>
      </c>
      <c r="B1500" t="s">
        <v>21</v>
      </c>
      <c r="C1500" t="s">
        <v>22</v>
      </c>
      <c r="D1500" t="s">
        <v>23</v>
      </c>
      <c r="E1500" t="s">
        <v>5</v>
      </c>
      <c r="G1500" t="s">
        <v>24</v>
      </c>
      <c r="H1500">
        <v>1624351</v>
      </c>
      <c r="I1500">
        <v>1626771</v>
      </c>
      <c r="J1500" t="s">
        <v>25</v>
      </c>
      <c r="K1500" t="str">
        <f>VLOOKUP(Q1500,gene2!A:U,12,0)</f>
        <v>WP_014421238.1</v>
      </c>
      <c r="L1500" t="str">
        <f>VLOOKUP(Q1500,gene2!A:U,13,0)</f>
        <v>WP_014421238.1</v>
      </c>
      <c r="M1500">
        <f>VLOOKUP(Q1500,gene2!A:U,14,0)</f>
        <v>0</v>
      </c>
      <c r="N1500" t="str">
        <f>VLOOKUP(Q1500,gene2!A:U,15,0)</f>
        <v>DNA internalization-related competence protein ComEC/Rec2</v>
      </c>
      <c r="Q1500" t="s">
        <v>5951</v>
      </c>
      <c r="R1500">
        <v>2421</v>
      </c>
      <c r="T1500" t="s">
        <v>5952</v>
      </c>
      <c r="V1500">
        <f t="shared" si="23"/>
        <v>807</v>
      </c>
    </row>
    <row r="1501" spans="1:22" x14ac:dyDescent="0.25">
      <c r="A1501" t="s">
        <v>20</v>
      </c>
      <c r="B1501" t="s">
        <v>21</v>
      </c>
      <c r="C1501" t="s">
        <v>22</v>
      </c>
      <c r="D1501" t="s">
        <v>23</v>
      </c>
      <c r="E1501" t="s">
        <v>5</v>
      </c>
      <c r="G1501" t="s">
        <v>24</v>
      </c>
      <c r="H1501">
        <v>1626844</v>
      </c>
      <c r="I1501">
        <v>1627470</v>
      </c>
      <c r="J1501" t="s">
        <v>25</v>
      </c>
      <c r="K1501" t="str">
        <f>VLOOKUP(Q1501,gene2!A:U,12,0)</f>
        <v>WP_014421239.1</v>
      </c>
      <c r="L1501" t="str">
        <f>VLOOKUP(Q1501,gene2!A:U,13,0)</f>
        <v>WP_014421239.1</v>
      </c>
      <c r="M1501">
        <f>VLOOKUP(Q1501,gene2!A:U,14,0)</f>
        <v>0</v>
      </c>
      <c r="N1501" t="str">
        <f>VLOOKUP(Q1501,gene2!A:U,15,0)</f>
        <v>MotA/TolQ/ExbB proton channel family protein</v>
      </c>
      <c r="Q1501" t="s">
        <v>5955</v>
      </c>
      <c r="R1501">
        <v>627</v>
      </c>
      <c r="T1501" t="s">
        <v>5956</v>
      </c>
      <c r="V1501">
        <f t="shared" si="23"/>
        <v>209</v>
      </c>
    </row>
    <row r="1502" spans="1:22" x14ac:dyDescent="0.25">
      <c r="A1502" t="s">
        <v>20</v>
      </c>
      <c r="B1502" t="s">
        <v>21</v>
      </c>
      <c r="C1502" t="s">
        <v>22</v>
      </c>
      <c r="D1502" t="s">
        <v>23</v>
      </c>
      <c r="E1502" t="s">
        <v>5</v>
      </c>
      <c r="G1502" t="s">
        <v>24</v>
      </c>
      <c r="H1502">
        <v>1627476</v>
      </c>
      <c r="I1502">
        <v>1627901</v>
      </c>
      <c r="J1502" t="s">
        <v>25</v>
      </c>
      <c r="K1502" t="str">
        <f>VLOOKUP(Q1502,gene2!A:U,12,0)</f>
        <v>WP_014421240.1</v>
      </c>
      <c r="L1502" t="str">
        <f>VLOOKUP(Q1502,gene2!A:U,13,0)</f>
        <v>WP_014421240.1</v>
      </c>
      <c r="M1502">
        <f>VLOOKUP(Q1502,gene2!A:U,14,0)</f>
        <v>0</v>
      </c>
      <c r="N1502" t="str">
        <f>VLOOKUP(Q1502,gene2!A:U,15,0)</f>
        <v>biopolymer transporter ExbD</v>
      </c>
      <c r="Q1502" t="s">
        <v>5958</v>
      </c>
      <c r="R1502">
        <v>426</v>
      </c>
      <c r="T1502" t="s">
        <v>5959</v>
      </c>
      <c r="V1502">
        <f t="shared" si="23"/>
        <v>142</v>
      </c>
    </row>
    <row r="1503" spans="1:22" x14ac:dyDescent="0.25">
      <c r="A1503" t="s">
        <v>20</v>
      </c>
      <c r="B1503" t="s">
        <v>21</v>
      </c>
      <c r="C1503" t="s">
        <v>22</v>
      </c>
      <c r="D1503" t="s">
        <v>23</v>
      </c>
      <c r="E1503" t="s">
        <v>5</v>
      </c>
      <c r="G1503" t="s">
        <v>24</v>
      </c>
      <c r="H1503">
        <v>1627901</v>
      </c>
      <c r="I1503">
        <v>1629670</v>
      </c>
      <c r="J1503" t="s">
        <v>25</v>
      </c>
      <c r="K1503" t="str">
        <f>VLOOKUP(Q1503,gene2!A:U,12,0)</f>
        <v>WP_023010440.1</v>
      </c>
      <c r="L1503" t="str">
        <f>VLOOKUP(Q1503,gene2!A:U,13,0)</f>
        <v>WP_023010440.1</v>
      </c>
      <c r="M1503">
        <f>VLOOKUP(Q1503,gene2!A:U,14,0)</f>
        <v>0</v>
      </c>
      <c r="N1503" t="str">
        <f>VLOOKUP(Q1503,gene2!A:U,15,0)</f>
        <v>lipid A export permease/ATP-binding protein MsbA</v>
      </c>
      <c r="O1503" t="s">
        <v>5961</v>
      </c>
      <c r="Q1503" t="s">
        <v>5962</v>
      </c>
      <c r="R1503">
        <v>1770</v>
      </c>
      <c r="T1503" t="s">
        <v>5963</v>
      </c>
      <c r="V1503">
        <f t="shared" si="23"/>
        <v>590</v>
      </c>
    </row>
    <row r="1504" spans="1:22" x14ac:dyDescent="0.25">
      <c r="A1504" t="s">
        <v>20</v>
      </c>
      <c r="B1504" t="s">
        <v>21</v>
      </c>
      <c r="C1504" t="s">
        <v>22</v>
      </c>
      <c r="D1504" t="s">
        <v>23</v>
      </c>
      <c r="E1504" t="s">
        <v>5</v>
      </c>
      <c r="G1504" t="s">
        <v>24</v>
      </c>
      <c r="H1504">
        <v>1629667</v>
      </c>
      <c r="I1504">
        <v>1630728</v>
      </c>
      <c r="J1504" t="s">
        <v>25</v>
      </c>
      <c r="K1504" t="str">
        <f>VLOOKUP(Q1504,gene2!A:U,12,0)</f>
        <v>WP_014421242.1</v>
      </c>
      <c r="L1504" t="str">
        <f>VLOOKUP(Q1504,gene2!A:U,13,0)</f>
        <v>WP_014421242.1</v>
      </c>
      <c r="M1504">
        <f>VLOOKUP(Q1504,gene2!A:U,14,0)</f>
        <v>0</v>
      </c>
      <c r="N1504" t="str">
        <f>VLOOKUP(Q1504,gene2!A:U,15,0)</f>
        <v>tetraacyldisaccharide 4'-kinase</v>
      </c>
      <c r="Q1504" t="s">
        <v>5966</v>
      </c>
      <c r="R1504">
        <v>1062</v>
      </c>
      <c r="T1504" t="s">
        <v>5967</v>
      </c>
      <c r="V1504">
        <f t="shared" si="23"/>
        <v>354</v>
      </c>
    </row>
    <row r="1505" spans="1:22" x14ac:dyDescent="0.25">
      <c r="A1505" t="s">
        <v>20</v>
      </c>
      <c r="B1505" t="s">
        <v>21</v>
      </c>
      <c r="C1505" t="s">
        <v>22</v>
      </c>
      <c r="D1505" t="s">
        <v>23</v>
      </c>
      <c r="E1505" t="s">
        <v>5</v>
      </c>
      <c r="G1505" t="s">
        <v>24</v>
      </c>
      <c r="H1505">
        <v>1630721</v>
      </c>
      <c r="I1505">
        <v>1630909</v>
      </c>
      <c r="J1505" t="s">
        <v>25</v>
      </c>
      <c r="K1505" t="str">
        <f>VLOOKUP(Q1505,gene2!A:U,12,0)</f>
        <v>WP_011785222.1</v>
      </c>
      <c r="L1505" t="str">
        <f>VLOOKUP(Q1505,gene2!A:U,13,0)</f>
        <v>WP_011785222.1</v>
      </c>
      <c r="M1505">
        <f>VLOOKUP(Q1505,gene2!A:U,14,0)</f>
        <v>0</v>
      </c>
      <c r="N1505" t="str">
        <f>VLOOKUP(Q1505,gene2!A:U,15,0)</f>
        <v>Trm112 family protein</v>
      </c>
      <c r="Q1505" t="s">
        <v>5970</v>
      </c>
      <c r="R1505">
        <v>189</v>
      </c>
      <c r="T1505" t="s">
        <v>5971</v>
      </c>
      <c r="V1505">
        <f t="shared" si="23"/>
        <v>63</v>
      </c>
    </row>
    <row r="1506" spans="1:22" x14ac:dyDescent="0.25">
      <c r="A1506" t="s">
        <v>20</v>
      </c>
      <c r="B1506" t="s">
        <v>21</v>
      </c>
      <c r="C1506" t="s">
        <v>22</v>
      </c>
      <c r="D1506" t="s">
        <v>23</v>
      </c>
      <c r="E1506" t="s">
        <v>5</v>
      </c>
      <c r="G1506" t="s">
        <v>24</v>
      </c>
      <c r="H1506">
        <v>1630930</v>
      </c>
      <c r="I1506">
        <v>1631715</v>
      </c>
      <c r="J1506" t="s">
        <v>25</v>
      </c>
      <c r="K1506" t="str">
        <f>VLOOKUP(Q1506,gene2!A:U,12,0)</f>
        <v>WP_014421244.1</v>
      </c>
      <c r="L1506" t="str">
        <f>VLOOKUP(Q1506,gene2!A:U,13,0)</f>
        <v>WP_014421244.1</v>
      </c>
      <c r="M1506">
        <f>VLOOKUP(Q1506,gene2!A:U,14,0)</f>
        <v>0</v>
      </c>
      <c r="N1506" t="str">
        <f>VLOOKUP(Q1506,gene2!A:U,15,0)</f>
        <v>3-deoxy-manno-octulosonate cytidylyltransferase</v>
      </c>
      <c r="O1506" t="s">
        <v>5974</v>
      </c>
      <c r="Q1506" t="s">
        <v>5975</v>
      </c>
      <c r="R1506">
        <v>786</v>
      </c>
      <c r="T1506" t="s">
        <v>5976</v>
      </c>
      <c r="V1506">
        <f t="shared" si="23"/>
        <v>262</v>
      </c>
    </row>
    <row r="1507" spans="1:22" x14ac:dyDescent="0.25">
      <c r="A1507" t="s">
        <v>20</v>
      </c>
      <c r="B1507" t="s">
        <v>21</v>
      </c>
      <c r="C1507" t="s">
        <v>22</v>
      </c>
      <c r="D1507" t="s">
        <v>23</v>
      </c>
      <c r="E1507" t="s">
        <v>5</v>
      </c>
      <c r="G1507" t="s">
        <v>24</v>
      </c>
      <c r="H1507">
        <v>1631708</v>
      </c>
      <c r="I1507">
        <v>1632187</v>
      </c>
      <c r="J1507" t="s">
        <v>25</v>
      </c>
      <c r="K1507" t="str">
        <f>VLOOKUP(Q1507,gene2!A:U,12,0)</f>
        <v>WP_031210507.1</v>
      </c>
      <c r="L1507" t="str">
        <f>VLOOKUP(Q1507,gene2!A:U,13,0)</f>
        <v>WP_031210507.1</v>
      </c>
      <c r="M1507">
        <f>VLOOKUP(Q1507,gene2!A:U,14,0)</f>
        <v>0</v>
      </c>
      <c r="N1507" t="str">
        <f>VLOOKUP(Q1507,gene2!A:U,15,0)</f>
        <v>low molecular weight phosphotyrosine protein phosphatase</v>
      </c>
      <c r="Q1507" t="s">
        <v>5979</v>
      </c>
      <c r="R1507">
        <v>480</v>
      </c>
      <c r="T1507" t="s">
        <v>5980</v>
      </c>
      <c r="V1507">
        <f t="shared" si="23"/>
        <v>160</v>
      </c>
    </row>
    <row r="1508" spans="1:22" x14ac:dyDescent="0.25">
      <c r="A1508" t="s">
        <v>20</v>
      </c>
      <c r="B1508" t="s">
        <v>21</v>
      </c>
      <c r="C1508" t="s">
        <v>22</v>
      </c>
      <c r="D1508" t="s">
        <v>23</v>
      </c>
      <c r="E1508" t="s">
        <v>5</v>
      </c>
      <c r="G1508" t="s">
        <v>24</v>
      </c>
      <c r="H1508">
        <v>1632184</v>
      </c>
      <c r="I1508">
        <v>1633215</v>
      </c>
      <c r="J1508" t="s">
        <v>25</v>
      </c>
      <c r="K1508" t="str">
        <f>VLOOKUP(Q1508,gene2!A:U,12,0)</f>
        <v>WP_014421246.1</v>
      </c>
      <c r="L1508" t="str">
        <f>VLOOKUP(Q1508,gene2!A:U,13,0)</f>
        <v>WP_014421246.1</v>
      </c>
      <c r="M1508">
        <f>VLOOKUP(Q1508,gene2!A:U,14,0)</f>
        <v>0</v>
      </c>
      <c r="N1508" t="str">
        <f>VLOOKUP(Q1508,gene2!A:U,15,0)</f>
        <v>UDP-N-acetylmuramate dehydrogenase</v>
      </c>
      <c r="O1508" t="s">
        <v>5983</v>
      </c>
      <c r="Q1508" t="s">
        <v>5984</v>
      </c>
      <c r="R1508">
        <v>1032</v>
      </c>
      <c r="T1508" t="s">
        <v>5985</v>
      </c>
      <c r="V1508">
        <f t="shared" si="23"/>
        <v>344</v>
      </c>
    </row>
    <row r="1509" spans="1:22" x14ac:dyDescent="0.25">
      <c r="A1509" t="s">
        <v>20</v>
      </c>
      <c r="B1509" t="s">
        <v>21</v>
      </c>
      <c r="C1509" t="s">
        <v>22</v>
      </c>
      <c r="D1509" t="s">
        <v>23</v>
      </c>
      <c r="E1509" t="s">
        <v>5</v>
      </c>
      <c r="G1509" t="s">
        <v>24</v>
      </c>
      <c r="H1509">
        <v>1633281</v>
      </c>
      <c r="I1509">
        <v>1635014</v>
      </c>
      <c r="J1509" t="s">
        <v>52</v>
      </c>
      <c r="K1509" t="str">
        <f>VLOOKUP(Q1509,gene2!A:U,12,0)</f>
        <v>WP_041654640.1</v>
      </c>
      <c r="L1509" t="str">
        <f>VLOOKUP(Q1509,gene2!A:U,13,0)</f>
        <v>WP_041654640.1</v>
      </c>
      <c r="M1509">
        <f>VLOOKUP(Q1509,gene2!A:U,14,0)</f>
        <v>0</v>
      </c>
      <c r="N1509" t="str">
        <f>VLOOKUP(Q1509,gene2!A:U,15,0)</f>
        <v>proline--tRNA ligase</v>
      </c>
      <c r="Q1509" t="s">
        <v>5988</v>
      </c>
      <c r="R1509">
        <v>1734</v>
      </c>
      <c r="T1509" t="s">
        <v>5989</v>
      </c>
      <c r="V1509">
        <f t="shared" si="23"/>
        <v>578</v>
      </c>
    </row>
    <row r="1510" spans="1:22" x14ac:dyDescent="0.25">
      <c r="A1510" t="s">
        <v>20</v>
      </c>
      <c r="B1510" t="s">
        <v>21</v>
      </c>
      <c r="C1510" t="s">
        <v>22</v>
      </c>
      <c r="D1510" t="s">
        <v>23</v>
      </c>
      <c r="E1510" t="s">
        <v>5</v>
      </c>
      <c r="G1510" t="s">
        <v>24</v>
      </c>
      <c r="H1510">
        <v>1635141</v>
      </c>
      <c r="I1510">
        <v>1635764</v>
      </c>
      <c r="J1510" t="s">
        <v>25</v>
      </c>
      <c r="K1510" t="str">
        <f>VLOOKUP(Q1510,gene2!A:U,12,0)</f>
        <v>WP_011785217.1</v>
      </c>
      <c r="L1510" t="str">
        <f>VLOOKUP(Q1510,gene2!A:U,13,0)</f>
        <v>WP_011785217.1</v>
      </c>
      <c r="M1510">
        <f>VLOOKUP(Q1510,gene2!A:U,14,0)</f>
        <v>0</v>
      </c>
      <c r="N1510" t="str">
        <f>VLOOKUP(Q1510,gene2!A:U,15,0)</f>
        <v>TetR family transcriptional regulator</v>
      </c>
      <c r="Q1510" t="s">
        <v>5992</v>
      </c>
      <c r="R1510">
        <v>624</v>
      </c>
      <c r="T1510" t="s">
        <v>5993</v>
      </c>
      <c r="V1510">
        <f t="shared" si="23"/>
        <v>208</v>
      </c>
    </row>
    <row r="1511" spans="1:22" x14ac:dyDescent="0.25">
      <c r="A1511" t="s">
        <v>20</v>
      </c>
      <c r="B1511" t="s">
        <v>21</v>
      </c>
      <c r="C1511" t="s">
        <v>22</v>
      </c>
      <c r="D1511" t="s">
        <v>23</v>
      </c>
      <c r="E1511" t="s">
        <v>5</v>
      </c>
      <c r="G1511" t="s">
        <v>24</v>
      </c>
      <c r="H1511">
        <v>1635752</v>
      </c>
      <c r="I1511">
        <v>1636249</v>
      </c>
      <c r="J1511" t="s">
        <v>52</v>
      </c>
      <c r="K1511" t="str">
        <f>VLOOKUP(Q1511,gene2!A:U,12,0)</f>
        <v>WP_011785216.1</v>
      </c>
      <c r="L1511" t="str">
        <f>VLOOKUP(Q1511,gene2!A:U,13,0)</f>
        <v>WP_011785216.1</v>
      </c>
      <c r="M1511">
        <f>VLOOKUP(Q1511,gene2!A:U,14,0)</f>
        <v>0</v>
      </c>
      <c r="N1511" t="str">
        <f>VLOOKUP(Q1511,gene2!A:U,15,0)</f>
        <v>Lrp/AsnC family transcriptional regulator</v>
      </c>
      <c r="Q1511" t="s">
        <v>5995</v>
      </c>
      <c r="R1511">
        <v>498</v>
      </c>
      <c r="T1511" t="s">
        <v>5996</v>
      </c>
      <c r="V1511">
        <f t="shared" si="23"/>
        <v>166</v>
      </c>
    </row>
    <row r="1512" spans="1:22" x14ac:dyDescent="0.25">
      <c r="A1512" t="s">
        <v>20</v>
      </c>
      <c r="B1512" t="s">
        <v>21</v>
      </c>
      <c r="C1512" t="s">
        <v>22</v>
      </c>
      <c r="D1512" t="s">
        <v>23</v>
      </c>
      <c r="E1512" t="s">
        <v>5</v>
      </c>
      <c r="G1512" t="s">
        <v>24</v>
      </c>
      <c r="H1512">
        <v>1636392</v>
      </c>
      <c r="I1512">
        <v>1638086</v>
      </c>
      <c r="J1512" t="s">
        <v>25</v>
      </c>
      <c r="K1512" t="str">
        <f>VLOOKUP(Q1512,gene2!A:U,12,0)</f>
        <v>WP_014421249.1</v>
      </c>
      <c r="L1512" t="str">
        <f>VLOOKUP(Q1512,gene2!A:U,13,0)</f>
        <v>WP_014421249.1</v>
      </c>
      <c r="M1512">
        <f>VLOOKUP(Q1512,gene2!A:U,14,0)</f>
        <v>0</v>
      </c>
      <c r="N1512" t="str">
        <f>VLOOKUP(Q1512,gene2!A:U,15,0)</f>
        <v>2-isopropylmalate synthase</v>
      </c>
      <c r="O1512" t="s">
        <v>5999</v>
      </c>
      <c r="Q1512" t="s">
        <v>6000</v>
      </c>
      <c r="R1512">
        <v>1695</v>
      </c>
      <c r="T1512" t="s">
        <v>6001</v>
      </c>
      <c r="V1512">
        <f t="shared" si="23"/>
        <v>565</v>
      </c>
    </row>
    <row r="1513" spans="1:22" x14ac:dyDescent="0.25">
      <c r="A1513" t="s">
        <v>20</v>
      </c>
      <c r="B1513" t="s">
        <v>21</v>
      </c>
      <c r="C1513" t="s">
        <v>22</v>
      </c>
      <c r="D1513" t="s">
        <v>23</v>
      </c>
      <c r="E1513" t="s">
        <v>5</v>
      </c>
      <c r="G1513" t="s">
        <v>24</v>
      </c>
      <c r="H1513">
        <v>1638187</v>
      </c>
      <c r="I1513">
        <v>1638396</v>
      </c>
      <c r="J1513" t="s">
        <v>52</v>
      </c>
      <c r="K1513" t="str">
        <f>VLOOKUP(Q1513,gene2!A:U,12,0)</f>
        <v>WP_011785214.1</v>
      </c>
      <c r="L1513" t="str">
        <f>VLOOKUP(Q1513,gene2!A:U,13,0)</f>
        <v>WP_011785214.1</v>
      </c>
      <c r="M1513">
        <f>VLOOKUP(Q1513,gene2!A:U,14,0)</f>
        <v>0</v>
      </c>
      <c r="N1513" t="str">
        <f>VLOOKUP(Q1513,gene2!A:U,15,0)</f>
        <v>cold shock domain-containing protein</v>
      </c>
      <c r="Q1513" t="s">
        <v>6003</v>
      </c>
      <c r="R1513">
        <v>210</v>
      </c>
      <c r="T1513" t="s">
        <v>6004</v>
      </c>
      <c r="V1513">
        <f t="shared" si="23"/>
        <v>70</v>
      </c>
    </row>
    <row r="1514" spans="1:22" x14ac:dyDescent="0.25">
      <c r="A1514" t="s">
        <v>20</v>
      </c>
      <c r="B1514" t="s">
        <v>21</v>
      </c>
      <c r="C1514" t="s">
        <v>22</v>
      </c>
      <c r="D1514" t="s">
        <v>23</v>
      </c>
      <c r="E1514" t="s">
        <v>5</v>
      </c>
      <c r="G1514" t="s">
        <v>24</v>
      </c>
      <c r="H1514">
        <v>1638710</v>
      </c>
      <c r="I1514">
        <v>1640584</v>
      </c>
      <c r="J1514" t="s">
        <v>52</v>
      </c>
      <c r="K1514" t="str">
        <f>VLOOKUP(Q1514,gene2!A:U,12,0)</f>
        <v>WP_011785213.1</v>
      </c>
      <c r="L1514" t="str">
        <f>VLOOKUP(Q1514,gene2!A:U,13,0)</f>
        <v>WP_011785213.1</v>
      </c>
      <c r="M1514">
        <f>VLOOKUP(Q1514,gene2!A:U,14,0)</f>
        <v>0</v>
      </c>
      <c r="N1514" t="str">
        <f>VLOOKUP(Q1514,gene2!A:U,15,0)</f>
        <v>propionyl-CoA synthetase</v>
      </c>
      <c r="Q1514" t="s">
        <v>6006</v>
      </c>
      <c r="R1514">
        <v>1875</v>
      </c>
      <c r="T1514" t="s">
        <v>6007</v>
      </c>
      <c r="V1514">
        <f t="shared" si="23"/>
        <v>625</v>
      </c>
    </row>
    <row r="1515" spans="1:22" x14ac:dyDescent="0.25">
      <c r="A1515" t="s">
        <v>20</v>
      </c>
      <c r="B1515" t="s">
        <v>21</v>
      </c>
      <c r="C1515" t="s">
        <v>22</v>
      </c>
      <c r="D1515" t="s">
        <v>23</v>
      </c>
      <c r="E1515" t="s">
        <v>5</v>
      </c>
      <c r="G1515" t="s">
        <v>24</v>
      </c>
      <c r="H1515">
        <v>1640698</v>
      </c>
      <c r="I1515">
        <v>1642077</v>
      </c>
      <c r="J1515" t="s">
        <v>52</v>
      </c>
      <c r="K1515" t="str">
        <f>VLOOKUP(Q1515,gene2!A:U,12,0)</f>
        <v>WP_041654647.1</v>
      </c>
      <c r="L1515" t="str">
        <f>VLOOKUP(Q1515,gene2!A:U,13,0)</f>
        <v>WP_041654647.1</v>
      </c>
      <c r="M1515">
        <f>VLOOKUP(Q1515,gene2!A:U,14,0)</f>
        <v>0</v>
      </c>
      <c r="N1515" t="str">
        <f>VLOOKUP(Q1515,gene2!A:U,15,0)</f>
        <v>exodeoxyribonuclease VII large subunit</v>
      </c>
      <c r="Q1515" t="s">
        <v>6010</v>
      </c>
      <c r="R1515">
        <v>1380</v>
      </c>
      <c r="T1515" t="s">
        <v>6011</v>
      </c>
      <c r="V1515">
        <f t="shared" si="23"/>
        <v>460</v>
      </c>
    </row>
    <row r="1516" spans="1:22" x14ac:dyDescent="0.25">
      <c r="A1516" t="s">
        <v>20</v>
      </c>
      <c r="B1516" t="s">
        <v>21</v>
      </c>
      <c r="C1516" t="s">
        <v>22</v>
      </c>
      <c r="D1516" t="s">
        <v>23</v>
      </c>
      <c r="E1516" t="s">
        <v>5</v>
      </c>
      <c r="G1516" t="s">
        <v>24</v>
      </c>
      <c r="H1516">
        <v>1642268</v>
      </c>
      <c r="I1516">
        <v>1643731</v>
      </c>
      <c r="J1516" t="s">
        <v>25</v>
      </c>
      <c r="K1516" t="str">
        <f>VLOOKUP(Q1516,gene2!A:U,12,0)</f>
        <v>WP_022991076.1</v>
      </c>
      <c r="L1516" t="str">
        <f>VLOOKUP(Q1516,gene2!A:U,13,0)</f>
        <v>WP_022991076.1</v>
      </c>
      <c r="M1516">
        <f>VLOOKUP(Q1516,gene2!A:U,14,0)</f>
        <v>0</v>
      </c>
      <c r="N1516" t="str">
        <f>VLOOKUP(Q1516,gene2!A:U,15,0)</f>
        <v>IMP dehydrogenase</v>
      </c>
      <c r="O1516" t="s">
        <v>6014</v>
      </c>
      <c r="Q1516" t="s">
        <v>6015</v>
      </c>
      <c r="R1516">
        <v>1464</v>
      </c>
      <c r="T1516" t="s">
        <v>6016</v>
      </c>
      <c r="V1516">
        <f t="shared" si="23"/>
        <v>488</v>
      </c>
    </row>
    <row r="1517" spans="1:22" x14ac:dyDescent="0.25">
      <c r="A1517" t="s">
        <v>20</v>
      </c>
      <c r="B1517" t="s">
        <v>21</v>
      </c>
      <c r="C1517" t="s">
        <v>22</v>
      </c>
      <c r="D1517" t="s">
        <v>23</v>
      </c>
      <c r="E1517" t="s">
        <v>5</v>
      </c>
      <c r="G1517" t="s">
        <v>24</v>
      </c>
      <c r="H1517">
        <v>1643797</v>
      </c>
      <c r="I1517">
        <v>1645374</v>
      </c>
      <c r="J1517" t="s">
        <v>25</v>
      </c>
      <c r="K1517" t="str">
        <f>VLOOKUP(Q1517,gene2!A:U,12,0)</f>
        <v>WP_014421253.1</v>
      </c>
      <c r="L1517" t="str">
        <f>VLOOKUP(Q1517,gene2!A:U,13,0)</f>
        <v>WP_014421253.1</v>
      </c>
      <c r="M1517">
        <f>VLOOKUP(Q1517,gene2!A:U,14,0)</f>
        <v>0</v>
      </c>
      <c r="N1517" t="str">
        <f>VLOOKUP(Q1517,gene2!A:U,15,0)</f>
        <v>glutamine-hydrolyzing GMP synthase</v>
      </c>
      <c r="O1517" t="s">
        <v>6019</v>
      </c>
      <c r="Q1517" t="s">
        <v>6020</v>
      </c>
      <c r="R1517">
        <v>1578</v>
      </c>
      <c r="T1517" t="s">
        <v>6021</v>
      </c>
      <c r="V1517">
        <f t="shared" si="23"/>
        <v>526</v>
      </c>
    </row>
    <row r="1518" spans="1:22" x14ac:dyDescent="0.25">
      <c r="A1518" t="s">
        <v>20</v>
      </c>
      <c r="B1518" t="s">
        <v>21</v>
      </c>
      <c r="C1518" t="s">
        <v>22</v>
      </c>
      <c r="D1518" t="s">
        <v>23</v>
      </c>
      <c r="E1518" t="s">
        <v>5</v>
      </c>
      <c r="G1518" t="s">
        <v>24</v>
      </c>
      <c r="H1518">
        <v>1645396</v>
      </c>
      <c r="I1518">
        <v>1645908</v>
      </c>
      <c r="J1518" t="s">
        <v>25</v>
      </c>
      <c r="K1518" t="str">
        <f>VLOOKUP(Q1518,gene2!A:U,12,0)</f>
        <v>WP_081496591.1</v>
      </c>
      <c r="L1518" t="str">
        <f>VLOOKUP(Q1518,gene2!A:U,13,0)</f>
        <v>WP_081496591.1</v>
      </c>
      <c r="M1518">
        <f>VLOOKUP(Q1518,gene2!A:U,14,0)</f>
        <v>0</v>
      </c>
      <c r="N1518" t="str">
        <f>VLOOKUP(Q1518,gene2!A:U,15,0)</f>
        <v>tRNA adenosine(34) deaminase TadA</v>
      </c>
      <c r="O1518" t="s">
        <v>2399</v>
      </c>
      <c r="Q1518" t="s">
        <v>6024</v>
      </c>
      <c r="R1518">
        <v>513</v>
      </c>
      <c r="T1518" t="s">
        <v>6025</v>
      </c>
      <c r="V1518">
        <f t="shared" si="23"/>
        <v>171</v>
      </c>
    </row>
    <row r="1519" spans="1:22" x14ac:dyDescent="0.25">
      <c r="A1519" t="s">
        <v>20</v>
      </c>
      <c r="B1519" t="s">
        <v>21</v>
      </c>
      <c r="C1519" t="s">
        <v>22</v>
      </c>
      <c r="D1519" t="s">
        <v>23</v>
      </c>
      <c r="E1519" t="s">
        <v>5</v>
      </c>
      <c r="G1519" t="s">
        <v>24</v>
      </c>
      <c r="H1519">
        <v>1645905</v>
      </c>
      <c r="I1519">
        <v>1646894</v>
      </c>
      <c r="J1519" t="s">
        <v>25</v>
      </c>
      <c r="K1519" t="str">
        <f>VLOOKUP(Q1519,gene2!A:U,12,0)</f>
        <v>WP_014421255.1</v>
      </c>
      <c r="L1519" t="str">
        <f>VLOOKUP(Q1519,gene2!A:U,13,0)</f>
        <v>WP_014421255.1</v>
      </c>
      <c r="M1519">
        <f>VLOOKUP(Q1519,gene2!A:U,14,0)</f>
        <v>0</v>
      </c>
      <c r="N1519" t="str">
        <f>VLOOKUP(Q1519,gene2!A:U,15,0)</f>
        <v>UDP-glucose 4-epimerase GalE</v>
      </c>
      <c r="O1519" t="s">
        <v>6028</v>
      </c>
      <c r="Q1519" t="s">
        <v>6029</v>
      </c>
      <c r="R1519">
        <v>990</v>
      </c>
      <c r="T1519" t="s">
        <v>6030</v>
      </c>
      <c r="V1519">
        <f t="shared" si="23"/>
        <v>330</v>
      </c>
    </row>
    <row r="1520" spans="1:22" x14ac:dyDescent="0.25">
      <c r="A1520" t="s">
        <v>20</v>
      </c>
      <c r="B1520" t="s">
        <v>21</v>
      </c>
      <c r="C1520" t="s">
        <v>22</v>
      </c>
      <c r="D1520" t="s">
        <v>23</v>
      </c>
      <c r="E1520" t="s">
        <v>5</v>
      </c>
      <c r="G1520" t="s">
        <v>24</v>
      </c>
      <c r="H1520">
        <v>1646928</v>
      </c>
      <c r="I1520">
        <v>1648274</v>
      </c>
      <c r="J1520" t="s">
        <v>25</v>
      </c>
      <c r="K1520" t="str">
        <f>VLOOKUP(Q1520,gene2!A:U,12,0)</f>
        <v>WP_014421256.1</v>
      </c>
      <c r="L1520" t="str">
        <f>VLOOKUP(Q1520,gene2!A:U,13,0)</f>
        <v>WP_014421256.1</v>
      </c>
      <c r="M1520">
        <f>VLOOKUP(Q1520,gene2!A:U,14,0)</f>
        <v>0</v>
      </c>
      <c r="N1520" t="str">
        <f>VLOOKUP(Q1520,gene2!A:U,15,0)</f>
        <v>UDP-glucose/GDP-mannose dehydrogenase family protein</v>
      </c>
      <c r="Q1520" t="s">
        <v>6033</v>
      </c>
      <c r="R1520">
        <v>1347</v>
      </c>
      <c r="T1520" t="s">
        <v>6034</v>
      </c>
      <c r="V1520">
        <f t="shared" si="23"/>
        <v>449</v>
      </c>
    </row>
    <row r="1521" spans="1:22" x14ac:dyDescent="0.25">
      <c r="A1521" t="s">
        <v>20</v>
      </c>
      <c r="B1521" t="s">
        <v>21</v>
      </c>
      <c r="C1521" t="s">
        <v>22</v>
      </c>
      <c r="D1521" t="s">
        <v>23</v>
      </c>
      <c r="E1521" t="s">
        <v>5</v>
      </c>
      <c r="G1521" t="s">
        <v>24</v>
      </c>
      <c r="H1521">
        <v>1648294</v>
      </c>
      <c r="I1521">
        <v>1648704</v>
      </c>
      <c r="J1521" t="s">
        <v>25</v>
      </c>
      <c r="K1521" t="str">
        <f>VLOOKUP(Q1521,gene2!A:U,12,0)</f>
        <v>WP_014421257.1</v>
      </c>
      <c r="L1521" t="str">
        <f>VLOOKUP(Q1521,gene2!A:U,13,0)</f>
        <v>WP_014421257.1</v>
      </c>
      <c r="M1521">
        <f>VLOOKUP(Q1521,gene2!A:U,14,0)</f>
        <v>0</v>
      </c>
      <c r="N1521" t="str">
        <f>VLOOKUP(Q1521,gene2!A:U,15,0)</f>
        <v>HIT family protein</v>
      </c>
      <c r="Q1521" t="s">
        <v>6037</v>
      </c>
      <c r="R1521">
        <v>411</v>
      </c>
      <c r="T1521" t="s">
        <v>6038</v>
      </c>
      <c r="V1521">
        <f t="shared" si="23"/>
        <v>137</v>
      </c>
    </row>
    <row r="1522" spans="1:22" x14ac:dyDescent="0.25">
      <c r="A1522" t="s">
        <v>20</v>
      </c>
      <c r="B1522" t="s">
        <v>21</v>
      </c>
      <c r="C1522" t="s">
        <v>22</v>
      </c>
      <c r="D1522" t="s">
        <v>23</v>
      </c>
      <c r="E1522" t="s">
        <v>5</v>
      </c>
      <c r="G1522" t="s">
        <v>24</v>
      </c>
      <c r="H1522">
        <v>1648716</v>
      </c>
      <c r="I1522">
        <v>1649342</v>
      </c>
      <c r="J1522" t="s">
        <v>52</v>
      </c>
      <c r="K1522" t="str">
        <f>VLOOKUP(Q1522,gene2!A:U,12,0)</f>
        <v>WP_014421258.1</v>
      </c>
      <c r="L1522" t="str">
        <f>VLOOKUP(Q1522,gene2!A:U,13,0)</f>
        <v>WP_014421258.1</v>
      </c>
      <c r="M1522">
        <f>VLOOKUP(Q1522,gene2!A:U,14,0)</f>
        <v>0</v>
      </c>
      <c r="N1522" t="str">
        <f>VLOOKUP(Q1522,gene2!A:U,15,0)</f>
        <v>HTH-type transcriptional repressor FabR</v>
      </c>
      <c r="O1522" t="s">
        <v>6041</v>
      </c>
      <c r="Q1522" t="s">
        <v>6042</v>
      </c>
      <c r="R1522">
        <v>627</v>
      </c>
      <c r="T1522" t="s">
        <v>6043</v>
      </c>
      <c r="V1522">
        <f t="shared" si="23"/>
        <v>209</v>
      </c>
    </row>
    <row r="1523" spans="1:22" x14ac:dyDescent="0.25">
      <c r="A1523" t="s">
        <v>20</v>
      </c>
      <c r="B1523" t="s">
        <v>21</v>
      </c>
      <c r="C1523" t="s">
        <v>22</v>
      </c>
      <c r="D1523" t="s">
        <v>23</v>
      </c>
      <c r="E1523" t="s">
        <v>5</v>
      </c>
      <c r="G1523" t="s">
        <v>24</v>
      </c>
      <c r="H1523">
        <v>1649547</v>
      </c>
      <c r="I1523">
        <v>1651346</v>
      </c>
      <c r="J1523" t="s">
        <v>25</v>
      </c>
      <c r="K1523" t="str">
        <f>VLOOKUP(Q1523,gene2!A:U,12,0)</f>
        <v>WP_014421259.1</v>
      </c>
      <c r="L1523" t="str">
        <f>VLOOKUP(Q1523,gene2!A:U,13,0)</f>
        <v>WP_014421259.1</v>
      </c>
      <c r="M1523">
        <f>VLOOKUP(Q1523,gene2!A:U,14,0)</f>
        <v>0</v>
      </c>
      <c r="N1523" t="str">
        <f>VLOOKUP(Q1523,gene2!A:U,15,0)</f>
        <v>aspartate--tRNA ligase</v>
      </c>
      <c r="O1523" t="s">
        <v>6046</v>
      </c>
      <c r="Q1523" t="s">
        <v>6047</v>
      </c>
      <c r="R1523">
        <v>1800</v>
      </c>
      <c r="T1523" t="s">
        <v>6048</v>
      </c>
      <c r="V1523">
        <f t="shared" si="23"/>
        <v>600</v>
      </c>
    </row>
    <row r="1524" spans="1:22" x14ac:dyDescent="0.25">
      <c r="A1524" t="s">
        <v>20</v>
      </c>
      <c r="B1524" t="s">
        <v>21</v>
      </c>
      <c r="C1524" t="s">
        <v>22</v>
      </c>
      <c r="D1524" t="s">
        <v>23</v>
      </c>
      <c r="E1524" t="s">
        <v>5</v>
      </c>
      <c r="G1524" t="s">
        <v>24</v>
      </c>
      <c r="H1524">
        <v>1651416</v>
      </c>
      <c r="I1524">
        <v>1651943</v>
      </c>
      <c r="J1524" t="s">
        <v>25</v>
      </c>
      <c r="K1524" t="str">
        <f>VLOOKUP(Q1524,gene2!A:U,12,0)</f>
        <v>WP_011785189.1</v>
      </c>
      <c r="L1524" t="str">
        <f>VLOOKUP(Q1524,gene2!A:U,13,0)</f>
        <v>WP_011785189.1</v>
      </c>
      <c r="M1524">
        <f>VLOOKUP(Q1524,gene2!A:U,14,0)</f>
        <v>0</v>
      </c>
      <c r="N1524" t="str">
        <f>VLOOKUP(Q1524,gene2!A:U,15,0)</f>
        <v>crossover junction endodeoxyribonuclease RuvC</v>
      </c>
      <c r="O1524" t="s">
        <v>6051</v>
      </c>
      <c r="Q1524" t="s">
        <v>6052</v>
      </c>
      <c r="R1524">
        <v>528</v>
      </c>
      <c r="T1524" t="s">
        <v>6053</v>
      </c>
      <c r="V1524">
        <f t="shared" si="23"/>
        <v>176</v>
      </c>
    </row>
    <row r="1525" spans="1:22" x14ac:dyDescent="0.25">
      <c r="A1525" t="s">
        <v>20</v>
      </c>
      <c r="B1525" t="s">
        <v>21</v>
      </c>
      <c r="C1525" t="s">
        <v>22</v>
      </c>
      <c r="D1525" t="s">
        <v>23</v>
      </c>
      <c r="E1525" t="s">
        <v>5</v>
      </c>
      <c r="G1525" t="s">
        <v>24</v>
      </c>
      <c r="H1525">
        <v>1651974</v>
      </c>
      <c r="I1525">
        <v>1652603</v>
      </c>
      <c r="J1525" t="s">
        <v>25</v>
      </c>
      <c r="K1525" t="str">
        <f>VLOOKUP(Q1525,gene2!A:U,12,0)</f>
        <v>WP_014421260.1</v>
      </c>
      <c r="L1525" t="str">
        <f>VLOOKUP(Q1525,gene2!A:U,13,0)</f>
        <v>WP_014421260.1</v>
      </c>
      <c r="M1525">
        <f>VLOOKUP(Q1525,gene2!A:U,14,0)</f>
        <v>0</v>
      </c>
      <c r="N1525" t="str">
        <f>VLOOKUP(Q1525,gene2!A:U,15,0)</f>
        <v>Holliday junction branch migration protein RuvA</v>
      </c>
      <c r="O1525" t="s">
        <v>6056</v>
      </c>
      <c r="Q1525" t="s">
        <v>6057</v>
      </c>
      <c r="R1525">
        <v>630</v>
      </c>
      <c r="T1525" t="s">
        <v>6058</v>
      </c>
      <c r="V1525">
        <f t="shared" si="23"/>
        <v>210</v>
      </c>
    </row>
    <row r="1526" spans="1:22" x14ac:dyDescent="0.25">
      <c r="A1526" t="s">
        <v>20</v>
      </c>
      <c r="B1526" t="s">
        <v>21</v>
      </c>
      <c r="C1526" t="s">
        <v>22</v>
      </c>
      <c r="D1526" t="s">
        <v>23</v>
      </c>
      <c r="E1526" t="s">
        <v>5</v>
      </c>
      <c r="G1526" t="s">
        <v>24</v>
      </c>
      <c r="H1526">
        <v>1652764</v>
      </c>
      <c r="I1526">
        <v>1653795</v>
      </c>
      <c r="J1526" t="s">
        <v>25</v>
      </c>
      <c r="K1526" t="str">
        <f>VLOOKUP(Q1526,gene2!A:U,12,0)</f>
        <v>WP_011785187.1</v>
      </c>
      <c r="L1526" t="str">
        <f>VLOOKUP(Q1526,gene2!A:U,13,0)</f>
        <v>WP_011785187.1</v>
      </c>
      <c r="M1526">
        <f>VLOOKUP(Q1526,gene2!A:U,14,0)</f>
        <v>0</v>
      </c>
      <c r="N1526" t="str">
        <f>VLOOKUP(Q1526,gene2!A:U,15,0)</f>
        <v>Holliday junction branch migration DNA helicase RuvB</v>
      </c>
      <c r="O1526" t="s">
        <v>6061</v>
      </c>
      <c r="Q1526" t="s">
        <v>6062</v>
      </c>
      <c r="R1526">
        <v>1032</v>
      </c>
      <c r="T1526" t="s">
        <v>6063</v>
      </c>
      <c r="V1526">
        <f t="shared" si="23"/>
        <v>344</v>
      </c>
    </row>
    <row r="1527" spans="1:22" x14ac:dyDescent="0.25">
      <c r="A1527" t="s">
        <v>20</v>
      </c>
      <c r="B1527" t="s">
        <v>21</v>
      </c>
      <c r="C1527" t="s">
        <v>22</v>
      </c>
      <c r="D1527" t="s">
        <v>23</v>
      </c>
      <c r="E1527" t="s">
        <v>5</v>
      </c>
      <c r="G1527" t="s">
        <v>24</v>
      </c>
      <c r="H1527">
        <v>1653788</v>
      </c>
      <c r="I1527">
        <v>1654207</v>
      </c>
      <c r="J1527" t="s">
        <v>25</v>
      </c>
      <c r="K1527" t="str">
        <f>VLOOKUP(Q1527,gene2!A:U,12,0)</f>
        <v>WP_011785186.1</v>
      </c>
      <c r="L1527" t="str">
        <f>VLOOKUP(Q1527,gene2!A:U,13,0)</f>
        <v>WP_011785186.1</v>
      </c>
      <c r="M1527">
        <f>VLOOKUP(Q1527,gene2!A:U,14,0)</f>
        <v>0</v>
      </c>
      <c r="N1527" t="str">
        <f>VLOOKUP(Q1527,gene2!A:U,15,0)</f>
        <v>tol-pal system-associated acyl-CoA thioesterase</v>
      </c>
      <c r="O1527" t="s">
        <v>6066</v>
      </c>
      <c r="Q1527" t="s">
        <v>6067</v>
      </c>
      <c r="R1527">
        <v>420</v>
      </c>
      <c r="T1527" t="s">
        <v>6068</v>
      </c>
      <c r="V1527">
        <f t="shared" si="23"/>
        <v>140</v>
      </c>
    </row>
    <row r="1528" spans="1:22" x14ac:dyDescent="0.25">
      <c r="A1528" t="s">
        <v>20</v>
      </c>
      <c r="B1528" t="s">
        <v>21</v>
      </c>
      <c r="C1528" t="s">
        <v>22</v>
      </c>
      <c r="D1528" t="s">
        <v>23</v>
      </c>
      <c r="E1528" t="s">
        <v>5</v>
      </c>
      <c r="G1528" t="s">
        <v>24</v>
      </c>
      <c r="H1528">
        <v>1654246</v>
      </c>
      <c r="I1528">
        <v>1654935</v>
      </c>
      <c r="J1528" t="s">
        <v>25</v>
      </c>
      <c r="K1528" t="str">
        <f>VLOOKUP(Q1528,gene2!A:U,12,0)</f>
        <v>WP_011785185.1</v>
      </c>
      <c r="L1528" t="str">
        <f>VLOOKUP(Q1528,gene2!A:U,13,0)</f>
        <v>WP_011785185.1</v>
      </c>
      <c r="M1528">
        <f>VLOOKUP(Q1528,gene2!A:U,14,0)</f>
        <v>0</v>
      </c>
      <c r="N1528" t="str">
        <f>VLOOKUP(Q1528,gene2!A:U,15,0)</f>
        <v>protein TolQ</v>
      </c>
      <c r="O1528" t="s">
        <v>6071</v>
      </c>
      <c r="Q1528" t="s">
        <v>6072</v>
      </c>
      <c r="R1528">
        <v>690</v>
      </c>
      <c r="T1528" t="s">
        <v>6073</v>
      </c>
      <c r="V1528">
        <f t="shared" si="23"/>
        <v>230</v>
      </c>
    </row>
    <row r="1529" spans="1:22" x14ac:dyDescent="0.25">
      <c r="A1529" t="s">
        <v>20</v>
      </c>
      <c r="B1529" t="s">
        <v>21</v>
      </c>
      <c r="C1529" t="s">
        <v>22</v>
      </c>
      <c r="D1529" t="s">
        <v>23</v>
      </c>
      <c r="E1529" t="s">
        <v>5</v>
      </c>
      <c r="G1529" t="s">
        <v>24</v>
      </c>
      <c r="H1529">
        <v>1654969</v>
      </c>
      <c r="I1529">
        <v>1655415</v>
      </c>
      <c r="J1529" t="s">
        <v>25</v>
      </c>
      <c r="K1529" t="str">
        <f>VLOOKUP(Q1529,gene2!A:U,12,0)</f>
        <v>WP_011785184.1</v>
      </c>
      <c r="L1529" t="str">
        <f>VLOOKUP(Q1529,gene2!A:U,13,0)</f>
        <v>WP_011785184.1</v>
      </c>
      <c r="M1529">
        <f>VLOOKUP(Q1529,gene2!A:U,14,0)</f>
        <v>0</v>
      </c>
      <c r="N1529" t="str">
        <f>VLOOKUP(Q1529,gene2!A:U,15,0)</f>
        <v>protein TolR</v>
      </c>
      <c r="O1529" t="s">
        <v>6076</v>
      </c>
      <c r="Q1529" t="s">
        <v>6077</v>
      </c>
      <c r="R1529">
        <v>447</v>
      </c>
      <c r="T1529" t="s">
        <v>6078</v>
      </c>
      <c r="V1529">
        <f t="shared" si="23"/>
        <v>149</v>
      </c>
    </row>
    <row r="1530" spans="1:22" x14ac:dyDescent="0.25">
      <c r="A1530" t="s">
        <v>20</v>
      </c>
      <c r="B1530" t="s">
        <v>21</v>
      </c>
      <c r="C1530" t="s">
        <v>22</v>
      </c>
      <c r="D1530" t="s">
        <v>23</v>
      </c>
      <c r="E1530" t="s">
        <v>5</v>
      </c>
      <c r="G1530" t="s">
        <v>24</v>
      </c>
      <c r="H1530">
        <v>1655491</v>
      </c>
      <c r="I1530">
        <v>1656462</v>
      </c>
      <c r="J1530" t="s">
        <v>25</v>
      </c>
      <c r="K1530" t="str">
        <f>VLOOKUP(Q1530,gene2!A:U,12,0)</f>
        <v>WP_041655488.1</v>
      </c>
      <c r="L1530" t="str">
        <f>VLOOKUP(Q1530,gene2!A:U,13,0)</f>
        <v>WP_041655488.1</v>
      </c>
      <c r="M1530">
        <f>VLOOKUP(Q1530,gene2!A:U,14,0)</f>
        <v>0</v>
      </c>
      <c r="N1530" t="str">
        <f>VLOOKUP(Q1530,gene2!A:U,15,0)</f>
        <v>cell envelope integrity protein TolA</v>
      </c>
      <c r="O1530" t="s">
        <v>6081</v>
      </c>
      <c r="Q1530" t="s">
        <v>6082</v>
      </c>
      <c r="R1530">
        <v>972</v>
      </c>
      <c r="T1530" t="s">
        <v>6083</v>
      </c>
      <c r="V1530">
        <f t="shared" si="23"/>
        <v>324</v>
      </c>
    </row>
    <row r="1531" spans="1:22" x14ac:dyDescent="0.25">
      <c r="A1531" t="s">
        <v>20</v>
      </c>
      <c r="B1531" t="s">
        <v>21</v>
      </c>
      <c r="C1531" t="s">
        <v>22</v>
      </c>
      <c r="D1531" t="s">
        <v>23</v>
      </c>
      <c r="E1531" t="s">
        <v>5</v>
      </c>
      <c r="G1531" t="s">
        <v>24</v>
      </c>
      <c r="H1531">
        <v>1656477</v>
      </c>
      <c r="I1531">
        <v>1657799</v>
      </c>
      <c r="J1531" t="s">
        <v>25</v>
      </c>
      <c r="K1531" t="str">
        <f>VLOOKUP(Q1531,gene2!A:U,12,0)</f>
        <v>WP_049756932.1</v>
      </c>
      <c r="L1531" t="str">
        <f>VLOOKUP(Q1531,gene2!A:U,13,0)</f>
        <v>WP_049756932.1</v>
      </c>
      <c r="M1531">
        <f>VLOOKUP(Q1531,gene2!A:U,14,0)</f>
        <v>0</v>
      </c>
      <c r="N1531" t="str">
        <f>VLOOKUP(Q1531,gene2!A:U,15,0)</f>
        <v>Tol-Pal system protein TolB</v>
      </c>
      <c r="O1531" t="s">
        <v>6086</v>
      </c>
      <c r="Q1531" t="s">
        <v>6087</v>
      </c>
      <c r="R1531">
        <v>1323</v>
      </c>
      <c r="T1531" t="s">
        <v>6088</v>
      </c>
      <c r="V1531">
        <f t="shared" si="23"/>
        <v>441</v>
      </c>
    </row>
    <row r="1532" spans="1:22" x14ac:dyDescent="0.25">
      <c r="A1532" t="s">
        <v>20</v>
      </c>
      <c r="B1532" t="s">
        <v>21</v>
      </c>
      <c r="C1532" t="s">
        <v>22</v>
      </c>
      <c r="D1532" t="s">
        <v>23</v>
      </c>
      <c r="E1532" t="s">
        <v>5</v>
      </c>
      <c r="G1532" t="s">
        <v>24</v>
      </c>
      <c r="H1532">
        <v>1657854</v>
      </c>
      <c r="I1532">
        <v>1658423</v>
      </c>
      <c r="J1532" t="s">
        <v>25</v>
      </c>
      <c r="K1532" t="str">
        <f>VLOOKUP(Q1532,gene2!A:U,12,0)</f>
        <v>WP_011785181.1</v>
      </c>
      <c r="L1532" t="str">
        <f>VLOOKUP(Q1532,gene2!A:U,13,0)</f>
        <v>WP_011785181.1</v>
      </c>
      <c r="M1532">
        <f>VLOOKUP(Q1532,gene2!A:U,14,0)</f>
        <v>0</v>
      </c>
      <c r="N1532" t="str">
        <f>VLOOKUP(Q1532,gene2!A:U,15,0)</f>
        <v>peptidoglycan-associated lipoprotein Pal</v>
      </c>
      <c r="O1532" t="s">
        <v>6091</v>
      </c>
      <c r="Q1532" t="s">
        <v>6092</v>
      </c>
      <c r="R1532">
        <v>570</v>
      </c>
      <c r="T1532" t="s">
        <v>6093</v>
      </c>
      <c r="V1532">
        <f t="shared" si="23"/>
        <v>190</v>
      </c>
    </row>
    <row r="1533" spans="1:22" x14ac:dyDescent="0.25">
      <c r="A1533" t="s">
        <v>20</v>
      </c>
      <c r="B1533" t="s">
        <v>21</v>
      </c>
      <c r="C1533" t="s">
        <v>22</v>
      </c>
      <c r="D1533" t="s">
        <v>23</v>
      </c>
      <c r="E1533" t="s">
        <v>5</v>
      </c>
      <c r="G1533" t="s">
        <v>24</v>
      </c>
      <c r="H1533">
        <v>1658447</v>
      </c>
      <c r="I1533">
        <v>1659223</v>
      </c>
      <c r="J1533" t="s">
        <v>25</v>
      </c>
      <c r="K1533" t="str">
        <f>VLOOKUP(Q1533,gene2!A:U,12,0)</f>
        <v>WP_014421265.1</v>
      </c>
      <c r="L1533" t="str">
        <f>VLOOKUP(Q1533,gene2!A:U,13,0)</f>
        <v>WP_014421265.1</v>
      </c>
      <c r="M1533">
        <f>VLOOKUP(Q1533,gene2!A:U,14,0)</f>
        <v>0</v>
      </c>
      <c r="N1533" t="str">
        <f>VLOOKUP(Q1533,gene2!A:U,15,0)</f>
        <v>tol-pal system protein YbgF</v>
      </c>
      <c r="O1533" t="s">
        <v>6096</v>
      </c>
      <c r="Q1533" t="s">
        <v>6097</v>
      </c>
      <c r="R1533">
        <v>777</v>
      </c>
      <c r="T1533" t="s">
        <v>6098</v>
      </c>
      <c r="V1533">
        <f t="shared" si="23"/>
        <v>259</v>
      </c>
    </row>
    <row r="1534" spans="1:22" x14ac:dyDescent="0.25">
      <c r="A1534" t="s">
        <v>20</v>
      </c>
      <c r="B1534" t="s">
        <v>124</v>
      </c>
      <c r="C1534" t="s">
        <v>22</v>
      </c>
      <c r="D1534" t="s">
        <v>23</v>
      </c>
      <c r="E1534" t="s">
        <v>5</v>
      </c>
      <c r="G1534" t="s">
        <v>24</v>
      </c>
      <c r="H1534">
        <v>1659337</v>
      </c>
      <c r="I1534">
        <v>1659412</v>
      </c>
      <c r="J1534" t="s">
        <v>25</v>
      </c>
      <c r="K1534">
        <f>VLOOKUP(Q1534,gene2!A:U,12,0)</f>
        <v>0</v>
      </c>
      <c r="L1534">
        <f>VLOOKUP(Q1534,gene2!A:U,13,0)</f>
        <v>0</v>
      </c>
      <c r="M1534">
        <f>VLOOKUP(Q1534,gene2!A:U,14,0)</f>
        <v>0</v>
      </c>
      <c r="N1534" t="str">
        <f>VLOOKUP(Q1534,gene2!A:U,15,0)</f>
        <v>tRNA-Lys</v>
      </c>
      <c r="Q1534" t="s">
        <v>6101</v>
      </c>
      <c r="R1534">
        <v>76</v>
      </c>
      <c r="T1534" t="s">
        <v>6102</v>
      </c>
      <c r="V1534">
        <f t="shared" si="23"/>
        <v>25.333333333333332</v>
      </c>
    </row>
    <row r="1535" spans="1:22" x14ac:dyDescent="0.25">
      <c r="A1535" t="s">
        <v>20</v>
      </c>
      <c r="B1535" t="s">
        <v>124</v>
      </c>
      <c r="C1535" t="s">
        <v>22</v>
      </c>
      <c r="D1535" t="s">
        <v>23</v>
      </c>
      <c r="E1535" t="s">
        <v>5</v>
      </c>
      <c r="G1535" t="s">
        <v>24</v>
      </c>
      <c r="H1535">
        <v>1659475</v>
      </c>
      <c r="I1535">
        <v>1659550</v>
      </c>
      <c r="J1535" t="s">
        <v>25</v>
      </c>
      <c r="K1535">
        <f>VLOOKUP(Q1535,gene2!A:U,12,0)</f>
        <v>0</v>
      </c>
      <c r="L1535">
        <f>VLOOKUP(Q1535,gene2!A:U,13,0)</f>
        <v>0</v>
      </c>
      <c r="M1535">
        <f>VLOOKUP(Q1535,gene2!A:U,14,0)</f>
        <v>0</v>
      </c>
      <c r="N1535" t="str">
        <f>VLOOKUP(Q1535,gene2!A:U,15,0)</f>
        <v>tRNA-Lys</v>
      </c>
      <c r="Q1535" t="s">
        <v>6105</v>
      </c>
      <c r="R1535">
        <v>76</v>
      </c>
      <c r="T1535" t="s">
        <v>6106</v>
      </c>
      <c r="V1535">
        <f t="shared" si="23"/>
        <v>25.333333333333332</v>
      </c>
    </row>
    <row r="1536" spans="1:22" x14ac:dyDescent="0.25">
      <c r="A1536" t="s">
        <v>20</v>
      </c>
      <c r="B1536" t="s">
        <v>21</v>
      </c>
      <c r="C1536" t="s">
        <v>22</v>
      </c>
      <c r="D1536" t="s">
        <v>23</v>
      </c>
      <c r="E1536" t="s">
        <v>5</v>
      </c>
      <c r="G1536" t="s">
        <v>24</v>
      </c>
      <c r="H1536">
        <v>1659742</v>
      </c>
      <c r="I1536">
        <v>1660803</v>
      </c>
      <c r="J1536" t="s">
        <v>25</v>
      </c>
      <c r="K1536" t="str">
        <f>VLOOKUP(Q1536,gene2!A:U,12,0)</f>
        <v>WP_014421266.1</v>
      </c>
      <c r="L1536" t="str">
        <f>VLOOKUP(Q1536,gene2!A:U,13,0)</f>
        <v>WP_014421266.1</v>
      </c>
      <c r="M1536">
        <f>VLOOKUP(Q1536,gene2!A:U,14,0)</f>
        <v>0</v>
      </c>
      <c r="N1536" t="str">
        <f>VLOOKUP(Q1536,gene2!A:U,15,0)</f>
        <v>quinolinate synthase NadA</v>
      </c>
      <c r="O1536" t="s">
        <v>6107</v>
      </c>
      <c r="Q1536" t="s">
        <v>6108</v>
      </c>
      <c r="R1536">
        <v>1062</v>
      </c>
      <c r="T1536" t="s">
        <v>6109</v>
      </c>
      <c r="V1536">
        <f t="shared" si="23"/>
        <v>354</v>
      </c>
    </row>
    <row r="1537" spans="1:22" x14ac:dyDescent="0.25">
      <c r="A1537" t="s">
        <v>20</v>
      </c>
      <c r="B1537" t="s">
        <v>21</v>
      </c>
      <c r="C1537" t="s">
        <v>22</v>
      </c>
      <c r="D1537" t="s">
        <v>23</v>
      </c>
      <c r="E1537" t="s">
        <v>5</v>
      </c>
      <c r="G1537" t="s">
        <v>24</v>
      </c>
      <c r="H1537">
        <v>1660821</v>
      </c>
      <c r="I1537">
        <v>1662293</v>
      </c>
      <c r="J1537" t="s">
        <v>52</v>
      </c>
      <c r="K1537" t="str">
        <f>VLOOKUP(Q1537,gene2!A:U,12,0)</f>
        <v>WP_014421267.1</v>
      </c>
      <c r="L1537" t="str">
        <f>VLOOKUP(Q1537,gene2!A:U,13,0)</f>
        <v>WP_014421267.1</v>
      </c>
      <c r="M1537">
        <f>VLOOKUP(Q1537,gene2!A:U,14,0)</f>
        <v>0</v>
      </c>
      <c r="N1537" t="str">
        <f>VLOOKUP(Q1537,gene2!A:U,15,0)</f>
        <v>M48 family metallopeptidase</v>
      </c>
      <c r="Q1537" t="s">
        <v>6112</v>
      </c>
      <c r="R1537">
        <v>1473</v>
      </c>
      <c r="T1537" t="s">
        <v>6113</v>
      </c>
      <c r="V1537">
        <f t="shared" si="23"/>
        <v>491</v>
      </c>
    </row>
    <row r="1538" spans="1:22" x14ac:dyDescent="0.25">
      <c r="A1538" t="s">
        <v>20</v>
      </c>
      <c r="B1538" t="s">
        <v>21</v>
      </c>
      <c r="C1538" t="s">
        <v>22</v>
      </c>
      <c r="D1538" t="s">
        <v>23</v>
      </c>
      <c r="E1538" t="s">
        <v>5</v>
      </c>
      <c r="G1538" t="s">
        <v>24</v>
      </c>
      <c r="H1538">
        <v>1662450</v>
      </c>
      <c r="I1538">
        <v>1662677</v>
      </c>
      <c r="J1538" t="s">
        <v>25</v>
      </c>
      <c r="K1538" t="str">
        <f>VLOOKUP(Q1538,gene2!A:U,12,0)</f>
        <v>WP_011785177.1</v>
      </c>
      <c r="L1538" t="str">
        <f>VLOOKUP(Q1538,gene2!A:U,13,0)</f>
        <v>WP_011785177.1</v>
      </c>
      <c r="M1538">
        <f>VLOOKUP(Q1538,gene2!A:U,14,0)</f>
        <v>0</v>
      </c>
      <c r="N1538" t="str">
        <f>VLOOKUP(Q1538,gene2!A:U,15,0)</f>
        <v>sulfurtransferase TusA family protein</v>
      </c>
      <c r="Q1538" t="s">
        <v>6115</v>
      </c>
      <c r="R1538">
        <v>228</v>
      </c>
      <c r="T1538" t="s">
        <v>6116</v>
      </c>
      <c r="V1538">
        <f t="shared" si="23"/>
        <v>76</v>
      </c>
    </row>
    <row r="1539" spans="1:22" x14ac:dyDescent="0.25">
      <c r="A1539" t="s">
        <v>20</v>
      </c>
      <c r="B1539" t="s">
        <v>21</v>
      </c>
      <c r="C1539" t="s">
        <v>22</v>
      </c>
      <c r="D1539" t="s">
        <v>23</v>
      </c>
      <c r="E1539" t="s">
        <v>5</v>
      </c>
      <c r="G1539" t="s">
        <v>24</v>
      </c>
      <c r="H1539">
        <v>1662693</v>
      </c>
      <c r="I1539">
        <v>1663769</v>
      </c>
      <c r="J1539" t="s">
        <v>25</v>
      </c>
      <c r="K1539" t="str">
        <f>VLOOKUP(Q1539,gene2!A:U,12,0)</f>
        <v>WP_011785176.1</v>
      </c>
      <c r="L1539" t="str">
        <f>VLOOKUP(Q1539,gene2!A:U,13,0)</f>
        <v>WP_011785176.1</v>
      </c>
      <c r="M1539">
        <f>VLOOKUP(Q1539,gene2!A:U,14,0)</f>
        <v>0</v>
      </c>
      <c r="N1539" t="str">
        <f>VLOOKUP(Q1539,gene2!A:U,15,0)</f>
        <v>AI-2E family transporter</v>
      </c>
      <c r="Q1539" t="s">
        <v>6119</v>
      </c>
      <c r="R1539">
        <v>1077</v>
      </c>
      <c r="T1539" t="s">
        <v>6120</v>
      </c>
      <c r="V1539">
        <f t="shared" ref="V1539:V1602" si="24">R1539/3</f>
        <v>359</v>
      </c>
    </row>
    <row r="1540" spans="1:22" x14ac:dyDescent="0.25">
      <c r="A1540" t="s">
        <v>20</v>
      </c>
      <c r="B1540" t="s">
        <v>21</v>
      </c>
      <c r="C1540" t="s">
        <v>22</v>
      </c>
      <c r="D1540" t="s">
        <v>23</v>
      </c>
      <c r="E1540" t="s">
        <v>5</v>
      </c>
      <c r="G1540" t="s">
        <v>24</v>
      </c>
      <c r="H1540">
        <v>1663774</v>
      </c>
      <c r="I1540">
        <v>1664241</v>
      </c>
      <c r="J1540" t="s">
        <v>52</v>
      </c>
      <c r="K1540" t="str">
        <f>VLOOKUP(Q1540,gene2!A:U,12,0)</f>
        <v>WP_014421269.1</v>
      </c>
      <c r="L1540" t="str">
        <f>VLOOKUP(Q1540,gene2!A:U,13,0)</f>
        <v>WP_014421269.1</v>
      </c>
      <c r="M1540">
        <f>VLOOKUP(Q1540,gene2!A:U,14,0)</f>
        <v>0</v>
      </c>
      <c r="N1540" t="str">
        <f>VLOOKUP(Q1540,gene2!A:U,15,0)</f>
        <v>peroxiredoxin</v>
      </c>
      <c r="Q1540" t="s">
        <v>6122</v>
      </c>
      <c r="R1540">
        <v>468</v>
      </c>
      <c r="T1540" t="s">
        <v>6123</v>
      </c>
      <c r="V1540">
        <f t="shared" si="24"/>
        <v>156</v>
      </c>
    </row>
    <row r="1541" spans="1:22" x14ac:dyDescent="0.25">
      <c r="A1541" t="s">
        <v>20</v>
      </c>
      <c r="B1541" t="s">
        <v>21</v>
      </c>
      <c r="C1541" t="s">
        <v>22</v>
      </c>
      <c r="D1541" t="s">
        <v>23</v>
      </c>
      <c r="E1541" t="s">
        <v>5</v>
      </c>
      <c r="G1541" t="s">
        <v>24</v>
      </c>
      <c r="H1541">
        <v>1664316</v>
      </c>
      <c r="I1541">
        <v>1665194</v>
      </c>
      <c r="J1541" t="s">
        <v>25</v>
      </c>
      <c r="K1541" t="str">
        <f>VLOOKUP(Q1541,gene2!A:U,12,0)</f>
        <v>WP_014421270.1</v>
      </c>
      <c r="L1541" t="str">
        <f>VLOOKUP(Q1541,gene2!A:U,13,0)</f>
        <v>WP_014421270.1</v>
      </c>
      <c r="M1541">
        <f>VLOOKUP(Q1541,gene2!A:U,14,0)</f>
        <v>0</v>
      </c>
      <c r="N1541" t="str">
        <f>VLOOKUP(Q1541,gene2!A:U,15,0)</f>
        <v>4-hydroxy-tetrahydrodipicolinate synthase</v>
      </c>
      <c r="Q1541" t="s">
        <v>6125</v>
      </c>
      <c r="R1541">
        <v>879</v>
      </c>
      <c r="T1541" t="s">
        <v>6126</v>
      </c>
      <c r="V1541">
        <f t="shared" si="24"/>
        <v>293</v>
      </c>
    </row>
    <row r="1542" spans="1:22" x14ac:dyDescent="0.25">
      <c r="A1542" t="s">
        <v>20</v>
      </c>
      <c r="B1542" t="s">
        <v>21</v>
      </c>
      <c r="C1542" t="s">
        <v>22</v>
      </c>
      <c r="D1542" t="s">
        <v>23</v>
      </c>
      <c r="E1542" t="s">
        <v>5</v>
      </c>
      <c r="G1542" t="s">
        <v>24</v>
      </c>
      <c r="H1542">
        <v>1665226</v>
      </c>
      <c r="I1542">
        <v>1666320</v>
      </c>
      <c r="J1542" t="s">
        <v>25</v>
      </c>
      <c r="K1542" t="str">
        <f>VLOOKUP(Q1542,gene2!A:U,12,0)</f>
        <v>WP_014421271.1</v>
      </c>
      <c r="L1542" t="str">
        <f>VLOOKUP(Q1542,gene2!A:U,13,0)</f>
        <v>WP_014421271.1</v>
      </c>
      <c r="M1542">
        <f>VLOOKUP(Q1542,gene2!A:U,14,0)</f>
        <v>0</v>
      </c>
      <c r="N1542" t="str">
        <f>VLOOKUP(Q1542,gene2!A:U,15,0)</f>
        <v>outer membrane protein assembly factor BamC</v>
      </c>
      <c r="O1542" t="s">
        <v>6129</v>
      </c>
      <c r="Q1542" t="s">
        <v>6130</v>
      </c>
      <c r="R1542">
        <v>1095</v>
      </c>
      <c r="T1542" t="s">
        <v>6131</v>
      </c>
      <c r="V1542">
        <f t="shared" si="24"/>
        <v>365</v>
      </c>
    </row>
    <row r="1543" spans="1:22" x14ac:dyDescent="0.25">
      <c r="A1543" t="s">
        <v>20</v>
      </c>
      <c r="B1543" t="s">
        <v>21</v>
      </c>
      <c r="C1543" t="s">
        <v>22</v>
      </c>
      <c r="D1543" t="s">
        <v>23</v>
      </c>
      <c r="E1543" t="s">
        <v>5</v>
      </c>
      <c r="G1543" t="s">
        <v>24</v>
      </c>
      <c r="H1543">
        <v>1666362</v>
      </c>
      <c r="I1543">
        <v>1667075</v>
      </c>
      <c r="J1543" t="s">
        <v>25</v>
      </c>
      <c r="K1543" t="str">
        <f>VLOOKUP(Q1543,gene2!A:U,12,0)</f>
        <v>WP_011785172.1</v>
      </c>
      <c r="L1543" t="str">
        <f>VLOOKUP(Q1543,gene2!A:U,13,0)</f>
        <v>WP_011785172.1</v>
      </c>
      <c r="M1543">
        <f>VLOOKUP(Q1543,gene2!A:U,14,0)</f>
        <v>0</v>
      </c>
      <c r="N1543" t="str">
        <f>VLOOKUP(Q1543,gene2!A:U,15,0)</f>
        <v>phosphoribosylaminoimidazolesuccinocarboxamide synthase</v>
      </c>
      <c r="O1543" t="s">
        <v>6134</v>
      </c>
      <c r="Q1543" t="s">
        <v>6135</v>
      </c>
      <c r="R1543">
        <v>714</v>
      </c>
      <c r="T1543" t="s">
        <v>6136</v>
      </c>
      <c r="V1543">
        <f t="shared" si="24"/>
        <v>238</v>
      </c>
    </row>
    <row r="1544" spans="1:22" x14ac:dyDescent="0.25">
      <c r="A1544" t="s">
        <v>20</v>
      </c>
      <c r="B1544" t="s">
        <v>21</v>
      </c>
      <c r="C1544" t="s">
        <v>22</v>
      </c>
      <c r="D1544" t="s">
        <v>23</v>
      </c>
      <c r="E1544" t="s">
        <v>5</v>
      </c>
      <c r="G1544" t="s">
        <v>24</v>
      </c>
      <c r="H1544">
        <v>1667108</v>
      </c>
      <c r="I1544">
        <v>1667845</v>
      </c>
      <c r="J1544" t="s">
        <v>25</v>
      </c>
      <c r="K1544" t="str">
        <f>VLOOKUP(Q1544,gene2!A:U,12,0)</f>
        <v>WP_014421273.1</v>
      </c>
      <c r="L1544" t="str">
        <f>VLOOKUP(Q1544,gene2!A:U,13,0)</f>
        <v>WP_014421273.1</v>
      </c>
      <c r="M1544">
        <f>VLOOKUP(Q1544,gene2!A:U,14,0)</f>
        <v>0</v>
      </c>
      <c r="N1544" t="str">
        <f>VLOOKUP(Q1544,gene2!A:U,15,0)</f>
        <v>TIGR04219 family outer membrane beta-barrel protein</v>
      </c>
      <c r="Q1544" t="s">
        <v>6139</v>
      </c>
      <c r="R1544">
        <v>738</v>
      </c>
      <c r="T1544" t="s">
        <v>6140</v>
      </c>
      <c r="V1544">
        <f t="shared" si="24"/>
        <v>246</v>
      </c>
    </row>
    <row r="1545" spans="1:22" x14ac:dyDescent="0.25">
      <c r="A1545" t="s">
        <v>20</v>
      </c>
      <c r="B1545" t="s">
        <v>21</v>
      </c>
      <c r="C1545" t="s">
        <v>22</v>
      </c>
      <c r="D1545" t="s">
        <v>23</v>
      </c>
      <c r="E1545" t="s">
        <v>5</v>
      </c>
      <c r="G1545" t="s">
        <v>24</v>
      </c>
      <c r="H1545">
        <v>1667898</v>
      </c>
      <c r="I1545">
        <v>1668905</v>
      </c>
      <c r="J1545" t="s">
        <v>25</v>
      </c>
      <c r="K1545" t="str">
        <f>VLOOKUP(Q1545,gene2!A:U,12,0)</f>
        <v>WP_041654650.1</v>
      </c>
      <c r="L1545" t="str">
        <f>VLOOKUP(Q1545,gene2!A:U,13,0)</f>
        <v>WP_041654650.1</v>
      </c>
      <c r="M1545">
        <f>VLOOKUP(Q1545,gene2!A:U,14,0)</f>
        <v>0</v>
      </c>
      <c r="N1545" t="str">
        <f>VLOOKUP(Q1545,gene2!A:U,15,0)</f>
        <v>NAD-dependent epimerase</v>
      </c>
      <c r="Q1545" t="s">
        <v>6143</v>
      </c>
      <c r="R1545">
        <v>1008</v>
      </c>
      <c r="T1545" t="s">
        <v>6144</v>
      </c>
      <c r="V1545">
        <f t="shared" si="24"/>
        <v>336</v>
      </c>
    </row>
    <row r="1546" spans="1:22" x14ac:dyDescent="0.25">
      <c r="A1546" t="s">
        <v>20</v>
      </c>
      <c r="B1546" t="s">
        <v>21</v>
      </c>
      <c r="C1546" t="s">
        <v>22</v>
      </c>
      <c r="D1546" t="s">
        <v>23</v>
      </c>
      <c r="E1546" t="s">
        <v>5</v>
      </c>
      <c r="G1546" t="s">
        <v>24</v>
      </c>
      <c r="H1546">
        <v>1668958</v>
      </c>
      <c r="I1546">
        <v>1669761</v>
      </c>
      <c r="J1546" t="s">
        <v>52</v>
      </c>
      <c r="K1546" t="str">
        <f>VLOOKUP(Q1546,gene2!A:U,12,0)</f>
        <v>WP_014421275.1</v>
      </c>
      <c r="L1546" t="str">
        <f>VLOOKUP(Q1546,gene2!A:U,13,0)</f>
        <v>WP_014421275.1</v>
      </c>
      <c r="M1546">
        <f>VLOOKUP(Q1546,gene2!A:U,14,0)</f>
        <v>0</v>
      </c>
      <c r="N1546" t="str">
        <f>VLOOKUP(Q1546,gene2!A:U,15,0)</f>
        <v>RluA family pseudouridine synthase</v>
      </c>
      <c r="Q1546" t="s">
        <v>6147</v>
      </c>
      <c r="R1546">
        <v>804</v>
      </c>
      <c r="T1546" t="s">
        <v>6148</v>
      </c>
      <c r="V1546">
        <f t="shared" si="24"/>
        <v>268</v>
      </c>
    </row>
    <row r="1547" spans="1:22" x14ac:dyDescent="0.25">
      <c r="A1547" t="s">
        <v>20</v>
      </c>
      <c r="B1547" t="s">
        <v>21</v>
      </c>
      <c r="C1547" t="s">
        <v>22</v>
      </c>
      <c r="D1547" t="s">
        <v>23</v>
      </c>
      <c r="E1547" t="s">
        <v>5</v>
      </c>
      <c r="G1547" t="s">
        <v>24</v>
      </c>
      <c r="H1547">
        <v>1669919</v>
      </c>
      <c r="I1547">
        <v>1670092</v>
      </c>
      <c r="J1547" t="s">
        <v>25</v>
      </c>
      <c r="K1547" t="str">
        <f>VLOOKUP(Q1547,gene2!A:U,12,0)</f>
        <v>WP_011785168.1</v>
      </c>
      <c r="L1547" t="str">
        <f>VLOOKUP(Q1547,gene2!A:U,13,0)</f>
        <v>WP_011785168.1</v>
      </c>
      <c r="M1547">
        <f>VLOOKUP(Q1547,gene2!A:U,14,0)</f>
        <v>0</v>
      </c>
      <c r="N1547" t="str">
        <f>VLOOKUP(Q1547,gene2!A:U,15,0)</f>
        <v>DUF2897 family protein</v>
      </c>
      <c r="Q1547" t="s">
        <v>6151</v>
      </c>
      <c r="R1547">
        <v>174</v>
      </c>
      <c r="T1547" t="s">
        <v>6152</v>
      </c>
      <c r="V1547">
        <f t="shared" si="24"/>
        <v>58</v>
      </c>
    </row>
    <row r="1548" spans="1:22" x14ac:dyDescent="0.25">
      <c r="A1548" t="s">
        <v>20</v>
      </c>
      <c r="B1548" t="s">
        <v>21</v>
      </c>
      <c r="C1548" t="s">
        <v>22</v>
      </c>
      <c r="D1548" t="s">
        <v>23</v>
      </c>
      <c r="E1548" t="s">
        <v>5</v>
      </c>
      <c r="G1548" t="s">
        <v>24</v>
      </c>
      <c r="H1548">
        <v>1670406</v>
      </c>
      <c r="I1548">
        <v>1671317</v>
      </c>
      <c r="J1548" t="s">
        <v>25</v>
      </c>
      <c r="K1548" t="str">
        <f>VLOOKUP(Q1548,gene2!A:U,12,0)</f>
        <v>WP_081496592.1</v>
      </c>
      <c r="L1548" t="str">
        <f>VLOOKUP(Q1548,gene2!A:U,13,0)</f>
        <v>WP_081496592.1</v>
      </c>
      <c r="M1548">
        <f>VLOOKUP(Q1548,gene2!A:U,14,0)</f>
        <v>0</v>
      </c>
      <c r="N1548" t="str">
        <f>VLOOKUP(Q1548,gene2!A:U,15,0)</f>
        <v>hypothetical protein</v>
      </c>
      <c r="Q1548" t="s">
        <v>6155</v>
      </c>
      <c r="R1548">
        <v>912</v>
      </c>
      <c r="T1548" t="s">
        <v>6156</v>
      </c>
      <c r="V1548">
        <f t="shared" si="24"/>
        <v>304</v>
      </c>
    </row>
    <row r="1549" spans="1:22" x14ac:dyDescent="0.25">
      <c r="A1549" t="s">
        <v>20</v>
      </c>
      <c r="B1549" t="s">
        <v>124</v>
      </c>
      <c r="C1549" t="s">
        <v>22</v>
      </c>
      <c r="D1549" t="s">
        <v>23</v>
      </c>
      <c r="E1549" t="s">
        <v>5</v>
      </c>
      <c r="G1549" t="s">
        <v>24</v>
      </c>
      <c r="H1549">
        <v>1671426</v>
      </c>
      <c r="I1549">
        <v>1671502</v>
      </c>
      <c r="J1549" t="s">
        <v>52</v>
      </c>
      <c r="K1549">
        <f>VLOOKUP(Q1549,gene2!A:U,12,0)</f>
        <v>0</v>
      </c>
      <c r="L1549">
        <f>VLOOKUP(Q1549,gene2!A:U,13,0)</f>
        <v>0</v>
      </c>
      <c r="M1549">
        <f>VLOOKUP(Q1549,gene2!A:U,14,0)</f>
        <v>0</v>
      </c>
      <c r="N1549" t="str">
        <f>VLOOKUP(Q1549,gene2!A:U,15,0)</f>
        <v>tRNA-Val</v>
      </c>
      <c r="Q1549" t="s">
        <v>6158</v>
      </c>
      <c r="R1549">
        <v>77</v>
      </c>
      <c r="T1549" t="s">
        <v>6159</v>
      </c>
      <c r="V1549">
        <f t="shared" si="24"/>
        <v>25.666666666666668</v>
      </c>
    </row>
    <row r="1550" spans="1:22" x14ac:dyDescent="0.25">
      <c r="A1550" t="s">
        <v>20</v>
      </c>
      <c r="B1550" t="s">
        <v>21</v>
      </c>
      <c r="C1550" t="s">
        <v>22</v>
      </c>
      <c r="D1550" t="s">
        <v>23</v>
      </c>
      <c r="E1550" t="s">
        <v>5</v>
      </c>
      <c r="G1550" t="s">
        <v>24</v>
      </c>
      <c r="H1550">
        <v>1671546</v>
      </c>
      <c r="I1550">
        <v>1672505</v>
      </c>
      <c r="J1550" t="s">
        <v>52</v>
      </c>
      <c r="K1550" t="str">
        <f>VLOOKUP(Q1550,gene2!A:U,12,0)</f>
        <v>WP_041654656.1</v>
      </c>
      <c r="L1550" t="str">
        <f>VLOOKUP(Q1550,gene2!A:U,13,0)</f>
        <v>WP_041654656.1</v>
      </c>
      <c r="M1550">
        <f>VLOOKUP(Q1550,gene2!A:U,14,0)</f>
        <v>0</v>
      </c>
      <c r="N1550" t="str">
        <f>VLOOKUP(Q1550,gene2!A:U,15,0)</f>
        <v>DMT family transporter</v>
      </c>
      <c r="Q1550" t="s">
        <v>6161</v>
      </c>
      <c r="R1550">
        <v>960</v>
      </c>
      <c r="T1550" t="s">
        <v>6162</v>
      </c>
      <c r="V1550">
        <f t="shared" si="24"/>
        <v>320</v>
      </c>
    </row>
    <row r="1551" spans="1:22" x14ac:dyDescent="0.25">
      <c r="A1551" t="s">
        <v>20</v>
      </c>
      <c r="B1551" t="s">
        <v>21</v>
      </c>
      <c r="C1551" t="s">
        <v>22</v>
      </c>
      <c r="D1551" t="s">
        <v>23</v>
      </c>
      <c r="E1551" t="s">
        <v>5</v>
      </c>
      <c r="G1551" t="s">
        <v>24</v>
      </c>
      <c r="H1551">
        <v>1672622</v>
      </c>
      <c r="I1551">
        <v>1673710</v>
      </c>
      <c r="J1551" t="s">
        <v>52</v>
      </c>
      <c r="K1551" t="str">
        <f>VLOOKUP(Q1551,gene2!A:U,12,0)</f>
        <v>WP_041654657.1</v>
      </c>
      <c r="L1551" t="str">
        <f>VLOOKUP(Q1551,gene2!A:U,13,0)</f>
        <v>WP_041654657.1</v>
      </c>
      <c r="M1551">
        <f>VLOOKUP(Q1551,gene2!A:U,14,0)</f>
        <v>0</v>
      </c>
      <c r="N1551" t="str">
        <f>VLOOKUP(Q1551,gene2!A:U,15,0)</f>
        <v>hypothetical protein</v>
      </c>
      <c r="Q1551" t="s">
        <v>6164</v>
      </c>
      <c r="R1551">
        <v>1089</v>
      </c>
      <c r="T1551" t="s">
        <v>6165</v>
      </c>
      <c r="V1551">
        <f t="shared" si="24"/>
        <v>363</v>
      </c>
    </row>
    <row r="1552" spans="1:22" x14ac:dyDescent="0.25">
      <c r="A1552" t="s">
        <v>20</v>
      </c>
      <c r="B1552" t="s">
        <v>21</v>
      </c>
      <c r="C1552" t="s">
        <v>22</v>
      </c>
      <c r="D1552" t="s">
        <v>23</v>
      </c>
      <c r="E1552" t="s">
        <v>5</v>
      </c>
      <c r="G1552" t="s">
        <v>24</v>
      </c>
      <c r="H1552">
        <v>1673751</v>
      </c>
      <c r="I1552">
        <v>1674815</v>
      </c>
      <c r="J1552" t="s">
        <v>52</v>
      </c>
      <c r="K1552" t="str">
        <f>VLOOKUP(Q1552,gene2!A:U,12,0)</f>
        <v>WP_014421279.1</v>
      </c>
      <c r="L1552" t="str">
        <f>VLOOKUP(Q1552,gene2!A:U,13,0)</f>
        <v>WP_014421279.1</v>
      </c>
      <c r="M1552">
        <f>VLOOKUP(Q1552,gene2!A:U,14,0)</f>
        <v>0</v>
      </c>
      <c r="N1552" t="str">
        <f>VLOOKUP(Q1552,gene2!A:U,15,0)</f>
        <v>hypothetical protein</v>
      </c>
      <c r="Q1552" t="s">
        <v>6167</v>
      </c>
      <c r="R1552">
        <v>1065</v>
      </c>
      <c r="T1552" t="s">
        <v>6168</v>
      </c>
      <c r="V1552">
        <f t="shared" si="24"/>
        <v>355</v>
      </c>
    </row>
    <row r="1553" spans="1:22" x14ac:dyDescent="0.25">
      <c r="A1553" t="s">
        <v>20</v>
      </c>
      <c r="B1553" t="s">
        <v>21</v>
      </c>
      <c r="C1553" t="s">
        <v>22</v>
      </c>
      <c r="D1553" t="s">
        <v>23</v>
      </c>
      <c r="E1553" t="s">
        <v>5</v>
      </c>
      <c r="G1553" t="s">
        <v>24</v>
      </c>
      <c r="H1553">
        <v>1674945</v>
      </c>
      <c r="I1553">
        <v>1675547</v>
      </c>
      <c r="J1553" t="s">
        <v>52</v>
      </c>
      <c r="K1553" t="str">
        <f>VLOOKUP(Q1553,gene2!A:U,12,0)</f>
        <v>WP_014421280.1</v>
      </c>
      <c r="L1553" t="str">
        <f>VLOOKUP(Q1553,gene2!A:U,13,0)</f>
        <v>WP_014421280.1</v>
      </c>
      <c r="M1553">
        <f>VLOOKUP(Q1553,gene2!A:U,14,0)</f>
        <v>0</v>
      </c>
      <c r="N1553" t="str">
        <f>VLOOKUP(Q1553,gene2!A:U,15,0)</f>
        <v>YceI family protein</v>
      </c>
      <c r="Q1553" t="s">
        <v>6170</v>
      </c>
      <c r="R1553">
        <v>603</v>
      </c>
      <c r="T1553" t="s">
        <v>6171</v>
      </c>
      <c r="V1553">
        <f t="shared" si="24"/>
        <v>201</v>
      </c>
    </row>
    <row r="1554" spans="1:22" x14ac:dyDescent="0.25">
      <c r="A1554" t="s">
        <v>20</v>
      </c>
      <c r="B1554" t="s">
        <v>21</v>
      </c>
      <c r="C1554" t="s">
        <v>22</v>
      </c>
      <c r="D1554" t="s">
        <v>23</v>
      </c>
      <c r="E1554" t="s">
        <v>5</v>
      </c>
      <c r="G1554" t="s">
        <v>24</v>
      </c>
      <c r="H1554">
        <v>1675528</v>
      </c>
      <c r="I1554">
        <v>1676283</v>
      </c>
      <c r="J1554" t="s">
        <v>52</v>
      </c>
      <c r="K1554" t="str">
        <f>VLOOKUP(Q1554,gene2!A:U,12,0)</f>
        <v>WP_014421281.1</v>
      </c>
      <c r="L1554" t="str">
        <f>VLOOKUP(Q1554,gene2!A:U,13,0)</f>
        <v>WP_014421281.1</v>
      </c>
      <c r="M1554">
        <f>VLOOKUP(Q1554,gene2!A:U,14,0)</f>
        <v>0</v>
      </c>
      <c r="N1554" t="str">
        <f>VLOOKUP(Q1554,gene2!A:U,15,0)</f>
        <v>CDP-alcohol phosphatidyltransferase family protein</v>
      </c>
      <c r="Q1554" t="s">
        <v>6174</v>
      </c>
      <c r="R1554">
        <v>756</v>
      </c>
      <c r="T1554" t="s">
        <v>6175</v>
      </c>
      <c r="V1554">
        <f t="shared" si="24"/>
        <v>252</v>
      </c>
    </row>
    <row r="1555" spans="1:22" x14ac:dyDescent="0.25">
      <c r="A1555" t="s">
        <v>20</v>
      </c>
      <c r="B1555" t="s">
        <v>21</v>
      </c>
      <c r="C1555" t="s">
        <v>22</v>
      </c>
      <c r="D1555" t="s">
        <v>23</v>
      </c>
      <c r="E1555" t="s">
        <v>5</v>
      </c>
      <c r="G1555" t="s">
        <v>24</v>
      </c>
      <c r="H1555">
        <v>1676335</v>
      </c>
      <c r="I1555">
        <v>1677375</v>
      </c>
      <c r="J1555" t="s">
        <v>25</v>
      </c>
      <c r="K1555" t="str">
        <f>VLOOKUP(Q1555,gene2!A:U,12,0)</f>
        <v>WP_158011879.1</v>
      </c>
      <c r="L1555" t="str">
        <f>VLOOKUP(Q1555,gene2!A:U,13,0)</f>
        <v>WP_158011879.1</v>
      </c>
      <c r="M1555">
        <f>VLOOKUP(Q1555,gene2!A:U,14,0)</f>
        <v>0</v>
      </c>
      <c r="N1555" t="str">
        <f>VLOOKUP(Q1555,gene2!A:U,15,0)</f>
        <v>dehydrogenase</v>
      </c>
      <c r="Q1555" t="s">
        <v>6178</v>
      </c>
      <c r="R1555">
        <v>1041</v>
      </c>
      <c r="T1555" t="s">
        <v>6179</v>
      </c>
      <c r="V1555">
        <f t="shared" si="24"/>
        <v>347</v>
      </c>
    </row>
    <row r="1556" spans="1:22" x14ac:dyDescent="0.25">
      <c r="A1556" t="s">
        <v>20</v>
      </c>
      <c r="B1556" t="s">
        <v>21</v>
      </c>
      <c r="C1556" t="s">
        <v>22</v>
      </c>
      <c r="D1556" t="s">
        <v>23</v>
      </c>
      <c r="E1556" t="s">
        <v>5</v>
      </c>
      <c r="G1556" t="s">
        <v>24</v>
      </c>
      <c r="H1556">
        <v>1677390</v>
      </c>
      <c r="I1556">
        <v>1677788</v>
      </c>
      <c r="J1556" t="s">
        <v>25</v>
      </c>
      <c r="K1556" t="str">
        <f>VLOOKUP(Q1556,gene2!A:U,12,0)</f>
        <v>WP_011785160.1</v>
      </c>
      <c r="L1556" t="str">
        <f>VLOOKUP(Q1556,gene2!A:U,13,0)</f>
        <v>WP_011785160.1</v>
      </c>
      <c r="M1556">
        <f>VLOOKUP(Q1556,gene2!A:U,14,0)</f>
        <v>0</v>
      </c>
      <c r="N1556" t="str">
        <f>VLOOKUP(Q1556,gene2!A:U,15,0)</f>
        <v>6-carboxytetrahydropterin synthase</v>
      </c>
      <c r="Q1556" t="s">
        <v>6182</v>
      </c>
      <c r="R1556">
        <v>399</v>
      </c>
      <c r="T1556" t="s">
        <v>6183</v>
      </c>
      <c r="V1556">
        <f t="shared" si="24"/>
        <v>133</v>
      </c>
    </row>
    <row r="1557" spans="1:22" x14ac:dyDescent="0.25">
      <c r="A1557" t="s">
        <v>20</v>
      </c>
      <c r="B1557" t="s">
        <v>21</v>
      </c>
      <c r="C1557" t="s">
        <v>22</v>
      </c>
      <c r="D1557" t="s">
        <v>23</v>
      </c>
      <c r="E1557" t="s">
        <v>5</v>
      </c>
      <c r="G1557" t="s">
        <v>24</v>
      </c>
      <c r="H1557">
        <v>1677775</v>
      </c>
      <c r="I1557">
        <v>1679694</v>
      </c>
      <c r="J1557" t="s">
        <v>25</v>
      </c>
      <c r="K1557" t="str">
        <f>VLOOKUP(Q1557,gene2!A:U,12,0)</f>
        <v>WP_014421284.1</v>
      </c>
      <c r="L1557" t="str">
        <f>VLOOKUP(Q1557,gene2!A:U,13,0)</f>
        <v>WP_014421284.1</v>
      </c>
      <c r="M1557">
        <f>VLOOKUP(Q1557,gene2!A:U,14,0)</f>
        <v>0</v>
      </c>
      <c r="N1557" t="str">
        <f>VLOOKUP(Q1557,gene2!A:U,15,0)</f>
        <v>glycosyltransferase family 4 protein</v>
      </c>
      <c r="Q1557" t="s">
        <v>6185</v>
      </c>
      <c r="R1557">
        <v>1920</v>
      </c>
      <c r="T1557" t="s">
        <v>6186</v>
      </c>
      <c r="V1557">
        <f t="shared" si="24"/>
        <v>640</v>
      </c>
    </row>
    <row r="1558" spans="1:22" x14ac:dyDescent="0.25">
      <c r="A1558" t="s">
        <v>20</v>
      </c>
      <c r="B1558" t="s">
        <v>21</v>
      </c>
      <c r="C1558" t="s">
        <v>22</v>
      </c>
      <c r="D1558" t="s">
        <v>23</v>
      </c>
      <c r="E1558" t="s">
        <v>5</v>
      </c>
      <c r="G1558" t="s">
        <v>24</v>
      </c>
      <c r="H1558">
        <v>1679766</v>
      </c>
      <c r="I1558">
        <v>1680647</v>
      </c>
      <c r="J1558" t="s">
        <v>25</v>
      </c>
      <c r="K1558" t="str">
        <f>VLOOKUP(Q1558,gene2!A:U,12,0)</f>
        <v>WP_081496593.1</v>
      </c>
      <c r="L1558" t="str">
        <f>VLOOKUP(Q1558,gene2!A:U,13,0)</f>
        <v>WP_081496593.1</v>
      </c>
      <c r="M1558">
        <f>VLOOKUP(Q1558,gene2!A:U,14,0)</f>
        <v>0</v>
      </c>
      <c r="N1558" t="str">
        <f>VLOOKUP(Q1558,gene2!A:U,15,0)</f>
        <v>flippase-like domain-containing protein</v>
      </c>
      <c r="Q1558" t="s">
        <v>6188</v>
      </c>
      <c r="R1558">
        <v>882</v>
      </c>
      <c r="T1558" t="s">
        <v>6189</v>
      </c>
      <c r="V1558">
        <f t="shared" si="24"/>
        <v>294</v>
      </c>
    </row>
    <row r="1559" spans="1:22" x14ac:dyDescent="0.25">
      <c r="A1559" t="s">
        <v>20</v>
      </c>
      <c r="B1559" t="s">
        <v>21</v>
      </c>
      <c r="C1559" t="s">
        <v>22</v>
      </c>
      <c r="D1559" t="s">
        <v>23</v>
      </c>
      <c r="E1559" t="s">
        <v>5</v>
      </c>
      <c r="G1559" t="s">
        <v>24</v>
      </c>
      <c r="H1559">
        <v>1680648</v>
      </c>
      <c r="I1559">
        <v>1681514</v>
      </c>
      <c r="J1559" t="s">
        <v>52</v>
      </c>
      <c r="K1559" t="str">
        <f>VLOOKUP(Q1559,gene2!A:U,12,0)</f>
        <v>WP_011785157.1</v>
      </c>
      <c r="L1559" t="str">
        <f>VLOOKUP(Q1559,gene2!A:U,13,0)</f>
        <v>WP_011785157.1</v>
      </c>
      <c r="M1559">
        <f>VLOOKUP(Q1559,gene2!A:U,14,0)</f>
        <v>0</v>
      </c>
      <c r="N1559" t="str">
        <f>VLOOKUP(Q1559,gene2!A:U,15,0)</f>
        <v>RibD family protein</v>
      </c>
      <c r="Q1559" t="s">
        <v>6192</v>
      </c>
      <c r="R1559">
        <v>867</v>
      </c>
      <c r="T1559" t="s">
        <v>6193</v>
      </c>
      <c r="V1559">
        <f t="shared" si="24"/>
        <v>289</v>
      </c>
    </row>
    <row r="1560" spans="1:22" x14ac:dyDescent="0.25">
      <c r="A1560" t="s">
        <v>20</v>
      </c>
      <c r="B1560" t="s">
        <v>21</v>
      </c>
      <c r="C1560" t="s">
        <v>22</v>
      </c>
      <c r="D1560" t="s">
        <v>23</v>
      </c>
      <c r="E1560" t="s">
        <v>5</v>
      </c>
      <c r="G1560" t="s">
        <v>24</v>
      </c>
      <c r="H1560">
        <v>1681633</v>
      </c>
      <c r="I1560">
        <v>1682049</v>
      </c>
      <c r="J1560" t="s">
        <v>25</v>
      </c>
      <c r="K1560" t="str">
        <f>VLOOKUP(Q1560,gene2!A:U,12,0)</f>
        <v>WP_011785156.1</v>
      </c>
      <c r="L1560" t="str">
        <f>VLOOKUP(Q1560,gene2!A:U,13,0)</f>
        <v>WP_011785156.1</v>
      </c>
      <c r="M1560">
        <f>VLOOKUP(Q1560,gene2!A:U,14,0)</f>
        <v>0</v>
      </c>
      <c r="N1560" t="str">
        <f>VLOOKUP(Q1560,gene2!A:U,15,0)</f>
        <v>helix-turn-helix transcriptional regulator</v>
      </c>
      <c r="Q1560" t="s">
        <v>6196</v>
      </c>
      <c r="R1560">
        <v>417</v>
      </c>
      <c r="T1560" t="s">
        <v>6197</v>
      </c>
      <c r="V1560">
        <f t="shared" si="24"/>
        <v>139</v>
      </c>
    </row>
    <row r="1561" spans="1:22" x14ac:dyDescent="0.25">
      <c r="A1561" t="s">
        <v>20</v>
      </c>
      <c r="B1561" t="s">
        <v>21</v>
      </c>
      <c r="C1561" t="s">
        <v>22</v>
      </c>
      <c r="D1561" t="s">
        <v>23</v>
      </c>
      <c r="E1561" t="s">
        <v>5</v>
      </c>
      <c r="G1561" t="s">
        <v>24</v>
      </c>
      <c r="H1561">
        <v>1682066</v>
      </c>
      <c r="I1561">
        <v>1682902</v>
      </c>
      <c r="J1561" t="s">
        <v>52</v>
      </c>
      <c r="K1561" t="str">
        <f>VLOOKUP(Q1561,gene2!A:U,12,0)</f>
        <v>WP_011785155.1</v>
      </c>
      <c r="L1561" t="str">
        <f>VLOOKUP(Q1561,gene2!A:U,13,0)</f>
        <v>WP_011785155.1</v>
      </c>
      <c r="M1561">
        <f>VLOOKUP(Q1561,gene2!A:U,14,0)</f>
        <v>0</v>
      </c>
      <c r="N1561" t="str">
        <f>VLOOKUP(Q1561,gene2!A:U,15,0)</f>
        <v>UTP--glucose-1-phosphate uridylyltransferase GalU</v>
      </c>
      <c r="O1561" t="s">
        <v>6199</v>
      </c>
      <c r="Q1561" t="s">
        <v>6200</v>
      </c>
      <c r="R1561">
        <v>837</v>
      </c>
      <c r="T1561" t="s">
        <v>6201</v>
      </c>
      <c r="V1561">
        <f t="shared" si="24"/>
        <v>279</v>
      </c>
    </row>
    <row r="1562" spans="1:22" x14ac:dyDescent="0.25">
      <c r="A1562" t="s">
        <v>20</v>
      </c>
      <c r="B1562" t="s">
        <v>21</v>
      </c>
      <c r="C1562" t="s">
        <v>22</v>
      </c>
      <c r="D1562" t="s">
        <v>23</v>
      </c>
      <c r="E1562" t="s">
        <v>5</v>
      </c>
      <c r="G1562" t="s">
        <v>24</v>
      </c>
      <c r="H1562">
        <v>1683222</v>
      </c>
      <c r="I1562">
        <v>1684427</v>
      </c>
      <c r="J1562" t="s">
        <v>25</v>
      </c>
      <c r="K1562" t="str">
        <f>VLOOKUP(Q1562,gene2!A:U,12,0)</f>
        <v>WP_014421287.1</v>
      </c>
      <c r="L1562" t="str">
        <f>VLOOKUP(Q1562,gene2!A:U,13,0)</f>
        <v>WP_014421287.1</v>
      </c>
      <c r="M1562">
        <f>VLOOKUP(Q1562,gene2!A:U,14,0)</f>
        <v>0</v>
      </c>
      <c r="N1562" t="str">
        <f>VLOOKUP(Q1562,gene2!A:U,15,0)</f>
        <v>hypothetical protein</v>
      </c>
      <c r="Q1562" t="s">
        <v>6204</v>
      </c>
      <c r="R1562">
        <v>1206</v>
      </c>
      <c r="T1562" t="s">
        <v>6205</v>
      </c>
      <c r="V1562">
        <f t="shared" si="24"/>
        <v>402</v>
      </c>
    </row>
    <row r="1563" spans="1:22" x14ac:dyDescent="0.25">
      <c r="A1563" t="s">
        <v>20</v>
      </c>
      <c r="B1563" t="s">
        <v>21</v>
      </c>
      <c r="C1563" t="s">
        <v>22</v>
      </c>
      <c r="D1563" t="s">
        <v>23</v>
      </c>
      <c r="E1563" t="s">
        <v>5</v>
      </c>
      <c r="G1563" t="s">
        <v>24</v>
      </c>
      <c r="H1563">
        <v>1684590</v>
      </c>
      <c r="I1563">
        <v>1686086</v>
      </c>
      <c r="J1563" t="s">
        <v>25</v>
      </c>
      <c r="K1563" t="str">
        <f>VLOOKUP(Q1563,gene2!A:U,12,0)</f>
        <v>WP_158011915.1</v>
      </c>
      <c r="L1563" t="str">
        <f>VLOOKUP(Q1563,gene2!A:U,13,0)</f>
        <v>WP_158011915.1</v>
      </c>
      <c r="M1563">
        <f>VLOOKUP(Q1563,gene2!A:U,14,0)</f>
        <v>0</v>
      </c>
      <c r="N1563" t="str">
        <f>VLOOKUP(Q1563,gene2!A:U,15,0)</f>
        <v>glucan biosynthesis protein</v>
      </c>
      <c r="Q1563" t="s">
        <v>6207</v>
      </c>
      <c r="R1563">
        <v>1497</v>
      </c>
      <c r="T1563" t="s">
        <v>6208</v>
      </c>
      <c r="V1563">
        <f t="shared" si="24"/>
        <v>499</v>
      </c>
    </row>
    <row r="1564" spans="1:22" x14ac:dyDescent="0.25">
      <c r="A1564" t="s">
        <v>20</v>
      </c>
      <c r="B1564" t="s">
        <v>21</v>
      </c>
      <c r="C1564" t="s">
        <v>22</v>
      </c>
      <c r="D1564" t="s">
        <v>23</v>
      </c>
      <c r="E1564" t="s">
        <v>5</v>
      </c>
      <c r="G1564" t="s">
        <v>24</v>
      </c>
      <c r="H1564">
        <v>1686101</v>
      </c>
      <c r="I1564">
        <v>1686358</v>
      </c>
      <c r="J1564" t="s">
        <v>25</v>
      </c>
      <c r="K1564" t="str">
        <f>VLOOKUP(Q1564,gene2!A:U,12,0)</f>
        <v>WP_022991112.1</v>
      </c>
      <c r="L1564" t="str">
        <f>VLOOKUP(Q1564,gene2!A:U,13,0)</f>
        <v>WP_022991112.1</v>
      </c>
      <c r="M1564">
        <f>VLOOKUP(Q1564,gene2!A:U,14,0)</f>
        <v>0</v>
      </c>
      <c r="N1564" t="str">
        <f>VLOOKUP(Q1564,gene2!A:U,15,0)</f>
        <v>hypothetical protein</v>
      </c>
      <c r="Q1564" t="s">
        <v>6211</v>
      </c>
      <c r="R1564">
        <v>258</v>
      </c>
      <c r="T1564" t="s">
        <v>6212</v>
      </c>
      <c r="V1564">
        <f t="shared" si="24"/>
        <v>86</v>
      </c>
    </row>
    <row r="1565" spans="1:22" x14ac:dyDescent="0.25">
      <c r="A1565" t="s">
        <v>20</v>
      </c>
      <c r="B1565" t="s">
        <v>21</v>
      </c>
      <c r="C1565" t="s">
        <v>22</v>
      </c>
      <c r="D1565" t="s">
        <v>23</v>
      </c>
      <c r="E1565" t="s">
        <v>5</v>
      </c>
      <c r="G1565" t="s">
        <v>24</v>
      </c>
      <c r="H1565">
        <v>1686351</v>
      </c>
      <c r="I1565">
        <v>1688456</v>
      </c>
      <c r="J1565" t="s">
        <v>25</v>
      </c>
      <c r="K1565" t="str">
        <f>VLOOKUP(Q1565,gene2!A:U,12,0)</f>
        <v>WP_014421290.1</v>
      </c>
      <c r="L1565" t="str">
        <f>VLOOKUP(Q1565,gene2!A:U,13,0)</f>
        <v>WP_014421290.1</v>
      </c>
      <c r="M1565">
        <f>VLOOKUP(Q1565,gene2!A:U,14,0)</f>
        <v>0</v>
      </c>
      <c r="N1565" t="str">
        <f>VLOOKUP(Q1565,gene2!A:U,15,0)</f>
        <v>glucans biosynthesis glucosyltransferase MdoH</v>
      </c>
      <c r="O1565" t="s">
        <v>6214</v>
      </c>
      <c r="Q1565" t="s">
        <v>6215</v>
      </c>
      <c r="R1565">
        <v>2106</v>
      </c>
      <c r="T1565" t="s">
        <v>6216</v>
      </c>
      <c r="V1565">
        <f t="shared" si="24"/>
        <v>702</v>
      </c>
    </row>
    <row r="1566" spans="1:22" x14ac:dyDescent="0.25">
      <c r="A1566" t="s">
        <v>20</v>
      </c>
      <c r="B1566" t="s">
        <v>21</v>
      </c>
      <c r="C1566" t="s">
        <v>22</v>
      </c>
      <c r="D1566" t="s">
        <v>23</v>
      </c>
      <c r="E1566" t="s">
        <v>5</v>
      </c>
      <c r="G1566" t="s">
        <v>24</v>
      </c>
      <c r="H1566">
        <v>1688549</v>
      </c>
      <c r="I1566">
        <v>1689229</v>
      </c>
      <c r="J1566" t="s">
        <v>25</v>
      </c>
      <c r="K1566" t="str">
        <f>VLOOKUP(Q1566,gene2!A:U,12,0)</f>
        <v>WP_014421291.1</v>
      </c>
      <c r="L1566" t="str">
        <f>VLOOKUP(Q1566,gene2!A:U,13,0)</f>
        <v>WP_014421291.1</v>
      </c>
      <c r="M1566">
        <f>VLOOKUP(Q1566,gene2!A:U,14,0)</f>
        <v>0</v>
      </c>
      <c r="N1566" t="str">
        <f>VLOOKUP(Q1566,gene2!A:U,15,0)</f>
        <v>GntR family transcriptional regulator</v>
      </c>
      <c r="Q1566" t="s">
        <v>6219</v>
      </c>
      <c r="R1566">
        <v>681</v>
      </c>
      <c r="T1566" t="s">
        <v>6220</v>
      </c>
      <c r="V1566">
        <f t="shared" si="24"/>
        <v>227</v>
      </c>
    </row>
    <row r="1567" spans="1:22" x14ac:dyDescent="0.25">
      <c r="A1567" t="s">
        <v>20</v>
      </c>
      <c r="B1567" t="s">
        <v>21</v>
      </c>
      <c r="C1567" t="s">
        <v>22</v>
      </c>
      <c r="D1567" t="s">
        <v>23</v>
      </c>
      <c r="E1567" t="s">
        <v>5</v>
      </c>
      <c r="G1567" t="s">
        <v>24</v>
      </c>
      <c r="H1567">
        <v>1689247</v>
      </c>
      <c r="I1567">
        <v>1690134</v>
      </c>
      <c r="J1567" t="s">
        <v>25</v>
      </c>
      <c r="K1567" t="str">
        <f>VLOOKUP(Q1567,gene2!A:U,12,0)</f>
        <v>WP_011785149.1</v>
      </c>
      <c r="L1567" t="str">
        <f>VLOOKUP(Q1567,gene2!A:U,13,0)</f>
        <v>WP_011785149.1</v>
      </c>
      <c r="M1567">
        <f>VLOOKUP(Q1567,gene2!A:U,14,0)</f>
        <v>0</v>
      </c>
      <c r="N1567" t="str">
        <f>VLOOKUP(Q1567,gene2!A:U,15,0)</f>
        <v>methylisocitrate lyase</v>
      </c>
      <c r="O1567" t="s">
        <v>6222</v>
      </c>
      <c r="Q1567" t="s">
        <v>6223</v>
      </c>
      <c r="R1567">
        <v>888</v>
      </c>
      <c r="T1567" t="s">
        <v>6224</v>
      </c>
      <c r="V1567">
        <f t="shared" si="24"/>
        <v>296</v>
      </c>
    </row>
    <row r="1568" spans="1:22" x14ac:dyDescent="0.25">
      <c r="A1568" t="s">
        <v>20</v>
      </c>
      <c r="B1568" t="s">
        <v>21</v>
      </c>
      <c r="C1568" t="s">
        <v>22</v>
      </c>
      <c r="D1568" t="s">
        <v>23</v>
      </c>
      <c r="E1568" t="s">
        <v>5</v>
      </c>
      <c r="G1568" t="s">
        <v>24</v>
      </c>
      <c r="H1568">
        <v>1690182</v>
      </c>
      <c r="I1568">
        <v>1691315</v>
      </c>
      <c r="J1568" t="s">
        <v>25</v>
      </c>
      <c r="K1568" t="str">
        <f>VLOOKUP(Q1568,gene2!A:U,12,0)</f>
        <v>WP_014421292.1</v>
      </c>
      <c r="L1568" t="str">
        <f>VLOOKUP(Q1568,gene2!A:U,13,0)</f>
        <v>WP_014421292.1</v>
      </c>
      <c r="M1568">
        <f>VLOOKUP(Q1568,gene2!A:U,14,0)</f>
        <v>0</v>
      </c>
      <c r="N1568" t="str">
        <f>VLOOKUP(Q1568,gene2!A:U,15,0)</f>
        <v>2-methylcitrate synthase</v>
      </c>
      <c r="O1568" t="s">
        <v>6227</v>
      </c>
      <c r="Q1568" t="s">
        <v>6228</v>
      </c>
      <c r="R1568">
        <v>1134</v>
      </c>
      <c r="T1568" t="s">
        <v>6229</v>
      </c>
      <c r="V1568">
        <f t="shared" si="24"/>
        <v>378</v>
      </c>
    </row>
    <row r="1569" spans="1:22" x14ac:dyDescent="0.25">
      <c r="A1569" t="s">
        <v>20</v>
      </c>
      <c r="B1569" t="s">
        <v>21</v>
      </c>
      <c r="C1569" t="s">
        <v>22</v>
      </c>
      <c r="D1569" t="s">
        <v>23</v>
      </c>
      <c r="E1569" t="s">
        <v>5</v>
      </c>
      <c r="G1569" t="s">
        <v>24</v>
      </c>
      <c r="H1569">
        <v>1691324</v>
      </c>
      <c r="I1569">
        <v>1693948</v>
      </c>
      <c r="J1569" t="s">
        <v>25</v>
      </c>
      <c r="K1569" t="str">
        <f>VLOOKUP(Q1569,gene2!A:U,12,0)</f>
        <v>WP_014421293.1</v>
      </c>
      <c r="L1569" t="str">
        <f>VLOOKUP(Q1569,gene2!A:U,13,0)</f>
        <v>WP_014421293.1</v>
      </c>
      <c r="M1569">
        <f>VLOOKUP(Q1569,gene2!A:U,14,0)</f>
        <v>0</v>
      </c>
      <c r="N1569" t="str">
        <f>VLOOKUP(Q1569,gene2!A:U,15,0)</f>
        <v>Fe/S-dependent 2-methylisocitrate dehydratase AcnD</v>
      </c>
      <c r="O1569" t="s">
        <v>6232</v>
      </c>
      <c r="Q1569" t="s">
        <v>6233</v>
      </c>
      <c r="R1569">
        <v>2625</v>
      </c>
      <c r="T1569" t="s">
        <v>6234</v>
      </c>
      <c r="V1569">
        <f t="shared" si="24"/>
        <v>875</v>
      </c>
    </row>
    <row r="1570" spans="1:22" x14ac:dyDescent="0.25">
      <c r="A1570" t="s">
        <v>20</v>
      </c>
      <c r="B1570" t="s">
        <v>21</v>
      </c>
      <c r="C1570" t="s">
        <v>22</v>
      </c>
      <c r="D1570" t="s">
        <v>23</v>
      </c>
      <c r="E1570" t="s">
        <v>5</v>
      </c>
      <c r="G1570" t="s">
        <v>24</v>
      </c>
      <c r="H1570">
        <v>1694022</v>
      </c>
      <c r="I1570">
        <v>1695200</v>
      </c>
      <c r="J1570" t="s">
        <v>25</v>
      </c>
      <c r="K1570" t="str">
        <f>VLOOKUP(Q1570,gene2!A:U,12,0)</f>
        <v>WP_014421294.1</v>
      </c>
      <c r="L1570" t="str">
        <f>VLOOKUP(Q1570,gene2!A:U,13,0)</f>
        <v>WP_014421294.1</v>
      </c>
      <c r="M1570">
        <f>VLOOKUP(Q1570,gene2!A:U,14,0)</f>
        <v>0</v>
      </c>
      <c r="N1570" t="str">
        <f>VLOOKUP(Q1570,gene2!A:U,15,0)</f>
        <v>2-methylaconitate cis-trans isomerase PrpF</v>
      </c>
      <c r="O1570" t="s">
        <v>6237</v>
      </c>
      <c r="Q1570" t="s">
        <v>6238</v>
      </c>
      <c r="R1570">
        <v>1179</v>
      </c>
      <c r="T1570" t="s">
        <v>6239</v>
      </c>
      <c r="V1570">
        <f t="shared" si="24"/>
        <v>393</v>
      </c>
    </row>
    <row r="1571" spans="1:22" x14ac:dyDescent="0.25">
      <c r="A1571" t="s">
        <v>20</v>
      </c>
      <c r="B1571" t="s">
        <v>21</v>
      </c>
      <c r="C1571" t="s">
        <v>22</v>
      </c>
      <c r="D1571" t="s">
        <v>23</v>
      </c>
      <c r="E1571" t="s">
        <v>5</v>
      </c>
      <c r="G1571" t="s">
        <v>24</v>
      </c>
      <c r="H1571">
        <v>1695234</v>
      </c>
      <c r="I1571">
        <v>1696712</v>
      </c>
      <c r="J1571" t="s">
        <v>25</v>
      </c>
      <c r="K1571" t="str">
        <f>VLOOKUP(Q1571,gene2!A:U,12,0)</f>
        <v>WP_041654663.1</v>
      </c>
      <c r="L1571" t="str">
        <f>VLOOKUP(Q1571,gene2!A:U,13,0)</f>
        <v>WP_041654663.1</v>
      </c>
      <c r="M1571">
        <f>VLOOKUP(Q1571,gene2!A:U,14,0)</f>
        <v>0</v>
      </c>
      <c r="N1571" t="str">
        <f>VLOOKUP(Q1571,gene2!A:U,15,0)</f>
        <v>2-methylcitrate dehydratase</v>
      </c>
      <c r="O1571" t="s">
        <v>6242</v>
      </c>
      <c r="Q1571" t="s">
        <v>6243</v>
      </c>
      <c r="R1571">
        <v>1479</v>
      </c>
      <c r="T1571" t="s">
        <v>6244</v>
      </c>
      <c r="V1571">
        <f t="shared" si="24"/>
        <v>493</v>
      </c>
    </row>
    <row r="1572" spans="1:22" x14ac:dyDescent="0.25">
      <c r="A1572" t="s">
        <v>20</v>
      </c>
      <c r="B1572" t="s">
        <v>21</v>
      </c>
      <c r="C1572" t="s">
        <v>22</v>
      </c>
      <c r="D1572" t="s">
        <v>23</v>
      </c>
      <c r="E1572" t="s">
        <v>5</v>
      </c>
      <c r="G1572" t="s">
        <v>24</v>
      </c>
      <c r="H1572">
        <v>1696856</v>
      </c>
      <c r="I1572">
        <v>1698268</v>
      </c>
      <c r="J1572" t="s">
        <v>25</v>
      </c>
      <c r="K1572" t="str">
        <f>VLOOKUP(Q1572,gene2!A:U,12,0)</f>
        <v>WP_014421296.1</v>
      </c>
      <c r="L1572" t="str">
        <f>VLOOKUP(Q1572,gene2!A:U,13,0)</f>
        <v>WP_014421296.1</v>
      </c>
      <c r="M1572">
        <f>VLOOKUP(Q1572,gene2!A:U,14,0)</f>
        <v>0</v>
      </c>
      <c r="N1572" t="str">
        <f>VLOOKUP(Q1572,gene2!A:U,15,0)</f>
        <v>TIGR03013 family PEP-CTERM/XrtA system glycosyltransferase</v>
      </c>
      <c r="Q1572" t="s">
        <v>6247</v>
      </c>
      <c r="R1572">
        <v>1413</v>
      </c>
      <c r="T1572" t="s">
        <v>6248</v>
      </c>
      <c r="V1572">
        <f t="shared" si="24"/>
        <v>471</v>
      </c>
    </row>
    <row r="1573" spans="1:22" x14ac:dyDescent="0.25">
      <c r="A1573" t="s">
        <v>20</v>
      </c>
      <c r="B1573" t="s">
        <v>21</v>
      </c>
      <c r="C1573" t="s">
        <v>22</v>
      </c>
      <c r="D1573" t="s">
        <v>23</v>
      </c>
      <c r="E1573" t="s">
        <v>5</v>
      </c>
      <c r="G1573" t="s">
        <v>24</v>
      </c>
      <c r="H1573">
        <v>1698333</v>
      </c>
      <c r="I1573">
        <v>1698977</v>
      </c>
      <c r="J1573" t="s">
        <v>25</v>
      </c>
      <c r="K1573" t="str">
        <f>VLOOKUP(Q1573,gene2!A:U,12,0)</f>
        <v>WP_011785143.1</v>
      </c>
      <c r="L1573" t="str">
        <f>VLOOKUP(Q1573,gene2!A:U,13,0)</f>
        <v>WP_011785143.1</v>
      </c>
      <c r="M1573">
        <f>VLOOKUP(Q1573,gene2!A:U,14,0)</f>
        <v>0</v>
      </c>
      <c r="N1573" t="str">
        <f>VLOOKUP(Q1573,gene2!A:U,15,0)</f>
        <v>polysaccharide biosynthesis/export family protein</v>
      </c>
      <c r="Q1573" t="s">
        <v>6251</v>
      </c>
      <c r="R1573">
        <v>645</v>
      </c>
      <c r="T1573" t="s">
        <v>6252</v>
      </c>
      <c r="V1573">
        <f t="shared" si="24"/>
        <v>215</v>
      </c>
    </row>
    <row r="1574" spans="1:22" x14ac:dyDescent="0.25">
      <c r="A1574" t="s">
        <v>20</v>
      </c>
      <c r="B1574" t="s">
        <v>21</v>
      </c>
      <c r="C1574" t="s">
        <v>22</v>
      </c>
      <c r="D1574" t="s">
        <v>23</v>
      </c>
      <c r="E1574" t="s">
        <v>5</v>
      </c>
      <c r="G1574" t="s">
        <v>24</v>
      </c>
      <c r="H1574">
        <v>1699017</v>
      </c>
      <c r="I1574">
        <v>1700534</v>
      </c>
      <c r="J1574" t="s">
        <v>25</v>
      </c>
      <c r="K1574" t="str">
        <f>VLOOKUP(Q1574,gene2!A:U,12,0)</f>
        <v>WP_011785142.1</v>
      </c>
      <c r="L1574" t="str">
        <f>VLOOKUP(Q1574,gene2!A:U,13,0)</f>
        <v>WP_011785142.1</v>
      </c>
      <c r="M1574">
        <f>VLOOKUP(Q1574,gene2!A:U,14,0)</f>
        <v>0</v>
      </c>
      <c r="N1574" t="str">
        <f>VLOOKUP(Q1574,gene2!A:U,15,0)</f>
        <v>LPS biosynthesis protein</v>
      </c>
      <c r="Q1574" t="s">
        <v>6255</v>
      </c>
      <c r="R1574">
        <v>1518</v>
      </c>
      <c r="T1574" t="s">
        <v>6256</v>
      </c>
      <c r="V1574">
        <f t="shared" si="24"/>
        <v>506</v>
      </c>
    </row>
    <row r="1575" spans="1:22" x14ac:dyDescent="0.25">
      <c r="A1575" t="s">
        <v>20</v>
      </c>
      <c r="B1575" t="s">
        <v>21</v>
      </c>
      <c r="C1575" t="s">
        <v>22</v>
      </c>
      <c r="D1575" t="s">
        <v>23</v>
      </c>
      <c r="E1575" t="s">
        <v>5</v>
      </c>
      <c r="G1575" t="s">
        <v>24</v>
      </c>
      <c r="H1575">
        <v>1700780</v>
      </c>
      <c r="I1575">
        <v>1701439</v>
      </c>
      <c r="J1575" t="s">
        <v>25</v>
      </c>
      <c r="K1575" t="str">
        <f>VLOOKUP(Q1575,gene2!A:U,12,0)</f>
        <v>WP_158011916.1</v>
      </c>
      <c r="L1575" t="str">
        <f>VLOOKUP(Q1575,gene2!A:U,13,0)</f>
        <v>WP_158011916.1</v>
      </c>
      <c r="M1575">
        <f>VLOOKUP(Q1575,gene2!A:U,14,0)</f>
        <v>0</v>
      </c>
      <c r="N1575" t="str">
        <f>VLOOKUP(Q1575,gene2!A:U,15,0)</f>
        <v>polysaccharide biosynthesis protein</v>
      </c>
      <c r="Q1575" t="s">
        <v>6259</v>
      </c>
      <c r="R1575">
        <v>660</v>
      </c>
      <c r="T1575" t="s">
        <v>6260</v>
      </c>
      <c r="V1575">
        <f t="shared" si="24"/>
        <v>220</v>
      </c>
    </row>
    <row r="1576" spans="1:22" x14ac:dyDescent="0.25">
      <c r="A1576" t="s">
        <v>20</v>
      </c>
      <c r="B1576" t="s">
        <v>21</v>
      </c>
      <c r="C1576" t="s">
        <v>22</v>
      </c>
      <c r="D1576" t="s">
        <v>23</v>
      </c>
      <c r="E1576" t="s">
        <v>5</v>
      </c>
      <c r="G1576" t="s">
        <v>24</v>
      </c>
      <c r="H1576">
        <v>1701432</v>
      </c>
      <c r="I1576">
        <v>1702718</v>
      </c>
      <c r="J1576" t="s">
        <v>25</v>
      </c>
      <c r="K1576" t="str">
        <f>VLOOKUP(Q1576,gene2!A:U,12,0)</f>
        <v>WP_050999002.1</v>
      </c>
      <c r="L1576" t="str">
        <f>VLOOKUP(Q1576,gene2!A:U,13,0)</f>
        <v>WP_050999002.1</v>
      </c>
      <c r="M1576">
        <f>VLOOKUP(Q1576,gene2!A:U,14,0)</f>
        <v>0</v>
      </c>
      <c r="N1576" t="str">
        <f>VLOOKUP(Q1576,gene2!A:U,15,0)</f>
        <v>outer membrane beta-barrel protein</v>
      </c>
      <c r="Q1576" t="s">
        <v>6262</v>
      </c>
      <c r="R1576">
        <v>1287</v>
      </c>
      <c r="T1576" t="s">
        <v>6263</v>
      </c>
      <c r="V1576">
        <f t="shared" si="24"/>
        <v>429</v>
      </c>
    </row>
    <row r="1577" spans="1:22" x14ac:dyDescent="0.25">
      <c r="A1577" t="s">
        <v>20</v>
      </c>
      <c r="B1577" t="s">
        <v>21</v>
      </c>
      <c r="C1577" t="s">
        <v>22</v>
      </c>
      <c r="D1577" t="s">
        <v>23</v>
      </c>
      <c r="E1577" t="s">
        <v>5</v>
      </c>
      <c r="G1577" t="s">
        <v>24</v>
      </c>
      <c r="H1577">
        <v>1702747</v>
      </c>
      <c r="I1577">
        <v>1703646</v>
      </c>
      <c r="J1577" t="s">
        <v>25</v>
      </c>
      <c r="K1577" t="str">
        <f>VLOOKUP(Q1577,gene2!A:U,12,0)</f>
        <v>WP_014421299.1</v>
      </c>
      <c r="L1577" t="str">
        <f>VLOOKUP(Q1577,gene2!A:U,13,0)</f>
        <v>WP_014421299.1</v>
      </c>
      <c r="M1577">
        <f>VLOOKUP(Q1577,gene2!A:U,14,0)</f>
        <v>0</v>
      </c>
      <c r="N1577" t="str">
        <f>VLOOKUP(Q1577,gene2!A:U,15,0)</f>
        <v>DUF3473 domain-containing protein</v>
      </c>
      <c r="Q1577" t="s">
        <v>6266</v>
      </c>
      <c r="R1577">
        <v>900</v>
      </c>
      <c r="T1577" t="s">
        <v>6267</v>
      </c>
      <c r="V1577">
        <f t="shared" si="24"/>
        <v>300</v>
      </c>
    </row>
    <row r="1578" spans="1:22" x14ac:dyDescent="0.25">
      <c r="A1578" t="s">
        <v>20</v>
      </c>
      <c r="B1578" t="s">
        <v>21</v>
      </c>
      <c r="C1578" t="s">
        <v>22</v>
      </c>
      <c r="D1578" t="s">
        <v>23</v>
      </c>
      <c r="E1578" t="s">
        <v>5</v>
      </c>
      <c r="G1578" t="s">
        <v>24</v>
      </c>
      <c r="H1578">
        <v>1703643</v>
      </c>
      <c r="I1578">
        <v>1704800</v>
      </c>
      <c r="J1578" t="s">
        <v>25</v>
      </c>
      <c r="K1578" t="str">
        <f>VLOOKUP(Q1578,gene2!A:U,12,0)</f>
        <v>WP_011785138.1</v>
      </c>
      <c r="L1578" t="str">
        <f>VLOOKUP(Q1578,gene2!A:U,13,0)</f>
        <v>WP_011785138.1</v>
      </c>
      <c r="M1578">
        <f>VLOOKUP(Q1578,gene2!A:U,14,0)</f>
        <v>0</v>
      </c>
      <c r="N1578" t="str">
        <f>VLOOKUP(Q1578,gene2!A:U,15,0)</f>
        <v>glycosyltransferase family 2 protein</v>
      </c>
      <c r="Q1578" t="s">
        <v>6270</v>
      </c>
      <c r="R1578">
        <v>1158</v>
      </c>
      <c r="T1578" t="s">
        <v>6271</v>
      </c>
      <c r="V1578">
        <f t="shared" si="24"/>
        <v>386</v>
      </c>
    </row>
    <row r="1579" spans="1:22" x14ac:dyDescent="0.25">
      <c r="A1579" t="s">
        <v>20</v>
      </c>
      <c r="B1579" t="s">
        <v>21</v>
      </c>
      <c r="C1579" t="s">
        <v>22</v>
      </c>
      <c r="D1579" t="s">
        <v>23</v>
      </c>
      <c r="E1579" t="s">
        <v>5</v>
      </c>
      <c r="G1579" t="s">
        <v>24</v>
      </c>
      <c r="H1579">
        <v>1704800</v>
      </c>
      <c r="I1579">
        <v>1705942</v>
      </c>
      <c r="J1579" t="s">
        <v>25</v>
      </c>
      <c r="K1579" t="str">
        <f>VLOOKUP(Q1579,gene2!A:U,12,0)</f>
        <v>WP_014421300.1</v>
      </c>
      <c r="L1579" t="str">
        <f>VLOOKUP(Q1579,gene2!A:U,13,0)</f>
        <v>WP_014421300.1</v>
      </c>
      <c r="M1579">
        <f>VLOOKUP(Q1579,gene2!A:U,14,0)</f>
        <v>0</v>
      </c>
      <c r="N1579" t="str">
        <f>VLOOKUP(Q1579,gene2!A:U,15,0)</f>
        <v>acyltransferase</v>
      </c>
      <c r="Q1579" t="s">
        <v>6273</v>
      </c>
      <c r="R1579">
        <v>1143</v>
      </c>
      <c r="T1579" t="s">
        <v>6274</v>
      </c>
      <c r="V1579">
        <f t="shared" si="24"/>
        <v>381</v>
      </c>
    </row>
    <row r="1580" spans="1:22" x14ac:dyDescent="0.25">
      <c r="A1580" t="s">
        <v>20</v>
      </c>
      <c r="B1580" t="s">
        <v>21</v>
      </c>
      <c r="C1580" t="s">
        <v>22</v>
      </c>
      <c r="D1580" t="s">
        <v>23</v>
      </c>
      <c r="E1580" t="s">
        <v>5</v>
      </c>
      <c r="G1580" t="s">
        <v>24</v>
      </c>
      <c r="H1580">
        <v>1705939</v>
      </c>
      <c r="I1580">
        <v>1707063</v>
      </c>
      <c r="J1580" t="s">
        <v>25</v>
      </c>
      <c r="K1580" t="str">
        <f>VLOOKUP(Q1580,gene2!A:U,12,0)</f>
        <v>WP_014421301.1</v>
      </c>
      <c r="L1580" t="str">
        <f>VLOOKUP(Q1580,gene2!A:U,13,0)</f>
        <v>WP_014421301.1</v>
      </c>
      <c r="M1580">
        <f>VLOOKUP(Q1580,gene2!A:U,14,0)</f>
        <v>0</v>
      </c>
      <c r="N1580" t="str">
        <f>VLOOKUP(Q1580,gene2!A:U,15,0)</f>
        <v>glycosyltransferase</v>
      </c>
      <c r="Q1580" t="s">
        <v>6277</v>
      </c>
      <c r="R1580">
        <v>1125</v>
      </c>
      <c r="T1580" t="s">
        <v>6278</v>
      </c>
      <c r="V1580">
        <f t="shared" si="24"/>
        <v>375</v>
      </c>
    </row>
    <row r="1581" spans="1:22" x14ac:dyDescent="0.25">
      <c r="A1581" t="s">
        <v>20</v>
      </c>
      <c r="B1581" t="s">
        <v>21</v>
      </c>
      <c r="C1581" t="s">
        <v>22</v>
      </c>
      <c r="D1581" t="s">
        <v>23</v>
      </c>
      <c r="E1581" t="s">
        <v>5</v>
      </c>
      <c r="G1581" t="s">
        <v>24</v>
      </c>
      <c r="H1581">
        <v>1707060</v>
      </c>
      <c r="I1581">
        <v>1708307</v>
      </c>
      <c r="J1581" t="s">
        <v>25</v>
      </c>
      <c r="K1581" t="str">
        <f>VLOOKUP(Q1581,gene2!A:U,12,0)</f>
        <v>WP_014421302.1</v>
      </c>
      <c r="L1581" t="str">
        <f>VLOOKUP(Q1581,gene2!A:U,13,0)</f>
        <v>WP_014421302.1</v>
      </c>
      <c r="M1581">
        <f>VLOOKUP(Q1581,gene2!A:U,14,0)</f>
        <v>0</v>
      </c>
      <c r="N1581" t="str">
        <f>VLOOKUP(Q1581,gene2!A:U,15,0)</f>
        <v>coenzyme F390 synthetase</v>
      </c>
      <c r="Q1581" t="s">
        <v>6280</v>
      </c>
      <c r="R1581">
        <v>1248</v>
      </c>
      <c r="T1581" t="s">
        <v>6281</v>
      </c>
      <c r="V1581">
        <f t="shared" si="24"/>
        <v>416</v>
      </c>
    </row>
    <row r="1582" spans="1:22" x14ac:dyDescent="0.25">
      <c r="A1582" t="s">
        <v>20</v>
      </c>
      <c r="B1582" t="s">
        <v>21</v>
      </c>
      <c r="C1582" t="s">
        <v>22</v>
      </c>
      <c r="D1582" t="s">
        <v>23</v>
      </c>
      <c r="E1582" t="s">
        <v>5</v>
      </c>
      <c r="G1582" t="s">
        <v>24</v>
      </c>
      <c r="H1582">
        <v>1708307</v>
      </c>
      <c r="I1582">
        <v>1709293</v>
      </c>
      <c r="J1582" t="s">
        <v>25</v>
      </c>
      <c r="K1582" t="str">
        <f>VLOOKUP(Q1582,gene2!A:U,12,0)</f>
        <v>WP_014421303.1</v>
      </c>
      <c r="L1582" t="str">
        <f>VLOOKUP(Q1582,gene2!A:U,13,0)</f>
        <v>WP_014421303.1</v>
      </c>
      <c r="M1582">
        <f>VLOOKUP(Q1582,gene2!A:U,14,0)</f>
        <v>0</v>
      </c>
      <c r="N1582" t="str">
        <f>VLOOKUP(Q1582,gene2!A:U,15,0)</f>
        <v>glycosyltransferase</v>
      </c>
      <c r="Q1582" t="s">
        <v>6284</v>
      </c>
      <c r="R1582">
        <v>987</v>
      </c>
      <c r="T1582" t="s">
        <v>6285</v>
      </c>
      <c r="V1582">
        <f t="shared" si="24"/>
        <v>329</v>
      </c>
    </row>
    <row r="1583" spans="1:22" x14ac:dyDescent="0.25">
      <c r="A1583" t="s">
        <v>20</v>
      </c>
      <c r="B1583" t="s">
        <v>21</v>
      </c>
      <c r="C1583" t="s">
        <v>22</v>
      </c>
      <c r="D1583" t="s">
        <v>23</v>
      </c>
      <c r="E1583" t="s">
        <v>5</v>
      </c>
      <c r="G1583" t="s">
        <v>24</v>
      </c>
      <c r="H1583">
        <v>1709335</v>
      </c>
      <c r="I1583">
        <v>1710753</v>
      </c>
      <c r="J1583" t="s">
        <v>52</v>
      </c>
      <c r="K1583" t="str">
        <f>VLOOKUP(Q1583,gene2!A:U,12,0)</f>
        <v>WP_014421304.1</v>
      </c>
      <c r="L1583" t="str">
        <f>VLOOKUP(Q1583,gene2!A:U,13,0)</f>
        <v>WP_014421304.1</v>
      </c>
      <c r="M1583">
        <f>VLOOKUP(Q1583,gene2!A:U,14,0)</f>
        <v>0</v>
      </c>
      <c r="N1583" t="str">
        <f>VLOOKUP(Q1583,gene2!A:U,15,0)</f>
        <v>hypothetical protein</v>
      </c>
      <c r="Q1583" t="s">
        <v>6287</v>
      </c>
      <c r="R1583">
        <v>1419</v>
      </c>
      <c r="T1583" t="s">
        <v>6288</v>
      </c>
      <c r="V1583">
        <f t="shared" si="24"/>
        <v>473</v>
      </c>
    </row>
    <row r="1584" spans="1:22" x14ac:dyDescent="0.25">
      <c r="A1584" t="s">
        <v>20</v>
      </c>
      <c r="B1584" t="s">
        <v>21</v>
      </c>
      <c r="C1584" t="s">
        <v>22</v>
      </c>
      <c r="D1584" t="s">
        <v>23</v>
      </c>
      <c r="E1584" t="s">
        <v>5</v>
      </c>
      <c r="G1584" t="s">
        <v>24</v>
      </c>
      <c r="H1584">
        <v>1711109</v>
      </c>
      <c r="I1584">
        <v>1711990</v>
      </c>
      <c r="J1584" t="s">
        <v>25</v>
      </c>
      <c r="K1584" t="str">
        <f>VLOOKUP(Q1584,gene2!A:U,12,0)</f>
        <v>WP_014421306.1</v>
      </c>
      <c r="L1584" t="str">
        <f>VLOOKUP(Q1584,gene2!A:U,13,0)</f>
        <v>WP_014421306.1</v>
      </c>
      <c r="M1584">
        <f>VLOOKUP(Q1584,gene2!A:U,14,0)</f>
        <v>0</v>
      </c>
      <c r="N1584" t="str">
        <f>VLOOKUP(Q1584,gene2!A:U,15,0)</f>
        <v>glycosyltransferase</v>
      </c>
      <c r="Q1584" t="s">
        <v>6290</v>
      </c>
      <c r="R1584">
        <v>882</v>
      </c>
      <c r="T1584" t="s">
        <v>6291</v>
      </c>
      <c r="V1584">
        <f t="shared" si="24"/>
        <v>294</v>
      </c>
    </row>
    <row r="1585" spans="1:22" x14ac:dyDescent="0.25">
      <c r="A1585" t="s">
        <v>20</v>
      </c>
      <c r="B1585" t="s">
        <v>21</v>
      </c>
      <c r="C1585" t="s">
        <v>22</v>
      </c>
      <c r="D1585" t="s">
        <v>23</v>
      </c>
      <c r="E1585" t="s">
        <v>5</v>
      </c>
      <c r="G1585" t="s">
        <v>24</v>
      </c>
      <c r="H1585">
        <v>1712009</v>
      </c>
      <c r="I1585">
        <v>1713181</v>
      </c>
      <c r="J1585" t="s">
        <v>25</v>
      </c>
      <c r="K1585" t="str">
        <f>VLOOKUP(Q1585,gene2!A:U,12,0)</f>
        <v>WP_041654666.1</v>
      </c>
      <c r="L1585" t="str">
        <f>VLOOKUP(Q1585,gene2!A:U,13,0)</f>
        <v>WP_041654666.1</v>
      </c>
      <c r="M1585">
        <f>VLOOKUP(Q1585,gene2!A:U,14,0)</f>
        <v>0</v>
      </c>
      <c r="N1585" t="str">
        <f>VLOOKUP(Q1585,gene2!A:U,15,0)</f>
        <v>glycosyltransferase</v>
      </c>
      <c r="Q1585" t="s">
        <v>6293</v>
      </c>
      <c r="R1585">
        <v>1173</v>
      </c>
      <c r="T1585" t="s">
        <v>6294</v>
      </c>
      <c r="V1585">
        <f t="shared" si="24"/>
        <v>391</v>
      </c>
    </row>
    <row r="1586" spans="1:22" x14ac:dyDescent="0.25">
      <c r="A1586" t="s">
        <v>20</v>
      </c>
      <c r="B1586" t="s">
        <v>21</v>
      </c>
      <c r="C1586" t="s">
        <v>22</v>
      </c>
      <c r="D1586" t="s">
        <v>23</v>
      </c>
      <c r="E1586" t="s">
        <v>5</v>
      </c>
      <c r="G1586" t="s">
        <v>24</v>
      </c>
      <c r="H1586">
        <v>1713178</v>
      </c>
      <c r="I1586">
        <v>1714191</v>
      </c>
      <c r="J1586" t="s">
        <v>25</v>
      </c>
      <c r="K1586" t="str">
        <f>VLOOKUP(Q1586,gene2!A:U,12,0)</f>
        <v>WP_014421308.1</v>
      </c>
      <c r="L1586" t="str">
        <f>VLOOKUP(Q1586,gene2!A:U,13,0)</f>
        <v>WP_014421308.1</v>
      </c>
      <c r="M1586">
        <f>VLOOKUP(Q1586,gene2!A:U,14,0)</f>
        <v>0</v>
      </c>
      <c r="N1586" t="str">
        <f>VLOOKUP(Q1586,gene2!A:U,15,0)</f>
        <v>polysaccharide deacetylase family protein</v>
      </c>
      <c r="Q1586" t="s">
        <v>6296</v>
      </c>
      <c r="R1586">
        <v>1014</v>
      </c>
      <c r="T1586" t="s">
        <v>6297</v>
      </c>
      <c r="V1586">
        <f t="shared" si="24"/>
        <v>338</v>
      </c>
    </row>
    <row r="1587" spans="1:22" x14ac:dyDescent="0.25">
      <c r="A1587" t="s">
        <v>20</v>
      </c>
      <c r="B1587" t="s">
        <v>21</v>
      </c>
      <c r="C1587" t="s">
        <v>22</v>
      </c>
      <c r="D1587" t="s">
        <v>23</v>
      </c>
      <c r="E1587" t="s">
        <v>5</v>
      </c>
      <c r="G1587" t="s">
        <v>24</v>
      </c>
      <c r="H1587">
        <v>1714184</v>
      </c>
      <c r="I1587">
        <v>1715551</v>
      </c>
      <c r="J1587" t="s">
        <v>25</v>
      </c>
      <c r="K1587" t="str">
        <f>VLOOKUP(Q1587,gene2!A:U,12,0)</f>
        <v>WP_081496558.1</v>
      </c>
      <c r="L1587" t="str">
        <f>VLOOKUP(Q1587,gene2!A:U,13,0)</f>
        <v>WP_081496558.1</v>
      </c>
      <c r="M1587">
        <f>VLOOKUP(Q1587,gene2!A:U,14,0)</f>
        <v>0</v>
      </c>
      <c r="N1587" t="str">
        <f>VLOOKUP(Q1587,gene2!A:U,15,0)</f>
        <v>O-antigen ligase family protein</v>
      </c>
      <c r="Q1587" t="s">
        <v>6299</v>
      </c>
      <c r="R1587">
        <v>1368</v>
      </c>
      <c r="T1587" t="s">
        <v>6300</v>
      </c>
      <c r="V1587">
        <f t="shared" si="24"/>
        <v>456</v>
      </c>
    </row>
    <row r="1588" spans="1:22" x14ac:dyDescent="0.25">
      <c r="A1588" t="s">
        <v>20</v>
      </c>
      <c r="B1588" t="s">
        <v>21</v>
      </c>
      <c r="C1588" t="s">
        <v>22</v>
      </c>
      <c r="D1588" t="s">
        <v>23</v>
      </c>
      <c r="E1588" t="s">
        <v>5</v>
      </c>
      <c r="G1588" t="s">
        <v>24</v>
      </c>
      <c r="H1588">
        <v>1715575</v>
      </c>
      <c r="I1588">
        <v>1716702</v>
      </c>
      <c r="J1588" t="s">
        <v>25</v>
      </c>
      <c r="K1588" t="str">
        <f>VLOOKUP(Q1588,gene2!A:U,12,0)</f>
        <v>WP_014421311.1</v>
      </c>
      <c r="L1588" t="str">
        <f>VLOOKUP(Q1588,gene2!A:U,13,0)</f>
        <v>WP_014421311.1</v>
      </c>
      <c r="M1588">
        <f>VLOOKUP(Q1588,gene2!A:U,14,0)</f>
        <v>0</v>
      </c>
      <c r="N1588" t="str">
        <f>VLOOKUP(Q1588,gene2!A:U,15,0)</f>
        <v>glycosyltransferase family 4 protein</v>
      </c>
      <c r="Q1588" t="s">
        <v>6302</v>
      </c>
      <c r="R1588">
        <v>1128</v>
      </c>
      <c r="T1588" t="s">
        <v>6303</v>
      </c>
      <c r="V1588">
        <f t="shared" si="24"/>
        <v>376</v>
      </c>
    </row>
    <row r="1589" spans="1:22" x14ac:dyDescent="0.25">
      <c r="A1589" t="s">
        <v>20</v>
      </c>
      <c r="B1589" t="s">
        <v>21</v>
      </c>
      <c r="C1589" t="s">
        <v>22</v>
      </c>
      <c r="D1589" t="s">
        <v>23</v>
      </c>
      <c r="E1589" t="s">
        <v>5</v>
      </c>
      <c r="G1589" t="s">
        <v>24</v>
      </c>
      <c r="H1589">
        <v>1716703</v>
      </c>
      <c r="I1589">
        <v>1718217</v>
      </c>
      <c r="J1589" t="s">
        <v>25</v>
      </c>
      <c r="K1589" t="str">
        <f>VLOOKUP(Q1589,gene2!A:U,12,0)</f>
        <v>WP_014421312.1</v>
      </c>
      <c r="L1589" t="str">
        <f>VLOOKUP(Q1589,gene2!A:U,13,0)</f>
        <v>WP_014421312.1</v>
      </c>
      <c r="M1589">
        <f>VLOOKUP(Q1589,gene2!A:U,14,0)</f>
        <v>0</v>
      </c>
      <c r="N1589" t="str">
        <f>VLOOKUP(Q1589,gene2!A:U,15,0)</f>
        <v>oligosaccharide flippase family protein</v>
      </c>
      <c r="Q1589" t="s">
        <v>6305</v>
      </c>
      <c r="R1589">
        <v>1515</v>
      </c>
      <c r="T1589" t="s">
        <v>6306</v>
      </c>
      <c r="V1589">
        <f t="shared" si="24"/>
        <v>505</v>
      </c>
    </row>
    <row r="1590" spans="1:22" x14ac:dyDescent="0.25">
      <c r="A1590" t="s">
        <v>20</v>
      </c>
      <c r="B1590" t="s">
        <v>21</v>
      </c>
      <c r="C1590" t="s">
        <v>22</v>
      </c>
      <c r="D1590" t="s">
        <v>23</v>
      </c>
      <c r="E1590" t="s">
        <v>5</v>
      </c>
      <c r="G1590" t="s">
        <v>24</v>
      </c>
      <c r="H1590">
        <v>1718221</v>
      </c>
      <c r="I1590">
        <v>1720152</v>
      </c>
      <c r="J1590" t="s">
        <v>25</v>
      </c>
      <c r="K1590" t="str">
        <f>VLOOKUP(Q1590,gene2!A:U,12,0)</f>
        <v>WP_014421313.1</v>
      </c>
      <c r="L1590" t="str">
        <f>VLOOKUP(Q1590,gene2!A:U,13,0)</f>
        <v>WP_014421313.1</v>
      </c>
      <c r="M1590">
        <f>VLOOKUP(Q1590,gene2!A:U,14,0)</f>
        <v>0</v>
      </c>
      <c r="N1590" t="str">
        <f>VLOOKUP(Q1590,gene2!A:U,15,0)</f>
        <v>asparagine synthase (glutamine-hydrolyzing)</v>
      </c>
      <c r="O1590" t="s">
        <v>6309</v>
      </c>
      <c r="Q1590" t="s">
        <v>6310</v>
      </c>
      <c r="R1590">
        <v>1932</v>
      </c>
      <c r="T1590" t="s">
        <v>6311</v>
      </c>
      <c r="V1590">
        <f t="shared" si="24"/>
        <v>644</v>
      </c>
    </row>
    <row r="1591" spans="1:22" x14ac:dyDescent="0.25">
      <c r="A1591" t="s">
        <v>20</v>
      </c>
      <c r="B1591" t="s">
        <v>21</v>
      </c>
      <c r="C1591" t="s">
        <v>22</v>
      </c>
      <c r="D1591" t="s">
        <v>23</v>
      </c>
      <c r="E1591" t="s">
        <v>5</v>
      </c>
      <c r="G1591" t="s">
        <v>24</v>
      </c>
      <c r="H1591">
        <v>1720145</v>
      </c>
      <c r="I1591">
        <v>1721212</v>
      </c>
      <c r="J1591" t="s">
        <v>25</v>
      </c>
      <c r="K1591" t="str">
        <f>VLOOKUP(Q1591,gene2!A:U,12,0)</f>
        <v>WP_014421314.1</v>
      </c>
      <c r="L1591" t="str">
        <f>VLOOKUP(Q1591,gene2!A:U,13,0)</f>
        <v>WP_014421314.1</v>
      </c>
      <c r="M1591">
        <f>VLOOKUP(Q1591,gene2!A:U,14,0)</f>
        <v>0</v>
      </c>
      <c r="N1591" t="str">
        <f>VLOOKUP(Q1591,gene2!A:U,15,0)</f>
        <v>GNAT family N-acetyltransferase</v>
      </c>
      <c r="Q1591" t="s">
        <v>6314</v>
      </c>
      <c r="R1591">
        <v>1068</v>
      </c>
      <c r="T1591" t="s">
        <v>6315</v>
      </c>
      <c r="V1591">
        <f t="shared" si="24"/>
        <v>356</v>
      </c>
    </row>
    <row r="1592" spans="1:22" x14ac:dyDescent="0.25">
      <c r="A1592" t="s">
        <v>20</v>
      </c>
      <c r="B1592" t="s">
        <v>21</v>
      </c>
      <c r="C1592" t="s">
        <v>22</v>
      </c>
      <c r="D1592" t="s">
        <v>23</v>
      </c>
      <c r="E1592" t="s">
        <v>5</v>
      </c>
      <c r="G1592" t="s">
        <v>24</v>
      </c>
      <c r="H1592">
        <v>1721191</v>
      </c>
      <c r="I1592">
        <v>1722072</v>
      </c>
      <c r="J1592" t="s">
        <v>25</v>
      </c>
      <c r="K1592" t="str">
        <f>VLOOKUP(Q1592,gene2!A:U,12,0)</f>
        <v>WP_014421315.1</v>
      </c>
      <c r="L1592" t="str">
        <f>VLOOKUP(Q1592,gene2!A:U,13,0)</f>
        <v>WP_014421315.1</v>
      </c>
      <c r="M1592">
        <f>VLOOKUP(Q1592,gene2!A:U,14,0)</f>
        <v>0</v>
      </c>
      <c r="N1592" t="str">
        <f>VLOOKUP(Q1592,gene2!A:U,15,0)</f>
        <v>glycosyltransferase</v>
      </c>
      <c r="Q1592" t="s">
        <v>6317</v>
      </c>
      <c r="R1592">
        <v>882</v>
      </c>
      <c r="T1592" t="s">
        <v>6318</v>
      </c>
      <c r="V1592">
        <f t="shared" si="24"/>
        <v>294</v>
      </c>
    </row>
    <row r="1593" spans="1:22" x14ac:dyDescent="0.25">
      <c r="A1593" t="s">
        <v>20</v>
      </c>
      <c r="B1593" t="s">
        <v>21</v>
      </c>
      <c r="C1593" t="s">
        <v>22</v>
      </c>
      <c r="D1593" t="s">
        <v>23</v>
      </c>
      <c r="E1593" t="s">
        <v>5</v>
      </c>
      <c r="G1593" t="s">
        <v>24</v>
      </c>
      <c r="H1593">
        <v>1722108</v>
      </c>
      <c r="I1593">
        <v>1723007</v>
      </c>
      <c r="J1593" t="s">
        <v>25</v>
      </c>
      <c r="K1593" t="str">
        <f>VLOOKUP(Q1593,gene2!A:U,12,0)</f>
        <v>WP_014421316.1</v>
      </c>
      <c r="L1593" t="str">
        <f>VLOOKUP(Q1593,gene2!A:U,13,0)</f>
        <v>WP_014421316.1</v>
      </c>
      <c r="M1593">
        <f>VLOOKUP(Q1593,gene2!A:U,14,0)</f>
        <v>0</v>
      </c>
      <c r="N1593" t="str">
        <f>VLOOKUP(Q1593,gene2!A:U,15,0)</f>
        <v>glycosyltransferase</v>
      </c>
      <c r="Q1593" t="s">
        <v>6320</v>
      </c>
      <c r="R1593">
        <v>900</v>
      </c>
      <c r="T1593" t="s">
        <v>6321</v>
      </c>
      <c r="V1593">
        <f t="shared" si="24"/>
        <v>300</v>
      </c>
    </row>
    <row r="1594" spans="1:22" x14ac:dyDescent="0.25">
      <c r="A1594" t="s">
        <v>20</v>
      </c>
      <c r="B1594" t="s">
        <v>21</v>
      </c>
      <c r="C1594" t="s">
        <v>22</v>
      </c>
      <c r="D1594" t="s">
        <v>23</v>
      </c>
      <c r="E1594" t="s">
        <v>5</v>
      </c>
      <c r="G1594" t="s">
        <v>24</v>
      </c>
      <c r="H1594">
        <v>1723004</v>
      </c>
      <c r="I1594">
        <v>1724125</v>
      </c>
      <c r="J1594" t="s">
        <v>25</v>
      </c>
      <c r="K1594" t="str">
        <f>VLOOKUP(Q1594,gene2!A:U,12,0)</f>
        <v>WP_014421317.1</v>
      </c>
      <c r="L1594" t="str">
        <f>VLOOKUP(Q1594,gene2!A:U,13,0)</f>
        <v>WP_014421317.1</v>
      </c>
      <c r="M1594">
        <f>VLOOKUP(Q1594,gene2!A:U,14,0)</f>
        <v>0</v>
      </c>
      <c r="N1594" t="str">
        <f>VLOOKUP(Q1594,gene2!A:U,15,0)</f>
        <v>GNAT family N-acetyltransferase</v>
      </c>
      <c r="Q1594" t="s">
        <v>6323</v>
      </c>
      <c r="R1594">
        <v>1122</v>
      </c>
      <c r="T1594" t="s">
        <v>6324</v>
      </c>
      <c r="V1594">
        <f t="shared" si="24"/>
        <v>374</v>
      </c>
    </row>
    <row r="1595" spans="1:22" x14ac:dyDescent="0.25">
      <c r="A1595" t="s">
        <v>20</v>
      </c>
      <c r="B1595" t="s">
        <v>21</v>
      </c>
      <c r="C1595" t="s">
        <v>22</v>
      </c>
      <c r="D1595" t="s">
        <v>23</v>
      </c>
      <c r="E1595" t="s">
        <v>5</v>
      </c>
      <c r="G1595" t="s">
        <v>24</v>
      </c>
      <c r="H1595">
        <v>1724138</v>
      </c>
      <c r="I1595">
        <v>1725691</v>
      </c>
      <c r="J1595" t="s">
        <v>25</v>
      </c>
      <c r="K1595" t="str">
        <f>VLOOKUP(Q1595,gene2!A:U,12,0)</f>
        <v>WP_014421318.1</v>
      </c>
      <c r="L1595" t="str">
        <f>VLOOKUP(Q1595,gene2!A:U,13,0)</f>
        <v>WP_014421318.1</v>
      </c>
      <c r="M1595">
        <f>VLOOKUP(Q1595,gene2!A:U,14,0)</f>
        <v>0</v>
      </c>
      <c r="N1595" t="str">
        <f>VLOOKUP(Q1595,gene2!A:U,15,0)</f>
        <v>exosortase/archaeosortase family protein</v>
      </c>
      <c r="Q1595" t="s">
        <v>6326</v>
      </c>
      <c r="R1595">
        <v>1554</v>
      </c>
      <c r="T1595" t="s">
        <v>6327</v>
      </c>
      <c r="V1595">
        <f t="shared" si="24"/>
        <v>518</v>
      </c>
    </row>
    <row r="1596" spans="1:22" x14ac:dyDescent="0.25">
      <c r="A1596" t="s">
        <v>20</v>
      </c>
      <c r="B1596" t="s">
        <v>21</v>
      </c>
      <c r="C1596" t="s">
        <v>22</v>
      </c>
      <c r="D1596" t="s">
        <v>23</v>
      </c>
      <c r="E1596" t="s">
        <v>5</v>
      </c>
      <c r="G1596" t="s">
        <v>24</v>
      </c>
      <c r="H1596">
        <v>1725633</v>
      </c>
      <c r="I1596">
        <v>1726703</v>
      </c>
      <c r="J1596" t="s">
        <v>52</v>
      </c>
      <c r="K1596" t="str">
        <f>VLOOKUP(Q1596,gene2!A:U,12,0)</f>
        <v>WP_014421319.1</v>
      </c>
      <c r="L1596" t="str">
        <f>VLOOKUP(Q1596,gene2!A:U,13,0)</f>
        <v>WP_014421319.1</v>
      </c>
      <c r="M1596">
        <f>VLOOKUP(Q1596,gene2!A:U,14,0)</f>
        <v>0</v>
      </c>
      <c r="N1596" t="str">
        <f>VLOOKUP(Q1596,gene2!A:U,15,0)</f>
        <v>glycosyltransferase</v>
      </c>
      <c r="Q1596" t="s">
        <v>6330</v>
      </c>
      <c r="R1596">
        <v>1071</v>
      </c>
      <c r="T1596" t="s">
        <v>6331</v>
      </c>
      <c r="V1596">
        <f t="shared" si="24"/>
        <v>357</v>
      </c>
    </row>
    <row r="1597" spans="1:22" x14ac:dyDescent="0.25">
      <c r="A1597" t="s">
        <v>20</v>
      </c>
      <c r="B1597" t="s">
        <v>1328</v>
      </c>
      <c r="C1597" t="s">
        <v>22</v>
      </c>
      <c r="D1597" t="s">
        <v>23</v>
      </c>
      <c r="E1597" t="s">
        <v>5</v>
      </c>
      <c r="G1597" t="s">
        <v>24</v>
      </c>
      <c r="H1597">
        <v>1726771</v>
      </c>
      <c r="I1597">
        <v>1726854</v>
      </c>
      <c r="J1597" t="s">
        <v>52</v>
      </c>
      <c r="K1597">
        <f>VLOOKUP(Q1597,gene2!A:U,12,0)</f>
        <v>0</v>
      </c>
      <c r="L1597">
        <f>VLOOKUP(Q1597,gene2!A:U,13,0)</f>
        <v>0</v>
      </c>
      <c r="M1597">
        <f>VLOOKUP(Q1597,gene2!A:U,14,0)</f>
        <v>0</v>
      </c>
      <c r="N1597" t="str">
        <f>VLOOKUP(Q1597,gene2!A:U,15,0)</f>
        <v>PEP-CTERM sorting domain-containing protein</v>
      </c>
      <c r="Q1597" t="s">
        <v>6333</v>
      </c>
      <c r="R1597">
        <v>84</v>
      </c>
      <c r="T1597" t="s">
        <v>1333</v>
      </c>
      <c r="V1597">
        <f t="shared" si="24"/>
        <v>28</v>
      </c>
    </row>
    <row r="1598" spans="1:22" x14ac:dyDescent="0.25">
      <c r="A1598" t="s">
        <v>20</v>
      </c>
      <c r="B1598" t="s">
        <v>21</v>
      </c>
      <c r="C1598" t="s">
        <v>22</v>
      </c>
      <c r="D1598" t="s">
        <v>23</v>
      </c>
      <c r="E1598" t="s">
        <v>5</v>
      </c>
      <c r="G1598" t="s">
        <v>24</v>
      </c>
      <c r="H1598">
        <v>1727600</v>
      </c>
      <c r="I1598">
        <v>1729564</v>
      </c>
      <c r="J1598" t="s">
        <v>52</v>
      </c>
      <c r="K1598" t="str">
        <f>VLOOKUP(Q1598,gene2!A:U,12,0)</f>
        <v>WP_014421321.1</v>
      </c>
      <c r="L1598" t="str">
        <f>VLOOKUP(Q1598,gene2!A:U,13,0)</f>
        <v>WP_014421321.1</v>
      </c>
      <c r="M1598">
        <f>VLOOKUP(Q1598,gene2!A:U,14,0)</f>
        <v>0</v>
      </c>
      <c r="N1598" t="str">
        <f>VLOOKUP(Q1598,gene2!A:U,15,0)</f>
        <v>fibronectin type III domain-containing protein</v>
      </c>
      <c r="Q1598" t="s">
        <v>6334</v>
      </c>
      <c r="R1598">
        <v>1965</v>
      </c>
      <c r="T1598" t="s">
        <v>6335</v>
      </c>
      <c r="V1598">
        <f t="shared" si="24"/>
        <v>655</v>
      </c>
    </row>
    <row r="1599" spans="1:22" x14ac:dyDescent="0.25">
      <c r="A1599" t="s">
        <v>20</v>
      </c>
      <c r="B1599" t="s">
        <v>21</v>
      </c>
      <c r="C1599" t="s">
        <v>22</v>
      </c>
      <c r="D1599" t="s">
        <v>23</v>
      </c>
      <c r="E1599" t="s">
        <v>5</v>
      </c>
      <c r="G1599" t="s">
        <v>24</v>
      </c>
      <c r="H1599">
        <v>1729685</v>
      </c>
      <c r="I1599">
        <v>1732387</v>
      </c>
      <c r="J1599" t="s">
        <v>52</v>
      </c>
      <c r="K1599" t="str">
        <f>VLOOKUP(Q1599,gene2!A:U,12,0)</f>
        <v>WP_041655492.1</v>
      </c>
      <c r="L1599" t="str">
        <f>VLOOKUP(Q1599,gene2!A:U,13,0)</f>
        <v>WP_041655492.1</v>
      </c>
      <c r="M1599">
        <f>VLOOKUP(Q1599,gene2!A:U,14,0)</f>
        <v>0</v>
      </c>
      <c r="N1599" t="str">
        <f>VLOOKUP(Q1599,gene2!A:U,15,0)</f>
        <v>tetratricopeptide repeat protein</v>
      </c>
      <c r="Q1599" t="s">
        <v>6337</v>
      </c>
      <c r="R1599">
        <v>2703</v>
      </c>
      <c r="T1599" t="s">
        <v>6338</v>
      </c>
      <c r="V1599">
        <f t="shared" si="24"/>
        <v>901</v>
      </c>
    </row>
    <row r="1600" spans="1:22" x14ac:dyDescent="0.25">
      <c r="A1600" t="s">
        <v>20</v>
      </c>
      <c r="B1600" t="s">
        <v>21</v>
      </c>
      <c r="C1600" t="s">
        <v>22</v>
      </c>
      <c r="D1600" t="s">
        <v>23</v>
      </c>
      <c r="E1600" t="s">
        <v>5</v>
      </c>
      <c r="G1600" t="s">
        <v>24</v>
      </c>
      <c r="H1600">
        <v>1732438</v>
      </c>
      <c r="I1600">
        <v>1733808</v>
      </c>
      <c r="J1600" t="s">
        <v>52</v>
      </c>
      <c r="K1600" t="str">
        <f>VLOOKUP(Q1600,gene2!A:U,12,0)</f>
        <v>WP_014421323.1</v>
      </c>
      <c r="L1600" t="str">
        <f>VLOOKUP(Q1600,gene2!A:U,13,0)</f>
        <v>WP_014421323.1</v>
      </c>
      <c r="M1600">
        <f>VLOOKUP(Q1600,gene2!A:U,14,0)</f>
        <v>0</v>
      </c>
      <c r="N1600" t="str">
        <f>VLOOKUP(Q1600,gene2!A:U,15,0)</f>
        <v>PEP-CTERM-box response regulator transcription factor</v>
      </c>
      <c r="O1600" t="s">
        <v>6340</v>
      </c>
      <c r="Q1600" t="s">
        <v>6341</v>
      </c>
      <c r="R1600">
        <v>1371</v>
      </c>
      <c r="T1600" t="s">
        <v>6342</v>
      </c>
      <c r="V1600">
        <f t="shared" si="24"/>
        <v>457</v>
      </c>
    </row>
    <row r="1601" spans="1:22" x14ac:dyDescent="0.25">
      <c r="A1601" t="s">
        <v>20</v>
      </c>
      <c r="B1601" t="s">
        <v>21</v>
      </c>
      <c r="C1601" t="s">
        <v>22</v>
      </c>
      <c r="D1601" t="s">
        <v>23</v>
      </c>
      <c r="E1601" t="s">
        <v>5</v>
      </c>
      <c r="G1601" t="s">
        <v>24</v>
      </c>
      <c r="H1601">
        <v>1733944</v>
      </c>
      <c r="I1601">
        <v>1736082</v>
      </c>
      <c r="J1601" t="s">
        <v>52</v>
      </c>
      <c r="K1601" t="str">
        <f>VLOOKUP(Q1601,gene2!A:U,12,0)</f>
        <v>WP_014421324.1</v>
      </c>
      <c r="L1601" t="str">
        <f>VLOOKUP(Q1601,gene2!A:U,13,0)</f>
        <v>WP_014421324.1</v>
      </c>
      <c r="M1601">
        <f>VLOOKUP(Q1601,gene2!A:U,14,0)</f>
        <v>0</v>
      </c>
      <c r="N1601" t="str">
        <f>VLOOKUP(Q1601,gene2!A:U,15,0)</f>
        <v>PEP-CTERM system histidine kinase PrsK</v>
      </c>
      <c r="O1601" t="s">
        <v>6345</v>
      </c>
      <c r="Q1601" t="s">
        <v>6346</v>
      </c>
      <c r="R1601">
        <v>2139</v>
      </c>
      <c r="T1601" t="s">
        <v>6347</v>
      </c>
      <c r="V1601">
        <f t="shared" si="24"/>
        <v>713</v>
      </c>
    </row>
    <row r="1602" spans="1:22" x14ac:dyDescent="0.25">
      <c r="A1602" t="s">
        <v>20</v>
      </c>
      <c r="B1602" t="s">
        <v>21</v>
      </c>
      <c r="C1602" t="s">
        <v>22</v>
      </c>
      <c r="D1602" t="s">
        <v>23</v>
      </c>
      <c r="E1602" t="s">
        <v>5</v>
      </c>
      <c r="G1602" t="s">
        <v>24</v>
      </c>
      <c r="H1602">
        <v>1736207</v>
      </c>
      <c r="I1602">
        <v>1737154</v>
      </c>
      <c r="J1602" t="s">
        <v>52</v>
      </c>
      <c r="K1602" t="str">
        <f>VLOOKUP(Q1602,gene2!A:U,12,0)</f>
        <v>WP_014421325.1</v>
      </c>
      <c r="L1602" t="str">
        <f>VLOOKUP(Q1602,gene2!A:U,13,0)</f>
        <v>WP_014421325.1</v>
      </c>
      <c r="M1602">
        <f>VLOOKUP(Q1602,gene2!A:U,14,0)</f>
        <v>0</v>
      </c>
      <c r="N1602" t="str">
        <f>VLOOKUP(Q1602,gene2!A:U,15,0)</f>
        <v>SDR family oxidoreductase</v>
      </c>
      <c r="Q1602" t="s">
        <v>6350</v>
      </c>
      <c r="R1602">
        <v>948</v>
      </c>
      <c r="T1602" t="s">
        <v>6351</v>
      </c>
      <c r="V1602">
        <f t="shared" si="24"/>
        <v>316</v>
      </c>
    </row>
    <row r="1603" spans="1:22" x14ac:dyDescent="0.25">
      <c r="A1603" t="s">
        <v>20</v>
      </c>
      <c r="B1603" t="s">
        <v>21</v>
      </c>
      <c r="C1603" t="s">
        <v>22</v>
      </c>
      <c r="D1603" t="s">
        <v>23</v>
      </c>
      <c r="E1603" t="s">
        <v>5</v>
      </c>
      <c r="G1603" t="s">
        <v>24</v>
      </c>
      <c r="H1603">
        <v>1737154</v>
      </c>
      <c r="I1603">
        <v>1737969</v>
      </c>
      <c r="J1603" t="s">
        <v>52</v>
      </c>
      <c r="K1603" t="str">
        <f>VLOOKUP(Q1603,gene2!A:U,12,0)</f>
        <v>WP_022991126.1</v>
      </c>
      <c r="L1603" t="str">
        <f>VLOOKUP(Q1603,gene2!A:U,13,0)</f>
        <v>WP_022991126.1</v>
      </c>
      <c r="M1603">
        <f>VLOOKUP(Q1603,gene2!A:U,14,0)</f>
        <v>0</v>
      </c>
      <c r="N1603" t="str">
        <f>VLOOKUP(Q1603,gene2!A:U,15,0)</f>
        <v>acyltransferase family protein</v>
      </c>
      <c r="Q1603" t="s">
        <v>6353</v>
      </c>
      <c r="R1603">
        <v>816</v>
      </c>
      <c r="T1603" t="s">
        <v>6354</v>
      </c>
      <c r="V1603">
        <f t="shared" ref="V1603:V1666" si="25">R1603/3</f>
        <v>272</v>
      </c>
    </row>
    <row r="1604" spans="1:22" x14ac:dyDescent="0.25">
      <c r="A1604" t="s">
        <v>20</v>
      </c>
      <c r="B1604" t="s">
        <v>21</v>
      </c>
      <c r="C1604" t="s">
        <v>22</v>
      </c>
      <c r="D1604" t="s">
        <v>23</v>
      </c>
      <c r="E1604" t="s">
        <v>5</v>
      </c>
      <c r="G1604" t="s">
        <v>24</v>
      </c>
      <c r="H1604">
        <v>1738000</v>
      </c>
      <c r="I1604">
        <v>1738920</v>
      </c>
      <c r="J1604" t="s">
        <v>52</v>
      </c>
      <c r="K1604" t="str">
        <f>VLOOKUP(Q1604,gene2!A:U,12,0)</f>
        <v>WP_014421327.1</v>
      </c>
      <c r="L1604" t="str">
        <f>VLOOKUP(Q1604,gene2!A:U,13,0)</f>
        <v>WP_014421327.1</v>
      </c>
      <c r="M1604">
        <f>VLOOKUP(Q1604,gene2!A:U,14,0)</f>
        <v>0</v>
      </c>
      <c r="N1604" t="str">
        <f>VLOOKUP(Q1604,gene2!A:U,15,0)</f>
        <v>D-hexose-6-phosphate mutarotase</v>
      </c>
      <c r="Q1604" t="s">
        <v>6357</v>
      </c>
      <c r="R1604">
        <v>921</v>
      </c>
      <c r="T1604" t="s">
        <v>6358</v>
      </c>
      <c r="V1604">
        <f t="shared" si="25"/>
        <v>307</v>
      </c>
    </row>
    <row r="1605" spans="1:22" x14ac:dyDescent="0.25">
      <c r="A1605" t="s">
        <v>20</v>
      </c>
      <c r="B1605" t="s">
        <v>21</v>
      </c>
      <c r="C1605" t="s">
        <v>22</v>
      </c>
      <c r="D1605" t="s">
        <v>23</v>
      </c>
      <c r="E1605" t="s">
        <v>5</v>
      </c>
      <c r="G1605" t="s">
        <v>24</v>
      </c>
      <c r="H1605">
        <v>1739156</v>
      </c>
      <c r="I1605">
        <v>1739785</v>
      </c>
      <c r="J1605" t="s">
        <v>25</v>
      </c>
      <c r="K1605" t="str">
        <f>VLOOKUP(Q1605,gene2!A:U,12,0)</f>
        <v>WP_193364638.1</v>
      </c>
      <c r="L1605" t="str">
        <f>VLOOKUP(Q1605,gene2!A:U,13,0)</f>
        <v>WP_193364638.1</v>
      </c>
      <c r="M1605">
        <f>VLOOKUP(Q1605,gene2!A:U,14,0)</f>
        <v>0</v>
      </c>
      <c r="N1605" t="str">
        <f>VLOOKUP(Q1605,gene2!A:U,15,0)</f>
        <v>2OG-Fe(II) oxygenase</v>
      </c>
      <c r="Q1605" t="s">
        <v>6361</v>
      </c>
      <c r="R1605">
        <v>630</v>
      </c>
      <c r="T1605" t="s">
        <v>6362</v>
      </c>
      <c r="V1605">
        <f t="shared" si="25"/>
        <v>210</v>
      </c>
    </row>
    <row r="1606" spans="1:22" x14ac:dyDescent="0.25">
      <c r="A1606" t="s">
        <v>20</v>
      </c>
      <c r="B1606" t="s">
        <v>6365</v>
      </c>
      <c r="C1606" t="s">
        <v>22</v>
      </c>
      <c r="D1606" t="s">
        <v>23</v>
      </c>
      <c r="E1606" t="s">
        <v>5</v>
      </c>
      <c r="G1606" t="s">
        <v>24</v>
      </c>
      <c r="H1606">
        <v>1739857</v>
      </c>
      <c r="I1606">
        <v>1739953</v>
      </c>
      <c r="J1606" t="s">
        <v>25</v>
      </c>
      <c r="K1606">
        <f>VLOOKUP(Q1606,gene2!A:U,12,0)</f>
        <v>0</v>
      </c>
      <c r="L1606">
        <f>VLOOKUP(Q1606,gene2!A:U,13,0)</f>
        <v>0</v>
      </c>
      <c r="M1606">
        <f>VLOOKUP(Q1606,gene2!A:U,14,0)</f>
        <v>0</v>
      </c>
      <c r="N1606" t="str">
        <f>VLOOKUP(Q1606,gene2!A:U,15,0)</f>
        <v>signal recognition particle sRNA small type</v>
      </c>
      <c r="O1606" t="s">
        <v>6366</v>
      </c>
      <c r="Q1606" t="s">
        <v>6367</v>
      </c>
      <c r="R1606">
        <v>97</v>
      </c>
      <c r="V1606">
        <f t="shared" si="25"/>
        <v>32.333333333333336</v>
      </c>
    </row>
    <row r="1607" spans="1:22" x14ac:dyDescent="0.25">
      <c r="A1607" t="s">
        <v>20</v>
      </c>
      <c r="B1607" t="s">
        <v>21</v>
      </c>
      <c r="C1607" t="s">
        <v>22</v>
      </c>
      <c r="D1607" t="s">
        <v>23</v>
      </c>
      <c r="E1607" t="s">
        <v>5</v>
      </c>
      <c r="G1607" t="s">
        <v>24</v>
      </c>
      <c r="H1607">
        <v>1740078</v>
      </c>
      <c r="I1607">
        <v>1741991</v>
      </c>
      <c r="J1607" t="s">
        <v>25</v>
      </c>
      <c r="K1607" t="str">
        <f>VLOOKUP(Q1607,gene2!A:U,12,0)</f>
        <v>WP_014421329.1</v>
      </c>
      <c r="L1607" t="str">
        <f>VLOOKUP(Q1607,gene2!A:U,13,0)</f>
        <v>WP_014421329.1</v>
      </c>
      <c r="M1607">
        <f>VLOOKUP(Q1607,gene2!A:U,14,0)</f>
        <v>0</v>
      </c>
      <c r="N1607" t="str">
        <f>VLOOKUP(Q1607,gene2!A:U,15,0)</f>
        <v>DNA polymerase III subunit gamma/tau</v>
      </c>
      <c r="O1607" t="s">
        <v>6369</v>
      </c>
      <c r="Q1607" t="s">
        <v>6370</v>
      </c>
      <c r="R1607">
        <v>1914</v>
      </c>
      <c r="T1607" t="s">
        <v>6371</v>
      </c>
      <c r="V1607">
        <f t="shared" si="25"/>
        <v>638</v>
      </c>
    </row>
    <row r="1608" spans="1:22" x14ac:dyDescent="0.25">
      <c r="A1608" t="s">
        <v>20</v>
      </c>
      <c r="B1608" t="s">
        <v>21</v>
      </c>
      <c r="C1608" t="s">
        <v>22</v>
      </c>
      <c r="D1608" t="s">
        <v>23</v>
      </c>
      <c r="E1608" t="s">
        <v>5</v>
      </c>
      <c r="G1608" t="s">
        <v>24</v>
      </c>
      <c r="H1608">
        <v>1741996</v>
      </c>
      <c r="I1608">
        <v>1742319</v>
      </c>
      <c r="J1608" t="s">
        <v>25</v>
      </c>
      <c r="K1608" t="str">
        <f>VLOOKUP(Q1608,gene2!A:U,12,0)</f>
        <v>WP_011785097.1</v>
      </c>
      <c r="L1608" t="str">
        <f>VLOOKUP(Q1608,gene2!A:U,13,0)</f>
        <v>WP_011785097.1</v>
      </c>
      <c r="M1608">
        <f>VLOOKUP(Q1608,gene2!A:U,14,0)</f>
        <v>0</v>
      </c>
      <c r="N1608" t="str">
        <f>VLOOKUP(Q1608,gene2!A:U,15,0)</f>
        <v>YbaB/EbfC family nucleoid-associated protein</v>
      </c>
      <c r="Q1608" t="s">
        <v>6374</v>
      </c>
      <c r="R1608">
        <v>324</v>
      </c>
      <c r="T1608" t="s">
        <v>6375</v>
      </c>
      <c r="V1608">
        <f t="shared" si="25"/>
        <v>108</v>
      </c>
    </row>
    <row r="1609" spans="1:22" x14ac:dyDescent="0.25">
      <c r="A1609" t="s">
        <v>20</v>
      </c>
      <c r="B1609" t="s">
        <v>21</v>
      </c>
      <c r="C1609" t="s">
        <v>22</v>
      </c>
      <c r="D1609" t="s">
        <v>23</v>
      </c>
      <c r="E1609" t="s">
        <v>5</v>
      </c>
      <c r="G1609" t="s">
        <v>24</v>
      </c>
      <c r="H1609">
        <v>1742353</v>
      </c>
      <c r="I1609">
        <v>1742955</v>
      </c>
      <c r="J1609" t="s">
        <v>25</v>
      </c>
      <c r="K1609" t="str">
        <f>VLOOKUP(Q1609,gene2!A:U,12,0)</f>
        <v>WP_011785096.1</v>
      </c>
      <c r="L1609" t="str">
        <f>VLOOKUP(Q1609,gene2!A:U,13,0)</f>
        <v>WP_011785096.1</v>
      </c>
      <c r="M1609">
        <f>VLOOKUP(Q1609,gene2!A:U,14,0)</f>
        <v>0</v>
      </c>
      <c r="N1609" t="str">
        <f>VLOOKUP(Q1609,gene2!A:U,15,0)</f>
        <v>recombination protein RecR</v>
      </c>
      <c r="O1609" t="s">
        <v>6378</v>
      </c>
      <c r="Q1609" t="s">
        <v>6379</v>
      </c>
      <c r="R1609">
        <v>603</v>
      </c>
      <c r="T1609" t="s">
        <v>6380</v>
      </c>
      <c r="V1609">
        <f t="shared" si="25"/>
        <v>201</v>
      </c>
    </row>
    <row r="1610" spans="1:22" x14ac:dyDescent="0.25">
      <c r="A1610" t="s">
        <v>20</v>
      </c>
      <c r="B1610" t="s">
        <v>21</v>
      </c>
      <c r="C1610" t="s">
        <v>22</v>
      </c>
      <c r="D1610" t="s">
        <v>23</v>
      </c>
      <c r="E1610" t="s">
        <v>5</v>
      </c>
      <c r="G1610" t="s">
        <v>24</v>
      </c>
      <c r="H1610">
        <v>1742973</v>
      </c>
      <c r="I1610">
        <v>1744124</v>
      </c>
      <c r="J1610" t="s">
        <v>25</v>
      </c>
      <c r="K1610" t="str">
        <f>VLOOKUP(Q1610,gene2!A:U,12,0)</f>
        <v>WP_014421331.1</v>
      </c>
      <c r="L1610" t="str">
        <f>VLOOKUP(Q1610,gene2!A:U,13,0)</f>
        <v>WP_014421331.1</v>
      </c>
      <c r="M1610">
        <f>VLOOKUP(Q1610,gene2!A:U,14,0)</f>
        <v>0</v>
      </c>
      <c r="N1610" t="str">
        <f>VLOOKUP(Q1610,gene2!A:U,15,0)</f>
        <v>HRDC domain-containing protein</v>
      </c>
      <c r="Q1610" t="s">
        <v>6383</v>
      </c>
      <c r="R1610">
        <v>1152</v>
      </c>
      <c r="T1610" t="s">
        <v>6384</v>
      </c>
      <c r="V1610">
        <f t="shared" si="25"/>
        <v>384</v>
      </c>
    </row>
    <row r="1611" spans="1:22" x14ac:dyDescent="0.25">
      <c r="A1611" t="s">
        <v>20</v>
      </c>
      <c r="B1611" t="s">
        <v>21</v>
      </c>
      <c r="C1611" t="s">
        <v>22</v>
      </c>
      <c r="D1611" t="s">
        <v>23</v>
      </c>
      <c r="E1611" t="s">
        <v>5</v>
      </c>
      <c r="G1611" t="s">
        <v>24</v>
      </c>
      <c r="H1611">
        <v>1744121</v>
      </c>
      <c r="I1611">
        <v>1744414</v>
      </c>
      <c r="J1611" t="s">
        <v>25</v>
      </c>
      <c r="K1611" t="str">
        <f>VLOOKUP(Q1611,gene2!A:U,12,0)</f>
        <v>WP_011785094.1</v>
      </c>
      <c r="L1611" t="str">
        <f>VLOOKUP(Q1611,gene2!A:U,13,0)</f>
        <v>WP_011785094.1</v>
      </c>
      <c r="M1611">
        <f>VLOOKUP(Q1611,gene2!A:U,14,0)</f>
        <v>0</v>
      </c>
      <c r="N1611" t="str">
        <f>VLOOKUP(Q1611,gene2!A:U,15,0)</f>
        <v>YcgL domain-containing protein</v>
      </c>
      <c r="Q1611" t="s">
        <v>6387</v>
      </c>
      <c r="R1611">
        <v>294</v>
      </c>
      <c r="T1611" t="s">
        <v>6388</v>
      </c>
      <c r="V1611">
        <f t="shared" si="25"/>
        <v>98</v>
      </c>
    </row>
    <row r="1612" spans="1:22" x14ac:dyDescent="0.25">
      <c r="A1612" t="s">
        <v>20</v>
      </c>
      <c r="B1612" t="s">
        <v>21</v>
      </c>
      <c r="C1612" t="s">
        <v>22</v>
      </c>
      <c r="D1612" t="s">
        <v>23</v>
      </c>
      <c r="E1612" t="s">
        <v>5</v>
      </c>
      <c r="G1612" t="s">
        <v>24</v>
      </c>
      <c r="H1612">
        <v>1744411</v>
      </c>
      <c r="I1612">
        <v>1744857</v>
      </c>
      <c r="J1612" t="s">
        <v>25</v>
      </c>
      <c r="K1612" t="str">
        <f>VLOOKUP(Q1612,gene2!A:U,12,0)</f>
        <v>WP_014421332.1</v>
      </c>
      <c r="L1612" t="str">
        <f>VLOOKUP(Q1612,gene2!A:U,13,0)</f>
        <v>WP_014421332.1</v>
      </c>
      <c r="M1612">
        <f>VLOOKUP(Q1612,gene2!A:U,14,0)</f>
        <v>0</v>
      </c>
      <c r="N1612" t="str">
        <f>VLOOKUP(Q1612,gene2!A:U,15,0)</f>
        <v>YcgN family cysteine cluster protein</v>
      </c>
      <c r="Q1612" t="s">
        <v>6391</v>
      </c>
      <c r="R1612">
        <v>447</v>
      </c>
      <c r="T1612" t="s">
        <v>6392</v>
      </c>
      <c r="V1612">
        <f t="shared" si="25"/>
        <v>149</v>
      </c>
    </row>
    <row r="1613" spans="1:22" x14ac:dyDescent="0.25">
      <c r="A1613" t="s">
        <v>20</v>
      </c>
      <c r="B1613" t="s">
        <v>21</v>
      </c>
      <c r="C1613" t="s">
        <v>22</v>
      </c>
      <c r="D1613" t="s">
        <v>23</v>
      </c>
      <c r="E1613" t="s">
        <v>5</v>
      </c>
      <c r="G1613" t="s">
        <v>24</v>
      </c>
      <c r="H1613">
        <v>1744857</v>
      </c>
      <c r="I1613">
        <v>1745201</v>
      </c>
      <c r="J1613" t="s">
        <v>25</v>
      </c>
      <c r="K1613" t="str">
        <f>VLOOKUP(Q1613,gene2!A:U,12,0)</f>
        <v>WP_011785092.1</v>
      </c>
      <c r="L1613" t="str">
        <f>VLOOKUP(Q1613,gene2!A:U,13,0)</f>
        <v>WP_011785092.1</v>
      </c>
      <c r="M1613">
        <f>VLOOKUP(Q1613,gene2!A:U,14,0)</f>
        <v>0</v>
      </c>
      <c r="N1613" t="str">
        <f>VLOOKUP(Q1613,gene2!A:U,15,0)</f>
        <v>hypothetical protein</v>
      </c>
      <c r="Q1613" t="s">
        <v>6395</v>
      </c>
      <c r="R1613">
        <v>345</v>
      </c>
      <c r="T1613" t="s">
        <v>6396</v>
      </c>
      <c r="V1613">
        <f t="shared" si="25"/>
        <v>115</v>
      </c>
    </row>
    <row r="1614" spans="1:22" x14ac:dyDescent="0.25">
      <c r="A1614" t="s">
        <v>20</v>
      </c>
      <c r="B1614" t="s">
        <v>21</v>
      </c>
      <c r="C1614" t="s">
        <v>22</v>
      </c>
      <c r="D1614" t="s">
        <v>23</v>
      </c>
      <c r="E1614" t="s">
        <v>5</v>
      </c>
      <c r="G1614" t="s">
        <v>24</v>
      </c>
      <c r="H1614">
        <v>1745241</v>
      </c>
      <c r="I1614">
        <v>1747376</v>
      </c>
      <c r="J1614" t="s">
        <v>25</v>
      </c>
      <c r="K1614" t="str">
        <f>VLOOKUP(Q1614,gene2!A:U,12,0)</f>
        <v>WP_014421333.1</v>
      </c>
      <c r="L1614" t="str">
        <f>VLOOKUP(Q1614,gene2!A:U,13,0)</f>
        <v>WP_014421333.1</v>
      </c>
      <c r="M1614">
        <f>VLOOKUP(Q1614,gene2!A:U,14,0)</f>
        <v>0</v>
      </c>
      <c r="N1614" t="str">
        <f>VLOOKUP(Q1614,gene2!A:U,15,0)</f>
        <v>VWA domain-containing protein</v>
      </c>
      <c r="Q1614" t="s">
        <v>6398</v>
      </c>
      <c r="R1614">
        <v>2136</v>
      </c>
      <c r="T1614" t="s">
        <v>6399</v>
      </c>
      <c r="V1614">
        <f t="shared" si="25"/>
        <v>712</v>
      </c>
    </row>
    <row r="1615" spans="1:22" x14ac:dyDescent="0.25">
      <c r="A1615" t="s">
        <v>20</v>
      </c>
      <c r="B1615" t="s">
        <v>21</v>
      </c>
      <c r="C1615" t="s">
        <v>22</v>
      </c>
      <c r="D1615" t="s">
        <v>23</v>
      </c>
      <c r="E1615" t="s">
        <v>5</v>
      </c>
      <c r="G1615" t="s">
        <v>24</v>
      </c>
      <c r="H1615">
        <v>1747395</v>
      </c>
      <c r="I1615">
        <v>1748237</v>
      </c>
      <c r="J1615" t="s">
        <v>25</v>
      </c>
      <c r="K1615" t="str">
        <f>VLOOKUP(Q1615,gene2!A:U,12,0)</f>
        <v>WP_011785090.1</v>
      </c>
      <c r="L1615" t="str">
        <f>VLOOKUP(Q1615,gene2!A:U,13,0)</f>
        <v>WP_011785090.1</v>
      </c>
      <c r="M1615">
        <f>VLOOKUP(Q1615,gene2!A:U,14,0)</f>
        <v>0</v>
      </c>
      <c r="N1615" t="str">
        <f>VLOOKUP(Q1615,gene2!A:U,15,0)</f>
        <v>MoxR family ATPase</v>
      </c>
      <c r="Q1615" t="s">
        <v>6401</v>
      </c>
      <c r="R1615">
        <v>843</v>
      </c>
      <c r="T1615" t="s">
        <v>6402</v>
      </c>
      <c r="V1615">
        <f t="shared" si="25"/>
        <v>281</v>
      </c>
    </row>
    <row r="1616" spans="1:22" x14ac:dyDescent="0.25">
      <c r="A1616" t="s">
        <v>20</v>
      </c>
      <c r="B1616" t="s">
        <v>21</v>
      </c>
      <c r="C1616" t="s">
        <v>22</v>
      </c>
      <c r="D1616" t="s">
        <v>23</v>
      </c>
      <c r="E1616" t="s">
        <v>5</v>
      </c>
      <c r="G1616" t="s">
        <v>24</v>
      </c>
      <c r="H1616">
        <v>1748260</v>
      </c>
      <c r="I1616">
        <v>1749438</v>
      </c>
      <c r="J1616" t="s">
        <v>25</v>
      </c>
      <c r="K1616" t="str">
        <f>VLOOKUP(Q1616,gene2!A:U,12,0)</f>
        <v>WP_011785089.1</v>
      </c>
      <c r="L1616" t="str">
        <f>VLOOKUP(Q1616,gene2!A:U,13,0)</f>
        <v>WP_011785089.1</v>
      </c>
      <c r="M1616">
        <f>VLOOKUP(Q1616,gene2!A:U,14,0)</f>
        <v>0</v>
      </c>
      <c r="N1616" t="str">
        <f>VLOOKUP(Q1616,gene2!A:U,15,0)</f>
        <v>VWA domain-containing protein</v>
      </c>
      <c r="Q1616" t="s">
        <v>6404</v>
      </c>
      <c r="R1616">
        <v>1179</v>
      </c>
      <c r="T1616" t="s">
        <v>6405</v>
      </c>
      <c r="V1616">
        <f t="shared" si="25"/>
        <v>393</v>
      </c>
    </row>
    <row r="1617" spans="1:22" x14ac:dyDescent="0.25">
      <c r="A1617" t="s">
        <v>20</v>
      </c>
      <c r="B1617" t="s">
        <v>21</v>
      </c>
      <c r="C1617" t="s">
        <v>22</v>
      </c>
      <c r="D1617" t="s">
        <v>23</v>
      </c>
      <c r="E1617" t="s">
        <v>5</v>
      </c>
      <c r="G1617" t="s">
        <v>24</v>
      </c>
      <c r="H1617">
        <v>1749784</v>
      </c>
      <c r="I1617">
        <v>1750332</v>
      </c>
      <c r="J1617" t="s">
        <v>25</v>
      </c>
      <c r="K1617" t="str">
        <f>VLOOKUP(Q1617,gene2!A:U,12,0)</f>
        <v>WP_114434022.1</v>
      </c>
      <c r="L1617" t="str">
        <f>VLOOKUP(Q1617,gene2!A:U,13,0)</f>
        <v>WP_114434022.1</v>
      </c>
      <c r="M1617">
        <f>VLOOKUP(Q1617,gene2!A:U,14,0)</f>
        <v>0</v>
      </c>
      <c r="N1617" t="str">
        <f>VLOOKUP(Q1617,gene2!A:U,15,0)</f>
        <v>AraC family transcriptional regulator</v>
      </c>
      <c r="Q1617" t="s">
        <v>6407</v>
      </c>
      <c r="R1617">
        <v>549</v>
      </c>
      <c r="T1617" t="s">
        <v>6408</v>
      </c>
      <c r="V1617">
        <f t="shared" si="25"/>
        <v>183</v>
      </c>
    </row>
    <row r="1618" spans="1:22" x14ac:dyDescent="0.25">
      <c r="A1618" t="s">
        <v>20</v>
      </c>
      <c r="B1618" t="s">
        <v>21</v>
      </c>
      <c r="C1618" t="s">
        <v>22</v>
      </c>
      <c r="D1618" t="s">
        <v>23</v>
      </c>
      <c r="E1618" t="s">
        <v>5</v>
      </c>
      <c r="G1618" t="s">
        <v>24</v>
      </c>
      <c r="H1618">
        <v>1750339</v>
      </c>
      <c r="I1618">
        <v>1751991</v>
      </c>
      <c r="J1618" t="s">
        <v>25</v>
      </c>
      <c r="K1618" t="str">
        <f>VLOOKUP(Q1618,gene2!A:U,12,0)</f>
        <v>WP_014421335.1</v>
      </c>
      <c r="L1618" t="str">
        <f>VLOOKUP(Q1618,gene2!A:U,13,0)</f>
        <v>WP_014421335.1</v>
      </c>
      <c r="M1618">
        <f>VLOOKUP(Q1618,gene2!A:U,14,0)</f>
        <v>0</v>
      </c>
      <c r="N1618" t="str">
        <f>VLOOKUP(Q1618,gene2!A:U,15,0)</f>
        <v>hypothetical protein</v>
      </c>
      <c r="Q1618" t="s">
        <v>6410</v>
      </c>
      <c r="R1618">
        <v>1653</v>
      </c>
      <c r="T1618" t="s">
        <v>6411</v>
      </c>
      <c r="V1618">
        <f t="shared" si="25"/>
        <v>551</v>
      </c>
    </row>
    <row r="1619" spans="1:22" x14ac:dyDescent="0.25">
      <c r="A1619" t="s">
        <v>20</v>
      </c>
      <c r="B1619" t="s">
        <v>21</v>
      </c>
      <c r="C1619" t="s">
        <v>22</v>
      </c>
      <c r="D1619" t="s">
        <v>23</v>
      </c>
      <c r="E1619" t="s">
        <v>5</v>
      </c>
      <c r="G1619" t="s">
        <v>24</v>
      </c>
      <c r="H1619">
        <v>1751988</v>
      </c>
      <c r="I1619">
        <v>1754807</v>
      </c>
      <c r="J1619" t="s">
        <v>25</v>
      </c>
      <c r="K1619" t="str">
        <f>VLOOKUP(Q1619,gene2!A:U,12,0)</f>
        <v>WP_014421336.1</v>
      </c>
      <c r="L1619" t="str">
        <f>VLOOKUP(Q1619,gene2!A:U,13,0)</f>
        <v>WP_014421336.1</v>
      </c>
      <c r="M1619">
        <f>VLOOKUP(Q1619,gene2!A:U,14,0)</f>
        <v>0</v>
      </c>
      <c r="N1619" t="str">
        <f>VLOOKUP(Q1619,gene2!A:U,15,0)</f>
        <v>outer membrane protein assembly factor BamD</v>
      </c>
      <c r="O1619" t="s">
        <v>6413</v>
      </c>
      <c r="Q1619" t="s">
        <v>6414</v>
      </c>
      <c r="R1619">
        <v>2820</v>
      </c>
      <c r="T1619" t="s">
        <v>6415</v>
      </c>
      <c r="V1619">
        <f t="shared" si="25"/>
        <v>940</v>
      </c>
    </row>
    <row r="1620" spans="1:22" x14ac:dyDescent="0.25">
      <c r="A1620" t="s">
        <v>20</v>
      </c>
      <c r="B1620" t="s">
        <v>21</v>
      </c>
      <c r="C1620" t="s">
        <v>22</v>
      </c>
      <c r="D1620" t="s">
        <v>23</v>
      </c>
      <c r="E1620" t="s">
        <v>5</v>
      </c>
      <c r="G1620" t="s">
        <v>24</v>
      </c>
      <c r="H1620">
        <v>1754804</v>
      </c>
      <c r="I1620">
        <v>1755292</v>
      </c>
      <c r="J1620" t="s">
        <v>25</v>
      </c>
      <c r="K1620" t="str">
        <f>VLOOKUP(Q1620,gene2!A:U,12,0)</f>
        <v>WP_014421337.1</v>
      </c>
      <c r="L1620" t="str">
        <f>VLOOKUP(Q1620,gene2!A:U,13,0)</f>
        <v>WP_014421337.1</v>
      </c>
      <c r="M1620">
        <f>VLOOKUP(Q1620,gene2!A:U,14,0)</f>
        <v>0</v>
      </c>
      <c r="N1620" t="str">
        <f>VLOOKUP(Q1620,gene2!A:U,15,0)</f>
        <v>tetratricopeptide repeat protein</v>
      </c>
      <c r="Q1620" t="s">
        <v>6417</v>
      </c>
      <c r="R1620">
        <v>489</v>
      </c>
      <c r="T1620" t="s">
        <v>6418</v>
      </c>
      <c r="V1620">
        <f t="shared" si="25"/>
        <v>163</v>
      </c>
    </row>
    <row r="1621" spans="1:22" x14ac:dyDescent="0.25">
      <c r="A1621" t="s">
        <v>20</v>
      </c>
      <c r="B1621" t="s">
        <v>21</v>
      </c>
      <c r="C1621" t="s">
        <v>22</v>
      </c>
      <c r="D1621" t="s">
        <v>23</v>
      </c>
      <c r="E1621" t="s">
        <v>5</v>
      </c>
      <c r="G1621" t="s">
        <v>24</v>
      </c>
      <c r="H1621">
        <v>1755292</v>
      </c>
      <c r="I1621">
        <v>1755660</v>
      </c>
      <c r="J1621" t="s">
        <v>25</v>
      </c>
      <c r="K1621" t="str">
        <f>VLOOKUP(Q1621,gene2!A:U,12,0)</f>
        <v>WP_014421338.1</v>
      </c>
      <c r="L1621" t="str">
        <f>VLOOKUP(Q1621,gene2!A:U,13,0)</f>
        <v>WP_014421338.1</v>
      </c>
      <c r="M1621">
        <f>VLOOKUP(Q1621,gene2!A:U,14,0)</f>
        <v>0</v>
      </c>
      <c r="N1621" t="str">
        <f>VLOOKUP(Q1621,gene2!A:U,15,0)</f>
        <v>hypothetical protein</v>
      </c>
      <c r="Q1621" t="s">
        <v>6420</v>
      </c>
      <c r="R1621">
        <v>369</v>
      </c>
      <c r="T1621" t="s">
        <v>6421</v>
      </c>
      <c r="V1621">
        <f t="shared" si="25"/>
        <v>123</v>
      </c>
    </row>
    <row r="1622" spans="1:22" x14ac:dyDescent="0.25">
      <c r="A1622" t="s">
        <v>20</v>
      </c>
      <c r="B1622" t="s">
        <v>21</v>
      </c>
      <c r="C1622" t="s">
        <v>22</v>
      </c>
      <c r="D1622" t="s">
        <v>23</v>
      </c>
      <c r="E1622" t="s">
        <v>5</v>
      </c>
      <c r="G1622" t="s">
        <v>24</v>
      </c>
      <c r="H1622">
        <v>1755687</v>
      </c>
      <c r="I1622">
        <v>1756337</v>
      </c>
      <c r="J1622" t="s">
        <v>25</v>
      </c>
      <c r="K1622" t="str">
        <f>VLOOKUP(Q1622,gene2!A:U,12,0)</f>
        <v>WP_014421339.1</v>
      </c>
      <c r="L1622" t="str">
        <f>VLOOKUP(Q1622,gene2!A:U,13,0)</f>
        <v>WP_014421339.1</v>
      </c>
      <c r="M1622">
        <f>VLOOKUP(Q1622,gene2!A:U,14,0)</f>
        <v>0</v>
      </c>
      <c r="N1622" t="str">
        <f>VLOOKUP(Q1622,gene2!A:U,15,0)</f>
        <v>MotA/TolQ/ExbB proton channel family protein</v>
      </c>
      <c r="Q1622" t="s">
        <v>6423</v>
      </c>
      <c r="R1622">
        <v>651</v>
      </c>
      <c r="T1622" t="s">
        <v>6424</v>
      </c>
      <c r="V1622">
        <f t="shared" si="25"/>
        <v>217</v>
      </c>
    </row>
    <row r="1623" spans="1:22" x14ac:dyDescent="0.25">
      <c r="A1623" t="s">
        <v>20</v>
      </c>
      <c r="B1623" t="s">
        <v>21</v>
      </c>
      <c r="C1623" t="s">
        <v>22</v>
      </c>
      <c r="D1623" t="s">
        <v>23</v>
      </c>
      <c r="E1623" t="s">
        <v>5</v>
      </c>
      <c r="G1623" t="s">
        <v>24</v>
      </c>
      <c r="H1623">
        <v>1756378</v>
      </c>
      <c r="I1623">
        <v>1756908</v>
      </c>
      <c r="J1623" t="s">
        <v>25</v>
      </c>
      <c r="K1623" t="str">
        <f>VLOOKUP(Q1623,gene2!A:U,12,0)</f>
        <v>WP_014421340.1</v>
      </c>
      <c r="L1623" t="str">
        <f>VLOOKUP(Q1623,gene2!A:U,13,0)</f>
        <v>WP_014421340.1</v>
      </c>
      <c r="M1623">
        <f>VLOOKUP(Q1623,gene2!A:U,14,0)</f>
        <v>0</v>
      </c>
      <c r="N1623" t="str">
        <f>VLOOKUP(Q1623,gene2!A:U,15,0)</f>
        <v>biopolymer transporter ExbD</v>
      </c>
      <c r="Q1623" t="s">
        <v>6426</v>
      </c>
      <c r="R1623">
        <v>531</v>
      </c>
      <c r="T1623" t="s">
        <v>6427</v>
      </c>
      <c r="V1623">
        <f t="shared" si="25"/>
        <v>177</v>
      </c>
    </row>
    <row r="1624" spans="1:22" x14ac:dyDescent="0.25">
      <c r="A1624" t="s">
        <v>20</v>
      </c>
      <c r="B1624" t="s">
        <v>21</v>
      </c>
      <c r="C1624" t="s">
        <v>22</v>
      </c>
      <c r="D1624" t="s">
        <v>23</v>
      </c>
      <c r="E1624" t="s">
        <v>5</v>
      </c>
      <c r="G1624" t="s">
        <v>24</v>
      </c>
      <c r="H1624">
        <v>1756905</v>
      </c>
      <c r="I1624">
        <v>1757393</v>
      </c>
      <c r="J1624" t="s">
        <v>25</v>
      </c>
      <c r="K1624" t="str">
        <f>VLOOKUP(Q1624,gene2!A:U,12,0)</f>
        <v>WP_011785081.1</v>
      </c>
      <c r="L1624" t="str">
        <f>VLOOKUP(Q1624,gene2!A:U,13,0)</f>
        <v>WP_011785081.1</v>
      </c>
      <c r="M1624">
        <f>VLOOKUP(Q1624,gene2!A:U,14,0)</f>
        <v>0</v>
      </c>
      <c r="N1624" t="str">
        <f>VLOOKUP(Q1624,gene2!A:U,15,0)</f>
        <v>biopolymer transporter ExbD</v>
      </c>
      <c r="Q1624" t="s">
        <v>6429</v>
      </c>
      <c r="R1624">
        <v>489</v>
      </c>
      <c r="T1624" t="s">
        <v>6430</v>
      </c>
      <c r="V1624">
        <f t="shared" si="25"/>
        <v>163</v>
      </c>
    </row>
    <row r="1625" spans="1:22" x14ac:dyDescent="0.25">
      <c r="A1625" t="s">
        <v>20</v>
      </c>
      <c r="B1625" t="s">
        <v>21</v>
      </c>
      <c r="C1625" t="s">
        <v>22</v>
      </c>
      <c r="D1625" t="s">
        <v>23</v>
      </c>
      <c r="E1625" t="s">
        <v>5</v>
      </c>
      <c r="G1625" t="s">
        <v>24</v>
      </c>
      <c r="H1625">
        <v>1757386</v>
      </c>
      <c r="I1625">
        <v>1758351</v>
      </c>
      <c r="J1625" t="s">
        <v>25</v>
      </c>
      <c r="K1625" t="str">
        <f>VLOOKUP(Q1625,gene2!A:U,12,0)</f>
        <v>WP_014421342.1</v>
      </c>
      <c r="L1625" t="str">
        <f>VLOOKUP(Q1625,gene2!A:U,13,0)</f>
        <v>WP_014421342.1</v>
      </c>
      <c r="M1625">
        <f>VLOOKUP(Q1625,gene2!A:U,14,0)</f>
        <v>0</v>
      </c>
      <c r="N1625" t="str">
        <f>VLOOKUP(Q1625,gene2!A:U,15,0)</f>
        <v>AgmX/PglI C-terminal domain-containing protein</v>
      </c>
      <c r="Q1625" t="s">
        <v>6432</v>
      </c>
      <c r="R1625">
        <v>966</v>
      </c>
      <c r="T1625" t="s">
        <v>6433</v>
      </c>
      <c r="V1625">
        <f t="shared" si="25"/>
        <v>322</v>
      </c>
    </row>
    <row r="1626" spans="1:22" x14ac:dyDescent="0.25">
      <c r="A1626" t="s">
        <v>20</v>
      </c>
      <c r="B1626" t="s">
        <v>21</v>
      </c>
      <c r="C1626" t="s">
        <v>22</v>
      </c>
      <c r="D1626" t="s">
        <v>23</v>
      </c>
      <c r="E1626" t="s">
        <v>5</v>
      </c>
      <c r="G1626" t="s">
        <v>24</v>
      </c>
      <c r="H1626">
        <v>1758365</v>
      </c>
      <c r="I1626">
        <v>1758850</v>
      </c>
      <c r="J1626" t="s">
        <v>52</v>
      </c>
      <c r="K1626" t="str">
        <f>VLOOKUP(Q1626,gene2!A:U,12,0)</f>
        <v>WP_014421343.1</v>
      </c>
      <c r="L1626" t="str">
        <f>VLOOKUP(Q1626,gene2!A:U,13,0)</f>
        <v>WP_014421343.1</v>
      </c>
      <c r="M1626">
        <f>VLOOKUP(Q1626,gene2!A:U,14,0)</f>
        <v>0</v>
      </c>
      <c r="N1626" t="str">
        <f>VLOOKUP(Q1626,gene2!A:U,15,0)</f>
        <v>MaoC family dehydratase N-terminal domain-containing protein</v>
      </c>
      <c r="Q1626" t="s">
        <v>6435</v>
      </c>
      <c r="R1626">
        <v>486</v>
      </c>
      <c r="T1626" t="s">
        <v>6436</v>
      </c>
      <c r="V1626">
        <f t="shared" si="25"/>
        <v>162</v>
      </c>
    </row>
    <row r="1627" spans="1:22" x14ac:dyDescent="0.25">
      <c r="A1627" t="s">
        <v>20</v>
      </c>
      <c r="B1627" t="s">
        <v>21</v>
      </c>
      <c r="C1627" t="s">
        <v>22</v>
      </c>
      <c r="D1627" t="s">
        <v>23</v>
      </c>
      <c r="E1627" t="s">
        <v>5</v>
      </c>
      <c r="G1627" t="s">
        <v>24</v>
      </c>
      <c r="H1627">
        <v>1759074</v>
      </c>
      <c r="I1627">
        <v>1760750</v>
      </c>
      <c r="J1627" t="s">
        <v>25</v>
      </c>
      <c r="K1627" t="str">
        <f>VLOOKUP(Q1627,gene2!A:U,12,0)</f>
        <v>WP_014421344.1</v>
      </c>
      <c r="L1627" t="str">
        <f>VLOOKUP(Q1627,gene2!A:U,13,0)</f>
        <v>WP_014421344.1</v>
      </c>
      <c r="M1627">
        <f>VLOOKUP(Q1627,gene2!A:U,14,0)</f>
        <v>0</v>
      </c>
      <c r="N1627" t="str">
        <f>VLOOKUP(Q1627,gene2!A:U,15,0)</f>
        <v>long-chain fatty acid--CoA ligase</v>
      </c>
      <c r="Q1627" t="s">
        <v>6439</v>
      </c>
      <c r="R1627">
        <v>1677</v>
      </c>
      <c r="T1627" t="s">
        <v>6440</v>
      </c>
      <c r="V1627">
        <f t="shared" si="25"/>
        <v>559</v>
      </c>
    </row>
    <row r="1628" spans="1:22" x14ac:dyDescent="0.25">
      <c r="A1628" t="s">
        <v>20</v>
      </c>
      <c r="B1628" t="s">
        <v>21</v>
      </c>
      <c r="C1628" t="s">
        <v>22</v>
      </c>
      <c r="D1628" t="s">
        <v>23</v>
      </c>
      <c r="E1628" t="s">
        <v>5</v>
      </c>
      <c r="G1628" t="s">
        <v>24</v>
      </c>
      <c r="H1628">
        <v>1760935</v>
      </c>
      <c r="I1628">
        <v>1764798</v>
      </c>
      <c r="J1628" t="s">
        <v>25</v>
      </c>
      <c r="K1628" t="str">
        <f>VLOOKUP(Q1628,gene2!A:U,12,0)</f>
        <v>WP_041655494.1</v>
      </c>
      <c r="L1628" t="str">
        <f>VLOOKUP(Q1628,gene2!A:U,13,0)</f>
        <v>WP_041655494.1</v>
      </c>
      <c r="M1628">
        <f>VLOOKUP(Q1628,gene2!A:U,14,0)</f>
        <v>0</v>
      </c>
      <c r="N1628" t="str">
        <f>VLOOKUP(Q1628,gene2!A:U,15,0)</f>
        <v>ATP-dependent RNA helicase HrpA</v>
      </c>
      <c r="O1628" t="s">
        <v>6443</v>
      </c>
      <c r="Q1628" t="s">
        <v>6444</v>
      </c>
      <c r="R1628">
        <v>3864</v>
      </c>
      <c r="T1628" t="s">
        <v>6445</v>
      </c>
      <c r="V1628">
        <f t="shared" si="25"/>
        <v>1288</v>
      </c>
    </row>
    <row r="1629" spans="1:22" x14ac:dyDescent="0.25">
      <c r="A1629" t="s">
        <v>20</v>
      </c>
      <c r="B1629" t="s">
        <v>21</v>
      </c>
      <c r="C1629" t="s">
        <v>22</v>
      </c>
      <c r="D1629" t="s">
        <v>23</v>
      </c>
      <c r="E1629" t="s">
        <v>5</v>
      </c>
      <c r="G1629" t="s">
        <v>24</v>
      </c>
      <c r="H1629">
        <v>1764925</v>
      </c>
      <c r="I1629">
        <v>1766046</v>
      </c>
      <c r="J1629" t="s">
        <v>25</v>
      </c>
      <c r="K1629" t="str">
        <f>VLOOKUP(Q1629,gene2!A:U,12,0)</f>
        <v>WP_014421346.1</v>
      </c>
      <c r="L1629" t="str">
        <f>VLOOKUP(Q1629,gene2!A:U,13,0)</f>
        <v>WP_014421346.1</v>
      </c>
      <c r="M1629">
        <f>VLOOKUP(Q1629,gene2!A:U,14,0)</f>
        <v>0</v>
      </c>
      <c r="N1629" t="str">
        <f>VLOOKUP(Q1629,gene2!A:U,15,0)</f>
        <v>beta-ketoacyl-ACP synthase III</v>
      </c>
      <c r="Q1629" t="s">
        <v>6448</v>
      </c>
      <c r="R1629">
        <v>1122</v>
      </c>
      <c r="T1629" t="s">
        <v>6449</v>
      </c>
      <c r="V1629">
        <f t="shared" si="25"/>
        <v>374</v>
      </c>
    </row>
    <row r="1630" spans="1:22" x14ac:dyDescent="0.25">
      <c r="A1630" t="s">
        <v>20</v>
      </c>
      <c r="B1630" t="s">
        <v>21</v>
      </c>
      <c r="C1630" t="s">
        <v>22</v>
      </c>
      <c r="D1630" t="s">
        <v>23</v>
      </c>
      <c r="E1630" t="s">
        <v>5</v>
      </c>
      <c r="G1630" t="s">
        <v>24</v>
      </c>
      <c r="H1630">
        <v>1766053</v>
      </c>
      <c r="I1630">
        <v>1766460</v>
      </c>
      <c r="J1630" t="s">
        <v>52</v>
      </c>
      <c r="K1630" t="str">
        <f>VLOOKUP(Q1630,gene2!A:U,12,0)</f>
        <v>WP_014421347.1</v>
      </c>
      <c r="L1630" t="str">
        <f>VLOOKUP(Q1630,gene2!A:U,13,0)</f>
        <v>WP_014421347.1</v>
      </c>
      <c r="M1630">
        <f>VLOOKUP(Q1630,gene2!A:U,14,0)</f>
        <v>0</v>
      </c>
      <c r="N1630" t="str">
        <f>VLOOKUP(Q1630,gene2!A:U,15,0)</f>
        <v>acyl-CoA thioesterase</v>
      </c>
      <c r="Q1630" t="s">
        <v>6452</v>
      </c>
      <c r="R1630">
        <v>408</v>
      </c>
      <c r="T1630" t="s">
        <v>6453</v>
      </c>
      <c r="V1630">
        <f t="shared" si="25"/>
        <v>136</v>
      </c>
    </row>
    <row r="1631" spans="1:22" x14ac:dyDescent="0.25">
      <c r="A1631" t="s">
        <v>20</v>
      </c>
      <c r="B1631" t="s">
        <v>21</v>
      </c>
      <c r="C1631" t="s">
        <v>22</v>
      </c>
      <c r="D1631" t="s">
        <v>23</v>
      </c>
      <c r="E1631" t="s">
        <v>5</v>
      </c>
      <c r="G1631" t="s">
        <v>24</v>
      </c>
      <c r="H1631">
        <v>1766669</v>
      </c>
      <c r="I1631">
        <v>1767331</v>
      </c>
      <c r="J1631" t="s">
        <v>25</v>
      </c>
      <c r="K1631" t="str">
        <f>VLOOKUP(Q1631,gene2!A:U,12,0)</f>
        <v>WP_158011917.1</v>
      </c>
      <c r="L1631" t="str">
        <f>VLOOKUP(Q1631,gene2!A:U,13,0)</f>
        <v>WP_158011917.1</v>
      </c>
      <c r="M1631">
        <f>VLOOKUP(Q1631,gene2!A:U,14,0)</f>
        <v>0</v>
      </c>
      <c r="N1631" t="str">
        <f>VLOOKUP(Q1631,gene2!A:U,15,0)</f>
        <v>VacJ family lipoprotein</v>
      </c>
      <c r="Q1631" t="s">
        <v>6455</v>
      </c>
      <c r="R1631">
        <v>663</v>
      </c>
      <c r="T1631" t="s">
        <v>6456</v>
      </c>
      <c r="V1631">
        <f t="shared" si="25"/>
        <v>221</v>
      </c>
    </row>
    <row r="1632" spans="1:22" x14ac:dyDescent="0.25">
      <c r="A1632" t="s">
        <v>20</v>
      </c>
      <c r="B1632" t="s">
        <v>21</v>
      </c>
      <c r="C1632" t="s">
        <v>22</v>
      </c>
      <c r="D1632" t="s">
        <v>23</v>
      </c>
      <c r="E1632" t="s">
        <v>5</v>
      </c>
      <c r="G1632" t="s">
        <v>24</v>
      </c>
      <c r="H1632">
        <v>1767355</v>
      </c>
      <c r="I1632">
        <v>1768842</v>
      </c>
      <c r="J1632" t="s">
        <v>25</v>
      </c>
      <c r="K1632" t="str">
        <f>VLOOKUP(Q1632,gene2!A:U,12,0)</f>
        <v>WP_041654686.1</v>
      </c>
      <c r="L1632" t="str">
        <f>VLOOKUP(Q1632,gene2!A:U,13,0)</f>
        <v>WP_041654686.1</v>
      </c>
      <c r="M1632">
        <f>VLOOKUP(Q1632,gene2!A:U,14,0)</f>
        <v>0</v>
      </c>
      <c r="N1632" t="str">
        <f>VLOOKUP(Q1632,gene2!A:U,15,0)</f>
        <v>DUF3336 domain-containing protein</v>
      </c>
      <c r="Q1632" t="s">
        <v>6459</v>
      </c>
      <c r="R1632">
        <v>1488</v>
      </c>
      <c r="T1632" t="s">
        <v>6460</v>
      </c>
      <c r="V1632">
        <f t="shared" si="25"/>
        <v>496</v>
      </c>
    </row>
    <row r="1633" spans="1:22" x14ac:dyDescent="0.25">
      <c r="A1633" t="s">
        <v>20</v>
      </c>
      <c r="B1633" t="s">
        <v>21</v>
      </c>
      <c r="C1633" t="s">
        <v>22</v>
      </c>
      <c r="D1633" t="s">
        <v>23</v>
      </c>
      <c r="E1633" t="s">
        <v>5</v>
      </c>
      <c r="G1633" t="s">
        <v>24</v>
      </c>
      <c r="H1633">
        <v>1768849</v>
      </c>
      <c r="I1633">
        <v>1770537</v>
      </c>
      <c r="J1633" t="s">
        <v>25</v>
      </c>
      <c r="K1633" t="str">
        <f>VLOOKUP(Q1633,gene2!A:U,12,0)</f>
        <v>WP_014421350.1</v>
      </c>
      <c r="L1633" t="str">
        <f>VLOOKUP(Q1633,gene2!A:U,13,0)</f>
        <v>WP_014421350.1</v>
      </c>
      <c r="M1633">
        <f>VLOOKUP(Q1633,gene2!A:U,14,0)</f>
        <v>0</v>
      </c>
      <c r="N1633" t="str">
        <f>VLOOKUP(Q1633,gene2!A:U,15,0)</f>
        <v>AAA family ATPase</v>
      </c>
      <c r="Q1633" t="s">
        <v>6463</v>
      </c>
      <c r="R1633">
        <v>1689</v>
      </c>
      <c r="T1633" t="s">
        <v>6464</v>
      </c>
      <c r="V1633">
        <f t="shared" si="25"/>
        <v>563</v>
      </c>
    </row>
    <row r="1634" spans="1:22" x14ac:dyDescent="0.25">
      <c r="A1634" t="s">
        <v>20</v>
      </c>
      <c r="B1634" t="s">
        <v>21</v>
      </c>
      <c r="C1634" t="s">
        <v>22</v>
      </c>
      <c r="D1634" t="s">
        <v>23</v>
      </c>
      <c r="E1634" t="s">
        <v>5</v>
      </c>
      <c r="G1634" t="s">
        <v>24</v>
      </c>
      <c r="H1634">
        <v>1770541</v>
      </c>
      <c r="I1634">
        <v>1771305</v>
      </c>
      <c r="J1634" t="s">
        <v>25</v>
      </c>
      <c r="K1634" t="str">
        <f>VLOOKUP(Q1634,gene2!A:U,12,0)</f>
        <v>WP_014421351.1</v>
      </c>
      <c r="L1634" t="str">
        <f>VLOOKUP(Q1634,gene2!A:U,13,0)</f>
        <v>WP_014421351.1</v>
      </c>
      <c r="M1634">
        <f>VLOOKUP(Q1634,gene2!A:U,14,0)</f>
        <v>0</v>
      </c>
      <c r="N1634" t="str">
        <f>VLOOKUP(Q1634,gene2!A:U,15,0)</f>
        <v>general secretion pathway protein GspB</v>
      </c>
      <c r="Q1634" t="s">
        <v>6466</v>
      </c>
      <c r="R1634">
        <v>765</v>
      </c>
      <c r="T1634" t="s">
        <v>6467</v>
      </c>
      <c r="V1634">
        <f t="shared" si="25"/>
        <v>255</v>
      </c>
    </row>
    <row r="1635" spans="1:22" x14ac:dyDescent="0.25">
      <c r="A1635" t="s">
        <v>20</v>
      </c>
      <c r="B1635" t="s">
        <v>21</v>
      </c>
      <c r="C1635" t="s">
        <v>22</v>
      </c>
      <c r="D1635" t="s">
        <v>23</v>
      </c>
      <c r="E1635" t="s">
        <v>5</v>
      </c>
      <c r="G1635" t="s">
        <v>24</v>
      </c>
      <c r="H1635">
        <v>1771305</v>
      </c>
      <c r="I1635">
        <v>1773482</v>
      </c>
      <c r="J1635" t="s">
        <v>25</v>
      </c>
      <c r="K1635" t="str">
        <f>VLOOKUP(Q1635,gene2!A:U,12,0)</f>
        <v>WP_014421352.1</v>
      </c>
      <c r="L1635" t="str">
        <f>VLOOKUP(Q1635,gene2!A:U,13,0)</f>
        <v>WP_014421352.1</v>
      </c>
      <c r="M1635">
        <f>VLOOKUP(Q1635,gene2!A:U,14,0)</f>
        <v>0</v>
      </c>
      <c r="N1635" t="str">
        <f>VLOOKUP(Q1635,gene2!A:U,15,0)</f>
        <v>ATP-dependent DNA helicase DinG</v>
      </c>
      <c r="O1635" t="s">
        <v>6470</v>
      </c>
      <c r="Q1635" t="s">
        <v>6471</v>
      </c>
      <c r="R1635">
        <v>2178</v>
      </c>
      <c r="T1635" t="s">
        <v>6472</v>
      </c>
      <c r="V1635">
        <f t="shared" si="25"/>
        <v>726</v>
      </c>
    </row>
    <row r="1636" spans="1:22" x14ac:dyDescent="0.25">
      <c r="A1636" t="s">
        <v>20</v>
      </c>
      <c r="B1636" t="s">
        <v>21</v>
      </c>
      <c r="C1636" t="s">
        <v>22</v>
      </c>
      <c r="D1636" t="s">
        <v>23</v>
      </c>
      <c r="E1636" t="s">
        <v>5</v>
      </c>
      <c r="G1636" t="s">
        <v>24</v>
      </c>
      <c r="H1636">
        <v>1773743</v>
      </c>
      <c r="I1636">
        <v>1776484</v>
      </c>
      <c r="J1636" t="s">
        <v>52</v>
      </c>
      <c r="K1636" t="str">
        <f>VLOOKUP(Q1636,gene2!A:U,12,0)</f>
        <v>WP_014421353.1</v>
      </c>
      <c r="L1636" t="str">
        <f>VLOOKUP(Q1636,gene2!A:U,13,0)</f>
        <v>WP_014421353.1</v>
      </c>
      <c r="M1636">
        <f>VLOOKUP(Q1636,gene2!A:U,14,0)</f>
        <v>0</v>
      </c>
      <c r="N1636" t="str">
        <f>VLOOKUP(Q1636,gene2!A:U,15,0)</f>
        <v>tetratricopeptide repeat protein</v>
      </c>
      <c r="Q1636" t="s">
        <v>6475</v>
      </c>
      <c r="R1636">
        <v>2742</v>
      </c>
      <c r="T1636" t="s">
        <v>6476</v>
      </c>
      <c r="V1636">
        <f t="shared" si="25"/>
        <v>914</v>
      </c>
    </row>
    <row r="1637" spans="1:22" x14ac:dyDescent="0.25">
      <c r="A1637" t="s">
        <v>20</v>
      </c>
      <c r="B1637" t="s">
        <v>21</v>
      </c>
      <c r="C1637" t="s">
        <v>22</v>
      </c>
      <c r="D1637" t="s">
        <v>23</v>
      </c>
      <c r="E1637" t="s">
        <v>5</v>
      </c>
      <c r="G1637" t="s">
        <v>24</v>
      </c>
      <c r="H1637">
        <v>1776745</v>
      </c>
      <c r="I1637">
        <v>1777722</v>
      </c>
      <c r="J1637" t="s">
        <v>25</v>
      </c>
      <c r="K1637" t="str">
        <f>VLOOKUP(Q1637,gene2!A:U,12,0)</f>
        <v>WP_014421354.1</v>
      </c>
      <c r="L1637" t="str">
        <f>VLOOKUP(Q1637,gene2!A:U,13,0)</f>
        <v>WP_014421354.1</v>
      </c>
      <c r="M1637">
        <f>VLOOKUP(Q1637,gene2!A:U,14,0)</f>
        <v>0</v>
      </c>
      <c r="N1637" t="str">
        <f>VLOOKUP(Q1637,gene2!A:U,15,0)</f>
        <v>HTH-type transcriptional regulator CysB</v>
      </c>
      <c r="O1637" t="s">
        <v>6478</v>
      </c>
      <c r="Q1637" t="s">
        <v>6479</v>
      </c>
      <c r="R1637">
        <v>978</v>
      </c>
      <c r="T1637" t="s">
        <v>6480</v>
      </c>
      <c r="V1637">
        <f t="shared" si="25"/>
        <v>326</v>
      </c>
    </row>
    <row r="1638" spans="1:22" x14ac:dyDescent="0.25">
      <c r="A1638" t="s">
        <v>20</v>
      </c>
      <c r="B1638" t="s">
        <v>21</v>
      </c>
      <c r="C1638" t="s">
        <v>22</v>
      </c>
      <c r="D1638" t="s">
        <v>23</v>
      </c>
      <c r="E1638" t="s">
        <v>5</v>
      </c>
      <c r="G1638" t="s">
        <v>24</v>
      </c>
      <c r="H1638">
        <v>1777796</v>
      </c>
      <c r="I1638">
        <v>1778527</v>
      </c>
      <c r="J1638" t="s">
        <v>52</v>
      </c>
      <c r="K1638" t="str">
        <f>VLOOKUP(Q1638,gene2!A:U,12,0)</f>
        <v>WP_014421355.1</v>
      </c>
      <c r="L1638" t="str">
        <f>VLOOKUP(Q1638,gene2!A:U,13,0)</f>
        <v>WP_014421355.1</v>
      </c>
      <c r="M1638">
        <f>VLOOKUP(Q1638,gene2!A:U,14,0)</f>
        <v>0</v>
      </c>
      <c r="N1638" t="str">
        <f>VLOOKUP(Q1638,gene2!A:U,15,0)</f>
        <v>phosphoadenylyl-sulfate reductase</v>
      </c>
      <c r="Q1638" t="s">
        <v>6483</v>
      </c>
      <c r="R1638">
        <v>732</v>
      </c>
      <c r="T1638" t="s">
        <v>6484</v>
      </c>
      <c r="V1638">
        <f t="shared" si="25"/>
        <v>244</v>
      </c>
    </row>
    <row r="1639" spans="1:22" x14ac:dyDescent="0.25">
      <c r="A1639" t="s">
        <v>20</v>
      </c>
      <c r="B1639" t="s">
        <v>21</v>
      </c>
      <c r="C1639" t="s">
        <v>22</v>
      </c>
      <c r="D1639" t="s">
        <v>23</v>
      </c>
      <c r="E1639" t="s">
        <v>5</v>
      </c>
      <c r="G1639" t="s">
        <v>24</v>
      </c>
      <c r="H1639">
        <v>1778728</v>
      </c>
      <c r="I1639">
        <v>1779342</v>
      </c>
      <c r="J1639" t="s">
        <v>25</v>
      </c>
      <c r="K1639" t="str">
        <f>VLOOKUP(Q1639,gene2!A:U,12,0)</f>
        <v>WP_011785066.1</v>
      </c>
      <c r="L1639" t="str">
        <f>VLOOKUP(Q1639,gene2!A:U,13,0)</f>
        <v>WP_011785066.1</v>
      </c>
      <c r="M1639">
        <f>VLOOKUP(Q1639,gene2!A:U,14,0)</f>
        <v>0</v>
      </c>
      <c r="N1639" t="str">
        <f>VLOOKUP(Q1639,gene2!A:U,15,0)</f>
        <v>bifunctional phosphoserine phosphatase/homoserine phosphotransferase ThrH</v>
      </c>
      <c r="O1639" t="s">
        <v>6487</v>
      </c>
      <c r="Q1639" t="s">
        <v>6488</v>
      </c>
      <c r="R1639">
        <v>615</v>
      </c>
      <c r="T1639" t="s">
        <v>6489</v>
      </c>
      <c r="V1639">
        <f t="shared" si="25"/>
        <v>205</v>
      </c>
    </row>
    <row r="1640" spans="1:22" x14ac:dyDescent="0.25">
      <c r="A1640" t="s">
        <v>20</v>
      </c>
      <c r="B1640" t="s">
        <v>21</v>
      </c>
      <c r="C1640" t="s">
        <v>22</v>
      </c>
      <c r="D1640" t="s">
        <v>23</v>
      </c>
      <c r="E1640" t="s">
        <v>5</v>
      </c>
      <c r="G1640" t="s">
        <v>24</v>
      </c>
      <c r="H1640">
        <v>1779391</v>
      </c>
      <c r="I1640">
        <v>1780740</v>
      </c>
      <c r="J1640" t="s">
        <v>52</v>
      </c>
      <c r="K1640" t="str">
        <f>VLOOKUP(Q1640,gene2!A:U,12,0)</f>
        <v>WP_014421356.1</v>
      </c>
      <c r="L1640" t="str">
        <f>VLOOKUP(Q1640,gene2!A:U,13,0)</f>
        <v>WP_014421356.1</v>
      </c>
      <c r="M1640">
        <f>VLOOKUP(Q1640,gene2!A:U,14,0)</f>
        <v>0</v>
      </c>
      <c r="N1640" t="str">
        <f>VLOOKUP(Q1640,gene2!A:U,15,0)</f>
        <v>aminodeoxychorismate synthase component I</v>
      </c>
      <c r="O1640" t="s">
        <v>6492</v>
      </c>
      <c r="Q1640" t="s">
        <v>6493</v>
      </c>
      <c r="R1640">
        <v>1350</v>
      </c>
      <c r="T1640" t="s">
        <v>6494</v>
      </c>
      <c r="V1640">
        <f t="shared" si="25"/>
        <v>450</v>
      </c>
    </row>
    <row r="1641" spans="1:22" x14ac:dyDescent="0.25">
      <c r="A1641" t="s">
        <v>20</v>
      </c>
      <c r="B1641" t="s">
        <v>21</v>
      </c>
      <c r="C1641" t="s">
        <v>22</v>
      </c>
      <c r="D1641" t="s">
        <v>23</v>
      </c>
      <c r="E1641" t="s">
        <v>5</v>
      </c>
      <c r="G1641" t="s">
        <v>24</v>
      </c>
      <c r="H1641">
        <v>1780957</v>
      </c>
      <c r="I1641">
        <v>1781505</v>
      </c>
      <c r="J1641" t="s">
        <v>25</v>
      </c>
      <c r="K1641" t="str">
        <f>VLOOKUP(Q1641,gene2!A:U,12,0)</f>
        <v>WP_014421357.1</v>
      </c>
      <c r="L1641" t="str">
        <f>VLOOKUP(Q1641,gene2!A:U,13,0)</f>
        <v>WP_014421357.1</v>
      </c>
      <c r="M1641">
        <f>VLOOKUP(Q1641,gene2!A:U,14,0)</f>
        <v>0</v>
      </c>
      <c r="N1641" t="str">
        <f>VLOOKUP(Q1641,gene2!A:U,15,0)</f>
        <v>hypothetical protein</v>
      </c>
      <c r="Q1641" t="s">
        <v>6497</v>
      </c>
      <c r="R1641">
        <v>549</v>
      </c>
      <c r="T1641" t="s">
        <v>6498</v>
      </c>
      <c r="V1641">
        <f t="shared" si="25"/>
        <v>183</v>
      </c>
    </row>
    <row r="1642" spans="1:22" x14ac:dyDescent="0.25">
      <c r="A1642" t="s">
        <v>20</v>
      </c>
      <c r="B1642" t="s">
        <v>21</v>
      </c>
      <c r="C1642" t="s">
        <v>22</v>
      </c>
      <c r="D1642" t="s">
        <v>23</v>
      </c>
      <c r="E1642" t="s">
        <v>5</v>
      </c>
      <c r="G1642" t="s">
        <v>24</v>
      </c>
      <c r="H1642">
        <v>1781665</v>
      </c>
      <c r="I1642">
        <v>1782483</v>
      </c>
      <c r="J1642" t="s">
        <v>25</v>
      </c>
      <c r="K1642" t="str">
        <f>VLOOKUP(Q1642,gene2!A:U,12,0)</f>
        <v>WP_014421358.1</v>
      </c>
      <c r="L1642" t="str">
        <f>VLOOKUP(Q1642,gene2!A:U,13,0)</f>
        <v>WP_014421358.1</v>
      </c>
      <c r="M1642">
        <f>VLOOKUP(Q1642,gene2!A:U,14,0)</f>
        <v>0</v>
      </c>
      <c r="N1642" t="str">
        <f>VLOOKUP(Q1642,gene2!A:U,15,0)</f>
        <v>hypothetical protein</v>
      </c>
      <c r="Q1642" t="s">
        <v>6500</v>
      </c>
      <c r="R1642">
        <v>819</v>
      </c>
      <c r="T1642" t="s">
        <v>6501</v>
      </c>
      <c r="V1642">
        <f t="shared" si="25"/>
        <v>273</v>
      </c>
    </row>
    <row r="1643" spans="1:22" x14ac:dyDescent="0.25">
      <c r="A1643" t="s">
        <v>20</v>
      </c>
      <c r="B1643" t="s">
        <v>21</v>
      </c>
      <c r="C1643" t="s">
        <v>22</v>
      </c>
      <c r="D1643" t="s">
        <v>23</v>
      </c>
      <c r="E1643" t="s">
        <v>5</v>
      </c>
      <c r="G1643" t="s">
        <v>24</v>
      </c>
      <c r="H1643">
        <v>1782610</v>
      </c>
      <c r="I1643">
        <v>1783221</v>
      </c>
      <c r="J1643" t="s">
        <v>52</v>
      </c>
      <c r="K1643" t="str">
        <f>VLOOKUP(Q1643,gene2!A:U,12,0)</f>
        <v>WP_014421359.1</v>
      </c>
      <c r="L1643" t="str">
        <f>VLOOKUP(Q1643,gene2!A:U,13,0)</f>
        <v>WP_014421359.1</v>
      </c>
      <c r="M1643">
        <f>VLOOKUP(Q1643,gene2!A:U,14,0)</f>
        <v>0</v>
      </c>
      <c r="N1643" t="str">
        <f>VLOOKUP(Q1643,gene2!A:U,15,0)</f>
        <v>hypothetical protein</v>
      </c>
      <c r="Q1643" t="s">
        <v>6503</v>
      </c>
      <c r="R1643">
        <v>612</v>
      </c>
      <c r="T1643" t="s">
        <v>6504</v>
      </c>
      <c r="V1643">
        <f t="shared" si="25"/>
        <v>204</v>
      </c>
    </row>
    <row r="1644" spans="1:22" x14ac:dyDescent="0.25">
      <c r="A1644" t="s">
        <v>20</v>
      </c>
      <c r="B1644" t="s">
        <v>21</v>
      </c>
      <c r="C1644" t="s">
        <v>22</v>
      </c>
      <c r="D1644" t="s">
        <v>23</v>
      </c>
      <c r="E1644" t="s">
        <v>5</v>
      </c>
      <c r="G1644" t="s">
        <v>24</v>
      </c>
      <c r="H1644">
        <v>1783479</v>
      </c>
      <c r="I1644">
        <v>1784498</v>
      </c>
      <c r="J1644" t="s">
        <v>25</v>
      </c>
      <c r="K1644" t="str">
        <f>VLOOKUP(Q1644,gene2!A:U,12,0)</f>
        <v>WP_050999003.1</v>
      </c>
      <c r="L1644" t="str">
        <f>VLOOKUP(Q1644,gene2!A:U,13,0)</f>
        <v>WP_050999003.1</v>
      </c>
      <c r="M1644">
        <f>VLOOKUP(Q1644,gene2!A:U,14,0)</f>
        <v>0</v>
      </c>
      <c r="N1644" t="str">
        <f>VLOOKUP(Q1644,gene2!A:U,15,0)</f>
        <v>DUF58 domain-containing protein</v>
      </c>
      <c r="Q1644" t="s">
        <v>6506</v>
      </c>
      <c r="R1644">
        <v>1020</v>
      </c>
      <c r="T1644" t="s">
        <v>6507</v>
      </c>
      <c r="V1644">
        <f t="shared" si="25"/>
        <v>340</v>
      </c>
    </row>
    <row r="1645" spans="1:22" x14ac:dyDescent="0.25">
      <c r="A1645" t="s">
        <v>20</v>
      </c>
      <c r="B1645" t="s">
        <v>21</v>
      </c>
      <c r="C1645" t="s">
        <v>22</v>
      </c>
      <c r="D1645" t="s">
        <v>23</v>
      </c>
      <c r="E1645" t="s">
        <v>5</v>
      </c>
      <c r="G1645" t="s">
        <v>24</v>
      </c>
      <c r="H1645">
        <v>1784495</v>
      </c>
      <c r="I1645">
        <v>1786585</v>
      </c>
      <c r="J1645" t="s">
        <v>25</v>
      </c>
      <c r="K1645" t="str">
        <f>VLOOKUP(Q1645,gene2!A:U,12,0)</f>
        <v>WP_014421361.1</v>
      </c>
      <c r="L1645" t="str">
        <f>VLOOKUP(Q1645,gene2!A:U,13,0)</f>
        <v>WP_014421361.1</v>
      </c>
      <c r="M1645">
        <f>VLOOKUP(Q1645,gene2!A:U,14,0)</f>
        <v>0</v>
      </c>
      <c r="N1645" t="str">
        <f>VLOOKUP(Q1645,gene2!A:U,15,0)</f>
        <v>DUF3488 domain-containing protein</v>
      </c>
      <c r="Q1645" t="s">
        <v>6509</v>
      </c>
      <c r="R1645">
        <v>2091</v>
      </c>
      <c r="T1645" t="s">
        <v>6510</v>
      </c>
      <c r="V1645">
        <f t="shared" si="25"/>
        <v>697</v>
      </c>
    </row>
    <row r="1646" spans="1:22" x14ac:dyDescent="0.25">
      <c r="A1646" t="s">
        <v>20</v>
      </c>
      <c r="B1646" t="s">
        <v>21</v>
      </c>
      <c r="C1646" t="s">
        <v>22</v>
      </c>
      <c r="D1646" t="s">
        <v>23</v>
      </c>
      <c r="E1646" t="s">
        <v>5</v>
      </c>
      <c r="G1646" t="s">
        <v>24</v>
      </c>
      <c r="H1646">
        <v>1786578</v>
      </c>
      <c r="I1646">
        <v>1787609</v>
      </c>
      <c r="J1646" t="s">
        <v>25</v>
      </c>
      <c r="K1646" t="str">
        <f>VLOOKUP(Q1646,gene2!A:U,12,0)</f>
        <v>WP_014421362.1</v>
      </c>
      <c r="L1646" t="str">
        <f>VLOOKUP(Q1646,gene2!A:U,13,0)</f>
        <v>WP_014421362.1</v>
      </c>
      <c r="M1646">
        <f>VLOOKUP(Q1646,gene2!A:U,14,0)</f>
        <v>0</v>
      </c>
      <c r="N1646" t="str">
        <f>VLOOKUP(Q1646,gene2!A:U,15,0)</f>
        <v>DNA polymerase III subunit delta'</v>
      </c>
      <c r="O1646" t="s">
        <v>6513</v>
      </c>
      <c r="Q1646" t="s">
        <v>6514</v>
      </c>
      <c r="R1646">
        <v>1032</v>
      </c>
      <c r="T1646" t="s">
        <v>6515</v>
      </c>
      <c r="V1646">
        <f t="shared" si="25"/>
        <v>344</v>
      </c>
    </row>
    <row r="1647" spans="1:22" x14ac:dyDescent="0.25">
      <c r="A1647" t="s">
        <v>20</v>
      </c>
      <c r="B1647" t="s">
        <v>21</v>
      </c>
      <c r="C1647" t="s">
        <v>22</v>
      </c>
      <c r="D1647" t="s">
        <v>23</v>
      </c>
      <c r="E1647" t="s">
        <v>5</v>
      </c>
      <c r="G1647" t="s">
        <v>24</v>
      </c>
      <c r="H1647">
        <v>1787675</v>
      </c>
      <c r="I1647">
        <v>1788025</v>
      </c>
      <c r="J1647" t="s">
        <v>25</v>
      </c>
      <c r="K1647" t="str">
        <f>VLOOKUP(Q1647,gene2!A:U,12,0)</f>
        <v>WP_008171779.1</v>
      </c>
      <c r="L1647" t="str">
        <f>VLOOKUP(Q1647,gene2!A:U,13,0)</f>
        <v>WP_008171779.1</v>
      </c>
      <c r="M1647">
        <f>VLOOKUP(Q1647,gene2!A:U,14,0)</f>
        <v>0</v>
      </c>
      <c r="N1647" t="str">
        <f>VLOOKUP(Q1647,gene2!A:U,15,0)</f>
        <v>PilZ domain-containing protein</v>
      </c>
      <c r="Q1647" t="s">
        <v>6518</v>
      </c>
      <c r="R1647">
        <v>351</v>
      </c>
      <c r="T1647" t="s">
        <v>6519</v>
      </c>
      <c r="V1647">
        <f t="shared" si="25"/>
        <v>117</v>
      </c>
    </row>
    <row r="1648" spans="1:22" x14ac:dyDescent="0.25">
      <c r="A1648" t="s">
        <v>20</v>
      </c>
      <c r="B1648" t="s">
        <v>21</v>
      </c>
      <c r="C1648" t="s">
        <v>22</v>
      </c>
      <c r="D1648" t="s">
        <v>23</v>
      </c>
      <c r="E1648" t="s">
        <v>5</v>
      </c>
      <c r="G1648" t="s">
        <v>24</v>
      </c>
      <c r="H1648">
        <v>1788038</v>
      </c>
      <c r="I1648">
        <v>1788958</v>
      </c>
      <c r="J1648" t="s">
        <v>25</v>
      </c>
      <c r="K1648" t="str">
        <f>VLOOKUP(Q1648,gene2!A:U,12,0)</f>
        <v>WP_014421363.1</v>
      </c>
      <c r="L1648" t="str">
        <f>VLOOKUP(Q1648,gene2!A:U,13,0)</f>
        <v>WP_014421363.1</v>
      </c>
      <c r="M1648">
        <f>VLOOKUP(Q1648,gene2!A:U,14,0)</f>
        <v>0</v>
      </c>
      <c r="N1648" t="str">
        <f>VLOOKUP(Q1648,gene2!A:U,15,0)</f>
        <v>alpha/beta hydrolase</v>
      </c>
      <c r="Q1648" t="s">
        <v>6521</v>
      </c>
      <c r="R1648">
        <v>921</v>
      </c>
      <c r="T1648" t="s">
        <v>6522</v>
      </c>
      <c r="V1648">
        <f t="shared" si="25"/>
        <v>307</v>
      </c>
    </row>
    <row r="1649" spans="1:22" x14ac:dyDescent="0.25">
      <c r="A1649" t="s">
        <v>20</v>
      </c>
      <c r="B1649" t="s">
        <v>21</v>
      </c>
      <c r="C1649" t="s">
        <v>22</v>
      </c>
      <c r="D1649" t="s">
        <v>23</v>
      </c>
      <c r="E1649" t="s">
        <v>5</v>
      </c>
      <c r="G1649" t="s">
        <v>24</v>
      </c>
      <c r="H1649">
        <v>1788951</v>
      </c>
      <c r="I1649">
        <v>1789859</v>
      </c>
      <c r="J1649" t="s">
        <v>25</v>
      </c>
      <c r="K1649" t="str">
        <f>VLOOKUP(Q1649,gene2!A:U,12,0)</f>
        <v>WP_014421364.1</v>
      </c>
      <c r="L1649" t="str">
        <f>VLOOKUP(Q1649,gene2!A:U,13,0)</f>
        <v>WP_014421364.1</v>
      </c>
      <c r="M1649">
        <f>VLOOKUP(Q1649,gene2!A:U,14,0)</f>
        <v>0</v>
      </c>
      <c r="N1649" t="str">
        <f>VLOOKUP(Q1649,gene2!A:U,15,0)</f>
        <v>DUF4892 domain-containing protein</v>
      </c>
      <c r="Q1649" t="s">
        <v>6524</v>
      </c>
      <c r="R1649">
        <v>909</v>
      </c>
      <c r="T1649" t="s">
        <v>6525</v>
      </c>
      <c r="V1649">
        <f t="shared" si="25"/>
        <v>303</v>
      </c>
    </row>
    <row r="1650" spans="1:22" x14ac:dyDescent="0.25">
      <c r="A1650" t="s">
        <v>20</v>
      </c>
      <c r="B1650" t="s">
        <v>21</v>
      </c>
      <c r="C1650" t="s">
        <v>22</v>
      </c>
      <c r="D1650" t="s">
        <v>23</v>
      </c>
      <c r="E1650" t="s">
        <v>5</v>
      </c>
      <c r="G1650" t="s">
        <v>24</v>
      </c>
      <c r="H1650">
        <v>1789990</v>
      </c>
      <c r="I1650">
        <v>1791072</v>
      </c>
      <c r="J1650" t="s">
        <v>25</v>
      </c>
      <c r="K1650" t="str">
        <f>VLOOKUP(Q1650,gene2!A:U,12,0)</f>
        <v>WP_041655501.1</v>
      </c>
      <c r="L1650" t="str">
        <f>VLOOKUP(Q1650,gene2!A:U,13,0)</f>
        <v>WP_041655501.1</v>
      </c>
      <c r="M1650">
        <f>VLOOKUP(Q1650,gene2!A:U,14,0)</f>
        <v>0</v>
      </c>
      <c r="N1650" t="str">
        <f>VLOOKUP(Q1650,gene2!A:U,15,0)</f>
        <v>patatin-like phospholipase family protein</v>
      </c>
      <c r="Q1650" t="s">
        <v>6528</v>
      </c>
      <c r="R1650">
        <v>1083</v>
      </c>
      <c r="T1650" t="s">
        <v>6529</v>
      </c>
      <c r="V1650">
        <f t="shared" si="25"/>
        <v>361</v>
      </c>
    </row>
    <row r="1651" spans="1:22" x14ac:dyDescent="0.25">
      <c r="A1651" t="s">
        <v>20</v>
      </c>
      <c r="B1651" t="s">
        <v>21</v>
      </c>
      <c r="C1651" t="s">
        <v>22</v>
      </c>
      <c r="D1651" t="s">
        <v>23</v>
      </c>
      <c r="E1651" t="s">
        <v>5</v>
      </c>
      <c r="G1651" t="s">
        <v>24</v>
      </c>
      <c r="H1651">
        <v>1791148</v>
      </c>
      <c r="I1651">
        <v>1792053</v>
      </c>
      <c r="J1651" t="s">
        <v>25</v>
      </c>
      <c r="K1651" t="str">
        <f>VLOOKUP(Q1651,gene2!A:U,12,0)</f>
        <v>WP_014421366.1</v>
      </c>
      <c r="L1651" t="str">
        <f>VLOOKUP(Q1651,gene2!A:U,13,0)</f>
        <v>WP_014421366.1</v>
      </c>
      <c r="M1651">
        <f>VLOOKUP(Q1651,gene2!A:U,14,0)</f>
        <v>0</v>
      </c>
      <c r="N1651" t="str">
        <f>VLOOKUP(Q1651,gene2!A:U,15,0)</f>
        <v>50S ribosomal protein L3 N(5)-glutamine methyltransferase</v>
      </c>
      <c r="O1651" t="s">
        <v>6531</v>
      </c>
      <c r="Q1651" t="s">
        <v>6532</v>
      </c>
      <c r="R1651">
        <v>906</v>
      </c>
      <c r="T1651" t="s">
        <v>6533</v>
      </c>
      <c r="V1651">
        <f t="shared" si="25"/>
        <v>302</v>
      </c>
    </row>
    <row r="1652" spans="1:22" x14ac:dyDescent="0.25">
      <c r="A1652" t="s">
        <v>20</v>
      </c>
      <c r="B1652" t="s">
        <v>21</v>
      </c>
      <c r="C1652" t="s">
        <v>22</v>
      </c>
      <c r="D1652" t="s">
        <v>23</v>
      </c>
      <c r="E1652" t="s">
        <v>5</v>
      </c>
      <c r="G1652" t="s">
        <v>24</v>
      </c>
      <c r="H1652">
        <v>1792091</v>
      </c>
      <c r="I1652">
        <v>1793185</v>
      </c>
      <c r="J1652" t="s">
        <v>25</v>
      </c>
      <c r="K1652" t="str">
        <f>VLOOKUP(Q1652,gene2!A:U,12,0)</f>
        <v>WP_014421367.1</v>
      </c>
      <c r="L1652" t="str">
        <f>VLOOKUP(Q1652,gene2!A:U,13,0)</f>
        <v>WP_014421367.1</v>
      </c>
      <c r="M1652">
        <f>VLOOKUP(Q1652,gene2!A:U,14,0)</f>
        <v>0</v>
      </c>
      <c r="N1652" t="str">
        <f>VLOOKUP(Q1652,gene2!A:U,15,0)</f>
        <v>chorismate synthase</v>
      </c>
      <c r="O1652" t="s">
        <v>6536</v>
      </c>
      <c r="Q1652" t="s">
        <v>6537</v>
      </c>
      <c r="R1652">
        <v>1095</v>
      </c>
      <c r="T1652" t="s">
        <v>6538</v>
      </c>
      <c r="V1652">
        <f t="shared" si="25"/>
        <v>365</v>
      </c>
    </row>
    <row r="1653" spans="1:22" x14ac:dyDescent="0.25">
      <c r="A1653" t="s">
        <v>20</v>
      </c>
      <c r="B1653" t="s">
        <v>21</v>
      </c>
      <c r="C1653" t="s">
        <v>22</v>
      </c>
      <c r="D1653" t="s">
        <v>23</v>
      </c>
      <c r="E1653" t="s">
        <v>5</v>
      </c>
      <c r="G1653" t="s">
        <v>24</v>
      </c>
      <c r="H1653">
        <v>1793204</v>
      </c>
      <c r="I1653">
        <v>1794355</v>
      </c>
      <c r="J1653" t="s">
        <v>25</v>
      </c>
      <c r="K1653" t="str">
        <f>VLOOKUP(Q1653,gene2!A:U,12,0)</f>
        <v>WP_041654689.1</v>
      </c>
      <c r="L1653" t="str">
        <f>VLOOKUP(Q1653,gene2!A:U,13,0)</f>
        <v>WP_041654689.1</v>
      </c>
      <c r="M1653">
        <f>VLOOKUP(Q1653,gene2!A:U,14,0)</f>
        <v>0</v>
      </c>
      <c r="N1653" t="str">
        <f>VLOOKUP(Q1653,gene2!A:U,15,0)</f>
        <v>MFS transporter</v>
      </c>
      <c r="Q1653" t="s">
        <v>6541</v>
      </c>
      <c r="R1653">
        <v>1152</v>
      </c>
      <c r="T1653" t="s">
        <v>6542</v>
      </c>
      <c r="V1653">
        <f t="shared" si="25"/>
        <v>384</v>
      </c>
    </row>
    <row r="1654" spans="1:22" x14ac:dyDescent="0.25">
      <c r="A1654" t="s">
        <v>20</v>
      </c>
      <c r="B1654" t="s">
        <v>21</v>
      </c>
      <c r="C1654" t="s">
        <v>22</v>
      </c>
      <c r="D1654" t="s">
        <v>23</v>
      </c>
      <c r="E1654" t="s">
        <v>5</v>
      </c>
      <c r="G1654" t="s">
        <v>24</v>
      </c>
      <c r="H1654">
        <v>1794349</v>
      </c>
      <c r="I1654">
        <v>1795236</v>
      </c>
      <c r="J1654" t="s">
        <v>52</v>
      </c>
      <c r="K1654" t="str">
        <f>VLOOKUP(Q1654,gene2!A:U,12,0)</f>
        <v>WP_014421369.1</v>
      </c>
      <c r="L1654" t="str">
        <f>VLOOKUP(Q1654,gene2!A:U,13,0)</f>
        <v>WP_014421369.1</v>
      </c>
      <c r="M1654">
        <f>VLOOKUP(Q1654,gene2!A:U,14,0)</f>
        <v>0</v>
      </c>
      <c r="N1654" t="str">
        <f>VLOOKUP(Q1654,gene2!A:U,15,0)</f>
        <v>LysR family transcriptional regulator</v>
      </c>
      <c r="Q1654" t="s">
        <v>6544</v>
      </c>
      <c r="R1654">
        <v>888</v>
      </c>
      <c r="T1654" t="s">
        <v>6545</v>
      </c>
      <c r="V1654">
        <f t="shared" si="25"/>
        <v>296</v>
      </c>
    </row>
    <row r="1655" spans="1:22" x14ac:dyDescent="0.25">
      <c r="A1655" t="s">
        <v>20</v>
      </c>
      <c r="B1655" t="s">
        <v>21</v>
      </c>
      <c r="C1655" t="s">
        <v>22</v>
      </c>
      <c r="D1655" t="s">
        <v>23</v>
      </c>
      <c r="E1655" t="s">
        <v>5</v>
      </c>
      <c r="G1655" t="s">
        <v>24</v>
      </c>
      <c r="H1655">
        <v>1795602</v>
      </c>
      <c r="I1655">
        <v>1797020</v>
      </c>
      <c r="J1655" t="s">
        <v>25</v>
      </c>
      <c r="K1655" t="str">
        <f>VLOOKUP(Q1655,gene2!A:U,12,0)</f>
        <v>WP_014421371.1</v>
      </c>
      <c r="L1655" t="str">
        <f>VLOOKUP(Q1655,gene2!A:U,13,0)</f>
        <v>WP_014421371.1</v>
      </c>
      <c r="M1655">
        <f>VLOOKUP(Q1655,gene2!A:U,14,0)</f>
        <v>0</v>
      </c>
      <c r="N1655" t="str">
        <f>VLOOKUP(Q1655,gene2!A:U,15,0)</f>
        <v>3-isopropylmalate dehydratase large subunit</v>
      </c>
      <c r="O1655" t="s">
        <v>6547</v>
      </c>
      <c r="Q1655" t="s">
        <v>6548</v>
      </c>
      <c r="R1655">
        <v>1419</v>
      </c>
      <c r="T1655" t="s">
        <v>6549</v>
      </c>
      <c r="V1655">
        <f t="shared" si="25"/>
        <v>473</v>
      </c>
    </row>
    <row r="1656" spans="1:22" x14ac:dyDescent="0.25">
      <c r="A1656" t="s">
        <v>20</v>
      </c>
      <c r="B1656" t="s">
        <v>21</v>
      </c>
      <c r="C1656" t="s">
        <v>22</v>
      </c>
      <c r="D1656" t="s">
        <v>23</v>
      </c>
      <c r="E1656" t="s">
        <v>5</v>
      </c>
      <c r="G1656" t="s">
        <v>24</v>
      </c>
      <c r="H1656">
        <v>1797038</v>
      </c>
      <c r="I1656">
        <v>1797685</v>
      </c>
      <c r="J1656" t="s">
        <v>25</v>
      </c>
      <c r="K1656" t="str">
        <f>VLOOKUP(Q1656,gene2!A:U,12,0)</f>
        <v>WP_014421372.1</v>
      </c>
      <c r="L1656" t="str">
        <f>VLOOKUP(Q1656,gene2!A:U,13,0)</f>
        <v>WP_014421372.1</v>
      </c>
      <c r="M1656">
        <f>VLOOKUP(Q1656,gene2!A:U,14,0)</f>
        <v>0</v>
      </c>
      <c r="N1656" t="str">
        <f>VLOOKUP(Q1656,gene2!A:U,15,0)</f>
        <v>3-isopropylmalate dehydratase small subunit</v>
      </c>
      <c r="O1656" t="s">
        <v>6552</v>
      </c>
      <c r="Q1656" t="s">
        <v>6553</v>
      </c>
      <c r="R1656">
        <v>648</v>
      </c>
      <c r="T1656" t="s">
        <v>6554</v>
      </c>
      <c r="V1656">
        <f t="shared" si="25"/>
        <v>216</v>
      </c>
    </row>
    <row r="1657" spans="1:22" x14ac:dyDescent="0.25">
      <c r="A1657" t="s">
        <v>20</v>
      </c>
      <c r="B1657" t="s">
        <v>21</v>
      </c>
      <c r="C1657" t="s">
        <v>22</v>
      </c>
      <c r="D1657" t="s">
        <v>23</v>
      </c>
      <c r="E1657" t="s">
        <v>5</v>
      </c>
      <c r="G1657" t="s">
        <v>24</v>
      </c>
      <c r="H1657">
        <v>1797704</v>
      </c>
      <c r="I1657">
        <v>1798777</v>
      </c>
      <c r="J1657" t="s">
        <v>25</v>
      </c>
      <c r="K1657" t="str">
        <f>VLOOKUP(Q1657,gene2!A:U,12,0)</f>
        <v>WP_014421373.1</v>
      </c>
      <c r="L1657" t="str">
        <f>VLOOKUP(Q1657,gene2!A:U,13,0)</f>
        <v>WP_014421373.1</v>
      </c>
      <c r="M1657">
        <f>VLOOKUP(Q1657,gene2!A:U,14,0)</f>
        <v>0</v>
      </c>
      <c r="N1657" t="str">
        <f>VLOOKUP(Q1657,gene2!A:U,15,0)</f>
        <v>3-isopropylmalate dehydrogenase</v>
      </c>
      <c r="O1657" t="s">
        <v>6557</v>
      </c>
      <c r="Q1657" t="s">
        <v>6558</v>
      </c>
      <c r="R1657">
        <v>1074</v>
      </c>
      <c r="T1657" t="s">
        <v>6559</v>
      </c>
      <c r="V1657">
        <f t="shared" si="25"/>
        <v>358</v>
      </c>
    </row>
    <row r="1658" spans="1:22" x14ac:dyDescent="0.25">
      <c r="A1658" t="s">
        <v>20</v>
      </c>
      <c r="B1658" t="s">
        <v>21</v>
      </c>
      <c r="C1658" t="s">
        <v>22</v>
      </c>
      <c r="D1658" t="s">
        <v>23</v>
      </c>
      <c r="E1658" t="s">
        <v>5</v>
      </c>
      <c r="G1658" t="s">
        <v>24</v>
      </c>
      <c r="H1658">
        <v>1798904</v>
      </c>
      <c r="I1658">
        <v>1800019</v>
      </c>
      <c r="J1658" t="s">
        <v>25</v>
      </c>
      <c r="K1658" t="str">
        <f>VLOOKUP(Q1658,gene2!A:U,12,0)</f>
        <v>WP_041654691.1</v>
      </c>
      <c r="L1658" t="str">
        <f>VLOOKUP(Q1658,gene2!A:U,13,0)</f>
        <v>WP_041654691.1</v>
      </c>
      <c r="M1658">
        <f>VLOOKUP(Q1658,gene2!A:U,14,0)</f>
        <v>0</v>
      </c>
      <c r="N1658" t="str">
        <f>VLOOKUP(Q1658,gene2!A:U,15,0)</f>
        <v>aspartate-semialdehyde dehydrogenase</v>
      </c>
      <c r="O1658" t="s">
        <v>6562</v>
      </c>
      <c r="Q1658" t="s">
        <v>6563</v>
      </c>
      <c r="R1658">
        <v>1116</v>
      </c>
      <c r="T1658" t="s">
        <v>6564</v>
      </c>
      <c r="V1658">
        <f t="shared" si="25"/>
        <v>372</v>
      </c>
    </row>
    <row r="1659" spans="1:22" x14ac:dyDescent="0.25">
      <c r="A1659" t="s">
        <v>20</v>
      </c>
      <c r="B1659" t="s">
        <v>21</v>
      </c>
      <c r="C1659" t="s">
        <v>22</v>
      </c>
      <c r="D1659" t="s">
        <v>23</v>
      </c>
      <c r="E1659" t="s">
        <v>5</v>
      </c>
      <c r="G1659" t="s">
        <v>24</v>
      </c>
      <c r="H1659">
        <v>1800333</v>
      </c>
      <c r="I1659">
        <v>1803506</v>
      </c>
      <c r="J1659" t="s">
        <v>25</v>
      </c>
      <c r="K1659" t="str">
        <f>VLOOKUP(Q1659,gene2!A:U,12,0)</f>
        <v>WP_014421376.1</v>
      </c>
      <c r="L1659" t="str">
        <f>VLOOKUP(Q1659,gene2!A:U,13,0)</f>
        <v>WP_014421376.1</v>
      </c>
      <c r="M1659">
        <f>VLOOKUP(Q1659,gene2!A:U,14,0)</f>
        <v>0</v>
      </c>
      <c r="N1659" t="str">
        <f>VLOOKUP(Q1659,gene2!A:U,15,0)</f>
        <v>hypothetical protein</v>
      </c>
      <c r="Q1659" t="s">
        <v>6567</v>
      </c>
      <c r="R1659">
        <v>3174</v>
      </c>
      <c r="T1659" t="s">
        <v>6568</v>
      </c>
      <c r="V1659">
        <f t="shared" si="25"/>
        <v>1058</v>
      </c>
    </row>
    <row r="1660" spans="1:22" x14ac:dyDescent="0.25">
      <c r="A1660" t="s">
        <v>20</v>
      </c>
      <c r="B1660" t="s">
        <v>21</v>
      </c>
      <c r="C1660" t="s">
        <v>22</v>
      </c>
      <c r="D1660" t="s">
        <v>23</v>
      </c>
      <c r="E1660" t="s">
        <v>5</v>
      </c>
      <c r="G1660" t="s">
        <v>24</v>
      </c>
      <c r="H1660">
        <v>1803591</v>
      </c>
      <c r="I1660">
        <v>1804499</v>
      </c>
      <c r="J1660" t="s">
        <v>25</v>
      </c>
      <c r="K1660" t="str">
        <f>VLOOKUP(Q1660,gene2!A:U,12,0)</f>
        <v>WP_014421377.1</v>
      </c>
      <c r="L1660" t="str">
        <f>VLOOKUP(Q1660,gene2!A:U,13,0)</f>
        <v>WP_014421377.1</v>
      </c>
      <c r="M1660">
        <f>VLOOKUP(Q1660,gene2!A:U,14,0)</f>
        <v>0</v>
      </c>
      <c r="N1660" t="str">
        <f>VLOOKUP(Q1660,gene2!A:U,15,0)</f>
        <v>tRNA pseudouridine(38-40) synthase TruA</v>
      </c>
      <c r="O1660" t="s">
        <v>6570</v>
      </c>
      <c r="Q1660" t="s">
        <v>6571</v>
      </c>
      <c r="R1660">
        <v>909</v>
      </c>
      <c r="T1660" t="s">
        <v>6572</v>
      </c>
      <c r="V1660">
        <f t="shared" si="25"/>
        <v>303</v>
      </c>
    </row>
    <row r="1661" spans="1:22" x14ac:dyDescent="0.25">
      <c r="A1661" t="s">
        <v>20</v>
      </c>
      <c r="B1661" t="s">
        <v>21</v>
      </c>
      <c r="C1661" t="s">
        <v>22</v>
      </c>
      <c r="D1661" t="s">
        <v>23</v>
      </c>
      <c r="E1661" t="s">
        <v>5</v>
      </c>
      <c r="G1661" t="s">
        <v>24</v>
      </c>
      <c r="H1661">
        <v>1804496</v>
      </c>
      <c r="I1661">
        <v>1805125</v>
      </c>
      <c r="J1661" t="s">
        <v>25</v>
      </c>
      <c r="K1661" t="str">
        <f>VLOOKUP(Q1661,gene2!A:U,12,0)</f>
        <v>WP_014421378.1</v>
      </c>
      <c r="L1661" t="str">
        <f>VLOOKUP(Q1661,gene2!A:U,13,0)</f>
        <v>WP_014421378.1</v>
      </c>
      <c r="M1661">
        <f>VLOOKUP(Q1661,gene2!A:U,14,0)</f>
        <v>0</v>
      </c>
      <c r="N1661" t="str">
        <f>VLOOKUP(Q1661,gene2!A:U,15,0)</f>
        <v>phosphoribosylanthranilate isomerase</v>
      </c>
      <c r="Q1661" t="s">
        <v>6575</v>
      </c>
      <c r="R1661">
        <v>630</v>
      </c>
      <c r="T1661" t="s">
        <v>6576</v>
      </c>
      <c r="V1661">
        <f t="shared" si="25"/>
        <v>210</v>
      </c>
    </row>
    <row r="1662" spans="1:22" x14ac:dyDescent="0.25">
      <c r="A1662" t="s">
        <v>20</v>
      </c>
      <c r="B1662" t="s">
        <v>21</v>
      </c>
      <c r="C1662" t="s">
        <v>22</v>
      </c>
      <c r="D1662" t="s">
        <v>23</v>
      </c>
      <c r="E1662" t="s">
        <v>5</v>
      </c>
      <c r="G1662" t="s">
        <v>24</v>
      </c>
      <c r="H1662">
        <v>1805130</v>
      </c>
      <c r="I1662">
        <v>1806326</v>
      </c>
      <c r="J1662" t="s">
        <v>25</v>
      </c>
      <c r="K1662" t="str">
        <f>VLOOKUP(Q1662,gene2!A:U,12,0)</f>
        <v>WP_031210933.1</v>
      </c>
      <c r="L1662" t="str">
        <f>VLOOKUP(Q1662,gene2!A:U,13,0)</f>
        <v>WP_031210933.1</v>
      </c>
      <c r="M1662">
        <f>VLOOKUP(Q1662,gene2!A:U,14,0)</f>
        <v>0</v>
      </c>
      <c r="N1662" t="str">
        <f>VLOOKUP(Q1662,gene2!A:U,15,0)</f>
        <v>tryptophan synthase subunit beta</v>
      </c>
      <c r="O1662" t="s">
        <v>6579</v>
      </c>
      <c r="Q1662" t="s">
        <v>6580</v>
      </c>
      <c r="R1662">
        <v>1197</v>
      </c>
      <c r="T1662" t="s">
        <v>6581</v>
      </c>
      <c r="V1662">
        <f t="shared" si="25"/>
        <v>399</v>
      </c>
    </row>
    <row r="1663" spans="1:22" x14ac:dyDescent="0.25">
      <c r="A1663" t="s">
        <v>20</v>
      </c>
      <c r="B1663" t="s">
        <v>21</v>
      </c>
      <c r="C1663" t="s">
        <v>22</v>
      </c>
      <c r="D1663" t="s">
        <v>23</v>
      </c>
      <c r="E1663" t="s">
        <v>5</v>
      </c>
      <c r="G1663" t="s">
        <v>24</v>
      </c>
      <c r="H1663">
        <v>1806344</v>
      </c>
      <c r="I1663">
        <v>1807156</v>
      </c>
      <c r="J1663" t="s">
        <v>25</v>
      </c>
      <c r="K1663" t="str">
        <f>VLOOKUP(Q1663,gene2!A:U,12,0)</f>
        <v>WP_014421380.1</v>
      </c>
      <c r="L1663" t="str">
        <f>VLOOKUP(Q1663,gene2!A:U,13,0)</f>
        <v>WP_014421380.1</v>
      </c>
      <c r="M1663">
        <f>VLOOKUP(Q1663,gene2!A:U,14,0)</f>
        <v>0</v>
      </c>
      <c r="N1663" t="str">
        <f>VLOOKUP(Q1663,gene2!A:U,15,0)</f>
        <v>tryptophan synthase subunit alpha</v>
      </c>
      <c r="Q1663" t="s">
        <v>6584</v>
      </c>
      <c r="R1663">
        <v>813</v>
      </c>
      <c r="T1663" t="s">
        <v>6585</v>
      </c>
      <c r="V1663">
        <f t="shared" si="25"/>
        <v>271</v>
      </c>
    </row>
    <row r="1664" spans="1:22" x14ac:dyDescent="0.25">
      <c r="A1664" t="s">
        <v>20</v>
      </c>
      <c r="B1664" t="s">
        <v>21</v>
      </c>
      <c r="C1664" t="s">
        <v>22</v>
      </c>
      <c r="D1664" t="s">
        <v>23</v>
      </c>
      <c r="E1664" t="s">
        <v>5</v>
      </c>
      <c r="G1664" t="s">
        <v>24</v>
      </c>
      <c r="H1664">
        <v>1807195</v>
      </c>
      <c r="I1664">
        <v>1808124</v>
      </c>
      <c r="J1664" t="s">
        <v>25</v>
      </c>
      <c r="K1664" t="str">
        <f>VLOOKUP(Q1664,gene2!A:U,12,0)</f>
        <v>WP_014421381.1</v>
      </c>
      <c r="L1664" t="str">
        <f>VLOOKUP(Q1664,gene2!A:U,13,0)</f>
        <v>WP_014421381.1</v>
      </c>
      <c r="M1664">
        <f>VLOOKUP(Q1664,gene2!A:U,14,0)</f>
        <v>0</v>
      </c>
      <c r="N1664" t="str">
        <f>VLOOKUP(Q1664,gene2!A:U,15,0)</f>
        <v>acetyl-CoA carboxylase carboxyltransferase subunit beta</v>
      </c>
      <c r="Q1664" t="s">
        <v>6588</v>
      </c>
      <c r="R1664">
        <v>930</v>
      </c>
      <c r="T1664" t="s">
        <v>6589</v>
      </c>
      <c r="V1664">
        <f t="shared" si="25"/>
        <v>310</v>
      </c>
    </row>
    <row r="1665" spans="1:22" x14ac:dyDescent="0.25">
      <c r="A1665" t="s">
        <v>20</v>
      </c>
      <c r="B1665" t="s">
        <v>21</v>
      </c>
      <c r="C1665" t="s">
        <v>22</v>
      </c>
      <c r="D1665" t="s">
        <v>23</v>
      </c>
      <c r="E1665" t="s">
        <v>5</v>
      </c>
      <c r="G1665" t="s">
        <v>24</v>
      </c>
      <c r="H1665">
        <v>1808105</v>
      </c>
      <c r="I1665">
        <v>1809427</v>
      </c>
      <c r="J1665" t="s">
        <v>25</v>
      </c>
      <c r="K1665" t="str">
        <f>VLOOKUP(Q1665,gene2!A:U,12,0)</f>
        <v>WP_014421382.1</v>
      </c>
      <c r="L1665" t="str">
        <f>VLOOKUP(Q1665,gene2!A:U,13,0)</f>
        <v>WP_014421382.1</v>
      </c>
      <c r="M1665">
        <f>VLOOKUP(Q1665,gene2!A:U,14,0)</f>
        <v>0</v>
      </c>
      <c r="N1665" t="str">
        <f>VLOOKUP(Q1665,gene2!A:U,15,0)</f>
        <v>bifunctional tetrahydrofolate synthase/dihydrofolate synthase</v>
      </c>
      <c r="O1665" t="s">
        <v>6592</v>
      </c>
      <c r="Q1665" t="s">
        <v>6593</v>
      </c>
      <c r="R1665">
        <v>1323</v>
      </c>
      <c r="T1665" t="s">
        <v>6594</v>
      </c>
      <c r="V1665">
        <f t="shared" si="25"/>
        <v>441</v>
      </c>
    </row>
    <row r="1666" spans="1:22" x14ac:dyDescent="0.25">
      <c r="A1666" t="s">
        <v>20</v>
      </c>
      <c r="B1666" t="s">
        <v>21</v>
      </c>
      <c r="C1666" t="s">
        <v>22</v>
      </c>
      <c r="D1666" t="s">
        <v>23</v>
      </c>
      <c r="E1666" t="s">
        <v>5</v>
      </c>
      <c r="G1666" t="s">
        <v>24</v>
      </c>
      <c r="H1666">
        <v>1809520</v>
      </c>
      <c r="I1666">
        <v>1810191</v>
      </c>
      <c r="J1666" t="s">
        <v>25</v>
      </c>
      <c r="K1666" t="str">
        <f>VLOOKUP(Q1666,gene2!A:U,12,0)</f>
        <v>WP_014421383.1</v>
      </c>
      <c r="L1666" t="str">
        <f>VLOOKUP(Q1666,gene2!A:U,13,0)</f>
        <v>WP_014421383.1</v>
      </c>
      <c r="M1666">
        <f>VLOOKUP(Q1666,gene2!A:U,14,0)</f>
        <v>0</v>
      </c>
      <c r="N1666" t="str">
        <f>VLOOKUP(Q1666,gene2!A:U,15,0)</f>
        <v>SPOR domain-containing protein</v>
      </c>
      <c r="Q1666" t="s">
        <v>6597</v>
      </c>
      <c r="R1666">
        <v>672</v>
      </c>
      <c r="T1666" t="s">
        <v>6598</v>
      </c>
      <c r="V1666">
        <f t="shared" si="25"/>
        <v>224</v>
      </c>
    </row>
    <row r="1667" spans="1:22" x14ac:dyDescent="0.25">
      <c r="A1667" t="s">
        <v>20</v>
      </c>
      <c r="B1667" t="s">
        <v>21</v>
      </c>
      <c r="C1667" t="s">
        <v>22</v>
      </c>
      <c r="D1667" t="s">
        <v>23</v>
      </c>
      <c r="E1667" t="s">
        <v>5</v>
      </c>
      <c r="G1667" t="s">
        <v>24</v>
      </c>
      <c r="H1667">
        <v>1810285</v>
      </c>
      <c r="I1667">
        <v>1810854</v>
      </c>
      <c r="J1667" t="s">
        <v>25</v>
      </c>
      <c r="K1667" t="str">
        <f>VLOOKUP(Q1667,gene2!A:U,12,0)</f>
        <v>WP_014421384.1</v>
      </c>
      <c r="L1667" t="str">
        <f>VLOOKUP(Q1667,gene2!A:U,13,0)</f>
        <v>WP_014421384.1</v>
      </c>
      <c r="M1667">
        <f>VLOOKUP(Q1667,gene2!A:U,14,0)</f>
        <v>0</v>
      </c>
      <c r="N1667" t="str">
        <f>VLOOKUP(Q1667,gene2!A:U,15,0)</f>
        <v>CvpA family protein</v>
      </c>
      <c r="Q1667" t="s">
        <v>6600</v>
      </c>
      <c r="R1667">
        <v>570</v>
      </c>
      <c r="T1667" t="s">
        <v>6601</v>
      </c>
      <c r="V1667">
        <f t="shared" ref="V1667:V1730" si="26">R1667/3</f>
        <v>190</v>
      </c>
    </row>
    <row r="1668" spans="1:22" x14ac:dyDescent="0.25">
      <c r="A1668" t="s">
        <v>20</v>
      </c>
      <c r="B1668" t="s">
        <v>21</v>
      </c>
      <c r="C1668" t="s">
        <v>22</v>
      </c>
      <c r="D1668" t="s">
        <v>23</v>
      </c>
      <c r="E1668" t="s">
        <v>5</v>
      </c>
      <c r="G1668" t="s">
        <v>24</v>
      </c>
      <c r="H1668">
        <v>1810889</v>
      </c>
      <c r="I1668">
        <v>1812412</v>
      </c>
      <c r="J1668" t="s">
        <v>25</v>
      </c>
      <c r="K1668" t="str">
        <f>VLOOKUP(Q1668,gene2!A:U,12,0)</f>
        <v>WP_014421385.1</v>
      </c>
      <c r="L1668" t="str">
        <f>VLOOKUP(Q1668,gene2!A:U,13,0)</f>
        <v>WP_014421385.1</v>
      </c>
      <c r="M1668">
        <f>VLOOKUP(Q1668,gene2!A:U,14,0)</f>
        <v>0</v>
      </c>
      <c r="N1668" t="str">
        <f>VLOOKUP(Q1668,gene2!A:U,15,0)</f>
        <v>amidophosphoribosyltransferase</v>
      </c>
      <c r="O1668" t="s">
        <v>6604</v>
      </c>
      <c r="Q1668" t="s">
        <v>6605</v>
      </c>
      <c r="R1668">
        <v>1524</v>
      </c>
      <c r="T1668" t="s">
        <v>6606</v>
      </c>
      <c r="V1668">
        <f t="shared" si="26"/>
        <v>508</v>
      </c>
    </row>
    <row r="1669" spans="1:22" x14ac:dyDescent="0.25">
      <c r="A1669" t="s">
        <v>20</v>
      </c>
      <c r="B1669" t="s">
        <v>21</v>
      </c>
      <c r="C1669" t="s">
        <v>22</v>
      </c>
      <c r="D1669" t="s">
        <v>23</v>
      </c>
      <c r="E1669" t="s">
        <v>5</v>
      </c>
      <c r="G1669" t="s">
        <v>24</v>
      </c>
      <c r="H1669">
        <v>1812440</v>
      </c>
      <c r="I1669">
        <v>1813663</v>
      </c>
      <c r="J1669" t="s">
        <v>25</v>
      </c>
      <c r="K1669" t="str">
        <f>VLOOKUP(Q1669,gene2!A:U,12,0)</f>
        <v>WP_014421386.1</v>
      </c>
      <c r="L1669" t="str">
        <f>VLOOKUP(Q1669,gene2!A:U,13,0)</f>
        <v>WP_014421386.1</v>
      </c>
      <c r="M1669">
        <f>VLOOKUP(Q1669,gene2!A:U,14,0)</f>
        <v>0</v>
      </c>
      <c r="N1669" t="str">
        <f>VLOOKUP(Q1669,gene2!A:U,15,0)</f>
        <v>O-succinylhomoserine sulfhydrylase</v>
      </c>
      <c r="Q1669" t="s">
        <v>6609</v>
      </c>
      <c r="R1669">
        <v>1224</v>
      </c>
      <c r="T1669" t="s">
        <v>6610</v>
      </c>
      <c r="V1669">
        <f t="shared" si="26"/>
        <v>408</v>
      </c>
    </row>
    <row r="1670" spans="1:22" x14ac:dyDescent="0.25">
      <c r="A1670" t="s">
        <v>20</v>
      </c>
      <c r="B1670" t="s">
        <v>21</v>
      </c>
      <c r="C1670" t="s">
        <v>22</v>
      </c>
      <c r="D1670" t="s">
        <v>23</v>
      </c>
      <c r="E1670" t="s">
        <v>5</v>
      </c>
      <c r="G1670" t="s">
        <v>24</v>
      </c>
      <c r="H1670">
        <v>1813686</v>
      </c>
      <c r="I1670">
        <v>1816286</v>
      </c>
      <c r="J1670" t="s">
        <v>25</v>
      </c>
      <c r="K1670" t="str">
        <f>VLOOKUP(Q1670,gene2!A:U,12,0)</f>
        <v>WP_014421387.1</v>
      </c>
      <c r="L1670" t="str">
        <f>VLOOKUP(Q1670,gene2!A:U,13,0)</f>
        <v>WP_014421387.1</v>
      </c>
      <c r="M1670">
        <f>VLOOKUP(Q1670,gene2!A:U,14,0)</f>
        <v>0</v>
      </c>
      <c r="N1670" t="str">
        <f>VLOOKUP(Q1670,gene2!A:U,15,0)</f>
        <v>DNA translocase FtsK</v>
      </c>
      <c r="Q1670" t="s">
        <v>6613</v>
      </c>
      <c r="R1670">
        <v>2601</v>
      </c>
      <c r="T1670" t="s">
        <v>6614</v>
      </c>
      <c r="V1670">
        <f t="shared" si="26"/>
        <v>867</v>
      </c>
    </row>
    <row r="1671" spans="1:22" x14ac:dyDescent="0.25">
      <c r="A1671" t="s">
        <v>20</v>
      </c>
      <c r="B1671" t="s">
        <v>21</v>
      </c>
      <c r="C1671" t="s">
        <v>22</v>
      </c>
      <c r="D1671" t="s">
        <v>23</v>
      </c>
      <c r="E1671" t="s">
        <v>5</v>
      </c>
      <c r="G1671" t="s">
        <v>24</v>
      </c>
      <c r="H1671">
        <v>1816306</v>
      </c>
      <c r="I1671">
        <v>1816947</v>
      </c>
      <c r="J1671" t="s">
        <v>25</v>
      </c>
      <c r="K1671" t="str">
        <f>VLOOKUP(Q1671,gene2!A:U,12,0)</f>
        <v>WP_183579449.1</v>
      </c>
      <c r="L1671" t="str">
        <f>VLOOKUP(Q1671,gene2!A:U,13,0)</f>
        <v>WP_183579449.1</v>
      </c>
      <c r="M1671">
        <f>VLOOKUP(Q1671,gene2!A:U,14,0)</f>
        <v>0</v>
      </c>
      <c r="N1671" t="str">
        <f>VLOOKUP(Q1671,gene2!A:U,15,0)</f>
        <v>outer membrane lipoprotein chaperone LolA</v>
      </c>
      <c r="O1671" t="s">
        <v>6617</v>
      </c>
      <c r="Q1671" t="s">
        <v>6618</v>
      </c>
      <c r="R1671">
        <v>642</v>
      </c>
      <c r="T1671" t="s">
        <v>6619</v>
      </c>
      <c r="V1671">
        <f t="shared" si="26"/>
        <v>214</v>
      </c>
    </row>
    <row r="1672" spans="1:22" x14ac:dyDescent="0.25">
      <c r="A1672" t="s">
        <v>20</v>
      </c>
      <c r="B1672" t="s">
        <v>21</v>
      </c>
      <c r="C1672" t="s">
        <v>22</v>
      </c>
      <c r="D1672" t="s">
        <v>23</v>
      </c>
      <c r="E1672" t="s">
        <v>5</v>
      </c>
      <c r="G1672" t="s">
        <v>24</v>
      </c>
      <c r="H1672">
        <v>1816944</v>
      </c>
      <c r="I1672">
        <v>1818281</v>
      </c>
      <c r="J1672" t="s">
        <v>25</v>
      </c>
      <c r="K1672" t="str">
        <f>VLOOKUP(Q1672,gene2!A:U,12,0)</f>
        <v>WP_193364639.1</v>
      </c>
      <c r="L1672" t="str">
        <f>VLOOKUP(Q1672,gene2!A:U,13,0)</f>
        <v>WP_193364639.1</v>
      </c>
      <c r="M1672">
        <f>VLOOKUP(Q1672,gene2!A:U,14,0)</f>
        <v>0</v>
      </c>
      <c r="N1672" t="str">
        <f>VLOOKUP(Q1672,gene2!A:U,15,0)</f>
        <v>replication-associated recombination protein A</v>
      </c>
      <c r="Q1672" t="s">
        <v>6622</v>
      </c>
      <c r="R1672">
        <v>1338</v>
      </c>
      <c r="T1672" t="s">
        <v>6623</v>
      </c>
      <c r="V1672">
        <f t="shared" si="26"/>
        <v>446</v>
      </c>
    </row>
    <row r="1673" spans="1:22" x14ac:dyDescent="0.25">
      <c r="A1673" t="s">
        <v>20</v>
      </c>
      <c r="B1673" t="s">
        <v>21</v>
      </c>
      <c r="C1673" t="s">
        <v>22</v>
      </c>
      <c r="D1673" t="s">
        <v>23</v>
      </c>
      <c r="E1673" t="s">
        <v>5</v>
      </c>
      <c r="G1673" t="s">
        <v>24</v>
      </c>
      <c r="H1673">
        <v>1818396</v>
      </c>
      <c r="I1673">
        <v>1819670</v>
      </c>
      <c r="J1673" t="s">
        <v>25</v>
      </c>
      <c r="K1673" t="str">
        <f>VLOOKUP(Q1673,gene2!A:U,12,0)</f>
        <v>WP_011785033.1</v>
      </c>
      <c r="L1673" t="str">
        <f>VLOOKUP(Q1673,gene2!A:U,13,0)</f>
        <v>WP_011785033.1</v>
      </c>
      <c r="M1673">
        <f>VLOOKUP(Q1673,gene2!A:U,14,0)</f>
        <v>0</v>
      </c>
      <c r="N1673" t="str">
        <f>VLOOKUP(Q1673,gene2!A:U,15,0)</f>
        <v>serine--tRNA ligase</v>
      </c>
      <c r="O1673" t="s">
        <v>6626</v>
      </c>
      <c r="Q1673" t="s">
        <v>6627</v>
      </c>
      <c r="R1673">
        <v>1275</v>
      </c>
      <c r="T1673" t="s">
        <v>6628</v>
      </c>
      <c r="V1673">
        <f t="shared" si="26"/>
        <v>425</v>
      </c>
    </row>
    <row r="1674" spans="1:22" x14ac:dyDescent="0.25">
      <c r="A1674" t="s">
        <v>20</v>
      </c>
      <c r="B1674" t="s">
        <v>21</v>
      </c>
      <c r="C1674" t="s">
        <v>22</v>
      </c>
      <c r="D1674" t="s">
        <v>23</v>
      </c>
      <c r="E1674" t="s">
        <v>5</v>
      </c>
      <c r="G1674" t="s">
        <v>24</v>
      </c>
      <c r="H1674">
        <v>1819667</v>
      </c>
      <c r="I1674">
        <v>1820518</v>
      </c>
      <c r="J1674" t="s">
        <v>25</v>
      </c>
      <c r="K1674" t="str">
        <f>VLOOKUP(Q1674,gene2!A:U,12,0)</f>
        <v>WP_014421390.1</v>
      </c>
      <c r="L1674" t="str">
        <f>VLOOKUP(Q1674,gene2!A:U,13,0)</f>
        <v>WP_014421390.1</v>
      </c>
      <c r="M1674">
        <f>VLOOKUP(Q1674,gene2!A:U,14,0)</f>
        <v>0</v>
      </c>
      <c r="N1674" t="str">
        <f>VLOOKUP(Q1674,gene2!A:U,15,0)</f>
        <v>uroporphyrinogen-III C-methyltransferase</v>
      </c>
      <c r="O1674" t="s">
        <v>6631</v>
      </c>
      <c r="Q1674" t="s">
        <v>6632</v>
      </c>
      <c r="R1674">
        <v>852</v>
      </c>
      <c r="T1674" t="s">
        <v>6633</v>
      </c>
      <c r="V1674">
        <f t="shared" si="26"/>
        <v>284</v>
      </c>
    </row>
    <row r="1675" spans="1:22" x14ac:dyDescent="0.25">
      <c r="A1675" t="s">
        <v>20</v>
      </c>
      <c r="B1675" t="s">
        <v>21</v>
      </c>
      <c r="C1675" t="s">
        <v>22</v>
      </c>
      <c r="D1675" t="s">
        <v>23</v>
      </c>
      <c r="E1675" t="s">
        <v>5</v>
      </c>
      <c r="G1675" t="s">
        <v>24</v>
      </c>
      <c r="H1675">
        <v>1820535</v>
      </c>
      <c r="I1675">
        <v>1821614</v>
      </c>
      <c r="J1675" t="s">
        <v>52</v>
      </c>
      <c r="K1675" t="str">
        <f>VLOOKUP(Q1675,gene2!A:U,12,0)</f>
        <v>WP_011785031.1</v>
      </c>
      <c r="L1675" t="str">
        <f>VLOOKUP(Q1675,gene2!A:U,13,0)</f>
        <v>WP_011785031.1</v>
      </c>
      <c r="M1675">
        <f>VLOOKUP(Q1675,gene2!A:U,14,0)</f>
        <v>0</v>
      </c>
      <c r="N1675" t="str">
        <f>VLOOKUP(Q1675,gene2!A:U,15,0)</f>
        <v>3-deoxy-7-phosphoheptulonate synthase</v>
      </c>
      <c r="Q1675" t="s">
        <v>6635</v>
      </c>
      <c r="R1675">
        <v>1080</v>
      </c>
      <c r="T1675" t="s">
        <v>6636</v>
      </c>
      <c r="V1675">
        <f t="shared" si="26"/>
        <v>360</v>
      </c>
    </row>
    <row r="1676" spans="1:22" x14ac:dyDescent="0.25">
      <c r="A1676" t="s">
        <v>20</v>
      </c>
      <c r="B1676" t="s">
        <v>21</v>
      </c>
      <c r="C1676" t="s">
        <v>22</v>
      </c>
      <c r="D1676" t="s">
        <v>23</v>
      </c>
      <c r="E1676" t="s">
        <v>5</v>
      </c>
      <c r="G1676" t="s">
        <v>24</v>
      </c>
      <c r="H1676">
        <v>1821798</v>
      </c>
      <c r="I1676">
        <v>1823624</v>
      </c>
      <c r="J1676" t="s">
        <v>25</v>
      </c>
      <c r="K1676" t="str">
        <f>VLOOKUP(Q1676,gene2!A:U,12,0)</f>
        <v>WP_014421391.1</v>
      </c>
      <c r="L1676" t="str">
        <f>VLOOKUP(Q1676,gene2!A:U,13,0)</f>
        <v>WP_014421391.1</v>
      </c>
      <c r="M1676">
        <f>VLOOKUP(Q1676,gene2!A:U,14,0)</f>
        <v>0</v>
      </c>
      <c r="N1676" t="str">
        <f>VLOOKUP(Q1676,gene2!A:U,15,0)</f>
        <v>DUF1631 family protein</v>
      </c>
      <c r="Q1676" t="s">
        <v>6638</v>
      </c>
      <c r="R1676">
        <v>1827</v>
      </c>
      <c r="T1676" t="s">
        <v>6639</v>
      </c>
      <c r="V1676">
        <f t="shared" si="26"/>
        <v>609</v>
      </c>
    </row>
    <row r="1677" spans="1:22" x14ac:dyDescent="0.25">
      <c r="A1677" t="s">
        <v>20</v>
      </c>
      <c r="B1677" t="s">
        <v>21</v>
      </c>
      <c r="C1677" t="s">
        <v>22</v>
      </c>
      <c r="D1677" t="s">
        <v>23</v>
      </c>
      <c r="E1677" t="s">
        <v>5</v>
      </c>
      <c r="G1677" t="s">
        <v>24</v>
      </c>
      <c r="H1677">
        <v>1823633</v>
      </c>
      <c r="I1677">
        <v>1824049</v>
      </c>
      <c r="J1677" t="s">
        <v>25</v>
      </c>
      <c r="K1677" t="str">
        <f>VLOOKUP(Q1677,gene2!A:U,12,0)</f>
        <v>WP_014421392.1</v>
      </c>
      <c r="L1677" t="str">
        <f>VLOOKUP(Q1677,gene2!A:U,13,0)</f>
        <v>WP_014421392.1</v>
      </c>
      <c r="M1677">
        <f>VLOOKUP(Q1677,gene2!A:U,14,0)</f>
        <v>0</v>
      </c>
      <c r="N1677" t="str">
        <f>VLOOKUP(Q1677,gene2!A:U,15,0)</f>
        <v>PilZ domain-containing protein</v>
      </c>
      <c r="Q1677" t="s">
        <v>6642</v>
      </c>
      <c r="R1677">
        <v>417</v>
      </c>
      <c r="T1677" t="s">
        <v>6643</v>
      </c>
      <c r="V1677">
        <f t="shared" si="26"/>
        <v>139</v>
      </c>
    </row>
    <row r="1678" spans="1:22" x14ac:dyDescent="0.25">
      <c r="A1678" t="s">
        <v>20</v>
      </c>
      <c r="B1678" t="s">
        <v>21</v>
      </c>
      <c r="C1678" t="s">
        <v>22</v>
      </c>
      <c r="D1678" t="s">
        <v>23</v>
      </c>
      <c r="E1678" t="s">
        <v>5</v>
      </c>
      <c r="G1678" t="s">
        <v>24</v>
      </c>
      <c r="H1678">
        <v>1824106</v>
      </c>
      <c r="I1678">
        <v>1824891</v>
      </c>
      <c r="J1678" t="s">
        <v>52</v>
      </c>
      <c r="K1678" t="str">
        <f>VLOOKUP(Q1678,gene2!A:U,12,0)</f>
        <v>WP_014421393.1</v>
      </c>
      <c r="L1678" t="str">
        <f>VLOOKUP(Q1678,gene2!A:U,13,0)</f>
        <v>WP_014421393.1</v>
      </c>
      <c r="M1678">
        <f>VLOOKUP(Q1678,gene2!A:U,14,0)</f>
        <v>0</v>
      </c>
      <c r="N1678" t="str">
        <f>VLOOKUP(Q1678,gene2!A:U,15,0)</f>
        <v>enoyl-ACP reductase</v>
      </c>
      <c r="Q1678" t="s">
        <v>6645</v>
      </c>
      <c r="R1678">
        <v>786</v>
      </c>
      <c r="T1678" t="s">
        <v>6646</v>
      </c>
      <c r="V1678">
        <f t="shared" si="26"/>
        <v>262</v>
      </c>
    </row>
    <row r="1679" spans="1:22" x14ac:dyDescent="0.25">
      <c r="A1679" t="s">
        <v>20</v>
      </c>
      <c r="B1679" t="s">
        <v>21</v>
      </c>
      <c r="C1679" t="s">
        <v>22</v>
      </c>
      <c r="D1679" t="s">
        <v>23</v>
      </c>
      <c r="E1679" t="s">
        <v>5</v>
      </c>
      <c r="G1679" t="s">
        <v>24</v>
      </c>
      <c r="H1679">
        <v>1824959</v>
      </c>
      <c r="I1679">
        <v>1826557</v>
      </c>
      <c r="J1679" t="s">
        <v>52</v>
      </c>
      <c r="K1679" t="str">
        <f>VLOOKUP(Q1679,gene2!A:U,12,0)</f>
        <v>WP_014421394.1</v>
      </c>
      <c r="L1679" t="str">
        <f>VLOOKUP(Q1679,gene2!A:U,13,0)</f>
        <v>WP_014421394.1</v>
      </c>
      <c r="M1679">
        <f>VLOOKUP(Q1679,gene2!A:U,14,0)</f>
        <v>0</v>
      </c>
      <c r="N1679" t="str">
        <f>VLOOKUP(Q1679,gene2!A:U,15,0)</f>
        <v>ABC transporter ATP-binding protein</v>
      </c>
      <c r="Q1679" t="s">
        <v>6649</v>
      </c>
      <c r="R1679">
        <v>1599</v>
      </c>
      <c r="T1679" t="s">
        <v>6650</v>
      </c>
      <c r="V1679">
        <f t="shared" si="26"/>
        <v>533</v>
      </c>
    </row>
    <row r="1680" spans="1:22" x14ac:dyDescent="0.25">
      <c r="A1680" t="s">
        <v>20</v>
      </c>
      <c r="B1680" t="s">
        <v>21</v>
      </c>
      <c r="C1680" t="s">
        <v>22</v>
      </c>
      <c r="D1680" t="s">
        <v>23</v>
      </c>
      <c r="E1680" t="s">
        <v>5</v>
      </c>
      <c r="G1680" t="s">
        <v>24</v>
      </c>
      <c r="H1680">
        <v>1826559</v>
      </c>
      <c r="I1680">
        <v>1827581</v>
      </c>
      <c r="J1680" t="s">
        <v>52</v>
      </c>
      <c r="K1680" t="str">
        <f>VLOOKUP(Q1680,gene2!A:U,12,0)</f>
        <v>WP_011785026.1</v>
      </c>
      <c r="L1680" t="str">
        <f>VLOOKUP(Q1680,gene2!A:U,13,0)</f>
        <v>WP_011785026.1</v>
      </c>
      <c r="M1680">
        <f>VLOOKUP(Q1680,gene2!A:U,14,0)</f>
        <v>0</v>
      </c>
      <c r="N1680" t="str">
        <f>VLOOKUP(Q1680,gene2!A:U,15,0)</f>
        <v>ABC transporter permease</v>
      </c>
      <c r="Q1680" t="s">
        <v>6652</v>
      </c>
      <c r="R1680">
        <v>1023</v>
      </c>
      <c r="T1680" t="s">
        <v>6653</v>
      </c>
      <c r="V1680">
        <f t="shared" si="26"/>
        <v>341</v>
      </c>
    </row>
    <row r="1681" spans="1:22" x14ac:dyDescent="0.25">
      <c r="A1681" t="s">
        <v>20</v>
      </c>
      <c r="B1681" t="s">
        <v>21</v>
      </c>
      <c r="C1681" t="s">
        <v>22</v>
      </c>
      <c r="D1681" t="s">
        <v>23</v>
      </c>
      <c r="E1681" t="s">
        <v>5</v>
      </c>
      <c r="G1681" t="s">
        <v>24</v>
      </c>
      <c r="H1681">
        <v>1827584</v>
      </c>
      <c r="I1681">
        <v>1828669</v>
      </c>
      <c r="J1681" t="s">
        <v>52</v>
      </c>
      <c r="K1681" t="str">
        <f>VLOOKUP(Q1681,gene2!A:U,12,0)</f>
        <v>WP_014421395.1</v>
      </c>
      <c r="L1681" t="str">
        <f>VLOOKUP(Q1681,gene2!A:U,13,0)</f>
        <v>WP_014421395.1</v>
      </c>
      <c r="M1681">
        <f>VLOOKUP(Q1681,gene2!A:U,14,0)</f>
        <v>0</v>
      </c>
      <c r="N1681" t="str">
        <f>VLOOKUP(Q1681,gene2!A:U,15,0)</f>
        <v>microcin C ABC transporter permease YejB</v>
      </c>
      <c r="Q1681" t="s">
        <v>6655</v>
      </c>
      <c r="R1681">
        <v>1086</v>
      </c>
      <c r="T1681" t="s">
        <v>6656</v>
      </c>
      <c r="V1681">
        <f t="shared" si="26"/>
        <v>362</v>
      </c>
    </row>
    <row r="1682" spans="1:22" x14ac:dyDescent="0.25">
      <c r="A1682" t="s">
        <v>20</v>
      </c>
      <c r="B1682" t="s">
        <v>21</v>
      </c>
      <c r="C1682" t="s">
        <v>22</v>
      </c>
      <c r="D1682" t="s">
        <v>23</v>
      </c>
      <c r="E1682" t="s">
        <v>5</v>
      </c>
      <c r="G1682" t="s">
        <v>24</v>
      </c>
      <c r="H1682">
        <v>1828713</v>
      </c>
      <c r="I1682">
        <v>1830542</v>
      </c>
      <c r="J1682" t="s">
        <v>52</v>
      </c>
      <c r="K1682" t="str">
        <f>VLOOKUP(Q1682,gene2!A:U,12,0)</f>
        <v>WP_041654694.1</v>
      </c>
      <c r="L1682" t="str">
        <f>VLOOKUP(Q1682,gene2!A:U,13,0)</f>
        <v>WP_041654694.1</v>
      </c>
      <c r="M1682">
        <f>VLOOKUP(Q1682,gene2!A:U,14,0)</f>
        <v>0</v>
      </c>
      <c r="N1682" t="str">
        <f>VLOOKUP(Q1682,gene2!A:U,15,0)</f>
        <v>ABC transporter substrate-binding protein</v>
      </c>
      <c r="Q1682" t="s">
        <v>6659</v>
      </c>
      <c r="R1682">
        <v>1830</v>
      </c>
      <c r="T1682" t="s">
        <v>6660</v>
      </c>
      <c r="V1682">
        <f t="shared" si="26"/>
        <v>610</v>
      </c>
    </row>
    <row r="1683" spans="1:22" x14ac:dyDescent="0.25">
      <c r="A1683" t="s">
        <v>20</v>
      </c>
      <c r="B1683" t="s">
        <v>21</v>
      </c>
      <c r="C1683" t="s">
        <v>22</v>
      </c>
      <c r="D1683" t="s">
        <v>23</v>
      </c>
      <c r="E1683" t="s">
        <v>5</v>
      </c>
      <c r="G1683" t="s">
        <v>24</v>
      </c>
      <c r="H1683">
        <v>1830555</v>
      </c>
      <c r="I1683">
        <v>1832297</v>
      </c>
      <c r="J1683" t="s">
        <v>52</v>
      </c>
      <c r="K1683" t="str">
        <f>VLOOKUP(Q1683,gene2!A:U,12,0)</f>
        <v>WP_014421397.1</v>
      </c>
      <c r="L1683" t="str">
        <f>VLOOKUP(Q1683,gene2!A:U,13,0)</f>
        <v>WP_014421397.1</v>
      </c>
      <c r="M1683">
        <f>VLOOKUP(Q1683,gene2!A:U,14,0)</f>
        <v>0</v>
      </c>
      <c r="N1683" t="str">
        <f>VLOOKUP(Q1683,gene2!A:U,15,0)</f>
        <v>LysM peptidoglycan-binding domain-containing protein</v>
      </c>
      <c r="Q1683" t="s">
        <v>6662</v>
      </c>
      <c r="R1683">
        <v>1743</v>
      </c>
      <c r="T1683" t="s">
        <v>6663</v>
      </c>
      <c r="V1683">
        <f t="shared" si="26"/>
        <v>581</v>
      </c>
    </row>
    <row r="1684" spans="1:22" x14ac:dyDescent="0.25">
      <c r="A1684" t="s">
        <v>20</v>
      </c>
      <c r="B1684" t="s">
        <v>21</v>
      </c>
      <c r="C1684" t="s">
        <v>22</v>
      </c>
      <c r="D1684" t="s">
        <v>23</v>
      </c>
      <c r="E1684" t="s">
        <v>5</v>
      </c>
      <c r="G1684" t="s">
        <v>24</v>
      </c>
      <c r="H1684">
        <v>1832467</v>
      </c>
      <c r="I1684">
        <v>1833258</v>
      </c>
      <c r="J1684" t="s">
        <v>52</v>
      </c>
      <c r="K1684" t="str">
        <f>VLOOKUP(Q1684,gene2!A:U,12,0)</f>
        <v>WP_014421399.1</v>
      </c>
      <c r="L1684" t="str">
        <f>VLOOKUP(Q1684,gene2!A:U,13,0)</f>
        <v>WP_014421399.1</v>
      </c>
      <c r="M1684">
        <f>VLOOKUP(Q1684,gene2!A:U,14,0)</f>
        <v>0</v>
      </c>
      <c r="N1684" t="str">
        <f>VLOOKUP(Q1684,gene2!A:U,15,0)</f>
        <v>hydroxyacylglutathione hydrolase</v>
      </c>
      <c r="O1684" t="s">
        <v>6665</v>
      </c>
      <c r="Q1684" t="s">
        <v>6666</v>
      </c>
      <c r="R1684">
        <v>792</v>
      </c>
      <c r="T1684" t="s">
        <v>6667</v>
      </c>
      <c r="V1684">
        <f t="shared" si="26"/>
        <v>264</v>
      </c>
    </row>
    <row r="1685" spans="1:22" x14ac:dyDescent="0.25">
      <c r="A1685" t="s">
        <v>20</v>
      </c>
      <c r="B1685" t="s">
        <v>21</v>
      </c>
      <c r="C1685" t="s">
        <v>22</v>
      </c>
      <c r="D1685" t="s">
        <v>23</v>
      </c>
      <c r="E1685" t="s">
        <v>5</v>
      </c>
      <c r="G1685" t="s">
        <v>24</v>
      </c>
      <c r="H1685">
        <v>1833381</v>
      </c>
      <c r="I1685">
        <v>1834190</v>
      </c>
      <c r="J1685" t="s">
        <v>25</v>
      </c>
      <c r="K1685" t="str">
        <f>VLOOKUP(Q1685,gene2!A:U,12,0)</f>
        <v>WP_014421400.1</v>
      </c>
      <c r="L1685" t="str">
        <f>VLOOKUP(Q1685,gene2!A:U,13,0)</f>
        <v>WP_014421400.1</v>
      </c>
      <c r="M1685">
        <f>VLOOKUP(Q1685,gene2!A:U,14,0)</f>
        <v>0</v>
      </c>
      <c r="N1685" t="str">
        <f>VLOOKUP(Q1685,gene2!A:U,15,0)</f>
        <v>methyltransferase domain-containing protein</v>
      </c>
      <c r="Q1685" t="s">
        <v>6670</v>
      </c>
      <c r="R1685">
        <v>810</v>
      </c>
      <c r="T1685" t="s">
        <v>6671</v>
      </c>
      <c r="V1685">
        <f t="shared" si="26"/>
        <v>270</v>
      </c>
    </row>
    <row r="1686" spans="1:22" x14ac:dyDescent="0.25">
      <c r="A1686" t="s">
        <v>20</v>
      </c>
      <c r="B1686" t="s">
        <v>21</v>
      </c>
      <c r="C1686" t="s">
        <v>22</v>
      </c>
      <c r="D1686" t="s">
        <v>23</v>
      </c>
      <c r="E1686" t="s">
        <v>5</v>
      </c>
      <c r="G1686" t="s">
        <v>24</v>
      </c>
      <c r="H1686">
        <v>1834190</v>
      </c>
      <c r="I1686">
        <v>1834633</v>
      </c>
      <c r="J1686" t="s">
        <v>25</v>
      </c>
      <c r="K1686" t="str">
        <f>VLOOKUP(Q1686,gene2!A:U,12,0)</f>
        <v>WP_011785020.1</v>
      </c>
      <c r="L1686" t="str">
        <f>VLOOKUP(Q1686,gene2!A:U,13,0)</f>
        <v>WP_011785020.1</v>
      </c>
      <c r="M1686">
        <f>VLOOKUP(Q1686,gene2!A:U,14,0)</f>
        <v>0</v>
      </c>
      <c r="N1686" t="str">
        <f>VLOOKUP(Q1686,gene2!A:U,15,0)</f>
        <v>ribonuclease HI</v>
      </c>
      <c r="O1686" t="s">
        <v>6674</v>
      </c>
      <c r="Q1686" t="s">
        <v>6675</v>
      </c>
      <c r="R1686">
        <v>444</v>
      </c>
      <c r="T1686" t="s">
        <v>6676</v>
      </c>
      <c r="V1686">
        <f t="shared" si="26"/>
        <v>148</v>
      </c>
    </row>
    <row r="1687" spans="1:22" x14ac:dyDescent="0.25">
      <c r="A1687" t="s">
        <v>20</v>
      </c>
      <c r="B1687" t="s">
        <v>21</v>
      </c>
      <c r="C1687" t="s">
        <v>22</v>
      </c>
      <c r="D1687" t="s">
        <v>23</v>
      </c>
      <c r="E1687" t="s">
        <v>5</v>
      </c>
      <c r="G1687" t="s">
        <v>24</v>
      </c>
      <c r="H1687">
        <v>1834686</v>
      </c>
      <c r="I1687">
        <v>1835396</v>
      </c>
      <c r="J1687" t="s">
        <v>25</v>
      </c>
      <c r="K1687" t="str">
        <f>VLOOKUP(Q1687,gene2!A:U,12,0)</f>
        <v>WP_014421401.1</v>
      </c>
      <c r="L1687" t="str">
        <f>VLOOKUP(Q1687,gene2!A:U,13,0)</f>
        <v>WP_014421401.1</v>
      </c>
      <c r="M1687">
        <f>VLOOKUP(Q1687,gene2!A:U,14,0)</f>
        <v>0</v>
      </c>
      <c r="N1687" t="str">
        <f>VLOOKUP(Q1687,gene2!A:U,15,0)</f>
        <v>DNA polymerase III subunit epsilon</v>
      </c>
      <c r="O1687" t="s">
        <v>6679</v>
      </c>
      <c r="Q1687" t="s">
        <v>6680</v>
      </c>
      <c r="R1687">
        <v>711</v>
      </c>
      <c r="T1687" t="s">
        <v>6681</v>
      </c>
      <c r="V1687">
        <f t="shared" si="26"/>
        <v>237</v>
      </c>
    </row>
    <row r="1688" spans="1:22" x14ac:dyDescent="0.25">
      <c r="A1688" t="s">
        <v>20</v>
      </c>
      <c r="B1688" t="s">
        <v>21</v>
      </c>
      <c r="C1688" t="s">
        <v>22</v>
      </c>
      <c r="D1688" t="s">
        <v>23</v>
      </c>
      <c r="E1688" t="s">
        <v>5</v>
      </c>
      <c r="G1688" t="s">
        <v>24</v>
      </c>
      <c r="H1688">
        <v>1835607</v>
      </c>
      <c r="I1688">
        <v>1837313</v>
      </c>
      <c r="J1688" t="s">
        <v>25</v>
      </c>
      <c r="K1688" t="str">
        <f>VLOOKUP(Q1688,gene2!A:U,12,0)</f>
        <v>WP_014421402.1</v>
      </c>
      <c r="L1688" t="str">
        <f>VLOOKUP(Q1688,gene2!A:U,13,0)</f>
        <v>WP_014421402.1</v>
      </c>
      <c r="M1688">
        <f>VLOOKUP(Q1688,gene2!A:U,14,0)</f>
        <v>0</v>
      </c>
      <c r="N1688" t="str">
        <f>VLOOKUP(Q1688,gene2!A:U,15,0)</f>
        <v>hypothetical protein</v>
      </c>
      <c r="Q1688" t="s">
        <v>6684</v>
      </c>
      <c r="R1688">
        <v>1707</v>
      </c>
      <c r="T1688" t="s">
        <v>6685</v>
      </c>
      <c r="V1688">
        <f t="shared" si="26"/>
        <v>569</v>
      </c>
    </row>
    <row r="1689" spans="1:22" x14ac:dyDescent="0.25">
      <c r="A1689" t="s">
        <v>20</v>
      </c>
      <c r="B1689" t="s">
        <v>21</v>
      </c>
      <c r="C1689" t="s">
        <v>22</v>
      </c>
      <c r="D1689" t="s">
        <v>23</v>
      </c>
      <c r="E1689" t="s">
        <v>5</v>
      </c>
      <c r="G1689" t="s">
        <v>24</v>
      </c>
      <c r="H1689">
        <v>1837399</v>
      </c>
      <c r="I1689">
        <v>1837713</v>
      </c>
      <c r="J1689" t="s">
        <v>52</v>
      </c>
      <c r="K1689" t="str">
        <f>VLOOKUP(Q1689,gene2!A:U,12,0)</f>
        <v>WP_011785017.1</v>
      </c>
      <c r="L1689" t="str">
        <f>VLOOKUP(Q1689,gene2!A:U,13,0)</f>
        <v>WP_011785017.1</v>
      </c>
      <c r="M1689">
        <f>VLOOKUP(Q1689,gene2!A:U,14,0)</f>
        <v>0</v>
      </c>
      <c r="N1689" t="str">
        <f>VLOOKUP(Q1689,gene2!A:U,15,0)</f>
        <v>SCP2 sterol-binding domain-containing protein</v>
      </c>
      <c r="Q1689" t="s">
        <v>6687</v>
      </c>
      <c r="R1689">
        <v>315</v>
      </c>
      <c r="T1689" t="s">
        <v>6688</v>
      </c>
      <c r="V1689">
        <f t="shared" si="26"/>
        <v>105</v>
      </c>
    </row>
    <row r="1690" spans="1:22" x14ac:dyDescent="0.25">
      <c r="A1690" t="s">
        <v>20</v>
      </c>
      <c r="B1690" t="s">
        <v>21</v>
      </c>
      <c r="C1690" t="s">
        <v>22</v>
      </c>
      <c r="D1690" t="s">
        <v>23</v>
      </c>
      <c r="E1690" t="s">
        <v>5</v>
      </c>
      <c r="G1690" t="s">
        <v>24</v>
      </c>
      <c r="H1690">
        <v>1837946</v>
      </c>
      <c r="I1690">
        <v>1839007</v>
      </c>
      <c r="J1690" t="s">
        <v>25</v>
      </c>
      <c r="K1690" t="str">
        <f>VLOOKUP(Q1690,gene2!A:U,12,0)</f>
        <v>WP_014421403.1</v>
      </c>
      <c r="L1690" t="str">
        <f>VLOOKUP(Q1690,gene2!A:U,13,0)</f>
        <v>WP_014421403.1</v>
      </c>
      <c r="M1690">
        <f>VLOOKUP(Q1690,gene2!A:U,14,0)</f>
        <v>0</v>
      </c>
      <c r="N1690" t="str">
        <f>VLOOKUP(Q1690,gene2!A:U,15,0)</f>
        <v>protease SohB</v>
      </c>
      <c r="O1690" t="s">
        <v>6691</v>
      </c>
      <c r="Q1690" t="s">
        <v>6692</v>
      </c>
      <c r="R1690">
        <v>1062</v>
      </c>
      <c r="T1690" t="s">
        <v>6693</v>
      </c>
      <c r="V1690">
        <f t="shared" si="26"/>
        <v>354</v>
      </c>
    </row>
    <row r="1691" spans="1:22" x14ac:dyDescent="0.25">
      <c r="A1691" t="s">
        <v>20</v>
      </c>
      <c r="B1691" t="s">
        <v>21</v>
      </c>
      <c r="C1691" t="s">
        <v>22</v>
      </c>
      <c r="D1691" t="s">
        <v>23</v>
      </c>
      <c r="E1691" t="s">
        <v>5</v>
      </c>
      <c r="G1691" t="s">
        <v>24</v>
      </c>
      <c r="H1691">
        <v>1839057</v>
      </c>
      <c r="I1691">
        <v>1839563</v>
      </c>
      <c r="J1691" t="s">
        <v>52</v>
      </c>
      <c r="K1691" t="str">
        <f>VLOOKUP(Q1691,gene2!A:U,12,0)</f>
        <v>WP_014421404.1</v>
      </c>
      <c r="L1691" t="str">
        <f>VLOOKUP(Q1691,gene2!A:U,13,0)</f>
        <v>WP_014421404.1</v>
      </c>
      <c r="M1691">
        <f>VLOOKUP(Q1691,gene2!A:U,14,0)</f>
        <v>0</v>
      </c>
      <c r="N1691" t="str">
        <f>VLOOKUP(Q1691,gene2!A:U,15,0)</f>
        <v>DUF934 domain-containing protein</v>
      </c>
      <c r="Q1691" t="s">
        <v>6696</v>
      </c>
      <c r="R1691">
        <v>507</v>
      </c>
      <c r="T1691" t="s">
        <v>6697</v>
      </c>
      <c r="V1691">
        <f t="shared" si="26"/>
        <v>169</v>
      </c>
    </row>
    <row r="1692" spans="1:22" x14ac:dyDescent="0.25">
      <c r="A1692" t="s">
        <v>20</v>
      </c>
      <c r="B1692" t="s">
        <v>21</v>
      </c>
      <c r="C1692" t="s">
        <v>22</v>
      </c>
      <c r="D1692" t="s">
        <v>23</v>
      </c>
      <c r="E1692" t="s">
        <v>5</v>
      </c>
      <c r="G1692" t="s">
        <v>24</v>
      </c>
      <c r="H1692">
        <v>1839556</v>
      </c>
      <c r="I1692">
        <v>1841208</v>
      </c>
      <c r="J1692" t="s">
        <v>52</v>
      </c>
      <c r="K1692" t="str">
        <f>VLOOKUP(Q1692,gene2!A:U,12,0)</f>
        <v>WP_014421405.1</v>
      </c>
      <c r="L1692" t="str">
        <f>VLOOKUP(Q1692,gene2!A:U,13,0)</f>
        <v>WP_014421405.1</v>
      </c>
      <c r="M1692">
        <f>VLOOKUP(Q1692,gene2!A:U,14,0)</f>
        <v>0</v>
      </c>
      <c r="N1692" t="str">
        <f>VLOOKUP(Q1692,gene2!A:U,15,0)</f>
        <v>nitrite/sulfite reductase</v>
      </c>
      <c r="Q1692" t="s">
        <v>6700</v>
      </c>
      <c r="R1692">
        <v>1653</v>
      </c>
      <c r="T1692" t="s">
        <v>6701</v>
      </c>
      <c r="V1692">
        <f t="shared" si="26"/>
        <v>551</v>
      </c>
    </row>
    <row r="1693" spans="1:22" x14ac:dyDescent="0.25">
      <c r="A1693" t="s">
        <v>20</v>
      </c>
      <c r="B1693" t="s">
        <v>21</v>
      </c>
      <c r="C1693" t="s">
        <v>22</v>
      </c>
      <c r="D1693" t="s">
        <v>23</v>
      </c>
      <c r="E1693" t="s">
        <v>5</v>
      </c>
      <c r="G1693" t="s">
        <v>24</v>
      </c>
      <c r="H1693">
        <v>1841560</v>
      </c>
      <c r="I1693">
        <v>1841793</v>
      </c>
      <c r="J1693" t="s">
        <v>52</v>
      </c>
      <c r="K1693" t="str">
        <f>VLOOKUP(Q1693,gene2!A:U,12,0)</f>
        <v>WP_014421407.1</v>
      </c>
      <c r="L1693" t="str">
        <f>VLOOKUP(Q1693,gene2!A:U,13,0)</f>
        <v>WP_014421407.1</v>
      </c>
      <c r="M1693">
        <f>VLOOKUP(Q1693,gene2!A:U,14,0)</f>
        <v>0</v>
      </c>
      <c r="N1693" t="str">
        <f>VLOOKUP(Q1693,gene2!A:U,15,0)</f>
        <v>DUF2970 domain-containing protein</v>
      </c>
      <c r="Q1693" t="s">
        <v>6704</v>
      </c>
      <c r="R1693">
        <v>234</v>
      </c>
      <c r="T1693" t="s">
        <v>6705</v>
      </c>
      <c r="V1693">
        <f t="shared" si="26"/>
        <v>78</v>
      </c>
    </row>
    <row r="1694" spans="1:22" x14ac:dyDescent="0.25">
      <c r="A1694" t="s">
        <v>20</v>
      </c>
      <c r="B1694" t="s">
        <v>21</v>
      </c>
      <c r="C1694" t="s">
        <v>22</v>
      </c>
      <c r="D1694" t="s">
        <v>23</v>
      </c>
      <c r="E1694" t="s">
        <v>5</v>
      </c>
      <c r="G1694" t="s">
        <v>24</v>
      </c>
      <c r="H1694">
        <v>1841809</v>
      </c>
      <c r="I1694">
        <v>1845507</v>
      </c>
      <c r="J1694" t="s">
        <v>52</v>
      </c>
      <c r="K1694" t="str">
        <f>VLOOKUP(Q1694,gene2!A:U,12,0)</f>
        <v>WP_014421408.1</v>
      </c>
      <c r="L1694" t="str">
        <f>VLOOKUP(Q1694,gene2!A:U,13,0)</f>
        <v>WP_014421408.1</v>
      </c>
      <c r="M1694">
        <f>VLOOKUP(Q1694,gene2!A:U,14,0)</f>
        <v>0</v>
      </c>
      <c r="N1694" t="str">
        <f>VLOOKUP(Q1694,gene2!A:U,15,0)</f>
        <v>methionine synthase</v>
      </c>
      <c r="O1694" t="s">
        <v>6708</v>
      </c>
      <c r="Q1694" t="s">
        <v>6709</v>
      </c>
      <c r="R1694">
        <v>3699</v>
      </c>
      <c r="T1694" t="s">
        <v>6710</v>
      </c>
      <c r="V1694">
        <f t="shared" si="26"/>
        <v>1233</v>
      </c>
    </row>
    <row r="1695" spans="1:22" x14ac:dyDescent="0.25">
      <c r="A1695" t="s">
        <v>20</v>
      </c>
      <c r="B1695" t="s">
        <v>21</v>
      </c>
      <c r="C1695" t="s">
        <v>22</v>
      </c>
      <c r="D1695" t="s">
        <v>23</v>
      </c>
      <c r="E1695" t="s">
        <v>5</v>
      </c>
      <c r="G1695" t="s">
        <v>24</v>
      </c>
      <c r="H1695">
        <v>1845746</v>
      </c>
      <c r="I1695">
        <v>1846333</v>
      </c>
      <c r="J1695" t="s">
        <v>25</v>
      </c>
      <c r="K1695" t="str">
        <f>VLOOKUP(Q1695,gene2!A:U,12,0)</f>
        <v>WP_011785011.1</v>
      </c>
      <c r="L1695" t="str">
        <f>VLOOKUP(Q1695,gene2!A:U,13,0)</f>
        <v>WP_011785011.1</v>
      </c>
      <c r="M1695">
        <f>VLOOKUP(Q1695,gene2!A:U,14,0)</f>
        <v>0</v>
      </c>
      <c r="N1695" t="str">
        <f>VLOOKUP(Q1695,gene2!A:U,15,0)</f>
        <v>Fe-S biogenesis protein NfuA</v>
      </c>
      <c r="O1695" t="s">
        <v>6713</v>
      </c>
      <c r="Q1695" t="s">
        <v>6714</v>
      </c>
      <c r="R1695">
        <v>588</v>
      </c>
      <c r="T1695" t="s">
        <v>6715</v>
      </c>
      <c r="V1695">
        <f t="shared" si="26"/>
        <v>196</v>
      </c>
    </row>
    <row r="1696" spans="1:22" x14ac:dyDescent="0.25">
      <c r="A1696" t="s">
        <v>20</v>
      </c>
      <c r="B1696" t="s">
        <v>21</v>
      </c>
      <c r="C1696" t="s">
        <v>22</v>
      </c>
      <c r="D1696" t="s">
        <v>23</v>
      </c>
      <c r="E1696" t="s">
        <v>5</v>
      </c>
      <c r="G1696" t="s">
        <v>24</v>
      </c>
      <c r="H1696">
        <v>1846517</v>
      </c>
      <c r="I1696">
        <v>1847728</v>
      </c>
      <c r="J1696" t="s">
        <v>25</v>
      </c>
      <c r="K1696" t="str">
        <f>VLOOKUP(Q1696,gene2!A:U,12,0)</f>
        <v>WP_193364632.1</v>
      </c>
      <c r="L1696" t="str">
        <f>VLOOKUP(Q1696,gene2!A:U,13,0)</f>
        <v>WP_193364632.1</v>
      </c>
      <c r="M1696">
        <f>VLOOKUP(Q1696,gene2!A:U,14,0)</f>
        <v>0</v>
      </c>
      <c r="N1696" t="str">
        <f>VLOOKUP(Q1696,gene2!A:U,15,0)</f>
        <v>hypothetical protein</v>
      </c>
      <c r="Q1696" t="s">
        <v>6718</v>
      </c>
      <c r="R1696">
        <v>1212</v>
      </c>
      <c r="T1696" t="s">
        <v>6719</v>
      </c>
      <c r="V1696">
        <f t="shared" si="26"/>
        <v>404</v>
      </c>
    </row>
    <row r="1697" spans="1:22" x14ac:dyDescent="0.25">
      <c r="A1697" t="s">
        <v>20</v>
      </c>
      <c r="B1697" t="s">
        <v>21</v>
      </c>
      <c r="C1697" t="s">
        <v>22</v>
      </c>
      <c r="D1697" t="s">
        <v>23</v>
      </c>
      <c r="E1697" t="s">
        <v>5</v>
      </c>
      <c r="G1697" t="s">
        <v>24</v>
      </c>
      <c r="H1697">
        <v>1847750</v>
      </c>
      <c r="I1697">
        <v>1848109</v>
      </c>
      <c r="J1697" t="s">
        <v>25</v>
      </c>
      <c r="K1697" t="str">
        <f>VLOOKUP(Q1697,gene2!A:U,12,0)</f>
        <v>WP_014421410.1</v>
      </c>
      <c r="L1697" t="str">
        <f>VLOOKUP(Q1697,gene2!A:U,13,0)</f>
        <v>WP_014421410.1</v>
      </c>
      <c r="M1697">
        <f>VLOOKUP(Q1697,gene2!A:U,14,0)</f>
        <v>0</v>
      </c>
      <c r="N1697" t="str">
        <f>VLOOKUP(Q1697,gene2!A:U,15,0)</f>
        <v>hypothetical protein</v>
      </c>
      <c r="Q1697" t="s">
        <v>6721</v>
      </c>
      <c r="R1697">
        <v>360</v>
      </c>
      <c r="T1697" t="s">
        <v>6722</v>
      </c>
      <c r="V1697">
        <f t="shared" si="26"/>
        <v>120</v>
      </c>
    </row>
    <row r="1698" spans="1:22" x14ac:dyDescent="0.25">
      <c r="A1698" t="s">
        <v>20</v>
      </c>
      <c r="B1698" t="s">
        <v>21</v>
      </c>
      <c r="C1698" t="s">
        <v>22</v>
      </c>
      <c r="D1698" t="s">
        <v>23</v>
      </c>
      <c r="E1698" t="s">
        <v>5</v>
      </c>
      <c r="G1698" t="s">
        <v>24</v>
      </c>
      <c r="H1698">
        <v>1848132</v>
      </c>
      <c r="I1698">
        <v>1848458</v>
      </c>
      <c r="J1698" t="s">
        <v>52</v>
      </c>
      <c r="K1698" t="str">
        <f>VLOOKUP(Q1698,gene2!A:U,12,0)</f>
        <v>WP_014421411.1</v>
      </c>
      <c r="L1698" t="str">
        <f>VLOOKUP(Q1698,gene2!A:U,13,0)</f>
        <v>WP_014421411.1</v>
      </c>
      <c r="M1698">
        <f>VLOOKUP(Q1698,gene2!A:U,14,0)</f>
        <v>0</v>
      </c>
      <c r="N1698" t="str">
        <f>VLOOKUP(Q1698,gene2!A:U,15,0)</f>
        <v>TusE/DsrC/DsvC family sulfur relay protein</v>
      </c>
      <c r="Q1698" t="s">
        <v>6724</v>
      </c>
      <c r="R1698">
        <v>327</v>
      </c>
      <c r="T1698" t="s">
        <v>6725</v>
      </c>
      <c r="V1698">
        <f t="shared" si="26"/>
        <v>109</v>
      </c>
    </row>
    <row r="1699" spans="1:22" x14ac:dyDescent="0.25">
      <c r="A1699" t="s">
        <v>20</v>
      </c>
      <c r="B1699" t="s">
        <v>21</v>
      </c>
      <c r="C1699" t="s">
        <v>22</v>
      </c>
      <c r="D1699" t="s">
        <v>23</v>
      </c>
      <c r="E1699" t="s">
        <v>5</v>
      </c>
      <c r="G1699" t="s">
        <v>24</v>
      </c>
      <c r="H1699">
        <v>1848462</v>
      </c>
      <c r="I1699">
        <v>1848749</v>
      </c>
      <c r="J1699" t="s">
        <v>52</v>
      </c>
      <c r="K1699" t="str">
        <f>VLOOKUP(Q1699,gene2!A:U,12,0)</f>
        <v>WP_014421412.1</v>
      </c>
      <c r="L1699" t="str">
        <f>VLOOKUP(Q1699,gene2!A:U,13,0)</f>
        <v>WP_014421412.1</v>
      </c>
      <c r="M1699">
        <f>VLOOKUP(Q1699,gene2!A:U,14,0)</f>
        <v>0</v>
      </c>
      <c r="N1699" t="str">
        <f>VLOOKUP(Q1699,gene2!A:U,15,0)</f>
        <v>sulfurtransferase complex subunit TusB</v>
      </c>
      <c r="O1699" t="s">
        <v>6728</v>
      </c>
      <c r="Q1699" t="s">
        <v>6729</v>
      </c>
      <c r="R1699">
        <v>288</v>
      </c>
      <c r="T1699" t="s">
        <v>6730</v>
      </c>
      <c r="V1699">
        <f t="shared" si="26"/>
        <v>96</v>
      </c>
    </row>
    <row r="1700" spans="1:22" x14ac:dyDescent="0.25">
      <c r="A1700" t="s">
        <v>20</v>
      </c>
      <c r="B1700" t="s">
        <v>21</v>
      </c>
      <c r="C1700" t="s">
        <v>22</v>
      </c>
      <c r="D1700" t="s">
        <v>23</v>
      </c>
      <c r="E1700" t="s">
        <v>5</v>
      </c>
      <c r="G1700" t="s">
        <v>24</v>
      </c>
      <c r="H1700">
        <v>1848759</v>
      </c>
      <c r="I1700">
        <v>1849109</v>
      </c>
      <c r="J1700" t="s">
        <v>52</v>
      </c>
      <c r="K1700" t="str">
        <f>VLOOKUP(Q1700,gene2!A:U,12,0)</f>
        <v>WP_014421413.1</v>
      </c>
      <c r="L1700" t="str">
        <f>VLOOKUP(Q1700,gene2!A:U,13,0)</f>
        <v>WP_014421413.1</v>
      </c>
      <c r="M1700">
        <f>VLOOKUP(Q1700,gene2!A:U,14,0)</f>
        <v>0</v>
      </c>
      <c r="N1700" t="str">
        <f>VLOOKUP(Q1700,gene2!A:U,15,0)</f>
        <v>DsrE family protein</v>
      </c>
      <c r="Q1700" t="s">
        <v>6733</v>
      </c>
      <c r="R1700">
        <v>351</v>
      </c>
      <c r="T1700" t="s">
        <v>6734</v>
      </c>
      <c r="V1700">
        <f t="shared" si="26"/>
        <v>117</v>
      </c>
    </row>
    <row r="1701" spans="1:22" x14ac:dyDescent="0.25">
      <c r="A1701" t="s">
        <v>20</v>
      </c>
      <c r="B1701" t="s">
        <v>21</v>
      </c>
      <c r="C1701" t="s">
        <v>22</v>
      </c>
      <c r="D1701" t="s">
        <v>23</v>
      </c>
      <c r="E1701" t="s">
        <v>5</v>
      </c>
      <c r="G1701" t="s">
        <v>24</v>
      </c>
      <c r="H1701">
        <v>1849112</v>
      </c>
      <c r="I1701">
        <v>1849522</v>
      </c>
      <c r="J1701" t="s">
        <v>52</v>
      </c>
      <c r="K1701" t="str">
        <f>VLOOKUP(Q1701,gene2!A:U,12,0)</f>
        <v>WP_014421414.1</v>
      </c>
      <c r="L1701" t="str">
        <f>VLOOKUP(Q1701,gene2!A:U,13,0)</f>
        <v>WP_014421414.1</v>
      </c>
      <c r="M1701">
        <f>VLOOKUP(Q1701,gene2!A:U,14,0)</f>
        <v>0</v>
      </c>
      <c r="N1701" t="str">
        <f>VLOOKUP(Q1701,gene2!A:U,15,0)</f>
        <v>sulfurtransferase complex subunit TusD</v>
      </c>
      <c r="O1701" t="s">
        <v>6737</v>
      </c>
      <c r="Q1701" t="s">
        <v>6738</v>
      </c>
      <c r="R1701">
        <v>411</v>
      </c>
      <c r="T1701" t="s">
        <v>6739</v>
      </c>
      <c r="V1701">
        <f t="shared" si="26"/>
        <v>137</v>
      </c>
    </row>
    <row r="1702" spans="1:22" x14ac:dyDescent="0.25">
      <c r="A1702" t="s">
        <v>20</v>
      </c>
      <c r="B1702" t="s">
        <v>21</v>
      </c>
      <c r="C1702" t="s">
        <v>22</v>
      </c>
      <c r="D1702" t="s">
        <v>23</v>
      </c>
      <c r="E1702" t="s">
        <v>5</v>
      </c>
      <c r="G1702" t="s">
        <v>24</v>
      </c>
      <c r="H1702">
        <v>1849623</v>
      </c>
      <c r="I1702">
        <v>1850324</v>
      </c>
      <c r="J1702" t="s">
        <v>52</v>
      </c>
      <c r="K1702" t="str">
        <f>VLOOKUP(Q1702,gene2!A:U,12,0)</f>
        <v>WP_014421415.1</v>
      </c>
      <c r="L1702" t="str">
        <f>VLOOKUP(Q1702,gene2!A:U,13,0)</f>
        <v>WP_014421415.1</v>
      </c>
      <c r="M1702">
        <f>VLOOKUP(Q1702,gene2!A:U,14,0)</f>
        <v>0</v>
      </c>
      <c r="N1702" t="str">
        <f>VLOOKUP(Q1702,gene2!A:U,15,0)</f>
        <v>Bax inhibitor-1/YccA family protein</v>
      </c>
      <c r="Q1702" t="s">
        <v>6742</v>
      </c>
      <c r="R1702">
        <v>702</v>
      </c>
      <c r="T1702" t="s">
        <v>6743</v>
      </c>
      <c r="V1702">
        <f t="shared" si="26"/>
        <v>234</v>
      </c>
    </row>
    <row r="1703" spans="1:22" x14ac:dyDescent="0.25">
      <c r="A1703" t="s">
        <v>20</v>
      </c>
      <c r="B1703" t="s">
        <v>124</v>
      </c>
      <c r="C1703" t="s">
        <v>22</v>
      </c>
      <c r="D1703" t="s">
        <v>23</v>
      </c>
      <c r="E1703" t="s">
        <v>5</v>
      </c>
      <c r="G1703" t="s">
        <v>24</v>
      </c>
      <c r="H1703">
        <v>1850588</v>
      </c>
      <c r="I1703">
        <v>1850678</v>
      </c>
      <c r="J1703" t="s">
        <v>25</v>
      </c>
      <c r="K1703">
        <f>VLOOKUP(Q1703,gene2!A:U,12,0)</f>
        <v>0</v>
      </c>
      <c r="L1703">
        <f>VLOOKUP(Q1703,gene2!A:U,13,0)</f>
        <v>0</v>
      </c>
      <c r="M1703">
        <f>VLOOKUP(Q1703,gene2!A:U,14,0)</f>
        <v>0</v>
      </c>
      <c r="N1703" t="str">
        <f>VLOOKUP(Q1703,gene2!A:U,15,0)</f>
        <v>tRNA-Ser</v>
      </c>
      <c r="Q1703" t="s">
        <v>6746</v>
      </c>
      <c r="R1703">
        <v>91</v>
      </c>
      <c r="T1703" t="s">
        <v>6747</v>
      </c>
      <c r="V1703">
        <f t="shared" si="26"/>
        <v>30.333333333333332</v>
      </c>
    </row>
    <row r="1704" spans="1:22" x14ac:dyDescent="0.25">
      <c r="A1704" t="s">
        <v>20</v>
      </c>
      <c r="B1704" t="s">
        <v>21</v>
      </c>
      <c r="C1704" t="s">
        <v>22</v>
      </c>
      <c r="D1704" t="s">
        <v>23</v>
      </c>
      <c r="E1704" t="s">
        <v>5</v>
      </c>
      <c r="G1704" t="s">
        <v>24</v>
      </c>
      <c r="H1704">
        <v>1850961</v>
      </c>
      <c r="I1704">
        <v>1851914</v>
      </c>
      <c r="J1704" t="s">
        <v>52</v>
      </c>
      <c r="K1704" t="str">
        <f>VLOOKUP(Q1704,gene2!A:U,12,0)</f>
        <v>WP_014421417.1</v>
      </c>
      <c r="L1704" t="str">
        <f>VLOOKUP(Q1704,gene2!A:U,13,0)</f>
        <v>WP_014421417.1</v>
      </c>
      <c r="M1704">
        <f>VLOOKUP(Q1704,gene2!A:U,14,0)</f>
        <v>0</v>
      </c>
      <c r="N1704" t="str">
        <f>VLOOKUP(Q1704,gene2!A:U,15,0)</f>
        <v>biotin-dependent carboxyltransferase</v>
      </c>
      <c r="Q1704" t="s">
        <v>6750</v>
      </c>
      <c r="R1704">
        <v>954</v>
      </c>
      <c r="T1704" t="s">
        <v>6751</v>
      </c>
      <c r="V1704">
        <f t="shared" si="26"/>
        <v>318</v>
      </c>
    </row>
    <row r="1705" spans="1:22" x14ac:dyDescent="0.25">
      <c r="A1705" t="s">
        <v>20</v>
      </c>
      <c r="B1705" t="s">
        <v>21</v>
      </c>
      <c r="C1705" t="s">
        <v>22</v>
      </c>
      <c r="D1705" t="s">
        <v>23</v>
      </c>
      <c r="E1705" t="s">
        <v>5</v>
      </c>
      <c r="G1705" t="s">
        <v>24</v>
      </c>
      <c r="H1705">
        <v>1851911</v>
      </c>
      <c r="I1705">
        <v>1852594</v>
      </c>
      <c r="J1705" t="s">
        <v>52</v>
      </c>
      <c r="K1705" t="str">
        <f>VLOOKUP(Q1705,gene2!A:U,12,0)</f>
        <v>WP_014421418.1</v>
      </c>
      <c r="L1705" t="str">
        <f>VLOOKUP(Q1705,gene2!A:U,13,0)</f>
        <v>WP_014421418.1</v>
      </c>
      <c r="M1705">
        <f>VLOOKUP(Q1705,gene2!A:U,14,0)</f>
        <v>0</v>
      </c>
      <c r="N1705" t="str">
        <f>VLOOKUP(Q1705,gene2!A:U,15,0)</f>
        <v>5-oxoprolinase subunit PxpB</v>
      </c>
      <c r="O1705" t="s">
        <v>6754</v>
      </c>
      <c r="Q1705" t="s">
        <v>6755</v>
      </c>
      <c r="R1705">
        <v>684</v>
      </c>
      <c r="T1705" t="s">
        <v>6756</v>
      </c>
      <c r="V1705">
        <f t="shared" si="26"/>
        <v>228</v>
      </c>
    </row>
    <row r="1706" spans="1:22" x14ac:dyDescent="0.25">
      <c r="A1706" t="s">
        <v>20</v>
      </c>
      <c r="B1706" t="s">
        <v>21</v>
      </c>
      <c r="C1706" t="s">
        <v>22</v>
      </c>
      <c r="D1706" t="s">
        <v>23</v>
      </c>
      <c r="E1706" t="s">
        <v>5</v>
      </c>
      <c r="G1706" t="s">
        <v>24</v>
      </c>
      <c r="H1706">
        <v>1852591</v>
      </c>
      <c r="I1706">
        <v>1853331</v>
      </c>
      <c r="J1706" t="s">
        <v>52</v>
      </c>
      <c r="K1706" t="str">
        <f>VLOOKUP(Q1706,gene2!A:U,12,0)</f>
        <v>WP_014421419.1</v>
      </c>
      <c r="L1706" t="str">
        <f>VLOOKUP(Q1706,gene2!A:U,13,0)</f>
        <v>WP_014421419.1</v>
      </c>
      <c r="M1706">
        <f>VLOOKUP(Q1706,gene2!A:U,14,0)</f>
        <v>0</v>
      </c>
      <c r="N1706" t="str">
        <f>VLOOKUP(Q1706,gene2!A:U,15,0)</f>
        <v>5-oxoprolinase subunit PxpA</v>
      </c>
      <c r="Q1706" t="s">
        <v>6759</v>
      </c>
      <c r="R1706">
        <v>741</v>
      </c>
      <c r="T1706" t="s">
        <v>6760</v>
      </c>
      <c r="V1706">
        <f t="shared" si="26"/>
        <v>247</v>
      </c>
    </row>
    <row r="1707" spans="1:22" x14ac:dyDescent="0.25">
      <c r="A1707" t="s">
        <v>20</v>
      </c>
      <c r="B1707" t="s">
        <v>21</v>
      </c>
      <c r="C1707" t="s">
        <v>22</v>
      </c>
      <c r="D1707" t="s">
        <v>23</v>
      </c>
      <c r="E1707" t="s">
        <v>5</v>
      </c>
      <c r="G1707" t="s">
        <v>24</v>
      </c>
      <c r="H1707">
        <v>1853351</v>
      </c>
      <c r="I1707">
        <v>1854463</v>
      </c>
      <c r="J1707" t="s">
        <v>52</v>
      </c>
      <c r="K1707" t="str">
        <f>VLOOKUP(Q1707,gene2!A:U,12,0)</f>
        <v>WP_014421420.1</v>
      </c>
      <c r="L1707" t="str">
        <f>VLOOKUP(Q1707,gene2!A:U,13,0)</f>
        <v>WP_014421420.1</v>
      </c>
      <c r="M1707">
        <f>VLOOKUP(Q1707,gene2!A:U,14,0)</f>
        <v>0</v>
      </c>
      <c r="N1707" t="str">
        <f>VLOOKUP(Q1707,gene2!A:U,15,0)</f>
        <v>ferrochelatase</v>
      </c>
      <c r="Q1707" t="s">
        <v>6763</v>
      </c>
      <c r="R1707">
        <v>1113</v>
      </c>
      <c r="T1707" t="s">
        <v>6764</v>
      </c>
      <c r="V1707">
        <f t="shared" si="26"/>
        <v>371</v>
      </c>
    </row>
    <row r="1708" spans="1:22" x14ac:dyDescent="0.25">
      <c r="A1708" t="s">
        <v>20</v>
      </c>
      <c r="B1708" t="s">
        <v>21</v>
      </c>
      <c r="C1708" t="s">
        <v>22</v>
      </c>
      <c r="D1708" t="s">
        <v>23</v>
      </c>
      <c r="E1708" t="s">
        <v>5</v>
      </c>
      <c r="G1708" t="s">
        <v>24</v>
      </c>
      <c r="H1708">
        <v>1854487</v>
      </c>
      <c r="I1708">
        <v>1854915</v>
      </c>
      <c r="J1708" t="s">
        <v>52</v>
      </c>
      <c r="K1708" t="str">
        <f>VLOOKUP(Q1708,gene2!A:U,12,0)</f>
        <v>WP_014421421.1</v>
      </c>
      <c r="L1708" t="str">
        <f>VLOOKUP(Q1708,gene2!A:U,13,0)</f>
        <v>WP_014421421.1</v>
      </c>
      <c r="M1708">
        <f>VLOOKUP(Q1708,gene2!A:U,14,0)</f>
        <v>0</v>
      </c>
      <c r="N1708" t="str">
        <f>VLOOKUP(Q1708,gene2!A:U,15,0)</f>
        <v>TIGR01244 family phosphatase</v>
      </c>
      <c r="Q1708" t="s">
        <v>6767</v>
      </c>
      <c r="R1708">
        <v>429</v>
      </c>
      <c r="T1708" t="s">
        <v>6768</v>
      </c>
      <c r="V1708">
        <f t="shared" si="26"/>
        <v>143</v>
      </c>
    </row>
    <row r="1709" spans="1:22" x14ac:dyDescent="0.25">
      <c r="A1709" t="s">
        <v>20</v>
      </c>
      <c r="B1709" t="s">
        <v>21</v>
      </c>
      <c r="C1709" t="s">
        <v>22</v>
      </c>
      <c r="D1709" t="s">
        <v>23</v>
      </c>
      <c r="E1709" t="s">
        <v>5</v>
      </c>
      <c r="G1709" t="s">
        <v>24</v>
      </c>
      <c r="H1709">
        <v>1854896</v>
      </c>
      <c r="I1709">
        <v>1855351</v>
      </c>
      <c r="J1709" t="s">
        <v>52</v>
      </c>
      <c r="K1709" t="str">
        <f>VLOOKUP(Q1709,gene2!A:U,12,0)</f>
        <v>WP_014421422.1</v>
      </c>
      <c r="L1709" t="str">
        <f>VLOOKUP(Q1709,gene2!A:U,13,0)</f>
        <v>WP_014421422.1</v>
      </c>
      <c r="M1709">
        <f>VLOOKUP(Q1709,gene2!A:U,14,0)</f>
        <v>0</v>
      </c>
      <c r="N1709" t="str">
        <f>VLOOKUP(Q1709,gene2!A:U,15,0)</f>
        <v>YeeE/YedE family protein</v>
      </c>
      <c r="Q1709" t="s">
        <v>6770</v>
      </c>
      <c r="R1709">
        <v>456</v>
      </c>
      <c r="T1709" t="s">
        <v>6771</v>
      </c>
      <c r="V1709">
        <f t="shared" si="26"/>
        <v>152</v>
      </c>
    </row>
    <row r="1710" spans="1:22" x14ac:dyDescent="0.25">
      <c r="A1710" t="s">
        <v>20</v>
      </c>
      <c r="B1710" t="s">
        <v>21</v>
      </c>
      <c r="C1710" t="s">
        <v>22</v>
      </c>
      <c r="D1710" t="s">
        <v>23</v>
      </c>
      <c r="E1710" t="s">
        <v>5</v>
      </c>
      <c r="G1710" t="s">
        <v>24</v>
      </c>
      <c r="H1710">
        <v>1855355</v>
      </c>
      <c r="I1710">
        <v>1855792</v>
      </c>
      <c r="J1710" t="s">
        <v>52</v>
      </c>
      <c r="K1710" t="str">
        <f>VLOOKUP(Q1710,gene2!A:U,12,0)</f>
        <v>WP_014421423.1</v>
      </c>
      <c r="L1710" t="str">
        <f>VLOOKUP(Q1710,gene2!A:U,13,0)</f>
        <v>WP_014421423.1</v>
      </c>
      <c r="M1710">
        <f>VLOOKUP(Q1710,gene2!A:U,14,0)</f>
        <v>0</v>
      </c>
      <c r="N1710" t="str">
        <f>VLOOKUP(Q1710,gene2!A:U,15,0)</f>
        <v>YeeE/YedE family protein</v>
      </c>
      <c r="Q1710" t="s">
        <v>6774</v>
      </c>
      <c r="R1710">
        <v>438</v>
      </c>
      <c r="T1710" t="s">
        <v>6775</v>
      </c>
      <c r="V1710">
        <f t="shared" si="26"/>
        <v>146</v>
      </c>
    </row>
    <row r="1711" spans="1:22" x14ac:dyDescent="0.25">
      <c r="A1711" t="s">
        <v>20</v>
      </c>
      <c r="B1711" t="s">
        <v>21</v>
      </c>
      <c r="C1711" t="s">
        <v>22</v>
      </c>
      <c r="D1711" t="s">
        <v>23</v>
      </c>
      <c r="E1711" t="s">
        <v>5</v>
      </c>
      <c r="G1711" t="s">
        <v>24</v>
      </c>
      <c r="H1711">
        <v>1856135</v>
      </c>
      <c r="I1711">
        <v>1856554</v>
      </c>
      <c r="J1711" t="s">
        <v>25</v>
      </c>
      <c r="K1711" t="str">
        <f>VLOOKUP(Q1711,gene2!A:U,12,0)</f>
        <v>WP_011784979.1</v>
      </c>
      <c r="L1711" t="str">
        <f>VLOOKUP(Q1711,gene2!A:U,13,0)</f>
        <v>WP_011784979.1</v>
      </c>
      <c r="M1711">
        <f>VLOOKUP(Q1711,gene2!A:U,14,0)</f>
        <v>0</v>
      </c>
      <c r="N1711" t="str">
        <f>VLOOKUP(Q1711,gene2!A:U,15,0)</f>
        <v>phasin family protein</v>
      </c>
      <c r="Q1711" t="s">
        <v>6777</v>
      </c>
      <c r="R1711">
        <v>420</v>
      </c>
      <c r="T1711" t="s">
        <v>6778</v>
      </c>
      <c r="V1711">
        <f t="shared" si="26"/>
        <v>140</v>
      </c>
    </row>
    <row r="1712" spans="1:22" x14ac:dyDescent="0.25">
      <c r="A1712" t="s">
        <v>20</v>
      </c>
      <c r="B1712" t="s">
        <v>21</v>
      </c>
      <c r="C1712" t="s">
        <v>22</v>
      </c>
      <c r="D1712" t="s">
        <v>23</v>
      </c>
      <c r="E1712" t="s">
        <v>5</v>
      </c>
      <c r="G1712" t="s">
        <v>24</v>
      </c>
      <c r="H1712">
        <v>1856558</v>
      </c>
      <c r="I1712">
        <v>1857187</v>
      </c>
      <c r="J1712" t="s">
        <v>52</v>
      </c>
      <c r="K1712" t="str">
        <f>VLOOKUP(Q1712,gene2!A:U,12,0)</f>
        <v>WP_014421424.1</v>
      </c>
      <c r="L1712" t="str">
        <f>VLOOKUP(Q1712,gene2!A:U,13,0)</f>
        <v>WP_014421424.1</v>
      </c>
      <c r="M1712">
        <f>VLOOKUP(Q1712,gene2!A:U,14,0)</f>
        <v>0</v>
      </c>
      <c r="N1712" t="str">
        <f>VLOOKUP(Q1712,gene2!A:U,15,0)</f>
        <v>TetR/AcrR family transcriptional regulator</v>
      </c>
      <c r="Q1712" t="s">
        <v>6780</v>
      </c>
      <c r="R1712">
        <v>630</v>
      </c>
      <c r="T1712" t="s">
        <v>6781</v>
      </c>
      <c r="V1712">
        <f t="shared" si="26"/>
        <v>210</v>
      </c>
    </row>
    <row r="1713" spans="1:22" x14ac:dyDescent="0.25">
      <c r="A1713" t="s">
        <v>20</v>
      </c>
      <c r="B1713" t="s">
        <v>21</v>
      </c>
      <c r="C1713" t="s">
        <v>22</v>
      </c>
      <c r="D1713" t="s">
        <v>23</v>
      </c>
      <c r="E1713" t="s">
        <v>5</v>
      </c>
      <c r="G1713" t="s">
        <v>24</v>
      </c>
      <c r="H1713">
        <v>1857206</v>
      </c>
      <c r="I1713">
        <v>1858018</v>
      </c>
      <c r="J1713" t="s">
        <v>52</v>
      </c>
      <c r="K1713" t="str">
        <f>VLOOKUP(Q1713,gene2!A:U,12,0)</f>
        <v>WP_014421425.1</v>
      </c>
      <c r="L1713" t="str">
        <f>VLOOKUP(Q1713,gene2!A:U,13,0)</f>
        <v>WP_014421425.1</v>
      </c>
      <c r="M1713">
        <f>VLOOKUP(Q1713,gene2!A:U,14,0)</f>
        <v>0</v>
      </c>
      <c r="N1713" t="str">
        <f>VLOOKUP(Q1713,gene2!A:U,15,0)</f>
        <v>exodeoxyribonuclease III</v>
      </c>
      <c r="O1713" t="s">
        <v>6783</v>
      </c>
      <c r="Q1713" t="s">
        <v>6784</v>
      </c>
      <c r="R1713">
        <v>813</v>
      </c>
      <c r="T1713" t="s">
        <v>6785</v>
      </c>
      <c r="V1713">
        <f t="shared" si="26"/>
        <v>271</v>
      </c>
    </row>
    <row r="1714" spans="1:22" x14ac:dyDescent="0.25">
      <c r="A1714" t="s">
        <v>20</v>
      </c>
      <c r="B1714" t="s">
        <v>21</v>
      </c>
      <c r="C1714" t="s">
        <v>22</v>
      </c>
      <c r="D1714" t="s">
        <v>23</v>
      </c>
      <c r="E1714" t="s">
        <v>5</v>
      </c>
      <c r="G1714" t="s">
        <v>24</v>
      </c>
      <c r="H1714">
        <v>1858097</v>
      </c>
      <c r="I1714">
        <v>1858837</v>
      </c>
      <c r="J1714" t="s">
        <v>52</v>
      </c>
      <c r="K1714" t="str">
        <f>VLOOKUP(Q1714,gene2!A:U,12,0)</f>
        <v>WP_014421426.1</v>
      </c>
      <c r="L1714" t="str">
        <f>VLOOKUP(Q1714,gene2!A:U,13,0)</f>
        <v>WP_014421426.1</v>
      </c>
      <c r="M1714">
        <f>VLOOKUP(Q1714,gene2!A:U,14,0)</f>
        <v>0</v>
      </c>
      <c r="N1714" t="str">
        <f>VLOOKUP(Q1714,gene2!A:U,15,0)</f>
        <v>hypothetical protein</v>
      </c>
      <c r="Q1714" t="s">
        <v>6787</v>
      </c>
      <c r="R1714">
        <v>741</v>
      </c>
      <c r="T1714" t="s">
        <v>6788</v>
      </c>
      <c r="V1714">
        <f t="shared" si="26"/>
        <v>247</v>
      </c>
    </row>
    <row r="1715" spans="1:22" x14ac:dyDescent="0.25">
      <c r="A1715" t="s">
        <v>20</v>
      </c>
      <c r="B1715" t="s">
        <v>21</v>
      </c>
      <c r="C1715" t="s">
        <v>22</v>
      </c>
      <c r="D1715" t="s">
        <v>23</v>
      </c>
      <c r="E1715" t="s">
        <v>5</v>
      </c>
      <c r="G1715" t="s">
        <v>24</v>
      </c>
      <c r="H1715">
        <v>1858834</v>
      </c>
      <c r="I1715">
        <v>1859358</v>
      </c>
      <c r="J1715" t="s">
        <v>52</v>
      </c>
      <c r="K1715" t="str">
        <f>VLOOKUP(Q1715,gene2!A:U,12,0)</f>
        <v>WP_014421427.1</v>
      </c>
      <c r="L1715" t="str">
        <f>VLOOKUP(Q1715,gene2!A:U,13,0)</f>
        <v>WP_014421427.1</v>
      </c>
      <c r="M1715">
        <f>VLOOKUP(Q1715,gene2!A:U,14,0)</f>
        <v>0</v>
      </c>
      <c r="N1715" t="str">
        <f>VLOOKUP(Q1715,gene2!A:U,15,0)</f>
        <v>DUF2878 domain-containing protein</v>
      </c>
      <c r="Q1715" t="s">
        <v>6790</v>
      </c>
      <c r="R1715">
        <v>525</v>
      </c>
      <c r="T1715" t="s">
        <v>6791</v>
      </c>
      <c r="V1715">
        <f t="shared" si="26"/>
        <v>175</v>
      </c>
    </row>
    <row r="1716" spans="1:22" x14ac:dyDescent="0.25">
      <c r="A1716" t="s">
        <v>20</v>
      </c>
      <c r="B1716" t="s">
        <v>21</v>
      </c>
      <c r="C1716" t="s">
        <v>22</v>
      </c>
      <c r="D1716" t="s">
        <v>23</v>
      </c>
      <c r="E1716" t="s">
        <v>5</v>
      </c>
      <c r="G1716" t="s">
        <v>24</v>
      </c>
      <c r="H1716">
        <v>1859355</v>
      </c>
      <c r="I1716">
        <v>1860629</v>
      </c>
      <c r="J1716" t="s">
        <v>52</v>
      </c>
      <c r="K1716" t="str">
        <f>VLOOKUP(Q1716,gene2!A:U,12,0)</f>
        <v>WP_014421428.1</v>
      </c>
      <c r="L1716" t="str">
        <f>VLOOKUP(Q1716,gene2!A:U,13,0)</f>
        <v>WP_014421428.1</v>
      </c>
      <c r="M1716">
        <f>VLOOKUP(Q1716,gene2!A:U,14,0)</f>
        <v>0</v>
      </c>
      <c r="N1716" t="str">
        <f>VLOOKUP(Q1716,gene2!A:U,15,0)</f>
        <v>class I SAM-dependent methyltransferase</v>
      </c>
      <c r="Q1716" t="s">
        <v>6794</v>
      </c>
      <c r="R1716">
        <v>1275</v>
      </c>
      <c r="T1716" t="s">
        <v>6795</v>
      </c>
      <c r="V1716">
        <f t="shared" si="26"/>
        <v>425</v>
      </c>
    </row>
    <row r="1717" spans="1:22" x14ac:dyDescent="0.25">
      <c r="A1717" t="s">
        <v>20</v>
      </c>
      <c r="B1717" t="s">
        <v>21</v>
      </c>
      <c r="C1717" t="s">
        <v>22</v>
      </c>
      <c r="D1717" t="s">
        <v>23</v>
      </c>
      <c r="E1717" t="s">
        <v>5</v>
      </c>
      <c r="G1717" t="s">
        <v>24</v>
      </c>
      <c r="H1717">
        <v>1860617</v>
      </c>
      <c r="I1717">
        <v>1861519</v>
      </c>
      <c r="J1717" t="s">
        <v>52</v>
      </c>
      <c r="K1717" t="str">
        <f>VLOOKUP(Q1717,gene2!A:U,12,0)</f>
        <v>WP_014421429.1</v>
      </c>
      <c r="L1717" t="str">
        <f>VLOOKUP(Q1717,gene2!A:U,13,0)</f>
        <v>WP_014421429.1</v>
      </c>
      <c r="M1717">
        <f>VLOOKUP(Q1717,gene2!A:U,14,0)</f>
        <v>0</v>
      </c>
      <c r="N1717" t="str">
        <f>VLOOKUP(Q1717,gene2!A:U,15,0)</f>
        <v>DUF1365 domain-containing protein</v>
      </c>
      <c r="Q1717" t="s">
        <v>6797</v>
      </c>
      <c r="R1717">
        <v>903</v>
      </c>
      <c r="T1717" t="s">
        <v>6798</v>
      </c>
      <c r="V1717">
        <f t="shared" si="26"/>
        <v>301</v>
      </c>
    </row>
    <row r="1718" spans="1:22" x14ac:dyDescent="0.25">
      <c r="A1718" t="s">
        <v>20</v>
      </c>
      <c r="B1718" t="s">
        <v>21</v>
      </c>
      <c r="C1718" t="s">
        <v>22</v>
      </c>
      <c r="D1718" t="s">
        <v>23</v>
      </c>
      <c r="E1718" t="s">
        <v>5</v>
      </c>
      <c r="G1718" t="s">
        <v>24</v>
      </c>
      <c r="H1718">
        <v>1861522</v>
      </c>
      <c r="I1718">
        <v>1862787</v>
      </c>
      <c r="J1718" t="s">
        <v>52</v>
      </c>
      <c r="K1718" t="str">
        <f>VLOOKUP(Q1718,gene2!A:U,12,0)</f>
        <v>WP_014421430.1</v>
      </c>
      <c r="L1718" t="str">
        <f>VLOOKUP(Q1718,gene2!A:U,13,0)</f>
        <v>WP_014421430.1</v>
      </c>
      <c r="M1718">
        <f>VLOOKUP(Q1718,gene2!A:U,14,0)</f>
        <v>0</v>
      </c>
      <c r="N1718" t="str">
        <f>VLOOKUP(Q1718,gene2!A:U,15,0)</f>
        <v>FAD-dependent oxidoreductase</v>
      </c>
      <c r="Q1718" t="s">
        <v>6801</v>
      </c>
      <c r="R1718">
        <v>1266</v>
      </c>
      <c r="T1718" t="s">
        <v>6802</v>
      </c>
      <c r="V1718">
        <f t="shared" si="26"/>
        <v>422</v>
      </c>
    </row>
    <row r="1719" spans="1:22" x14ac:dyDescent="0.25">
      <c r="A1719" t="s">
        <v>20</v>
      </c>
      <c r="B1719" t="s">
        <v>21</v>
      </c>
      <c r="C1719" t="s">
        <v>22</v>
      </c>
      <c r="D1719" t="s">
        <v>23</v>
      </c>
      <c r="E1719" t="s">
        <v>5</v>
      </c>
      <c r="G1719" t="s">
        <v>24</v>
      </c>
      <c r="H1719">
        <v>1862813</v>
      </c>
      <c r="I1719">
        <v>1863595</v>
      </c>
      <c r="J1719" t="s">
        <v>52</v>
      </c>
      <c r="K1719" t="str">
        <f>VLOOKUP(Q1719,gene2!A:U,12,0)</f>
        <v>WP_014421431.1</v>
      </c>
      <c r="L1719" t="str">
        <f>VLOOKUP(Q1719,gene2!A:U,13,0)</f>
        <v>WP_014421431.1</v>
      </c>
      <c r="M1719">
        <f>VLOOKUP(Q1719,gene2!A:U,14,0)</f>
        <v>0</v>
      </c>
      <c r="N1719" t="str">
        <f>VLOOKUP(Q1719,gene2!A:U,15,0)</f>
        <v>SDR family NAD(P)-dependent oxidoreductase</v>
      </c>
      <c r="Q1719" t="s">
        <v>6804</v>
      </c>
      <c r="R1719">
        <v>783</v>
      </c>
      <c r="T1719" t="s">
        <v>6805</v>
      </c>
      <c r="V1719">
        <f t="shared" si="26"/>
        <v>261</v>
      </c>
    </row>
    <row r="1720" spans="1:22" x14ac:dyDescent="0.25">
      <c r="A1720" t="s">
        <v>20</v>
      </c>
      <c r="B1720" t="s">
        <v>21</v>
      </c>
      <c r="C1720" t="s">
        <v>22</v>
      </c>
      <c r="D1720" t="s">
        <v>23</v>
      </c>
      <c r="E1720" t="s">
        <v>5</v>
      </c>
      <c r="G1720" t="s">
        <v>24</v>
      </c>
      <c r="H1720">
        <v>1863592</v>
      </c>
      <c r="I1720">
        <v>1864068</v>
      </c>
      <c r="J1720" t="s">
        <v>52</v>
      </c>
      <c r="K1720" t="str">
        <f>VLOOKUP(Q1720,gene2!A:U,12,0)</f>
        <v>WP_014421432.1</v>
      </c>
      <c r="L1720" t="str">
        <f>VLOOKUP(Q1720,gene2!A:U,13,0)</f>
        <v>WP_014421432.1</v>
      </c>
      <c r="M1720">
        <f>VLOOKUP(Q1720,gene2!A:U,14,0)</f>
        <v>0</v>
      </c>
      <c r="N1720" t="str">
        <f>VLOOKUP(Q1720,gene2!A:U,15,0)</f>
        <v>nuclear transport factor 2 family protein</v>
      </c>
      <c r="Q1720" t="s">
        <v>6807</v>
      </c>
      <c r="R1720">
        <v>477</v>
      </c>
      <c r="T1720" t="s">
        <v>6808</v>
      </c>
      <c r="V1720">
        <f t="shared" si="26"/>
        <v>159</v>
      </c>
    </row>
    <row r="1721" spans="1:22" x14ac:dyDescent="0.25">
      <c r="A1721" t="s">
        <v>20</v>
      </c>
      <c r="B1721" t="s">
        <v>21</v>
      </c>
      <c r="C1721" t="s">
        <v>22</v>
      </c>
      <c r="D1721" t="s">
        <v>23</v>
      </c>
      <c r="E1721" t="s">
        <v>5</v>
      </c>
      <c r="G1721" t="s">
        <v>24</v>
      </c>
      <c r="H1721">
        <v>1864065</v>
      </c>
      <c r="I1721">
        <v>1865021</v>
      </c>
      <c r="J1721" t="s">
        <v>52</v>
      </c>
      <c r="K1721" t="str">
        <f>VLOOKUP(Q1721,gene2!A:U,12,0)</f>
        <v>WP_014421433.1</v>
      </c>
      <c r="L1721" t="str">
        <f>VLOOKUP(Q1721,gene2!A:U,13,0)</f>
        <v>WP_014421433.1</v>
      </c>
      <c r="M1721">
        <f>VLOOKUP(Q1721,gene2!A:U,14,0)</f>
        <v>0</v>
      </c>
      <c r="N1721" t="str">
        <f>VLOOKUP(Q1721,gene2!A:U,15,0)</f>
        <v>acyl-CoA desaturase</v>
      </c>
      <c r="Q1721" t="s">
        <v>6810</v>
      </c>
      <c r="R1721">
        <v>957</v>
      </c>
      <c r="T1721" t="s">
        <v>6811</v>
      </c>
      <c r="V1721">
        <f t="shared" si="26"/>
        <v>319</v>
      </c>
    </row>
    <row r="1722" spans="1:22" x14ac:dyDescent="0.25">
      <c r="A1722" t="s">
        <v>20</v>
      </c>
      <c r="B1722" t="s">
        <v>21</v>
      </c>
      <c r="C1722" t="s">
        <v>22</v>
      </c>
      <c r="D1722" t="s">
        <v>23</v>
      </c>
      <c r="E1722" t="s">
        <v>5</v>
      </c>
      <c r="G1722" t="s">
        <v>24</v>
      </c>
      <c r="H1722">
        <v>1865030</v>
      </c>
      <c r="I1722">
        <v>1866055</v>
      </c>
      <c r="J1722" t="s">
        <v>25</v>
      </c>
      <c r="K1722" t="str">
        <f>VLOOKUP(Q1722,gene2!A:U,12,0)</f>
        <v>WP_014421434.1</v>
      </c>
      <c r="L1722" t="str">
        <f>VLOOKUP(Q1722,gene2!A:U,13,0)</f>
        <v>WP_014421434.1</v>
      </c>
      <c r="M1722">
        <f>VLOOKUP(Q1722,gene2!A:U,14,0)</f>
        <v>0</v>
      </c>
      <c r="N1722" t="str">
        <f>VLOOKUP(Q1722,gene2!A:U,15,0)</f>
        <v>FAD-dependent oxidoreductase</v>
      </c>
      <c r="Q1722" t="s">
        <v>6813</v>
      </c>
      <c r="R1722">
        <v>1026</v>
      </c>
      <c r="T1722" t="s">
        <v>6814</v>
      </c>
      <c r="V1722">
        <f t="shared" si="26"/>
        <v>342</v>
      </c>
    </row>
    <row r="1723" spans="1:22" x14ac:dyDescent="0.25">
      <c r="A1723" t="s">
        <v>20</v>
      </c>
      <c r="B1723" t="s">
        <v>21</v>
      </c>
      <c r="C1723" t="s">
        <v>22</v>
      </c>
      <c r="D1723" t="s">
        <v>23</v>
      </c>
      <c r="E1723" t="s">
        <v>5</v>
      </c>
      <c r="G1723" t="s">
        <v>24</v>
      </c>
      <c r="H1723">
        <v>1866062</v>
      </c>
      <c r="I1723">
        <v>1867546</v>
      </c>
      <c r="J1723" t="s">
        <v>52</v>
      </c>
      <c r="K1723" t="str">
        <f>VLOOKUP(Q1723,gene2!A:U,12,0)</f>
        <v>WP_014421435.1</v>
      </c>
      <c r="L1723" t="str">
        <f>VLOOKUP(Q1723,gene2!A:U,13,0)</f>
        <v>WP_014421435.1</v>
      </c>
      <c r="M1723">
        <f>VLOOKUP(Q1723,gene2!A:U,14,0)</f>
        <v>0</v>
      </c>
      <c r="N1723" t="str">
        <f>VLOOKUP(Q1723,gene2!A:U,15,0)</f>
        <v>phosphohydrolase</v>
      </c>
      <c r="Q1723" t="s">
        <v>6816</v>
      </c>
      <c r="R1723">
        <v>1485</v>
      </c>
      <c r="T1723" t="s">
        <v>6817</v>
      </c>
      <c r="V1723">
        <f t="shared" si="26"/>
        <v>495</v>
      </c>
    </row>
    <row r="1724" spans="1:22" x14ac:dyDescent="0.25">
      <c r="A1724" t="s">
        <v>20</v>
      </c>
      <c r="B1724" t="s">
        <v>21</v>
      </c>
      <c r="C1724" t="s">
        <v>22</v>
      </c>
      <c r="D1724" t="s">
        <v>23</v>
      </c>
      <c r="E1724" t="s">
        <v>5</v>
      </c>
      <c r="G1724" t="s">
        <v>24</v>
      </c>
      <c r="H1724">
        <v>1867659</v>
      </c>
      <c r="I1724">
        <v>1868867</v>
      </c>
      <c r="J1724" t="s">
        <v>25</v>
      </c>
      <c r="K1724" t="str">
        <f>VLOOKUP(Q1724,gene2!A:U,12,0)</f>
        <v>WP_011784966.1</v>
      </c>
      <c r="L1724" t="str">
        <f>VLOOKUP(Q1724,gene2!A:U,13,0)</f>
        <v>WP_011784966.1</v>
      </c>
      <c r="M1724">
        <f>VLOOKUP(Q1724,gene2!A:U,14,0)</f>
        <v>0</v>
      </c>
      <c r="N1724" t="str">
        <f>VLOOKUP(Q1724,gene2!A:U,15,0)</f>
        <v>SpoIIE family protein phosphatase</v>
      </c>
      <c r="Q1724" t="s">
        <v>6819</v>
      </c>
      <c r="R1724">
        <v>1209</v>
      </c>
      <c r="T1724" t="s">
        <v>6820</v>
      </c>
      <c r="V1724">
        <f t="shared" si="26"/>
        <v>403</v>
      </c>
    </row>
    <row r="1725" spans="1:22" x14ac:dyDescent="0.25">
      <c r="A1725" t="s">
        <v>20</v>
      </c>
      <c r="B1725" t="s">
        <v>21</v>
      </c>
      <c r="C1725" t="s">
        <v>22</v>
      </c>
      <c r="D1725" t="s">
        <v>23</v>
      </c>
      <c r="E1725" t="s">
        <v>5</v>
      </c>
      <c r="G1725" t="s">
        <v>24</v>
      </c>
      <c r="H1725">
        <v>1868882</v>
      </c>
      <c r="I1725">
        <v>1869373</v>
      </c>
      <c r="J1725" t="s">
        <v>25</v>
      </c>
      <c r="K1725" t="str">
        <f>VLOOKUP(Q1725,gene2!A:U,12,0)</f>
        <v>WP_011784965.1</v>
      </c>
      <c r="L1725" t="str">
        <f>VLOOKUP(Q1725,gene2!A:U,13,0)</f>
        <v>WP_011784965.1</v>
      </c>
      <c r="M1725">
        <f>VLOOKUP(Q1725,gene2!A:U,14,0)</f>
        <v>0</v>
      </c>
      <c r="N1725" t="str">
        <f>VLOOKUP(Q1725,gene2!A:U,15,0)</f>
        <v>STAS domain-containing protein</v>
      </c>
      <c r="Q1725" t="s">
        <v>6823</v>
      </c>
      <c r="R1725">
        <v>492</v>
      </c>
      <c r="T1725" t="s">
        <v>6824</v>
      </c>
      <c r="V1725">
        <f t="shared" si="26"/>
        <v>164</v>
      </c>
    </row>
    <row r="1726" spans="1:22" x14ac:dyDescent="0.25">
      <c r="A1726" t="s">
        <v>20</v>
      </c>
      <c r="B1726" t="s">
        <v>21</v>
      </c>
      <c r="C1726" t="s">
        <v>22</v>
      </c>
      <c r="D1726" t="s">
        <v>23</v>
      </c>
      <c r="E1726" t="s">
        <v>5</v>
      </c>
      <c r="G1726" t="s">
        <v>24</v>
      </c>
      <c r="H1726">
        <v>1869426</v>
      </c>
      <c r="I1726">
        <v>1870487</v>
      </c>
      <c r="J1726" t="s">
        <v>25</v>
      </c>
      <c r="K1726" t="str">
        <f>VLOOKUP(Q1726,gene2!A:U,12,0)</f>
        <v>WP_014421436.1</v>
      </c>
      <c r="L1726" t="str">
        <f>VLOOKUP(Q1726,gene2!A:U,13,0)</f>
        <v>WP_014421436.1</v>
      </c>
      <c r="M1726">
        <f>VLOOKUP(Q1726,gene2!A:U,14,0)</f>
        <v>0</v>
      </c>
      <c r="N1726" t="str">
        <f>VLOOKUP(Q1726,gene2!A:U,15,0)</f>
        <v>NAD(P)H-dependent glycerol-3-phosphate dehydrogenase</v>
      </c>
      <c r="Q1726" t="s">
        <v>6826</v>
      </c>
      <c r="R1726">
        <v>1062</v>
      </c>
      <c r="T1726" t="s">
        <v>6827</v>
      </c>
      <c r="V1726">
        <f t="shared" si="26"/>
        <v>354</v>
      </c>
    </row>
    <row r="1727" spans="1:22" x14ac:dyDescent="0.25">
      <c r="A1727" t="s">
        <v>20</v>
      </c>
      <c r="B1727" t="s">
        <v>21</v>
      </c>
      <c r="C1727" t="s">
        <v>22</v>
      </c>
      <c r="D1727" t="s">
        <v>23</v>
      </c>
      <c r="E1727" t="s">
        <v>5</v>
      </c>
      <c r="G1727" t="s">
        <v>24</v>
      </c>
      <c r="H1727">
        <v>1870518</v>
      </c>
      <c r="I1727">
        <v>1870967</v>
      </c>
      <c r="J1727" t="s">
        <v>25</v>
      </c>
      <c r="K1727" t="str">
        <f>VLOOKUP(Q1727,gene2!A:U,12,0)</f>
        <v>WP_014421437.1</v>
      </c>
      <c r="L1727" t="str">
        <f>VLOOKUP(Q1727,gene2!A:U,13,0)</f>
        <v>WP_014421437.1</v>
      </c>
      <c r="M1727">
        <f>VLOOKUP(Q1727,gene2!A:U,14,0)</f>
        <v>0</v>
      </c>
      <c r="N1727" t="str">
        <f>VLOOKUP(Q1727,gene2!A:U,15,0)</f>
        <v>histidine phosphatase family protein</v>
      </c>
      <c r="Q1727" t="s">
        <v>6830</v>
      </c>
      <c r="R1727">
        <v>450</v>
      </c>
      <c r="T1727" t="s">
        <v>6831</v>
      </c>
      <c r="V1727">
        <f t="shared" si="26"/>
        <v>150</v>
      </c>
    </row>
    <row r="1728" spans="1:22" x14ac:dyDescent="0.25">
      <c r="A1728" t="s">
        <v>20</v>
      </c>
      <c r="B1728" t="s">
        <v>21</v>
      </c>
      <c r="C1728" t="s">
        <v>22</v>
      </c>
      <c r="D1728" t="s">
        <v>23</v>
      </c>
      <c r="E1728" t="s">
        <v>5</v>
      </c>
      <c r="G1728" t="s">
        <v>24</v>
      </c>
      <c r="H1728">
        <v>1871009</v>
      </c>
      <c r="I1728">
        <v>1871905</v>
      </c>
      <c r="J1728" t="s">
        <v>25</v>
      </c>
      <c r="K1728" t="str">
        <f>VLOOKUP(Q1728,gene2!A:U,12,0)</f>
        <v>WP_014421438.1</v>
      </c>
      <c r="L1728" t="str">
        <f>VLOOKUP(Q1728,gene2!A:U,13,0)</f>
        <v>WP_014421438.1</v>
      </c>
      <c r="M1728">
        <f>VLOOKUP(Q1728,gene2!A:U,14,0)</f>
        <v>0</v>
      </c>
      <c r="N1728" t="str">
        <f>VLOOKUP(Q1728,gene2!A:U,15,0)</f>
        <v>radical SAM protein</v>
      </c>
      <c r="Q1728" t="s">
        <v>6833</v>
      </c>
      <c r="R1728">
        <v>897</v>
      </c>
      <c r="T1728" t="s">
        <v>6834</v>
      </c>
      <c r="V1728">
        <f t="shared" si="26"/>
        <v>299</v>
      </c>
    </row>
    <row r="1729" spans="1:22" x14ac:dyDescent="0.25">
      <c r="A1729" t="s">
        <v>20</v>
      </c>
      <c r="B1729" t="s">
        <v>21</v>
      </c>
      <c r="C1729" t="s">
        <v>22</v>
      </c>
      <c r="D1729" t="s">
        <v>23</v>
      </c>
      <c r="E1729" t="s">
        <v>5</v>
      </c>
      <c r="G1729" t="s">
        <v>24</v>
      </c>
      <c r="H1729">
        <v>1871920</v>
      </c>
      <c r="I1729">
        <v>1872486</v>
      </c>
      <c r="J1729" t="s">
        <v>25</v>
      </c>
      <c r="K1729" t="str">
        <f>VLOOKUP(Q1729,gene2!A:U,12,0)</f>
        <v>WP_041655502.1</v>
      </c>
      <c r="L1729" t="str">
        <f>VLOOKUP(Q1729,gene2!A:U,13,0)</f>
        <v>WP_041655502.1</v>
      </c>
      <c r="M1729">
        <f>VLOOKUP(Q1729,gene2!A:U,14,0)</f>
        <v>0</v>
      </c>
      <c r="N1729" t="str">
        <f>VLOOKUP(Q1729,gene2!A:U,15,0)</f>
        <v>DUF1285 domain-containing protein</v>
      </c>
      <c r="Q1729" t="s">
        <v>6836</v>
      </c>
      <c r="R1729">
        <v>567</v>
      </c>
      <c r="T1729" t="s">
        <v>6837</v>
      </c>
      <c r="V1729">
        <f t="shared" si="26"/>
        <v>189</v>
      </c>
    </row>
    <row r="1730" spans="1:22" x14ac:dyDescent="0.25">
      <c r="A1730" t="s">
        <v>20</v>
      </c>
      <c r="B1730" t="s">
        <v>21</v>
      </c>
      <c r="C1730" t="s">
        <v>22</v>
      </c>
      <c r="D1730" t="s">
        <v>23</v>
      </c>
      <c r="E1730" t="s">
        <v>5</v>
      </c>
      <c r="G1730" t="s">
        <v>24</v>
      </c>
      <c r="H1730">
        <v>1872688</v>
      </c>
      <c r="I1730">
        <v>1873149</v>
      </c>
      <c r="J1730" t="s">
        <v>25</v>
      </c>
      <c r="K1730" t="str">
        <f>VLOOKUP(Q1730,gene2!A:U,12,0)</f>
        <v>WP_011784960.1</v>
      </c>
      <c r="L1730" t="str">
        <f>VLOOKUP(Q1730,gene2!A:U,13,0)</f>
        <v>WP_011784960.1</v>
      </c>
      <c r="M1730">
        <f>VLOOKUP(Q1730,gene2!A:U,14,0)</f>
        <v>0</v>
      </c>
      <c r="N1730" t="str">
        <f>VLOOKUP(Q1730,gene2!A:U,15,0)</f>
        <v>peptidylprolyl isomerase</v>
      </c>
      <c r="Q1730" t="s">
        <v>6840</v>
      </c>
      <c r="R1730">
        <v>462</v>
      </c>
      <c r="T1730" t="s">
        <v>6841</v>
      </c>
      <c r="V1730">
        <f t="shared" si="26"/>
        <v>154</v>
      </c>
    </row>
    <row r="1731" spans="1:22" x14ac:dyDescent="0.25">
      <c r="A1731" t="s">
        <v>20</v>
      </c>
      <c r="B1731" t="s">
        <v>21</v>
      </c>
      <c r="C1731" t="s">
        <v>22</v>
      </c>
      <c r="D1731" t="s">
        <v>23</v>
      </c>
      <c r="E1731" t="s">
        <v>5</v>
      </c>
      <c r="G1731" t="s">
        <v>24</v>
      </c>
      <c r="H1731">
        <v>1873271</v>
      </c>
      <c r="I1731">
        <v>1874923</v>
      </c>
      <c r="J1731" t="s">
        <v>52</v>
      </c>
      <c r="K1731" t="str">
        <f>VLOOKUP(Q1731,gene2!A:U,12,0)</f>
        <v>WP_011784959.1</v>
      </c>
      <c r="L1731" t="str">
        <f>VLOOKUP(Q1731,gene2!A:U,13,0)</f>
        <v>WP_011784959.1</v>
      </c>
      <c r="M1731">
        <f>VLOOKUP(Q1731,gene2!A:U,14,0)</f>
        <v>0</v>
      </c>
      <c r="N1731" t="str">
        <f>VLOOKUP(Q1731,gene2!A:U,15,0)</f>
        <v>electron transfer flavoprotein-ubiquinone oxidoreductase</v>
      </c>
      <c r="Q1731" t="s">
        <v>6843</v>
      </c>
      <c r="R1731">
        <v>1653</v>
      </c>
      <c r="T1731" t="s">
        <v>6844</v>
      </c>
      <c r="V1731">
        <f t="shared" ref="V1731:V1794" si="27">R1731/3</f>
        <v>551</v>
      </c>
    </row>
    <row r="1732" spans="1:22" x14ac:dyDescent="0.25">
      <c r="A1732" t="s">
        <v>20</v>
      </c>
      <c r="B1732" t="s">
        <v>21</v>
      </c>
      <c r="C1732" t="s">
        <v>22</v>
      </c>
      <c r="D1732" t="s">
        <v>23</v>
      </c>
      <c r="E1732" t="s">
        <v>5</v>
      </c>
      <c r="G1732" t="s">
        <v>24</v>
      </c>
      <c r="H1732">
        <v>1875242</v>
      </c>
      <c r="I1732">
        <v>1875991</v>
      </c>
      <c r="J1732" t="s">
        <v>25</v>
      </c>
      <c r="K1732" t="str">
        <f>VLOOKUP(Q1732,gene2!A:U,12,0)</f>
        <v>WP_011784958.1</v>
      </c>
      <c r="L1732" t="str">
        <f>VLOOKUP(Q1732,gene2!A:U,13,0)</f>
        <v>WP_011784958.1</v>
      </c>
      <c r="M1732">
        <f>VLOOKUP(Q1732,gene2!A:U,14,0)</f>
        <v>0</v>
      </c>
      <c r="N1732" t="str">
        <f>VLOOKUP(Q1732,gene2!A:U,15,0)</f>
        <v>electron transfer flavoprotein subunit beta/FixA family protein</v>
      </c>
      <c r="Q1732" t="s">
        <v>6847</v>
      </c>
      <c r="R1732">
        <v>750</v>
      </c>
      <c r="T1732" t="s">
        <v>6848</v>
      </c>
      <c r="V1732">
        <f t="shared" si="27"/>
        <v>250</v>
      </c>
    </row>
    <row r="1733" spans="1:22" x14ac:dyDescent="0.25">
      <c r="A1733" t="s">
        <v>20</v>
      </c>
      <c r="B1733" t="s">
        <v>21</v>
      </c>
      <c r="C1733" t="s">
        <v>22</v>
      </c>
      <c r="D1733" t="s">
        <v>23</v>
      </c>
      <c r="E1733" t="s">
        <v>5</v>
      </c>
      <c r="G1733" t="s">
        <v>24</v>
      </c>
      <c r="H1733">
        <v>1875992</v>
      </c>
      <c r="I1733">
        <v>1876933</v>
      </c>
      <c r="J1733" t="s">
        <v>25</v>
      </c>
      <c r="K1733" t="str">
        <f>VLOOKUP(Q1733,gene2!A:U,12,0)</f>
        <v>WP_014421441.1</v>
      </c>
      <c r="L1733" t="str">
        <f>VLOOKUP(Q1733,gene2!A:U,13,0)</f>
        <v>WP_014421441.1</v>
      </c>
      <c r="M1733">
        <f>VLOOKUP(Q1733,gene2!A:U,14,0)</f>
        <v>0</v>
      </c>
      <c r="N1733" t="str">
        <f>VLOOKUP(Q1733,gene2!A:U,15,0)</f>
        <v>electron transfer flavoprotein subunit alpha</v>
      </c>
      <c r="Q1733" t="s">
        <v>6851</v>
      </c>
      <c r="R1733">
        <v>942</v>
      </c>
      <c r="T1733" t="s">
        <v>6852</v>
      </c>
      <c r="V1733">
        <f t="shared" si="27"/>
        <v>314</v>
      </c>
    </row>
    <row r="1734" spans="1:22" x14ac:dyDescent="0.25">
      <c r="A1734" t="s">
        <v>20</v>
      </c>
      <c r="B1734" t="s">
        <v>21</v>
      </c>
      <c r="C1734" t="s">
        <v>22</v>
      </c>
      <c r="D1734" t="s">
        <v>23</v>
      </c>
      <c r="E1734" t="s">
        <v>5</v>
      </c>
      <c r="G1734" t="s">
        <v>24</v>
      </c>
      <c r="H1734">
        <v>1876964</v>
      </c>
      <c r="I1734">
        <v>1877419</v>
      </c>
      <c r="J1734" t="s">
        <v>52</v>
      </c>
      <c r="K1734" t="str">
        <f>VLOOKUP(Q1734,gene2!A:U,12,0)</f>
        <v>WP_014421442.1</v>
      </c>
      <c r="L1734" t="str">
        <f>VLOOKUP(Q1734,gene2!A:U,13,0)</f>
        <v>WP_014421442.1</v>
      </c>
      <c r="M1734">
        <f>VLOOKUP(Q1734,gene2!A:U,14,0)</f>
        <v>0</v>
      </c>
      <c r="N1734" t="str">
        <f>VLOOKUP(Q1734,gene2!A:U,15,0)</f>
        <v>hypothetical protein</v>
      </c>
      <c r="Q1734" t="s">
        <v>6855</v>
      </c>
      <c r="R1734">
        <v>456</v>
      </c>
      <c r="T1734" t="s">
        <v>6856</v>
      </c>
      <c r="V1734">
        <f t="shared" si="27"/>
        <v>152</v>
      </c>
    </row>
    <row r="1735" spans="1:22" x14ac:dyDescent="0.25">
      <c r="A1735" t="s">
        <v>20</v>
      </c>
      <c r="B1735" t="s">
        <v>21</v>
      </c>
      <c r="C1735" t="s">
        <v>22</v>
      </c>
      <c r="D1735" t="s">
        <v>23</v>
      </c>
      <c r="E1735" t="s">
        <v>5</v>
      </c>
      <c r="G1735" t="s">
        <v>24</v>
      </c>
      <c r="H1735">
        <v>1877444</v>
      </c>
      <c r="I1735">
        <v>1877773</v>
      </c>
      <c r="J1735" t="s">
        <v>52</v>
      </c>
      <c r="K1735" t="str">
        <f>VLOOKUP(Q1735,gene2!A:U,12,0)</f>
        <v>WP_014421443.1</v>
      </c>
      <c r="L1735" t="str">
        <f>VLOOKUP(Q1735,gene2!A:U,13,0)</f>
        <v>WP_014421443.1</v>
      </c>
      <c r="M1735">
        <f>VLOOKUP(Q1735,gene2!A:U,14,0)</f>
        <v>0</v>
      </c>
      <c r="N1735" t="str">
        <f>VLOOKUP(Q1735,gene2!A:U,15,0)</f>
        <v>hypothetical protein</v>
      </c>
      <c r="Q1735" t="s">
        <v>6858</v>
      </c>
      <c r="R1735">
        <v>330</v>
      </c>
      <c r="T1735" t="s">
        <v>6859</v>
      </c>
      <c r="V1735">
        <f t="shared" si="27"/>
        <v>110</v>
      </c>
    </row>
    <row r="1736" spans="1:22" x14ac:dyDescent="0.25">
      <c r="A1736" t="s">
        <v>20</v>
      </c>
      <c r="B1736" t="s">
        <v>21</v>
      </c>
      <c r="C1736" t="s">
        <v>22</v>
      </c>
      <c r="D1736" t="s">
        <v>23</v>
      </c>
      <c r="E1736" t="s">
        <v>5</v>
      </c>
      <c r="G1736" t="s">
        <v>24</v>
      </c>
      <c r="H1736">
        <v>1877932</v>
      </c>
      <c r="I1736">
        <v>1879173</v>
      </c>
      <c r="J1736" t="s">
        <v>25</v>
      </c>
      <c r="K1736" t="str">
        <f>VLOOKUP(Q1736,gene2!A:U,12,0)</f>
        <v>WP_014421444.1</v>
      </c>
      <c r="L1736" t="str">
        <f>VLOOKUP(Q1736,gene2!A:U,13,0)</f>
        <v>WP_014421444.1</v>
      </c>
      <c r="M1736">
        <f>VLOOKUP(Q1736,gene2!A:U,14,0)</f>
        <v>0</v>
      </c>
      <c r="N1736" t="str">
        <f>VLOOKUP(Q1736,gene2!A:U,15,0)</f>
        <v>saccharopine dehydrogenase NADP-binding domain-containing protein</v>
      </c>
      <c r="Q1736" t="s">
        <v>6861</v>
      </c>
      <c r="R1736">
        <v>1242</v>
      </c>
      <c r="T1736" t="s">
        <v>6862</v>
      </c>
      <c r="V1736">
        <f t="shared" si="27"/>
        <v>414</v>
      </c>
    </row>
    <row r="1737" spans="1:22" x14ac:dyDescent="0.25">
      <c r="A1737" t="s">
        <v>20</v>
      </c>
      <c r="B1737" t="s">
        <v>21</v>
      </c>
      <c r="C1737" t="s">
        <v>22</v>
      </c>
      <c r="D1737" t="s">
        <v>23</v>
      </c>
      <c r="E1737" t="s">
        <v>5</v>
      </c>
      <c r="G1737" t="s">
        <v>24</v>
      </c>
      <c r="H1737">
        <v>1879174</v>
      </c>
      <c r="I1737">
        <v>1880793</v>
      </c>
      <c r="J1737" t="s">
        <v>52</v>
      </c>
      <c r="K1737" t="str">
        <f>VLOOKUP(Q1737,gene2!A:U,12,0)</f>
        <v>WP_014421445.1</v>
      </c>
      <c r="L1737" t="str">
        <f>VLOOKUP(Q1737,gene2!A:U,13,0)</f>
        <v>WP_014421445.1</v>
      </c>
      <c r="M1737">
        <f>VLOOKUP(Q1737,gene2!A:U,14,0)</f>
        <v>0</v>
      </c>
      <c r="N1737" t="str">
        <f>VLOOKUP(Q1737,gene2!A:U,15,0)</f>
        <v>thiol reductant ABC exporter subunit CydC</v>
      </c>
      <c r="O1737" t="s">
        <v>6865</v>
      </c>
      <c r="Q1737" t="s">
        <v>6866</v>
      </c>
      <c r="R1737">
        <v>1620</v>
      </c>
      <c r="T1737" t="s">
        <v>6867</v>
      </c>
      <c r="V1737">
        <f t="shared" si="27"/>
        <v>540</v>
      </c>
    </row>
    <row r="1738" spans="1:22" x14ac:dyDescent="0.25">
      <c r="A1738" t="s">
        <v>20</v>
      </c>
      <c r="B1738" t="s">
        <v>21</v>
      </c>
      <c r="C1738" t="s">
        <v>22</v>
      </c>
      <c r="D1738" t="s">
        <v>23</v>
      </c>
      <c r="E1738" t="s">
        <v>5</v>
      </c>
      <c r="G1738" t="s">
        <v>24</v>
      </c>
      <c r="H1738">
        <v>1880786</v>
      </c>
      <c r="I1738">
        <v>1882459</v>
      </c>
      <c r="J1738" t="s">
        <v>52</v>
      </c>
      <c r="K1738" t="str">
        <f>VLOOKUP(Q1738,gene2!A:U,12,0)</f>
        <v>WP_014421446.1</v>
      </c>
      <c r="L1738" t="str">
        <f>VLOOKUP(Q1738,gene2!A:U,13,0)</f>
        <v>WP_014421446.1</v>
      </c>
      <c r="M1738">
        <f>VLOOKUP(Q1738,gene2!A:U,14,0)</f>
        <v>0</v>
      </c>
      <c r="N1738" t="str">
        <f>VLOOKUP(Q1738,gene2!A:U,15,0)</f>
        <v>thiol reductant ABC exporter subunit CydD</v>
      </c>
      <c r="O1738" t="s">
        <v>6870</v>
      </c>
      <c r="Q1738" t="s">
        <v>6871</v>
      </c>
      <c r="R1738">
        <v>1674</v>
      </c>
      <c r="T1738" t="s">
        <v>6872</v>
      </c>
      <c r="V1738">
        <f t="shared" si="27"/>
        <v>558</v>
      </c>
    </row>
    <row r="1739" spans="1:22" x14ac:dyDescent="0.25">
      <c r="A1739" t="s">
        <v>20</v>
      </c>
      <c r="B1739" t="s">
        <v>21</v>
      </c>
      <c r="C1739" t="s">
        <v>22</v>
      </c>
      <c r="D1739" t="s">
        <v>23</v>
      </c>
      <c r="E1739" t="s">
        <v>5</v>
      </c>
      <c r="G1739" t="s">
        <v>24</v>
      </c>
      <c r="H1739">
        <v>1882460</v>
      </c>
      <c r="I1739">
        <v>1883461</v>
      </c>
      <c r="J1739" t="s">
        <v>52</v>
      </c>
      <c r="K1739" t="str">
        <f>VLOOKUP(Q1739,gene2!A:U,12,0)</f>
        <v>WP_014421447.1</v>
      </c>
      <c r="L1739" t="str">
        <f>VLOOKUP(Q1739,gene2!A:U,13,0)</f>
        <v>WP_014421447.1</v>
      </c>
      <c r="M1739">
        <f>VLOOKUP(Q1739,gene2!A:U,14,0)</f>
        <v>0</v>
      </c>
      <c r="N1739" t="str">
        <f>VLOOKUP(Q1739,gene2!A:U,15,0)</f>
        <v>cytochrome d ubiquinol oxidase subunit II</v>
      </c>
      <c r="O1739" t="s">
        <v>6875</v>
      </c>
      <c r="Q1739" t="s">
        <v>6876</v>
      </c>
      <c r="R1739">
        <v>1002</v>
      </c>
      <c r="T1739" t="s">
        <v>6877</v>
      </c>
      <c r="V1739">
        <f t="shared" si="27"/>
        <v>334</v>
      </c>
    </row>
    <row r="1740" spans="1:22" x14ac:dyDescent="0.25">
      <c r="A1740" t="s">
        <v>20</v>
      </c>
      <c r="B1740" t="s">
        <v>21</v>
      </c>
      <c r="C1740" t="s">
        <v>22</v>
      </c>
      <c r="D1740" t="s">
        <v>23</v>
      </c>
      <c r="E1740" t="s">
        <v>5</v>
      </c>
      <c r="G1740" t="s">
        <v>24</v>
      </c>
      <c r="H1740">
        <v>1883464</v>
      </c>
      <c r="I1740">
        <v>1884903</v>
      </c>
      <c r="J1740" t="s">
        <v>52</v>
      </c>
      <c r="K1740" t="str">
        <f>VLOOKUP(Q1740,gene2!A:U,12,0)</f>
        <v>WP_014421448.1</v>
      </c>
      <c r="L1740" t="str">
        <f>VLOOKUP(Q1740,gene2!A:U,13,0)</f>
        <v>WP_014421448.1</v>
      </c>
      <c r="M1740">
        <f>VLOOKUP(Q1740,gene2!A:U,14,0)</f>
        <v>0</v>
      </c>
      <c r="N1740" t="str">
        <f>VLOOKUP(Q1740,gene2!A:U,15,0)</f>
        <v>cytochrome ubiquinol oxidase subunit I</v>
      </c>
      <c r="Q1740" t="s">
        <v>6880</v>
      </c>
      <c r="R1740">
        <v>1440</v>
      </c>
      <c r="T1740" t="s">
        <v>6881</v>
      </c>
      <c r="V1740">
        <f t="shared" si="27"/>
        <v>480</v>
      </c>
    </row>
    <row r="1741" spans="1:22" x14ac:dyDescent="0.25">
      <c r="A1741" t="s">
        <v>20</v>
      </c>
      <c r="B1741" t="s">
        <v>21</v>
      </c>
      <c r="C1741" t="s">
        <v>22</v>
      </c>
      <c r="D1741" t="s">
        <v>23</v>
      </c>
      <c r="E1741" t="s">
        <v>5</v>
      </c>
      <c r="G1741" t="s">
        <v>24</v>
      </c>
      <c r="H1741">
        <v>1885088</v>
      </c>
      <c r="I1741">
        <v>1885717</v>
      </c>
      <c r="J1741" t="s">
        <v>25</v>
      </c>
      <c r="K1741" t="str">
        <f>VLOOKUP(Q1741,gene2!A:U,12,0)</f>
        <v>WP_014421449.1</v>
      </c>
      <c r="L1741" t="str">
        <f>VLOOKUP(Q1741,gene2!A:U,13,0)</f>
        <v>WP_014421449.1</v>
      </c>
      <c r="M1741">
        <f>VLOOKUP(Q1741,gene2!A:U,14,0)</f>
        <v>0</v>
      </c>
      <c r="N1741" t="str">
        <f>VLOOKUP(Q1741,gene2!A:U,15,0)</f>
        <v>class I SAM-dependent methyltransferase</v>
      </c>
      <c r="Q1741" t="s">
        <v>6884</v>
      </c>
      <c r="R1741">
        <v>630</v>
      </c>
      <c r="T1741" t="s">
        <v>6885</v>
      </c>
      <c r="V1741">
        <f t="shared" si="27"/>
        <v>210</v>
      </c>
    </row>
    <row r="1742" spans="1:22" x14ac:dyDescent="0.25">
      <c r="A1742" t="s">
        <v>20</v>
      </c>
      <c r="B1742" t="s">
        <v>124</v>
      </c>
      <c r="C1742" t="s">
        <v>22</v>
      </c>
      <c r="D1742" t="s">
        <v>23</v>
      </c>
      <c r="E1742" t="s">
        <v>5</v>
      </c>
      <c r="G1742" t="s">
        <v>24</v>
      </c>
      <c r="H1742">
        <v>1885807</v>
      </c>
      <c r="I1742">
        <v>1885893</v>
      </c>
      <c r="J1742" t="s">
        <v>25</v>
      </c>
      <c r="K1742">
        <f>VLOOKUP(Q1742,gene2!A:U,12,0)</f>
        <v>0</v>
      </c>
      <c r="L1742">
        <f>VLOOKUP(Q1742,gene2!A:U,13,0)</f>
        <v>0</v>
      </c>
      <c r="M1742">
        <f>VLOOKUP(Q1742,gene2!A:U,14,0)</f>
        <v>0</v>
      </c>
      <c r="N1742" t="str">
        <f>VLOOKUP(Q1742,gene2!A:U,15,0)</f>
        <v>tRNA-Leu</v>
      </c>
      <c r="Q1742" t="s">
        <v>6887</v>
      </c>
      <c r="R1742">
        <v>87</v>
      </c>
      <c r="T1742" t="s">
        <v>6888</v>
      </c>
      <c r="V1742">
        <f t="shared" si="27"/>
        <v>29</v>
      </c>
    </row>
    <row r="1743" spans="1:22" x14ac:dyDescent="0.25">
      <c r="A1743" t="s">
        <v>20</v>
      </c>
      <c r="B1743" t="s">
        <v>21</v>
      </c>
      <c r="C1743" t="s">
        <v>22</v>
      </c>
      <c r="D1743" t="s">
        <v>23</v>
      </c>
      <c r="E1743" t="s">
        <v>5</v>
      </c>
      <c r="G1743" t="s">
        <v>24</v>
      </c>
      <c r="H1743">
        <v>1885895</v>
      </c>
      <c r="I1743">
        <v>1887487</v>
      </c>
      <c r="J1743" t="s">
        <v>52</v>
      </c>
      <c r="K1743" t="str">
        <f>VLOOKUP(Q1743,gene2!A:U,12,0)</f>
        <v>WP_014421450.1</v>
      </c>
      <c r="L1743" t="str">
        <f>VLOOKUP(Q1743,gene2!A:U,13,0)</f>
        <v>WP_014421450.1</v>
      </c>
      <c r="M1743">
        <f>VLOOKUP(Q1743,gene2!A:U,14,0)</f>
        <v>0</v>
      </c>
      <c r="N1743" t="str">
        <f>VLOOKUP(Q1743,gene2!A:U,15,0)</f>
        <v>diguanylate cyclase</v>
      </c>
      <c r="Q1743" t="s">
        <v>6890</v>
      </c>
      <c r="R1743">
        <v>1593</v>
      </c>
      <c r="T1743" t="s">
        <v>6891</v>
      </c>
      <c r="V1743">
        <f t="shared" si="27"/>
        <v>531</v>
      </c>
    </row>
    <row r="1744" spans="1:22" x14ac:dyDescent="0.25">
      <c r="A1744" t="s">
        <v>20</v>
      </c>
      <c r="B1744" t="s">
        <v>21</v>
      </c>
      <c r="C1744" t="s">
        <v>22</v>
      </c>
      <c r="D1744" t="s">
        <v>23</v>
      </c>
      <c r="E1744" t="s">
        <v>5</v>
      </c>
      <c r="G1744" t="s">
        <v>24</v>
      </c>
      <c r="H1744">
        <v>1887669</v>
      </c>
      <c r="I1744">
        <v>1888394</v>
      </c>
      <c r="J1744" t="s">
        <v>52</v>
      </c>
      <c r="K1744" t="str">
        <f>VLOOKUP(Q1744,gene2!A:U,12,0)</f>
        <v>WP_014421451.1</v>
      </c>
      <c r="L1744" t="str">
        <f>VLOOKUP(Q1744,gene2!A:U,13,0)</f>
        <v>WP_014421451.1</v>
      </c>
      <c r="M1744">
        <f>VLOOKUP(Q1744,gene2!A:U,14,0)</f>
        <v>0</v>
      </c>
      <c r="N1744" t="str">
        <f>VLOOKUP(Q1744,gene2!A:U,15,0)</f>
        <v>THxN family PEP-CTERM protein</v>
      </c>
      <c r="Q1744" t="s">
        <v>6893</v>
      </c>
      <c r="R1744">
        <v>726</v>
      </c>
      <c r="T1744" t="s">
        <v>6894</v>
      </c>
      <c r="V1744">
        <f t="shared" si="27"/>
        <v>242</v>
      </c>
    </row>
    <row r="1745" spans="1:22" x14ac:dyDescent="0.25">
      <c r="A1745" t="s">
        <v>20</v>
      </c>
      <c r="B1745" t="s">
        <v>21</v>
      </c>
      <c r="C1745" t="s">
        <v>22</v>
      </c>
      <c r="D1745" t="s">
        <v>23</v>
      </c>
      <c r="E1745" t="s">
        <v>5</v>
      </c>
      <c r="G1745" t="s">
        <v>24</v>
      </c>
      <c r="H1745">
        <v>1888591</v>
      </c>
      <c r="I1745">
        <v>1888740</v>
      </c>
      <c r="J1745" t="s">
        <v>52</v>
      </c>
      <c r="K1745" t="str">
        <f>VLOOKUP(Q1745,gene2!A:U,12,0)</f>
        <v>WP_014421453.1</v>
      </c>
      <c r="L1745" t="str">
        <f>VLOOKUP(Q1745,gene2!A:U,13,0)</f>
        <v>WP_014421453.1</v>
      </c>
      <c r="M1745">
        <f>VLOOKUP(Q1745,gene2!A:U,14,0)</f>
        <v>0</v>
      </c>
      <c r="N1745" t="str">
        <f>VLOOKUP(Q1745,gene2!A:U,15,0)</f>
        <v>hypothetical protein</v>
      </c>
      <c r="Q1745" t="s">
        <v>6897</v>
      </c>
      <c r="R1745">
        <v>150</v>
      </c>
      <c r="T1745" t="s">
        <v>6898</v>
      </c>
      <c r="V1745">
        <f t="shared" si="27"/>
        <v>50</v>
      </c>
    </row>
    <row r="1746" spans="1:22" x14ac:dyDescent="0.25">
      <c r="A1746" t="s">
        <v>20</v>
      </c>
      <c r="B1746" t="s">
        <v>21</v>
      </c>
      <c r="C1746" t="s">
        <v>22</v>
      </c>
      <c r="D1746" t="s">
        <v>23</v>
      </c>
      <c r="E1746" t="s">
        <v>5</v>
      </c>
      <c r="G1746" t="s">
        <v>24</v>
      </c>
      <c r="H1746">
        <v>1888889</v>
      </c>
      <c r="I1746">
        <v>1889680</v>
      </c>
      <c r="J1746" t="s">
        <v>25</v>
      </c>
      <c r="K1746" t="str">
        <f>VLOOKUP(Q1746,gene2!A:U,12,0)</f>
        <v>WP_014421454.1</v>
      </c>
      <c r="L1746" t="str">
        <f>VLOOKUP(Q1746,gene2!A:U,13,0)</f>
        <v>WP_014421454.1</v>
      </c>
      <c r="M1746">
        <f>VLOOKUP(Q1746,gene2!A:U,14,0)</f>
        <v>0</v>
      </c>
      <c r="N1746" t="str">
        <f>VLOOKUP(Q1746,gene2!A:U,15,0)</f>
        <v>enoyl-CoA hydratase</v>
      </c>
      <c r="Q1746" t="s">
        <v>6900</v>
      </c>
      <c r="R1746">
        <v>792</v>
      </c>
      <c r="T1746" t="s">
        <v>6901</v>
      </c>
      <c r="V1746">
        <f t="shared" si="27"/>
        <v>264</v>
      </c>
    </row>
    <row r="1747" spans="1:22" x14ac:dyDescent="0.25">
      <c r="A1747" t="s">
        <v>20</v>
      </c>
      <c r="B1747" t="s">
        <v>21</v>
      </c>
      <c r="C1747" t="s">
        <v>22</v>
      </c>
      <c r="D1747" t="s">
        <v>23</v>
      </c>
      <c r="E1747" t="s">
        <v>5</v>
      </c>
      <c r="G1747" t="s">
        <v>24</v>
      </c>
      <c r="H1747">
        <v>1889681</v>
      </c>
      <c r="I1747">
        <v>1890175</v>
      </c>
      <c r="J1747" t="s">
        <v>52</v>
      </c>
      <c r="K1747" t="str">
        <f>VLOOKUP(Q1747,gene2!A:U,12,0)</f>
        <v>WP_014421455.1</v>
      </c>
      <c r="L1747" t="str">
        <f>VLOOKUP(Q1747,gene2!A:U,13,0)</f>
        <v>WP_014421455.1</v>
      </c>
      <c r="M1747">
        <f>VLOOKUP(Q1747,gene2!A:U,14,0)</f>
        <v>0</v>
      </c>
      <c r="N1747" t="str">
        <f>VLOOKUP(Q1747,gene2!A:U,15,0)</f>
        <v>DUF192 domain-containing protein</v>
      </c>
      <c r="Q1747" t="s">
        <v>6903</v>
      </c>
      <c r="R1747">
        <v>495</v>
      </c>
      <c r="T1747" t="s">
        <v>6904</v>
      </c>
      <c r="V1747">
        <f t="shared" si="27"/>
        <v>165</v>
      </c>
    </row>
    <row r="1748" spans="1:22" x14ac:dyDescent="0.25">
      <c r="A1748" t="s">
        <v>20</v>
      </c>
      <c r="B1748" t="s">
        <v>21</v>
      </c>
      <c r="C1748" t="s">
        <v>22</v>
      </c>
      <c r="D1748" t="s">
        <v>23</v>
      </c>
      <c r="E1748" t="s">
        <v>5</v>
      </c>
      <c r="G1748" t="s">
        <v>24</v>
      </c>
      <c r="H1748">
        <v>1890172</v>
      </c>
      <c r="I1748">
        <v>1890933</v>
      </c>
      <c r="J1748" t="s">
        <v>52</v>
      </c>
      <c r="K1748" t="str">
        <f>VLOOKUP(Q1748,gene2!A:U,12,0)</f>
        <v>WP_011784940.1</v>
      </c>
      <c r="L1748" t="str">
        <f>VLOOKUP(Q1748,gene2!A:U,13,0)</f>
        <v>WP_011784940.1</v>
      </c>
      <c r="M1748">
        <f>VLOOKUP(Q1748,gene2!A:U,14,0)</f>
        <v>0</v>
      </c>
      <c r="N1748" t="str">
        <f>VLOOKUP(Q1748,gene2!A:U,15,0)</f>
        <v>ABC transporter permease</v>
      </c>
      <c r="Q1748" t="s">
        <v>6907</v>
      </c>
      <c r="R1748">
        <v>762</v>
      </c>
      <c r="T1748" t="s">
        <v>6908</v>
      </c>
      <c r="V1748">
        <f t="shared" si="27"/>
        <v>254</v>
      </c>
    </row>
    <row r="1749" spans="1:22" x14ac:dyDescent="0.25">
      <c r="A1749" t="s">
        <v>20</v>
      </c>
      <c r="B1749" t="s">
        <v>21</v>
      </c>
      <c r="C1749" t="s">
        <v>22</v>
      </c>
      <c r="D1749" t="s">
        <v>23</v>
      </c>
      <c r="E1749" t="s">
        <v>5</v>
      </c>
      <c r="G1749" t="s">
        <v>24</v>
      </c>
      <c r="H1749">
        <v>1890967</v>
      </c>
      <c r="I1749">
        <v>1891887</v>
      </c>
      <c r="J1749" t="s">
        <v>52</v>
      </c>
      <c r="K1749" t="str">
        <f>VLOOKUP(Q1749,gene2!A:U,12,0)</f>
        <v>WP_011784939.1</v>
      </c>
      <c r="L1749" t="str">
        <f>VLOOKUP(Q1749,gene2!A:U,13,0)</f>
        <v>WP_011784939.1</v>
      </c>
      <c r="M1749">
        <f>VLOOKUP(Q1749,gene2!A:U,14,0)</f>
        <v>0</v>
      </c>
      <c r="N1749" t="str">
        <f>VLOOKUP(Q1749,gene2!A:U,15,0)</f>
        <v>ABC transporter ATP-binding protein</v>
      </c>
      <c r="Q1749" t="s">
        <v>6910</v>
      </c>
      <c r="R1749">
        <v>921</v>
      </c>
      <c r="T1749" t="s">
        <v>6911</v>
      </c>
      <c r="V1749">
        <f t="shared" si="27"/>
        <v>307</v>
      </c>
    </row>
    <row r="1750" spans="1:22" x14ac:dyDescent="0.25">
      <c r="A1750" t="s">
        <v>20</v>
      </c>
      <c r="B1750" t="s">
        <v>21</v>
      </c>
      <c r="C1750" t="s">
        <v>22</v>
      </c>
      <c r="D1750" t="s">
        <v>23</v>
      </c>
      <c r="E1750" t="s">
        <v>5</v>
      </c>
      <c r="G1750" t="s">
        <v>24</v>
      </c>
      <c r="H1750">
        <v>1892021</v>
      </c>
      <c r="I1750">
        <v>1892470</v>
      </c>
      <c r="J1750" t="s">
        <v>25</v>
      </c>
      <c r="K1750" t="str">
        <f>VLOOKUP(Q1750,gene2!A:U,12,0)</f>
        <v>WP_011784938.1</v>
      </c>
      <c r="L1750" t="str">
        <f>VLOOKUP(Q1750,gene2!A:U,13,0)</f>
        <v>WP_011784938.1</v>
      </c>
      <c r="M1750">
        <f>VLOOKUP(Q1750,gene2!A:U,14,0)</f>
        <v>0</v>
      </c>
      <c r="N1750" t="str">
        <f>VLOOKUP(Q1750,gene2!A:U,15,0)</f>
        <v>hypothetical protein</v>
      </c>
      <c r="Q1750" t="s">
        <v>6913</v>
      </c>
      <c r="R1750">
        <v>450</v>
      </c>
      <c r="T1750" t="s">
        <v>6914</v>
      </c>
      <c r="V1750">
        <f t="shared" si="27"/>
        <v>150</v>
      </c>
    </row>
    <row r="1751" spans="1:22" x14ac:dyDescent="0.25">
      <c r="A1751" t="s">
        <v>20</v>
      </c>
      <c r="B1751" t="s">
        <v>21</v>
      </c>
      <c r="C1751" t="s">
        <v>22</v>
      </c>
      <c r="D1751" t="s">
        <v>23</v>
      </c>
      <c r="E1751" t="s">
        <v>5</v>
      </c>
      <c r="G1751" t="s">
        <v>24</v>
      </c>
      <c r="H1751">
        <v>1892511</v>
      </c>
      <c r="I1751">
        <v>1892807</v>
      </c>
      <c r="J1751" t="s">
        <v>25</v>
      </c>
      <c r="K1751" t="str">
        <f>VLOOKUP(Q1751,gene2!A:U,12,0)</f>
        <v>WP_041654698.1</v>
      </c>
      <c r="L1751" t="str">
        <f>VLOOKUP(Q1751,gene2!A:U,13,0)</f>
        <v>WP_041654698.1</v>
      </c>
      <c r="M1751">
        <f>VLOOKUP(Q1751,gene2!A:U,14,0)</f>
        <v>0</v>
      </c>
      <c r="N1751" t="str">
        <f>VLOOKUP(Q1751,gene2!A:U,15,0)</f>
        <v>hypothetical protein</v>
      </c>
      <c r="Q1751" t="s">
        <v>6916</v>
      </c>
      <c r="R1751">
        <v>297</v>
      </c>
      <c r="T1751" t="s">
        <v>6917</v>
      </c>
      <c r="V1751">
        <f t="shared" si="27"/>
        <v>99</v>
      </c>
    </row>
    <row r="1752" spans="1:22" x14ac:dyDescent="0.25">
      <c r="A1752" t="s">
        <v>20</v>
      </c>
      <c r="B1752" t="s">
        <v>21</v>
      </c>
      <c r="C1752" t="s">
        <v>22</v>
      </c>
      <c r="D1752" t="s">
        <v>23</v>
      </c>
      <c r="E1752" t="s">
        <v>5</v>
      </c>
      <c r="G1752" t="s">
        <v>24</v>
      </c>
      <c r="H1752">
        <v>1892800</v>
      </c>
      <c r="I1752">
        <v>1893399</v>
      </c>
      <c r="J1752" t="s">
        <v>52</v>
      </c>
      <c r="K1752" t="str">
        <f>VLOOKUP(Q1752,gene2!A:U,12,0)</f>
        <v>WP_014421457.1</v>
      </c>
      <c r="L1752" t="str">
        <f>VLOOKUP(Q1752,gene2!A:U,13,0)</f>
        <v>WP_014421457.1</v>
      </c>
      <c r="M1752">
        <f>VLOOKUP(Q1752,gene2!A:U,14,0)</f>
        <v>0</v>
      </c>
      <c r="N1752" t="str">
        <f>VLOOKUP(Q1752,gene2!A:U,15,0)</f>
        <v>hypothetical protein</v>
      </c>
      <c r="Q1752" t="s">
        <v>6919</v>
      </c>
      <c r="R1752">
        <v>600</v>
      </c>
      <c r="T1752" t="s">
        <v>6920</v>
      </c>
      <c r="V1752">
        <f t="shared" si="27"/>
        <v>200</v>
      </c>
    </row>
    <row r="1753" spans="1:22" x14ac:dyDescent="0.25">
      <c r="A1753" t="s">
        <v>20</v>
      </c>
      <c r="B1753" t="s">
        <v>21</v>
      </c>
      <c r="C1753" t="s">
        <v>22</v>
      </c>
      <c r="D1753" t="s">
        <v>23</v>
      </c>
      <c r="E1753" t="s">
        <v>5</v>
      </c>
      <c r="G1753" t="s">
        <v>24</v>
      </c>
      <c r="H1753">
        <v>1893545</v>
      </c>
      <c r="I1753">
        <v>1895011</v>
      </c>
      <c r="J1753" t="s">
        <v>52</v>
      </c>
      <c r="K1753" t="str">
        <f>VLOOKUP(Q1753,gene2!A:U,12,0)</f>
        <v>WP_014421458.1</v>
      </c>
      <c r="L1753" t="str">
        <f>VLOOKUP(Q1753,gene2!A:U,13,0)</f>
        <v>WP_014421458.1</v>
      </c>
      <c r="M1753">
        <f>VLOOKUP(Q1753,gene2!A:U,14,0)</f>
        <v>0</v>
      </c>
      <c r="N1753" t="str">
        <f>VLOOKUP(Q1753,gene2!A:U,15,0)</f>
        <v>ABC transporter permease</v>
      </c>
      <c r="Q1753" t="s">
        <v>6922</v>
      </c>
      <c r="R1753">
        <v>1467</v>
      </c>
      <c r="T1753" t="s">
        <v>6923</v>
      </c>
      <c r="V1753">
        <f t="shared" si="27"/>
        <v>489</v>
      </c>
    </row>
    <row r="1754" spans="1:22" x14ac:dyDescent="0.25">
      <c r="A1754" t="s">
        <v>20</v>
      </c>
      <c r="B1754" t="s">
        <v>21</v>
      </c>
      <c r="C1754" t="s">
        <v>22</v>
      </c>
      <c r="D1754" t="s">
        <v>23</v>
      </c>
      <c r="E1754" t="s">
        <v>5</v>
      </c>
      <c r="G1754" t="s">
        <v>24</v>
      </c>
      <c r="H1754">
        <v>1895030</v>
      </c>
      <c r="I1754">
        <v>1895680</v>
      </c>
      <c r="J1754" t="s">
        <v>52</v>
      </c>
      <c r="K1754" t="str">
        <f>VLOOKUP(Q1754,gene2!A:U,12,0)</f>
        <v>WP_014421459.1</v>
      </c>
      <c r="L1754" t="str">
        <f>VLOOKUP(Q1754,gene2!A:U,13,0)</f>
        <v>WP_014421459.1</v>
      </c>
      <c r="M1754">
        <f>VLOOKUP(Q1754,gene2!A:U,14,0)</f>
        <v>0</v>
      </c>
      <c r="N1754" t="str">
        <f>VLOOKUP(Q1754,gene2!A:U,15,0)</f>
        <v>ATP-binding cassette domain-containing protein</v>
      </c>
      <c r="Q1754" t="s">
        <v>6925</v>
      </c>
      <c r="R1754">
        <v>651</v>
      </c>
      <c r="T1754" t="s">
        <v>6926</v>
      </c>
      <c r="V1754">
        <f t="shared" si="27"/>
        <v>217</v>
      </c>
    </row>
    <row r="1755" spans="1:22" x14ac:dyDescent="0.25">
      <c r="A1755" t="s">
        <v>20</v>
      </c>
      <c r="B1755" t="s">
        <v>21</v>
      </c>
      <c r="C1755" t="s">
        <v>22</v>
      </c>
      <c r="D1755" t="s">
        <v>23</v>
      </c>
      <c r="E1755" t="s">
        <v>5</v>
      </c>
      <c r="G1755" t="s">
        <v>24</v>
      </c>
      <c r="H1755">
        <v>1895680</v>
      </c>
      <c r="I1755">
        <v>1896561</v>
      </c>
      <c r="J1755" t="s">
        <v>52</v>
      </c>
      <c r="K1755" t="str">
        <f>VLOOKUP(Q1755,gene2!A:U,12,0)</f>
        <v>WP_014421460.1</v>
      </c>
      <c r="L1755" t="str">
        <f>VLOOKUP(Q1755,gene2!A:U,13,0)</f>
        <v>WP_014421460.1</v>
      </c>
      <c r="M1755">
        <f>VLOOKUP(Q1755,gene2!A:U,14,0)</f>
        <v>0</v>
      </c>
      <c r="N1755" t="str">
        <f>VLOOKUP(Q1755,gene2!A:U,15,0)</f>
        <v>putative selenate ABC transporter substrate-binding protein</v>
      </c>
      <c r="Q1755" t="s">
        <v>6928</v>
      </c>
      <c r="R1755">
        <v>882</v>
      </c>
      <c r="T1755" t="s">
        <v>6929</v>
      </c>
      <c r="V1755">
        <f t="shared" si="27"/>
        <v>294</v>
      </c>
    </row>
    <row r="1756" spans="1:22" x14ac:dyDescent="0.25">
      <c r="A1756" t="s">
        <v>20</v>
      </c>
      <c r="B1756" t="s">
        <v>21</v>
      </c>
      <c r="C1756" t="s">
        <v>22</v>
      </c>
      <c r="D1756" t="s">
        <v>23</v>
      </c>
      <c r="E1756" t="s">
        <v>5</v>
      </c>
      <c r="G1756" t="s">
        <v>24</v>
      </c>
      <c r="H1756">
        <v>1896729</v>
      </c>
      <c r="I1756">
        <v>1897694</v>
      </c>
      <c r="J1756" t="s">
        <v>25</v>
      </c>
      <c r="K1756" t="str">
        <f>VLOOKUP(Q1756,gene2!A:U,12,0)</f>
        <v>WP_014421461.1</v>
      </c>
      <c r="L1756" t="str">
        <f>VLOOKUP(Q1756,gene2!A:U,13,0)</f>
        <v>WP_014421461.1</v>
      </c>
      <c r="M1756">
        <f>VLOOKUP(Q1756,gene2!A:U,14,0)</f>
        <v>0</v>
      </c>
      <c r="N1756" t="str">
        <f>VLOOKUP(Q1756,gene2!A:U,15,0)</f>
        <v>TIGR04348 family glycosyltransferase</v>
      </c>
      <c r="Q1756" t="s">
        <v>6932</v>
      </c>
      <c r="R1756">
        <v>966</v>
      </c>
      <c r="T1756" t="s">
        <v>6933</v>
      </c>
      <c r="V1756">
        <f t="shared" si="27"/>
        <v>322</v>
      </c>
    </row>
    <row r="1757" spans="1:22" x14ac:dyDescent="0.25">
      <c r="A1757" t="s">
        <v>20</v>
      </c>
      <c r="B1757" t="s">
        <v>21</v>
      </c>
      <c r="C1757" t="s">
        <v>22</v>
      </c>
      <c r="D1757" t="s">
        <v>23</v>
      </c>
      <c r="E1757" t="s">
        <v>5</v>
      </c>
      <c r="G1757" t="s">
        <v>24</v>
      </c>
      <c r="H1757">
        <v>1897744</v>
      </c>
      <c r="I1757">
        <v>1898376</v>
      </c>
      <c r="J1757" t="s">
        <v>52</v>
      </c>
      <c r="K1757" t="str">
        <f>VLOOKUP(Q1757,gene2!A:U,12,0)</f>
        <v>WP_014421462.1</v>
      </c>
      <c r="L1757" t="str">
        <f>VLOOKUP(Q1757,gene2!A:U,13,0)</f>
        <v>WP_014421462.1</v>
      </c>
      <c r="M1757">
        <f>VLOOKUP(Q1757,gene2!A:U,14,0)</f>
        <v>0</v>
      </c>
      <c r="N1757" t="str">
        <f>VLOOKUP(Q1757,gene2!A:U,15,0)</f>
        <v>hypothetical protein</v>
      </c>
      <c r="Q1757" t="s">
        <v>6936</v>
      </c>
      <c r="R1757">
        <v>633</v>
      </c>
      <c r="T1757" t="s">
        <v>6937</v>
      </c>
      <c r="V1757">
        <f t="shared" si="27"/>
        <v>211</v>
      </c>
    </row>
    <row r="1758" spans="1:22" x14ac:dyDescent="0.25">
      <c r="A1758" t="s">
        <v>20</v>
      </c>
      <c r="B1758" t="s">
        <v>21</v>
      </c>
      <c r="C1758" t="s">
        <v>22</v>
      </c>
      <c r="D1758" t="s">
        <v>23</v>
      </c>
      <c r="E1758" t="s">
        <v>5</v>
      </c>
      <c r="G1758" t="s">
        <v>24</v>
      </c>
      <c r="H1758">
        <v>1898423</v>
      </c>
      <c r="I1758">
        <v>1898821</v>
      </c>
      <c r="J1758" t="s">
        <v>52</v>
      </c>
      <c r="K1758" t="str">
        <f>VLOOKUP(Q1758,gene2!A:U,12,0)</f>
        <v>WP_014421463.1</v>
      </c>
      <c r="L1758" t="str">
        <f>VLOOKUP(Q1758,gene2!A:U,13,0)</f>
        <v>WP_014421463.1</v>
      </c>
      <c r="M1758">
        <f>VLOOKUP(Q1758,gene2!A:U,14,0)</f>
        <v>0</v>
      </c>
      <c r="N1758" t="str">
        <f>VLOOKUP(Q1758,gene2!A:U,15,0)</f>
        <v>hypothetical protein</v>
      </c>
      <c r="Q1758" t="s">
        <v>6939</v>
      </c>
      <c r="R1758">
        <v>399</v>
      </c>
      <c r="T1758" t="s">
        <v>6940</v>
      </c>
      <c r="V1758">
        <f t="shared" si="27"/>
        <v>133</v>
      </c>
    </row>
    <row r="1759" spans="1:22" x14ac:dyDescent="0.25">
      <c r="A1759" t="s">
        <v>20</v>
      </c>
      <c r="B1759" t="s">
        <v>21</v>
      </c>
      <c r="C1759" t="s">
        <v>22</v>
      </c>
      <c r="D1759" t="s">
        <v>23</v>
      </c>
      <c r="E1759" t="s">
        <v>5</v>
      </c>
      <c r="G1759" t="s">
        <v>24</v>
      </c>
      <c r="H1759">
        <v>1898982</v>
      </c>
      <c r="I1759">
        <v>1900502</v>
      </c>
      <c r="J1759" t="s">
        <v>52</v>
      </c>
      <c r="K1759" t="str">
        <f>VLOOKUP(Q1759,gene2!A:U,12,0)</f>
        <v>WP_011784929.1</v>
      </c>
      <c r="L1759" t="str">
        <f>VLOOKUP(Q1759,gene2!A:U,13,0)</f>
        <v>WP_011784929.1</v>
      </c>
      <c r="M1759">
        <f>VLOOKUP(Q1759,gene2!A:U,14,0)</f>
        <v>0</v>
      </c>
      <c r="N1759" t="str">
        <f>VLOOKUP(Q1759,gene2!A:U,15,0)</f>
        <v>GNAT family N-acetyltransferase</v>
      </c>
      <c r="Q1759" t="s">
        <v>6942</v>
      </c>
      <c r="R1759">
        <v>1521</v>
      </c>
      <c r="T1759" t="s">
        <v>6943</v>
      </c>
      <c r="V1759">
        <f t="shared" si="27"/>
        <v>507</v>
      </c>
    </row>
    <row r="1760" spans="1:22" x14ac:dyDescent="0.25">
      <c r="A1760" t="s">
        <v>20</v>
      </c>
      <c r="B1760" t="s">
        <v>21</v>
      </c>
      <c r="C1760" t="s">
        <v>22</v>
      </c>
      <c r="D1760" t="s">
        <v>23</v>
      </c>
      <c r="E1760" t="s">
        <v>5</v>
      </c>
      <c r="G1760" t="s">
        <v>24</v>
      </c>
      <c r="H1760">
        <v>1900659</v>
      </c>
      <c r="I1760">
        <v>1902545</v>
      </c>
      <c r="J1760" t="s">
        <v>25</v>
      </c>
      <c r="K1760" t="str">
        <f>VLOOKUP(Q1760,gene2!A:U,12,0)</f>
        <v>WP_014421464.1</v>
      </c>
      <c r="L1760" t="str">
        <f>VLOOKUP(Q1760,gene2!A:U,13,0)</f>
        <v>WP_014421464.1</v>
      </c>
      <c r="M1760">
        <f>VLOOKUP(Q1760,gene2!A:U,14,0)</f>
        <v>0</v>
      </c>
      <c r="N1760" t="str">
        <f>VLOOKUP(Q1760,gene2!A:U,15,0)</f>
        <v>methyl-accepting chemotaxis protein</v>
      </c>
      <c r="Q1760" t="s">
        <v>6945</v>
      </c>
      <c r="R1760">
        <v>1887</v>
      </c>
      <c r="T1760" t="s">
        <v>6946</v>
      </c>
      <c r="V1760">
        <f t="shared" si="27"/>
        <v>629</v>
      </c>
    </row>
    <row r="1761" spans="1:22" x14ac:dyDescent="0.25">
      <c r="A1761" t="s">
        <v>20</v>
      </c>
      <c r="B1761" t="s">
        <v>21</v>
      </c>
      <c r="C1761" t="s">
        <v>22</v>
      </c>
      <c r="D1761" t="s">
        <v>23</v>
      </c>
      <c r="E1761" t="s">
        <v>5</v>
      </c>
      <c r="G1761" t="s">
        <v>24</v>
      </c>
      <c r="H1761">
        <v>1902570</v>
      </c>
      <c r="I1761">
        <v>1903484</v>
      </c>
      <c r="J1761" t="s">
        <v>52</v>
      </c>
      <c r="K1761" t="str">
        <f>VLOOKUP(Q1761,gene2!A:U,12,0)</f>
        <v>WP_011784928.1</v>
      </c>
      <c r="L1761" t="str">
        <f>VLOOKUP(Q1761,gene2!A:U,13,0)</f>
        <v>WP_011784928.1</v>
      </c>
      <c r="M1761">
        <f>VLOOKUP(Q1761,gene2!A:U,14,0)</f>
        <v>0</v>
      </c>
      <c r="N1761" t="str">
        <f>VLOOKUP(Q1761,gene2!A:U,15,0)</f>
        <v>transporter substrate-binding domain-containing protein</v>
      </c>
      <c r="Q1761" t="s">
        <v>6948</v>
      </c>
      <c r="R1761">
        <v>915</v>
      </c>
      <c r="T1761" t="s">
        <v>6949</v>
      </c>
      <c r="V1761">
        <f t="shared" si="27"/>
        <v>305</v>
      </c>
    </row>
    <row r="1762" spans="1:22" x14ac:dyDescent="0.25">
      <c r="A1762" t="s">
        <v>20</v>
      </c>
      <c r="B1762" t="s">
        <v>21</v>
      </c>
      <c r="C1762" t="s">
        <v>22</v>
      </c>
      <c r="D1762" t="s">
        <v>23</v>
      </c>
      <c r="E1762" t="s">
        <v>5</v>
      </c>
      <c r="G1762" t="s">
        <v>24</v>
      </c>
      <c r="H1762">
        <v>1903683</v>
      </c>
      <c r="I1762">
        <v>1904237</v>
      </c>
      <c r="J1762" t="s">
        <v>25</v>
      </c>
      <c r="K1762" t="str">
        <f>VLOOKUP(Q1762,gene2!A:U,12,0)</f>
        <v>WP_014421467.1</v>
      </c>
      <c r="L1762" t="str">
        <f>VLOOKUP(Q1762,gene2!A:U,13,0)</f>
        <v>WP_014421467.1</v>
      </c>
      <c r="M1762">
        <f>VLOOKUP(Q1762,gene2!A:U,14,0)</f>
        <v>0</v>
      </c>
      <c r="N1762" t="str">
        <f>VLOOKUP(Q1762,gene2!A:U,15,0)</f>
        <v>YiiD C-terminal domain-containing protein</v>
      </c>
      <c r="Q1762" t="s">
        <v>6951</v>
      </c>
      <c r="R1762">
        <v>555</v>
      </c>
      <c r="T1762" t="s">
        <v>6952</v>
      </c>
      <c r="V1762">
        <f t="shared" si="27"/>
        <v>185</v>
      </c>
    </row>
    <row r="1763" spans="1:22" x14ac:dyDescent="0.25">
      <c r="A1763" t="s">
        <v>20</v>
      </c>
      <c r="B1763" t="s">
        <v>21</v>
      </c>
      <c r="C1763" t="s">
        <v>22</v>
      </c>
      <c r="D1763" t="s">
        <v>23</v>
      </c>
      <c r="E1763" t="s">
        <v>5</v>
      </c>
      <c r="G1763" t="s">
        <v>24</v>
      </c>
      <c r="H1763">
        <v>1904221</v>
      </c>
      <c r="I1763">
        <v>1906098</v>
      </c>
      <c r="J1763" t="s">
        <v>52</v>
      </c>
      <c r="K1763" t="str">
        <f>VLOOKUP(Q1763,gene2!A:U,12,0)</f>
        <v>WP_014421468.1</v>
      </c>
      <c r="L1763" t="str">
        <f>VLOOKUP(Q1763,gene2!A:U,13,0)</f>
        <v>WP_014421468.1</v>
      </c>
      <c r="M1763">
        <f>VLOOKUP(Q1763,gene2!A:U,14,0)</f>
        <v>0</v>
      </c>
      <c r="N1763" t="str">
        <f>VLOOKUP(Q1763,gene2!A:U,15,0)</f>
        <v>DNA helicase RecQ</v>
      </c>
      <c r="O1763" t="s">
        <v>6955</v>
      </c>
      <c r="Q1763" t="s">
        <v>6956</v>
      </c>
      <c r="R1763">
        <v>1878</v>
      </c>
      <c r="T1763" t="s">
        <v>6957</v>
      </c>
      <c r="V1763">
        <f t="shared" si="27"/>
        <v>626</v>
      </c>
    </row>
    <row r="1764" spans="1:22" x14ac:dyDescent="0.25">
      <c r="A1764" t="s">
        <v>20</v>
      </c>
      <c r="B1764" t="s">
        <v>21</v>
      </c>
      <c r="C1764" t="s">
        <v>22</v>
      </c>
      <c r="D1764" t="s">
        <v>23</v>
      </c>
      <c r="E1764" t="s">
        <v>5</v>
      </c>
      <c r="G1764" t="s">
        <v>24</v>
      </c>
      <c r="H1764">
        <v>1906266</v>
      </c>
      <c r="I1764">
        <v>1907471</v>
      </c>
      <c r="J1764" t="s">
        <v>25</v>
      </c>
      <c r="K1764" t="str">
        <f>VLOOKUP(Q1764,gene2!A:U,12,0)</f>
        <v>WP_014421469.1</v>
      </c>
      <c r="L1764" t="str">
        <f>VLOOKUP(Q1764,gene2!A:U,13,0)</f>
        <v>WP_014421469.1</v>
      </c>
      <c r="M1764">
        <f>VLOOKUP(Q1764,gene2!A:U,14,0)</f>
        <v>0</v>
      </c>
      <c r="N1764" t="str">
        <f>VLOOKUP(Q1764,gene2!A:U,15,0)</f>
        <v>1-acyl-sn-glycerol-3-phosphate acyltransferase</v>
      </c>
      <c r="Q1764" t="s">
        <v>6960</v>
      </c>
      <c r="R1764">
        <v>1206</v>
      </c>
      <c r="T1764" t="s">
        <v>6961</v>
      </c>
      <c r="V1764">
        <f t="shared" si="27"/>
        <v>402</v>
      </c>
    </row>
    <row r="1765" spans="1:22" x14ac:dyDescent="0.25">
      <c r="A1765" t="s">
        <v>20</v>
      </c>
      <c r="B1765" t="s">
        <v>21</v>
      </c>
      <c r="C1765" t="s">
        <v>22</v>
      </c>
      <c r="D1765" t="s">
        <v>23</v>
      </c>
      <c r="E1765" t="s">
        <v>5</v>
      </c>
      <c r="G1765" t="s">
        <v>24</v>
      </c>
      <c r="H1765">
        <v>1907475</v>
      </c>
      <c r="I1765">
        <v>1910027</v>
      </c>
      <c r="J1765" t="s">
        <v>52</v>
      </c>
      <c r="K1765" t="str">
        <f>VLOOKUP(Q1765,gene2!A:U,12,0)</f>
        <v>WP_014421470.1</v>
      </c>
      <c r="L1765" t="str">
        <f>VLOOKUP(Q1765,gene2!A:U,13,0)</f>
        <v>WP_014421470.1</v>
      </c>
      <c r="M1765">
        <f>VLOOKUP(Q1765,gene2!A:U,14,0)</f>
        <v>0</v>
      </c>
      <c r="N1765" t="str">
        <f>VLOOKUP(Q1765,gene2!A:U,15,0)</f>
        <v>alpha-glucan family phosphorylase</v>
      </c>
      <c r="O1765" t="s">
        <v>6963</v>
      </c>
      <c r="Q1765" t="s">
        <v>6964</v>
      </c>
      <c r="R1765">
        <v>2553</v>
      </c>
      <c r="T1765" t="s">
        <v>6965</v>
      </c>
      <c r="V1765">
        <f t="shared" si="27"/>
        <v>851</v>
      </c>
    </row>
    <row r="1766" spans="1:22" x14ac:dyDescent="0.25">
      <c r="A1766" t="s">
        <v>20</v>
      </c>
      <c r="B1766" t="s">
        <v>21</v>
      </c>
      <c r="C1766" t="s">
        <v>22</v>
      </c>
      <c r="D1766" t="s">
        <v>23</v>
      </c>
      <c r="E1766" t="s">
        <v>5</v>
      </c>
      <c r="G1766" t="s">
        <v>24</v>
      </c>
      <c r="H1766">
        <v>1910060</v>
      </c>
      <c r="I1766">
        <v>1911526</v>
      </c>
      <c r="J1766" t="s">
        <v>52</v>
      </c>
      <c r="K1766" t="str">
        <f>VLOOKUP(Q1766,gene2!A:U,12,0)</f>
        <v>WP_014421471.1</v>
      </c>
      <c r="L1766" t="str">
        <f>VLOOKUP(Q1766,gene2!A:U,13,0)</f>
        <v>WP_014421471.1</v>
      </c>
      <c r="M1766">
        <f>VLOOKUP(Q1766,gene2!A:U,14,0)</f>
        <v>0</v>
      </c>
      <c r="N1766" t="str">
        <f>VLOOKUP(Q1766,gene2!A:U,15,0)</f>
        <v>glycogen synthase GlgA</v>
      </c>
      <c r="O1766" t="s">
        <v>6968</v>
      </c>
      <c r="Q1766" t="s">
        <v>6969</v>
      </c>
      <c r="R1766">
        <v>1467</v>
      </c>
      <c r="T1766" t="s">
        <v>6970</v>
      </c>
      <c r="V1766">
        <f t="shared" si="27"/>
        <v>489</v>
      </c>
    </row>
    <row r="1767" spans="1:22" x14ac:dyDescent="0.25">
      <c r="A1767" t="s">
        <v>20</v>
      </c>
      <c r="B1767" t="s">
        <v>21</v>
      </c>
      <c r="C1767" t="s">
        <v>22</v>
      </c>
      <c r="D1767" t="s">
        <v>23</v>
      </c>
      <c r="E1767" t="s">
        <v>5</v>
      </c>
      <c r="G1767" t="s">
        <v>24</v>
      </c>
      <c r="H1767">
        <v>1911523</v>
      </c>
      <c r="I1767">
        <v>1913418</v>
      </c>
      <c r="J1767" t="s">
        <v>52</v>
      </c>
      <c r="K1767" t="str">
        <f>VLOOKUP(Q1767,gene2!A:U,12,0)</f>
        <v>WP_014421472.1</v>
      </c>
      <c r="L1767" t="str">
        <f>VLOOKUP(Q1767,gene2!A:U,13,0)</f>
        <v>WP_014421472.1</v>
      </c>
      <c r="M1767">
        <f>VLOOKUP(Q1767,gene2!A:U,14,0)</f>
        <v>0</v>
      </c>
      <c r="N1767" t="str">
        <f>VLOOKUP(Q1767,gene2!A:U,15,0)</f>
        <v>1,4-alpha-glucan branching protein GlgB</v>
      </c>
      <c r="O1767" t="s">
        <v>6973</v>
      </c>
      <c r="Q1767" t="s">
        <v>6974</v>
      </c>
      <c r="R1767">
        <v>1896</v>
      </c>
      <c r="T1767" t="s">
        <v>6975</v>
      </c>
      <c r="V1767">
        <f t="shared" si="27"/>
        <v>632</v>
      </c>
    </row>
    <row r="1768" spans="1:22" x14ac:dyDescent="0.25">
      <c r="A1768" t="s">
        <v>20</v>
      </c>
      <c r="B1768" t="s">
        <v>21</v>
      </c>
      <c r="C1768" t="s">
        <v>22</v>
      </c>
      <c r="D1768" t="s">
        <v>23</v>
      </c>
      <c r="E1768" t="s">
        <v>5</v>
      </c>
      <c r="G1768" t="s">
        <v>24</v>
      </c>
      <c r="H1768">
        <v>1913596</v>
      </c>
      <c r="I1768">
        <v>1914861</v>
      </c>
      <c r="J1768" t="s">
        <v>25</v>
      </c>
      <c r="K1768" t="str">
        <f>VLOOKUP(Q1768,gene2!A:U,12,0)</f>
        <v>WP_014421473.1</v>
      </c>
      <c r="L1768" t="str">
        <f>VLOOKUP(Q1768,gene2!A:U,13,0)</f>
        <v>WP_014421473.1</v>
      </c>
      <c r="M1768">
        <f>VLOOKUP(Q1768,gene2!A:U,14,0)</f>
        <v>0</v>
      </c>
      <c r="N1768" t="str">
        <f>VLOOKUP(Q1768,gene2!A:U,15,0)</f>
        <v>glucose-1-phosphate adenylyltransferase</v>
      </c>
      <c r="O1768" t="s">
        <v>6978</v>
      </c>
      <c r="Q1768" t="s">
        <v>6979</v>
      </c>
      <c r="R1768">
        <v>1266</v>
      </c>
      <c r="T1768" t="s">
        <v>6980</v>
      </c>
      <c r="V1768">
        <f t="shared" si="27"/>
        <v>422</v>
      </c>
    </row>
    <row r="1769" spans="1:22" x14ac:dyDescent="0.25">
      <c r="A1769" t="s">
        <v>20</v>
      </c>
      <c r="B1769" t="s">
        <v>21</v>
      </c>
      <c r="C1769" t="s">
        <v>22</v>
      </c>
      <c r="D1769" t="s">
        <v>23</v>
      </c>
      <c r="E1769" t="s">
        <v>5</v>
      </c>
      <c r="G1769" t="s">
        <v>24</v>
      </c>
      <c r="H1769">
        <v>1914851</v>
      </c>
      <c r="I1769">
        <v>1916563</v>
      </c>
      <c r="J1769" t="s">
        <v>25</v>
      </c>
      <c r="K1769" t="str">
        <f>VLOOKUP(Q1769,gene2!A:U,12,0)</f>
        <v>WP_014421474.1</v>
      </c>
      <c r="L1769" t="str">
        <f>VLOOKUP(Q1769,gene2!A:U,13,0)</f>
        <v>WP_014421474.1</v>
      </c>
      <c r="M1769">
        <f>VLOOKUP(Q1769,gene2!A:U,14,0)</f>
        <v>0</v>
      </c>
      <c r="N1769" t="str">
        <f>VLOOKUP(Q1769,gene2!A:U,15,0)</f>
        <v>glycoside hydrolase</v>
      </c>
      <c r="Q1769" t="s">
        <v>6983</v>
      </c>
      <c r="R1769">
        <v>1713</v>
      </c>
      <c r="T1769" t="s">
        <v>6984</v>
      </c>
      <c r="V1769">
        <f t="shared" si="27"/>
        <v>571</v>
      </c>
    </row>
    <row r="1770" spans="1:22" x14ac:dyDescent="0.25">
      <c r="A1770" t="s">
        <v>20</v>
      </c>
      <c r="B1770" t="s">
        <v>21</v>
      </c>
      <c r="C1770" t="s">
        <v>22</v>
      </c>
      <c r="D1770" t="s">
        <v>23</v>
      </c>
      <c r="E1770" t="s">
        <v>5</v>
      </c>
      <c r="G1770" t="s">
        <v>24</v>
      </c>
      <c r="H1770">
        <v>1916560</v>
      </c>
      <c r="I1770">
        <v>1918032</v>
      </c>
      <c r="J1770" t="s">
        <v>25</v>
      </c>
      <c r="K1770" t="str">
        <f>VLOOKUP(Q1770,gene2!A:U,12,0)</f>
        <v>WP_014421475.1</v>
      </c>
      <c r="L1770" t="str">
        <f>VLOOKUP(Q1770,gene2!A:U,13,0)</f>
        <v>WP_014421475.1</v>
      </c>
      <c r="M1770">
        <f>VLOOKUP(Q1770,gene2!A:U,14,0)</f>
        <v>0</v>
      </c>
      <c r="N1770" t="str">
        <f>VLOOKUP(Q1770,gene2!A:U,15,0)</f>
        <v>4-alpha-glucanotransferase</v>
      </c>
      <c r="O1770" t="s">
        <v>6987</v>
      </c>
      <c r="Q1770" t="s">
        <v>6988</v>
      </c>
      <c r="R1770">
        <v>1473</v>
      </c>
      <c r="T1770" t="s">
        <v>6989</v>
      </c>
      <c r="V1770">
        <f t="shared" si="27"/>
        <v>491</v>
      </c>
    </row>
    <row r="1771" spans="1:22" x14ac:dyDescent="0.25">
      <c r="A1771" t="s">
        <v>20</v>
      </c>
      <c r="B1771" t="s">
        <v>21</v>
      </c>
      <c r="C1771" t="s">
        <v>22</v>
      </c>
      <c r="D1771" t="s">
        <v>23</v>
      </c>
      <c r="E1771" t="s">
        <v>5</v>
      </c>
      <c r="G1771" t="s">
        <v>24</v>
      </c>
      <c r="H1771">
        <v>1918138</v>
      </c>
      <c r="I1771">
        <v>1918500</v>
      </c>
      <c r="J1771" t="s">
        <v>25</v>
      </c>
      <c r="K1771" t="str">
        <f>VLOOKUP(Q1771,gene2!A:U,12,0)</f>
        <v>WP_014421476.1</v>
      </c>
      <c r="L1771" t="str">
        <f>VLOOKUP(Q1771,gene2!A:U,13,0)</f>
        <v>WP_014421476.1</v>
      </c>
      <c r="M1771">
        <f>VLOOKUP(Q1771,gene2!A:U,14,0)</f>
        <v>0</v>
      </c>
      <c r="N1771" t="str">
        <f>VLOOKUP(Q1771,gene2!A:U,15,0)</f>
        <v>PilZ domain-containing protein</v>
      </c>
      <c r="Q1771" t="s">
        <v>6992</v>
      </c>
      <c r="R1771">
        <v>363</v>
      </c>
      <c r="T1771" t="s">
        <v>6993</v>
      </c>
      <c r="V1771">
        <f t="shared" si="27"/>
        <v>121</v>
      </c>
    </row>
    <row r="1772" spans="1:22" x14ac:dyDescent="0.25">
      <c r="A1772" t="s">
        <v>20</v>
      </c>
      <c r="B1772" t="s">
        <v>21</v>
      </c>
      <c r="C1772" t="s">
        <v>22</v>
      </c>
      <c r="D1772" t="s">
        <v>23</v>
      </c>
      <c r="E1772" t="s">
        <v>5</v>
      </c>
      <c r="G1772" t="s">
        <v>24</v>
      </c>
      <c r="H1772">
        <v>1918543</v>
      </c>
      <c r="I1772">
        <v>1919313</v>
      </c>
      <c r="J1772" t="s">
        <v>25</v>
      </c>
      <c r="K1772" t="str">
        <f>VLOOKUP(Q1772,gene2!A:U,12,0)</f>
        <v>WP_014421477.1</v>
      </c>
      <c r="L1772" t="str">
        <f>VLOOKUP(Q1772,gene2!A:U,13,0)</f>
        <v>WP_014421477.1</v>
      </c>
      <c r="M1772">
        <f>VLOOKUP(Q1772,gene2!A:U,14,0)</f>
        <v>0</v>
      </c>
      <c r="N1772" t="str">
        <f>VLOOKUP(Q1772,gene2!A:U,15,0)</f>
        <v>glucose 1-dehydrogenase</v>
      </c>
      <c r="Q1772" t="s">
        <v>6995</v>
      </c>
      <c r="R1772">
        <v>771</v>
      </c>
      <c r="T1772" t="s">
        <v>6996</v>
      </c>
      <c r="V1772">
        <f t="shared" si="27"/>
        <v>257</v>
      </c>
    </row>
    <row r="1773" spans="1:22" x14ac:dyDescent="0.25">
      <c r="A1773" t="s">
        <v>20</v>
      </c>
      <c r="B1773" t="s">
        <v>21</v>
      </c>
      <c r="C1773" t="s">
        <v>22</v>
      </c>
      <c r="D1773" t="s">
        <v>23</v>
      </c>
      <c r="E1773" t="s">
        <v>5</v>
      </c>
      <c r="G1773" t="s">
        <v>24</v>
      </c>
      <c r="H1773">
        <v>1919327</v>
      </c>
      <c r="I1773">
        <v>1921831</v>
      </c>
      <c r="J1773" t="s">
        <v>25</v>
      </c>
      <c r="K1773" t="str">
        <f>VLOOKUP(Q1773,gene2!A:U,12,0)</f>
        <v>WP_014421478.1</v>
      </c>
      <c r="L1773" t="str">
        <f>VLOOKUP(Q1773,gene2!A:U,13,0)</f>
        <v>WP_014421478.1</v>
      </c>
      <c r="M1773">
        <f>VLOOKUP(Q1773,gene2!A:U,14,0)</f>
        <v>0</v>
      </c>
      <c r="N1773" t="str">
        <f>VLOOKUP(Q1773,gene2!A:U,15,0)</f>
        <v>alpha-glucan family phosphorylase</v>
      </c>
      <c r="O1773" t="s">
        <v>6963</v>
      </c>
      <c r="Q1773" t="s">
        <v>6999</v>
      </c>
      <c r="R1773">
        <v>2505</v>
      </c>
      <c r="T1773" t="s">
        <v>7000</v>
      </c>
      <c r="V1773">
        <f t="shared" si="27"/>
        <v>835</v>
      </c>
    </row>
    <row r="1774" spans="1:22" x14ac:dyDescent="0.25">
      <c r="A1774" t="s">
        <v>20</v>
      </c>
      <c r="B1774" t="s">
        <v>21</v>
      </c>
      <c r="C1774" t="s">
        <v>22</v>
      </c>
      <c r="D1774" t="s">
        <v>23</v>
      </c>
      <c r="E1774" t="s">
        <v>5</v>
      </c>
      <c r="G1774" t="s">
        <v>24</v>
      </c>
      <c r="H1774">
        <v>1921832</v>
      </c>
      <c r="I1774">
        <v>1923250</v>
      </c>
      <c r="J1774" t="s">
        <v>52</v>
      </c>
      <c r="K1774" t="str">
        <f>VLOOKUP(Q1774,gene2!A:U,12,0)</f>
        <v>WP_014421479.1</v>
      </c>
      <c r="L1774" t="str">
        <f>VLOOKUP(Q1774,gene2!A:U,13,0)</f>
        <v>WP_014421479.1</v>
      </c>
      <c r="M1774">
        <f>VLOOKUP(Q1774,gene2!A:U,14,0)</f>
        <v>0</v>
      </c>
      <c r="N1774" t="str">
        <f>VLOOKUP(Q1774,gene2!A:U,15,0)</f>
        <v>TrkH family potassium uptake protein</v>
      </c>
      <c r="Q1774" t="s">
        <v>7002</v>
      </c>
      <c r="R1774">
        <v>1419</v>
      </c>
      <c r="T1774" t="s">
        <v>7003</v>
      </c>
      <c r="V1774">
        <f t="shared" si="27"/>
        <v>473</v>
      </c>
    </row>
    <row r="1775" spans="1:22" x14ac:dyDescent="0.25">
      <c r="A1775" t="s">
        <v>20</v>
      </c>
      <c r="B1775" t="s">
        <v>21</v>
      </c>
      <c r="C1775" t="s">
        <v>22</v>
      </c>
      <c r="D1775" t="s">
        <v>23</v>
      </c>
      <c r="E1775" t="s">
        <v>5</v>
      </c>
      <c r="G1775" t="s">
        <v>24</v>
      </c>
      <c r="H1775">
        <v>1923502</v>
      </c>
      <c r="I1775">
        <v>1924041</v>
      </c>
      <c r="J1775" t="s">
        <v>25</v>
      </c>
      <c r="K1775" t="str">
        <f>VLOOKUP(Q1775,gene2!A:U,12,0)</f>
        <v>WP_014421480.1</v>
      </c>
      <c r="L1775" t="str">
        <f>VLOOKUP(Q1775,gene2!A:U,13,0)</f>
        <v>WP_014421480.1</v>
      </c>
      <c r="M1775">
        <f>VLOOKUP(Q1775,gene2!A:U,14,0)</f>
        <v>0</v>
      </c>
      <c r="N1775" t="str">
        <f>VLOOKUP(Q1775,gene2!A:U,15,0)</f>
        <v>porin family protein</v>
      </c>
      <c r="Q1775" t="s">
        <v>7005</v>
      </c>
      <c r="R1775">
        <v>540</v>
      </c>
      <c r="T1775" t="s">
        <v>7006</v>
      </c>
      <c r="V1775">
        <f t="shared" si="27"/>
        <v>180</v>
      </c>
    </row>
    <row r="1776" spans="1:22" x14ac:dyDescent="0.25">
      <c r="A1776" t="s">
        <v>20</v>
      </c>
      <c r="B1776" t="s">
        <v>21</v>
      </c>
      <c r="C1776" t="s">
        <v>22</v>
      </c>
      <c r="D1776" t="s">
        <v>23</v>
      </c>
      <c r="E1776" t="s">
        <v>5</v>
      </c>
      <c r="G1776" t="s">
        <v>24</v>
      </c>
      <c r="H1776">
        <v>1924091</v>
      </c>
      <c r="I1776">
        <v>1925344</v>
      </c>
      <c r="J1776" t="s">
        <v>52</v>
      </c>
      <c r="K1776" t="str">
        <f>VLOOKUP(Q1776,gene2!A:U,12,0)</f>
        <v>WP_014421481.1</v>
      </c>
      <c r="L1776" t="str">
        <f>VLOOKUP(Q1776,gene2!A:U,13,0)</f>
        <v>WP_014421481.1</v>
      </c>
      <c r="M1776">
        <f>VLOOKUP(Q1776,gene2!A:U,14,0)</f>
        <v>0</v>
      </c>
      <c r="N1776" t="str">
        <f>VLOOKUP(Q1776,gene2!A:U,15,0)</f>
        <v>sodium:proton antiporter NhaD</v>
      </c>
      <c r="O1776" t="s">
        <v>7009</v>
      </c>
      <c r="Q1776" t="s">
        <v>7010</v>
      </c>
      <c r="R1776">
        <v>1254</v>
      </c>
      <c r="T1776" t="s">
        <v>7011</v>
      </c>
      <c r="V1776">
        <f t="shared" si="27"/>
        <v>418</v>
      </c>
    </row>
    <row r="1777" spans="1:22" x14ac:dyDescent="0.25">
      <c r="A1777" t="s">
        <v>20</v>
      </c>
      <c r="B1777" t="s">
        <v>21</v>
      </c>
      <c r="C1777" t="s">
        <v>22</v>
      </c>
      <c r="D1777" t="s">
        <v>23</v>
      </c>
      <c r="E1777" t="s">
        <v>5</v>
      </c>
      <c r="G1777" t="s">
        <v>24</v>
      </c>
      <c r="H1777">
        <v>1925516</v>
      </c>
      <c r="I1777">
        <v>1926043</v>
      </c>
      <c r="J1777" t="s">
        <v>25</v>
      </c>
      <c r="K1777" t="str">
        <f>VLOOKUP(Q1777,gene2!A:U,12,0)</f>
        <v>WP_050999004.1</v>
      </c>
      <c r="L1777" t="str">
        <f>VLOOKUP(Q1777,gene2!A:U,13,0)</f>
        <v>WP_050999004.1</v>
      </c>
      <c r="M1777">
        <f>VLOOKUP(Q1777,gene2!A:U,14,0)</f>
        <v>0</v>
      </c>
      <c r="N1777" t="str">
        <f>VLOOKUP(Q1777,gene2!A:U,15,0)</f>
        <v>hypothetical protein</v>
      </c>
      <c r="Q1777" t="s">
        <v>7014</v>
      </c>
      <c r="R1777">
        <v>528</v>
      </c>
      <c r="V1777">
        <f t="shared" si="27"/>
        <v>176</v>
      </c>
    </row>
    <row r="1778" spans="1:22" x14ac:dyDescent="0.25">
      <c r="A1778" t="s">
        <v>20</v>
      </c>
      <c r="B1778" t="s">
        <v>21</v>
      </c>
      <c r="C1778" t="s">
        <v>22</v>
      </c>
      <c r="D1778" t="s">
        <v>23</v>
      </c>
      <c r="E1778" t="s">
        <v>5</v>
      </c>
      <c r="G1778" t="s">
        <v>24</v>
      </c>
      <c r="H1778">
        <v>1926963</v>
      </c>
      <c r="I1778">
        <v>1927760</v>
      </c>
      <c r="J1778" t="s">
        <v>25</v>
      </c>
      <c r="K1778" t="str">
        <f>VLOOKUP(Q1778,gene2!A:U,12,0)</f>
        <v>WP_014421485.1</v>
      </c>
      <c r="L1778" t="str">
        <f>VLOOKUP(Q1778,gene2!A:U,13,0)</f>
        <v>WP_014421485.1</v>
      </c>
      <c r="M1778">
        <f>VLOOKUP(Q1778,gene2!A:U,14,0)</f>
        <v>0</v>
      </c>
      <c r="N1778" t="str">
        <f>VLOOKUP(Q1778,gene2!A:U,15,0)</f>
        <v>site-specific integrase</v>
      </c>
      <c r="Q1778" t="s">
        <v>7016</v>
      </c>
      <c r="R1778">
        <v>798</v>
      </c>
      <c r="T1778" t="s">
        <v>7017</v>
      </c>
      <c r="V1778">
        <f t="shared" si="27"/>
        <v>266</v>
      </c>
    </row>
    <row r="1779" spans="1:22" x14ac:dyDescent="0.25">
      <c r="A1779" t="s">
        <v>20</v>
      </c>
      <c r="B1779" t="s">
        <v>21</v>
      </c>
      <c r="C1779" t="s">
        <v>22</v>
      </c>
      <c r="D1779" t="s">
        <v>23</v>
      </c>
      <c r="E1779" t="s">
        <v>5</v>
      </c>
      <c r="G1779" t="s">
        <v>24</v>
      </c>
      <c r="H1779">
        <v>1927825</v>
      </c>
      <c r="I1779">
        <v>1931097</v>
      </c>
      <c r="J1779" t="s">
        <v>52</v>
      </c>
      <c r="K1779" t="str">
        <f>VLOOKUP(Q1779,gene2!A:U,12,0)</f>
        <v>WP_014421486.1</v>
      </c>
      <c r="L1779" t="str">
        <f>VLOOKUP(Q1779,gene2!A:U,13,0)</f>
        <v>WP_014421486.1</v>
      </c>
      <c r="M1779">
        <f>VLOOKUP(Q1779,gene2!A:U,14,0)</f>
        <v>0</v>
      </c>
      <c r="N1779" t="str">
        <f>VLOOKUP(Q1779,gene2!A:U,15,0)</f>
        <v>DEAD/DEAH box helicase family protein</v>
      </c>
      <c r="Q1779" t="s">
        <v>7020</v>
      </c>
      <c r="R1779">
        <v>3273</v>
      </c>
      <c r="T1779" t="s">
        <v>7021</v>
      </c>
      <c r="V1779">
        <f t="shared" si="27"/>
        <v>1091</v>
      </c>
    </row>
    <row r="1780" spans="1:22" x14ac:dyDescent="0.25">
      <c r="A1780" t="s">
        <v>20</v>
      </c>
      <c r="B1780" t="s">
        <v>21</v>
      </c>
      <c r="C1780" t="s">
        <v>22</v>
      </c>
      <c r="D1780" t="s">
        <v>23</v>
      </c>
      <c r="E1780" t="s">
        <v>5</v>
      </c>
      <c r="G1780" t="s">
        <v>24</v>
      </c>
      <c r="H1780">
        <v>1931538</v>
      </c>
      <c r="I1780">
        <v>1932491</v>
      </c>
      <c r="J1780" t="s">
        <v>52</v>
      </c>
      <c r="K1780" t="str">
        <f>VLOOKUP(Q1780,gene2!A:U,12,0)</f>
        <v>WP_014421488.1</v>
      </c>
      <c r="L1780" t="str">
        <f>VLOOKUP(Q1780,gene2!A:U,13,0)</f>
        <v>WP_014421488.1</v>
      </c>
      <c r="M1780">
        <f>VLOOKUP(Q1780,gene2!A:U,14,0)</f>
        <v>0</v>
      </c>
      <c r="N1780" t="str">
        <f>VLOOKUP(Q1780,gene2!A:U,15,0)</f>
        <v>zinc dependent phospholipase C family protein</v>
      </c>
      <c r="Q1780" t="s">
        <v>7024</v>
      </c>
      <c r="R1780">
        <v>954</v>
      </c>
      <c r="T1780" t="s">
        <v>7025</v>
      </c>
      <c r="V1780">
        <f t="shared" si="27"/>
        <v>318</v>
      </c>
    </row>
    <row r="1781" spans="1:22" x14ac:dyDescent="0.25">
      <c r="A1781" t="s">
        <v>20</v>
      </c>
      <c r="B1781" t="s">
        <v>21</v>
      </c>
      <c r="C1781" t="s">
        <v>22</v>
      </c>
      <c r="D1781" t="s">
        <v>23</v>
      </c>
      <c r="E1781" t="s">
        <v>5</v>
      </c>
      <c r="G1781" t="s">
        <v>24</v>
      </c>
      <c r="H1781">
        <v>1932558</v>
      </c>
      <c r="I1781">
        <v>1932782</v>
      </c>
      <c r="J1781" t="s">
        <v>52</v>
      </c>
      <c r="K1781" t="str">
        <f>VLOOKUP(Q1781,gene2!A:U,12,0)</f>
        <v>WP_014421489.1</v>
      </c>
      <c r="L1781" t="str">
        <f>VLOOKUP(Q1781,gene2!A:U,13,0)</f>
        <v>WP_014421489.1</v>
      </c>
      <c r="M1781">
        <f>VLOOKUP(Q1781,gene2!A:U,14,0)</f>
        <v>0</v>
      </c>
      <c r="N1781" t="str">
        <f>VLOOKUP(Q1781,gene2!A:U,15,0)</f>
        <v>DUF2188 domain-containing protein</v>
      </c>
      <c r="Q1781" t="s">
        <v>7028</v>
      </c>
      <c r="R1781">
        <v>225</v>
      </c>
      <c r="T1781" t="s">
        <v>7029</v>
      </c>
      <c r="V1781">
        <f t="shared" si="27"/>
        <v>75</v>
      </c>
    </row>
    <row r="1782" spans="1:22" x14ac:dyDescent="0.25">
      <c r="A1782" t="s">
        <v>20</v>
      </c>
      <c r="B1782" t="s">
        <v>21</v>
      </c>
      <c r="C1782" t="s">
        <v>22</v>
      </c>
      <c r="D1782" t="s">
        <v>23</v>
      </c>
      <c r="E1782" t="s">
        <v>5</v>
      </c>
      <c r="G1782" t="s">
        <v>24</v>
      </c>
      <c r="H1782">
        <v>1933466</v>
      </c>
      <c r="I1782">
        <v>1937020</v>
      </c>
      <c r="J1782" t="s">
        <v>52</v>
      </c>
      <c r="K1782" t="str">
        <f>VLOOKUP(Q1782,gene2!A:U,12,0)</f>
        <v>WP_041655509.1</v>
      </c>
      <c r="L1782" t="str">
        <f>VLOOKUP(Q1782,gene2!A:U,13,0)</f>
        <v>WP_041655509.1</v>
      </c>
      <c r="M1782">
        <f>VLOOKUP(Q1782,gene2!A:U,14,0)</f>
        <v>0</v>
      </c>
      <c r="N1782" t="str">
        <f>VLOOKUP(Q1782,gene2!A:U,15,0)</f>
        <v>hypothetical protein</v>
      </c>
      <c r="Q1782" t="s">
        <v>7032</v>
      </c>
      <c r="R1782">
        <v>3555</v>
      </c>
      <c r="T1782" t="s">
        <v>7033</v>
      </c>
      <c r="V1782">
        <f t="shared" si="27"/>
        <v>1185</v>
      </c>
    </row>
    <row r="1783" spans="1:22" x14ac:dyDescent="0.25">
      <c r="A1783" t="s">
        <v>20</v>
      </c>
      <c r="B1783" t="s">
        <v>21</v>
      </c>
      <c r="C1783" t="s">
        <v>22</v>
      </c>
      <c r="D1783" t="s">
        <v>23</v>
      </c>
      <c r="E1783" t="s">
        <v>5</v>
      </c>
      <c r="G1783" t="s">
        <v>24</v>
      </c>
      <c r="H1783">
        <v>1937371</v>
      </c>
      <c r="I1783">
        <v>1938111</v>
      </c>
      <c r="J1783" t="s">
        <v>52</v>
      </c>
      <c r="K1783" t="str">
        <f>VLOOKUP(Q1783,gene2!A:U,12,0)</f>
        <v>WP_014421493.1</v>
      </c>
      <c r="L1783" t="str">
        <f>VLOOKUP(Q1783,gene2!A:U,13,0)</f>
        <v>WP_014421493.1</v>
      </c>
      <c r="M1783">
        <f>VLOOKUP(Q1783,gene2!A:U,14,0)</f>
        <v>0</v>
      </c>
      <c r="N1783" t="str">
        <f>VLOOKUP(Q1783,gene2!A:U,15,0)</f>
        <v>site-specific integrase</v>
      </c>
      <c r="Q1783" t="s">
        <v>7035</v>
      </c>
      <c r="R1783">
        <v>741</v>
      </c>
      <c r="T1783" t="s">
        <v>7036</v>
      </c>
      <c r="V1783">
        <f t="shared" si="27"/>
        <v>247</v>
      </c>
    </row>
    <row r="1784" spans="1:22" x14ac:dyDescent="0.25">
      <c r="A1784" t="s">
        <v>20</v>
      </c>
      <c r="B1784" t="s">
        <v>21</v>
      </c>
      <c r="C1784" t="s">
        <v>22</v>
      </c>
      <c r="D1784" t="s">
        <v>23</v>
      </c>
      <c r="E1784" t="s">
        <v>5</v>
      </c>
      <c r="G1784" t="s">
        <v>24</v>
      </c>
      <c r="H1784">
        <v>1938324</v>
      </c>
      <c r="I1784">
        <v>1939028</v>
      </c>
      <c r="J1784" t="s">
        <v>25</v>
      </c>
      <c r="K1784" t="str">
        <f>VLOOKUP(Q1784,gene2!A:U,12,0)</f>
        <v>WP_014421494.1</v>
      </c>
      <c r="L1784" t="str">
        <f>VLOOKUP(Q1784,gene2!A:U,13,0)</f>
        <v>WP_014421494.1</v>
      </c>
      <c r="M1784">
        <f>VLOOKUP(Q1784,gene2!A:U,14,0)</f>
        <v>0</v>
      </c>
      <c r="N1784" t="str">
        <f>VLOOKUP(Q1784,gene2!A:U,15,0)</f>
        <v>hypothetical protein</v>
      </c>
      <c r="Q1784" t="s">
        <v>7038</v>
      </c>
      <c r="R1784">
        <v>705</v>
      </c>
      <c r="T1784" t="s">
        <v>7039</v>
      </c>
      <c r="V1784">
        <f t="shared" si="27"/>
        <v>235</v>
      </c>
    </row>
    <row r="1785" spans="1:22" x14ac:dyDescent="0.25">
      <c r="A1785" t="s">
        <v>20</v>
      </c>
      <c r="B1785" t="s">
        <v>21</v>
      </c>
      <c r="C1785" t="s">
        <v>22</v>
      </c>
      <c r="D1785" t="s">
        <v>23</v>
      </c>
      <c r="E1785" t="s">
        <v>5</v>
      </c>
      <c r="G1785" t="s">
        <v>24</v>
      </c>
      <c r="H1785">
        <v>1939019</v>
      </c>
      <c r="I1785">
        <v>1940893</v>
      </c>
      <c r="J1785" t="s">
        <v>25</v>
      </c>
      <c r="K1785" t="str">
        <f>VLOOKUP(Q1785,gene2!A:U,12,0)</f>
        <v>WP_014421495.1</v>
      </c>
      <c r="L1785" t="str">
        <f>VLOOKUP(Q1785,gene2!A:U,13,0)</f>
        <v>WP_014421495.1</v>
      </c>
      <c r="M1785">
        <f>VLOOKUP(Q1785,gene2!A:U,14,0)</f>
        <v>0</v>
      </c>
      <c r="N1785" t="str">
        <f>VLOOKUP(Q1785,gene2!A:U,15,0)</f>
        <v>Mu transposase C-terminal domain-containing protein</v>
      </c>
      <c r="Q1785" t="s">
        <v>7041</v>
      </c>
      <c r="R1785">
        <v>1875</v>
      </c>
      <c r="T1785" t="s">
        <v>7042</v>
      </c>
      <c r="V1785">
        <f t="shared" si="27"/>
        <v>625</v>
      </c>
    </row>
    <row r="1786" spans="1:22" x14ac:dyDescent="0.25">
      <c r="A1786" t="s">
        <v>20</v>
      </c>
      <c r="B1786" t="s">
        <v>21</v>
      </c>
      <c r="C1786" t="s">
        <v>22</v>
      </c>
      <c r="D1786" t="s">
        <v>23</v>
      </c>
      <c r="E1786" t="s">
        <v>5</v>
      </c>
      <c r="G1786" t="s">
        <v>24</v>
      </c>
      <c r="H1786">
        <v>1940902</v>
      </c>
      <c r="I1786">
        <v>1941852</v>
      </c>
      <c r="J1786" t="s">
        <v>25</v>
      </c>
      <c r="K1786" t="str">
        <f>VLOOKUP(Q1786,gene2!A:U,12,0)</f>
        <v>WP_041654702.1</v>
      </c>
      <c r="L1786" t="str">
        <f>VLOOKUP(Q1786,gene2!A:U,13,0)</f>
        <v>WP_041654702.1</v>
      </c>
      <c r="M1786">
        <f>VLOOKUP(Q1786,gene2!A:U,14,0)</f>
        <v>0</v>
      </c>
      <c r="N1786" t="str">
        <f>VLOOKUP(Q1786,gene2!A:U,15,0)</f>
        <v>ATP-binding protein</v>
      </c>
      <c r="Q1786" t="s">
        <v>7045</v>
      </c>
      <c r="R1786">
        <v>951</v>
      </c>
      <c r="T1786" t="s">
        <v>7046</v>
      </c>
      <c r="V1786">
        <f t="shared" si="27"/>
        <v>317</v>
      </c>
    </row>
    <row r="1787" spans="1:22" x14ac:dyDescent="0.25">
      <c r="A1787" t="s">
        <v>20</v>
      </c>
      <c r="B1787" t="s">
        <v>21</v>
      </c>
      <c r="C1787" t="s">
        <v>22</v>
      </c>
      <c r="D1787" t="s">
        <v>23</v>
      </c>
      <c r="E1787" t="s">
        <v>5</v>
      </c>
      <c r="G1787" t="s">
        <v>24</v>
      </c>
      <c r="H1787">
        <v>1942597</v>
      </c>
      <c r="I1787">
        <v>1943439</v>
      </c>
      <c r="J1787" t="s">
        <v>25</v>
      </c>
      <c r="K1787" t="str">
        <f>VLOOKUP(Q1787,gene2!A:U,12,0)</f>
        <v>WP_158011880.1</v>
      </c>
      <c r="L1787" t="str">
        <f>VLOOKUP(Q1787,gene2!A:U,13,0)</f>
        <v>WP_158011880.1</v>
      </c>
      <c r="M1787">
        <f>VLOOKUP(Q1787,gene2!A:U,14,0)</f>
        <v>0</v>
      </c>
      <c r="N1787" t="str">
        <f>VLOOKUP(Q1787,gene2!A:U,15,0)</f>
        <v>hypothetical protein</v>
      </c>
      <c r="Q1787" t="s">
        <v>7048</v>
      </c>
      <c r="R1787">
        <v>843</v>
      </c>
      <c r="V1787">
        <f t="shared" si="27"/>
        <v>281</v>
      </c>
    </row>
    <row r="1788" spans="1:22" x14ac:dyDescent="0.25">
      <c r="A1788" t="s">
        <v>20</v>
      </c>
      <c r="B1788" t="s">
        <v>1328</v>
      </c>
      <c r="C1788" t="s">
        <v>22</v>
      </c>
      <c r="D1788" t="s">
        <v>23</v>
      </c>
      <c r="E1788" t="s">
        <v>5</v>
      </c>
      <c r="G1788" t="s">
        <v>24</v>
      </c>
      <c r="H1788">
        <v>1943664</v>
      </c>
      <c r="I1788">
        <v>1944295</v>
      </c>
      <c r="J1788" t="s">
        <v>25</v>
      </c>
      <c r="K1788">
        <f>VLOOKUP(Q1788,gene2!A:U,12,0)</f>
        <v>0</v>
      </c>
      <c r="L1788">
        <f>VLOOKUP(Q1788,gene2!A:U,13,0)</f>
        <v>0</v>
      </c>
      <c r="M1788">
        <f>VLOOKUP(Q1788,gene2!A:U,14,0)</f>
        <v>0</v>
      </c>
      <c r="N1788" t="str">
        <f>VLOOKUP(Q1788,gene2!A:U,15,0)</f>
        <v>metallophosphoesterase</v>
      </c>
      <c r="Q1788" t="s">
        <v>7050</v>
      </c>
      <c r="R1788">
        <v>632</v>
      </c>
      <c r="T1788" t="s">
        <v>4242</v>
      </c>
      <c r="V1788">
        <f t="shared" si="27"/>
        <v>210.66666666666666</v>
      </c>
    </row>
    <row r="1789" spans="1:22" x14ac:dyDescent="0.25">
      <c r="A1789" t="s">
        <v>20</v>
      </c>
      <c r="B1789" t="s">
        <v>21</v>
      </c>
      <c r="C1789" t="s">
        <v>22</v>
      </c>
      <c r="D1789" t="s">
        <v>23</v>
      </c>
      <c r="E1789" t="s">
        <v>5</v>
      </c>
      <c r="G1789" t="s">
        <v>24</v>
      </c>
      <c r="H1789">
        <v>1944426</v>
      </c>
      <c r="I1789">
        <v>1945184</v>
      </c>
      <c r="J1789" t="s">
        <v>25</v>
      </c>
      <c r="K1789" t="str">
        <f>VLOOKUP(Q1789,gene2!A:U,12,0)</f>
        <v>WP_014421499.1</v>
      </c>
      <c r="L1789" t="str">
        <f>VLOOKUP(Q1789,gene2!A:U,13,0)</f>
        <v>WP_014421499.1</v>
      </c>
      <c r="M1789">
        <f>VLOOKUP(Q1789,gene2!A:U,14,0)</f>
        <v>0</v>
      </c>
      <c r="N1789" t="str">
        <f>VLOOKUP(Q1789,gene2!A:U,15,0)</f>
        <v>hypothetical protein</v>
      </c>
      <c r="Q1789" t="s">
        <v>7051</v>
      </c>
      <c r="R1789">
        <v>759</v>
      </c>
      <c r="T1789" t="s">
        <v>7052</v>
      </c>
      <c r="V1789">
        <f t="shared" si="27"/>
        <v>253</v>
      </c>
    </row>
    <row r="1790" spans="1:22" x14ac:dyDescent="0.25">
      <c r="A1790" t="s">
        <v>20</v>
      </c>
      <c r="B1790" t="s">
        <v>21</v>
      </c>
      <c r="C1790" t="s">
        <v>22</v>
      </c>
      <c r="D1790" t="s">
        <v>23</v>
      </c>
      <c r="E1790" t="s">
        <v>5</v>
      </c>
      <c r="G1790" t="s">
        <v>24</v>
      </c>
      <c r="H1790">
        <v>1945207</v>
      </c>
      <c r="I1790">
        <v>1945416</v>
      </c>
      <c r="J1790" t="s">
        <v>25</v>
      </c>
      <c r="K1790" t="str">
        <f>VLOOKUP(Q1790,gene2!A:U,12,0)</f>
        <v>WP_158011881.1</v>
      </c>
      <c r="L1790" t="str">
        <f>VLOOKUP(Q1790,gene2!A:U,13,0)</f>
        <v>WP_158011881.1</v>
      </c>
      <c r="M1790">
        <f>VLOOKUP(Q1790,gene2!A:U,14,0)</f>
        <v>0</v>
      </c>
      <c r="N1790" t="str">
        <f>VLOOKUP(Q1790,gene2!A:U,15,0)</f>
        <v>hypothetical protein</v>
      </c>
      <c r="Q1790" t="s">
        <v>7054</v>
      </c>
      <c r="R1790">
        <v>210</v>
      </c>
      <c r="T1790" t="s">
        <v>7055</v>
      </c>
      <c r="V1790">
        <f t="shared" si="27"/>
        <v>70</v>
      </c>
    </row>
    <row r="1791" spans="1:22" x14ac:dyDescent="0.25">
      <c r="A1791" t="s">
        <v>20</v>
      </c>
      <c r="B1791" t="s">
        <v>21</v>
      </c>
      <c r="C1791" t="s">
        <v>22</v>
      </c>
      <c r="D1791" t="s">
        <v>23</v>
      </c>
      <c r="E1791" t="s">
        <v>5</v>
      </c>
      <c r="G1791" t="s">
        <v>24</v>
      </c>
      <c r="H1791">
        <v>1945654</v>
      </c>
      <c r="I1791">
        <v>1945902</v>
      </c>
      <c r="J1791" t="s">
        <v>52</v>
      </c>
      <c r="K1791" t="str">
        <f>VLOOKUP(Q1791,gene2!A:U,12,0)</f>
        <v>WP_014421502.1</v>
      </c>
      <c r="L1791" t="str">
        <f>VLOOKUP(Q1791,gene2!A:U,13,0)</f>
        <v>WP_014421502.1</v>
      </c>
      <c r="M1791">
        <f>VLOOKUP(Q1791,gene2!A:U,14,0)</f>
        <v>0</v>
      </c>
      <c r="N1791" t="str">
        <f>VLOOKUP(Q1791,gene2!A:U,15,0)</f>
        <v>hypothetical protein</v>
      </c>
      <c r="Q1791" t="s">
        <v>7057</v>
      </c>
      <c r="R1791">
        <v>249</v>
      </c>
      <c r="T1791" t="s">
        <v>7058</v>
      </c>
      <c r="V1791">
        <f t="shared" si="27"/>
        <v>83</v>
      </c>
    </row>
    <row r="1792" spans="1:22" x14ac:dyDescent="0.25">
      <c r="A1792" t="s">
        <v>20</v>
      </c>
      <c r="B1792" t="s">
        <v>21</v>
      </c>
      <c r="C1792" t="s">
        <v>22</v>
      </c>
      <c r="D1792" t="s">
        <v>23</v>
      </c>
      <c r="E1792" t="s">
        <v>5</v>
      </c>
      <c r="G1792" t="s">
        <v>24</v>
      </c>
      <c r="H1792">
        <v>1946116</v>
      </c>
      <c r="I1792">
        <v>1946787</v>
      </c>
      <c r="J1792" t="s">
        <v>52</v>
      </c>
      <c r="K1792" t="str">
        <f>VLOOKUP(Q1792,gene2!A:U,12,0)</f>
        <v>WP_041654708.1</v>
      </c>
      <c r="L1792" t="str">
        <f>VLOOKUP(Q1792,gene2!A:U,13,0)</f>
        <v>WP_041654708.1</v>
      </c>
      <c r="M1792">
        <f>VLOOKUP(Q1792,gene2!A:U,14,0)</f>
        <v>0</v>
      </c>
      <c r="N1792" t="str">
        <f>VLOOKUP(Q1792,gene2!A:U,15,0)</f>
        <v>SOS response-associated peptidase</v>
      </c>
      <c r="Q1792" t="s">
        <v>7060</v>
      </c>
      <c r="R1792">
        <v>672</v>
      </c>
      <c r="T1792" t="s">
        <v>7061</v>
      </c>
      <c r="V1792">
        <f t="shared" si="27"/>
        <v>224</v>
      </c>
    </row>
    <row r="1793" spans="1:22" x14ac:dyDescent="0.25">
      <c r="A1793" t="s">
        <v>20</v>
      </c>
      <c r="B1793" t="s">
        <v>21</v>
      </c>
      <c r="C1793" t="s">
        <v>22</v>
      </c>
      <c r="D1793" t="s">
        <v>23</v>
      </c>
      <c r="E1793" t="s">
        <v>5</v>
      </c>
      <c r="G1793" t="s">
        <v>24</v>
      </c>
      <c r="H1793">
        <v>1946812</v>
      </c>
      <c r="I1793">
        <v>1947546</v>
      </c>
      <c r="J1793" t="s">
        <v>52</v>
      </c>
      <c r="K1793" t="str">
        <f>VLOOKUP(Q1793,gene2!A:U,12,0)</f>
        <v>WP_041654709.1</v>
      </c>
      <c r="L1793" t="str">
        <f>VLOOKUP(Q1793,gene2!A:U,13,0)</f>
        <v>WP_041654709.1</v>
      </c>
      <c r="M1793">
        <f>VLOOKUP(Q1793,gene2!A:U,14,0)</f>
        <v>0</v>
      </c>
      <c r="N1793" t="str">
        <f>VLOOKUP(Q1793,gene2!A:U,15,0)</f>
        <v>HNH endonuclease</v>
      </c>
      <c r="Q1793" t="s">
        <v>7063</v>
      </c>
      <c r="R1793">
        <v>735</v>
      </c>
      <c r="T1793" t="s">
        <v>7064</v>
      </c>
      <c r="V1793">
        <f t="shared" si="27"/>
        <v>245</v>
      </c>
    </row>
    <row r="1794" spans="1:22" x14ac:dyDescent="0.25">
      <c r="A1794" t="s">
        <v>20</v>
      </c>
      <c r="B1794" t="s">
        <v>21</v>
      </c>
      <c r="C1794" t="s">
        <v>22</v>
      </c>
      <c r="D1794" t="s">
        <v>23</v>
      </c>
      <c r="E1794" t="s">
        <v>5</v>
      </c>
      <c r="G1794" t="s">
        <v>24</v>
      </c>
      <c r="H1794">
        <v>1947726</v>
      </c>
      <c r="I1794">
        <v>1947953</v>
      </c>
      <c r="J1794" t="s">
        <v>52</v>
      </c>
      <c r="K1794" t="str">
        <f>VLOOKUP(Q1794,gene2!A:U,12,0)</f>
        <v>WP_162132552.1</v>
      </c>
      <c r="L1794" t="str">
        <f>VLOOKUP(Q1794,gene2!A:U,13,0)</f>
        <v>WP_162132552.1</v>
      </c>
      <c r="M1794">
        <f>VLOOKUP(Q1794,gene2!A:U,14,0)</f>
        <v>0</v>
      </c>
      <c r="N1794" t="str">
        <f>VLOOKUP(Q1794,gene2!A:U,15,0)</f>
        <v>hypothetical protein</v>
      </c>
      <c r="Q1794" t="s">
        <v>7067</v>
      </c>
      <c r="R1794">
        <v>228</v>
      </c>
      <c r="T1794" t="s">
        <v>7068</v>
      </c>
      <c r="V1794">
        <f t="shared" si="27"/>
        <v>76</v>
      </c>
    </row>
    <row r="1795" spans="1:22" x14ac:dyDescent="0.25">
      <c r="A1795" t="s">
        <v>20</v>
      </c>
      <c r="B1795" t="s">
        <v>21</v>
      </c>
      <c r="C1795" t="s">
        <v>22</v>
      </c>
      <c r="D1795" t="s">
        <v>23</v>
      </c>
      <c r="E1795" t="s">
        <v>5</v>
      </c>
      <c r="G1795" t="s">
        <v>24</v>
      </c>
      <c r="H1795">
        <v>1947989</v>
      </c>
      <c r="I1795">
        <v>1948426</v>
      </c>
      <c r="J1795" t="s">
        <v>52</v>
      </c>
      <c r="K1795" t="str">
        <f>VLOOKUP(Q1795,gene2!A:U,12,0)</f>
        <v>WP_014421507.1</v>
      </c>
      <c r="L1795" t="str">
        <f>VLOOKUP(Q1795,gene2!A:U,13,0)</f>
        <v>WP_014421507.1</v>
      </c>
      <c r="M1795">
        <f>VLOOKUP(Q1795,gene2!A:U,14,0)</f>
        <v>0</v>
      </c>
      <c r="N1795" t="str">
        <f>VLOOKUP(Q1795,gene2!A:U,15,0)</f>
        <v>hypothetical protein</v>
      </c>
      <c r="Q1795" t="s">
        <v>7070</v>
      </c>
      <c r="R1795">
        <v>438</v>
      </c>
      <c r="T1795" t="s">
        <v>7071</v>
      </c>
      <c r="V1795">
        <f t="shared" ref="V1795:V1858" si="28">R1795/3</f>
        <v>146</v>
      </c>
    </row>
    <row r="1796" spans="1:22" x14ac:dyDescent="0.25">
      <c r="A1796" t="s">
        <v>20</v>
      </c>
      <c r="B1796" t="s">
        <v>21</v>
      </c>
      <c r="C1796" t="s">
        <v>22</v>
      </c>
      <c r="D1796" t="s">
        <v>23</v>
      </c>
      <c r="E1796" t="s">
        <v>5</v>
      </c>
      <c r="G1796" t="s">
        <v>24</v>
      </c>
      <c r="H1796">
        <v>1948982</v>
      </c>
      <c r="I1796">
        <v>1951864</v>
      </c>
      <c r="J1796" t="s">
        <v>52</v>
      </c>
      <c r="K1796" t="str">
        <f>VLOOKUP(Q1796,gene2!A:U,12,0)</f>
        <v>WP_014421510.1</v>
      </c>
      <c r="L1796" t="str">
        <f>VLOOKUP(Q1796,gene2!A:U,13,0)</f>
        <v>WP_014421510.1</v>
      </c>
      <c r="M1796">
        <f>VLOOKUP(Q1796,gene2!A:U,14,0)</f>
        <v>0</v>
      </c>
      <c r="N1796" t="str">
        <f>VLOOKUP(Q1796,gene2!A:U,15,0)</f>
        <v>UvrD-helicase domain-containing protein</v>
      </c>
      <c r="Q1796" t="s">
        <v>7073</v>
      </c>
      <c r="R1796">
        <v>2883</v>
      </c>
      <c r="T1796" t="s">
        <v>7074</v>
      </c>
      <c r="V1796">
        <f t="shared" si="28"/>
        <v>961</v>
      </c>
    </row>
    <row r="1797" spans="1:22" x14ac:dyDescent="0.25">
      <c r="A1797" t="s">
        <v>20</v>
      </c>
      <c r="B1797" t="s">
        <v>1328</v>
      </c>
      <c r="C1797" t="s">
        <v>22</v>
      </c>
      <c r="D1797" t="s">
        <v>23</v>
      </c>
      <c r="E1797" t="s">
        <v>5</v>
      </c>
      <c r="G1797" t="s">
        <v>24</v>
      </c>
      <c r="H1797">
        <v>1952596</v>
      </c>
      <c r="I1797">
        <v>1952724</v>
      </c>
      <c r="J1797" t="s">
        <v>52</v>
      </c>
      <c r="K1797">
        <f>VLOOKUP(Q1797,gene2!A:U,12,0)</f>
        <v>0</v>
      </c>
      <c r="L1797">
        <f>VLOOKUP(Q1797,gene2!A:U,13,0)</f>
        <v>0</v>
      </c>
      <c r="M1797">
        <f>VLOOKUP(Q1797,gene2!A:U,14,0)</f>
        <v>0</v>
      </c>
      <c r="N1797" t="str">
        <f>VLOOKUP(Q1797,gene2!A:U,15,0)</f>
        <v>IS3 family transposase</v>
      </c>
      <c r="Q1797" t="s">
        <v>7077</v>
      </c>
      <c r="R1797">
        <v>129</v>
      </c>
      <c r="T1797" t="s">
        <v>7078</v>
      </c>
      <c r="V1797">
        <f t="shared" si="28"/>
        <v>43</v>
      </c>
    </row>
    <row r="1798" spans="1:22" x14ac:dyDescent="0.25">
      <c r="A1798" t="s">
        <v>20</v>
      </c>
      <c r="B1798" t="s">
        <v>21</v>
      </c>
      <c r="C1798" t="s">
        <v>22</v>
      </c>
      <c r="D1798" t="s">
        <v>23</v>
      </c>
      <c r="E1798" t="s">
        <v>5</v>
      </c>
      <c r="G1798" t="s">
        <v>24</v>
      </c>
      <c r="H1798">
        <v>1953057</v>
      </c>
      <c r="I1798">
        <v>1954349</v>
      </c>
      <c r="J1798" t="s">
        <v>25</v>
      </c>
      <c r="K1798" t="str">
        <f>VLOOKUP(Q1798,gene2!A:U,12,0)</f>
        <v>WP_014421513.1</v>
      </c>
      <c r="L1798" t="str">
        <f>VLOOKUP(Q1798,gene2!A:U,13,0)</f>
        <v>WP_014421513.1</v>
      </c>
      <c r="M1798">
        <f>VLOOKUP(Q1798,gene2!A:U,14,0)</f>
        <v>0</v>
      </c>
      <c r="N1798" t="str">
        <f>VLOOKUP(Q1798,gene2!A:U,15,0)</f>
        <v>endonuclease/exonuclease/phosphatase family protein</v>
      </c>
      <c r="Q1798" t="s">
        <v>7079</v>
      </c>
      <c r="R1798">
        <v>1293</v>
      </c>
      <c r="T1798" t="s">
        <v>7080</v>
      </c>
      <c r="V1798">
        <f t="shared" si="28"/>
        <v>431</v>
      </c>
    </row>
    <row r="1799" spans="1:22" x14ac:dyDescent="0.25">
      <c r="A1799" t="s">
        <v>20</v>
      </c>
      <c r="B1799" t="s">
        <v>21</v>
      </c>
      <c r="C1799" t="s">
        <v>22</v>
      </c>
      <c r="D1799" t="s">
        <v>23</v>
      </c>
      <c r="E1799" t="s">
        <v>5</v>
      </c>
      <c r="G1799" t="s">
        <v>24</v>
      </c>
      <c r="H1799">
        <v>1954421</v>
      </c>
      <c r="I1799">
        <v>1955233</v>
      </c>
      <c r="J1799" t="s">
        <v>25</v>
      </c>
      <c r="K1799" t="str">
        <f>VLOOKUP(Q1799,gene2!A:U,12,0)</f>
        <v>WP_041654714.1</v>
      </c>
      <c r="L1799" t="str">
        <f>VLOOKUP(Q1799,gene2!A:U,13,0)</f>
        <v>WP_041654714.1</v>
      </c>
      <c r="M1799">
        <f>VLOOKUP(Q1799,gene2!A:U,14,0)</f>
        <v>0</v>
      </c>
      <c r="N1799" t="str">
        <f>VLOOKUP(Q1799,gene2!A:U,15,0)</f>
        <v>hypothetical protein</v>
      </c>
      <c r="Q1799" t="s">
        <v>7083</v>
      </c>
      <c r="R1799">
        <v>813</v>
      </c>
      <c r="V1799">
        <f t="shared" si="28"/>
        <v>271</v>
      </c>
    </row>
    <row r="1800" spans="1:22" x14ac:dyDescent="0.25">
      <c r="A1800" t="s">
        <v>20</v>
      </c>
      <c r="B1800" t="s">
        <v>21</v>
      </c>
      <c r="C1800" t="s">
        <v>22</v>
      </c>
      <c r="D1800" t="s">
        <v>23</v>
      </c>
      <c r="E1800" t="s">
        <v>5</v>
      </c>
      <c r="G1800" t="s">
        <v>24</v>
      </c>
      <c r="H1800">
        <v>1955938</v>
      </c>
      <c r="I1800">
        <v>1956327</v>
      </c>
      <c r="J1800" t="s">
        <v>25</v>
      </c>
      <c r="K1800" t="str">
        <f>VLOOKUP(Q1800,gene2!A:U,12,0)</f>
        <v>WP_158011918.1</v>
      </c>
      <c r="L1800" t="str">
        <f>VLOOKUP(Q1800,gene2!A:U,13,0)</f>
        <v>WP_158011918.1</v>
      </c>
      <c r="M1800">
        <f>VLOOKUP(Q1800,gene2!A:U,14,0)</f>
        <v>0</v>
      </c>
      <c r="N1800" t="str">
        <f>VLOOKUP(Q1800,gene2!A:U,15,0)</f>
        <v>KTSC domain-containing protein</v>
      </c>
      <c r="Q1800" t="s">
        <v>7085</v>
      </c>
      <c r="R1800">
        <v>390</v>
      </c>
      <c r="V1800">
        <f t="shared" si="28"/>
        <v>130</v>
      </c>
    </row>
    <row r="1801" spans="1:22" x14ac:dyDescent="0.25">
      <c r="A1801" t="s">
        <v>20</v>
      </c>
      <c r="B1801" t="s">
        <v>21</v>
      </c>
      <c r="C1801" t="s">
        <v>22</v>
      </c>
      <c r="D1801" t="s">
        <v>23</v>
      </c>
      <c r="E1801" t="s">
        <v>5</v>
      </c>
      <c r="G1801" t="s">
        <v>24</v>
      </c>
      <c r="H1801">
        <v>1956284</v>
      </c>
      <c r="I1801">
        <v>1956805</v>
      </c>
      <c r="J1801" t="s">
        <v>25</v>
      </c>
      <c r="K1801" t="str">
        <f>VLOOKUP(Q1801,gene2!A:U,12,0)</f>
        <v>WP_158011882.1</v>
      </c>
      <c r="L1801" t="str">
        <f>VLOOKUP(Q1801,gene2!A:U,13,0)</f>
        <v>WP_158011882.1</v>
      </c>
      <c r="M1801">
        <f>VLOOKUP(Q1801,gene2!A:U,14,0)</f>
        <v>0</v>
      </c>
      <c r="N1801" t="str">
        <f>VLOOKUP(Q1801,gene2!A:U,15,0)</f>
        <v>hypothetical protein</v>
      </c>
      <c r="Q1801" t="s">
        <v>7088</v>
      </c>
      <c r="R1801">
        <v>522</v>
      </c>
      <c r="T1801" t="s">
        <v>7089</v>
      </c>
      <c r="V1801">
        <f t="shared" si="28"/>
        <v>174</v>
      </c>
    </row>
    <row r="1802" spans="1:22" x14ac:dyDescent="0.25">
      <c r="A1802" t="s">
        <v>20</v>
      </c>
      <c r="B1802" t="s">
        <v>1328</v>
      </c>
      <c r="C1802" t="s">
        <v>22</v>
      </c>
      <c r="D1802" t="s">
        <v>23</v>
      </c>
      <c r="E1802" t="s">
        <v>5</v>
      </c>
      <c r="G1802" t="s">
        <v>24</v>
      </c>
      <c r="H1802">
        <v>1957119</v>
      </c>
      <c r="I1802">
        <v>1957238</v>
      </c>
      <c r="J1802" t="s">
        <v>52</v>
      </c>
      <c r="K1802">
        <f>VLOOKUP(Q1802,gene2!A:U,12,0)</f>
        <v>0</v>
      </c>
      <c r="L1802">
        <f>VLOOKUP(Q1802,gene2!A:U,13,0)</f>
        <v>0</v>
      </c>
      <c r="M1802">
        <f>VLOOKUP(Q1802,gene2!A:U,14,0)</f>
        <v>0</v>
      </c>
      <c r="N1802" t="str">
        <f>VLOOKUP(Q1802,gene2!A:U,15,0)</f>
        <v>transposase</v>
      </c>
      <c r="Q1802" t="s">
        <v>7091</v>
      </c>
      <c r="R1802">
        <v>120</v>
      </c>
      <c r="T1802" t="s">
        <v>1333</v>
      </c>
      <c r="V1802">
        <f t="shared" si="28"/>
        <v>40</v>
      </c>
    </row>
    <row r="1803" spans="1:22" x14ac:dyDescent="0.25">
      <c r="A1803" t="s">
        <v>20</v>
      </c>
      <c r="B1803" t="s">
        <v>21</v>
      </c>
      <c r="C1803" t="s">
        <v>22</v>
      </c>
      <c r="D1803" t="s">
        <v>23</v>
      </c>
      <c r="E1803" t="s">
        <v>5</v>
      </c>
      <c r="G1803" t="s">
        <v>24</v>
      </c>
      <c r="H1803">
        <v>1957358</v>
      </c>
      <c r="I1803">
        <v>1957966</v>
      </c>
      <c r="J1803" t="s">
        <v>25</v>
      </c>
      <c r="K1803" t="str">
        <f>VLOOKUP(Q1803,gene2!A:U,12,0)</f>
        <v>WP_041654715.1</v>
      </c>
      <c r="L1803" t="str">
        <f>VLOOKUP(Q1803,gene2!A:U,13,0)</f>
        <v>WP_041654715.1</v>
      </c>
      <c r="M1803">
        <f>VLOOKUP(Q1803,gene2!A:U,14,0)</f>
        <v>0</v>
      </c>
      <c r="N1803" t="str">
        <f>VLOOKUP(Q1803,gene2!A:U,15,0)</f>
        <v>hypothetical protein</v>
      </c>
      <c r="Q1803" t="s">
        <v>7093</v>
      </c>
      <c r="R1803">
        <v>609</v>
      </c>
      <c r="T1803" t="s">
        <v>7094</v>
      </c>
      <c r="V1803">
        <f t="shared" si="28"/>
        <v>203</v>
      </c>
    </row>
    <row r="1804" spans="1:22" x14ac:dyDescent="0.25">
      <c r="A1804" t="s">
        <v>20</v>
      </c>
      <c r="B1804" t="s">
        <v>1328</v>
      </c>
      <c r="C1804" t="s">
        <v>22</v>
      </c>
      <c r="D1804" t="s">
        <v>23</v>
      </c>
      <c r="E1804" t="s">
        <v>5</v>
      </c>
      <c r="G1804" t="s">
        <v>24</v>
      </c>
      <c r="H1804">
        <v>1958344</v>
      </c>
      <c r="I1804">
        <v>1959915</v>
      </c>
      <c r="J1804" t="s">
        <v>52</v>
      </c>
      <c r="K1804">
        <f>VLOOKUP(Q1804,gene2!A:U,12,0)</f>
        <v>0</v>
      </c>
      <c r="L1804">
        <f>VLOOKUP(Q1804,gene2!A:U,13,0)</f>
        <v>0</v>
      </c>
      <c r="M1804">
        <f>VLOOKUP(Q1804,gene2!A:U,14,0)</f>
        <v>0</v>
      </c>
      <c r="N1804" t="str">
        <f>VLOOKUP(Q1804,gene2!A:U,15,0)</f>
        <v>transposase</v>
      </c>
      <c r="Q1804" t="s">
        <v>7096</v>
      </c>
      <c r="R1804">
        <v>1572</v>
      </c>
      <c r="T1804" t="s">
        <v>7097</v>
      </c>
      <c r="V1804">
        <f t="shared" si="28"/>
        <v>524</v>
      </c>
    </row>
    <row r="1805" spans="1:22" x14ac:dyDescent="0.25">
      <c r="A1805" t="s">
        <v>20</v>
      </c>
      <c r="B1805" t="s">
        <v>21</v>
      </c>
      <c r="C1805" t="s">
        <v>22</v>
      </c>
      <c r="D1805" t="s">
        <v>23</v>
      </c>
      <c r="E1805" t="s">
        <v>5</v>
      </c>
      <c r="G1805" t="s">
        <v>24</v>
      </c>
      <c r="H1805">
        <v>1960054</v>
      </c>
      <c r="I1805">
        <v>1961505</v>
      </c>
      <c r="J1805" t="s">
        <v>52</v>
      </c>
      <c r="K1805" t="str">
        <f>VLOOKUP(Q1805,gene2!A:U,12,0)</f>
        <v>WP_014421521.1</v>
      </c>
      <c r="L1805" t="str">
        <f>VLOOKUP(Q1805,gene2!A:U,13,0)</f>
        <v>WP_014421521.1</v>
      </c>
      <c r="M1805">
        <f>VLOOKUP(Q1805,gene2!A:U,14,0)</f>
        <v>0</v>
      </c>
      <c r="N1805" t="str">
        <f>VLOOKUP(Q1805,gene2!A:U,15,0)</f>
        <v>hypothetical protein</v>
      </c>
      <c r="Q1805" t="s">
        <v>7098</v>
      </c>
      <c r="R1805">
        <v>1452</v>
      </c>
      <c r="T1805" t="s">
        <v>7099</v>
      </c>
      <c r="V1805">
        <f t="shared" si="28"/>
        <v>484</v>
      </c>
    </row>
    <row r="1806" spans="1:22" x14ac:dyDescent="0.25">
      <c r="A1806" t="s">
        <v>20</v>
      </c>
      <c r="B1806" t="s">
        <v>21</v>
      </c>
      <c r="C1806" t="s">
        <v>22</v>
      </c>
      <c r="D1806" t="s">
        <v>23</v>
      </c>
      <c r="E1806" t="s">
        <v>5</v>
      </c>
      <c r="G1806" t="s">
        <v>24</v>
      </c>
      <c r="H1806">
        <v>1961882</v>
      </c>
      <c r="I1806">
        <v>1962100</v>
      </c>
      <c r="J1806" t="s">
        <v>52</v>
      </c>
      <c r="K1806" t="str">
        <f>VLOOKUP(Q1806,gene2!A:U,12,0)</f>
        <v>WP_014421522.1</v>
      </c>
      <c r="L1806" t="str">
        <f>VLOOKUP(Q1806,gene2!A:U,13,0)</f>
        <v>WP_014421522.1</v>
      </c>
      <c r="M1806">
        <f>VLOOKUP(Q1806,gene2!A:U,14,0)</f>
        <v>0</v>
      </c>
      <c r="N1806" t="str">
        <f>VLOOKUP(Q1806,gene2!A:U,15,0)</f>
        <v>hypothetical protein</v>
      </c>
      <c r="Q1806" t="s">
        <v>7101</v>
      </c>
      <c r="R1806">
        <v>219</v>
      </c>
      <c r="T1806" t="s">
        <v>7102</v>
      </c>
      <c r="V1806">
        <f t="shared" si="28"/>
        <v>73</v>
      </c>
    </row>
    <row r="1807" spans="1:22" x14ac:dyDescent="0.25">
      <c r="A1807" t="s">
        <v>20</v>
      </c>
      <c r="B1807" t="s">
        <v>21</v>
      </c>
      <c r="C1807" t="s">
        <v>22</v>
      </c>
      <c r="D1807" t="s">
        <v>23</v>
      </c>
      <c r="E1807" t="s">
        <v>5</v>
      </c>
      <c r="G1807" t="s">
        <v>24</v>
      </c>
      <c r="H1807">
        <v>1962090</v>
      </c>
      <c r="I1807">
        <v>1962575</v>
      </c>
      <c r="J1807" t="s">
        <v>52</v>
      </c>
      <c r="K1807" t="str">
        <f>VLOOKUP(Q1807,gene2!A:U,12,0)</f>
        <v>WP_081496562.1</v>
      </c>
      <c r="L1807" t="str">
        <f>VLOOKUP(Q1807,gene2!A:U,13,0)</f>
        <v>WP_081496562.1</v>
      </c>
      <c r="M1807">
        <f>VLOOKUP(Q1807,gene2!A:U,14,0)</f>
        <v>0</v>
      </c>
      <c r="N1807" t="str">
        <f>VLOOKUP(Q1807,gene2!A:U,15,0)</f>
        <v>pentapeptide repeat-containing protein</v>
      </c>
      <c r="Q1807" t="s">
        <v>7104</v>
      </c>
      <c r="R1807">
        <v>486</v>
      </c>
      <c r="T1807" t="s">
        <v>7105</v>
      </c>
      <c r="V1807">
        <f t="shared" si="28"/>
        <v>162</v>
      </c>
    </row>
    <row r="1808" spans="1:22" x14ac:dyDescent="0.25">
      <c r="A1808" t="s">
        <v>20</v>
      </c>
      <c r="B1808" t="s">
        <v>21</v>
      </c>
      <c r="C1808" t="s">
        <v>22</v>
      </c>
      <c r="D1808" t="s">
        <v>23</v>
      </c>
      <c r="E1808" t="s">
        <v>5</v>
      </c>
      <c r="G1808" t="s">
        <v>24</v>
      </c>
      <c r="H1808">
        <v>1963262</v>
      </c>
      <c r="I1808">
        <v>1964896</v>
      </c>
      <c r="J1808" t="s">
        <v>52</v>
      </c>
      <c r="K1808" t="str">
        <f>VLOOKUP(Q1808,gene2!A:U,12,0)</f>
        <v>WP_041654716.1</v>
      </c>
      <c r="L1808" t="str">
        <f>VLOOKUP(Q1808,gene2!A:U,13,0)</f>
        <v>WP_041654716.1</v>
      </c>
      <c r="M1808">
        <f>VLOOKUP(Q1808,gene2!A:U,14,0)</f>
        <v>0</v>
      </c>
      <c r="N1808" t="str">
        <f>VLOOKUP(Q1808,gene2!A:U,15,0)</f>
        <v>DUF2235 domain-containing protein</v>
      </c>
      <c r="Q1808" t="s">
        <v>7107</v>
      </c>
      <c r="R1808">
        <v>1635</v>
      </c>
      <c r="T1808" t="s">
        <v>7108</v>
      </c>
      <c r="V1808">
        <f t="shared" si="28"/>
        <v>545</v>
      </c>
    </row>
    <row r="1809" spans="1:22" x14ac:dyDescent="0.25">
      <c r="A1809" t="s">
        <v>20</v>
      </c>
      <c r="B1809" t="s">
        <v>21</v>
      </c>
      <c r="C1809" t="s">
        <v>22</v>
      </c>
      <c r="D1809" t="s">
        <v>23</v>
      </c>
      <c r="E1809" t="s">
        <v>5</v>
      </c>
      <c r="G1809" t="s">
        <v>24</v>
      </c>
      <c r="H1809">
        <v>1965323</v>
      </c>
      <c r="I1809">
        <v>1965826</v>
      </c>
      <c r="J1809" t="s">
        <v>52</v>
      </c>
      <c r="K1809" t="str">
        <f>VLOOKUP(Q1809,gene2!A:U,12,0)</f>
        <v>WP_014421527.1</v>
      </c>
      <c r="L1809" t="str">
        <f>VLOOKUP(Q1809,gene2!A:U,13,0)</f>
        <v>WP_014421527.1</v>
      </c>
      <c r="M1809">
        <f>VLOOKUP(Q1809,gene2!A:U,14,0)</f>
        <v>0</v>
      </c>
      <c r="N1809" t="str">
        <f>VLOOKUP(Q1809,gene2!A:U,15,0)</f>
        <v>hypothetical protein</v>
      </c>
      <c r="Q1809" t="s">
        <v>7110</v>
      </c>
      <c r="R1809">
        <v>504</v>
      </c>
      <c r="T1809" t="s">
        <v>7111</v>
      </c>
      <c r="V1809">
        <f t="shared" si="28"/>
        <v>168</v>
      </c>
    </row>
    <row r="1810" spans="1:22" x14ac:dyDescent="0.25">
      <c r="A1810" t="s">
        <v>20</v>
      </c>
      <c r="B1810" t="s">
        <v>21</v>
      </c>
      <c r="C1810" t="s">
        <v>22</v>
      </c>
      <c r="D1810" t="s">
        <v>23</v>
      </c>
      <c r="E1810" t="s">
        <v>5</v>
      </c>
      <c r="G1810" t="s">
        <v>24</v>
      </c>
      <c r="H1810">
        <v>1965865</v>
      </c>
      <c r="I1810">
        <v>1966386</v>
      </c>
      <c r="J1810" t="s">
        <v>52</v>
      </c>
      <c r="K1810" t="str">
        <f>VLOOKUP(Q1810,gene2!A:U,12,0)</f>
        <v>WP_014421528.1</v>
      </c>
      <c r="L1810" t="str">
        <f>VLOOKUP(Q1810,gene2!A:U,13,0)</f>
        <v>WP_014421528.1</v>
      </c>
      <c r="M1810">
        <f>VLOOKUP(Q1810,gene2!A:U,14,0)</f>
        <v>0</v>
      </c>
      <c r="N1810" t="str">
        <f>VLOOKUP(Q1810,gene2!A:U,15,0)</f>
        <v>hypothetical protein</v>
      </c>
      <c r="Q1810" t="s">
        <v>7113</v>
      </c>
      <c r="R1810">
        <v>522</v>
      </c>
      <c r="T1810" t="s">
        <v>7114</v>
      </c>
      <c r="V1810">
        <f t="shared" si="28"/>
        <v>174</v>
      </c>
    </row>
    <row r="1811" spans="1:22" x14ac:dyDescent="0.25">
      <c r="A1811" t="s">
        <v>20</v>
      </c>
      <c r="B1811" t="s">
        <v>21</v>
      </c>
      <c r="C1811" t="s">
        <v>22</v>
      </c>
      <c r="D1811" t="s">
        <v>23</v>
      </c>
      <c r="E1811" t="s">
        <v>5</v>
      </c>
      <c r="G1811" t="s">
        <v>24</v>
      </c>
      <c r="H1811">
        <v>1966454</v>
      </c>
      <c r="I1811">
        <v>1968649</v>
      </c>
      <c r="J1811" t="s">
        <v>52</v>
      </c>
      <c r="K1811" t="str">
        <f>VLOOKUP(Q1811,gene2!A:U,12,0)</f>
        <v>WP_158011883.1</v>
      </c>
      <c r="L1811" t="str">
        <f>VLOOKUP(Q1811,gene2!A:U,13,0)</f>
        <v>WP_158011883.1</v>
      </c>
      <c r="M1811">
        <f>VLOOKUP(Q1811,gene2!A:U,14,0)</f>
        <v>0</v>
      </c>
      <c r="N1811" t="str">
        <f>VLOOKUP(Q1811,gene2!A:U,15,0)</f>
        <v>hypothetical protein</v>
      </c>
      <c r="Q1811" t="s">
        <v>7116</v>
      </c>
      <c r="R1811">
        <v>2196</v>
      </c>
      <c r="T1811" t="s">
        <v>7117</v>
      </c>
      <c r="V1811">
        <f t="shared" si="28"/>
        <v>732</v>
      </c>
    </row>
    <row r="1812" spans="1:22" x14ac:dyDescent="0.25">
      <c r="A1812" t="s">
        <v>20</v>
      </c>
      <c r="B1812" t="s">
        <v>21</v>
      </c>
      <c r="C1812" t="s">
        <v>22</v>
      </c>
      <c r="D1812" t="s">
        <v>23</v>
      </c>
      <c r="E1812" t="s">
        <v>5</v>
      </c>
      <c r="G1812" t="s">
        <v>24</v>
      </c>
      <c r="H1812">
        <v>1969207</v>
      </c>
      <c r="I1812">
        <v>1969884</v>
      </c>
      <c r="J1812" t="s">
        <v>52</v>
      </c>
      <c r="K1812" t="str">
        <f>VLOOKUP(Q1812,gene2!A:U,12,0)</f>
        <v>WP_014421531.1</v>
      </c>
      <c r="L1812" t="str">
        <f>VLOOKUP(Q1812,gene2!A:U,13,0)</f>
        <v>WP_014421531.1</v>
      </c>
      <c r="M1812">
        <f>VLOOKUP(Q1812,gene2!A:U,14,0)</f>
        <v>0</v>
      </c>
      <c r="N1812" t="str">
        <f>VLOOKUP(Q1812,gene2!A:U,15,0)</f>
        <v>SAM-dependent methyltransferase</v>
      </c>
      <c r="Q1812" t="s">
        <v>7119</v>
      </c>
      <c r="R1812">
        <v>678</v>
      </c>
      <c r="T1812" t="s">
        <v>7120</v>
      </c>
      <c r="V1812">
        <f t="shared" si="28"/>
        <v>226</v>
      </c>
    </row>
    <row r="1813" spans="1:22" x14ac:dyDescent="0.25">
      <c r="A1813" t="s">
        <v>20</v>
      </c>
      <c r="B1813" t="s">
        <v>21</v>
      </c>
      <c r="C1813" t="s">
        <v>22</v>
      </c>
      <c r="D1813" t="s">
        <v>23</v>
      </c>
      <c r="E1813" t="s">
        <v>5</v>
      </c>
      <c r="G1813" t="s">
        <v>24</v>
      </c>
      <c r="H1813">
        <v>1969993</v>
      </c>
      <c r="I1813">
        <v>1970373</v>
      </c>
      <c r="J1813" t="s">
        <v>52</v>
      </c>
      <c r="K1813" t="str">
        <f>VLOOKUP(Q1813,gene2!A:U,12,0)</f>
        <v>WP_014421532.1</v>
      </c>
      <c r="L1813" t="str">
        <f>VLOOKUP(Q1813,gene2!A:U,13,0)</f>
        <v>WP_014421532.1</v>
      </c>
      <c r="M1813">
        <f>VLOOKUP(Q1813,gene2!A:U,14,0)</f>
        <v>0</v>
      </c>
      <c r="N1813" t="str">
        <f>VLOOKUP(Q1813,gene2!A:U,15,0)</f>
        <v>hypothetical protein</v>
      </c>
      <c r="Q1813" t="s">
        <v>7123</v>
      </c>
      <c r="R1813">
        <v>381</v>
      </c>
      <c r="T1813" t="s">
        <v>7124</v>
      </c>
      <c r="V1813">
        <f t="shared" si="28"/>
        <v>127</v>
      </c>
    </row>
    <row r="1814" spans="1:22" x14ac:dyDescent="0.25">
      <c r="A1814" t="s">
        <v>20</v>
      </c>
      <c r="B1814" t="s">
        <v>21</v>
      </c>
      <c r="C1814" t="s">
        <v>22</v>
      </c>
      <c r="D1814" t="s">
        <v>23</v>
      </c>
      <c r="E1814" t="s">
        <v>5</v>
      </c>
      <c r="G1814" t="s">
        <v>24</v>
      </c>
      <c r="H1814">
        <v>1970445</v>
      </c>
      <c r="I1814">
        <v>1970873</v>
      </c>
      <c r="J1814" t="s">
        <v>52</v>
      </c>
      <c r="K1814" t="str">
        <f>VLOOKUP(Q1814,gene2!A:U,12,0)</f>
        <v>WP_014421533.1</v>
      </c>
      <c r="L1814" t="str">
        <f>VLOOKUP(Q1814,gene2!A:U,13,0)</f>
        <v>WP_014421533.1</v>
      </c>
      <c r="M1814">
        <f>VLOOKUP(Q1814,gene2!A:U,14,0)</f>
        <v>0</v>
      </c>
      <c r="N1814" t="str">
        <f>VLOOKUP(Q1814,gene2!A:U,15,0)</f>
        <v>GNAT family N-acetyltransferase</v>
      </c>
      <c r="Q1814" t="s">
        <v>7126</v>
      </c>
      <c r="R1814">
        <v>429</v>
      </c>
      <c r="T1814" t="s">
        <v>7127</v>
      </c>
      <c r="V1814">
        <f t="shared" si="28"/>
        <v>143</v>
      </c>
    </row>
    <row r="1815" spans="1:22" x14ac:dyDescent="0.25">
      <c r="A1815" t="s">
        <v>20</v>
      </c>
      <c r="B1815" t="s">
        <v>21</v>
      </c>
      <c r="C1815" t="s">
        <v>22</v>
      </c>
      <c r="D1815" t="s">
        <v>23</v>
      </c>
      <c r="E1815" t="s">
        <v>5</v>
      </c>
      <c r="G1815" t="s">
        <v>24</v>
      </c>
      <c r="H1815">
        <v>1970989</v>
      </c>
      <c r="I1815">
        <v>1971396</v>
      </c>
      <c r="J1815" t="s">
        <v>52</v>
      </c>
      <c r="K1815" t="str">
        <f>VLOOKUP(Q1815,gene2!A:U,12,0)</f>
        <v>WP_014421534.1</v>
      </c>
      <c r="L1815" t="str">
        <f>VLOOKUP(Q1815,gene2!A:U,13,0)</f>
        <v>WP_014421534.1</v>
      </c>
      <c r="M1815">
        <f>VLOOKUP(Q1815,gene2!A:U,14,0)</f>
        <v>0</v>
      </c>
      <c r="N1815" t="str">
        <f>VLOOKUP(Q1815,gene2!A:U,15,0)</f>
        <v>VOC family protein</v>
      </c>
      <c r="Q1815" t="s">
        <v>7129</v>
      </c>
      <c r="R1815">
        <v>408</v>
      </c>
      <c r="T1815" t="s">
        <v>7130</v>
      </c>
      <c r="V1815">
        <f t="shared" si="28"/>
        <v>136</v>
      </c>
    </row>
    <row r="1816" spans="1:22" x14ac:dyDescent="0.25">
      <c r="A1816" t="s">
        <v>20</v>
      </c>
      <c r="B1816" t="s">
        <v>21</v>
      </c>
      <c r="C1816" t="s">
        <v>22</v>
      </c>
      <c r="D1816" t="s">
        <v>23</v>
      </c>
      <c r="E1816" t="s">
        <v>5</v>
      </c>
      <c r="G1816" t="s">
        <v>24</v>
      </c>
      <c r="H1816">
        <v>1971505</v>
      </c>
      <c r="I1816">
        <v>1971834</v>
      </c>
      <c r="J1816" t="s">
        <v>52</v>
      </c>
      <c r="K1816" t="str">
        <f>VLOOKUP(Q1816,gene2!A:U,12,0)</f>
        <v>WP_014421536.1</v>
      </c>
      <c r="L1816" t="str">
        <f>VLOOKUP(Q1816,gene2!A:U,13,0)</f>
        <v>WP_014421536.1</v>
      </c>
      <c r="M1816">
        <f>VLOOKUP(Q1816,gene2!A:U,14,0)</f>
        <v>0</v>
      </c>
      <c r="N1816" t="str">
        <f>VLOOKUP(Q1816,gene2!A:U,15,0)</f>
        <v>SMI1/KNR4 family protein</v>
      </c>
      <c r="Q1816" t="s">
        <v>7132</v>
      </c>
      <c r="R1816">
        <v>330</v>
      </c>
      <c r="T1816" t="s">
        <v>7133</v>
      </c>
      <c r="V1816">
        <f t="shared" si="28"/>
        <v>110</v>
      </c>
    </row>
    <row r="1817" spans="1:22" x14ac:dyDescent="0.25">
      <c r="A1817" t="s">
        <v>20</v>
      </c>
      <c r="B1817" t="s">
        <v>21</v>
      </c>
      <c r="C1817" t="s">
        <v>22</v>
      </c>
      <c r="D1817" t="s">
        <v>23</v>
      </c>
      <c r="E1817" t="s">
        <v>5</v>
      </c>
      <c r="G1817" t="s">
        <v>24</v>
      </c>
      <c r="H1817">
        <v>1971917</v>
      </c>
      <c r="I1817">
        <v>1972330</v>
      </c>
      <c r="J1817" t="s">
        <v>52</v>
      </c>
      <c r="K1817" t="str">
        <f>VLOOKUP(Q1817,gene2!A:U,12,0)</f>
        <v>WP_014421537.1</v>
      </c>
      <c r="L1817" t="str">
        <f>VLOOKUP(Q1817,gene2!A:U,13,0)</f>
        <v>WP_014421537.1</v>
      </c>
      <c r="M1817">
        <f>VLOOKUP(Q1817,gene2!A:U,14,0)</f>
        <v>0</v>
      </c>
      <c r="N1817" t="str">
        <f>VLOOKUP(Q1817,gene2!A:U,15,0)</f>
        <v>hypothetical protein</v>
      </c>
      <c r="Q1817" t="s">
        <v>7136</v>
      </c>
      <c r="R1817">
        <v>414</v>
      </c>
      <c r="T1817" t="s">
        <v>7137</v>
      </c>
      <c r="V1817">
        <f t="shared" si="28"/>
        <v>138</v>
      </c>
    </row>
    <row r="1818" spans="1:22" x14ac:dyDescent="0.25">
      <c r="A1818" t="s">
        <v>20</v>
      </c>
      <c r="B1818" t="s">
        <v>21</v>
      </c>
      <c r="C1818" t="s">
        <v>22</v>
      </c>
      <c r="D1818" t="s">
        <v>23</v>
      </c>
      <c r="E1818" t="s">
        <v>5</v>
      </c>
      <c r="G1818" t="s">
        <v>24</v>
      </c>
      <c r="H1818">
        <v>1972336</v>
      </c>
      <c r="I1818">
        <v>1972671</v>
      </c>
      <c r="J1818" t="s">
        <v>52</v>
      </c>
      <c r="K1818" t="str">
        <f>VLOOKUP(Q1818,gene2!A:U,12,0)</f>
        <v>WP_014421538.1</v>
      </c>
      <c r="L1818" t="str">
        <f>VLOOKUP(Q1818,gene2!A:U,13,0)</f>
        <v>WP_014421538.1</v>
      </c>
      <c r="M1818">
        <f>VLOOKUP(Q1818,gene2!A:U,14,0)</f>
        <v>0</v>
      </c>
      <c r="N1818" t="str">
        <f>VLOOKUP(Q1818,gene2!A:U,15,0)</f>
        <v>antibiotic biosynthesis monooxygenase</v>
      </c>
      <c r="Q1818" t="s">
        <v>7139</v>
      </c>
      <c r="R1818">
        <v>336</v>
      </c>
      <c r="T1818" t="s">
        <v>7140</v>
      </c>
      <c r="V1818">
        <f t="shared" si="28"/>
        <v>112</v>
      </c>
    </row>
    <row r="1819" spans="1:22" x14ac:dyDescent="0.25">
      <c r="A1819" t="s">
        <v>20</v>
      </c>
      <c r="B1819" t="s">
        <v>21</v>
      </c>
      <c r="C1819" t="s">
        <v>22</v>
      </c>
      <c r="D1819" t="s">
        <v>23</v>
      </c>
      <c r="E1819" t="s">
        <v>5</v>
      </c>
      <c r="G1819" t="s">
        <v>24</v>
      </c>
      <c r="H1819">
        <v>1972780</v>
      </c>
      <c r="I1819">
        <v>1973316</v>
      </c>
      <c r="J1819" t="s">
        <v>52</v>
      </c>
      <c r="K1819" t="str">
        <f>VLOOKUP(Q1819,gene2!A:U,12,0)</f>
        <v>WP_014421539.1</v>
      </c>
      <c r="L1819" t="str">
        <f>VLOOKUP(Q1819,gene2!A:U,13,0)</f>
        <v>WP_014421539.1</v>
      </c>
      <c r="M1819">
        <f>VLOOKUP(Q1819,gene2!A:U,14,0)</f>
        <v>0</v>
      </c>
      <c r="N1819" t="str">
        <f>VLOOKUP(Q1819,gene2!A:U,15,0)</f>
        <v>hypothetical protein</v>
      </c>
      <c r="Q1819" t="s">
        <v>7142</v>
      </c>
      <c r="R1819">
        <v>537</v>
      </c>
      <c r="T1819" t="s">
        <v>7143</v>
      </c>
      <c r="V1819">
        <f t="shared" si="28"/>
        <v>179</v>
      </c>
    </row>
    <row r="1820" spans="1:22" x14ac:dyDescent="0.25">
      <c r="A1820" t="s">
        <v>20</v>
      </c>
      <c r="B1820" t="s">
        <v>21</v>
      </c>
      <c r="C1820" t="s">
        <v>22</v>
      </c>
      <c r="D1820" t="s">
        <v>23</v>
      </c>
      <c r="E1820" t="s">
        <v>5</v>
      </c>
      <c r="G1820" t="s">
        <v>24</v>
      </c>
      <c r="H1820">
        <v>1973409</v>
      </c>
      <c r="I1820">
        <v>1974110</v>
      </c>
      <c r="J1820" t="s">
        <v>52</v>
      </c>
      <c r="K1820" t="str">
        <f>VLOOKUP(Q1820,gene2!A:U,12,0)</f>
        <v>WP_081698934.1</v>
      </c>
      <c r="L1820" t="str">
        <f>VLOOKUP(Q1820,gene2!A:U,13,0)</f>
        <v>WP_081698934.1</v>
      </c>
      <c r="M1820">
        <f>VLOOKUP(Q1820,gene2!A:U,14,0)</f>
        <v>0</v>
      </c>
      <c r="N1820" t="str">
        <f>VLOOKUP(Q1820,gene2!A:U,15,0)</f>
        <v>DUF4145 domain-containing protein</v>
      </c>
      <c r="Q1820" t="s">
        <v>7145</v>
      </c>
      <c r="R1820">
        <v>702</v>
      </c>
      <c r="T1820" t="s">
        <v>7146</v>
      </c>
      <c r="V1820">
        <f t="shared" si="28"/>
        <v>234</v>
      </c>
    </row>
    <row r="1821" spans="1:22" x14ac:dyDescent="0.25">
      <c r="A1821" t="s">
        <v>20</v>
      </c>
      <c r="B1821" t="s">
        <v>1328</v>
      </c>
      <c r="C1821" t="s">
        <v>22</v>
      </c>
      <c r="D1821" t="s">
        <v>23</v>
      </c>
      <c r="E1821" t="s">
        <v>5</v>
      </c>
      <c r="G1821" t="s">
        <v>24</v>
      </c>
      <c r="H1821">
        <v>1974463</v>
      </c>
      <c r="I1821">
        <v>1974660</v>
      </c>
      <c r="J1821" t="s">
        <v>25</v>
      </c>
      <c r="K1821">
        <f>VLOOKUP(Q1821,gene2!A:U,12,0)</f>
        <v>0</v>
      </c>
      <c r="L1821">
        <f>VLOOKUP(Q1821,gene2!A:U,13,0)</f>
        <v>0</v>
      </c>
      <c r="M1821">
        <f>VLOOKUP(Q1821,gene2!A:U,14,0)</f>
        <v>0</v>
      </c>
      <c r="N1821" t="str">
        <f>VLOOKUP(Q1821,gene2!A:U,15,0)</f>
        <v>phage integrase N-terminal SAM-like domain-containing protein</v>
      </c>
      <c r="Q1821" t="s">
        <v>7149</v>
      </c>
      <c r="R1821">
        <v>198</v>
      </c>
      <c r="T1821" t="s">
        <v>7150</v>
      </c>
      <c r="V1821">
        <f t="shared" si="28"/>
        <v>66</v>
      </c>
    </row>
    <row r="1822" spans="1:22" x14ac:dyDescent="0.25">
      <c r="A1822" t="s">
        <v>20</v>
      </c>
      <c r="B1822" t="s">
        <v>21</v>
      </c>
      <c r="C1822" t="s">
        <v>22</v>
      </c>
      <c r="D1822" t="s">
        <v>23</v>
      </c>
      <c r="E1822" t="s">
        <v>5</v>
      </c>
      <c r="G1822" t="s">
        <v>24</v>
      </c>
      <c r="H1822">
        <v>1974741</v>
      </c>
      <c r="I1822">
        <v>1975948</v>
      </c>
      <c r="J1822" t="s">
        <v>25</v>
      </c>
      <c r="K1822" t="str">
        <f>VLOOKUP(Q1822,gene2!A:U,12,0)</f>
        <v>WP_158011872.1</v>
      </c>
      <c r="L1822" t="str">
        <f>VLOOKUP(Q1822,gene2!A:U,13,0)</f>
        <v>WP_158011872.1</v>
      </c>
      <c r="M1822">
        <f>VLOOKUP(Q1822,gene2!A:U,14,0)</f>
        <v>0</v>
      </c>
      <c r="N1822" t="str">
        <f>VLOOKUP(Q1822,gene2!A:U,15,0)</f>
        <v>IS3 family transposase</v>
      </c>
      <c r="Q1822" t="s">
        <v>7152</v>
      </c>
      <c r="R1822">
        <v>1208</v>
      </c>
      <c r="T1822" t="s">
        <v>7153</v>
      </c>
      <c r="V1822">
        <f t="shared" si="28"/>
        <v>402.66666666666669</v>
      </c>
    </row>
    <row r="1823" spans="1:22" x14ac:dyDescent="0.25">
      <c r="A1823" t="s">
        <v>20</v>
      </c>
      <c r="B1823" t="s">
        <v>21</v>
      </c>
      <c r="C1823" t="s">
        <v>22</v>
      </c>
      <c r="D1823" t="s">
        <v>23</v>
      </c>
      <c r="E1823" t="s">
        <v>5</v>
      </c>
      <c r="G1823" t="s">
        <v>24</v>
      </c>
      <c r="H1823">
        <v>1976152</v>
      </c>
      <c r="I1823">
        <v>1976754</v>
      </c>
      <c r="J1823" t="s">
        <v>25</v>
      </c>
      <c r="K1823" t="str">
        <f>VLOOKUP(Q1823,gene2!A:U,12,0)</f>
        <v>WP_014421543.1</v>
      </c>
      <c r="L1823" t="str">
        <f>VLOOKUP(Q1823,gene2!A:U,13,0)</f>
        <v>WP_014421543.1</v>
      </c>
      <c r="M1823">
        <f>VLOOKUP(Q1823,gene2!A:U,14,0)</f>
        <v>0</v>
      </c>
      <c r="N1823" t="str">
        <f>VLOOKUP(Q1823,gene2!A:U,15,0)</f>
        <v>tyrosine-type recombinase/integrase</v>
      </c>
      <c r="Q1823" t="s">
        <v>7154</v>
      </c>
      <c r="R1823">
        <v>603</v>
      </c>
      <c r="T1823" t="s">
        <v>7155</v>
      </c>
      <c r="V1823">
        <f t="shared" si="28"/>
        <v>201</v>
      </c>
    </row>
    <row r="1824" spans="1:22" x14ac:dyDescent="0.25">
      <c r="A1824" t="s">
        <v>20</v>
      </c>
      <c r="B1824" t="s">
        <v>21</v>
      </c>
      <c r="C1824" t="s">
        <v>22</v>
      </c>
      <c r="D1824" t="s">
        <v>23</v>
      </c>
      <c r="E1824" t="s">
        <v>5</v>
      </c>
      <c r="G1824" t="s">
        <v>24</v>
      </c>
      <c r="H1824">
        <v>1977143</v>
      </c>
      <c r="I1824">
        <v>1977895</v>
      </c>
      <c r="J1824" t="s">
        <v>52</v>
      </c>
      <c r="K1824" t="str">
        <f>VLOOKUP(Q1824,gene2!A:U,12,0)</f>
        <v>WP_011784790.1</v>
      </c>
      <c r="L1824" t="str">
        <f>VLOOKUP(Q1824,gene2!A:U,13,0)</f>
        <v>WP_011784790.1</v>
      </c>
      <c r="M1824">
        <f>VLOOKUP(Q1824,gene2!A:U,14,0)</f>
        <v>0</v>
      </c>
      <c r="N1824" t="str">
        <f>VLOOKUP(Q1824,gene2!A:U,15,0)</f>
        <v>VIT1/CCC1 transporter family protein</v>
      </c>
      <c r="Q1824" t="s">
        <v>7157</v>
      </c>
      <c r="R1824">
        <v>753</v>
      </c>
      <c r="T1824" t="s">
        <v>7158</v>
      </c>
      <c r="V1824">
        <f t="shared" si="28"/>
        <v>251</v>
      </c>
    </row>
    <row r="1825" spans="1:22" x14ac:dyDescent="0.25">
      <c r="A1825" t="s">
        <v>20</v>
      </c>
      <c r="B1825" t="s">
        <v>21</v>
      </c>
      <c r="C1825" t="s">
        <v>22</v>
      </c>
      <c r="D1825" t="s">
        <v>23</v>
      </c>
      <c r="E1825" t="s">
        <v>5</v>
      </c>
      <c r="G1825" t="s">
        <v>24</v>
      </c>
      <c r="H1825">
        <v>1977971</v>
      </c>
      <c r="I1825">
        <v>1980190</v>
      </c>
      <c r="J1825" t="s">
        <v>52</v>
      </c>
      <c r="K1825" t="str">
        <f>VLOOKUP(Q1825,gene2!A:U,12,0)</f>
        <v>WP_011784789.1</v>
      </c>
      <c r="L1825" t="str">
        <f>VLOOKUP(Q1825,gene2!A:U,13,0)</f>
        <v>WP_011784789.1</v>
      </c>
      <c r="M1825">
        <f>VLOOKUP(Q1825,gene2!A:U,14,0)</f>
        <v>0</v>
      </c>
      <c r="N1825" t="str">
        <f>VLOOKUP(Q1825,gene2!A:U,15,0)</f>
        <v>PepSY domain-containing protein</v>
      </c>
      <c r="Q1825" t="s">
        <v>7161</v>
      </c>
      <c r="R1825">
        <v>2220</v>
      </c>
      <c r="T1825" t="s">
        <v>7162</v>
      </c>
      <c r="V1825">
        <f t="shared" si="28"/>
        <v>740</v>
      </c>
    </row>
    <row r="1826" spans="1:22" x14ac:dyDescent="0.25">
      <c r="A1826" t="s">
        <v>20</v>
      </c>
      <c r="B1826" t="s">
        <v>21</v>
      </c>
      <c r="C1826" t="s">
        <v>22</v>
      </c>
      <c r="D1826" t="s">
        <v>23</v>
      </c>
      <c r="E1826" t="s">
        <v>5</v>
      </c>
      <c r="G1826" t="s">
        <v>24</v>
      </c>
      <c r="H1826">
        <v>1980213</v>
      </c>
      <c r="I1826">
        <v>1980686</v>
      </c>
      <c r="J1826" t="s">
        <v>52</v>
      </c>
      <c r="K1826" t="str">
        <f>VLOOKUP(Q1826,gene2!A:U,12,0)</f>
        <v>WP_011784788.1</v>
      </c>
      <c r="L1826" t="str">
        <f>VLOOKUP(Q1826,gene2!A:U,13,0)</f>
        <v>WP_011784788.1</v>
      </c>
      <c r="M1826">
        <f>VLOOKUP(Q1826,gene2!A:U,14,0)</f>
        <v>0</v>
      </c>
      <c r="N1826" t="str">
        <f>VLOOKUP(Q1826,gene2!A:U,15,0)</f>
        <v>DUF2271 domain-containing protein</v>
      </c>
      <c r="Q1826" t="s">
        <v>7165</v>
      </c>
      <c r="R1826">
        <v>474</v>
      </c>
      <c r="T1826" t="s">
        <v>7166</v>
      </c>
      <c r="V1826">
        <f t="shared" si="28"/>
        <v>158</v>
      </c>
    </row>
    <row r="1827" spans="1:22" x14ac:dyDescent="0.25">
      <c r="A1827" t="s">
        <v>20</v>
      </c>
      <c r="B1827" t="s">
        <v>21</v>
      </c>
      <c r="C1827" t="s">
        <v>22</v>
      </c>
      <c r="D1827" t="s">
        <v>23</v>
      </c>
      <c r="E1827" t="s">
        <v>5</v>
      </c>
      <c r="G1827" t="s">
        <v>24</v>
      </c>
      <c r="H1827">
        <v>1980741</v>
      </c>
      <c r="I1827">
        <v>1981121</v>
      </c>
      <c r="J1827" t="s">
        <v>52</v>
      </c>
      <c r="K1827" t="str">
        <f>VLOOKUP(Q1827,gene2!A:U,12,0)</f>
        <v>WP_011784787.1</v>
      </c>
      <c r="L1827" t="str">
        <f>VLOOKUP(Q1827,gene2!A:U,13,0)</f>
        <v>WP_011784787.1</v>
      </c>
      <c r="M1827">
        <f>VLOOKUP(Q1827,gene2!A:U,14,0)</f>
        <v>0</v>
      </c>
      <c r="N1827" t="str">
        <f>VLOOKUP(Q1827,gene2!A:U,15,0)</f>
        <v>PepSY domain-containing protein</v>
      </c>
      <c r="Q1827" t="s">
        <v>7169</v>
      </c>
      <c r="R1827">
        <v>381</v>
      </c>
      <c r="T1827" t="s">
        <v>7170</v>
      </c>
      <c r="V1827">
        <f t="shared" si="28"/>
        <v>127</v>
      </c>
    </row>
    <row r="1828" spans="1:22" x14ac:dyDescent="0.25">
      <c r="A1828" t="s">
        <v>20</v>
      </c>
      <c r="B1828" t="s">
        <v>21</v>
      </c>
      <c r="C1828" t="s">
        <v>22</v>
      </c>
      <c r="D1828" t="s">
        <v>23</v>
      </c>
      <c r="E1828" t="s">
        <v>5</v>
      </c>
      <c r="G1828" t="s">
        <v>24</v>
      </c>
      <c r="H1828">
        <v>1981198</v>
      </c>
      <c r="I1828">
        <v>1982514</v>
      </c>
      <c r="J1828" t="s">
        <v>52</v>
      </c>
      <c r="K1828" t="str">
        <f>VLOOKUP(Q1828,gene2!A:U,12,0)</f>
        <v>WP_011784786.1</v>
      </c>
      <c r="L1828" t="str">
        <f>VLOOKUP(Q1828,gene2!A:U,13,0)</f>
        <v>WP_011784786.1</v>
      </c>
      <c r="M1828">
        <f>VLOOKUP(Q1828,gene2!A:U,14,0)</f>
        <v>0</v>
      </c>
      <c r="N1828" t="str">
        <f>VLOOKUP(Q1828,gene2!A:U,15,0)</f>
        <v>ferric reductase-like transmembrane domain-containing protein</v>
      </c>
      <c r="Q1828" t="s">
        <v>7172</v>
      </c>
      <c r="R1828">
        <v>1317</v>
      </c>
      <c r="T1828" t="s">
        <v>7173</v>
      </c>
      <c r="V1828">
        <f t="shared" si="28"/>
        <v>439</v>
      </c>
    </row>
    <row r="1829" spans="1:22" x14ac:dyDescent="0.25">
      <c r="A1829" t="s">
        <v>20</v>
      </c>
      <c r="B1829" t="s">
        <v>21</v>
      </c>
      <c r="C1829" t="s">
        <v>22</v>
      </c>
      <c r="D1829" t="s">
        <v>23</v>
      </c>
      <c r="E1829" t="s">
        <v>5</v>
      </c>
      <c r="G1829" t="s">
        <v>24</v>
      </c>
      <c r="H1829">
        <v>1982682</v>
      </c>
      <c r="I1829">
        <v>1983347</v>
      </c>
      <c r="J1829" t="s">
        <v>25</v>
      </c>
      <c r="K1829" t="str">
        <f>VLOOKUP(Q1829,gene2!A:U,12,0)</f>
        <v>WP_011786648.1</v>
      </c>
      <c r="L1829" t="str">
        <f>VLOOKUP(Q1829,gene2!A:U,13,0)</f>
        <v>WP_011786648.1</v>
      </c>
      <c r="M1829">
        <f>VLOOKUP(Q1829,gene2!A:U,14,0)</f>
        <v>0</v>
      </c>
      <c r="N1829" t="str">
        <f>VLOOKUP(Q1829,gene2!A:U,15,0)</f>
        <v>response regulator transcription factor</v>
      </c>
      <c r="Q1829" t="s">
        <v>7176</v>
      </c>
      <c r="R1829">
        <v>666</v>
      </c>
      <c r="T1829" t="s">
        <v>7177</v>
      </c>
      <c r="V1829">
        <f t="shared" si="28"/>
        <v>222</v>
      </c>
    </row>
    <row r="1830" spans="1:22" x14ac:dyDescent="0.25">
      <c r="A1830" t="s">
        <v>20</v>
      </c>
      <c r="B1830" t="s">
        <v>21</v>
      </c>
      <c r="C1830" t="s">
        <v>22</v>
      </c>
      <c r="D1830" t="s">
        <v>23</v>
      </c>
      <c r="E1830" t="s">
        <v>5</v>
      </c>
      <c r="G1830" t="s">
        <v>24</v>
      </c>
      <c r="H1830">
        <v>1983337</v>
      </c>
      <c r="I1830">
        <v>1984662</v>
      </c>
      <c r="J1830" t="s">
        <v>25</v>
      </c>
      <c r="K1830" t="str">
        <f>VLOOKUP(Q1830,gene2!A:U,12,0)</f>
        <v>WP_014421544.1</v>
      </c>
      <c r="L1830" t="str">
        <f>VLOOKUP(Q1830,gene2!A:U,13,0)</f>
        <v>WP_014421544.1</v>
      </c>
      <c r="M1830">
        <f>VLOOKUP(Q1830,gene2!A:U,14,0)</f>
        <v>0</v>
      </c>
      <c r="N1830" t="str">
        <f>VLOOKUP(Q1830,gene2!A:U,15,0)</f>
        <v>sensor histidine kinase N-terminal domain-containing protein</v>
      </c>
      <c r="Q1830" t="s">
        <v>7179</v>
      </c>
      <c r="R1830">
        <v>1326</v>
      </c>
      <c r="T1830" t="s">
        <v>7180</v>
      </c>
      <c r="V1830">
        <f t="shared" si="28"/>
        <v>442</v>
      </c>
    </row>
    <row r="1831" spans="1:22" x14ac:dyDescent="0.25">
      <c r="A1831" t="s">
        <v>20</v>
      </c>
      <c r="B1831" t="s">
        <v>21</v>
      </c>
      <c r="C1831" t="s">
        <v>22</v>
      </c>
      <c r="D1831" t="s">
        <v>23</v>
      </c>
      <c r="E1831" t="s">
        <v>5</v>
      </c>
      <c r="G1831" t="s">
        <v>24</v>
      </c>
      <c r="H1831">
        <v>1984653</v>
      </c>
      <c r="I1831">
        <v>1985792</v>
      </c>
      <c r="J1831" t="s">
        <v>25</v>
      </c>
      <c r="K1831" t="str">
        <f>VLOOKUP(Q1831,gene2!A:U,12,0)</f>
        <v>WP_011784783.1</v>
      </c>
      <c r="L1831" t="str">
        <f>VLOOKUP(Q1831,gene2!A:U,13,0)</f>
        <v>WP_011784783.1</v>
      </c>
      <c r="M1831">
        <f>VLOOKUP(Q1831,gene2!A:U,14,0)</f>
        <v>0</v>
      </c>
      <c r="N1831" t="str">
        <f>VLOOKUP(Q1831,gene2!A:U,15,0)</f>
        <v>helix-turn-helix domain-containing protein</v>
      </c>
      <c r="Q1831" t="s">
        <v>7183</v>
      </c>
      <c r="R1831">
        <v>1140</v>
      </c>
      <c r="T1831" t="s">
        <v>7184</v>
      </c>
      <c r="V1831">
        <f t="shared" si="28"/>
        <v>380</v>
      </c>
    </row>
    <row r="1832" spans="1:22" x14ac:dyDescent="0.25">
      <c r="A1832" t="s">
        <v>20</v>
      </c>
      <c r="B1832" t="s">
        <v>21</v>
      </c>
      <c r="C1832" t="s">
        <v>22</v>
      </c>
      <c r="D1832" t="s">
        <v>23</v>
      </c>
      <c r="E1832" t="s">
        <v>5</v>
      </c>
      <c r="G1832" t="s">
        <v>24</v>
      </c>
      <c r="H1832">
        <v>1986008</v>
      </c>
      <c r="I1832">
        <v>1986589</v>
      </c>
      <c r="J1832" t="s">
        <v>25</v>
      </c>
      <c r="K1832" t="str">
        <f>VLOOKUP(Q1832,gene2!A:U,12,0)</f>
        <v>WP_011784782.1</v>
      </c>
      <c r="L1832" t="str">
        <f>VLOOKUP(Q1832,gene2!A:U,13,0)</f>
        <v>WP_011784782.1</v>
      </c>
      <c r="M1832">
        <f>VLOOKUP(Q1832,gene2!A:U,14,0)</f>
        <v>0</v>
      </c>
      <c r="N1832" t="str">
        <f>VLOOKUP(Q1832,gene2!A:U,15,0)</f>
        <v>hypothetical protein</v>
      </c>
      <c r="Q1832" t="s">
        <v>7186</v>
      </c>
      <c r="R1832">
        <v>582</v>
      </c>
      <c r="T1832" t="s">
        <v>7187</v>
      </c>
      <c r="V1832">
        <f t="shared" si="28"/>
        <v>194</v>
      </c>
    </row>
    <row r="1833" spans="1:22" x14ac:dyDescent="0.25">
      <c r="A1833" t="s">
        <v>20</v>
      </c>
      <c r="B1833" t="s">
        <v>21</v>
      </c>
      <c r="C1833" t="s">
        <v>22</v>
      </c>
      <c r="D1833" t="s">
        <v>23</v>
      </c>
      <c r="E1833" t="s">
        <v>5</v>
      </c>
      <c r="G1833" t="s">
        <v>24</v>
      </c>
      <c r="H1833">
        <v>1987084</v>
      </c>
      <c r="I1833">
        <v>1987653</v>
      </c>
      <c r="J1833" t="s">
        <v>25</v>
      </c>
      <c r="K1833" t="str">
        <f>VLOOKUP(Q1833,gene2!A:U,12,0)</f>
        <v>WP_081432065.1</v>
      </c>
      <c r="L1833" t="str">
        <f>VLOOKUP(Q1833,gene2!A:U,13,0)</f>
        <v>WP_081432065.1</v>
      </c>
      <c r="M1833">
        <f>VLOOKUP(Q1833,gene2!A:U,14,0)</f>
        <v>0</v>
      </c>
      <c r="N1833" t="str">
        <f>VLOOKUP(Q1833,gene2!A:U,15,0)</f>
        <v>reverse transcriptase</v>
      </c>
      <c r="Q1833" t="s">
        <v>7189</v>
      </c>
      <c r="R1833">
        <v>570</v>
      </c>
      <c r="T1833" t="s">
        <v>7190</v>
      </c>
      <c r="V1833">
        <f t="shared" si="28"/>
        <v>190</v>
      </c>
    </row>
    <row r="1834" spans="1:22" x14ac:dyDescent="0.25">
      <c r="A1834" t="s">
        <v>20</v>
      </c>
      <c r="B1834" t="s">
        <v>21</v>
      </c>
      <c r="C1834" t="s">
        <v>22</v>
      </c>
      <c r="D1834" t="s">
        <v>23</v>
      </c>
      <c r="E1834" t="s">
        <v>5</v>
      </c>
      <c r="G1834" t="s">
        <v>24</v>
      </c>
      <c r="H1834">
        <v>1987568</v>
      </c>
      <c r="I1834">
        <v>1988428</v>
      </c>
      <c r="J1834" t="s">
        <v>52</v>
      </c>
      <c r="K1834" t="str">
        <f>VLOOKUP(Q1834,gene2!A:U,12,0)</f>
        <v>WP_011783503.1</v>
      </c>
      <c r="L1834" t="str">
        <f>VLOOKUP(Q1834,gene2!A:U,13,0)</f>
        <v>WP_011783503.1</v>
      </c>
      <c r="M1834">
        <f>VLOOKUP(Q1834,gene2!A:U,14,0)</f>
        <v>0</v>
      </c>
      <c r="N1834" t="str">
        <f>VLOOKUP(Q1834,gene2!A:U,15,0)</f>
        <v>LysR family transcriptional regulator</v>
      </c>
      <c r="Q1834" t="s">
        <v>7193</v>
      </c>
      <c r="R1834">
        <v>861</v>
      </c>
      <c r="T1834" t="s">
        <v>7194</v>
      </c>
      <c r="V1834">
        <f t="shared" si="28"/>
        <v>287</v>
      </c>
    </row>
    <row r="1835" spans="1:22" x14ac:dyDescent="0.25">
      <c r="A1835" t="s">
        <v>20</v>
      </c>
      <c r="B1835" t="s">
        <v>21</v>
      </c>
      <c r="C1835" t="s">
        <v>22</v>
      </c>
      <c r="D1835" t="s">
        <v>23</v>
      </c>
      <c r="E1835" t="s">
        <v>5</v>
      </c>
      <c r="G1835" t="s">
        <v>24</v>
      </c>
      <c r="H1835">
        <v>1988422</v>
      </c>
      <c r="I1835">
        <v>1989432</v>
      </c>
      <c r="J1835" t="s">
        <v>52</v>
      </c>
      <c r="K1835" t="str">
        <f>VLOOKUP(Q1835,gene2!A:U,12,0)</f>
        <v>WP_011783502.1</v>
      </c>
      <c r="L1835" t="str">
        <f>VLOOKUP(Q1835,gene2!A:U,13,0)</f>
        <v>WP_011783502.1</v>
      </c>
      <c r="M1835">
        <f>VLOOKUP(Q1835,gene2!A:U,14,0)</f>
        <v>0</v>
      </c>
      <c r="N1835" t="str">
        <f>VLOOKUP(Q1835,gene2!A:U,15,0)</f>
        <v>2-hydroxyacid dehydrogenase</v>
      </c>
      <c r="Q1835" t="s">
        <v>7196</v>
      </c>
      <c r="R1835">
        <v>1011</v>
      </c>
      <c r="T1835" t="s">
        <v>7197</v>
      </c>
      <c r="V1835">
        <f t="shared" si="28"/>
        <v>337</v>
      </c>
    </row>
    <row r="1836" spans="1:22" x14ac:dyDescent="0.25">
      <c r="A1836" t="s">
        <v>20</v>
      </c>
      <c r="B1836" t="s">
        <v>21</v>
      </c>
      <c r="C1836" t="s">
        <v>22</v>
      </c>
      <c r="D1836" t="s">
        <v>23</v>
      </c>
      <c r="E1836" t="s">
        <v>5</v>
      </c>
      <c r="G1836" t="s">
        <v>24</v>
      </c>
      <c r="H1836">
        <v>1989442</v>
      </c>
      <c r="I1836">
        <v>1990272</v>
      </c>
      <c r="J1836" t="s">
        <v>52</v>
      </c>
      <c r="K1836" t="str">
        <f>VLOOKUP(Q1836,gene2!A:U,12,0)</f>
        <v>WP_011784781.1</v>
      </c>
      <c r="L1836" t="str">
        <f>VLOOKUP(Q1836,gene2!A:U,13,0)</f>
        <v>WP_011784781.1</v>
      </c>
      <c r="M1836">
        <f>VLOOKUP(Q1836,gene2!A:U,14,0)</f>
        <v>0</v>
      </c>
      <c r="N1836" t="str">
        <f>VLOOKUP(Q1836,gene2!A:U,15,0)</f>
        <v>phosphonate ABC transporter, permease protein PhnE</v>
      </c>
      <c r="O1836" t="s">
        <v>7200</v>
      </c>
      <c r="Q1836" t="s">
        <v>7201</v>
      </c>
      <c r="R1836">
        <v>831</v>
      </c>
      <c r="T1836" t="s">
        <v>7202</v>
      </c>
      <c r="V1836">
        <f t="shared" si="28"/>
        <v>277</v>
      </c>
    </row>
    <row r="1837" spans="1:22" x14ac:dyDescent="0.25">
      <c r="A1837" t="s">
        <v>20</v>
      </c>
      <c r="B1837" t="s">
        <v>21</v>
      </c>
      <c r="C1837" t="s">
        <v>22</v>
      </c>
      <c r="D1837" t="s">
        <v>23</v>
      </c>
      <c r="E1837" t="s">
        <v>5</v>
      </c>
      <c r="G1837" t="s">
        <v>24</v>
      </c>
      <c r="H1837">
        <v>1990283</v>
      </c>
      <c r="I1837">
        <v>1991146</v>
      </c>
      <c r="J1837" t="s">
        <v>52</v>
      </c>
      <c r="K1837" t="str">
        <f>VLOOKUP(Q1837,gene2!A:U,12,0)</f>
        <v>WP_011784780.1</v>
      </c>
      <c r="L1837" t="str">
        <f>VLOOKUP(Q1837,gene2!A:U,13,0)</f>
        <v>WP_011784780.1</v>
      </c>
      <c r="M1837">
        <f>VLOOKUP(Q1837,gene2!A:U,14,0)</f>
        <v>0</v>
      </c>
      <c r="N1837" t="str">
        <f>VLOOKUP(Q1837,gene2!A:U,15,0)</f>
        <v>phosphate/phosphite/phosphonate ABC transporter substrate-binding protein</v>
      </c>
      <c r="O1837" t="s">
        <v>7205</v>
      </c>
      <c r="Q1837" t="s">
        <v>7206</v>
      </c>
      <c r="R1837">
        <v>864</v>
      </c>
      <c r="T1837" t="s">
        <v>7207</v>
      </c>
      <c r="V1837">
        <f t="shared" si="28"/>
        <v>288</v>
      </c>
    </row>
    <row r="1838" spans="1:22" x14ac:dyDescent="0.25">
      <c r="A1838" t="s">
        <v>20</v>
      </c>
      <c r="B1838" t="s">
        <v>21</v>
      </c>
      <c r="C1838" t="s">
        <v>22</v>
      </c>
      <c r="D1838" t="s">
        <v>23</v>
      </c>
      <c r="E1838" t="s">
        <v>5</v>
      </c>
      <c r="G1838" t="s">
        <v>24</v>
      </c>
      <c r="H1838">
        <v>1991143</v>
      </c>
      <c r="I1838">
        <v>1991961</v>
      </c>
      <c r="J1838" t="s">
        <v>52</v>
      </c>
      <c r="K1838" t="str">
        <f>VLOOKUP(Q1838,gene2!A:U,12,0)</f>
        <v>WP_020833797.1</v>
      </c>
      <c r="L1838" t="str">
        <f>VLOOKUP(Q1838,gene2!A:U,13,0)</f>
        <v>WP_020833797.1</v>
      </c>
      <c r="M1838">
        <f>VLOOKUP(Q1838,gene2!A:U,14,0)</f>
        <v>0</v>
      </c>
      <c r="N1838" t="str">
        <f>VLOOKUP(Q1838,gene2!A:U,15,0)</f>
        <v>phosphonate ABC transporter ATP-binding protein</v>
      </c>
      <c r="O1838" t="s">
        <v>7210</v>
      </c>
      <c r="Q1838" t="s">
        <v>7211</v>
      </c>
      <c r="R1838">
        <v>819</v>
      </c>
      <c r="T1838" t="s">
        <v>7212</v>
      </c>
      <c r="V1838">
        <f t="shared" si="28"/>
        <v>273</v>
      </c>
    </row>
    <row r="1839" spans="1:22" x14ac:dyDescent="0.25">
      <c r="A1839" t="s">
        <v>20</v>
      </c>
      <c r="B1839" t="s">
        <v>1328</v>
      </c>
      <c r="C1839" t="s">
        <v>22</v>
      </c>
      <c r="D1839" t="s">
        <v>23</v>
      </c>
      <c r="E1839" t="s">
        <v>5</v>
      </c>
      <c r="G1839" t="s">
        <v>24</v>
      </c>
      <c r="H1839">
        <v>1992499</v>
      </c>
      <c r="I1839">
        <v>1992864</v>
      </c>
      <c r="J1839" t="s">
        <v>25</v>
      </c>
      <c r="K1839">
        <f>VLOOKUP(Q1839,gene2!A:U,12,0)</f>
        <v>0</v>
      </c>
      <c r="L1839">
        <f>VLOOKUP(Q1839,gene2!A:U,13,0)</f>
        <v>0</v>
      </c>
      <c r="M1839">
        <f>VLOOKUP(Q1839,gene2!A:U,14,0)</f>
        <v>0</v>
      </c>
      <c r="N1839" t="str">
        <f>VLOOKUP(Q1839,gene2!A:U,15,0)</f>
        <v>Tn3 family transposase</v>
      </c>
      <c r="Q1839" t="s">
        <v>7215</v>
      </c>
      <c r="R1839">
        <v>366</v>
      </c>
      <c r="T1839" t="s">
        <v>7216</v>
      </c>
      <c r="V1839">
        <f t="shared" si="28"/>
        <v>122</v>
      </c>
    </row>
    <row r="1840" spans="1:22" x14ac:dyDescent="0.25">
      <c r="A1840" t="s">
        <v>20</v>
      </c>
      <c r="B1840" t="s">
        <v>21</v>
      </c>
      <c r="C1840" t="s">
        <v>22</v>
      </c>
      <c r="D1840" t="s">
        <v>23</v>
      </c>
      <c r="E1840" t="s">
        <v>5</v>
      </c>
      <c r="G1840" t="s">
        <v>24</v>
      </c>
      <c r="H1840">
        <v>1993158</v>
      </c>
      <c r="I1840">
        <v>1993559</v>
      </c>
      <c r="J1840" t="s">
        <v>25</v>
      </c>
      <c r="K1840" t="str">
        <f>VLOOKUP(Q1840,gene2!A:U,12,0)</f>
        <v>WP_011784778.1</v>
      </c>
      <c r="L1840" t="str">
        <f>VLOOKUP(Q1840,gene2!A:U,13,0)</f>
        <v>WP_011784778.1</v>
      </c>
      <c r="M1840">
        <f>VLOOKUP(Q1840,gene2!A:U,14,0)</f>
        <v>0</v>
      </c>
      <c r="N1840" t="str">
        <f>VLOOKUP(Q1840,gene2!A:U,15,0)</f>
        <v>hypothetical protein</v>
      </c>
      <c r="Q1840" t="s">
        <v>7218</v>
      </c>
      <c r="R1840">
        <v>402</v>
      </c>
      <c r="T1840" t="s">
        <v>7219</v>
      </c>
      <c r="V1840">
        <f t="shared" si="28"/>
        <v>134</v>
      </c>
    </row>
    <row r="1841" spans="1:22" x14ac:dyDescent="0.25">
      <c r="A1841" t="s">
        <v>20</v>
      </c>
      <c r="B1841" t="s">
        <v>21</v>
      </c>
      <c r="C1841" t="s">
        <v>22</v>
      </c>
      <c r="D1841" t="s">
        <v>23</v>
      </c>
      <c r="E1841" t="s">
        <v>5</v>
      </c>
      <c r="G1841" t="s">
        <v>24</v>
      </c>
      <c r="H1841">
        <v>1993670</v>
      </c>
      <c r="I1841">
        <v>1993975</v>
      </c>
      <c r="J1841" t="s">
        <v>25</v>
      </c>
      <c r="K1841" t="str">
        <f>VLOOKUP(Q1841,gene2!A:U,12,0)</f>
        <v>WP_011784777.1</v>
      </c>
      <c r="L1841" t="str">
        <f>VLOOKUP(Q1841,gene2!A:U,13,0)</f>
        <v>WP_011784777.1</v>
      </c>
      <c r="M1841">
        <f>VLOOKUP(Q1841,gene2!A:U,14,0)</f>
        <v>0</v>
      </c>
      <c r="N1841" t="str">
        <f>VLOOKUP(Q1841,gene2!A:U,15,0)</f>
        <v>hypothetical protein</v>
      </c>
      <c r="Q1841" t="s">
        <v>7221</v>
      </c>
      <c r="R1841">
        <v>306</v>
      </c>
      <c r="T1841" t="s">
        <v>7222</v>
      </c>
      <c r="V1841">
        <f t="shared" si="28"/>
        <v>102</v>
      </c>
    </row>
    <row r="1842" spans="1:22" x14ac:dyDescent="0.25">
      <c r="A1842" t="s">
        <v>20</v>
      </c>
      <c r="B1842" t="s">
        <v>21</v>
      </c>
      <c r="C1842" t="s">
        <v>22</v>
      </c>
      <c r="D1842" t="s">
        <v>23</v>
      </c>
      <c r="E1842" t="s">
        <v>5</v>
      </c>
      <c r="G1842" t="s">
        <v>24</v>
      </c>
      <c r="H1842">
        <v>1994075</v>
      </c>
      <c r="I1842">
        <v>1994587</v>
      </c>
      <c r="J1842" t="s">
        <v>25</v>
      </c>
      <c r="K1842" t="str">
        <f>VLOOKUP(Q1842,gene2!A:U,12,0)</f>
        <v>WP_011786663.1</v>
      </c>
      <c r="L1842" t="str">
        <f>VLOOKUP(Q1842,gene2!A:U,13,0)</f>
        <v>WP_011786663.1</v>
      </c>
      <c r="M1842">
        <f>VLOOKUP(Q1842,gene2!A:U,14,0)</f>
        <v>0</v>
      </c>
      <c r="N1842" t="str">
        <f>VLOOKUP(Q1842,gene2!A:U,15,0)</f>
        <v>DUF411 domain-containing protein</v>
      </c>
      <c r="Q1842" t="s">
        <v>7224</v>
      </c>
      <c r="R1842">
        <v>513</v>
      </c>
      <c r="T1842" t="s">
        <v>7225</v>
      </c>
      <c r="V1842">
        <f t="shared" si="28"/>
        <v>171</v>
      </c>
    </row>
    <row r="1843" spans="1:22" x14ac:dyDescent="0.25">
      <c r="A1843" t="s">
        <v>20</v>
      </c>
      <c r="B1843" t="s">
        <v>21</v>
      </c>
      <c r="C1843" t="s">
        <v>22</v>
      </c>
      <c r="D1843" t="s">
        <v>23</v>
      </c>
      <c r="E1843" t="s">
        <v>5</v>
      </c>
      <c r="G1843" t="s">
        <v>24</v>
      </c>
      <c r="H1843">
        <v>1994598</v>
      </c>
      <c r="I1843">
        <v>1995452</v>
      </c>
      <c r="J1843" t="s">
        <v>25</v>
      </c>
      <c r="K1843" t="str">
        <f>VLOOKUP(Q1843,gene2!A:U,12,0)</f>
        <v>WP_011786664.1</v>
      </c>
      <c r="L1843" t="str">
        <f>VLOOKUP(Q1843,gene2!A:U,13,0)</f>
        <v>WP_011786664.1</v>
      </c>
      <c r="M1843">
        <f>VLOOKUP(Q1843,gene2!A:U,14,0)</f>
        <v>0</v>
      </c>
      <c r="N1843" t="str">
        <f>VLOOKUP(Q1843,gene2!A:U,15,0)</f>
        <v>hypothetical protein</v>
      </c>
      <c r="Q1843" t="s">
        <v>7228</v>
      </c>
      <c r="R1843">
        <v>855</v>
      </c>
      <c r="T1843" t="s">
        <v>7229</v>
      </c>
      <c r="V1843">
        <f t="shared" si="28"/>
        <v>285</v>
      </c>
    </row>
    <row r="1844" spans="1:22" x14ac:dyDescent="0.25">
      <c r="A1844" t="s">
        <v>20</v>
      </c>
      <c r="B1844" t="s">
        <v>21</v>
      </c>
      <c r="C1844" t="s">
        <v>22</v>
      </c>
      <c r="D1844" t="s">
        <v>23</v>
      </c>
      <c r="E1844" t="s">
        <v>5</v>
      </c>
      <c r="G1844" t="s">
        <v>24</v>
      </c>
      <c r="H1844">
        <v>1995445</v>
      </c>
      <c r="I1844">
        <v>1995876</v>
      </c>
      <c r="J1844" t="s">
        <v>25</v>
      </c>
      <c r="K1844" t="str">
        <f>VLOOKUP(Q1844,gene2!A:U,12,0)</f>
        <v>WP_011784774.1</v>
      </c>
      <c r="L1844" t="str">
        <f>VLOOKUP(Q1844,gene2!A:U,13,0)</f>
        <v>WP_011784774.1</v>
      </c>
      <c r="M1844">
        <f>VLOOKUP(Q1844,gene2!A:U,14,0)</f>
        <v>0</v>
      </c>
      <c r="N1844" t="str">
        <f>VLOOKUP(Q1844,gene2!A:U,15,0)</f>
        <v>cytochrome c</v>
      </c>
      <c r="Q1844" t="s">
        <v>7231</v>
      </c>
      <c r="R1844">
        <v>432</v>
      </c>
      <c r="T1844" t="s">
        <v>7232</v>
      </c>
      <c r="V1844">
        <f t="shared" si="28"/>
        <v>144</v>
      </c>
    </row>
    <row r="1845" spans="1:22" x14ac:dyDescent="0.25">
      <c r="A1845" t="s">
        <v>20</v>
      </c>
      <c r="B1845" t="s">
        <v>21</v>
      </c>
      <c r="C1845" t="s">
        <v>22</v>
      </c>
      <c r="D1845" t="s">
        <v>23</v>
      </c>
      <c r="E1845" t="s">
        <v>5</v>
      </c>
      <c r="G1845" t="s">
        <v>24</v>
      </c>
      <c r="H1845">
        <v>1995913</v>
      </c>
      <c r="I1845">
        <v>1996389</v>
      </c>
      <c r="J1845" t="s">
        <v>25</v>
      </c>
      <c r="K1845" t="str">
        <f>VLOOKUP(Q1845,gene2!A:U,12,0)</f>
        <v>WP_011784773.1</v>
      </c>
      <c r="L1845" t="str">
        <f>VLOOKUP(Q1845,gene2!A:U,13,0)</f>
        <v>WP_011784773.1</v>
      </c>
      <c r="M1845">
        <f>VLOOKUP(Q1845,gene2!A:U,14,0)</f>
        <v>0</v>
      </c>
      <c r="N1845" t="str">
        <f>VLOOKUP(Q1845,gene2!A:U,15,0)</f>
        <v>hypothetical protein</v>
      </c>
      <c r="Q1845" t="s">
        <v>7234</v>
      </c>
      <c r="R1845">
        <v>477</v>
      </c>
      <c r="T1845" t="s">
        <v>7235</v>
      </c>
      <c r="V1845">
        <f t="shared" si="28"/>
        <v>159</v>
      </c>
    </row>
    <row r="1846" spans="1:22" x14ac:dyDescent="0.25">
      <c r="A1846" t="s">
        <v>20</v>
      </c>
      <c r="B1846" t="s">
        <v>21</v>
      </c>
      <c r="C1846" t="s">
        <v>22</v>
      </c>
      <c r="D1846" t="s">
        <v>23</v>
      </c>
      <c r="E1846" t="s">
        <v>5</v>
      </c>
      <c r="G1846" t="s">
        <v>24</v>
      </c>
      <c r="H1846">
        <v>1996416</v>
      </c>
      <c r="I1846">
        <v>1997138</v>
      </c>
      <c r="J1846" t="s">
        <v>25</v>
      </c>
      <c r="K1846" t="str">
        <f>VLOOKUP(Q1846,gene2!A:U,12,0)</f>
        <v>WP_011784772.1</v>
      </c>
      <c r="L1846" t="str">
        <f>VLOOKUP(Q1846,gene2!A:U,13,0)</f>
        <v>WP_011784772.1</v>
      </c>
      <c r="M1846">
        <f>VLOOKUP(Q1846,gene2!A:U,14,0)</f>
        <v>0</v>
      </c>
      <c r="N1846" t="str">
        <f>VLOOKUP(Q1846,gene2!A:U,15,0)</f>
        <v>cytochrome C biogenesis protein CcdA</v>
      </c>
      <c r="Q1846" t="s">
        <v>7237</v>
      </c>
      <c r="R1846">
        <v>723</v>
      </c>
      <c r="T1846" t="s">
        <v>7238</v>
      </c>
      <c r="V1846">
        <f t="shared" si="28"/>
        <v>241</v>
      </c>
    </row>
    <row r="1847" spans="1:22" x14ac:dyDescent="0.25">
      <c r="A1847" t="s">
        <v>20</v>
      </c>
      <c r="B1847" t="s">
        <v>21</v>
      </c>
      <c r="C1847" t="s">
        <v>22</v>
      </c>
      <c r="D1847" t="s">
        <v>23</v>
      </c>
      <c r="E1847" t="s">
        <v>5</v>
      </c>
      <c r="G1847" t="s">
        <v>24</v>
      </c>
      <c r="H1847">
        <v>1997421</v>
      </c>
      <c r="I1847">
        <v>1998827</v>
      </c>
      <c r="J1847" t="s">
        <v>52</v>
      </c>
      <c r="K1847" t="str">
        <f>VLOOKUP(Q1847,gene2!A:U,12,0)</f>
        <v>WP_011783483.1</v>
      </c>
      <c r="L1847" t="str">
        <f>VLOOKUP(Q1847,gene2!A:U,13,0)</f>
        <v>WP_011783483.1</v>
      </c>
      <c r="M1847">
        <f>VLOOKUP(Q1847,gene2!A:U,14,0)</f>
        <v>0</v>
      </c>
      <c r="N1847" t="str">
        <f>VLOOKUP(Q1847,gene2!A:U,15,0)</f>
        <v>mercury(II) reductase</v>
      </c>
      <c r="O1847" t="s">
        <v>7241</v>
      </c>
      <c r="Q1847" t="s">
        <v>7242</v>
      </c>
      <c r="R1847">
        <v>1407</v>
      </c>
      <c r="T1847" t="s">
        <v>7243</v>
      </c>
      <c r="V1847">
        <f t="shared" si="28"/>
        <v>469</v>
      </c>
    </row>
    <row r="1848" spans="1:22" x14ac:dyDescent="0.25">
      <c r="A1848" t="s">
        <v>20</v>
      </c>
      <c r="B1848" t="s">
        <v>21</v>
      </c>
      <c r="C1848" t="s">
        <v>22</v>
      </c>
      <c r="D1848" t="s">
        <v>23</v>
      </c>
      <c r="E1848" t="s">
        <v>5</v>
      </c>
      <c r="G1848" t="s">
        <v>24</v>
      </c>
      <c r="H1848">
        <v>1998817</v>
      </c>
      <c r="I1848">
        <v>1999077</v>
      </c>
      <c r="J1848" t="s">
        <v>52</v>
      </c>
      <c r="K1848" t="str">
        <f>VLOOKUP(Q1848,gene2!A:U,12,0)</f>
        <v>WP_014421551.1</v>
      </c>
      <c r="L1848" t="str">
        <f>VLOOKUP(Q1848,gene2!A:U,13,0)</f>
        <v>WP_014421551.1</v>
      </c>
      <c r="M1848">
        <f>VLOOKUP(Q1848,gene2!A:U,14,0)</f>
        <v>0</v>
      </c>
      <c r="N1848" t="str">
        <f>VLOOKUP(Q1848,gene2!A:U,15,0)</f>
        <v>mercury resistance system transport protein MerF</v>
      </c>
      <c r="O1848" t="s">
        <v>7246</v>
      </c>
      <c r="Q1848" t="s">
        <v>7247</v>
      </c>
      <c r="R1848">
        <v>261</v>
      </c>
      <c r="T1848" t="s">
        <v>7248</v>
      </c>
      <c r="V1848">
        <f t="shared" si="28"/>
        <v>87</v>
      </c>
    </row>
    <row r="1849" spans="1:22" x14ac:dyDescent="0.25">
      <c r="A1849" t="s">
        <v>20</v>
      </c>
      <c r="B1849" t="s">
        <v>21</v>
      </c>
      <c r="C1849" t="s">
        <v>22</v>
      </c>
      <c r="D1849" t="s">
        <v>23</v>
      </c>
      <c r="E1849" t="s">
        <v>5</v>
      </c>
      <c r="G1849" t="s">
        <v>24</v>
      </c>
      <c r="H1849">
        <v>1999074</v>
      </c>
      <c r="I1849">
        <v>1999376</v>
      </c>
      <c r="J1849" t="s">
        <v>52</v>
      </c>
      <c r="K1849" t="str">
        <f>VLOOKUP(Q1849,gene2!A:U,12,0)</f>
        <v>WP_011783481.1</v>
      </c>
      <c r="L1849" t="str">
        <f>VLOOKUP(Q1849,gene2!A:U,13,0)</f>
        <v>WP_011783481.1</v>
      </c>
      <c r="M1849">
        <f>VLOOKUP(Q1849,gene2!A:U,14,0)</f>
        <v>0</v>
      </c>
      <c r="N1849" t="str">
        <f>VLOOKUP(Q1849,gene2!A:U,15,0)</f>
        <v>mercury resistance system periplasmic binding protein MerP</v>
      </c>
      <c r="O1849" t="s">
        <v>7251</v>
      </c>
      <c r="Q1849" t="s">
        <v>7252</v>
      </c>
      <c r="R1849">
        <v>303</v>
      </c>
      <c r="T1849" t="s">
        <v>7253</v>
      </c>
      <c r="V1849">
        <f t="shared" si="28"/>
        <v>101</v>
      </c>
    </row>
    <row r="1850" spans="1:22" x14ac:dyDescent="0.25">
      <c r="A1850" t="s">
        <v>20</v>
      </c>
      <c r="B1850" t="s">
        <v>21</v>
      </c>
      <c r="C1850" t="s">
        <v>22</v>
      </c>
      <c r="D1850" t="s">
        <v>23</v>
      </c>
      <c r="E1850" t="s">
        <v>5</v>
      </c>
      <c r="G1850" t="s">
        <v>24</v>
      </c>
      <c r="H1850">
        <v>1999392</v>
      </c>
      <c r="I1850">
        <v>1999748</v>
      </c>
      <c r="J1850" t="s">
        <v>52</v>
      </c>
      <c r="K1850" t="str">
        <f>VLOOKUP(Q1850,gene2!A:U,12,0)</f>
        <v>WP_014421552.1</v>
      </c>
      <c r="L1850" t="str">
        <f>VLOOKUP(Q1850,gene2!A:U,13,0)</f>
        <v>WP_014421552.1</v>
      </c>
      <c r="M1850">
        <f>VLOOKUP(Q1850,gene2!A:U,14,0)</f>
        <v>0</v>
      </c>
      <c r="N1850" t="str">
        <f>VLOOKUP(Q1850,gene2!A:U,15,0)</f>
        <v>mercuric ion transporter MerT</v>
      </c>
      <c r="O1850" t="s">
        <v>7256</v>
      </c>
      <c r="Q1850" t="s">
        <v>7257</v>
      </c>
      <c r="R1850">
        <v>357</v>
      </c>
      <c r="T1850" t="s">
        <v>7258</v>
      </c>
      <c r="V1850">
        <f t="shared" si="28"/>
        <v>119</v>
      </c>
    </row>
    <row r="1851" spans="1:22" x14ac:dyDescent="0.25">
      <c r="A1851" t="s">
        <v>20</v>
      </c>
      <c r="B1851" t="s">
        <v>21</v>
      </c>
      <c r="C1851" t="s">
        <v>22</v>
      </c>
      <c r="D1851" t="s">
        <v>23</v>
      </c>
      <c r="E1851" t="s">
        <v>5</v>
      </c>
      <c r="G1851" t="s">
        <v>24</v>
      </c>
      <c r="H1851">
        <v>1999822</v>
      </c>
      <c r="I1851">
        <v>2000256</v>
      </c>
      <c r="J1851" t="s">
        <v>25</v>
      </c>
      <c r="K1851" t="str">
        <f>VLOOKUP(Q1851,gene2!A:U,12,0)</f>
        <v>WP_014421553.1</v>
      </c>
      <c r="L1851" t="str">
        <f>VLOOKUP(Q1851,gene2!A:U,13,0)</f>
        <v>WP_014421553.1</v>
      </c>
      <c r="M1851">
        <f>VLOOKUP(Q1851,gene2!A:U,14,0)</f>
        <v>0</v>
      </c>
      <c r="N1851" t="str">
        <f>VLOOKUP(Q1851,gene2!A:U,15,0)</f>
        <v>Hg(II)-responsive transcriptional regulator</v>
      </c>
      <c r="O1851" t="s">
        <v>7261</v>
      </c>
      <c r="Q1851" t="s">
        <v>7262</v>
      </c>
      <c r="R1851">
        <v>435</v>
      </c>
      <c r="T1851" t="s">
        <v>7263</v>
      </c>
      <c r="V1851">
        <f t="shared" si="28"/>
        <v>145</v>
      </c>
    </row>
    <row r="1852" spans="1:22" x14ac:dyDescent="0.25">
      <c r="A1852" t="s">
        <v>20</v>
      </c>
      <c r="B1852" t="s">
        <v>21</v>
      </c>
      <c r="C1852" t="s">
        <v>22</v>
      </c>
      <c r="D1852" t="s">
        <v>23</v>
      </c>
      <c r="E1852" t="s">
        <v>5</v>
      </c>
      <c r="G1852" t="s">
        <v>24</v>
      </c>
      <c r="H1852">
        <v>2000378</v>
      </c>
      <c r="I1852">
        <v>2001070</v>
      </c>
      <c r="J1852" t="s">
        <v>52</v>
      </c>
      <c r="K1852" t="str">
        <f>VLOOKUP(Q1852,gene2!A:U,12,0)</f>
        <v>WP_014421555.1</v>
      </c>
      <c r="L1852" t="str">
        <f>VLOOKUP(Q1852,gene2!A:U,13,0)</f>
        <v>WP_014421555.1</v>
      </c>
      <c r="M1852">
        <f>VLOOKUP(Q1852,gene2!A:U,14,0)</f>
        <v>0</v>
      </c>
      <c r="N1852" t="str">
        <f>VLOOKUP(Q1852,gene2!A:U,15,0)</f>
        <v>ATP-binding protein</v>
      </c>
      <c r="Q1852" t="s">
        <v>7266</v>
      </c>
      <c r="R1852">
        <v>693</v>
      </c>
      <c r="T1852" t="s">
        <v>7267</v>
      </c>
      <c r="V1852">
        <f t="shared" si="28"/>
        <v>231</v>
      </c>
    </row>
    <row r="1853" spans="1:22" x14ac:dyDescent="0.25">
      <c r="A1853" t="s">
        <v>20</v>
      </c>
      <c r="B1853" t="s">
        <v>1328</v>
      </c>
      <c r="C1853" t="s">
        <v>22</v>
      </c>
      <c r="D1853" t="s">
        <v>23</v>
      </c>
      <c r="E1853" t="s">
        <v>5</v>
      </c>
      <c r="G1853" t="s">
        <v>24</v>
      </c>
      <c r="H1853">
        <v>2001131</v>
      </c>
      <c r="I1853">
        <v>2001626</v>
      </c>
      <c r="J1853" t="s">
        <v>52</v>
      </c>
      <c r="K1853">
        <f>VLOOKUP(Q1853,gene2!A:U,12,0)</f>
        <v>0</v>
      </c>
      <c r="L1853">
        <f>VLOOKUP(Q1853,gene2!A:U,13,0)</f>
        <v>0</v>
      </c>
      <c r="M1853">
        <f>VLOOKUP(Q1853,gene2!A:U,14,0)</f>
        <v>0</v>
      </c>
      <c r="N1853" t="str">
        <f>VLOOKUP(Q1853,gene2!A:U,15,0)</f>
        <v>DUF1772 domain-containing protein</v>
      </c>
      <c r="Q1853" t="s">
        <v>7269</v>
      </c>
      <c r="R1853">
        <v>496</v>
      </c>
      <c r="T1853" t="s">
        <v>7270</v>
      </c>
      <c r="V1853">
        <f t="shared" si="28"/>
        <v>165.33333333333334</v>
      </c>
    </row>
    <row r="1854" spans="1:22" x14ac:dyDescent="0.25">
      <c r="A1854" t="s">
        <v>20</v>
      </c>
      <c r="B1854" t="s">
        <v>21</v>
      </c>
      <c r="C1854" t="s">
        <v>22</v>
      </c>
      <c r="D1854" t="s">
        <v>23</v>
      </c>
      <c r="E1854" t="s">
        <v>5</v>
      </c>
      <c r="G1854" t="s">
        <v>24</v>
      </c>
      <c r="H1854">
        <v>2001775</v>
      </c>
      <c r="I1854">
        <v>2002686</v>
      </c>
      <c r="J1854" t="s">
        <v>52</v>
      </c>
      <c r="K1854" t="str">
        <f>VLOOKUP(Q1854,gene2!A:U,12,0)</f>
        <v>WP_014421557.1</v>
      </c>
      <c r="L1854" t="str">
        <f>VLOOKUP(Q1854,gene2!A:U,13,0)</f>
        <v>WP_014421557.1</v>
      </c>
      <c r="M1854">
        <f>VLOOKUP(Q1854,gene2!A:U,14,0)</f>
        <v>0</v>
      </c>
      <c r="N1854" t="str">
        <f>VLOOKUP(Q1854,gene2!A:U,15,0)</f>
        <v>LysR family transcriptional regulator</v>
      </c>
      <c r="Q1854" t="s">
        <v>7272</v>
      </c>
      <c r="R1854">
        <v>912</v>
      </c>
      <c r="T1854" t="s">
        <v>7273</v>
      </c>
      <c r="V1854">
        <f t="shared" si="28"/>
        <v>304</v>
      </c>
    </row>
    <row r="1855" spans="1:22" x14ac:dyDescent="0.25">
      <c r="A1855" t="s">
        <v>20</v>
      </c>
      <c r="B1855" t="s">
        <v>21</v>
      </c>
      <c r="C1855" t="s">
        <v>22</v>
      </c>
      <c r="D1855" t="s">
        <v>23</v>
      </c>
      <c r="E1855" t="s">
        <v>5</v>
      </c>
      <c r="G1855" t="s">
        <v>24</v>
      </c>
      <c r="H1855">
        <v>2002825</v>
      </c>
      <c r="I1855">
        <v>2003673</v>
      </c>
      <c r="J1855" t="s">
        <v>25</v>
      </c>
      <c r="K1855" t="str">
        <f>VLOOKUP(Q1855,gene2!A:U,12,0)</f>
        <v>WP_167539887.1</v>
      </c>
      <c r="L1855" t="str">
        <f>VLOOKUP(Q1855,gene2!A:U,13,0)</f>
        <v>WP_167539887.1</v>
      </c>
      <c r="M1855">
        <f>VLOOKUP(Q1855,gene2!A:U,14,0)</f>
        <v>0</v>
      </c>
      <c r="N1855" t="str">
        <f>VLOOKUP(Q1855,gene2!A:U,15,0)</f>
        <v>pirin family protein</v>
      </c>
      <c r="Q1855" t="s">
        <v>7275</v>
      </c>
      <c r="R1855">
        <v>849</v>
      </c>
      <c r="T1855" t="s">
        <v>7276</v>
      </c>
      <c r="V1855">
        <f t="shared" si="28"/>
        <v>283</v>
      </c>
    </row>
    <row r="1856" spans="1:22" x14ac:dyDescent="0.25">
      <c r="A1856" t="s">
        <v>20</v>
      </c>
      <c r="B1856" t="s">
        <v>21</v>
      </c>
      <c r="C1856" t="s">
        <v>22</v>
      </c>
      <c r="D1856" t="s">
        <v>23</v>
      </c>
      <c r="E1856" t="s">
        <v>5</v>
      </c>
      <c r="G1856" t="s">
        <v>24</v>
      </c>
      <c r="H1856">
        <v>2003662</v>
      </c>
      <c r="I1856">
        <v>2003904</v>
      </c>
      <c r="J1856" t="s">
        <v>52</v>
      </c>
      <c r="K1856" t="str">
        <f>VLOOKUP(Q1856,gene2!A:U,12,0)</f>
        <v>WP_158011920.1</v>
      </c>
      <c r="L1856" t="str">
        <f>VLOOKUP(Q1856,gene2!A:U,13,0)</f>
        <v>WP_158011920.1</v>
      </c>
      <c r="M1856">
        <f>VLOOKUP(Q1856,gene2!A:U,14,0)</f>
        <v>0</v>
      </c>
      <c r="N1856" t="str">
        <f>VLOOKUP(Q1856,gene2!A:U,15,0)</f>
        <v>hypothetical protein</v>
      </c>
      <c r="Q1856" t="s">
        <v>7279</v>
      </c>
      <c r="R1856">
        <v>243</v>
      </c>
      <c r="T1856" t="s">
        <v>7280</v>
      </c>
      <c r="V1856">
        <f t="shared" si="28"/>
        <v>81</v>
      </c>
    </row>
    <row r="1857" spans="1:22" x14ac:dyDescent="0.25">
      <c r="A1857" t="s">
        <v>20</v>
      </c>
      <c r="B1857" t="s">
        <v>21</v>
      </c>
      <c r="C1857" t="s">
        <v>22</v>
      </c>
      <c r="D1857" t="s">
        <v>23</v>
      </c>
      <c r="E1857" t="s">
        <v>5</v>
      </c>
      <c r="G1857" t="s">
        <v>24</v>
      </c>
      <c r="H1857">
        <v>2004074</v>
      </c>
      <c r="I1857">
        <v>2004925</v>
      </c>
      <c r="J1857" t="s">
        <v>52</v>
      </c>
      <c r="K1857" t="str">
        <f>VLOOKUP(Q1857,gene2!A:U,12,0)</f>
        <v>WP_014421560.1</v>
      </c>
      <c r="L1857" t="str">
        <f>VLOOKUP(Q1857,gene2!A:U,13,0)</f>
        <v>WP_014421560.1</v>
      </c>
      <c r="M1857">
        <f>VLOOKUP(Q1857,gene2!A:U,14,0)</f>
        <v>0</v>
      </c>
      <c r="N1857" t="str">
        <f>VLOOKUP(Q1857,gene2!A:U,15,0)</f>
        <v>LysR family transcriptional regulator</v>
      </c>
      <c r="Q1857" t="s">
        <v>7282</v>
      </c>
      <c r="R1857">
        <v>852</v>
      </c>
      <c r="T1857" t="s">
        <v>7283</v>
      </c>
      <c r="V1857">
        <f t="shared" si="28"/>
        <v>284</v>
      </c>
    </row>
    <row r="1858" spans="1:22" x14ac:dyDescent="0.25">
      <c r="A1858" t="s">
        <v>20</v>
      </c>
      <c r="B1858" t="s">
        <v>21</v>
      </c>
      <c r="C1858" t="s">
        <v>22</v>
      </c>
      <c r="D1858" t="s">
        <v>23</v>
      </c>
      <c r="E1858" t="s">
        <v>5</v>
      </c>
      <c r="G1858" t="s">
        <v>24</v>
      </c>
      <c r="H1858">
        <v>2005065</v>
      </c>
      <c r="I1858">
        <v>2005769</v>
      </c>
      <c r="J1858" t="s">
        <v>25</v>
      </c>
      <c r="K1858" t="str">
        <f>VLOOKUP(Q1858,gene2!A:U,12,0)</f>
        <v>WP_014421561.1</v>
      </c>
      <c r="L1858" t="str">
        <f>VLOOKUP(Q1858,gene2!A:U,13,0)</f>
        <v>WP_014421561.1</v>
      </c>
      <c r="M1858">
        <f>VLOOKUP(Q1858,gene2!A:U,14,0)</f>
        <v>0</v>
      </c>
      <c r="N1858" t="str">
        <f>VLOOKUP(Q1858,gene2!A:U,15,0)</f>
        <v>NAD(P)H-dependent oxidoreductase</v>
      </c>
      <c r="Q1858" t="s">
        <v>7285</v>
      </c>
      <c r="R1858">
        <v>705</v>
      </c>
      <c r="T1858" t="s">
        <v>7286</v>
      </c>
      <c r="V1858">
        <f t="shared" si="28"/>
        <v>235</v>
      </c>
    </row>
    <row r="1859" spans="1:22" x14ac:dyDescent="0.25">
      <c r="A1859" t="s">
        <v>20</v>
      </c>
      <c r="B1859" t="s">
        <v>21</v>
      </c>
      <c r="C1859" t="s">
        <v>22</v>
      </c>
      <c r="D1859" t="s">
        <v>23</v>
      </c>
      <c r="E1859" t="s">
        <v>5</v>
      </c>
      <c r="G1859" t="s">
        <v>24</v>
      </c>
      <c r="H1859">
        <v>2005762</v>
      </c>
      <c r="I1859">
        <v>2006232</v>
      </c>
      <c r="J1859" t="s">
        <v>25</v>
      </c>
      <c r="K1859" t="str">
        <f>VLOOKUP(Q1859,gene2!A:U,12,0)</f>
        <v>WP_014421562.1</v>
      </c>
      <c r="L1859" t="str">
        <f>VLOOKUP(Q1859,gene2!A:U,13,0)</f>
        <v>WP_014421562.1</v>
      </c>
      <c r="M1859">
        <f>VLOOKUP(Q1859,gene2!A:U,14,0)</f>
        <v>0</v>
      </c>
      <c r="N1859" t="str">
        <f>VLOOKUP(Q1859,gene2!A:U,15,0)</f>
        <v>nucleoside deaminase</v>
      </c>
      <c r="Q1859" t="s">
        <v>7289</v>
      </c>
      <c r="R1859">
        <v>471</v>
      </c>
      <c r="T1859" t="s">
        <v>7290</v>
      </c>
      <c r="V1859">
        <f t="shared" ref="V1859:V1922" si="29">R1859/3</f>
        <v>157</v>
      </c>
    </row>
    <row r="1860" spans="1:22" x14ac:dyDescent="0.25">
      <c r="A1860" t="s">
        <v>20</v>
      </c>
      <c r="B1860" t="s">
        <v>21</v>
      </c>
      <c r="C1860" t="s">
        <v>22</v>
      </c>
      <c r="D1860" t="s">
        <v>23</v>
      </c>
      <c r="E1860" t="s">
        <v>5</v>
      </c>
      <c r="G1860" t="s">
        <v>24</v>
      </c>
      <c r="H1860">
        <v>2006229</v>
      </c>
      <c r="I1860">
        <v>2007122</v>
      </c>
      <c r="J1860" t="s">
        <v>52</v>
      </c>
      <c r="K1860" t="str">
        <f>VLOOKUP(Q1860,gene2!A:U,12,0)</f>
        <v>WP_014421563.1</v>
      </c>
      <c r="L1860" t="str">
        <f>VLOOKUP(Q1860,gene2!A:U,13,0)</f>
        <v>WP_014421563.1</v>
      </c>
      <c r="M1860">
        <f>VLOOKUP(Q1860,gene2!A:U,14,0)</f>
        <v>0</v>
      </c>
      <c r="N1860" t="str">
        <f>VLOOKUP(Q1860,gene2!A:U,15,0)</f>
        <v>LysR family transcriptional regulator</v>
      </c>
      <c r="Q1860" t="s">
        <v>7293</v>
      </c>
      <c r="R1860">
        <v>894</v>
      </c>
      <c r="T1860" t="s">
        <v>7294</v>
      </c>
      <c r="V1860">
        <f t="shared" si="29"/>
        <v>298</v>
      </c>
    </row>
    <row r="1861" spans="1:22" x14ac:dyDescent="0.25">
      <c r="A1861" t="s">
        <v>20</v>
      </c>
      <c r="B1861" t="s">
        <v>21</v>
      </c>
      <c r="C1861" t="s">
        <v>22</v>
      </c>
      <c r="D1861" t="s">
        <v>23</v>
      </c>
      <c r="E1861" t="s">
        <v>5</v>
      </c>
      <c r="G1861" t="s">
        <v>24</v>
      </c>
      <c r="H1861">
        <v>2007241</v>
      </c>
      <c r="I1861">
        <v>2008131</v>
      </c>
      <c r="J1861" t="s">
        <v>25</v>
      </c>
      <c r="K1861" t="str">
        <f>VLOOKUP(Q1861,gene2!A:U,12,0)</f>
        <v>WP_014421564.1</v>
      </c>
      <c r="L1861" t="str">
        <f>VLOOKUP(Q1861,gene2!A:U,13,0)</f>
        <v>WP_014421564.1</v>
      </c>
      <c r="M1861">
        <f>VLOOKUP(Q1861,gene2!A:U,14,0)</f>
        <v>0</v>
      </c>
      <c r="N1861" t="str">
        <f>VLOOKUP(Q1861,gene2!A:U,15,0)</f>
        <v>PhzF family phenazine biosynthesis protein</v>
      </c>
      <c r="Q1861" t="s">
        <v>7296</v>
      </c>
      <c r="R1861">
        <v>891</v>
      </c>
      <c r="T1861" t="s">
        <v>7297</v>
      </c>
      <c r="V1861">
        <f t="shared" si="29"/>
        <v>297</v>
      </c>
    </row>
    <row r="1862" spans="1:22" x14ac:dyDescent="0.25">
      <c r="A1862" t="s">
        <v>20</v>
      </c>
      <c r="B1862" t="s">
        <v>21</v>
      </c>
      <c r="C1862" t="s">
        <v>22</v>
      </c>
      <c r="D1862" t="s">
        <v>23</v>
      </c>
      <c r="E1862" t="s">
        <v>5</v>
      </c>
      <c r="G1862" t="s">
        <v>24</v>
      </c>
      <c r="H1862">
        <v>2008245</v>
      </c>
      <c r="I1862">
        <v>2008388</v>
      </c>
      <c r="J1862" t="s">
        <v>25</v>
      </c>
      <c r="K1862" t="str">
        <f>VLOOKUP(Q1862,gene2!A:U,12,0)</f>
        <v>WP_167539881.1</v>
      </c>
      <c r="L1862" t="str">
        <f>VLOOKUP(Q1862,gene2!A:U,13,0)</f>
        <v>WP_167539881.1</v>
      </c>
      <c r="M1862">
        <f>VLOOKUP(Q1862,gene2!A:U,14,0)</f>
        <v>0</v>
      </c>
      <c r="N1862" t="str">
        <f>VLOOKUP(Q1862,gene2!A:U,15,0)</f>
        <v>hypothetical protein</v>
      </c>
      <c r="Q1862" t="s">
        <v>7299</v>
      </c>
      <c r="R1862">
        <v>144</v>
      </c>
      <c r="T1862" t="s">
        <v>7300</v>
      </c>
      <c r="V1862">
        <f t="shared" si="29"/>
        <v>48</v>
      </c>
    </row>
    <row r="1863" spans="1:22" x14ac:dyDescent="0.25">
      <c r="A1863" t="s">
        <v>20</v>
      </c>
      <c r="B1863" t="s">
        <v>21</v>
      </c>
      <c r="C1863" t="s">
        <v>22</v>
      </c>
      <c r="D1863" t="s">
        <v>23</v>
      </c>
      <c r="E1863" t="s">
        <v>5</v>
      </c>
      <c r="G1863" t="s">
        <v>24</v>
      </c>
      <c r="H1863">
        <v>2008472</v>
      </c>
      <c r="I1863">
        <v>2009233</v>
      </c>
      <c r="J1863" t="s">
        <v>52</v>
      </c>
      <c r="K1863" t="str">
        <f>VLOOKUP(Q1863,gene2!A:U,12,0)</f>
        <v>WP_014421566.1</v>
      </c>
      <c r="L1863" t="str">
        <f>VLOOKUP(Q1863,gene2!A:U,13,0)</f>
        <v>WP_014421566.1</v>
      </c>
      <c r="M1863">
        <f>VLOOKUP(Q1863,gene2!A:U,14,0)</f>
        <v>0</v>
      </c>
      <c r="N1863" t="str">
        <f>VLOOKUP(Q1863,gene2!A:U,15,0)</f>
        <v>hypothetical protein</v>
      </c>
      <c r="Q1863" t="s">
        <v>7302</v>
      </c>
      <c r="R1863">
        <v>762</v>
      </c>
      <c r="T1863" t="s">
        <v>7303</v>
      </c>
      <c r="V1863">
        <f t="shared" si="29"/>
        <v>254</v>
      </c>
    </row>
    <row r="1864" spans="1:22" x14ac:dyDescent="0.25">
      <c r="A1864" t="s">
        <v>20</v>
      </c>
      <c r="B1864" t="s">
        <v>21</v>
      </c>
      <c r="C1864" t="s">
        <v>22</v>
      </c>
      <c r="D1864" t="s">
        <v>23</v>
      </c>
      <c r="E1864" t="s">
        <v>5</v>
      </c>
      <c r="G1864" t="s">
        <v>24</v>
      </c>
      <c r="H1864">
        <v>2009422</v>
      </c>
      <c r="I1864">
        <v>2010375</v>
      </c>
      <c r="J1864" t="s">
        <v>52</v>
      </c>
      <c r="K1864" t="str">
        <f>VLOOKUP(Q1864,gene2!A:U,12,0)</f>
        <v>WP_014421567.1</v>
      </c>
      <c r="L1864" t="str">
        <f>VLOOKUP(Q1864,gene2!A:U,13,0)</f>
        <v>WP_014421567.1</v>
      </c>
      <c r="M1864">
        <f>VLOOKUP(Q1864,gene2!A:U,14,0)</f>
        <v>0</v>
      </c>
      <c r="N1864" t="str">
        <f>VLOOKUP(Q1864,gene2!A:U,15,0)</f>
        <v>LysR family transcriptional regulator</v>
      </c>
      <c r="Q1864" t="s">
        <v>7305</v>
      </c>
      <c r="R1864">
        <v>954</v>
      </c>
      <c r="T1864" t="s">
        <v>7306</v>
      </c>
      <c r="V1864">
        <f t="shared" si="29"/>
        <v>318</v>
      </c>
    </row>
    <row r="1865" spans="1:22" x14ac:dyDescent="0.25">
      <c r="A1865" t="s">
        <v>20</v>
      </c>
      <c r="B1865" t="s">
        <v>21</v>
      </c>
      <c r="C1865" t="s">
        <v>22</v>
      </c>
      <c r="D1865" t="s">
        <v>23</v>
      </c>
      <c r="E1865" t="s">
        <v>5</v>
      </c>
      <c r="G1865" t="s">
        <v>24</v>
      </c>
      <c r="H1865">
        <v>2010503</v>
      </c>
      <c r="I1865">
        <v>2010826</v>
      </c>
      <c r="J1865" t="s">
        <v>52</v>
      </c>
      <c r="K1865" t="str">
        <f>VLOOKUP(Q1865,gene2!A:U,12,0)</f>
        <v>WP_014421568.1</v>
      </c>
      <c r="L1865" t="str">
        <f>VLOOKUP(Q1865,gene2!A:U,13,0)</f>
        <v>WP_014421568.1</v>
      </c>
      <c r="M1865">
        <f>VLOOKUP(Q1865,gene2!A:U,14,0)</f>
        <v>0</v>
      </c>
      <c r="N1865" t="str">
        <f>VLOOKUP(Q1865,gene2!A:U,15,0)</f>
        <v>thioredoxin</v>
      </c>
      <c r="O1865" t="s">
        <v>1484</v>
      </c>
      <c r="Q1865" t="s">
        <v>7308</v>
      </c>
      <c r="R1865">
        <v>324</v>
      </c>
      <c r="T1865" t="s">
        <v>7309</v>
      </c>
      <c r="V1865">
        <f t="shared" si="29"/>
        <v>108</v>
      </c>
    </row>
    <row r="1866" spans="1:22" x14ac:dyDescent="0.25">
      <c r="A1866" t="s">
        <v>20</v>
      </c>
      <c r="B1866" t="s">
        <v>21</v>
      </c>
      <c r="C1866" t="s">
        <v>22</v>
      </c>
      <c r="D1866" t="s">
        <v>23</v>
      </c>
      <c r="E1866" t="s">
        <v>5</v>
      </c>
      <c r="G1866" t="s">
        <v>24</v>
      </c>
      <c r="H1866">
        <v>2010944</v>
      </c>
      <c r="I1866">
        <v>2011969</v>
      </c>
      <c r="J1866" t="s">
        <v>52</v>
      </c>
      <c r="K1866" t="str">
        <f>VLOOKUP(Q1866,gene2!A:U,12,0)</f>
        <v>WP_014421569.1</v>
      </c>
      <c r="L1866" t="str">
        <f>VLOOKUP(Q1866,gene2!A:U,13,0)</f>
        <v>WP_014421569.1</v>
      </c>
      <c r="M1866">
        <f>VLOOKUP(Q1866,gene2!A:U,14,0)</f>
        <v>0</v>
      </c>
      <c r="N1866" t="str">
        <f>VLOOKUP(Q1866,gene2!A:U,15,0)</f>
        <v>lipid A deacylase LpxR family protein</v>
      </c>
      <c r="Q1866" t="s">
        <v>7312</v>
      </c>
      <c r="R1866">
        <v>1026</v>
      </c>
      <c r="T1866" t="s">
        <v>7313</v>
      </c>
      <c r="V1866">
        <f t="shared" si="29"/>
        <v>342</v>
      </c>
    </row>
    <row r="1867" spans="1:22" x14ac:dyDescent="0.25">
      <c r="A1867" t="s">
        <v>20</v>
      </c>
      <c r="B1867" t="s">
        <v>21</v>
      </c>
      <c r="C1867" t="s">
        <v>22</v>
      </c>
      <c r="D1867" t="s">
        <v>23</v>
      </c>
      <c r="E1867" t="s">
        <v>5</v>
      </c>
      <c r="G1867" t="s">
        <v>24</v>
      </c>
      <c r="H1867">
        <v>2012261</v>
      </c>
      <c r="I1867">
        <v>2012512</v>
      </c>
      <c r="J1867" t="s">
        <v>25</v>
      </c>
      <c r="K1867" t="str">
        <f>VLOOKUP(Q1867,gene2!A:U,12,0)</f>
        <v>WP_014421570.1</v>
      </c>
      <c r="L1867" t="str">
        <f>VLOOKUP(Q1867,gene2!A:U,13,0)</f>
        <v>WP_014421570.1</v>
      </c>
      <c r="M1867">
        <f>VLOOKUP(Q1867,gene2!A:U,14,0)</f>
        <v>0</v>
      </c>
      <c r="N1867" t="str">
        <f>VLOOKUP(Q1867,gene2!A:U,15,0)</f>
        <v>hypothetical protein</v>
      </c>
      <c r="Q1867" t="s">
        <v>7316</v>
      </c>
      <c r="R1867">
        <v>252</v>
      </c>
      <c r="T1867" t="s">
        <v>7317</v>
      </c>
      <c r="V1867">
        <f t="shared" si="29"/>
        <v>84</v>
      </c>
    </row>
    <row r="1868" spans="1:22" x14ac:dyDescent="0.25">
      <c r="A1868" t="s">
        <v>20</v>
      </c>
      <c r="B1868" t="s">
        <v>21</v>
      </c>
      <c r="C1868" t="s">
        <v>22</v>
      </c>
      <c r="D1868" t="s">
        <v>23</v>
      </c>
      <c r="E1868" t="s">
        <v>5</v>
      </c>
      <c r="G1868" t="s">
        <v>24</v>
      </c>
      <c r="H1868">
        <v>2012570</v>
      </c>
      <c r="I1868">
        <v>2013223</v>
      </c>
      <c r="J1868" t="s">
        <v>52</v>
      </c>
      <c r="K1868" t="str">
        <f>VLOOKUP(Q1868,gene2!A:U,12,0)</f>
        <v>WP_041655522.1</v>
      </c>
      <c r="L1868" t="str">
        <f>VLOOKUP(Q1868,gene2!A:U,13,0)</f>
        <v>WP_041655522.1</v>
      </c>
      <c r="M1868">
        <f>VLOOKUP(Q1868,gene2!A:U,14,0)</f>
        <v>0</v>
      </c>
      <c r="N1868" t="str">
        <f>VLOOKUP(Q1868,gene2!A:U,15,0)</f>
        <v>alpha/beta fold hydrolase</v>
      </c>
      <c r="Q1868" t="s">
        <v>7319</v>
      </c>
      <c r="R1868">
        <v>654</v>
      </c>
      <c r="T1868" t="s">
        <v>7320</v>
      </c>
      <c r="V1868">
        <f t="shared" si="29"/>
        <v>218</v>
      </c>
    </row>
    <row r="1869" spans="1:22" x14ac:dyDescent="0.25">
      <c r="A1869" t="s">
        <v>20</v>
      </c>
      <c r="B1869" t="s">
        <v>21</v>
      </c>
      <c r="C1869" t="s">
        <v>22</v>
      </c>
      <c r="D1869" t="s">
        <v>23</v>
      </c>
      <c r="E1869" t="s">
        <v>5</v>
      </c>
      <c r="G1869" t="s">
        <v>24</v>
      </c>
      <c r="H1869">
        <v>2013647</v>
      </c>
      <c r="I1869">
        <v>2013940</v>
      </c>
      <c r="J1869" t="s">
        <v>25</v>
      </c>
      <c r="K1869" t="str">
        <f>VLOOKUP(Q1869,gene2!A:U,12,0)</f>
        <v>WP_081496564.1</v>
      </c>
      <c r="L1869" t="str">
        <f>VLOOKUP(Q1869,gene2!A:U,13,0)</f>
        <v>WP_081496564.1</v>
      </c>
      <c r="M1869">
        <f>VLOOKUP(Q1869,gene2!A:U,14,0)</f>
        <v>0</v>
      </c>
      <c r="N1869" t="str">
        <f>VLOOKUP(Q1869,gene2!A:U,15,0)</f>
        <v>glutathione S-transferase N-terminal domain-containing protein</v>
      </c>
      <c r="Q1869" t="s">
        <v>7322</v>
      </c>
      <c r="R1869">
        <v>294</v>
      </c>
      <c r="T1869" t="s">
        <v>7323</v>
      </c>
      <c r="V1869">
        <f t="shared" si="29"/>
        <v>98</v>
      </c>
    </row>
    <row r="1870" spans="1:22" x14ac:dyDescent="0.25">
      <c r="A1870" t="s">
        <v>20</v>
      </c>
      <c r="B1870" t="s">
        <v>21</v>
      </c>
      <c r="C1870" t="s">
        <v>22</v>
      </c>
      <c r="D1870" t="s">
        <v>23</v>
      </c>
      <c r="E1870" t="s">
        <v>5</v>
      </c>
      <c r="G1870" t="s">
        <v>24</v>
      </c>
      <c r="H1870">
        <v>2013971</v>
      </c>
      <c r="I1870">
        <v>2015392</v>
      </c>
      <c r="J1870" t="s">
        <v>25</v>
      </c>
      <c r="K1870" t="str">
        <f>VLOOKUP(Q1870,gene2!A:U,12,0)</f>
        <v>WP_014421574.1</v>
      </c>
      <c r="L1870" t="str">
        <f>VLOOKUP(Q1870,gene2!A:U,13,0)</f>
        <v>WP_014421574.1</v>
      </c>
      <c r="M1870">
        <f>VLOOKUP(Q1870,gene2!A:U,14,0)</f>
        <v>0</v>
      </c>
      <c r="N1870" t="str">
        <f>VLOOKUP(Q1870,gene2!A:U,15,0)</f>
        <v>dihydrolipoyl dehydrogenase</v>
      </c>
      <c r="Q1870" t="s">
        <v>7325</v>
      </c>
      <c r="R1870">
        <v>1422</v>
      </c>
      <c r="T1870" t="s">
        <v>7326</v>
      </c>
      <c r="V1870">
        <f t="shared" si="29"/>
        <v>474</v>
      </c>
    </row>
    <row r="1871" spans="1:22" x14ac:dyDescent="0.25">
      <c r="A1871" t="s">
        <v>20</v>
      </c>
      <c r="B1871" t="s">
        <v>21</v>
      </c>
      <c r="C1871" t="s">
        <v>22</v>
      </c>
      <c r="D1871" t="s">
        <v>23</v>
      </c>
      <c r="E1871" t="s">
        <v>5</v>
      </c>
      <c r="G1871" t="s">
        <v>24</v>
      </c>
      <c r="H1871">
        <v>2015379</v>
      </c>
      <c r="I1871">
        <v>2015624</v>
      </c>
      <c r="J1871" t="s">
        <v>25</v>
      </c>
      <c r="K1871" t="str">
        <f>VLOOKUP(Q1871,gene2!A:U,12,0)</f>
        <v>WP_014421575.1</v>
      </c>
      <c r="L1871" t="str">
        <f>VLOOKUP(Q1871,gene2!A:U,13,0)</f>
        <v>WP_014421575.1</v>
      </c>
      <c r="M1871">
        <f>VLOOKUP(Q1871,gene2!A:U,14,0)</f>
        <v>0</v>
      </c>
      <c r="N1871" t="str">
        <f>VLOOKUP(Q1871,gene2!A:U,15,0)</f>
        <v>nitrate/nitrite transporter NrtS</v>
      </c>
      <c r="O1871" t="s">
        <v>7329</v>
      </c>
      <c r="Q1871" t="s">
        <v>7330</v>
      </c>
      <c r="R1871">
        <v>246</v>
      </c>
      <c r="T1871" t="s">
        <v>7331</v>
      </c>
      <c r="V1871">
        <f t="shared" si="29"/>
        <v>82</v>
      </c>
    </row>
    <row r="1872" spans="1:22" x14ac:dyDescent="0.25">
      <c r="A1872" t="s">
        <v>20</v>
      </c>
      <c r="B1872" t="s">
        <v>21</v>
      </c>
      <c r="C1872" t="s">
        <v>22</v>
      </c>
      <c r="D1872" t="s">
        <v>23</v>
      </c>
      <c r="E1872" t="s">
        <v>5</v>
      </c>
      <c r="G1872" t="s">
        <v>24</v>
      </c>
      <c r="H1872">
        <v>2015650</v>
      </c>
      <c r="I1872">
        <v>2016219</v>
      </c>
      <c r="J1872" t="s">
        <v>52</v>
      </c>
      <c r="K1872" t="str">
        <f>VLOOKUP(Q1872,gene2!A:U,12,0)</f>
        <v>WP_014421576.1</v>
      </c>
      <c r="L1872" t="str">
        <f>VLOOKUP(Q1872,gene2!A:U,13,0)</f>
        <v>WP_014421576.1</v>
      </c>
      <c r="M1872">
        <f>VLOOKUP(Q1872,gene2!A:U,14,0)</f>
        <v>0</v>
      </c>
      <c r="N1872" t="str">
        <f>VLOOKUP(Q1872,gene2!A:U,15,0)</f>
        <v>TetR/AcrR family transcriptional regulator</v>
      </c>
      <c r="Q1872" t="s">
        <v>7334</v>
      </c>
      <c r="R1872">
        <v>570</v>
      </c>
      <c r="T1872" t="s">
        <v>7335</v>
      </c>
      <c r="V1872">
        <f t="shared" si="29"/>
        <v>190</v>
      </c>
    </row>
    <row r="1873" spans="1:22" x14ac:dyDescent="0.25">
      <c r="A1873" t="s">
        <v>20</v>
      </c>
      <c r="B1873" t="s">
        <v>21</v>
      </c>
      <c r="C1873" t="s">
        <v>22</v>
      </c>
      <c r="D1873" t="s">
        <v>23</v>
      </c>
      <c r="E1873" t="s">
        <v>5</v>
      </c>
      <c r="G1873" t="s">
        <v>24</v>
      </c>
      <c r="H1873">
        <v>2016409</v>
      </c>
      <c r="I1873">
        <v>2017005</v>
      </c>
      <c r="J1873" t="s">
        <v>25</v>
      </c>
      <c r="K1873" t="str">
        <f>VLOOKUP(Q1873,gene2!A:U,12,0)</f>
        <v>WP_014421577.1</v>
      </c>
      <c r="L1873" t="str">
        <f>VLOOKUP(Q1873,gene2!A:U,13,0)</f>
        <v>WP_014421577.1</v>
      </c>
      <c r="M1873">
        <f>VLOOKUP(Q1873,gene2!A:U,14,0)</f>
        <v>0</v>
      </c>
      <c r="N1873" t="str">
        <f>VLOOKUP(Q1873,gene2!A:U,15,0)</f>
        <v>RNA polymerase sigma factor</v>
      </c>
      <c r="Q1873" t="s">
        <v>7337</v>
      </c>
      <c r="R1873">
        <v>597</v>
      </c>
      <c r="T1873" t="s">
        <v>7338</v>
      </c>
      <c r="V1873">
        <f t="shared" si="29"/>
        <v>199</v>
      </c>
    </row>
    <row r="1874" spans="1:22" x14ac:dyDescent="0.25">
      <c r="A1874" t="s">
        <v>20</v>
      </c>
      <c r="B1874" t="s">
        <v>21</v>
      </c>
      <c r="C1874" t="s">
        <v>22</v>
      </c>
      <c r="D1874" t="s">
        <v>23</v>
      </c>
      <c r="E1874" t="s">
        <v>5</v>
      </c>
      <c r="G1874" t="s">
        <v>24</v>
      </c>
      <c r="H1874">
        <v>2017052</v>
      </c>
      <c r="I1874">
        <v>2017522</v>
      </c>
      <c r="J1874" t="s">
        <v>25</v>
      </c>
      <c r="K1874" t="str">
        <f>VLOOKUP(Q1874,gene2!A:U,12,0)</f>
        <v>WP_014421578.1</v>
      </c>
      <c r="L1874" t="str">
        <f>VLOOKUP(Q1874,gene2!A:U,13,0)</f>
        <v>WP_014421578.1</v>
      </c>
      <c r="M1874">
        <f>VLOOKUP(Q1874,gene2!A:U,14,0)</f>
        <v>0</v>
      </c>
      <c r="N1874" t="str">
        <f>VLOOKUP(Q1874,gene2!A:U,15,0)</f>
        <v>nuclear transport factor 2 family protein</v>
      </c>
      <c r="Q1874" t="s">
        <v>7340</v>
      </c>
      <c r="R1874">
        <v>471</v>
      </c>
      <c r="T1874" t="s">
        <v>7341</v>
      </c>
      <c r="V1874">
        <f t="shared" si="29"/>
        <v>157</v>
      </c>
    </row>
    <row r="1875" spans="1:22" x14ac:dyDescent="0.25">
      <c r="A1875" t="s">
        <v>20</v>
      </c>
      <c r="B1875" t="s">
        <v>21</v>
      </c>
      <c r="C1875" t="s">
        <v>22</v>
      </c>
      <c r="D1875" t="s">
        <v>23</v>
      </c>
      <c r="E1875" t="s">
        <v>5</v>
      </c>
      <c r="G1875" t="s">
        <v>24</v>
      </c>
      <c r="H1875">
        <v>2017573</v>
      </c>
      <c r="I1875">
        <v>2018175</v>
      </c>
      <c r="J1875" t="s">
        <v>52</v>
      </c>
      <c r="K1875" t="str">
        <f>VLOOKUP(Q1875,gene2!A:U,12,0)</f>
        <v>WP_014421579.1</v>
      </c>
      <c r="L1875" t="str">
        <f>VLOOKUP(Q1875,gene2!A:U,13,0)</f>
        <v>WP_014421579.1</v>
      </c>
      <c r="M1875">
        <f>VLOOKUP(Q1875,gene2!A:U,14,0)</f>
        <v>0</v>
      </c>
      <c r="N1875" t="str">
        <f>VLOOKUP(Q1875,gene2!A:U,15,0)</f>
        <v>sigma-70 family RNA polymerase sigma factor</v>
      </c>
      <c r="Q1875" t="s">
        <v>7343</v>
      </c>
      <c r="R1875">
        <v>603</v>
      </c>
      <c r="T1875" t="s">
        <v>7344</v>
      </c>
      <c r="V1875">
        <f t="shared" si="29"/>
        <v>201</v>
      </c>
    </row>
    <row r="1876" spans="1:22" x14ac:dyDescent="0.25">
      <c r="A1876" t="s">
        <v>20</v>
      </c>
      <c r="B1876" t="s">
        <v>21</v>
      </c>
      <c r="C1876" t="s">
        <v>22</v>
      </c>
      <c r="D1876" t="s">
        <v>23</v>
      </c>
      <c r="E1876" t="s">
        <v>5</v>
      </c>
      <c r="G1876" t="s">
        <v>24</v>
      </c>
      <c r="H1876">
        <v>2018323</v>
      </c>
      <c r="I1876">
        <v>2019276</v>
      </c>
      <c r="J1876" t="s">
        <v>52</v>
      </c>
      <c r="K1876" t="str">
        <f>VLOOKUP(Q1876,gene2!A:U,12,0)</f>
        <v>WP_014421580.1</v>
      </c>
      <c r="L1876" t="str">
        <f>VLOOKUP(Q1876,gene2!A:U,13,0)</f>
        <v>WP_014421580.1</v>
      </c>
      <c r="M1876">
        <f>VLOOKUP(Q1876,gene2!A:U,14,0)</f>
        <v>0</v>
      </c>
      <c r="N1876" t="str">
        <f>VLOOKUP(Q1876,gene2!A:U,15,0)</f>
        <v>helix-turn-helix domain-containing protein</v>
      </c>
      <c r="Q1876" t="s">
        <v>7346</v>
      </c>
      <c r="R1876">
        <v>954</v>
      </c>
      <c r="T1876" t="s">
        <v>7347</v>
      </c>
      <c r="V1876">
        <f t="shared" si="29"/>
        <v>318</v>
      </c>
    </row>
    <row r="1877" spans="1:22" x14ac:dyDescent="0.25">
      <c r="A1877" t="s">
        <v>20</v>
      </c>
      <c r="B1877" t="s">
        <v>21</v>
      </c>
      <c r="C1877" t="s">
        <v>22</v>
      </c>
      <c r="D1877" t="s">
        <v>23</v>
      </c>
      <c r="E1877" t="s">
        <v>5</v>
      </c>
      <c r="G1877" t="s">
        <v>24</v>
      </c>
      <c r="H1877">
        <v>2019498</v>
      </c>
      <c r="I1877">
        <v>2020253</v>
      </c>
      <c r="J1877" t="s">
        <v>25</v>
      </c>
      <c r="K1877" t="str">
        <f>VLOOKUP(Q1877,gene2!A:U,12,0)</f>
        <v>WP_041654733.1</v>
      </c>
      <c r="L1877" t="str">
        <f>VLOOKUP(Q1877,gene2!A:U,13,0)</f>
        <v>WP_041654733.1</v>
      </c>
      <c r="M1877">
        <f>VLOOKUP(Q1877,gene2!A:U,14,0)</f>
        <v>0</v>
      </c>
      <c r="N1877" t="str">
        <f>VLOOKUP(Q1877,gene2!A:U,15,0)</f>
        <v>thiol:disulfide interchange protein DsbG</v>
      </c>
      <c r="O1877" t="s">
        <v>7349</v>
      </c>
      <c r="Q1877" t="s">
        <v>7350</v>
      </c>
      <c r="R1877">
        <v>756</v>
      </c>
      <c r="T1877" t="s">
        <v>7351</v>
      </c>
      <c r="V1877">
        <f t="shared" si="29"/>
        <v>252</v>
      </c>
    </row>
    <row r="1878" spans="1:22" x14ac:dyDescent="0.25">
      <c r="A1878" t="s">
        <v>20</v>
      </c>
      <c r="B1878" t="s">
        <v>21</v>
      </c>
      <c r="C1878" t="s">
        <v>22</v>
      </c>
      <c r="D1878" t="s">
        <v>23</v>
      </c>
      <c r="E1878" t="s">
        <v>5</v>
      </c>
      <c r="G1878" t="s">
        <v>24</v>
      </c>
      <c r="H1878">
        <v>2020278</v>
      </c>
      <c r="I1878">
        <v>2020421</v>
      </c>
      <c r="J1878" t="s">
        <v>52</v>
      </c>
      <c r="K1878" t="str">
        <f>VLOOKUP(Q1878,gene2!A:U,12,0)</f>
        <v>WP_081496566.1</v>
      </c>
      <c r="L1878" t="str">
        <f>VLOOKUP(Q1878,gene2!A:U,13,0)</f>
        <v>WP_081496566.1</v>
      </c>
      <c r="M1878">
        <f>VLOOKUP(Q1878,gene2!A:U,14,0)</f>
        <v>0</v>
      </c>
      <c r="N1878" t="str">
        <f>VLOOKUP(Q1878,gene2!A:U,15,0)</f>
        <v>hypothetical protein</v>
      </c>
      <c r="Q1878" t="s">
        <v>7354</v>
      </c>
      <c r="R1878">
        <v>144</v>
      </c>
      <c r="V1878">
        <f t="shared" si="29"/>
        <v>48</v>
      </c>
    </row>
    <row r="1879" spans="1:22" x14ac:dyDescent="0.25">
      <c r="A1879" t="s">
        <v>20</v>
      </c>
      <c r="B1879" t="s">
        <v>21</v>
      </c>
      <c r="C1879" t="s">
        <v>22</v>
      </c>
      <c r="D1879" t="s">
        <v>23</v>
      </c>
      <c r="E1879" t="s">
        <v>5</v>
      </c>
      <c r="G1879" t="s">
        <v>24</v>
      </c>
      <c r="H1879">
        <v>2020609</v>
      </c>
      <c r="I1879">
        <v>2020947</v>
      </c>
      <c r="J1879" t="s">
        <v>52</v>
      </c>
      <c r="K1879" t="str">
        <f>VLOOKUP(Q1879,gene2!A:U,12,0)</f>
        <v>WP_014421583.1</v>
      </c>
      <c r="L1879" t="str">
        <f>VLOOKUP(Q1879,gene2!A:U,13,0)</f>
        <v>WP_014421583.1</v>
      </c>
      <c r="M1879">
        <f>VLOOKUP(Q1879,gene2!A:U,14,0)</f>
        <v>0</v>
      </c>
      <c r="N1879" t="str">
        <f>VLOOKUP(Q1879,gene2!A:U,15,0)</f>
        <v>thioredoxin family protein</v>
      </c>
      <c r="Q1879" t="s">
        <v>7356</v>
      </c>
      <c r="R1879">
        <v>339</v>
      </c>
      <c r="T1879" t="s">
        <v>7357</v>
      </c>
      <c r="V1879">
        <f t="shared" si="29"/>
        <v>113</v>
      </c>
    </row>
    <row r="1880" spans="1:22" x14ac:dyDescent="0.25">
      <c r="A1880" t="s">
        <v>20</v>
      </c>
      <c r="B1880" t="s">
        <v>21</v>
      </c>
      <c r="C1880" t="s">
        <v>22</v>
      </c>
      <c r="D1880" t="s">
        <v>23</v>
      </c>
      <c r="E1880" t="s">
        <v>5</v>
      </c>
      <c r="G1880" t="s">
        <v>24</v>
      </c>
      <c r="H1880">
        <v>2021055</v>
      </c>
      <c r="I1880">
        <v>2021510</v>
      </c>
      <c r="J1880" t="s">
        <v>52</v>
      </c>
      <c r="K1880" t="str">
        <f>VLOOKUP(Q1880,gene2!A:U,12,0)</f>
        <v>WP_014421584.1</v>
      </c>
      <c r="L1880" t="str">
        <f>VLOOKUP(Q1880,gene2!A:U,13,0)</f>
        <v>WP_014421584.1</v>
      </c>
      <c r="M1880">
        <f>VLOOKUP(Q1880,gene2!A:U,14,0)</f>
        <v>0</v>
      </c>
      <c r="N1880" t="str">
        <f>VLOOKUP(Q1880,gene2!A:U,15,0)</f>
        <v>DoxX family protein</v>
      </c>
      <c r="Q1880" t="s">
        <v>7360</v>
      </c>
      <c r="R1880">
        <v>456</v>
      </c>
      <c r="T1880" t="s">
        <v>7361</v>
      </c>
      <c r="V1880">
        <f t="shared" si="29"/>
        <v>152</v>
      </c>
    </row>
    <row r="1881" spans="1:22" x14ac:dyDescent="0.25">
      <c r="A1881" t="s">
        <v>20</v>
      </c>
      <c r="B1881" t="s">
        <v>21</v>
      </c>
      <c r="C1881" t="s">
        <v>22</v>
      </c>
      <c r="D1881" t="s">
        <v>23</v>
      </c>
      <c r="E1881" t="s">
        <v>5</v>
      </c>
      <c r="G1881" t="s">
        <v>24</v>
      </c>
      <c r="H1881">
        <v>2021523</v>
      </c>
      <c r="I1881">
        <v>2022272</v>
      </c>
      <c r="J1881" t="s">
        <v>52</v>
      </c>
      <c r="K1881" t="str">
        <f>VLOOKUP(Q1881,gene2!A:U,12,0)</f>
        <v>WP_014421585.1</v>
      </c>
      <c r="L1881" t="str">
        <f>VLOOKUP(Q1881,gene2!A:U,13,0)</f>
        <v>WP_014421585.1</v>
      </c>
      <c r="M1881">
        <f>VLOOKUP(Q1881,gene2!A:U,14,0)</f>
        <v>0</v>
      </c>
      <c r="N1881" t="str">
        <f>VLOOKUP(Q1881,gene2!A:U,15,0)</f>
        <v>DUF2063 domain-containing protein</v>
      </c>
      <c r="Q1881" t="s">
        <v>7363</v>
      </c>
      <c r="R1881">
        <v>750</v>
      </c>
      <c r="T1881" t="s">
        <v>7364</v>
      </c>
      <c r="V1881">
        <f t="shared" si="29"/>
        <v>250</v>
      </c>
    </row>
    <row r="1882" spans="1:22" x14ac:dyDescent="0.25">
      <c r="A1882" t="s">
        <v>20</v>
      </c>
      <c r="B1882" t="s">
        <v>21</v>
      </c>
      <c r="C1882" t="s">
        <v>22</v>
      </c>
      <c r="D1882" t="s">
        <v>23</v>
      </c>
      <c r="E1882" t="s">
        <v>5</v>
      </c>
      <c r="G1882" t="s">
        <v>24</v>
      </c>
      <c r="H1882">
        <v>2022259</v>
      </c>
      <c r="I1882">
        <v>2023170</v>
      </c>
      <c r="J1882" t="s">
        <v>52</v>
      </c>
      <c r="K1882" t="str">
        <f>VLOOKUP(Q1882,gene2!A:U,12,0)</f>
        <v>WP_014421586.1</v>
      </c>
      <c r="L1882" t="str">
        <f>VLOOKUP(Q1882,gene2!A:U,13,0)</f>
        <v>WP_014421586.1</v>
      </c>
      <c r="M1882">
        <f>VLOOKUP(Q1882,gene2!A:U,14,0)</f>
        <v>0</v>
      </c>
      <c r="N1882" t="str">
        <f>VLOOKUP(Q1882,gene2!A:U,15,0)</f>
        <v>DUF692 domain-containing protein</v>
      </c>
      <c r="Q1882" t="s">
        <v>7367</v>
      </c>
      <c r="R1882">
        <v>912</v>
      </c>
      <c r="T1882" t="s">
        <v>7368</v>
      </c>
      <c r="V1882">
        <f t="shared" si="29"/>
        <v>304</v>
      </c>
    </row>
    <row r="1883" spans="1:22" x14ac:dyDescent="0.25">
      <c r="A1883" t="s">
        <v>20</v>
      </c>
      <c r="B1883" t="s">
        <v>21</v>
      </c>
      <c r="C1883" t="s">
        <v>22</v>
      </c>
      <c r="D1883" t="s">
        <v>23</v>
      </c>
      <c r="E1883" t="s">
        <v>5</v>
      </c>
      <c r="G1883" t="s">
        <v>24</v>
      </c>
      <c r="H1883">
        <v>2023176</v>
      </c>
      <c r="I1883">
        <v>2023460</v>
      </c>
      <c r="J1883" t="s">
        <v>52</v>
      </c>
      <c r="K1883" t="str">
        <f>VLOOKUP(Q1883,gene2!A:U,12,0)</f>
        <v>WP_014421587.1</v>
      </c>
      <c r="L1883" t="str">
        <f>VLOOKUP(Q1883,gene2!A:U,13,0)</f>
        <v>WP_014421587.1</v>
      </c>
      <c r="M1883">
        <f>VLOOKUP(Q1883,gene2!A:U,14,0)</f>
        <v>0</v>
      </c>
      <c r="N1883" t="str">
        <f>VLOOKUP(Q1883,gene2!A:U,15,0)</f>
        <v>DUF2282 domain-containing protein</v>
      </c>
      <c r="Q1883" t="s">
        <v>7371</v>
      </c>
      <c r="R1883">
        <v>285</v>
      </c>
      <c r="T1883" t="s">
        <v>7372</v>
      </c>
      <c r="V1883">
        <f t="shared" si="29"/>
        <v>95</v>
      </c>
    </row>
    <row r="1884" spans="1:22" x14ac:dyDescent="0.25">
      <c r="A1884" t="s">
        <v>20</v>
      </c>
      <c r="B1884" t="s">
        <v>21</v>
      </c>
      <c r="C1884" t="s">
        <v>22</v>
      </c>
      <c r="D1884" t="s">
        <v>23</v>
      </c>
      <c r="E1884" t="s">
        <v>5</v>
      </c>
      <c r="G1884" t="s">
        <v>24</v>
      </c>
      <c r="H1884">
        <v>2023545</v>
      </c>
      <c r="I1884">
        <v>2024015</v>
      </c>
      <c r="J1884" t="s">
        <v>52</v>
      </c>
      <c r="K1884" t="str">
        <f>VLOOKUP(Q1884,gene2!A:U,12,0)</f>
        <v>WP_014421588.1</v>
      </c>
      <c r="L1884" t="str">
        <f>VLOOKUP(Q1884,gene2!A:U,13,0)</f>
        <v>WP_014421588.1</v>
      </c>
      <c r="M1884">
        <f>VLOOKUP(Q1884,gene2!A:U,14,0)</f>
        <v>0</v>
      </c>
      <c r="N1884" t="str">
        <f>VLOOKUP(Q1884,gene2!A:U,15,0)</f>
        <v>YHS domain-containing protein</v>
      </c>
      <c r="Q1884" t="s">
        <v>7375</v>
      </c>
      <c r="R1884">
        <v>471</v>
      </c>
      <c r="T1884" t="s">
        <v>7376</v>
      </c>
      <c r="V1884">
        <f t="shared" si="29"/>
        <v>157</v>
      </c>
    </row>
    <row r="1885" spans="1:22" x14ac:dyDescent="0.25">
      <c r="A1885" t="s">
        <v>20</v>
      </c>
      <c r="B1885" t="s">
        <v>21</v>
      </c>
      <c r="C1885" t="s">
        <v>22</v>
      </c>
      <c r="D1885" t="s">
        <v>23</v>
      </c>
      <c r="E1885" t="s">
        <v>5</v>
      </c>
      <c r="G1885" t="s">
        <v>24</v>
      </c>
      <c r="H1885">
        <v>2024126</v>
      </c>
      <c r="I1885">
        <v>2024995</v>
      </c>
      <c r="J1885" t="s">
        <v>25</v>
      </c>
      <c r="K1885" t="str">
        <f>VLOOKUP(Q1885,gene2!A:U,12,0)</f>
        <v>WP_014421589.1</v>
      </c>
      <c r="L1885" t="str">
        <f>VLOOKUP(Q1885,gene2!A:U,13,0)</f>
        <v>WP_014421589.1</v>
      </c>
      <c r="M1885">
        <f>VLOOKUP(Q1885,gene2!A:U,14,0)</f>
        <v>0</v>
      </c>
      <c r="N1885" t="str">
        <f>VLOOKUP(Q1885,gene2!A:U,15,0)</f>
        <v>AraC family transcriptional regulator</v>
      </c>
      <c r="Q1885" t="s">
        <v>7379</v>
      </c>
      <c r="R1885">
        <v>870</v>
      </c>
      <c r="T1885" t="s">
        <v>7380</v>
      </c>
      <c r="V1885">
        <f t="shared" si="29"/>
        <v>290</v>
      </c>
    </row>
    <row r="1886" spans="1:22" x14ac:dyDescent="0.25">
      <c r="A1886" t="s">
        <v>20</v>
      </c>
      <c r="B1886" t="s">
        <v>21</v>
      </c>
      <c r="C1886" t="s">
        <v>22</v>
      </c>
      <c r="D1886" t="s">
        <v>23</v>
      </c>
      <c r="E1886" t="s">
        <v>5</v>
      </c>
      <c r="G1886" t="s">
        <v>24</v>
      </c>
      <c r="H1886">
        <v>2025061</v>
      </c>
      <c r="I1886">
        <v>2025231</v>
      </c>
      <c r="J1886" t="s">
        <v>52</v>
      </c>
      <c r="K1886" t="str">
        <f>VLOOKUP(Q1886,gene2!A:U,12,0)</f>
        <v>WP_014421590.1</v>
      </c>
      <c r="L1886" t="str">
        <f>VLOOKUP(Q1886,gene2!A:U,13,0)</f>
        <v>WP_014421590.1</v>
      </c>
      <c r="M1886">
        <f>VLOOKUP(Q1886,gene2!A:U,14,0)</f>
        <v>0</v>
      </c>
      <c r="N1886" t="str">
        <f>VLOOKUP(Q1886,gene2!A:U,15,0)</f>
        <v>hypothetical protein</v>
      </c>
      <c r="Q1886" t="s">
        <v>7382</v>
      </c>
      <c r="R1886">
        <v>171</v>
      </c>
      <c r="T1886" t="s">
        <v>7383</v>
      </c>
      <c r="V1886">
        <f t="shared" si="29"/>
        <v>57</v>
      </c>
    </row>
    <row r="1887" spans="1:22" x14ac:dyDescent="0.25">
      <c r="A1887" t="s">
        <v>20</v>
      </c>
      <c r="B1887" t="s">
        <v>21</v>
      </c>
      <c r="C1887" t="s">
        <v>22</v>
      </c>
      <c r="D1887" t="s">
        <v>23</v>
      </c>
      <c r="E1887" t="s">
        <v>5</v>
      </c>
      <c r="G1887" t="s">
        <v>24</v>
      </c>
      <c r="H1887">
        <v>2025307</v>
      </c>
      <c r="I1887">
        <v>2026287</v>
      </c>
      <c r="J1887" t="s">
        <v>52</v>
      </c>
      <c r="K1887" t="str">
        <f>VLOOKUP(Q1887,gene2!A:U,12,0)</f>
        <v>WP_014421591.1</v>
      </c>
      <c r="L1887" t="str">
        <f>VLOOKUP(Q1887,gene2!A:U,13,0)</f>
        <v>WP_014421591.1</v>
      </c>
      <c r="M1887">
        <f>VLOOKUP(Q1887,gene2!A:U,14,0)</f>
        <v>0</v>
      </c>
      <c r="N1887" t="str">
        <f>VLOOKUP(Q1887,gene2!A:U,15,0)</f>
        <v>LysR family transcriptional regulator</v>
      </c>
      <c r="Q1887" t="s">
        <v>7385</v>
      </c>
      <c r="R1887">
        <v>981</v>
      </c>
      <c r="T1887" t="s">
        <v>7386</v>
      </c>
      <c r="V1887">
        <f t="shared" si="29"/>
        <v>327</v>
      </c>
    </row>
    <row r="1888" spans="1:22" x14ac:dyDescent="0.25">
      <c r="A1888" t="s">
        <v>20</v>
      </c>
      <c r="B1888" t="s">
        <v>21</v>
      </c>
      <c r="C1888" t="s">
        <v>22</v>
      </c>
      <c r="D1888" t="s">
        <v>23</v>
      </c>
      <c r="E1888" t="s">
        <v>5</v>
      </c>
      <c r="G1888" t="s">
        <v>24</v>
      </c>
      <c r="H1888">
        <v>2026471</v>
      </c>
      <c r="I1888">
        <v>2026935</v>
      </c>
      <c r="J1888" t="s">
        <v>25</v>
      </c>
      <c r="K1888" t="str">
        <f>VLOOKUP(Q1888,gene2!A:U,12,0)</f>
        <v>WP_014421592.1</v>
      </c>
      <c r="L1888" t="str">
        <f>VLOOKUP(Q1888,gene2!A:U,13,0)</f>
        <v>WP_014421592.1</v>
      </c>
      <c r="M1888">
        <f>VLOOKUP(Q1888,gene2!A:U,14,0)</f>
        <v>0</v>
      </c>
      <c r="N1888" t="str">
        <f>VLOOKUP(Q1888,gene2!A:U,15,0)</f>
        <v>winged helix-turn-helix transcriptional regulator</v>
      </c>
      <c r="Q1888" t="s">
        <v>7388</v>
      </c>
      <c r="R1888">
        <v>465</v>
      </c>
      <c r="T1888" t="s">
        <v>7389</v>
      </c>
      <c r="V1888">
        <f t="shared" si="29"/>
        <v>155</v>
      </c>
    </row>
    <row r="1889" spans="1:22" x14ac:dyDescent="0.25">
      <c r="A1889" t="s">
        <v>20</v>
      </c>
      <c r="B1889" t="s">
        <v>21</v>
      </c>
      <c r="C1889" t="s">
        <v>22</v>
      </c>
      <c r="D1889" t="s">
        <v>23</v>
      </c>
      <c r="E1889" t="s">
        <v>5</v>
      </c>
      <c r="G1889" t="s">
        <v>24</v>
      </c>
      <c r="H1889">
        <v>2026943</v>
      </c>
      <c r="I1889">
        <v>2027512</v>
      </c>
      <c r="J1889" t="s">
        <v>52</v>
      </c>
      <c r="K1889" t="str">
        <f>VLOOKUP(Q1889,gene2!A:U,12,0)</f>
        <v>WP_014421593.1</v>
      </c>
      <c r="L1889" t="str">
        <f>VLOOKUP(Q1889,gene2!A:U,13,0)</f>
        <v>WP_014421593.1</v>
      </c>
      <c r="M1889">
        <f>VLOOKUP(Q1889,gene2!A:U,14,0)</f>
        <v>0</v>
      </c>
      <c r="N1889" t="str">
        <f>VLOOKUP(Q1889,gene2!A:U,15,0)</f>
        <v>pyridoxamine 5'-phosphate oxidase family protein</v>
      </c>
      <c r="Q1889" t="s">
        <v>7391</v>
      </c>
      <c r="R1889">
        <v>570</v>
      </c>
      <c r="T1889" t="s">
        <v>7392</v>
      </c>
      <c r="V1889">
        <f t="shared" si="29"/>
        <v>190</v>
      </c>
    </row>
    <row r="1890" spans="1:22" x14ac:dyDescent="0.25">
      <c r="A1890" t="s">
        <v>20</v>
      </c>
      <c r="B1890" t="s">
        <v>21</v>
      </c>
      <c r="C1890" t="s">
        <v>22</v>
      </c>
      <c r="D1890" t="s">
        <v>23</v>
      </c>
      <c r="E1890" t="s">
        <v>5</v>
      </c>
      <c r="G1890" t="s">
        <v>24</v>
      </c>
      <c r="H1890">
        <v>2027748</v>
      </c>
      <c r="I1890">
        <v>2028026</v>
      </c>
      <c r="J1890" t="s">
        <v>52</v>
      </c>
      <c r="K1890" t="str">
        <f>VLOOKUP(Q1890,gene2!A:U,12,0)</f>
        <v>WP_014421594.1</v>
      </c>
      <c r="L1890" t="str">
        <f>VLOOKUP(Q1890,gene2!A:U,13,0)</f>
        <v>WP_014421594.1</v>
      </c>
      <c r="M1890">
        <f>VLOOKUP(Q1890,gene2!A:U,14,0)</f>
        <v>0</v>
      </c>
      <c r="N1890" t="str">
        <f>VLOOKUP(Q1890,gene2!A:U,15,0)</f>
        <v>hypothetical protein</v>
      </c>
      <c r="Q1890" t="s">
        <v>7395</v>
      </c>
      <c r="R1890">
        <v>279</v>
      </c>
      <c r="T1890" t="s">
        <v>7396</v>
      </c>
      <c r="V1890">
        <f t="shared" si="29"/>
        <v>93</v>
      </c>
    </row>
    <row r="1891" spans="1:22" x14ac:dyDescent="0.25">
      <c r="A1891" t="s">
        <v>20</v>
      </c>
      <c r="B1891" t="s">
        <v>21</v>
      </c>
      <c r="C1891" t="s">
        <v>22</v>
      </c>
      <c r="D1891" t="s">
        <v>23</v>
      </c>
      <c r="E1891" t="s">
        <v>5</v>
      </c>
      <c r="G1891" t="s">
        <v>24</v>
      </c>
      <c r="H1891">
        <v>2028124</v>
      </c>
      <c r="I1891">
        <v>2028966</v>
      </c>
      <c r="J1891" t="s">
        <v>52</v>
      </c>
      <c r="K1891" t="str">
        <f>VLOOKUP(Q1891,gene2!A:U,12,0)</f>
        <v>WP_014421595.1</v>
      </c>
      <c r="L1891" t="str">
        <f>VLOOKUP(Q1891,gene2!A:U,13,0)</f>
        <v>WP_014421595.1</v>
      </c>
      <c r="M1891">
        <f>VLOOKUP(Q1891,gene2!A:U,14,0)</f>
        <v>0</v>
      </c>
      <c r="N1891" t="str">
        <f>VLOOKUP(Q1891,gene2!A:U,15,0)</f>
        <v>NmrA family NAD(P)-binding protein</v>
      </c>
      <c r="Q1891" t="s">
        <v>7398</v>
      </c>
      <c r="R1891">
        <v>843</v>
      </c>
      <c r="T1891" t="s">
        <v>7399</v>
      </c>
      <c r="V1891">
        <f t="shared" si="29"/>
        <v>281</v>
      </c>
    </row>
    <row r="1892" spans="1:22" x14ac:dyDescent="0.25">
      <c r="A1892" t="s">
        <v>20</v>
      </c>
      <c r="B1892" t="s">
        <v>1328</v>
      </c>
      <c r="C1892" t="s">
        <v>22</v>
      </c>
      <c r="D1892" t="s">
        <v>23</v>
      </c>
      <c r="E1892" t="s">
        <v>5</v>
      </c>
      <c r="G1892" t="s">
        <v>24</v>
      </c>
      <c r="H1892">
        <v>2029072</v>
      </c>
      <c r="I1892">
        <v>2029964</v>
      </c>
      <c r="J1892" t="s">
        <v>52</v>
      </c>
      <c r="K1892">
        <f>VLOOKUP(Q1892,gene2!A:U,12,0)</f>
        <v>0</v>
      </c>
      <c r="L1892">
        <f>VLOOKUP(Q1892,gene2!A:U,13,0)</f>
        <v>0</v>
      </c>
      <c r="M1892">
        <f>VLOOKUP(Q1892,gene2!A:U,14,0)</f>
        <v>0</v>
      </c>
      <c r="N1892" t="str">
        <f>VLOOKUP(Q1892,gene2!A:U,15,0)</f>
        <v>AraC family transcriptional regulator ligand-binding domain-containing protein</v>
      </c>
      <c r="Q1892" t="s">
        <v>7402</v>
      </c>
      <c r="R1892">
        <v>893</v>
      </c>
      <c r="T1892" t="s">
        <v>7403</v>
      </c>
      <c r="V1892">
        <f t="shared" si="29"/>
        <v>297.66666666666669</v>
      </c>
    </row>
    <row r="1893" spans="1:22" x14ac:dyDescent="0.25">
      <c r="A1893" t="s">
        <v>20</v>
      </c>
      <c r="B1893" t="s">
        <v>1328</v>
      </c>
      <c r="C1893" t="s">
        <v>22</v>
      </c>
      <c r="D1893" t="s">
        <v>23</v>
      </c>
      <c r="E1893" t="s">
        <v>5</v>
      </c>
      <c r="G1893" t="s">
        <v>24</v>
      </c>
      <c r="H1893">
        <v>2030013</v>
      </c>
      <c r="I1893">
        <v>2031116</v>
      </c>
      <c r="J1893" t="s">
        <v>52</v>
      </c>
      <c r="K1893">
        <f>VLOOKUP(Q1893,gene2!A:U,12,0)</f>
        <v>0</v>
      </c>
      <c r="L1893">
        <f>VLOOKUP(Q1893,gene2!A:U,13,0)</f>
        <v>0</v>
      </c>
      <c r="M1893">
        <f>VLOOKUP(Q1893,gene2!A:U,14,0)</f>
        <v>0</v>
      </c>
      <c r="N1893" t="str">
        <f>VLOOKUP(Q1893,gene2!A:U,15,0)</f>
        <v>IS3 family transposase</v>
      </c>
      <c r="Q1893" t="s">
        <v>7405</v>
      </c>
      <c r="R1893">
        <v>1104</v>
      </c>
      <c r="T1893" t="s">
        <v>4242</v>
      </c>
      <c r="V1893">
        <f t="shared" si="29"/>
        <v>368</v>
      </c>
    </row>
    <row r="1894" spans="1:22" x14ac:dyDescent="0.25">
      <c r="A1894" t="s">
        <v>20</v>
      </c>
      <c r="B1894" t="s">
        <v>1328</v>
      </c>
      <c r="C1894" t="s">
        <v>22</v>
      </c>
      <c r="D1894" t="s">
        <v>23</v>
      </c>
      <c r="E1894" t="s">
        <v>5</v>
      </c>
      <c r="G1894" t="s">
        <v>24</v>
      </c>
      <c r="H1894">
        <v>2031566</v>
      </c>
      <c r="I1894">
        <v>2031710</v>
      </c>
      <c r="J1894" t="s">
        <v>25</v>
      </c>
      <c r="K1894">
        <f>VLOOKUP(Q1894,gene2!A:U,12,0)</f>
        <v>0</v>
      </c>
      <c r="L1894">
        <f>VLOOKUP(Q1894,gene2!A:U,13,0)</f>
        <v>0</v>
      </c>
      <c r="M1894">
        <f>VLOOKUP(Q1894,gene2!A:U,14,0)</f>
        <v>0</v>
      </c>
      <c r="N1894" t="str">
        <f>VLOOKUP(Q1894,gene2!A:U,15,0)</f>
        <v>type B chloramphenicol O-acetyltransferase</v>
      </c>
      <c r="Q1894" t="s">
        <v>7406</v>
      </c>
      <c r="R1894">
        <v>145</v>
      </c>
      <c r="T1894" t="s">
        <v>1333</v>
      </c>
      <c r="V1894">
        <f t="shared" si="29"/>
        <v>48.333333333333336</v>
      </c>
    </row>
    <row r="1895" spans="1:22" x14ac:dyDescent="0.25">
      <c r="A1895" t="s">
        <v>20</v>
      </c>
      <c r="B1895" t="s">
        <v>21</v>
      </c>
      <c r="C1895" t="s">
        <v>22</v>
      </c>
      <c r="D1895" t="s">
        <v>23</v>
      </c>
      <c r="E1895" t="s">
        <v>5</v>
      </c>
      <c r="G1895" t="s">
        <v>24</v>
      </c>
      <c r="H1895">
        <v>2031887</v>
      </c>
      <c r="I1895">
        <v>2032417</v>
      </c>
      <c r="J1895" t="s">
        <v>25</v>
      </c>
      <c r="K1895" t="str">
        <f>VLOOKUP(Q1895,gene2!A:U,12,0)</f>
        <v>WP_014421603.1</v>
      </c>
      <c r="L1895" t="str">
        <f>VLOOKUP(Q1895,gene2!A:U,13,0)</f>
        <v>WP_014421603.1</v>
      </c>
      <c r="M1895">
        <f>VLOOKUP(Q1895,gene2!A:U,14,0)</f>
        <v>0</v>
      </c>
      <c r="N1895" t="str">
        <f>VLOOKUP(Q1895,gene2!A:U,15,0)</f>
        <v>hypothetical protein</v>
      </c>
      <c r="Q1895" t="s">
        <v>7408</v>
      </c>
      <c r="R1895">
        <v>531</v>
      </c>
      <c r="T1895" t="s">
        <v>7409</v>
      </c>
      <c r="V1895">
        <f t="shared" si="29"/>
        <v>177</v>
      </c>
    </row>
    <row r="1896" spans="1:22" x14ac:dyDescent="0.25">
      <c r="A1896" t="s">
        <v>20</v>
      </c>
      <c r="B1896" t="s">
        <v>21</v>
      </c>
      <c r="C1896" t="s">
        <v>22</v>
      </c>
      <c r="D1896" t="s">
        <v>23</v>
      </c>
      <c r="E1896" t="s">
        <v>5</v>
      </c>
      <c r="G1896" t="s">
        <v>24</v>
      </c>
      <c r="H1896">
        <v>2032585</v>
      </c>
      <c r="I1896">
        <v>2033688</v>
      </c>
      <c r="J1896" t="s">
        <v>25</v>
      </c>
      <c r="K1896" t="str">
        <f>VLOOKUP(Q1896,gene2!A:U,12,0)</f>
        <v>WP_014421604.1</v>
      </c>
      <c r="L1896" t="str">
        <f>VLOOKUP(Q1896,gene2!A:U,13,0)</f>
        <v>WP_014421604.1</v>
      </c>
      <c r="M1896">
        <f>VLOOKUP(Q1896,gene2!A:U,14,0)</f>
        <v>0</v>
      </c>
      <c r="N1896" t="str">
        <f>VLOOKUP(Q1896,gene2!A:U,15,0)</f>
        <v>hypothetical protein</v>
      </c>
      <c r="Q1896" t="s">
        <v>7411</v>
      </c>
      <c r="R1896">
        <v>1104</v>
      </c>
      <c r="T1896" t="s">
        <v>7412</v>
      </c>
      <c r="V1896">
        <f t="shared" si="29"/>
        <v>368</v>
      </c>
    </row>
    <row r="1897" spans="1:22" x14ac:dyDescent="0.25">
      <c r="A1897" t="s">
        <v>20</v>
      </c>
      <c r="B1897" t="s">
        <v>21</v>
      </c>
      <c r="C1897" t="s">
        <v>22</v>
      </c>
      <c r="D1897" t="s">
        <v>23</v>
      </c>
      <c r="E1897" t="s">
        <v>5</v>
      </c>
      <c r="G1897" t="s">
        <v>24</v>
      </c>
      <c r="H1897">
        <v>2033812</v>
      </c>
      <c r="I1897">
        <v>2034585</v>
      </c>
      <c r="J1897" t="s">
        <v>25</v>
      </c>
      <c r="K1897" t="str">
        <f>VLOOKUP(Q1897,gene2!A:U,12,0)</f>
        <v>WP_014421605.1</v>
      </c>
      <c r="L1897" t="str">
        <f>VLOOKUP(Q1897,gene2!A:U,13,0)</f>
        <v>WP_014421605.1</v>
      </c>
      <c r="M1897">
        <f>VLOOKUP(Q1897,gene2!A:U,14,0)</f>
        <v>0</v>
      </c>
      <c r="N1897" t="str">
        <f>VLOOKUP(Q1897,gene2!A:U,15,0)</f>
        <v>metallophosphoesterase family protein</v>
      </c>
      <c r="Q1897" t="s">
        <v>7414</v>
      </c>
      <c r="R1897">
        <v>774</v>
      </c>
      <c r="T1897" t="s">
        <v>7415</v>
      </c>
      <c r="V1897">
        <f t="shared" si="29"/>
        <v>258</v>
      </c>
    </row>
    <row r="1898" spans="1:22" x14ac:dyDescent="0.25">
      <c r="A1898" t="s">
        <v>20</v>
      </c>
      <c r="B1898" t="s">
        <v>21</v>
      </c>
      <c r="C1898" t="s">
        <v>22</v>
      </c>
      <c r="D1898" t="s">
        <v>23</v>
      </c>
      <c r="E1898" t="s">
        <v>5</v>
      </c>
      <c r="G1898" t="s">
        <v>24</v>
      </c>
      <c r="H1898">
        <v>2034651</v>
      </c>
      <c r="I1898">
        <v>2035727</v>
      </c>
      <c r="J1898" t="s">
        <v>25</v>
      </c>
      <c r="K1898" t="str">
        <f>VLOOKUP(Q1898,gene2!A:U,12,0)</f>
        <v>WP_050999006.1</v>
      </c>
      <c r="L1898" t="str">
        <f>VLOOKUP(Q1898,gene2!A:U,13,0)</f>
        <v>WP_050999006.1</v>
      </c>
      <c r="M1898">
        <f>VLOOKUP(Q1898,gene2!A:U,14,0)</f>
        <v>0</v>
      </c>
      <c r="N1898" t="str">
        <f>VLOOKUP(Q1898,gene2!A:U,15,0)</f>
        <v>DUF418 domain-containing protein</v>
      </c>
      <c r="Q1898" t="s">
        <v>7418</v>
      </c>
      <c r="R1898">
        <v>1077</v>
      </c>
      <c r="T1898" t="s">
        <v>7419</v>
      </c>
      <c r="V1898">
        <f t="shared" si="29"/>
        <v>359</v>
      </c>
    </row>
    <row r="1899" spans="1:22" x14ac:dyDescent="0.25">
      <c r="A1899" t="s">
        <v>20</v>
      </c>
      <c r="B1899" t="s">
        <v>21</v>
      </c>
      <c r="C1899" t="s">
        <v>22</v>
      </c>
      <c r="D1899" t="s">
        <v>23</v>
      </c>
      <c r="E1899" t="s">
        <v>5</v>
      </c>
      <c r="G1899" t="s">
        <v>24</v>
      </c>
      <c r="H1899">
        <v>2035962</v>
      </c>
      <c r="I1899">
        <v>2036720</v>
      </c>
      <c r="J1899" t="s">
        <v>52</v>
      </c>
      <c r="K1899" t="str">
        <f>VLOOKUP(Q1899,gene2!A:U,12,0)</f>
        <v>WP_014421607.1</v>
      </c>
      <c r="L1899" t="str">
        <f>VLOOKUP(Q1899,gene2!A:U,13,0)</f>
        <v>WP_014421607.1</v>
      </c>
      <c r="M1899">
        <f>VLOOKUP(Q1899,gene2!A:U,14,0)</f>
        <v>0</v>
      </c>
      <c r="N1899" t="str">
        <f>VLOOKUP(Q1899,gene2!A:U,15,0)</f>
        <v>hypothetical protein</v>
      </c>
      <c r="Q1899" t="s">
        <v>7422</v>
      </c>
      <c r="R1899">
        <v>759</v>
      </c>
      <c r="T1899" t="s">
        <v>7423</v>
      </c>
      <c r="V1899">
        <f t="shared" si="29"/>
        <v>253</v>
      </c>
    </row>
    <row r="1900" spans="1:22" x14ac:dyDescent="0.25">
      <c r="A1900" t="s">
        <v>20</v>
      </c>
      <c r="B1900" t="s">
        <v>21</v>
      </c>
      <c r="C1900" t="s">
        <v>22</v>
      </c>
      <c r="D1900" t="s">
        <v>23</v>
      </c>
      <c r="E1900" t="s">
        <v>5</v>
      </c>
      <c r="G1900" t="s">
        <v>24</v>
      </c>
      <c r="H1900">
        <v>2036912</v>
      </c>
      <c r="I1900">
        <v>2037865</v>
      </c>
      <c r="J1900" t="s">
        <v>52</v>
      </c>
      <c r="K1900" t="str">
        <f>VLOOKUP(Q1900,gene2!A:U,12,0)</f>
        <v>WP_014421608.1</v>
      </c>
      <c r="L1900" t="str">
        <f>VLOOKUP(Q1900,gene2!A:U,13,0)</f>
        <v>WP_014421608.1</v>
      </c>
      <c r="M1900">
        <f>VLOOKUP(Q1900,gene2!A:U,14,0)</f>
        <v>0</v>
      </c>
      <c r="N1900" t="str">
        <f>VLOOKUP(Q1900,gene2!A:U,15,0)</f>
        <v>LysR family transcriptional regulator</v>
      </c>
      <c r="Q1900" t="s">
        <v>7425</v>
      </c>
      <c r="R1900">
        <v>954</v>
      </c>
      <c r="T1900" t="s">
        <v>7426</v>
      </c>
      <c r="V1900">
        <f t="shared" si="29"/>
        <v>318</v>
      </c>
    </row>
    <row r="1901" spans="1:22" x14ac:dyDescent="0.25">
      <c r="A1901" t="s">
        <v>20</v>
      </c>
      <c r="B1901" t="s">
        <v>21</v>
      </c>
      <c r="C1901" t="s">
        <v>22</v>
      </c>
      <c r="D1901" t="s">
        <v>23</v>
      </c>
      <c r="E1901" t="s">
        <v>5</v>
      </c>
      <c r="G1901" t="s">
        <v>24</v>
      </c>
      <c r="H1901">
        <v>2037997</v>
      </c>
      <c r="I1901">
        <v>2038320</v>
      </c>
      <c r="J1901" t="s">
        <v>52</v>
      </c>
      <c r="K1901" t="str">
        <f>VLOOKUP(Q1901,gene2!A:U,12,0)</f>
        <v>WP_014421609.1</v>
      </c>
      <c r="L1901" t="str">
        <f>VLOOKUP(Q1901,gene2!A:U,13,0)</f>
        <v>WP_014421609.1</v>
      </c>
      <c r="M1901">
        <f>VLOOKUP(Q1901,gene2!A:U,14,0)</f>
        <v>0</v>
      </c>
      <c r="N1901" t="str">
        <f>VLOOKUP(Q1901,gene2!A:U,15,0)</f>
        <v>thioredoxin</v>
      </c>
      <c r="O1901" t="s">
        <v>1484</v>
      </c>
      <c r="Q1901" t="s">
        <v>7428</v>
      </c>
      <c r="R1901">
        <v>324</v>
      </c>
      <c r="T1901" t="s">
        <v>7429</v>
      </c>
      <c r="V1901">
        <f t="shared" si="29"/>
        <v>108</v>
      </c>
    </row>
    <row r="1902" spans="1:22" x14ac:dyDescent="0.25">
      <c r="A1902" t="s">
        <v>20</v>
      </c>
      <c r="B1902" t="s">
        <v>21</v>
      </c>
      <c r="C1902" t="s">
        <v>22</v>
      </c>
      <c r="D1902" t="s">
        <v>23</v>
      </c>
      <c r="E1902" t="s">
        <v>5</v>
      </c>
      <c r="G1902" t="s">
        <v>24</v>
      </c>
      <c r="H1902">
        <v>2038775</v>
      </c>
      <c r="I1902">
        <v>2039026</v>
      </c>
      <c r="J1902" t="s">
        <v>25</v>
      </c>
      <c r="K1902" t="str">
        <f>VLOOKUP(Q1902,gene2!A:U,12,0)</f>
        <v>WP_014421610.1</v>
      </c>
      <c r="L1902" t="str">
        <f>VLOOKUP(Q1902,gene2!A:U,13,0)</f>
        <v>WP_014421610.1</v>
      </c>
      <c r="M1902">
        <f>VLOOKUP(Q1902,gene2!A:U,14,0)</f>
        <v>0</v>
      </c>
      <c r="N1902" t="str">
        <f>VLOOKUP(Q1902,gene2!A:U,15,0)</f>
        <v>hypothetical protein</v>
      </c>
      <c r="Q1902" t="s">
        <v>7431</v>
      </c>
      <c r="R1902">
        <v>252</v>
      </c>
      <c r="T1902" t="s">
        <v>7432</v>
      </c>
      <c r="V1902">
        <f t="shared" si="29"/>
        <v>84</v>
      </c>
    </row>
    <row r="1903" spans="1:22" x14ac:dyDescent="0.25">
      <c r="A1903" t="s">
        <v>20</v>
      </c>
      <c r="B1903" t="s">
        <v>21</v>
      </c>
      <c r="C1903" t="s">
        <v>22</v>
      </c>
      <c r="D1903" t="s">
        <v>23</v>
      </c>
      <c r="E1903" t="s">
        <v>5</v>
      </c>
      <c r="G1903" t="s">
        <v>24</v>
      </c>
      <c r="H1903">
        <v>2038989</v>
      </c>
      <c r="I1903">
        <v>2039534</v>
      </c>
      <c r="J1903" t="s">
        <v>52</v>
      </c>
      <c r="K1903" t="str">
        <f>VLOOKUP(Q1903,gene2!A:U,12,0)</f>
        <v>WP_014421611.1</v>
      </c>
      <c r="L1903" t="str">
        <f>VLOOKUP(Q1903,gene2!A:U,13,0)</f>
        <v>WP_014421611.1</v>
      </c>
      <c r="M1903">
        <f>VLOOKUP(Q1903,gene2!A:U,14,0)</f>
        <v>0</v>
      </c>
      <c r="N1903" t="str">
        <f>VLOOKUP(Q1903,gene2!A:U,15,0)</f>
        <v>NUDIX hydrolase</v>
      </c>
      <c r="Q1903" t="s">
        <v>7434</v>
      </c>
      <c r="R1903">
        <v>546</v>
      </c>
      <c r="T1903" t="s">
        <v>7435</v>
      </c>
      <c r="V1903">
        <f t="shared" si="29"/>
        <v>182</v>
      </c>
    </row>
    <row r="1904" spans="1:22" x14ac:dyDescent="0.25">
      <c r="A1904" t="s">
        <v>20</v>
      </c>
      <c r="B1904" t="s">
        <v>21</v>
      </c>
      <c r="C1904" t="s">
        <v>22</v>
      </c>
      <c r="D1904" t="s">
        <v>23</v>
      </c>
      <c r="E1904" t="s">
        <v>5</v>
      </c>
      <c r="G1904" t="s">
        <v>24</v>
      </c>
      <c r="H1904">
        <v>2039898</v>
      </c>
      <c r="I1904">
        <v>2040320</v>
      </c>
      <c r="J1904" t="s">
        <v>52</v>
      </c>
      <c r="K1904" t="str">
        <f>VLOOKUP(Q1904,gene2!A:U,12,0)</f>
        <v>WP_041654738.1</v>
      </c>
      <c r="L1904" t="str">
        <f>VLOOKUP(Q1904,gene2!A:U,13,0)</f>
        <v>WP_041654738.1</v>
      </c>
      <c r="M1904">
        <f>VLOOKUP(Q1904,gene2!A:U,14,0)</f>
        <v>0</v>
      </c>
      <c r="N1904" t="str">
        <f>VLOOKUP(Q1904,gene2!A:U,15,0)</f>
        <v>hypothetical protein</v>
      </c>
      <c r="Q1904" t="s">
        <v>7437</v>
      </c>
      <c r="R1904">
        <v>423</v>
      </c>
      <c r="T1904" t="s">
        <v>7438</v>
      </c>
      <c r="V1904">
        <f t="shared" si="29"/>
        <v>141</v>
      </c>
    </row>
    <row r="1905" spans="1:22" x14ac:dyDescent="0.25">
      <c r="A1905" t="s">
        <v>20</v>
      </c>
      <c r="B1905" t="s">
        <v>21</v>
      </c>
      <c r="C1905" t="s">
        <v>22</v>
      </c>
      <c r="D1905" t="s">
        <v>23</v>
      </c>
      <c r="E1905" t="s">
        <v>5</v>
      </c>
      <c r="G1905" t="s">
        <v>24</v>
      </c>
      <c r="H1905">
        <v>2040445</v>
      </c>
      <c r="I1905">
        <v>2041833</v>
      </c>
      <c r="J1905" t="s">
        <v>52</v>
      </c>
      <c r="K1905" t="str">
        <f>VLOOKUP(Q1905,gene2!A:U,12,0)</f>
        <v>WP_014421614.1</v>
      </c>
      <c r="L1905" t="str">
        <f>VLOOKUP(Q1905,gene2!A:U,13,0)</f>
        <v>WP_014421614.1</v>
      </c>
      <c r="M1905">
        <f>VLOOKUP(Q1905,gene2!A:U,14,0)</f>
        <v>0</v>
      </c>
      <c r="N1905" t="str">
        <f>VLOOKUP(Q1905,gene2!A:U,15,0)</f>
        <v>cytochrome c oxidase accessory protein CcoG</v>
      </c>
      <c r="O1905" t="s">
        <v>5773</v>
      </c>
      <c r="Q1905" t="s">
        <v>7440</v>
      </c>
      <c r="R1905">
        <v>1389</v>
      </c>
      <c r="T1905" t="s">
        <v>7441</v>
      </c>
      <c r="V1905">
        <f t="shared" si="29"/>
        <v>463</v>
      </c>
    </row>
    <row r="1906" spans="1:22" x14ac:dyDescent="0.25">
      <c r="A1906" t="s">
        <v>20</v>
      </c>
      <c r="B1906" t="s">
        <v>21</v>
      </c>
      <c r="C1906" t="s">
        <v>22</v>
      </c>
      <c r="D1906" t="s">
        <v>23</v>
      </c>
      <c r="E1906" t="s">
        <v>5</v>
      </c>
      <c r="G1906" t="s">
        <v>24</v>
      </c>
      <c r="H1906">
        <v>2041950</v>
      </c>
      <c r="I1906">
        <v>2043350</v>
      </c>
      <c r="J1906" t="s">
        <v>52</v>
      </c>
      <c r="K1906" t="str">
        <f>VLOOKUP(Q1906,gene2!A:U,12,0)</f>
        <v>WP_014421615.1</v>
      </c>
      <c r="L1906" t="str">
        <f>VLOOKUP(Q1906,gene2!A:U,13,0)</f>
        <v>WP_014421615.1</v>
      </c>
      <c r="M1906">
        <f>VLOOKUP(Q1906,gene2!A:U,14,0)</f>
        <v>0</v>
      </c>
      <c r="N1906" t="str">
        <f>VLOOKUP(Q1906,gene2!A:U,15,0)</f>
        <v>PLP-dependent aminotransferase family protein</v>
      </c>
      <c r="Q1906" t="s">
        <v>7443</v>
      </c>
      <c r="R1906">
        <v>1401</v>
      </c>
      <c r="T1906" t="s">
        <v>7444</v>
      </c>
      <c r="V1906">
        <f t="shared" si="29"/>
        <v>467</v>
      </c>
    </row>
    <row r="1907" spans="1:22" x14ac:dyDescent="0.25">
      <c r="A1907" t="s">
        <v>20</v>
      </c>
      <c r="B1907" t="s">
        <v>21</v>
      </c>
      <c r="C1907" t="s">
        <v>22</v>
      </c>
      <c r="D1907" t="s">
        <v>23</v>
      </c>
      <c r="E1907" t="s">
        <v>5</v>
      </c>
      <c r="G1907" t="s">
        <v>24</v>
      </c>
      <c r="H1907">
        <v>2043509</v>
      </c>
      <c r="I1907">
        <v>2044423</v>
      </c>
      <c r="J1907" t="s">
        <v>25</v>
      </c>
      <c r="K1907" t="str">
        <f>VLOOKUP(Q1907,gene2!A:U,12,0)</f>
        <v>WP_014421616.1</v>
      </c>
      <c r="L1907" t="str">
        <f>VLOOKUP(Q1907,gene2!A:U,13,0)</f>
        <v>WP_014421616.1</v>
      </c>
      <c r="M1907">
        <f>VLOOKUP(Q1907,gene2!A:U,14,0)</f>
        <v>0</v>
      </c>
      <c r="N1907" t="str">
        <f>VLOOKUP(Q1907,gene2!A:U,15,0)</f>
        <v>pirin family protein</v>
      </c>
      <c r="Q1907" t="s">
        <v>7446</v>
      </c>
      <c r="R1907">
        <v>915</v>
      </c>
      <c r="T1907" t="s">
        <v>7447</v>
      </c>
      <c r="V1907">
        <f t="shared" si="29"/>
        <v>305</v>
      </c>
    </row>
    <row r="1908" spans="1:22" x14ac:dyDescent="0.25">
      <c r="A1908" t="s">
        <v>20</v>
      </c>
      <c r="B1908" t="s">
        <v>21</v>
      </c>
      <c r="C1908" t="s">
        <v>22</v>
      </c>
      <c r="D1908" t="s">
        <v>23</v>
      </c>
      <c r="E1908" t="s">
        <v>5</v>
      </c>
      <c r="G1908" t="s">
        <v>24</v>
      </c>
      <c r="H1908">
        <v>2044420</v>
      </c>
      <c r="I1908">
        <v>2044881</v>
      </c>
      <c r="J1908" t="s">
        <v>52</v>
      </c>
      <c r="K1908" t="str">
        <f>VLOOKUP(Q1908,gene2!A:U,12,0)</f>
        <v>WP_014421617.1</v>
      </c>
      <c r="L1908" t="str">
        <f>VLOOKUP(Q1908,gene2!A:U,13,0)</f>
        <v>WP_014421617.1</v>
      </c>
      <c r="M1908">
        <f>VLOOKUP(Q1908,gene2!A:U,14,0)</f>
        <v>0</v>
      </c>
      <c r="N1908" t="str">
        <f>VLOOKUP(Q1908,gene2!A:U,15,0)</f>
        <v>isoprenylcysteine carboxylmethyltransferase family protein</v>
      </c>
      <c r="Q1908" t="s">
        <v>7449</v>
      </c>
      <c r="R1908">
        <v>462</v>
      </c>
      <c r="T1908" t="s">
        <v>7450</v>
      </c>
      <c r="V1908">
        <f t="shared" si="29"/>
        <v>154</v>
      </c>
    </row>
    <row r="1909" spans="1:22" x14ac:dyDescent="0.25">
      <c r="A1909" t="s">
        <v>20</v>
      </c>
      <c r="B1909" t="s">
        <v>21</v>
      </c>
      <c r="C1909" t="s">
        <v>22</v>
      </c>
      <c r="D1909" t="s">
        <v>23</v>
      </c>
      <c r="E1909" t="s">
        <v>5</v>
      </c>
      <c r="G1909" t="s">
        <v>24</v>
      </c>
      <c r="H1909">
        <v>2044911</v>
      </c>
      <c r="I1909">
        <v>2046374</v>
      </c>
      <c r="J1909" t="s">
        <v>52</v>
      </c>
      <c r="K1909" t="str">
        <f>VLOOKUP(Q1909,gene2!A:U,12,0)</f>
        <v>WP_041654741.1</v>
      </c>
      <c r="L1909" t="str">
        <f>VLOOKUP(Q1909,gene2!A:U,13,0)</f>
        <v>WP_041654741.1</v>
      </c>
      <c r="M1909">
        <f>VLOOKUP(Q1909,gene2!A:U,14,0)</f>
        <v>0</v>
      </c>
      <c r="N1909" t="str">
        <f>VLOOKUP(Q1909,gene2!A:U,15,0)</f>
        <v>malate:quinone oxidoreductase</v>
      </c>
      <c r="Q1909" t="s">
        <v>7452</v>
      </c>
      <c r="R1909">
        <v>1464</v>
      </c>
      <c r="T1909" t="s">
        <v>7453</v>
      </c>
      <c r="V1909">
        <f t="shared" si="29"/>
        <v>488</v>
      </c>
    </row>
    <row r="1910" spans="1:22" x14ac:dyDescent="0.25">
      <c r="A1910" t="s">
        <v>20</v>
      </c>
      <c r="B1910" t="s">
        <v>21</v>
      </c>
      <c r="C1910" t="s">
        <v>22</v>
      </c>
      <c r="D1910" t="s">
        <v>23</v>
      </c>
      <c r="E1910" t="s">
        <v>5</v>
      </c>
      <c r="G1910" t="s">
        <v>24</v>
      </c>
      <c r="H1910">
        <v>2046650</v>
      </c>
      <c r="I1910">
        <v>2047834</v>
      </c>
      <c r="J1910" t="s">
        <v>25</v>
      </c>
      <c r="K1910" t="str">
        <f>VLOOKUP(Q1910,gene2!A:U,12,0)</f>
        <v>WP_011784874.1</v>
      </c>
      <c r="L1910" t="str">
        <f>VLOOKUP(Q1910,gene2!A:U,13,0)</f>
        <v>WP_011784874.1</v>
      </c>
      <c r="M1910">
        <f>VLOOKUP(Q1910,gene2!A:U,14,0)</f>
        <v>0</v>
      </c>
      <c r="N1910" t="str">
        <f>VLOOKUP(Q1910,gene2!A:U,15,0)</f>
        <v>thiamine pyrophosphate-dependent dehydrogenase E1 component subunit alpha</v>
      </c>
      <c r="Q1910" t="s">
        <v>7456</v>
      </c>
      <c r="R1910">
        <v>1185</v>
      </c>
      <c r="T1910" t="s">
        <v>7457</v>
      </c>
      <c r="V1910">
        <f t="shared" si="29"/>
        <v>395</v>
      </c>
    </row>
    <row r="1911" spans="1:22" x14ac:dyDescent="0.25">
      <c r="A1911" t="s">
        <v>20</v>
      </c>
      <c r="B1911" t="s">
        <v>21</v>
      </c>
      <c r="C1911" t="s">
        <v>22</v>
      </c>
      <c r="D1911" t="s">
        <v>23</v>
      </c>
      <c r="E1911" t="s">
        <v>5</v>
      </c>
      <c r="G1911" t="s">
        <v>24</v>
      </c>
      <c r="H1911">
        <v>2047836</v>
      </c>
      <c r="I1911">
        <v>2048813</v>
      </c>
      <c r="J1911" t="s">
        <v>25</v>
      </c>
      <c r="K1911" t="str">
        <f>VLOOKUP(Q1911,gene2!A:U,12,0)</f>
        <v>WP_041654744.1</v>
      </c>
      <c r="L1911" t="str">
        <f>VLOOKUP(Q1911,gene2!A:U,13,0)</f>
        <v>WP_041654744.1</v>
      </c>
      <c r="M1911">
        <f>VLOOKUP(Q1911,gene2!A:U,14,0)</f>
        <v>0</v>
      </c>
      <c r="N1911" t="str">
        <f>VLOOKUP(Q1911,gene2!A:U,15,0)</f>
        <v>alpha-ketoacid dehydrogenase subunit beta</v>
      </c>
      <c r="Q1911" t="s">
        <v>7460</v>
      </c>
      <c r="R1911">
        <v>978</v>
      </c>
      <c r="T1911" t="s">
        <v>7461</v>
      </c>
      <c r="V1911">
        <f t="shared" si="29"/>
        <v>326</v>
      </c>
    </row>
    <row r="1912" spans="1:22" x14ac:dyDescent="0.25">
      <c r="A1912" t="s">
        <v>20</v>
      </c>
      <c r="B1912" t="s">
        <v>21</v>
      </c>
      <c r="C1912" t="s">
        <v>22</v>
      </c>
      <c r="D1912" t="s">
        <v>23</v>
      </c>
      <c r="E1912" t="s">
        <v>5</v>
      </c>
      <c r="G1912" t="s">
        <v>24</v>
      </c>
      <c r="H1912">
        <v>2048840</v>
      </c>
      <c r="I1912">
        <v>2050426</v>
      </c>
      <c r="J1912" t="s">
        <v>25</v>
      </c>
      <c r="K1912" t="str">
        <f>VLOOKUP(Q1912,gene2!A:U,12,0)</f>
        <v>WP_014421620.1</v>
      </c>
      <c r="L1912" t="str">
        <f>VLOOKUP(Q1912,gene2!A:U,13,0)</f>
        <v>WP_014421620.1</v>
      </c>
      <c r="M1912">
        <f>VLOOKUP(Q1912,gene2!A:U,14,0)</f>
        <v>0</v>
      </c>
      <c r="N1912" t="str">
        <f>VLOOKUP(Q1912,gene2!A:U,15,0)</f>
        <v>dihydrolipoyllysine-residue acetyltransferase</v>
      </c>
      <c r="Q1912" t="s">
        <v>7464</v>
      </c>
      <c r="R1912">
        <v>1587</v>
      </c>
      <c r="T1912" t="s">
        <v>7465</v>
      </c>
      <c r="V1912">
        <f t="shared" si="29"/>
        <v>529</v>
      </c>
    </row>
    <row r="1913" spans="1:22" x14ac:dyDescent="0.25">
      <c r="A1913" t="s">
        <v>20</v>
      </c>
      <c r="B1913" t="s">
        <v>21</v>
      </c>
      <c r="C1913" t="s">
        <v>22</v>
      </c>
      <c r="D1913" t="s">
        <v>23</v>
      </c>
      <c r="E1913" t="s">
        <v>5</v>
      </c>
      <c r="G1913" t="s">
        <v>24</v>
      </c>
      <c r="H1913">
        <v>2050436</v>
      </c>
      <c r="I1913">
        <v>2052277</v>
      </c>
      <c r="J1913" t="s">
        <v>25</v>
      </c>
      <c r="K1913" t="str">
        <f>VLOOKUP(Q1913,gene2!A:U,12,0)</f>
        <v>WP_014421621.1</v>
      </c>
      <c r="L1913" t="str">
        <f>VLOOKUP(Q1913,gene2!A:U,13,0)</f>
        <v>WP_014421621.1</v>
      </c>
      <c r="M1913">
        <f>VLOOKUP(Q1913,gene2!A:U,14,0)</f>
        <v>0</v>
      </c>
      <c r="N1913" t="str">
        <f>VLOOKUP(Q1913,gene2!A:U,15,0)</f>
        <v>protein kinase</v>
      </c>
      <c r="Q1913" t="s">
        <v>7468</v>
      </c>
      <c r="R1913">
        <v>1842</v>
      </c>
      <c r="T1913" t="s">
        <v>7469</v>
      </c>
      <c r="V1913">
        <f t="shared" si="29"/>
        <v>614</v>
      </c>
    </row>
    <row r="1914" spans="1:22" x14ac:dyDescent="0.25">
      <c r="A1914" t="s">
        <v>20</v>
      </c>
      <c r="B1914" t="s">
        <v>21</v>
      </c>
      <c r="C1914" t="s">
        <v>22</v>
      </c>
      <c r="D1914" t="s">
        <v>23</v>
      </c>
      <c r="E1914" t="s">
        <v>5</v>
      </c>
      <c r="G1914" t="s">
        <v>24</v>
      </c>
      <c r="H1914">
        <v>2052270</v>
      </c>
      <c r="I1914">
        <v>2053259</v>
      </c>
      <c r="J1914" t="s">
        <v>52</v>
      </c>
      <c r="K1914" t="str">
        <f>VLOOKUP(Q1914,gene2!A:U,12,0)</f>
        <v>WP_014421622.1</v>
      </c>
      <c r="L1914" t="str">
        <f>VLOOKUP(Q1914,gene2!A:U,13,0)</f>
        <v>WP_014421622.1</v>
      </c>
      <c r="M1914">
        <f>VLOOKUP(Q1914,gene2!A:U,14,0)</f>
        <v>0</v>
      </c>
      <c r="N1914" t="str">
        <f>VLOOKUP(Q1914,gene2!A:U,15,0)</f>
        <v>XdhC family protein</v>
      </c>
      <c r="Q1914" t="s">
        <v>7472</v>
      </c>
      <c r="R1914">
        <v>990</v>
      </c>
      <c r="T1914" t="s">
        <v>7473</v>
      </c>
      <c r="V1914">
        <f t="shared" si="29"/>
        <v>330</v>
      </c>
    </row>
    <row r="1915" spans="1:22" x14ac:dyDescent="0.25">
      <c r="A1915" t="s">
        <v>20</v>
      </c>
      <c r="B1915" t="s">
        <v>21</v>
      </c>
      <c r="C1915" t="s">
        <v>22</v>
      </c>
      <c r="D1915" t="s">
        <v>23</v>
      </c>
      <c r="E1915" t="s">
        <v>5</v>
      </c>
      <c r="G1915" t="s">
        <v>24</v>
      </c>
      <c r="H1915">
        <v>2053469</v>
      </c>
      <c r="I1915">
        <v>2054368</v>
      </c>
      <c r="J1915" t="s">
        <v>25</v>
      </c>
      <c r="K1915" t="str">
        <f>VLOOKUP(Q1915,gene2!A:U,12,0)</f>
        <v>WP_014421624.1</v>
      </c>
      <c r="L1915" t="str">
        <f>VLOOKUP(Q1915,gene2!A:U,13,0)</f>
        <v>WP_014421624.1</v>
      </c>
      <c r="M1915">
        <f>VLOOKUP(Q1915,gene2!A:U,14,0)</f>
        <v>0</v>
      </c>
      <c r="N1915" t="str">
        <f>VLOOKUP(Q1915,gene2!A:U,15,0)</f>
        <v>peptidoglycan-binding protein</v>
      </c>
      <c r="Q1915" t="s">
        <v>7476</v>
      </c>
      <c r="R1915">
        <v>900</v>
      </c>
      <c r="T1915" t="s">
        <v>7477</v>
      </c>
      <c r="V1915">
        <f t="shared" si="29"/>
        <v>300</v>
      </c>
    </row>
    <row r="1916" spans="1:22" x14ac:dyDescent="0.25">
      <c r="A1916" t="s">
        <v>20</v>
      </c>
      <c r="B1916" t="s">
        <v>21</v>
      </c>
      <c r="C1916" t="s">
        <v>22</v>
      </c>
      <c r="D1916" t="s">
        <v>23</v>
      </c>
      <c r="E1916" t="s">
        <v>5</v>
      </c>
      <c r="G1916" t="s">
        <v>24</v>
      </c>
      <c r="H1916">
        <v>2054386</v>
      </c>
      <c r="I1916">
        <v>2054967</v>
      </c>
      <c r="J1916" t="s">
        <v>52</v>
      </c>
      <c r="K1916" t="str">
        <f>VLOOKUP(Q1916,gene2!A:U,12,0)</f>
        <v>WP_014421625.1</v>
      </c>
      <c r="L1916" t="str">
        <f>VLOOKUP(Q1916,gene2!A:U,13,0)</f>
        <v>WP_014421625.1</v>
      </c>
      <c r="M1916">
        <f>VLOOKUP(Q1916,gene2!A:U,14,0)</f>
        <v>0</v>
      </c>
      <c r="N1916" t="str">
        <f>VLOOKUP(Q1916,gene2!A:U,15,0)</f>
        <v>hypothetical protein</v>
      </c>
      <c r="Q1916" t="s">
        <v>7479</v>
      </c>
      <c r="R1916">
        <v>582</v>
      </c>
      <c r="T1916" t="s">
        <v>7480</v>
      </c>
      <c r="V1916">
        <f t="shared" si="29"/>
        <v>194</v>
      </c>
    </row>
    <row r="1917" spans="1:22" x14ac:dyDescent="0.25">
      <c r="A1917" t="s">
        <v>20</v>
      </c>
      <c r="B1917" t="s">
        <v>21</v>
      </c>
      <c r="C1917" t="s">
        <v>22</v>
      </c>
      <c r="D1917" t="s">
        <v>23</v>
      </c>
      <c r="E1917" t="s">
        <v>5</v>
      </c>
      <c r="G1917" t="s">
        <v>24</v>
      </c>
      <c r="H1917">
        <v>2055091</v>
      </c>
      <c r="I1917">
        <v>2056146</v>
      </c>
      <c r="J1917" t="s">
        <v>25</v>
      </c>
      <c r="K1917" t="str">
        <f>VLOOKUP(Q1917,gene2!A:U,12,0)</f>
        <v>WP_014421626.1</v>
      </c>
      <c r="L1917" t="str">
        <f>VLOOKUP(Q1917,gene2!A:U,13,0)</f>
        <v>WP_014421626.1</v>
      </c>
      <c r="M1917">
        <f>VLOOKUP(Q1917,gene2!A:U,14,0)</f>
        <v>0</v>
      </c>
      <c r="N1917" t="str">
        <f>VLOOKUP(Q1917,gene2!A:U,15,0)</f>
        <v>NAD(P)-dependent alcohol dehydrogenase</v>
      </c>
      <c r="Q1917" t="s">
        <v>7482</v>
      </c>
      <c r="R1917">
        <v>1056</v>
      </c>
      <c r="T1917" t="s">
        <v>7483</v>
      </c>
      <c r="V1917">
        <f t="shared" si="29"/>
        <v>352</v>
      </c>
    </row>
    <row r="1918" spans="1:22" x14ac:dyDescent="0.25">
      <c r="A1918" t="s">
        <v>20</v>
      </c>
      <c r="B1918" t="s">
        <v>21</v>
      </c>
      <c r="C1918" t="s">
        <v>22</v>
      </c>
      <c r="D1918" t="s">
        <v>23</v>
      </c>
      <c r="E1918" t="s">
        <v>5</v>
      </c>
      <c r="G1918" t="s">
        <v>24</v>
      </c>
      <c r="H1918">
        <v>2056275</v>
      </c>
      <c r="I1918">
        <v>2057243</v>
      </c>
      <c r="J1918" t="s">
        <v>25</v>
      </c>
      <c r="K1918" t="str">
        <f>VLOOKUP(Q1918,gene2!A:U,12,0)</f>
        <v>WP_014421627.1</v>
      </c>
      <c r="L1918" t="str">
        <f>VLOOKUP(Q1918,gene2!A:U,13,0)</f>
        <v>WP_014421627.1</v>
      </c>
      <c r="M1918">
        <f>VLOOKUP(Q1918,gene2!A:U,14,0)</f>
        <v>0</v>
      </c>
      <c r="N1918" t="str">
        <f>VLOOKUP(Q1918,gene2!A:U,15,0)</f>
        <v>ketoacyl-ACP synthase III</v>
      </c>
      <c r="Q1918" t="s">
        <v>7486</v>
      </c>
      <c r="R1918">
        <v>969</v>
      </c>
      <c r="T1918" t="s">
        <v>7487</v>
      </c>
      <c r="V1918">
        <f t="shared" si="29"/>
        <v>323</v>
      </c>
    </row>
    <row r="1919" spans="1:22" x14ac:dyDescent="0.25">
      <c r="A1919" t="s">
        <v>20</v>
      </c>
      <c r="B1919" t="s">
        <v>21</v>
      </c>
      <c r="C1919" t="s">
        <v>22</v>
      </c>
      <c r="D1919" t="s">
        <v>23</v>
      </c>
      <c r="E1919" t="s">
        <v>5</v>
      </c>
      <c r="G1919" t="s">
        <v>24</v>
      </c>
      <c r="H1919">
        <v>2057361</v>
      </c>
      <c r="I1919">
        <v>2058365</v>
      </c>
      <c r="J1919" t="s">
        <v>25</v>
      </c>
      <c r="K1919" t="str">
        <f>VLOOKUP(Q1919,gene2!A:U,12,0)</f>
        <v>WP_014421628.1</v>
      </c>
      <c r="L1919" t="str">
        <f>VLOOKUP(Q1919,gene2!A:U,13,0)</f>
        <v>WP_014421628.1</v>
      </c>
      <c r="M1919">
        <f>VLOOKUP(Q1919,gene2!A:U,14,0)</f>
        <v>0</v>
      </c>
      <c r="N1919" t="str">
        <f>VLOOKUP(Q1919,gene2!A:U,15,0)</f>
        <v>thiosulfate ABC transporter substrate-binding protein CysP</v>
      </c>
      <c r="O1919" t="s">
        <v>7490</v>
      </c>
      <c r="Q1919" t="s">
        <v>7491</v>
      </c>
      <c r="R1919">
        <v>1005</v>
      </c>
      <c r="T1919" t="s">
        <v>7492</v>
      </c>
      <c r="V1919">
        <f t="shared" si="29"/>
        <v>335</v>
      </c>
    </row>
    <row r="1920" spans="1:22" x14ac:dyDescent="0.25">
      <c r="A1920" t="s">
        <v>20</v>
      </c>
      <c r="B1920" t="s">
        <v>21</v>
      </c>
      <c r="C1920" t="s">
        <v>22</v>
      </c>
      <c r="D1920" t="s">
        <v>23</v>
      </c>
      <c r="E1920" t="s">
        <v>5</v>
      </c>
      <c r="G1920" t="s">
        <v>24</v>
      </c>
      <c r="H1920">
        <v>2058375</v>
      </c>
      <c r="I1920">
        <v>2059247</v>
      </c>
      <c r="J1920" t="s">
        <v>25</v>
      </c>
      <c r="K1920" t="str">
        <f>VLOOKUP(Q1920,gene2!A:U,12,0)</f>
        <v>WP_011784864.1</v>
      </c>
      <c r="L1920" t="str">
        <f>VLOOKUP(Q1920,gene2!A:U,13,0)</f>
        <v>WP_011784864.1</v>
      </c>
      <c r="M1920">
        <f>VLOOKUP(Q1920,gene2!A:U,14,0)</f>
        <v>0</v>
      </c>
      <c r="N1920" t="str">
        <f>VLOOKUP(Q1920,gene2!A:U,15,0)</f>
        <v>sulfate/thiosulfate ABC transporter permease CysT</v>
      </c>
      <c r="O1920" t="s">
        <v>7495</v>
      </c>
      <c r="Q1920" t="s">
        <v>7496</v>
      </c>
      <c r="R1920">
        <v>873</v>
      </c>
      <c r="T1920" t="s">
        <v>7497</v>
      </c>
      <c r="V1920">
        <f t="shared" si="29"/>
        <v>291</v>
      </c>
    </row>
    <row r="1921" spans="1:22" x14ac:dyDescent="0.25">
      <c r="A1921" t="s">
        <v>20</v>
      </c>
      <c r="B1921" t="s">
        <v>21</v>
      </c>
      <c r="C1921" t="s">
        <v>22</v>
      </c>
      <c r="D1921" t="s">
        <v>23</v>
      </c>
      <c r="E1921" t="s">
        <v>5</v>
      </c>
      <c r="G1921" t="s">
        <v>24</v>
      </c>
      <c r="H1921">
        <v>2059248</v>
      </c>
      <c r="I1921">
        <v>2060105</v>
      </c>
      <c r="J1921" t="s">
        <v>25</v>
      </c>
      <c r="K1921" t="str">
        <f>VLOOKUP(Q1921,gene2!A:U,12,0)</f>
        <v>WP_011784863.1</v>
      </c>
      <c r="L1921" t="str">
        <f>VLOOKUP(Q1921,gene2!A:U,13,0)</f>
        <v>WP_011784863.1</v>
      </c>
      <c r="M1921">
        <f>VLOOKUP(Q1921,gene2!A:U,14,0)</f>
        <v>0</v>
      </c>
      <c r="N1921" t="str">
        <f>VLOOKUP(Q1921,gene2!A:U,15,0)</f>
        <v>sulfate ABC transporter permease subunit CysW</v>
      </c>
      <c r="O1921" t="s">
        <v>7500</v>
      </c>
      <c r="Q1921" t="s">
        <v>7501</v>
      </c>
      <c r="R1921">
        <v>858</v>
      </c>
      <c r="T1921" t="s">
        <v>7502</v>
      </c>
      <c r="V1921">
        <f t="shared" si="29"/>
        <v>286</v>
      </c>
    </row>
    <row r="1922" spans="1:22" x14ac:dyDescent="0.25">
      <c r="A1922" t="s">
        <v>20</v>
      </c>
      <c r="B1922" t="s">
        <v>21</v>
      </c>
      <c r="C1922" t="s">
        <v>22</v>
      </c>
      <c r="D1922" t="s">
        <v>23</v>
      </c>
      <c r="E1922" t="s">
        <v>5</v>
      </c>
      <c r="G1922" t="s">
        <v>24</v>
      </c>
      <c r="H1922">
        <v>2060107</v>
      </c>
      <c r="I1922">
        <v>2061228</v>
      </c>
      <c r="J1922" t="s">
        <v>25</v>
      </c>
      <c r="K1922" t="str">
        <f>VLOOKUP(Q1922,gene2!A:U,12,0)</f>
        <v>WP_014421629.1</v>
      </c>
      <c r="L1922" t="str">
        <f>VLOOKUP(Q1922,gene2!A:U,13,0)</f>
        <v>WP_014421629.1</v>
      </c>
      <c r="M1922">
        <f>VLOOKUP(Q1922,gene2!A:U,14,0)</f>
        <v>0</v>
      </c>
      <c r="N1922" t="str">
        <f>VLOOKUP(Q1922,gene2!A:U,15,0)</f>
        <v>TOBE-like domain-containing protein</v>
      </c>
      <c r="Q1922" t="s">
        <v>7505</v>
      </c>
      <c r="R1922">
        <v>1122</v>
      </c>
      <c r="T1922" t="s">
        <v>7506</v>
      </c>
      <c r="V1922">
        <f t="shared" si="29"/>
        <v>374</v>
      </c>
    </row>
    <row r="1923" spans="1:22" x14ac:dyDescent="0.25">
      <c r="A1923" t="s">
        <v>20</v>
      </c>
      <c r="B1923" t="s">
        <v>21</v>
      </c>
      <c r="C1923" t="s">
        <v>22</v>
      </c>
      <c r="D1923" t="s">
        <v>23</v>
      </c>
      <c r="E1923" t="s">
        <v>5</v>
      </c>
      <c r="G1923" t="s">
        <v>24</v>
      </c>
      <c r="H1923">
        <v>2061236</v>
      </c>
      <c r="I1923">
        <v>2063641</v>
      </c>
      <c r="J1923" t="s">
        <v>52</v>
      </c>
      <c r="K1923" t="str">
        <f>VLOOKUP(Q1923,gene2!A:U,12,0)</f>
        <v>WP_014421630.1</v>
      </c>
      <c r="L1923" t="str">
        <f>VLOOKUP(Q1923,gene2!A:U,13,0)</f>
        <v>WP_014421630.1</v>
      </c>
      <c r="M1923">
        <f>VLOOKUP(Q1923,gene2!A:U,14,0)</f>
        <v>0</v>
      </c>
      <c r="N1923" t="str">
        <f>VLOOKUP(Q1923,gene2!A:U,15,0)</f>
        <v>DUF2309 domain-containing protein</v>
      </c>
      <c r="Q1923" t="s">
        <v>7509</v>
      </c>
      <c r="R1923">
        <v>2406</v>
      </c>
      <c r="T1923" t="s">
        <v>7510</v>
      </c>
      <c r="V1923">
        <f t="shared" ref="V1923:V1986" si="30">R1923/3</f>
        <v>802</v>
      </c>
    </row>
    <row r="1924" spans="1:22" x14ac:dyDescent="0.25">
      <c r="A1924" t="s">
        <v>20</v>
      </c>
      <c r="B1924" t="s">
        <v>21</v>
      </c>
      <c r="C1924" t="s">
        <v>22</v>
      </c>
      <c r="D1924" t="s">
        <v>23</v>
      </c>
      <c r="E1924" t="s">
        <v>5</v>
      </c>
      <c r="G1924" t="s">
        <v>24</v>
      </c>
      <c r="H1924">
        <v>2063638</v>
      </c>
      <c r="I1924">
        <v>2065302</v>
      </c>
      <c r="J1924" t="s">
        <v>52</v>
      </c>
      <c r="K1924" t="str">
        <f>VLOOKUP(Q1924,gene2!A:U,12,0)</f>
        <v>WP_081496567.1</v>
      </c>
      <c r="L1924" t="str">
        <f>VLOOKUP(Q1924,gene2!A:U,13,0)</f>
        <v>WP_081496567.1</v>
      </c>
      <c r="M1924">
        <f>VLOOKUP(Q1924,gene2!A:U,14,0)</f>
        <v>0</v>
      </c>
      <c r="N1924" t="str">
        <f>VLOOKUP(Q1924,gene2!A:U,15,0)</f>
        <v>NADH-quinone oxidoreductase subunit L</v>
      </c>
      <c r="Q1924" t="s">
        <v>7513</v>
      </c>
      <c r="R1924">
        <v>1665</v>
      </c>
      <c r="T1924" t="s">
        <v>7514</v>
      </c>
      <c r="V1924">
        <f t="shared" si="30"/>
        <v>555</v>
      </c>
    </row>
    <row r="1925" spans="1:22" x14ac:dyDescent="0.25">
      <c r="A1925" t="s">
        <v>20</v>
      </c>
      <c r="B1925" t="s">
        <v>21</v>
      </c>
      <c r="C1925" t="s">
        <v>22</v>
      </c>
      <c r="D1925" t="s">
        <v>23</v>
      </c>
      <c r="E1925" t="s">
        <v>5</v>
      </c>
      <c r="G1925" t="s">
        <v>24</v>
      </c>
      <c r="H1925">
        <v>2065359</v>
      </c>
      <c r="I1925">
        <v>2066267</v>
      </c>
      <c r="J1925" t="s">
        <v>25</v>
      </c>
      <c r="K1925" t="str">
        <f>VLOOKUP(Q1925,gene2!A:U,12,0)</f>
        <v>WP_014421632.1</v>
      </c>
      <c r="L1925" t="str">
        <f>VLOOKUP(Q1925,gene2!A:U,13,0)</f>
        <v>WP_014421632.1</v>
      </c>
      <c r="M1925">
        <f>VLOOKUP(Q1925,gene2!A:U,14,0)</f>
        <v>0</v>
      </c>
      <c r="N1925" t="str">
        <f>VLOOKUP(Q1925,gene2!A:U,15,0)</f>
        <v>LysR family transcriptional regulator</v>
      </c>
      <c r="Q1925" t="s">
        <v>7517</v>
      </c>
      <c r="R1925">
        <v>909</v>
      </c>
      <c r="T1925" t="s">
        <v>7518</v>
      </c>
      <c r="V1925">
        <f t="shared" si="30"/>
        <v>303</v>
      </c>
    </row>
    <row r="1926" spans="1:22" x14ac:dyDescent="0.25">
      <c r="A1926" t="s">
        <v>20</v>
      </c>
      <c r="B1926" t="s">
        <v>21</v>
      </c>
      <c r="C1926" t="s">
        <v>22</v>
      </c>
      <c r="D1926" t="s">
        <v>23</v>
      </c>
      <c r="E1926" t="s">
        <v>5</v>
      </c>
      <c r="G1926" t="s">
        <v>24</v>
      </c>
      <c r="H1926">
        <v>2066335</v>
      </c>
      <c r="I1926">
        <v>2067816</v>
      </c>
      <c r="J1926" t="s">
        <v>25</v>
      </c>
      <c r="K1926" t="str">
        <f>VLOOKUP(Q1926,gene2!A:U,12,0)</f>
        <v>WP_014421633.1</v>
      </c>
      <c r="L1926" t="str">
        <f>VLOOKUP(Q1926,gene2!A:U,13,0)</f>
        <v>WP_014421633.1</v>
      </c>
      <c r="M1926">
        <f>VLOOKUP(Q1926,gene2!A:U,14,0)</f>
        <v>0</v>
      </c>
      <c r="N1926" t="str">
        <f>VLOOKUP(Q1926,gene2!A:U,15,0)</f>
        <v>NAD(P)/FAD-dependent oxidoreductase</v>
      </c>
      <c r="Q1926" t="s">
        <v>7520</v>
      </c>
      <c r="R1926">
        <v>1482</v>
      </c>
      <c r="T1926" t="s">
        <v>7521</v>
      </c>
      <c r="V1926">
        <f t="shared" si="30"/>
        <v>494</v>
      </c>
    </row>
    <row r="1927" spans="1:22" x14ac:dyDescent="0.25">
      <c r="A1927" t="s">
        <v>20</v>
      </c>
      <c r="B1927" t="s">
        <v>21</v>
      </c>
      <c r="C1927" t="s">
        <v>22</v>
      </c>
      <c r="D1927" t="s">
        <v>23</v>
      </c>
      <c r="E1927" t="s">
        <v>5</v>
      </c>
      <c r="G1927" t="s">
        <v>24</v>
      </c>
      <c r="H1927">
        <v>2067931</v>
      </c>
      <c r="I1927">
        <v>2068605</v>
      </c>
      <c r="J1927" t="s">
        <v>25</v>
      </c>
      <c r="K1927" t="str">
        <f>VLOOKUP(Q1927,gene2!A:U,12,0)</f>
        <v>WP_014421634.1</v>
      </c>
      <c r="L1927" t="str">
        <f>VLOOKUP(Q1927,gene2!A:U,13,0)</f>
        <v>WP_014421634.1</v>
      </c>
      <c r="M1927">
        <f>VLOOKUP(Q1927,gene2!A:U,14,0)</f>
        <v>0</v>
      </c>
      <c r="N1927" t="str">
        <f>VLOOKUP(Q1927,gene2!A:U,15,0)</f>
        <v>FadR family transcriptional regulator</v>
      </c>
      <c r="Q1927" t="s">
        <v>7523</v>
      </c>
      <c r="R1927">
        <v>675</v>
      </c>
      <c r="T1927" t="s">
        <v>7524</v>
      </c>
      <c r="V1927">
        <f t="shared" si="30"/>
        <v>225</v>
      </c>
    </row>
    <row r="1928" spans="1:22" x14ac:dyDescent="0.25">
      <c r="A1928" t="s">
        <v>20</v>
      </c>
      <c r="B1928" t="s">
        <v>21</v>
      </c>
      <c r="C1928" t="s">
        <v>22</v>
      </c>
      <c r="D1928" t="s">
        <v>23</v>
      </c>
      <c r="E1928" t="s">
        <v>5</v>
      </c>
      <c r="G1928" t="s">
        <v>24</v>
      </c>
      <c r="H1928">
        <v>2068609</v>
      </c>
      <c r="I1928">
        <v>2069631</v>
      </c>
      <c r="J1928" t="s">
        <v>25</v>
      </c>
      <c r="K1928" t="str">
        <f>VLOOKUP(Q1928,gene2!A:U,12,0)</f>
        <v>WP_014421635.1</v>
      </c>
      <c r="L1928" t="str">
        <f>VLOOKUP(Q1928,gene2!A:U,13,0)</f>
        <v>WP_014421635.1</v>
      </c>
      <c r="M1928">
        <f>VLOOKUP(Q1928,gene2!A:U,14,0)</f>
        <v>0</v>
      </c>
      <c r="N1928" t="str">
        <f>VLOOKUP(Q1928,gene2!A:U,15,0)</f>
        <v>bile acid:sodium symporter</v>
      </c>
      <c r="Q1928" t="s">
        <v>7527</v>
      </c>
      <c r="R1928">
        <v>1023</v>
      </c>
      <c r="T1928" t="s">
        <v>7528</v>
      </c>
      <c r="V1928">
        <f t="shared" si="30"/>
        <v>341</v>
      </c>
    </row>
    <row r="1929" spans="1:22" x14ac:dyDescent="0.25">
      <c r="A1929" t="s">
        <v>20</v>
      </c>
      <c r="B1929" t="s">
        <v>21</v>
      </c>
      <c r="C1929" t="s">
        <v>22</v>
      </c>
      <c r="D1929" t="s">
        <v>23</v>
      </c>
      <c r="E1929" t="s">
        <v>5</v>
      </c>
      <c r="G1929" t="s">
        <v>24</v>
      </c>
      <c r="H1929">
        <v>2069587</v>
      </c>
      <c r="I1929">
        <v>2070279</v>
      </c>
      <c r="J1929" t="s">
        <v>52</v>
      </c>
      <c r="K1929" t="str">
        <f>VLOOKUP(Q1929,gene2!A:U,12,0)</f>
        <v>WP_014421636.1</v>
      </c>
      <c r="L1929" t="str">
        <f>VLOOKUP(Q1929,gene2!A:U,13,0)</f>
        <v>WP_014421636.1</v>
      </c>
      <c r="M1929">
        <f>VLOOKUP(Q1929,gene2!A:U,14,0)</f>
        <v>0</v>
      </c>
      <c r="N1929" t="str">
        <f>VLOOKUP(Q1929,gene2!A:U,15,0)</f>
        <v>J domain-containing protein</v>
      </c>
      <c r="Q1929" t="s">
        <v>7531</v>
      </c>
      <c r="R1929">
        <v>693</v>
      </c>
      <c r="T1929" t="s">
        <v>7532</v>
      </c>
      <c r="V1929">
        <f t="shared" si="30"/>
        <v>231</v>
      </c>
    </row>
    <row r="1930" spans="1:22" x14ac:dyDescent="0.25">
      <c r="A1930" t="s">
        <v>20</v>
      </c>
      <c r="B1930" t="s">
        <v>21</v>
      </c>
      <c r="C1930" t="s">
        <v>22</v>
      </c>
      <c r="D1930" t="s">
        <v>23</v>
      </c>
      <c r="E1930" t="s">
        <v>5</v>
      </c>
      <c r="G1930" t="s">
        <v>24</v>
      </c>
      <c r="H1930">
        <v>2070403</v>
      </c>
      <c r="I1930">
        <v>2072616</v>
      </c>
      <c r="J1930" t="s">
        <v>25</v>
      </c>
      <c r="K1930" t="str">
        <f>VLOOKUP(Q1930,gene2!A:U,12,0)</f>
        <v>WP_014421637.1</v>
      </c>
      <c r="L1930" t="str">
        <f>VLOOKUP(Q1930,gene2!A:U,13,0)</f>
        <v>WP_014421637.1</v>
      </c>
      <c r="M1930">
        <f>VLOOKUP(Q1930,gene2!A:U,14,0)</f>
        <v>0</v>
      </c>
      <c r="N1930" t="str">
        <f>VLOOKUP(Q1930,gene2!A:U,15,0)</f>
        <v>TonB-dependent receptor</v>
      </c>
      <c r="Q1930" t="s">
        <v>7535</v>
      </c>
      <c r="R1930">
        <v>2214</v>
      </c>
      <c r="T1930" t="s">
        <v>7536</v>
      </c>
      <c r="V1930">
        <f t="shared" si="30"/>
        <v>738</v>
      </c>
    </row>
    <row r="1931" spans="1:22" x14ac:dyDescent="0.25">
      <c r="A1931" t="s">
        <v>20</v>
      </c>
      <c r="B1931" t="s">
        <v>21</v>
      </c>
      <c r="C1931" t="s">
        <v>22</v>
      </c>
      <c r="D1931" t="s">
        <v>23</v>
      </c>
      <c r="E1931" t="s">
        <v>5</v>
      </c>
      <c r="G1931" t="s">
        <v>24</v>
      </c>
      <c r="H1931">
        <v>2072647</v>
      </c>
      <c r="I1931">
        <v>2073648</v>
      </c>
      <c r="J1931" t="s">
        <v>25</v>
      </c>
      <c r="K1931" t="str">
        <f>VLOOKUP(Q1931,gene2!A:U,12,0)</f>
        <v>WP_041654747.1</v>
      </c>
      <c r="L1931" t="str">
        <f>VLOOKUP(Q1931,gene2!A:U,13,0)</f>
        <v>WP_041654747.1</v>
      </c>
      <c r="M1931">
        <f>VLOOKUP(Q1931,gene2!A:U,14,0)</f>
        <v>0</v>
      </c>
      <c r="N1931" t="str">
        <f>VLOOKUP(Q1931,gene2!A:U,15,0)</f>
        <v>ABC transporter substrate-binding protein</v>
      </c>
      <c r="Q1931" t="s">
        <v>7538</v>
      </c>
      <c r="R1931">
        <v>1002</v>
      </c>
      <c r="T1931" t="s">
        <v>7539</v>
      </c>
      <c r="V1931">
        <f t="shared" si="30"/>
        <v>334</v>
      </c>
    </row>
    <row r="1932" spans="1:22" x14ac:dyDescent="0.25">
      <c r="A1932" t="s">
        <v>20</v>
      </c>
      <c r="B1932" t="s">
        <v>21</v>
      </c>
      <c r="C1932" t="s">
        <v>22</v>
      </c>
      <c r="D1932" t="s">
        <v>23</v>
      </c>
      <c r="E1932" t="s">
        <v>5</v>
      </c>
      <c r="G1932" t="s">
        <v>24</v>
      </c>
      <c r="H1932">
        <v>2073645</v>
      </c>
      <c r="I1932">
        <v>2075579</v>
      </c>
      <c r="J1932" t="s">
        <v>25</v>
      </c>
      <c r="K1932" t="str">
        <f>VLOOKUP(Q1932,gene2!A:U,12,0)</f>
        <v>WP_014421639.1</v>
      </c>
      <c r="L1932" t="str">
        <f>VLOOKUP(Q1932,gene2!A:U,13,0)</f>
        <v>WP_014421639.1</v>
      </c>
      <c r="M1932">
        <f>VLOOKUP(Q1932,gene2!A:U,14,0)</f>
        <v>0</v>
      </c>
      <c r="N1932" t="str">
        <f>VLOOKUP(Q1932,gene2!A:U,15,0)</f>
        <v>response regulator</v>
      </c>
      <c r="Q1932" t="s">
        <v>7541</v>
      </c>
      <c r="R1932">
        <v>1935</v>
      </c>
      <c r="T1932" t="s">
        <v>7542</v>
      </c>
      <c r="V1932">
        <f t="shared" si="30"/>
        <v>645</v>
      </c>
    </row>
    <row r="1933" spans="1:22" x14ac:dyDescent="0.25">
      <c r="A1933" t="s">
        <v>20</v>
      </c>
      <c r="B1933" t="s">
        <v>21</v>
      </c>
      <c r="C1933" t="s">
        <v>22</v>
      </c>
      <c r="D1933" t="s">
        <v>23</v>
      </c>
      <c r="E1933" t="s">
        <v>5</v>
      </c>
      <c r="G1933" t="s">
        <v>24</v>
      </c>
      <c r="H1933">
        <v>2075630</v>
      </c>
      <c r="I1933">
        <v>2076991</v>
      </c>
      <c r="J1933" t="s">
        <v>52</v>
      </c>
      <c r="K1933" t="str">
        <f>VLOOKUP(Q1933,gene2!A:U,12,0)</f>
        <v>WP_014421640.1</v>
      </c>
      <c r="L1933" t="str">
        <f>VLOOKUP(Q1933,gene2!A:U,13,0)</f>
        <v>WP_014421640.1</v>
      </c>
      <c r="M1933">
        <f>VLOOKUP(Q1933,gene2!A:U,14,0)</f>
        <v>0</v>
      </c>
      <c r="N1933" t="str">
        <f>VLOOKUP(Q1933,gene2!A:U,15,0)</f>
        <v>glutathione-disulfide reductase</v>
      </c>
      <c r="O1933" t="s">
        <v>7544</v>
      </c>
      <c r="Q1933" t="s">
        <v>7545</v>
      </c>
      <c r="R1933">
        <v>1362</v>
      </c>
      <c r="T1933" t="s">
        <v>7546</v>
      </c>
      <c r="V1933">
        <f t="shared" si="30"/>
        <v>454</v>
      </c>
    </row>
    <row r="1934" spans="1:22" x14ac:dyDescent="0.25">
      <c r="A1934" t="s">
        <v>20</v>
      </c>
      <c r="B1934" t="s">
        <v>21</v>
      </c>
      <c r="C1934" t="s">
        <v>22</v>
      </c>
      <c r="D1934" t="s">
        <v>23</v>
      </c>
      <c r="E1934" t="s">
        <v>5</v>
      </c>
      <c r="G1934" t="s">
        <v>24</v>
      </c>
      <c r="H1934">
        <v>2077009</v>
      </c>
      <c r="I1934">
        <v>2077680</v>
      </c>
      <c r="J1934" t="s">
        <v>52</v>
      </c>
      <c r="K1934" t="str">
        <f>VLOOKUP(Q1934,gene2!A:U,12,0)</f>
        <v>WP_014421641.1</v>
      </c>
      <c r="L1934" t="str">
        <f>VLOOKUP(Q1934,gene2!A:U,13,0)</f>
        <v>WP_014421641.1</v>
      </c>
      <c r="M1934">
        <f>VLOOKUP(Q1934,gene2!A:U,14,0)</f>
        <v>0</v>
      </c>
      <c r="N1934" t="str">
        <f>VLOOKUP(Q1934,gene2!A:U,15,0)</f>
        <v>GNAT family N-acetyltransferase</v>
      </c>
      <c r="Q1934" t="s">
        <v>7549</v>
      </c>
      <c r="R1934">
        <v>672</v>
      </c>
      <c r="T1934" t="s">
        <v>7550</v>
      </c>
      <c r="V1934">
        <f t="shared" si="30"/>
        <v>224</v>
      </c>
    </row>
    <row r="1935" spans="1:22" x14ac:dyDescent="0.25">
      <c r="A1935" t="s">
        <v>20</v>
      </c>
      <c r="B1935" t="s">
        <v>21</v>
      </c>
      <c r="C1935" t="s">
        <v>22</v>
      </c>
      <c r="D1935" t="s">
        <v>23</v>
      </c>
      <c r="E1935" t="s">
        <v>5</v>
      </c>
      <c r="G1935" t="s">
        <v>24</v>
      </c>
      <c r="H1935">
        <v>2077720</v>
      </c>
      <c r="I1935">
        <v>2078253</v>
      </c>
      <c r="J1935" t="s">
        <v>52</v>
      </c>
      <c r="K1935" t="str">
        <f>VLOOKUP(Q1935,gene2!A:U,12,0)</f>
        <v>WP_014421642.1</v>
      </c>
      <c r="L1935" t="str">
        <f>VLOOKUP(Q1935,gene2!A:U,13,0)</f>
        <v>WP_014421642.1</v>
      </c>
      <c r="M1935">
        <f>VLOOKUP(Q1935,gene2!A:U,14,0)</f>
        <v>0</v>
      </c>
      <c r="N1935" t="str">
        <f>VLOOKUP(Q1935,gene2!A:U,15,0)</f>
        <v>type II secretion system protein M</v>
      </c>
      <c r="Q1935" t="s">
        <v>7552</v>
      </c>
      <c r="R1935">
        <v>534</v>
      </c>
      <c r="T1935" t="s">
        <v>7553</v>
      </c>
      <c r="V1935">
        <f t="shared" si="30"/>
        <v>178</v>
      </c>
    </row>
    <row r="1936" spans="1:22" x14ac:dyDescent="0.25">
      <c r="A1936" t="s">
        <v>20</v>
      </c>
      <c r="B1936" t="s">
        <v>21</v>
      </c>
      <c r="C1936" t="s">
        <v>22</v>
      </c>
      <c r="D1936" t="s">
        <v>23</v>
      </c>
      <c r="E1936" t="s">
        <v>5</v>
      </c>
      <c r="G1936" t="s">
        <v>24</v>
      </c>
      <c r="H1936">
        <v>2078258</v>
      </c>
      <c r="I1936">
        <v>2079565</v>
      </c>
      <c r="J1936" t="s">
        <v>52</v>
      </c>
      <c r="K1936" t="str">
        <f>VLOOKUP(Q1936,gene2!A:U,12,0)</f>
        <v>WP_014421643.1</v>
      </c>
      <c r="L1936" t="str">
        <f>VLOOKUP(Q1936,gene2!A:U,13,0)</f>
        <v>WP_014421643.1</v>
      </c>
      <c r="M1936">
        <f>VLOOKUP(Q1936,gene2!A:U,14,0)</f>
        <v>0</v>
      </c>
      <c r="N1936" t="str">
        <f>VLOOKUP(Q1936,gene2!A:U,15,0)</f>
        <v>type II secretion system protein GspL</v>
      </c>
      <c r="O1936" t="s">
        <v>7555</v>
      </c>
      <c r="Q1936" t="s">
        <v>7556</v>
      </c>
      <c r="R1936">
        <v>1308</v>
      </c>
      <c r="T1936" t="s">
        <v>7557</v>
      </c>
      <c r="V1936">
        <f t="shared" si="30"/>
        <v>436</v>
      </c>
    </row>
    <row r="1937" spans="1:22" x14ac:dyDescent="0.25">
      <c r="A1937" t="s">
        <v>20</v>
      </c>
      <c r="B1937" t="s">
        <v>21</v>
      </c>
      <c r="C1937" t="s">
        <v>22</v>
      </c>
      <c r="D1937" t="s">
        <v>23</v>
      </c>
      <c r="E1937" t="s">
        <v>5</v>
      </c>
      <c r="G1937" t="s">
        <v>24</v>
      </c>
      <c r="H1937">
        <v>2079568</v>
      </c>
      <c r="I1937">
        <v>2080566</v>
      </c>
      <c r="J1937" t="s">
        <v>52</v>
      </c>
      <c r="K1937" t="str">
        <f>VLOOKUP(Q1937,gene2!A:U,12,0)</f>
        <v>WP_014421644.1</v>
      </c>
      <c r="L1937" t="str">
        <f>VLOOKUP(Q1937,gene2!A:U,13,0)</f>
        <v>WP_014421644.1</v>
      </c>
      <c r="M1937">
        <f>VLOOKUP(Q1937,gene2!A:U,14,0)</f>
        <v>0</v>
      </c>
      <c r="N1937" t="str">
        <f>VLOOKUP(Q1937,gene2!A:U,15,0)</f>
        <v>type II secretion system minor pseudopilin GspK</v>
      </c>
      <c r="O1937" t="s">
        <v>7560</v>
      </c>
      <c r="Q1937" t="s">
        <v>7561</v>
      </c>
      <c r="R1937">
        <v>999</v>
      </c>
      <c r="T1937" t="s">
        <v>7562</v>
      </c>
      <c r="V1937">
        <f t="shared" si="30"/>
        <v>333</v>
      </c>
    </row>
    <row r="1938" spans="1:22" x14ac:dyDescent="0.25">
      <c r="A1938" t="s">
        <v>20</v>
      </c>
      <c r="B1938" t="s">
        <v>21</v>
      </c>
      <c r="C1938" t="s">
        <v>22</v>
      </c>
      <c r="D1938" t="s">
        <v>23</v>
      </c>
      <c r="E1938" t="s">
        <v>5</v>
      </c>
      <c r="G1938" t="s">
        <v>24</v>
      </c>
      <c r="H1938">
        <v>2080559</v>
      </c>
      <c r="I1938">
        <v>2081323</v>
      </c>
      <c r="J1938" t="s">
        <v>52</v>
      </c>
      <c r="K1938" t="str">
        <f>VLOOKUP(Q1938,gene2!A:U,12,0)</f>
        <v>WP_014421645.1</v>
      </c>
      <c r="L1938" t="str">
        <f>VLOOKUP(Q1938,gene2!A:U,13,0)</f>
        <v>WP_014421645.1</v>
      </c>
      <c r="M1938">
        <f>VLOOKUP(Q1938,gene2!A:U,14,0)</f>
        <v>0</v>
      </c>
      <c r="N1938" t="str">
        <f>VLOOKUP(Q1938,gene2!A:U,15,0)</f>
        <v>type II secretion system minor pseudopilin GspJ</v>
      </c>
      <c r="O1938" t="s">
        <v>7565</v>
      </c>
      <c r="Q1938" t="s">
        <v>7566</v>
      </c>
      <c r="R1938">
        <v>765</v>
      </c>
      <c r="T1938" t="s">
        <v>7567</v>
      </c>
      <c r="V1938">
        <f t="shared" si="30"/>
        <v>255</v>
      </c>
    </row>
    <row r="1939" spans="1:22" x14ac:dyDescent="0.25">
      <c r="A1939" t="s">
        <v>20</v>
      </c>
      <c r="B1939" t="s">
        <v>21</v>
      </c>
      <c r="C1939" t="s">
        <v>22</v>
      </c>
      <c r="D1939" t="s">
        <v>23</v>
      </c>
      <c r="E1939" t="s">
        <v>5</v>
      </c>
      <c r="G1939" t="s">
        <v>24</v>
      </c>
      <c r="H1939">
        <v>2081323</v>
      </c>
      <c r="I1939">
        <v>2081700</v>
      </c>
      <c r="J1939" t="s">
        <v>52</v>
      </c>
      <c r="K1939" t="str">
        <f>VLOOKUP(Q1939,gene2!A:U,12,0)</f>
        <v>WP_011784845.1</v>
      </c>
      <c r="L1939" t="str">
        <f>VLOOKUP(Q1939,gene2!A:U,13,0)</f>
        <v>WP_011784845.1</v>
      </c>
      <c r="M1939">
        <f>VLOOKUP(Q1939,gene2!A:U,14,0)</f>
        <v>0</v>
      </c>
      <c r="N1939" t="str">
        <f>VLOOKUP(Q1939,gene2!A:U,15,0)</f>
        <v>type II secretion system minor pseudopilin GspI</v>
      </c>
      <c r="O1939" t="s">
        <v>7570</v>
      </c>
      <c r="Q1939" t="s">
        <v>7571</v>
      </c>
      <c r="R1939">
        <v>378</v>
      </c>
      <c r="T1939" t="s">
        <v>7572</v>
      </c>
      <c r="V1939">
        <f t="shared" si="30"/>
        <v>126</v>
      </c>
    </row>
    <row r="1940" spans="1:22" x14ac:dyDescent="0.25">
      <c r="A1940" t="s">
        <v>20</v>
      </c>
      <c r="B1940" t="s">
        <v>21</v>
      </c>
      <c r="C1940" t="s">
        <v>22</v>
      </c>
      <c r="D1940" t="s">
        <v>23</v>
      </c>
      <c r="E1940" t="s">
        <v>5</v>
      </c>
      <c r="G1940" t="s">
        <v>24</v>
      </c>
      <c r="H1940">
        <v>2081697</v>
      </c>
      <c r="I1940">
        <v>2082224</v>
      </c>
      <c r="J1940" t="s">
        <v>52</v>
      </c>
      <c r="K1940" t="str">
        <f>VLOOKUP(Q1940,gene2!A:U,12,0)</f>
        <v>WP_014421646.1</v>
      </c>
      <c r="L1940" t="str">
        <f>VLOOKUP(Q1940,gene2!A:U,13,0)</f>
        <v>WP_014421646.1</v>
      </c>
      <c r="M1940">
        <f>VLOOKUP(Q1940,gene2!A:U,14,0)</f>
        <v>0</v>
      </c>
      <c r="N1940" t="str">
        <f>VLOOKUP(Q1940,gene2!A:U,15,0)</f>
        <v>type II secretion system minor pseudopilin GspH</v>
      </c>
      <c r="O1940" t="s">
        <v>7575</v>
      </c>
      <c r="Q1940" t="s">
        <v>7576</v>
      </c>
      <c r="R1940">
        <v>528</v>
      </c>
      <c r="T1940" t="s">
        <v>7577</v>
      </c>
      <c r="V1940">
        <f t="shared" si="30"/>
        <v>176</v>
      </c>
    </row>
    <row r="1941" spans="1:22" x14ac:dyDescent="0.25">
      <c r="A1941" t="s">
        <v>20</v>
      </c>
      <c r="B1941" t="s">
        <v>21</v>
      </c>
      <c r="C1941" t="s">
        <v>22</v>
      </c>
      <c r="D1941" t="s">
        <v>23</v>
      </c>
      <c r="E1941" t="s">
        <v>5</v>
      </c>
      <c r="G1941" t="s">
        <v>24</v>
      </c>
      <c r="H1941">
        <v>2082231</v>
      </c>
      <c r="I1941">
        <v>2082677</v>
      </c>
      <c r="J1941" t="s">
        <v>52</v>
      </c>
      <c r="K1941" t="str">
        <f>VLOOKUP(Q1941,gene2!A:U,12,0)</f>
        <v>WP_031210904.1</v>
      </c>
      <c r="L1941" t="str">
        <f>VLOOKUP(Q1941,gene2!A:U,13,0)</f>
        <v>WP_031210904.1</v>
      </c>
      <c r="M1941">
        <f>VLOOKUP(Q1941,gene2!A:U,14,0)</f>
        <v>0</v>
      </c>
      <c r="N1941" t="str">
        <f>VLOOKUP(Q1941,gene2!A:U,15,0)</f>
        <v>type II secretion system major pseudopilin GspG</v>
      </c>
      <c r="O1941" t="s">
        <v>7580</v>
      </c>
      <c r="Q1941" t="s">
        <v>7581</v>
      </c>
      <c r="R1941">
        <v>447</v>
      </c>
      <c r="T1941" t="s">
        <v>7582</v>
      </c>
      <c r="V1941">
        <f t="shared" si="30"/>
        <v>149</v>
      </c>
    </row>
    <row r="1942" spans="1:22" x14ac:dyDescent="0.25">
      <c r="A1942" t="s">
        <v>20</v>
      </c>
      <c r="B1942" t="s">
        <v>21</v>
      </c>
      <c r="C1942" t="s">
        <v>22</v>
      </c>
      <c r="D1942" t="s">
        <v>23</v>
      </c>
      <c r="E1942" t="s">
        <v>5</v>
      </c>
      <c r="G1942" t="s">
        <v>24</v>
      </c>
      <c r="H1942">
        <v>2082766</v>
      </c>
      <c r="I1942">
        <v>2083977</v>
      </c>
      <c r="J1942" t="s">
        <v>52</v>
      </c>
      <c r="K1942" t="str">
        <f>VLOOKUP(Q1942,gene2!A:U,12,0)</f>
        <v>WP_014421648.1</v>
      </c>
      <c r="L1942" t="str">
        <f>VLOOKUP(Q1942,gene2!A:U,13,0)</f>
        <v>WP_014421648.1</v>
      </c>
      <c r="M1942">
        <f>VLOOKUP(Q1942,gene2!A:U,14,0)</f>
        <v>0</v>
      </c>
      <c r="N1942" t="str">
        <f>VLOOKUP(Q1942,gene2!A:U,15,0)</f>
        <v>type II secretion system inner membrane protein GspF</v>
      </c>
      <c r="O1942" t="s">
        <v>7585</v>
      </c>
      <c r="Q1942" t="s">
        <v>7586</v>
      </c>
      <c r="R1942">
        <v>1212</v>
      </c>
      <c r="T1942" t="s">
        <v>7587</v>
      </c>
      <c r="V1942">
        <f t="shared" si="30"/>
        <v>404</v>
      </c>
    </row>
    <row r="1943" spans="1:22" x14ac:dyDescent="0.25">
      <c r="A1943" t="s">
        <v>20</v>
      </c>
      <c r="B1943" t="s">
        <v>21</v>
      </c>
      <c r="C1943" t="s">
        <v>22</v>
      </c>
      <c r="D1943" t="s">
        <v>23</v>
      </c>
      <c r="E1943" t="s">
        <v>5</v>
      </c>
      <c r="G1943" t="s">
        <v>24</v>
      </c>
      <c r="H1943">
        <v>2083981</v>
      </c>
      <c r="I1943">
        <v>2085471</v>
      </c>
      <c r="J1943" t="s">
        <v>52</v>
      </c>
      <c r="K1943" t="str">
        <f>VLOOKUP(Q1943,gene2!A:U,12,0)</f>
        <v>WP_181861320.1</v>
      </c>
      <c r="L1943" t="str">
        <f>VLOOKUP(Q1943,gene2!A:U,13,0)</f>
        <v>WP_181861320.1</v>
      </c>
      <c r="M1943">
        <f>VLOOKUP(Q1943,gene2!A:U,14,0)</f>
        <v>0</v>
      </c>
      <c r="N1943" t="str">
        <f>VLOOKUP(Q1943,gene2!A:U,15,0)</f>
        <v>type II secretion system ATPase GspE</v>
      </c>
      <c r="O1943" t="s">
        <v>7590</v>
      </c>
      <c r="Q1943" t="s">
        <v>7591</v>
      </c>
      <c r="R1943">
        <v>1491</v>
      </c>
      <c r="T1943" t="s">
        <v>7592</v>
      </c>
      <c r="V1943">
        <f t="shared" si="30"/>
        <v>497</v>
      </c>
    </row>
    <row r="1944" spans="1:22" x14ac:dyDescent="0.25">
      <c r="A1944" t="s">
        <v>20</v>
      </c>
      <c r="B1944" t="s">
        <v>21</v>
      </c>
      <c r="C1944" t="s">
        <v>22</v>
      </c>
      <c r="D1944" t="s">
        <v>23</v>
      </c>
      <c r="E1944" t="s">
        <v>5</v>
      </c>
      <c r="G1944" t="s">
        <v>24</v>
      </c>
      <c r="H1944">
        <v>2085696</v>
      </c>
      <c r="I1944">
        <v>2086352</v>
      </c>
      <c r="J1944" t="s">
        <v>25</v>
      </c>
      <c r="K1944" t="str">
        <f>VLOOKUP(Q1944,gene2!A:U,12,0)</f>
        <v>WP_014421650.1</v>
      </c>
      <c r="L1944" t="str">
        <f>VLOOKUP(Q1944,gene2!A:U,13,0)</f>
        <v>WP_014421650.1</v>
      </c>
      <c r="M1944">
        <f>VLOOKUP(Q1944,gene2!A:U,14,0)</f>
        <v>0</v>
      </c>
      <c r="N1944" t="str">
        <f>VLOOKUP(Q1944,gene2!A:U,15,0)</f>
        <v>general secretion pathway protein GspC</v>
      </c>
      <c r="Q1944" t="s">
        <v>7595</v>
      </c>
      <c r="R1944">
        <v>657</v>
      </c>
      <c r="T1944" t="s">
        <v>7596</v>
      </c>
      <c r="V1944">
        <f t="shared" si="30"/>
        <v>219</v>
      </c>
    </row>
    <row r="1945" spans="1:22" x14ac:dyDescent="0.25">
      <c r="A1945" t="s">
        <v>20</v>
      </c>
      <c r="B1945" t="s">
        <v>21</v>
      </c>
      <c r="C1945" t="s">
        <v>22</v>
      </c>
      <c r="D1945" t="s">
        <v>23</v>
      </c>
      <c r="E1945" t="s">
        <v>5</v>
      </c>
      <c r="G1945" t="s">
        <v>24</v>
      </c>
      <c r="H1945">
        <v>2086361</v>
      </c>
      <c r="I1945">
        <v>2087020</v>
      </c>
      <c r="J1945" t="s">
        <v>25</v>
      </c>
      <c r="K1945" t="str">
        <f>VLOOKUP(Q1945,gene2!A:U,12,0)</f>
        <v>WP_014421651.1</v>
      </c>
      <c r="L1945" t="str">
        <f>VLOOKUP(Q1945,gene2!A:U,13,0)</f>
        <v>WP_014421651.1</v>
      </c>
      <c r="M1945">
        <f>VLOOKUP(Q1945,gene2!A:U,14,0)</f>
        <v>0</v>
      </c>
      <c r="N1945" t="str">
        <f>VLOOKUP(Q1945,gene2!A:U,15,0)</f>
        <v>transglutaminase-like cysteine peptidase</v>
      </c>
      <c r="Q1945" t="s">
        <v>7598</v>
      </c>
      <c r="R1945">
        <v>660</v>
      </c>
      <c r="T1945" t="s">
        <v>7599</v>
      </c>
      <c r="V1945">
        <f t="shared" si="30"/>
        <v>220</v>
      </c>
    </row>
    <row r="1946" spans="1:22" x14ac:dyDescent="0.25">
      <c r="A1946" t="s">
        <v>20</v>
      </c>
      <c r="B1946" t="s">
        <v>21</v>
      </c>
      <c r="C1946" t="s">
        <v>22</v>
      </c>
      <c r="D1946" t="s">
        <v>23</v>
      </c>
      <c r="E1946" t="s">
        <v>5</v>
      </c>
      <c r="G1946" t="s">
        <v>24</v>
      </c>
      <c r="H1946">
        <v>2087144</v>
      </c>
      <c r="I1946">
        <v>2088748</v>
      </c>
      <c r="J1946" t="s">
        <v>25</v>
      </c>
      <c r="K1946" t="str">
        <f>VLOOKUP(Q1946,gene2!A:U,12,0)</f>
        <v>WP_014421652.1</v>
      </c>
      <c r="L1946" t="str">
        <f>VLOOKUP(Q1946,gene2!A:U,13,0)</f>
        <v>WP_014421652.1</v>
      </c>
      <c r="M1946">
        <f>VLOOKUP(Q1946,gene2!A:U,14,0)</f>
        <v>0</v>
      </c>
      <c r="N1946" t="str">
        <f>VLOOKUP(Q1946,gene2!A:U,15,0)</f>
        <v>FAD-binding oxidoreductase</v>
      </c>
      <c r="Q1946" t="s">
        <v>7602</v>
      </c>
      <c r="R1946">
        <v>1605</v>
      </c>
      <c r="T1946" t="s">
        <v>7603</v>
      </c>
      <c r="V1946">
        <f t="shared" si="30"/>
        <v>535</v>
      </c>
    </row>
    <row r="1947" spans="1:22" x14ac:dyDescent="0.25">
      <c r="A1947" t="s">
        <v>20</v>
      </c>
      <c r="B1947" t="s">
        <v>21</v>
      </c>
      <c r="C1947" t="s">
        <v>22</v>
      </c>
      <c r="D1947" t="s">
        <v>23</v>
      </c>
      <c r="E1947" t="s">
        <v>5</v>
      </c>
      <c r="G1947" t="s">
        <v>24</v>
      </c>
      <c r="H1947">
        <v>2088756</v>
      </c>
      <c r="I1947">
        <v>2090354</v>
      </c>
      <c r="J1947" t="s">
        <v>25</v>
      </c>
      <c r="K1947" t="str">
        <f>VLOOKUP(Q1947,gene2!A:U,12,0)</f>
        <v>WP_014421653.1</v>
      </c>
      <c r="L1947" t="str">
        <f>VLOOKUP(Q1947,gene2!A:U,13,0)</f>
        <v>WP_014421653.1</v>
      </c>
      <c r="M1947">
        <f>VLOOKUP(Q1947,gene2!A:U,14,0)</f>
        <v>0</v>
      </c>
      <c r="N1947" t="str">
        <f>VLOOKUP(Q1947,gene2!A:U,15,0)</f>
        <v>glycerol-3-phosphate dehydrogenase/oxidase</v>
      </c>
      <c r="Q1947" t="s">
        <v>7605</v>
      </c>
      <c r="R1947">
        <v>1599</v>
      </c>
      <c r="T1947" t="s">
        <v>7606</v>
      </c>
      <c r="V1947">
        <f t="shared" si="30"/>
        <v>533</v>
      </c>
    </row>
    <row r="1948" spans="1:22" x14ac:dyDescent="0.25">
      <c r="A1948" t="s">
        <v>20</v>
      </c>
      <c r="B1948" t="s">
        <v>21</v>
      </c>
      <c r="C1948" t="s">
        <v>22</v>
      </c>
      <c r="D1948" t="s">
        <v>23</v>
      </c>
      <c r="E1948" t="s">
        <v>5</v>
      </c>
      <c r="G1948" t="s">
        <v>24</v>
      </c>
      <c r="H1948">
        <v>2090347</v>
      </c>
      <c r="I1948">
        <v>2091906</v>
      </c>
      <c r="J1948" t="s">
        <v>25</v>
      </c>
      <c r="K1948" t="str">
        <f>VLOOKUP(Q1948,gene2!A:U,12,0)</f>
        <v>WP_014421654.1</v>
      </c>
      <c r="L1948" t="str">
        <f>VLOOKUP(Q1948,gene2!A:U,13,0)</f>
        <v>WP_014421654.1</v>
      </c>
      <c r="M1948">
        <f>VLOOKUP(Q1948,gene2!A:U,14,0)</f>
        <v>0</v>
      </c>
      <c r="N1948" t="str">
        <f>VLOOKUP(Q1948,gene2!A:U,15,0)</f>
        <v>FGGY-family carbohydrate kinase</v>
      </c>
      <c r="Q1948" t="s">
        <v>7609</v>
      </c>
      <c r="R1948">
        <v>1560</v>
      </c>
      <c r="T1948" t="s">
        <v>7610</v>
      </c>
      <c r="V1948">
        <f t="shared" si="30"/>
        <v>520</v>
      </c>
    </row>
    <row r="1949" spans="1:22" x14ac:dyDescent="0.25">
      <c r="A1949" t="s">
        <v>20</v>
      </c>
      <c r="B1949" t="s">
        <v>21</v>
      </c>
      <c r="C1949" t="s">
        <v>22</v>
      </c>
      <c r="D1949" t="s">
        <v>23</v>
      </c>
      <c r="E1949" t="s">
        <v>5</v>
      </c>
      <c r="G1949" t="s">
        <v>24</v>
      </c>
      <c r="H1949">
        <v>2091973</v>
      </c>
      <c r="I1949">
        <v>2092338</v>
      </c>
      <c r="J1949" t="s">
        <v>25</v>
      </c>
      <c r="K1949" t="str">
        <f>VLOOKUP(Q1949,gene2!A:U,12,0)</f>
        <v>WP_014421655.1</v>
      </c>
      <c r="L1949" t="str">
        <f>VLOOKUP(Q1949,gene2!A:U,13,0)</f>
        <v>WP_014421655.1</v>
      </c>
      <c r="M1949">
        <f>VLOOKUP(Q1949,gene2!A:U,14,0)</f>
        <v>0</v>
      </c>
      <c r="N1949" t="str">
        <f>VLOOKUP(Q1949,gene2!A:U,15,0)</f>
        <v>DUF2384 domain-containing protein</v>
      </c>
      <c r="Q1949" t="s">
        <v>7613</v>
      </c>
      <c r="R1949">
        <v>366</v>
      </c>
      <c r="T1949" t="s">
        <v>7614</v>
      </c>
      <c r="V1949">
        <f t="shared" si="30"/>
        <v>122</v>
      </c>
    </row>
    <row r="1950" spans="1:22" x14ac:dyDescent="0.25">
      <c r="A1950" t="s">
        <v>20</v>
      </c>
      <c r="B1950" t="s">
        <v>21</v>
      </c>
      <c r="C1950" t="s">
        <v>22</v>
      </c>
      <c r="D1950" t="s">
        <v>23</v>
      </c>
      <c r="E1950" t="s">
        <v>5</v>
      </c>
      <c r="G1950" t="s">
        <v>24</v>
      </c>
      <c r="H1950">
        <v>2092335</v>
      </c>
      <c r="I1950">
        <v>2093129</v>
      </c>
      <c r="J1950" t="s">
        <v>25</v>
      </c>
      <c r="K1950" t="str">
        <f>VLOOKUP(Q1950,gene2!A:U,12,0)</f>
        <v>WP_014421656.1</v>
      </c>
      <c r="L1950" t="str">
        <f>VLOOKUP(Q1950,gene2!A:U,13,0)</f>
        <v>WP_014421656.1</v>
      </c>
      <c r="M1950">
        <f>VLOOKUP(Q1950,gene2!A:U,14,0)</f>
        <v>0</v>
      </c>
      <c r="N1950" t="str">
        <f>VLOOKUP(Q1950,gene2!A:U,15,0)</f>
        <v>RES family NAD+ phosphorylase</v>
      </c>
      <c r="Q1950" t="s">
        <v>7617</v>
      </c>
      <c r="R1950">
        <v>795</v>
      </c>
      <c r="T1950" t="s">
        <v>7618</v>
      </c>
      <c r="V1950">
        <f t="shared" si="30"/>
        <v>265</v>
      </c>
    </row>
    <row r="1951" spans="1:22" x14ac:dyDescent="0.25">
      <c r="A1951" t="s">
        <v>20</v>
      </c>
      <c r="B1951" t="s">
        <v>21</v>
      </c>
      <c r="C1951" t="s">
        <v>22</v>
      </c>
      <c r="D1951" t="s">
        <v>23</v>
      </c>
      <c r="E1951" t="s">
        <v>5</v>
      </c>
      <c r="G1951" t="s">
        <v>24</v>
      </c>
      <c r="H1951">
        <v>2093077</v>
      </c>
      <c r="I1951">
        <v>2094510</v>
      </c>
      <c r="J1951" t="s">
        <v>52</v>
      </c>
      <c r="K1951" t="str">
        <f>VLOOKUP(Q1951,gene2!A:U,12,0)</f>
        <v>WP_014421657.1</v>
      </c>
      <c r="L1951" t="str">
        <f>VLOOKUP(Q1951,gene2!A:U,13,0)</f>
        <v>WP_014421657.1</v>
      </c>
      <c r="M1951">
        <f>VLOOKUP(Q1951,gene2!A:U,14,0)</f>
        <v>0</v>
      </c>
      <c r="N1951" t="str">
        <f>VLOOKUP(Q1951,gene2!A:U,15,0)</f>
        <v>TolC family protein</v>
      </c>
      <c r="Q1951" t="s">
        <v>7621</v>
      </c>
      <c r="R1951">
        <v>1434</v>
      </c>
      <c r="T1951" t="s">
        <v>7622</v>
      </c>
      <c r="V1951">
        <f t="shared" si="30"/>
        <v>478</v>
      </c>
    </row>
    <row r="1952" spans="1:22" x14ac:dyDescent="0.25">
      <c r="A1952" t="s">
        <v>20</v>
      </c>
      <c r="B1952" t="s">
        <v>21</v>
      </c>
      <c r="C1952" t="s">
        <v>22</v>
      </c>
      <c r="D1952" t="s">
        <v>23</v>
      </c>
      <c r="E1952" t="s">
        <v>5</v>
      </c>
      <c r="G1952" t="s">
        <v>24</v>
      </c>
      <c r="H1952">
        <v>2094515</v>
      </c>
      <c r="I1952">
        <v>2096449</v>
      </c>
      <c r="J1952" t="s">
        <v>52</v>
      </c>
      <c r="K1952" t="str">
        <f>VLOOKUP(Q1952,gene2!A:U,12,0)</f>
        <v>WP_014421658.1</v>
      </c>
      <c r="L1952" t="str">
        <f>VLOOKUP(Q1952,gene2!A:U,13,0)</f>
        <v>WP_014421658.1</v>
      </c>
      <c r="M1952">
        <f>VLOOKUP(Q1952,gene2!A:U,14,0)</f>
        <v>0</v>
      </c>
      <c r="N1952" t="str">
        <f>VLOOKUP(Q1952,gene2!A:U,15,0)</f>
        <v>MacB family efflux pump subunit</v>
      </c>
      <c r="O1952" t="s">
        <v>7624</v>
      </c>
      <c r="Q1952" t="s">
        <v>7625</v>
      </c>
      <c r="R1952">
        <v>1935</v>
      </c>
      <c r="T1952" t="s">
        <v>7626</v>
      </c>
      <c r="V1952">
        <f t="shared" si="30"/>
        <v>645</v>
      </c>
    </row>
    <row r="1953" spans="1:22" x14ac:dyDescent="0.25">
      <c r="A1953" t="s">
        <v>20</v>
      </c>
      <c r="B1953" t="s">
        <v>21</v>
      </c>
      <c r="C1953" t="s">
        <v>22</v>
      </c>
      <c r="D1953" t="s">
        <v>23</v>
      </c>
      <c r="E1953" t="s">
        <v>5</v>
      </c>
      <c r="G1953" t="s">
        <v>24</v>
      </c>
      <c r="H1953">
        <v>2096446</v>
      </c>
      <c r="I1953">
        <v>2097600</v>
      </c>
      <c r="J1953" t="s">
        <v>52</v>
      </c>
      <c r="K1953" t="str">
        <f>VLOOKUP(Q1953,gene2!A:U,12,0)</f>
        <v>WP_014421659.1</v>
      </c>
      <c r="L1953" t="str">
        <f>VLOOKUP(Q1953,gene2!A:U,13,0)</f>
        <v>WP_014421659.1</v>
      </c>
      <c r="M1953">
        <f>VLOOKUP(Q1953,gene2!A:U,14,0)</f>
        <v>0</v>
      </c>
      <c r="N1953" t="str">
        <f>VLOOKUP(Q1953,gene2!A:U,15,0)</f>
        <v>efflux RND transporter periplasmic adaptor subunit</v>
      </c>
      <c r="Q1953" t="s">
        <v>7629</v>
      </c>
      <c r="R1953">
        <v>1155</v>
      </c>
      <c r="T1953" t="s">
        <v>7630</v>
      </c>
      <c r="V1953">
        <f t="shared" si="30"/>
        <v>385</v>
      </c>
    </row>
    <row r="1954" spans="1:22" x14ac:dyDescent="0.25">
      <c r="A1954" t="s">
        <v>20</v>
      </c>
      <c r="B1954" t="s">
        <v>21</v>
      </c>
      <c r="C1954" t="s">
        <v>22</v>
      </c>
      <c r="D1954" t="s">
        <v>23</v>
      </c>
      <c r="E1954" t="s">
        <v>5</v>
      </c>
      <c r="G1954" t="s">
        <v>24</v>
      </c>
      <c r="H1954">
        <v>2097726</v>
      </c>
      <c r="I1954">
        <v>2098331</v>
      </c>
      <c r="J1954" t="s">
        <v>52</v>
      </c>
      <c r="K1954" t="str">
        <f>VLOOKUP(Q1954,gene2!A:U,12,0)</f>
        <v>WP_014421660.1</v>
      </c>
      <c r="L1954" t="str">
        <f>VLOOKUP(Q1954,gene2!A:U,13,0)</f>
        <v>WP_014421660.1</v>
      </c>
      <c r="M1954">
        <f>VLOOKUP(Q1954,gene2!A:U,14,0)</f>
        <v>0</v>
      </c>
      <c r="N1954" t="str">
        <f>VLOOKUP(Q1954,gene2!A:U,15,0)</f>
        <v>amino acid transporter</v>
      </c>
      <c r="Q1954" t="s">
        <v>7632</v>
      </c>
      <c r="R1954">
        <v>606</v>
      </c>
      <c r="T1954" t="s">
        <v>7633</v>
      </c>
      <c r="V1954">
        <f t="shared" si="30"/>
        <v>202</v>
      </c>
    </row>
    <row r="1955" spans="1:22" x14ac:dyDescent="0.25">
      <c r="A1955" t="s">
        <v>20</v>
      </c>
      <c r="B1955" t="s">
        <v>21</v>
      </c>
      <c r="C1955" t="s">
        <v>22</v>
      </c>
      <c r="D1955" t="s">
        <v>23</v>
      </c>
      <c r="E1955" t="s">
        <v>5</v>
      </c>
      <c r="G1955" t="s">
        <v>24</v>
      </c>
      <c r="H1955">
        <v>2098421</v>
      </c>
      <c r="I1955">
        <v>2099293</v>
      </c>
      <c r="J1955" t="s">
        <v>25</v>
      </c>
      <c r="K1955" t="str">
        <f>VLOOKUP(Q1955,gene2!A:U,12,0)</f>
        <v>WP_014421661.1</v>
      </c>
      <c r="L1955" t="str">
        <f>VLOOKUP(Q1955,gene2!A:U,13,0)</f>
        <v>WP_014421661.1</v>
      </c>
      <c r="M1955">
        <f>VLOOKUP(Q1955,gene2!A:U,14,0)</f>
        <v>0</v>
      </c>
      <c r="N1955" t="str">
        <f>VLOOKUP(Q1955,gene2!A:U,15,0)</f>
        <v>LysR family transcriptional regulator ArgP</v>
      </c>
      <c r="Q1955" t="s">
        <v>7636</v>
      </c>
      <c r="R1955">
        <v>873</v>
      </c>
      <c r="T1955" t="s">
        <v>7637</v>
      </c>
      <c r="V1955">
        <f t="shared" si="30"/>
        <v>291</v>
      </c>
    </row>
    <row r="1956" spans="1:22" x14ac:dyDescent="0.25">
      <c r="A1956" t="s">
        <v>20</v>
      </c>
      <c r="B1956" t="s">
        <v>21</v>
      </c>
      <c r="C1956" t="s">
        <v>22</v>
      </c>
      <c r="D1956" t="s">
        <v>23</v>
      </c>
      <c r="E1956" t="s">
        <v>5</v>
      </c>
      <c r="G1956" t="s">
        <v>24</v>
      </c>
      <c r="H1956">
        <v>2099540</v>
      </c>
      <c r="I1956">
        <v>2099746</v>
      </c>
      <c r="J1956" t="s">
        <v>25</v>
      </c>
      <c r="K1956" t="str">
        <f>VLOOKUP(Q1956,gene2!A:U,12,0)</f>
        <v>WP_011784828.1</v>
      </c>
      <c r="L1956" t="str">
        <f>VLOOKUP(Q1956,gene2!A:U,13,0)</f>
        <v>WP_011784828.1</v>
      </c>
      <c r="M1956">
        <f>VLOOKUP(Q1956,gene2!A:U,14,0)</f>
        <v>0</v>
      </c>
      <c r="N1956" t="str">
        <f>VLOOKUP(Q1956,gene2!A:U,15,0)</f>
        <v>cold-shock protein</v>
      </c>
      <c r="Q1956" t="s">
        <v>7640</v>
      </c>
      <c r="R1956">
        <v>207</v>
      </c>
      <c r="T1956" t="s">
        <v>7641</v>
      </c>
      <c r="V1956">
        <f t="shared" si="30"/>
        <v>69</v>
      </c>
    </row>
    <row r="1957" spans="1:22" x14ac:dyDescent="0.25">
      <c r="A1957" t="s">
        <v>20</v>
      </c>
      <c r="B1957" t="s">
        <v>21</v>
      </c>
      <c r="C1957" t="s">
        <v>22</v>
      </c>
      <c r="D1957" t="s">
        <v>23</v>
      </c>
      <c r="E1957" t="s">
        <v>5</v>
      </c>
      <c r="G1957" t="s">
        <v>24</v>
      </c>
      <c r="H1957">
        <v>2099940</v>
      </c>
      <c r="I1957">
        <v>2100686</v>
      </c>
      <c r="J1957" t="s">
        <v>25</v>
      </c>
      <c r="K1957" t="str">
        <f>VLOOKUP(Q1957,gene2!A:U,12,0)</f>
        <v>WP_014421662.1</v>
      </c>
      <c r="L1957" t="str">
        <f>VLOOKUP(Q1957,gene2!A:U,13,0)</f>
        <v>WP_014421662.1</v>
      </c>
      <c r="M1957">
        <f>VLOOKUP(Q1957,gene2!A:U,14,0)</f>
        <v>0</v>
      </c>
      <c r="N1957" t="str">
        <f>VLOOKUP(Q1957,gene2!A:U,15,0)</f>
        <v>DUF3581 domain-containing protein</v>
      </c>
      <c r="Q1957" t="s">
        <v>7644</v>
      </c>
      <c r="R1957">
        <v>747</v>
      </c>
      <c r="T1957" t="s">
        <v>7645</v>
      </c>
      <c r="V1957">
        <f t="shared" si="30"/>
        <v>249</v>
      </c>
    </row>
    <row r="1958" spans="1:22" x14ac:dyDescent="0.25">
      <c r="A1958" t="s">
        <v>20</v>
      </c>
      <c r="B1958" t="s">
        <v>21</v>
      </c>
      <c r="C1958" t="s">
        <v>22</v>
      </c>
      <c r="D1958" t="s">
        <v>23</v>
      </c>
      <c r="E1958" t="s">
        <v>5</v>
      </c>
      <c r="G1958" t="s">
        <v>24</v>
      </c>
      <c r="H1958">
        <v>2100668</v>
      </c>
      <c r="I1958">
        <v>2101519</v>
      </c>
      <c r="J1958" t="s">
        <v>52</v>
      </c>
      <c r="K1958" t="str">
        <f>VLOOKUP(Q1958,gene2!A:U,12,0)</f>
        <v>WP_014421663.1</v>
      </c>
      <c r="L1958" t="str">
        <f>VLOOKUP(Q1958,gene2!A:U,13,0)</f>
        <v>WP_014421663.1</v>
      </c>
      <c r="M1958">
        <f>VLOOKUP(Q1958,gene2!A:U,14,0)</f>
        <v>0</v>
      </c>
      <c r="N1958" t="str">
        <f>VLOOKUP(Q1958,gene2!A:U,15,0)</f>
        <v>methyltransferase domain-containing protein</v>
      </c>
      <c r="Q1958" t="s">
        <v>7648</v>
      </c>
      <c r="R1958">
        <v>852</v>
      </c>
      <c r="T1958" t="s">
        <v>7649</v>
      </c>
      <c r="V1958">
        <f t="shared" si="30"/>
        <v>284</v>
      </c>
    </row>
    <row r="1959" spans="1:22" x14ac:dyDescent="0.25">
      <c r="A1959" t="s">
        <v>20</v>
      </c>
      <c r="B1959" t="s">
        <v>21</v>
      </c>
      <c r="C1959" t="s">
        <v>22</v>
      </c>
      <c r="D1959" t="s">
        <v>23</v>
      </c>
      <c r="E1959" t="s">
        <v>5</v>
      </c>
      <c r="G1959" t="s">
        <v>24</v>
      </c>
      <c r="H1959">
        <v>2101670</v>
      </c>
      <c r="I1959">
        <v>2103397</v>
      </c>
      <c r="J1959" t="s">
        <v>25</v>
      </c>
      <c r="K1959" t="str">
        <f>VLOOKUP(Q1959,gene2!A:U,12,0)</f>
        <v>WP_014421664.1</v>
      </c>
      <c r="L1959" t="str">
        <f>VLOOKUP(Q1959,gene2!A:U,13,0)</f>
        <v>WP_014421664.1</v>
      </c>
      <c r="M1959">
        <f>VLOOKUP(Q1959,gene2!A:U,14,0)</f>
        <v>0</v>
      </c>
      <c r="N1959" t="str">
        <f>VLOOKUP(Q1959,gene2!A:U,15,0)</f>
        <v>GGDEF domain-containing protein</v>
      </c>
      <c r="Q1959" t="s">
        <v>7651</v>
      </c>
      <c r="R1959">
        <v>1728</v>
      </c>
      <c r="T1959" t="s">
        <v>7652</v>
      </c>
      <c r="V1959">
        <f t="shared" si="30"/>
        <v>576</v>
      </c>
    </row>
    <row r="1960" spans="1:22" x14ac:dyDescent="0.25">
      <c r="A1960" t="s">
        <v>20</v>
      </c>
      <c r="B1960" t="s">
        <v>124</v>
      </c>
      <c r="C1960" t="s">
        <v>22</v>
      </c>
      <c r="D1960" t="s">
        <v>23</v>
      </c>
      <c r="E1960" t="s">
        <v>5</v>
      </c>
      <c r="G1960" t="s">
        <v>24</v>
      </c>
      <c r="H1960">
        <v>2103636</v>
      </c>
      <c r="I1960">
        <v>2103709</v>
      </c>
      <c r="J1960" t="s">
        <v>52</v>
      </c>
      <c r="K1960">
        <f>VLOOKUP(Q1960,gene2!A:U,12,0)</f>
        <v>0</v>
      </c>
      <c r="L1960">
        <f>VLOOKUP(Q1960,gene2!A:U,13,0)</f>
        <v>0</v>
      </c>
      <c r="M1960">
        <f>VLOOKUP(Q1960,gene2!A:U,14,0)</f>
        <v>0</v>
      </c>
      <c r="N1960" t="str">
        <f>VLOOKUP(Q1960,gene2!A:U,15,0)</f>
        <v>tRNA-Cys</v>
      </c>
      <c r="Q1960" t="s">
        <v>7654</v>
      </c>
      <c r="R1960">
        <v>74</v>
      </c>
      <c r="T1960" t="s">
        <v>7655</v>
      </c>
      <c r="V1960">
        <f t="shared" si="30"/>
        <v>24.666666666666668</v>
      </c>
    </row>
    <row r="1961" spans="1:22" x14ac:dyDescent="0.25">
      <c r="A1961" t="s">
        <v>20</v>
      </c>
      <c r="B1961" t="s">
        <v>124</v>
      </c>
      <c r="C1961" t="s">
        <v>22</v>
      </c>
      <c r="D1961" t="s">
        <v>23</v>
      </c>
      <c r="E1961" t="s">
        <v>5</v>
      </c>
      <c r="G1961" t="s">
        <v>24</v>
      </c>
      <c r="H1961">
        <v>2103767</v>
      </c>
      <c r="I1961">
        <v>2103842</v>
      </c>
      <c r="J1961" t="s">
        <v>52</v>
      </c>
      <c r="K1961">
        <f>VLOOKUP(Q1961,gene2!A:U,12,0)</f>
        <v>0</v>
      </c>
      <c r="L1961">
        <f>VLOOKUP(Q1961,gene2!A:U,13,0)</f>
        <v>0</v>
      </c>
      <c r="M1961">
        <f>VLOOKUP(Q1961,gene2!A:U,14,0)</f>
        <v>0</v>
      </c>
      <c r="N1961" t="str">
        <f>VLOOKUP(Q1961,gene2!A:U,15,0)</f>
        <v>tRNA-Gly</v>
      </c>
      <c r="Q1961" t="s">
        <v>7658</v>
      </c>
      <c r="R1961">
        <v>76</v>
      </c>
      <c r="T1961" t="s">
        <v>7659</v>
      </c>
      <c r="V1961">
        <f t="shared" si="30"/>
        <v>25.333333333333332</v>
      </c>
    </row>
    <row r="1962" spans="1:22" x14ac:dyDescent="0.25">
      <c r="A1962" t="s">
        <v>20</v>
      </c>
      <c r="B1962" t="s">
        <v>21</v>
      </c>
      <c r="C1962" t="s">
        <v>22</v>
      </c>
      <c r="D1962" t="s">
        <v>23</v>
      </c>
      <c r="E1962" t="s">
        <v>5</v>
      </c>
      <c r="G1962" t="s">
        <v>24</v>
      </c>
      <c r="H1962">
        <v>2103971</v>
      </c>
      <c r="I1962">
        <v>2104714</v>
      </c>
      <c r="J1962" t="s">
        <v>52</v>
      </c>
      <c r="K1962" t="str">
        <f>VLOOKUP(Q1962,gene2!A:U,12,0)</f>
        <v>WP_014421665.1</v>
      </c>
      <c r="L1962" t="str">
        <f>VLOOKUP(Q1962,gene2!A:U,13,0)</f>
        <v>WP_014421665.1</v>
      </c>
      <c r="M1962">
        <f>VLOOKUP(Q1962,gene2!A:U,14,0)</f>
        <v>0</v>
      </c>
      <c r="N1962" t="str">
        <f>VLOOKUP(Q1962,gene2!A:U,15,0)</f>
        <v>murein L,D-transpeptidase catalytic domain family protein</v>
      </c>
      <c r="Q1962" t="s">
        <v>7661</v>
      </c>
      <c r="R1962">
        <v>744</v>
      </c>
      <c r="T1962" t="s">
        <v>7662</v>
      </c>
      <c r="V1962">
        <f t="shared" si="30"/>
        <v>248</v>
      </c>
    </row>
    <row r="1963" spans="1:22" x14ac:dyDescent="0.25">
      <c r="A1963" t="s">
        <v>20</v>
      </c>
      <c r="B1963" t="s">
        <v>21</v>
      </c>
      <c r="C1963" t="s">
        <v>22</v>
      </c>
      <c r="D1963" t="s">
        <v>23</v>
      </c>
      <c r="E1963" t="s">
        <v>5</v>
      </c>
      <c r="G1963" t="s">
        <v>24</v>
      </c>
      <c r="H1963">
        <v>2105019</v>
      </c>
      <c r="I1963">
        <v>2106023</v>
      </c>
      <c r="J1963" t="s">
        <v>25</v>
      </c>
      <c r="K1963" t="str">
        <f>VLOOKUP(Q1963,gene2!A:U,12,0)</f>
        <v>WP_014421666.1</v>
      </c>
      <c r="L1963" t="str">
        <f>VLOOKUP(Q1963,gene2!A:U,13,0)</f>
        <v>WP_014421666.1</v>
      </c>
      <c r="M1963">
        <f>VLOOKUP(Q1963,gene2!A:U,14,0)</f>
        <v>0</v>
      </c>
      <c r="N1963" t="str">
        <f>VLOOKUP(Q1963,gene2!A:U,15,0)</f>
        <v>thiamine ABC transporter substrate binding subunit</v>
      </c>
      <c r="Q1963" t="s">
        <v>7665</v>
      </c>
      <c r="R1963">
        <v>1005</v>
      </c>
      <c r="T1963" t="s">
        <v>7666</v>
      </c>
      <c r="V1963">
        <f t="shared" si="30"/>
        <v>335</v>
      </c>
    </row>
    <row r="1964" spans="1:22" x14ac:dyDescent="0.25">
      <c r="A1964" t="s">
        <v>20</v>
      </c>
      <c r="B1964" t="s">
        <v>21</v>
      </c>
      <c r="C1964" t="s">
        <v>22</v>
      </c>
      <c r="D1964" t="s">
        <v>23</v>
      </c>
      <c r="E1964" t="s">
        <v>5</v>
      </c>
      <c r="G1964" t="s">
        <v>24</v>
      </c>
      <c r="H1964">
        <v>2106028</v>
      </c>
      <c r="I1964">
        <v>2107695</v>
      </c>
      <c r="J1964" t="s">
        <v>25</v>
      </c>
      <c r="K1964" t="str">
        <f>VLOOKUP(Q1964,gene2!A:U,12,0)</f>
        <v>WP_014421667.1</v>
      </c>
      <c r="L1964" t="str">
        <f>VLOOKUP(Q1964,gene2!A:U,13,0)</f>
        <v>WP_014421667.1</v>
      </c>
      <c r="M1964">
        <f>VLOOKUP(Q1964,gene2!A:U,14,0)</f>
        <v>0</v>
      </c>
      <c r="N1964" t="str">
        <f>VLOOKUP(Q1964,gene2!A:U,15,0)</f>
        <v>ABC transporter permease subunit</v>
      </c>
      <c r="Q1964" t="s">
        <v>7669</v>
      </c>
      <c r="R1964">
        <v>1668</v>
      </c>
      <c r="T1964" t="s">
        <v>7670</v>
      </c>
      <c r="V1964">
        <f t="shared" si="30"/>
        <v>556</v>
      </c>
    </row>
    <row r="1965" spans="1:22" x14ac:dyDescent="0.25">
      <c r="A1965" t="s">
        <v>20</v>
      </c>
      <c r="B1965" t="s">
        <v>21</v>
      </c>
      <c r="C1965" t="s">
        <v>22</v>
      </c>
      <c r="D1965" t="s">
        <v>23</v>
      </c>
      <c r="E1965" t="s">
        <v>5</v>
      </c>
      <c r="G1965" t="s">
        <v>24</v>
      </c>
      <c r="H1965">
        <v>2107688</v>
      </c>
      <c r="I1965">
        <v>2108302</v>
      </c>
      <c r="J1965" t="s">
        <v>25</v>
      </c>
      <c r="K1965" t="str">
        <f>VLOOKUP(Q1965,gene2!A:U,12,0)</f>
        <v>WP_041654750.1</v>
      </c>
      <c r="L1965" t="str">
        <f>VLOOKUP(Q1965,gene2!A:U,13,0)</f>
        <v>WP_041654750.1</v>
      </c>
      <c r="M1965">
        <f>VLOOKUP(Q1965,gene2!A:U,14,0)</f>
        <v>0</v>
      </c>
      <c r="N1965" t="str">
        <f>VLOOKUP(Q1965,gene2!A:U,15,0)</f>
        <v>ATP-binding cassette domain-containing protein</v>
      </c>
      <c r="Q1965" t="s">
        <v>7672</v>
      </c>
      <c r="R1965">
        <v>615</v>
      </c>
      <c r="T1965" t="s">
        <v>7673</v>
      </c>
      <c r="V1965">
        <f t="shared" si="30"/>
        <v>205</v>
      </c>
    </row>
    <row r="1966" spans="1:22" x14ac:dyDescent="0.25">
      <c r="A1966" t="s">
        <v>20</v>
      </c>
      <c r="B1966" t="s">
        <v>21</v>
      </c>
      <c r="C1966" t="s">
        <v>22</v>
      </c>
      <c r="D1966" t="s">
        <v>23</v>
      </c>
      <c r="E1966" t="s">
        <v>5</v>
      </c>
      <c r="G1966" t="s">
        <v>24</v>
      </c>
      <c r="H1966">
        <v>2108339</v>
      </c>
      <c r="I1966">
        <v>2109487</v>
      </c>
      <c r="J1966" t="s">
        <v>25</v>
      </c>
      <c r="K1966" t="str">
        <f>VLOOKUP(Q1966,gene2!A:U,12,0)</f>
        <v>WP_014421669.1</v>
      </c>
      <c r="L1966" t="str">
        <f>VLOOKUP(Q1966,gene2!A:U,13,0)</f>
        <v>WP_014421669.1</v>
      </c>
      <c r="M1966">
        <f>VLOOKUP(Q1966,gene2!A:U,14,0)</f>
        <v>0</v>
      </c>
      <c r="N1966" t="str">
        <f>VLOOKUP(Q1966,gene2!A:U,15,0)</f>
        <v>ABC transporter permease</v>
      </c>
      <c r="Q1966" t="s">
        <v>7675</v>
      </c>
      <c r="R1966">
        <v>1149</v>
      </c>
      <c r="T1966" t="s">
        <v>7676</v>
      </c>
      <c r="V1966">
        <f t="shared" si="30"/>
        <v>383</v>
      </c>
    </row>
    <row r="1967" spans="1:22" x14ac:dyDescent="0.25">
      <c r="A1967" t="s">
        <v>20</v>
      </c>
      <c r="B1967" t="s">
        <v>21</v>
      </c>
      <c r="C1967" t="s">
        <v>22</v>
      </c>
      <c r="D1967" t="s">
        <v>23</v>
      </c>
      <c r="E1967" t="s">
        <v>5</v>
      </c>
      <c r="G1967" t="s">
        <v>24</v>
      </c>
      <c r="H1967">
        <v>2109491</v>
      </c>
      <c r="I1967">
        <v>2110285</v>
      </c>
      <c r="J1967" t="s">
        <v>25</v>
      </c>
      <c r="K1967" t="str">
        <f>VLOOKUP(Q1967,gene2!A:U,12,0)</f>
        <v>WP_014421670.1</v>
      </c>
      <c r="L1967" t="str">
        <f>VLOOKUP(Q1967,gene2!A:U,13,0)</f>
        <v>WP_014421670.1</v>
      </c>
      <c r="M1967">
        <f>VLOOKUP(Q1967,gene2!A:U,14,0)</f>
        <v>0</v>
      </c>
      <c r="N1967" t="str">
        <f>VLOOKUP(Q1967,gene2!A:U,15,0)</f>
        <v>ATP-binding cassette domain-containing protein</v>
      </c>
      <c r="Q1967" t="s">
        <v>7678</v>
      </c>
      <c r="R1967">
        <v>795</v>
      </c>
      <c r="T1967" t="s">
        <v>7679</v>
      </c>
      <c r="V1967">
        <f t="shared" si="30"/>
        <v>265</v>
      </c>
    </row>
    <row r="1968" spans="1:22" x14ac:dyDescent="0.25">
      <c r="A1968" t="s">
        <v>20</v>
      </c>
      <c r="B1968" t="s">
        <v>21</v>
      </c>
      <c r="C1968" t="s">
        <v>22</v>
      </c>
      <c r="D1968" t="s">
        <v>23</v>
      </c>
      <c r="E1968" t="s">
        <v>5</v>
      </c>
      <c r="G1968" t="s">
        <v>24</v>
      </c>
      <c r="H1968">
        <v>2110285</v>
      </c>
      <c r="I1968">
        <v>2111223</v>
      </c>
      <c r="J1968" t="s">
        <v>25</v>
      </c>
      <c r="K1968" t="str">
        <f>VLOOKUP(Q1968,gene2!A:U,12,0)</f>
        <v>WP_014421671.1</v>
      </c>
      <c r="L1968" t="str">
        <f>VLOOKUP(Q1968,gene2!A:U,13,0)</f>
        <v>WP_014421671.1</v>
      </c>
      <c r="M1968">
        <f>VLOOKUP(Q1968,gene2!A:U,14,0)</f>
        <v>0</v>
      </c>
      <c r="N1968" t="str">
        <f>VLOOKUP(Q1968,gene2!A:U,15,0)</f>
        <v>MCE family protein</v>
      </c>
      <c r="Q1968" t="s">
        <v>7681</v>
      </c>
      <c r="R1968">
        <v>939</v>
      </c>
      <c r="T1968" t="s">
        <v>7682</v>
      </c>
      <c r="V1968">
        <f t="shared" si="30"/>
        <v>313</v>
      </c>
    </row>
    <row r="1969" spans="1:22" x14ac:dyDescent="0.25">
      <c r="A1969" t="s">
        <v>20</v>
      </c>
      <c r="B1969" t="s">
        <v>21</v>
      </c>
      <c r="C1969" t="s">
        <v>22</v>
      </c>
      <c r="D1969" t="s">
        <v>23</v>
      </c>
      <c r="E1969" t="s">
        <v>5</v>
      </c>
      <c r="G1969" t="s">
        <v>24</v>
      </c>
      <c r="H1969">
        <v>2111220</v>
      </c>
      <c r="I1969">
        <v>2111828</v>
      </c>
      <c r="J1969" t="s">
        <v>25</v>
      </c>
      <c r="K1969" t="str">
        <f>VLOOKUP(Q1969,gene2!A:U,12,0)</f>
        <v>WP_014421672.1</v>
      </c>
      <c r="L1969" t="str">
        <f>VLOOKUP(Q1969,gene2!A:U,13,0)</f>
        <v>WP_014421672.1</v>
      </c>
      <c r="M1969">
        <f>VLOOKUP(Q1969,gene2!A:U,14,0)</f>
        <v>0</v>
      </c>
      <c r="N1969" t="str">
        <f>VLOOKUP(Q1969,gene2!A:U,15,0)</f>
        <v>membrane integrity-associated transporter subunit PqiC</v>
      </c>
      <c r="Q1969" t="s">
        <v>7685</v>
      </c>
      <c r="R1969">
        <v>609</v>
      </c>
      <c r="T1969" t="s">
        <v>7686</v>
      </c>
      <c r="V1969">
        <f t="shared" si="30"/>
        <v>203</v>
      </c>
    </row>
    <row r="1970" spans="1:22" x14ac:dyDescent="0.25">
      <c r="A1970" t="s">
        <v>20</v>
      </c>
      <c r="B1970" t="s">
        <v>21</v>
      </c>
      <c r="C1970" t="s">
        <v>22</v>
      </c>
      <c r="D1970" t="s">
        <v>23</v>
      </c>
      <c r="E1970" t="s">
        <v>5</v>
      </c>
      <c r="G1970" t="s">
        <v>24</v>
      </c>
      <c r="H1970">
        <v>2111825</v>
      </c>
      <c r="I1970">
        <v>2112379</v>
      </c>
      <c r="J1970" t="s">
        <v>52</v>
      </c>
      <c r="K1970" t="str">
        <f>VLOOKUP(Q1970,gene2!A:U,12,0)</f>
        <v>WP_041654754.1</v>
      </c>
      <c r="L1970" t="str">
        <f>VLOOKUP(Q1970,gene2!A:U,13,0)</f>
        <v>WP_041654754.1</v>
      </c>
      <c r="M1970">
        <f>VLOOKUP(Q1970,gene2!A:U,14,0)</f>
        <v>0</v>
      </c>
      <c r="N1970" t="str">
        <f>VLOOKUP(Q1970,gene2!A:U,15,0)</f>
        <v>CDP-diacylglycerol--glycerol-3-phosphate 3-phosphatidyltransferase</v>
      </c>
      <c r="O1970" t="s">
        <v>7689</v>
      </c>
      <c r="Q1970" t="s">
        <v>7690</v>
      </c>
      <c r="R1970">
        <v>555</v>
      </c>
      <c r="T1970" t="s">
        <v>7691</v>
      </c>
      <c r="V1970">
        <f t="shared" si="30"/>
        <v>185</v>
      </c>
    </row>
    <row r="1971" spans="1:22" x14ac:dyDescent="0.25">
      <c r="A1971" t="s">
        <v>20</v>
      </c>
      <c r="B1971" t="s">
        <v>21</v>
      </c>
      <c r="C1971" t="s">
        <v>22</v>
      </c>
      <c r="D1971" t="s">
        <v>23</v>
      </c>
      <c r="E1971" t="s">
        <v>5</v>
      </c>
      <c r="G1971" t="s">
        <v>24</v>
      </c>
      <c r="H1971">
        <v>2112387</v>
      </c>
      <c r="I1971">
        <v>2114246</v>
      </c>
      <c r="J1971" t="s">
        <v>52</v>
      </c>
      <c r="K1971" t="str">
        <f>VLOOKUP(Q1971,gene2!A:U,12,0)</f>
        <v>WP_041654755.1</v>
      </c>
      <c r="L1971" t="str">
        <f>VLOOKUP(Q1971,gene2!A:U,13,0)</f>
        <v>WP_041654755.1</v>
      </c>
      <c r="M1971">
        <f>VLOOKUP(Q1971,gene2!A:U,14,0)</f>
        <v>0</v>
      </c>
      <c r="N1971" t="str">
        <f>VLOOKUP(Q1971,gene2!A:U,15,0)</f>
        <v>excinuclease ABC subunit UvrC</v>
      </c>
      <c r="O1971" t="s">
        <v>7694</v>
      </c>
      <c r="Q1971" t="s">
        <v>7695</v>
      </c>
      <c r="R1971">
        <v>1860</v>
      </c>
      <c r="T1971" t="s">
        <v>7696</v>
      </c>
      <c r="V1971">
        <f t="shared" si="30"/>
        <v>620</v>
      </c>
    </row>
    <row r="1972" spans="1:22" x14ac:dyDescent="0.25">
      <c r="A1972" t="s">
        <v>20</v>
      </c>
      <c r="B1972" t="s">
        <v>21</v>
      </c>
      <c r="C1972" t="s">
        <v>22</v>
      </c>
      <c r="D1972" t="s">
        <v>23</v>
      </c>
      <c r="E1972" t="s">
        <v>5</v>
      </c>
      <c r="G1972" t="s">
        <v>24</v>
      </c>
      <c r="H1972">
        <v>2114230</v>
      </c>
      <c r="I1972">
        <v>2114889</v>
      </c>
      <c r="J1972" t="s">
        <v>52</v>
      </c>
      <c r="K1972" t="str">
        <f>VLOOKUP(Q1972,gene2!A:U,12,0)</f>
        <v>WP_011784699.1</v>
      </c>
      <c r="L1972" t="str">
        <f>VLOOKUP(Q1972,gene2!A:U,13,0)</f>
        <v>WP_011784699.1</v>
      </c>
      <c r="M1972">
        <f>VLOOKUP(Q1972,gene2!A:U,14,0)</f>
        <v>0</v>
      </c>
      <c r="N1972" t="str">
        <f>VLOOKUP(Q1972,gene2!A:U,15,0)</f>
        <v>UvrY/SirA/GacA family response regulator transcription factor</v>
      </c>
      <c r="O1972" t="s">
        <v>7699</v>
      </c>
      <c r="Q1972" t="s">
        <v>7700</v>
      </c>
      <c r="R1972">
        <v>660</v>
      </c>
      <c r="T1972" t="s">
        <v>7701</v>
      </c>
      <c r="V1972">
        <f t="shared" si="30"/>
        <v>220</v>
      </c>
    </row>
    <row r="1973" spans="1:22" x14ac:dyDescent="0.25">
      <c r="A1973" t="s">
        <v>20</v>
      </c>
      <c r="B1973" t="s">
        <v>21</v>
      </c>
      <c r="C1973" t="s">
        <v>22</v>
      </c>
      <c r="D1973" t="s">
        <v>23</v>
      </c>
      <c r="E1973" t="s">
        <v>5</v>
      </c>
      <c r="G1973" t="s">
        <v>24</v>
      </c>
      <c r="H1973">
        <v>2114992</v>
      </c>
      <c r="I1973">
        <v>2115255</v>
      </c>
      <c r="J1973" t="s">
        <v>52</v>
      </c>
      <c r="K1973" t="str">
        <f>VLOOKUP(Q1973,gene2!A:U,12,0)</f>
        <v>WP_014421676.1</v>
      </c>
      <c r="L1973" t="str">
        <f>VLOOKUP(Q1973,gene2!A:U,13,0)</f>
        <v>WP_014421676.1</v>
      </c>
      <c r="M1973">
        <f>VLOOKUP(Q1973,gene2!A:U,14,0)</f>
        <v>0</v>
      </c>
      <c r="N1973" t="str">
        <f>VLOOKUP(Q1973,gene2!A:U,15,0)</f>
        <v>hypothetical protein</v>
      </c>
      <c r="Q1973" t="s">
        <v>7704</v>
      </c>
      <c r="R1973">
        <v>264</v>
      </c>
      <c r="T1973" t="s">
        <v>7705</v>
      </c>
      <c r="V1973">
        <f t="shared" si="30"/>
        <v>88</v>
      </c>
    </row>
    <row r="1974" spans="1:22" x14ac:dyDescent="0.25">
      <c r="A1974" t="s">
        <v>20</v>
      </c>
      <c r="B1974" t="s">
        <v>21</v>
      </c>
      <c r="C1974" t="s">
        <v>22</v>
      </c>
      <c r="D1974" t="s">
        <v>23</v>
      </c>
      <c r="E1974" t="s">
        <v>5</v>
      </c>
      <c r="G1974" t="s">
        <v>24</v>
      </c>
      <c r="H1974">
        <v>2115330</v>
      </c>
      <c r="I1974">
        <v>2116949</v>
      </c>
      <c r="J1974" t="s">
        <v>52</v>
      </c>
      <c r="K1974" t="str">
        <f>VLOOKUP(Q1974,gene2!A:U,12,0)</f>
        <v>WP_014421677.1</v>
      </c>
      <c r="L1974" t="str">
        <f>VLOOKUP(Q1974,gene2!A:U,13,0)</f>
        <v>WP_014421677.1</v>
      </c>
      <c r="M1974">
        <f>VLOOKUP(Q1974,gene2!A:U,14,0)</f>
        <v>0</v>
      </c>
      <c r="N1974" t="str">
        <f>VLOOKUP(Q1974,gene2!A:U,15,0)</f>
        <v>methyl-accepting chemotaxis protein</v>
      </c>
      <c r="Q1974" t="s">
        <v>7707</v>
      </c>
      <c r="R1974">
        <v>1620</v>
      </c>
      <c r="T1974" t="s">
        <v>7708</v>
      </c>
      <c r="V1974">
        <f t="shared" si="30"/>
        <v>540</v>
      </c>
    </row>
    <row r="1975" spans="1:22" x14ac:dyDescent="0.25">
      <c r="A1975" t="s">
        <v>20</v>
      </c>
      <c r="B1975" t="s">
        <v>21</v>
      </c>
      <c r="C1975" t="s">
        <v>22</v>
      </c>
      <c r="D1975" t="s">
        <v>23</v>
      </c>
      <c r="E1975" t="s">
        <v>5</v>
      </c>
      <c r="G1975" t="s">
        <v>24</v>
      </c>
      <c r="H1975">
        <v>2117106</v>
      </c>
      <c r="I1975">
        <v>2117810</v>
      </c>
      <c r="J1975" t="s">
        <v>25</v>
      </c>
      <c r="K1975" t="str">
        <f>VLOOKUP(Q1975,gene2!A:U,12,0)</f>
        <v>WP_014421678.1</v>
      </c>
      <c r="L1975" t="str">
        <f>VLOOKUP(Q1975,gene2!A:U,13,0)</f>
        <v>WP_014421678.1</v>
      </c>
      <c r="M1975">
        <f>VLOOKUP(Q1975,gene2!A:U,14,0)</f>
        <v>0</v>
      </c>
      <c r="N1975" t="str">
        <f>VLOOKUP(Q1975,gene2!A:U,15,0)</f>
        <v>AzlC family ABC transporter permease</v>
      </c>
      <c r="Q1975" t="s">
        <v>7710</v>
      </c>
      <c r="R1975">
        <v>705</v>
      </c>
      <c r="T1975" t="s">
        <v>7711</v>
      </c>
      <c r="V1975">
        <f t="shared" si="30"/>
        <v>235</v>
      </c>
    </row>
    <row r="1976" spans="1:22" x14ac:dyDescent="0.25">
      <c r="A1976" t="s">
        <v>20</v>
      </c>
      <c r="B1976" t="s">
        <v>21</v>
      </c>
      <c r="C1976" t="s">
        <v>22</v>
      </c>
      <c r="D1976" t="s">
        <v>23</v>
      </c>
      <c r="E1976" t="s">
        <v>5</v>
      </c>
      <c r="G1976" t="s">
        <v>24</v>
      </c>
      <c r="H1976">
        <v>2117803</v>
      </c>
      <c r="I1976">
        <v>2118135</v>
      </c>
      <c r="J1976" t="s">
        <v>25</v>
      </c>
      <c r="K1976" t="str">
        <f>VLOOKUP(Q1976,gene2!A:U,12,0)</f>
        <v>WP_014421679.1</v>
      </c>
      <c r="L1976" t="str">
        <f>VLOOKUP(Q1976,gene2!A:U,13,0)</f>
        <v>WP_014421679.1</v>
      </c>
      <c r="M1976">
        <f>VLOOKUP(Q1976,gene2!A:U,14,0)</f>
        <v>0</v>
      </c>
      <c r="N1976" t="str">
        <f>VLOOKUP(Q1976,gene2!A:U,15,0)</f>
        <v>AzlD domain-containing protein</v>
      </c>
      <c r="Q1976" t="s">
        <v>7714</v>
      </c>
      <c r="R1976">
        <v>333</v>
      </c>
      <c r="T1976" t="s">
        <v>7715</v>
      </c>
      <c r="V1976">
        <f t="shared" si="30"/>
        <v>111</v>
      </c>
    </row>
    <row r="1977" spans="1:22" x14ac:dyDescent="0.25">
      <c r="A1977" t="s">
        <v>20</v>
      </c>
      <c r="B1977" t="s">
        <v>21</v>
      </c>
      <c r="C1977" t="s">
        <v>22</v>
      </c>
      <c r="D1977" t="s">
        <v>23</v>
      </c>
      <c r="E1977" t="s">
        <v>5</v>
      </c>
      <c r="G1977" t="s">
        <v>24</v>
      </c>
      <c r="H1977">
        <v>2118148</v>
      </c>
      <c r="I1977">
        <v>2118552</v>
      </c>
      <c r="J1977" t="s">
        <v>52</v>
      </c>
      <c r="K1977" t="str">
        <f>VLOOKUP(Q1977,gene2!A:U,12,0)</f>
        <v>WP_011784694.1</v>
      </c>
      <c r="L1977" t="str">
        <f>VLOOKUP(Q1977,gene2!A:U,13,0)</f>
        <v>WP_011784694.1</v>
      </c>
      <c r="M1977">
        <f>VLOOKUP(Q1977,gene2!A:U,14,0)</f>
        <v>0</v>
      </c>
      <c r="N1977" t="str">
        <f>VLOOKUP(Q1977,gene2!A:U,15,0)</f>
        <v>DUF1330 domain-containing protein</v>
      </c>
      <c r="Q1977" t="s">
        <v>7718</v>
      </c>
      <c r="R1977">
        <v>405</v>
      </c>
      <c r="T1977" t="s">
        <v>7719</v>
      </c>
      <c r="V1977">
        <f t="shared" si="30"/>
        <v>135</v>
      </c>
    </row>
    <row r="1978" spans="1:22" x14ac:dyDescent="0.25">
      <c r="A1978" t="s">
        <v>20</v>
      </c>
      <c r="B1978" t="s">
        <v>21</v>
      </c>
      <c r="C1978" t="s">
        <v>22</v>
      </c>
      <c r="D1978" t="s">
        <v>23</v>
      </c>
      <c r="E1978" t="s">
        <v>5</v>
      </c>
      <c r="G1978" t="s">
        <v>24</v>
      </c>
      <c r="H1978">
        <v>2118778</v>
      </c>
      <c r="I1978">
        <v>2119425</v>
      </c>
      <c r="J1978" t="s">
        <v>25</v>
      </c>
      <c r="K1978" t="str">
        <f>VLOOKUP(Q1978,gene2!A:U,12,0)</f>
        <v>WP_014421680.1</v>
      </c>
      <c r="L1978" t="str">
        <f>VLOOKUP(Q1978,gene2!A:U,13,0)</f>
        <v>WP_014421680.1</v>
      </c>
      <c r="M1978">
        <f>VLOOKUP(Q1978,gene2!A:U,14,0)</f>
        <v>0</v>
      </c>
      <c r="N1978" t="str">
        <f>VLOOKUP(Q1978,gene2!A:U,15,0)</f>
        <v>cytochrome c4</v>
      </c>
      <c r="Q1978" t="s">
        <v>7722</v>
      </c>
      <c r="R1978">
        <v>648</v>
      </c>
      <c r="T1978" t="s">
        <v>7723</v>
      </c>
      <c r="V1978">
        <f t="shared" si="30"/>
        <v>216</v>
      </c>
    </row>
    <row r="1979" spans="1:22" x14ac:dyDescent="0.25">
      <c r="A1979" t="s">
        <v>20</v>
      </c>
      <c r="B1979" t="s">
        <v>21</v>
      </c>
      <c r="C1979" t="s">
        <v>22</v>
      </c>
      <c r="D1979" t="s">
        <v>23</v>
      </c>
      <c r="E1979" t="s">
        <v>5</v>
      </c>
      <c r="G1979" t="s">
        <v>24</v>
      </c>
      <c r="H1979">
        <v>2119438</v>
      </c>
      <c r="I1979">
        <v>2120451</v>
      </c>
      <c r="J1979" t="s">
        <v>25</v>
      </c>
      <c r="K1979" t="str">
        <f>VLOOKUP(Q1979,gene2!A:U,12,0)</f>
        <v>WP_014421682.1</v>
      </c>
      <c r="L1979" t="str">
        <f>VLOOKUP(Q1979,gene2!A:U,13,0)</f>
        <v>WP_014421682.1</v>
      </c>
      <c r="M1979">
        <f>VLOOKUP(Q1979,gene2!A:U,14,0)</f>
        <v>0</v>
      </c>
      <c r="N1979" t="str">
        <f>VLOOKUP(Q1979,gene2!A:U,15,0)</f>
        <v>c-type cytochrome</v>
      </c>
      <c r="Q1979" t="s">
        <v>7726</v>
      </c>
      <c r="R1979">
        <v>1014</v>
      </c>
      <c r="T1979" t="s">
        <v>7727</v>
      </c>
      <c r="V1979">
        <f t="shared" si="30"/>
        <v>338</v>
      </c>
    </row>
    <row r="1980" spans="1:22" x14ac:dyDescent="0.25">
      <c r="A1980" t="s">
        <v>20</v>
      </c>
      <c r="B1980" t="s">
        <v>21</v>
      </c>
      <c r="C1980" t="s">
        <v>22</v>
      </c>
      <c r="D1980" t="s">
        <v>23</v>
      </c>
      <c r="E1980" t="s">
        <v>5</v>
      </c>
      <c r="G1980" t="s">
        <v>24</v>
      </c>
      <c r="H1980">
        <v>2120528</v>
      </c>
      <c r="I1980">
        <v>2120806</v>
      </c>
      <c r="J1980" t="s">
        <v>25</v>
      </c>
      <c r="K1980" t="str">
        <f>VLOOKUP(Q1980,gene2!A:U,12,0)</f>
        <v>WP_011784691.1</v>
      </c>
      <c r="L1980" t="str">
        <f>VLOOKUP(Q1980,gene2!A:U,13,0)</f>
        <v>WP_011784691.1</v>
      </c>
      <c r="M1980">
        <f>VLOOKUP(Q1980,gene2!A:U,14,0)</f>
        <v>0</v>
      </c>
      <c r="N1980" t="str">
        <f>VLOOKUP(Q1980,gene2!A:U,15,0)</f>
        <v>acylphosphatase</v>
      </c>
      <c r="Q1980" t="s">
        <v>7730</v>
      </c>
      <c r="R1980">
        <v>279</v>
      </c>
      <c r="T1980" t="s">
        <v>7731</v>
      </c>
      <c r="V1980">
        <f t="shared" si="30"/>
        <v>93</v>
      </c>
    </row>
    <row r="1981" spans="1:22" x14ac:dyDescent="0.25">
      <c r="A1981" t="s">
        <v>20</v>
      </c>
      <c r="B1981" t="s">
        <v>21</v>
      </c>
      <c r="C1981" t="s">
        <v>22</v>
      </c>
      <c r="D1981" t="s">
        <v>23</v>
      </c>
      <c r="E1981" t="s">
        <v>5</v>
      </c>
      <c r="G1981" t="s">
        <v>24</v>
      </c>
      <c r="H1981">
        <v>2120803</v>
      </c>
      <c r="I1981">
        <v>2121753</v>
      </c>
      <c r="J1981" t="s">
        <v>25</v>
      </c>
      <c r="K1981" t="str">
        <f>VLOOKUP(Q1981,gene2!A:U,12,0)</f>
        <v>WP_014421683.1</v>
      </c>
      <c r="L1981" t="str">
        <f>VLOOKUP(Q1981,gene2!A:U,13,0)</f>
        <v>WP_014421683.1</v>
      </c>
      <c r="M1981">
        <f>VLOOKUP(Q1981,gene2!A:U,14,0)</f>
        <v>0</v>
      </c>
      <c r="N1981" t="str">
        <f>VLOOKUP(Q1981,gene2!A:U,15,0)</f>
        <v>AEC family transporter</v>
      </c>
      <c r="Q1981" t="s">
        <v>7734</v>
      </c>
      <c r="R1981">
        <v>951</v>
      </c>
      <c r="T1981" t="s">
        <v>7735</v>
      </c>
      <c r="V1981">
        <f t="shared" si="30"/>
        <v>317</v>
      </c>
    </row>
    <row r="1982" spans="1:22" x14ac:dyDescent="0.25">
      <c r="A1982" t="s">
        <v>20</v>
      </c>
      <c r="B1982" t="s">
        <v>21</v>
      </c>
      <c r="C1982" t="s">
        <v>22</v>
      </c>
      <c r="D1982" t="s">
        <v>23</v>
      </c>
      <c r="E1982" t="s">
        <v>5</v>
      </c>
      <c r="G1982" t="s">
        <v>24</v>
      </c>
      <c r="H1982">
        <v>2121837</v>
      </c>
      <c r="I1982">
        <v>2123315</v>
      </c>
      <c r="J1982" t="s">
        <v>52</v>
      </c>
      <c r="K1982" t="str">
        <f>VLOOKUP(Q1982,gene2!A:U,12,0)</f>
        <v>WP_014421684.1</v>
      </c>
      <c r="L1982" t="str">
        <f>VLOOKUP(Q1982,gene2!A:U,13,0)</f>
        <v>WP_014421684.1</v>
      </c>
      <c r="M1982">
        <f>VLOOKUP(Q1982,gene2!A:U,14,0)</f>
        <v>0</v>
      </c>
      <c r="N1982" t="str">
        <f>VLOOKUP(Q1982,gene2!A:U,15,0)</f>
        <v>tripartite tricarboxylate transporter permease</v>
      </c>
      <c r="Q1982" t="s">
        <v>7737</v>
      </c>
      <c r="R1982">
        <v>1479</v>
      </c>
      <c r="T1982" t="s">
        <v>7738</v>
      </c>
      <c r="V1982">
        <f t="shared" si="30"/>
        <v>493</v>
      </c>
    </row>
    <row r="1983" spans="1:22" x14ac:dyDescent="0.25">
      <c r="A1983" t="s">
        <v>20</v>
      </c>
      <c r="B1983" t="s">
        <v>21</v>
      </c>
      <c r="C1983" t="s">
        <v>22</v>
      </c>
      <c r="D1983" t="s">
        <v>23</v>
      </c>
      <c r="E1983" t="s">
        <v>5</v>
      </c>
      <c r="G1983" t="s">
        <v>24</v>
      </c>
      <c r="H1983">
        <v>2123402</v>
      </c>
      <c r="I1983">
        <v>2123938</v>
      </c>
      <c r="J1983" t="s">
        <v>52</v>
      </c>
      <c r="K1983" t="str">
        <f>VLOOKUP(Q1983,gene2!A:U,12,0)</f>
        <v>WP_014421685.1</v>
      </c>
      <c r="L1983" t="str">
        <f>VLOOKUP(Q1983,gene2!A:U,13,0)</f>
        <v>WP_014421685.1</v>
      </c>
      <c r="M1983">
        <f>VLOOKUP(Q1983,gene2!A:U,14,0)</f>
        <v>0</v>
      </c>
      <c r="N1983" t="str">
        <f>VLOOKUP(Q1983,gene2!A:U,15,0)</f>
        <v>tripartite tricarboxylate transporter TctB family protein</v>
      </c>
      <c r="Q1983" t="s">
        <v>7741</v>
      </c>
      <c r="R1983">
        <v>537</v>
      </c>
      <c r="T1983" t="s">
        <v>7742</v>
      </c>
      <c r="V1983">
        <f t="shared" si="30"/>
        <v>179</v>
      </c>
    </row>
    <row r="1984" spans="1:22" x14ac:dyDescent="0.25">
      <c r="A1984" t="s">
        <v>20</v>
      </c>
      <c r="B1984" t="s">
        <v>21</v>
      </c>
      <c r="C1984" t="s">
        <v>22</v>
      </c>
      <c r="D1984" t="s">
        <v>23</v>
      </c>
      <c r="E1984" t="s">
        <v>5</v>
      </c>
      <c r="G1984" t="s">
        <v>24</v>
      </c>
      <c r="H1984">
        <v>2124019</v>
      </c>
      <c r="I1984">
        <v>2125011</v>
      </c>
      <c r="J1984" t="s">
        <v>52</v>
      </c>
      <c r="K1984" t="str">
        <f>VLOOKUP(Q1984,gene2!A:U,12,0)</f>
        <v>WP_014421686.1</v>
      </c>
      <c r="L1984" t="str">
        <f>VLOOKUP(Q1984,gene2!A:U,13,0)</f>
        <v>WP_014421686.1</v>
      </c>
      <c r="M1984">
        <f>VLOOKUP(Q1984,gene2!A:U,14,0)</f>
        <v>0</v>
      </c>
      <c r="N1984" t="str">
        <f>VLOOKUP(Q1984,gene2!A:U,15,0)</f>
        <v>hypothetical protein</v>
      </c>
      <c r="Q1984" t="s">
        <v>7745</v>
      </c>
      <c r="R1984">
        <v>993</v>
      </c>
      <c r="T1984" t="s">
        <v>7746</v>
      </c>
      <c r="V1984">
        <f t="shared" si="30"/>
        <v>331</v>
      </c>
    </row>
    <row r="1985" spans="1:22" x14ac:dyDescent="0.25">
      <c r="A1985" t="s">
        <v>20</v>
      </c>
      <c r="B1985" t="s">
        <v>21</v>
      </c>
      <c r="C1985" t="s">
        <v>22</v>
      </c>
      <c r="D1985" t="s">
        <v>23</v>
      </c>
      <c r="E1985" t="s">
        <v>5</v>
      </c>
      <c r="G1985" t="s">
        <v>24</v>
      </c>
      <c r="H1985">
        <v>2125283</v>
      </c>
      <c r="I1985">
        <v>2126071</v>
      </c>
      <c r="J1985" t="s">
        <v>52</v>
      </c>
      <c r="K1985" t="str">
        <f>VLOOKUP(Q1985,gene2!A:U,12,0)</f>
        <v>WP_014421687.1</v>
      </c>
      <c r="L1985" t="str">
        <f>VLOOKUP(Q1985,gene2!A:U,13,0)</f>
        <v>WP_014421687.1</v>
      </c>
      <c r="M1985">
        <f>VLOOKUP(Q1985,gene2!A:U,14,0)</f>
        <v>0</v>
      </c>
      <c r="N1985" t="str">
        <f>VLOOKUP(Q1985,gene2!A:U,15,0)</f>
        <v>helix-turn-helix domain-containing protein</v>
      </c>
      <c r="Q1985" t="s">
        <v>7748</v>
      </c>
      <c r="R1985">
        <v>789</v>
      </c>
      <c r="T1985" t="s">
        <v>7749</v>
      </c>
      <c r="V1985">
        <f t="shared" si="30"/>
        <v>263</v>
      </c>
    </row>
    <row r="1986" spans="1:22" x14ac:dyDescent="0.25">
      <c r="A1986" t="s">
        <v>20</v>
      </c>
      <c r="B1986" t="s">
        <v>21</v>
      </c>
      <c r="C1986" t="s">
        <v>22</v>
      </c>
      <c r="D1986" t="s">
        <v>23</v>
      </c>
      <c r="E1986" t="s">
        <v>5</v>
      </c>
      <c r="G1986" t="s">
        <v>24</v>
      </c>
      <c r="H1986">
        <v>2126226</v>
      </c>
      <c r="I1986">
        <v>2128325</v>
      </c>
      <c r="J1986" t="s">
        <v>52</v>
      </c>
      <c r="K1986" t="str">
        <f>VLOOKUP(Q1986,gene2!A:U,12,0)</f>
        <v>WP_014421688.1</v>
      </c>
      <c r="L1986" t="str">
        <f>VLOOKUP(Q1986,gene2!A:U,13,0)</f>
        <v>WP_014421688.1</v>
      </c>
      <c r="M1986">
        <f>VLOOKUP(Q1986,gene2!A:U,14,0)</f>
        <v>0</v>
      </c>
      <c r="N1986" t="str">
        <f>VLOOKUP(Q1986,gene2!A:U,15,0)</f>
        <v>enoyl-CoA hydratase/isomerase family protein</v>
      </c>
      <c r="Q1986" t="s">
        <v>7751</v>
      </c>
      <c r="R1986">
        <v>2100</v>
      </c>
      <c r="T1986" t="s">
        <v>7752</v>
      </c>
      <c r="V1986">
        <f t="shared" si="30"/>
        <v>700</v>
      </c>
    </row>
    <row r="1987" spans="1:22" x14ac:dyDescent="0.25">
      <c r="A1987" t="s">
        <v>20</v>
      </c>
      <c r="B1987" t="s">
        <v>21</v>
      </c>
      <c r="C1987" t="s">
        <v>22</v>
      </c>
      <c r="D1987" t="s">
        <v>23</v>
      </c>
      <c r="E1987" t="s">
        <v>5</v>
      </c>
      <c r="G1987" t="s">
        <v>24</v>
      </c>
      <c r="H1987">
        <v>2128408</v>
      </c>
      <c r="I1987">
        <v>2129631</v>
      </c>
      <c r="J1987" t="s">
        <v>52</v>
      </c>
      <c r="K1987" t="str">
        <f>VLOOKUP(Q1987,gene2!A:U,12,0)</f>
        <v>WP_041655529.1</v>
      </c>
      <c r="L1987" t="str">
        <f>VLOOKUP(Q1987,gene2!A:U,13,0)</f>
        <v>WP_041655529.1</v>
      </c>
      <c r="M1987">
        <f>VLOOKUP(Q1987,gene2!A:U,14,0)</f>
        <v>0</v>
      </c>
      <c r="N1987" t="str">
        <f>VLOOKUP(Q1987,gene2!A:U,15,0)</f>
        <v>CoA transferase</v>
      </c>
      <c r="Q1987" t="s">
        <v>7754</v>
      </c>
      <c r="R1987">
        <v>1224</v>
      </c>
      <c r="T1987" t="s">
        <v>7755</v>
      </c>
      <c r="V1987">
        <f t="shared" ref="V1987:V2050" si="31">R1987/3</f>
        <v>408</v>
      </c>
    </row>
    <row r="1988" spans="1:22" x14ac:dyDescent="0.25">
      <c r="A1988" t="s">
        <v>20</v>
      </c>
      <c r="B1988" t="s">
        <v>21</v>
      </c>
      <c r="C1988" t="s">
        <v>22</v>
      </c>
      <c r="D1988" t="s">
        <v>23</v>
      </c>
      <c r="E1988" t="s">
        <v>5</v>
      </c>
      <c r="G1988" t="s">
        <v>24</v>
      </c>
      <c r="H1988">
        <v>2129646</v>
      </c>
      <c r="I1988">
        <v>2130806</v>
      </c>
      <c r="J1988" t="s">
        <v>52</v>
      </c>
      <c r="K1988" t="str">
        <f>VLOOKUP(Q1988,gene2!A:U,12,0)</f>
        <v>WP_014421690.1</v>
      </c>
      <c r="L1988" t="str">
        <f>VLOOKUP(Q1988,gene2!A:U,13,0)</f>
        <v>WP_014421690.1</v>
      </c>
      <c r="M1988">
        <f>VLOOKUP(Q1988,gene2!A:U,14,0)</f>
        <v>0</v>
      </c>
      <c r="N1988" t="str">
        <f>VLOOKUP(Q1988,gene2!A:U,15,0)</f>
        <v>acyl-CoA dehydrogenase family protein</v>
      </c>
      <c r="Q1988" t="s">
        <v>7757</v>
      </c>
      <c r="R1988">
        <v>1161</v>
      </c>
      <c r="T1988" t="s">
        <v>7758</v>
      </c>
      <c r="V1988">
        <f t="shared" si="31"/>
        <v>387</v>
      </c>
    </row>
    <row r="1989" spans="1:22" x14ac:dyDescent="0.25">
      <c r="A1989" t="s">
        <v>20</v>
      </c>
      <c r="B1989" t="s">
        <v>21</v>
      </c>
      <c r="C1989" t="s">
        <v>22</v>
      </c>
      <c r="D1989" t="s">
        <v>23</v>
      </c>
      <c r="E1989" t="s">
        <v>5</v>
      </c>
      <c r="G1989" t="s">
        <v>24</v>
      </c>
      <c r="H1989">
        <v>2130846</v>
      </c>
      <c r="I1989">
        <v>2132192</v>
      </c>
      <c r="J1989" t="s">
        <v>52</v>
      </c>
      <c r="K1989" t="str">
        <f>VLOOKUP(Q1989,gene2!A:U,12,0)</f>
        <v>WP_014421691.1</v>
      </c>
      <c r="L1989" t="str">
        <f>VLOOKUP(Q1989,gene2!A:U,13,0)</f>
        <v>WP_014421691.1</v>
      </c>
      <c r="M1989">
        <f>VLOOKUP(Q1989,gene2!A:U,14,0)</f>
        <v>0</v>
      </c>
      <c r="N1989" t="str">
        <f>VLOOKUP(Q1989,gene2!A:U,15,0)</f>
        <v>hypothetical protein</v>
      </c>
      <c r="Q1989" t="s">
        <v>7760</v>
      </c>
      <c r="R1989">
        <v>1347</v>
      </c>
      <c r="T1989" t="s">
        <v>7761</v>
      </c>
      <c r="V1989">
        <f t="shared" si="31"/>
        <v>449</v>
      </c>
    </row>
    <row r="1990" spans="1:22" x14ac:dyDescent="0.25">
      <c r="A1990" t="s">
        <v>20</v>
      </c>
      <c r="B1990" t="s">
        <v>21</v>
      </c>
      <c r="C1990" t="s">
        <v>22</v>
      </c>
      <c r="D1990" t="s">
        <v>23</v>
      </c>
      <c r="E1990" t="s">
        <v>5</v>
      </c>
      <c r="G1990" t="s">
        <v>24</v>
      </c>
      <c r="H1990">
        <v>2132220</v>
      </c>
      <c r="I1990">
        <v>2132657</v>
      </c>
      <c r="J1990" t="s">
        <v>52</v>
      </c>
      <c r="K1990" t="str">
        <f>VLOOKUP(Q1990,gene2!A:U,12,0)</f>
        <v>WP_014421692.1</v>
      </c>
      <c r="L1990" t="str">
        <f>VLOOKUP(Q1990,gene2!A:U,13,0)</f>
        <v>WP_014421692.1</v>
      </c>
      <c r="M1990">
        <f>VLOOKUP(Q1990,gene2!A:U,14,0)</f>
        <v>0</v>
      </c>
      <c r="N1990" t="str">
        <f>VLOOKUP(Q1990,gene2!A:U,15,0)</f>
        <v>PaaI family thioesterase</v>
      </c>
      <c r="Q1990" t="s">
        <v>7763</v>
      </c>
      <c r="R1990">
        <v>438</v>
      </c>
      <c r="T1990" t="s">
        <v>7764</v>
      </c>
      <c r="V1990">
        <f t="shared" si="31"/>
        <v>146</v>
      </c>
    </row>
    <row r="1991" spans="1:22" x14ac:dyDescent="0.25">
      <c r="A1991" t="s">
        <v>20</v>
      </c>
      <c r="B1991" t="s">
        <v>21</v>
      </c>
      <c r="C1991" t="s">
        <v>22</v>
      </c>
      <c r="D1991" t="s">
        <v>23</v>
      </c>
      <c r="E1991" t="s">
        <v>5</v>
      </c>
      <c r="G1991" t="s">
        <v>24</v>
      </c>
      <c r="H1991">
        <v>2132802</v>
      </c>
      <c r="I1991">
        <v>2133803</v>
      </c>
      <c r="J1991" t="s">
        <v>25</v>
      </c>
      <c r="K1991" t="str">
        <f>VLOOKUP(Q1991,gene2!A:U,12,0)</f>
        <v>WP_014421693.1</v>
      </c>
      <c r="L1991" t="str">
        <f>VLOOKUP(Q1991,gene2!A:U,13,0)</f>
        <v>WP_014421693.1</v>
      </c>
      <c r="M1991">
        <f>VLOOKUP(Q1991,gene2!A:U,14,0)</f>
        <v>0</v>
      </c>
      <c r="N1991" t="str">
        <f>VLOOKUP(Q1991,gene2!A:U,15,0)</f>
        <v>LysR family transcriptional regulator</v>
      </c>
      <c r="Q1991" t="s">
        <v>7766</v>
      </c>
      <c r="R1991">
        <v>1002</v>
      </c>
      <c r="T1991" t="s">
        <v>7767</v>
      </c>
      <c r="V1991">
        <f t="shared" si="31"/>
        <v>334</v>
      </c>
    </row>
    <row r="1992" spans="1:22" x14ac:dyDescent="0.25">
      <c r="A1992" t="s">
        <v>20</v>
      </c>
      <c r="B1992" t="s">
        <v>21</v>
      </c>
      <c r="C1992" t="s">
        <v>22</v>
      </c>
      <c r="D1992" t="s">
        <v>23</v>
      </c>
      <c r="E1992" t="s">
        <v>5</v>
      </c>
      <c r="G1992" t="s">
        <v>24</v>
      </c>
      <c r="H1992">
        <v>2133972</v>
      </c>
      <c r="I1992">
        <v>2135111</v>
      </c>
      <c r="J1992" t="s">
        <v>25</v>
      </c>
      <c r="K1992" t="str">
        <f>VLOOKUP(Q1992,gene2!A:U,12,0)</f>
        <v>WP_041654759.1</v>
      </c>
      <c r="L1992" t="str">
        <f>VLOOKUP(Q1992,gene2!A:U,13,0)</f>
        <v>WP_041654759.1</v>
      </c>
      <c r="M1992">
        <f>VLOOKUP(Q1992,gene2!A:U,14,0)</f>
        <v>0</v>
      </c>
      <c r="N1992" t="str">
        <f>VLOOKUP(Q1992,gene2!A:U,15,0)</f>
        <v>hypothetical protein</v>
      </c>
      <c r="Q1992" t="s">
        <v>7769</v>
      </c>
      <c r="R1992">
        <v>1140</v>
      </c>
      <c r="T1992" t="s">
        <v>7770</v>
      </c>
      <c r="V1992">
        <f t="shared" si="31"/>
        <v>380</v>
      </c>
    </row>
    <row r="1993" spans="1:22" x14ac:dyDescent="0.25">
      <c r="A1993" t="s">
        <v>20</v>
      </c>
      <c r="B1993" t="s">
        <v>124</v>
      </c>
      <c r="C1993" t="s">
        <v>22</v>
      </c>
      <c r="D1993" t="s">
        <v>23</v>
      </c>
      <c r="E1993" t="s">
        <v>5</v>
      </c>
      <c r="G1993" t="s">
        <v>24</v>
      </c>
      <c r="H1993">
        <v>2135223</v>
      </c>
      <c r="I1993">
        <v>2135313</v>
      </c>
      <c r="J1993" t="s">
        <v>52</v>
      </c>
      <c r="K1993">
        <f>VLOOKUP(Q1993,gene2!A:U,12,0)</f>
        <v>0</v>
      </c>
      <c r="L1993">
        <f>VLOOKUP(Q1993,gene2!A:U,13,0)</f>
        <v>0</v>
      </c>
      <c r="M1993">
        <f>VLOOKUP(Q1993,gene2!A:U,14,0)</f>
        <v>0</v>
      </c>
      <c r="N1993" t="str">
        <f>VLOOKUP(Q1993,gene2!A:U,15,0)</f>
        <v>tRNA-Ser</v>
      </c>
      <c r="Q1993" t="s">
        <v>7772</v>
      </c>
      <c r="R1993">
        <v>91</v>
      </c>
      <c r="T1993" t="s">
        <v>7773</v>
      </c>
      <c r="V1993">
        <f t="shared" si="31"/>
        <v>30.333333333333332</v>
      </c>
    </row>
    <row r="1994" spans="1:22" x14ac:dyDescent="0.25">
      <c r="A1994" t="s">
        <v>20</v>
      </c>
      <c r="B1994" t="s">
        <v>21</v>
      </c>
      <c r="C1994" t="s">
        <v>22</v>
      </c>
      <c r="D1994" t="s">
        <v>23</v>
      </c>
      <c r="E1994" t="s">
        <v>5</v>
      </c>
      <c r="G1994" t="s">
        <v>24</v>
      </c>
      <c r="H1994">
        <v>2135516</v>
      </c>
      <c r="I1994">
        <v>2136046</v>
      </c>
      <c r="J1994" t="s">
        <v>25</v>
      </c>
      <c r="K1994" t="str">
        <f>VLOOKUP(Q1994,gene2!A:U,12,0)</f>
        <v>WP_014421696.1</v>
      </c>
      <c r="L1994" t="str">
        <f>VLOOKUP(Q1994,gene2!A:U,13,0)</f>
        <v>WP_014421696.1</v>
      </c>
      <c r="M1994">
        <f>VLOOKUP(Q1994,gene2!A:U,14,0)</f>
        <v>0</v>
      </c>
      <c r="N1994" t="str">
        <f>VLOOKUP(Q1994,gene2!A:U,15,0)</f>
        <v>isochorismatase family protein</v>
      </c>
      <c r="Q1994" t="s">
        <v>7775</v>
      </c>
      <c r="R1994">
        <v>531</v>
      </c>
      <c r="T1994" t="s">
        <v>7776</v>
      </c>
      <c r="V1994">
        <f t="shared" si="31"/>
        <v>177</v>
      </c>
    </row>
    <row r="1995" spans="1:22" x14ac:dyDescent="0.25">
      <c r="A1995" t="s">
        <v>20</v>
      </c>
      <c r="B1995" t="s">
        <v>21</v>
      </c>
      <c r="C1995" t="s">
        <v>22</v>
      </c>
      <c r="D1995" t="s">
        <v>23</v>
      </c>
      <c r="E1995" t="s">
        <v>5</v>
      </c>
      <c r="G1995" t="s">
        <v>24</v>
      </c>
      <c r="H1995">
        <v>2136068</v>
      </c>
      <c r="I1995">
        <v>2136736</v>
      </c>
      <c r="J1995" t="s">
        <v>25</v>
      </c>
      <c r="K1995" t="str">
        <f>VLOOKUP(Q1995,gene2!A:U,12,0)</f>
        <v>WP_014421697.1</v>
      </c>
      <c r="L1995" t="str">
        <f>VLOOKUP(Q1995,gene2!A:U,13,0)</f>
        <v>WP_014421697.1</v>
      </c>
      <c r="M1995">
        <f>VLOOKUP(Q1995,gene2!A:U,14,0)</f>
        <v>0</v>
      </c>
      <c r="N1995" t="str">
        <f>VLOOKUP(Q1995,gene2!A:U,15,0)</f>
        <v>cupin domain-containing protein</v>
      </c>
      <c r="Q1995" t="s">
        <v>7779</v>
      </c>
      <c r="R1995">
        <v>669</v>
      </c>
      <c r="T1995" t="s">
        <v>7780</v>
      </c>
      <c r="V1995">
        <f t="shared" si="31"/>
        <v>223</v>
      </c>
    </row>
    <row r="1996" spans="1:22" x14ac:dyDescent="0.25">
      <c r="A1996" t="s">
        <v>20</v>
      </c>
      <c r="B1996" t="s">
        <v>21</v>
      </c>
      <c r="C1996" t="s">
        <v>22</v>
      </c>
      <c r="D1996" t="s">
        <v>23</v>
      </c>
      <c r="E1996" t="s">
        <v>5</v>
      </c>
      <c r="G1996" t="s">
        <v>24</v>
      </c>
      <c r="H1996">
        <v>2136794</v>
      </c>
      <c r="I1996">
        <v>2137159</v>
      </c>
      <c r="J1996" t="s">
        <v>52</v>
      </c>
      <c r="K1996" t="str">
        <f>VLOOKUP(Q1996,gene2!A:U,12,0)</f>
        <v>WP_014421698.1</v>
      </c>
      <c r="L1996" t="str">
        <f>VLOOKUP(Q1996,gene2!A:U,13,0)</f>
        <v>WP_014421698.1</v>
      </c>
      <c r="M1996">
        <f>VLOOKUP(Q1996,gene2!A:U,14,0)</f>
        <v>0</v>
      </c>
      <c r="N1996" t="str">
        <f>VLOOKUP(Q1996,gene2!A:U,15,0)</f>
        <v>hypothetical protein</v>
      </c>
      <c r="Q1996" t="s">
        <v>7782</v>
      </c>
      <c r="R1996">
        <v>366</v>
      </c>
      <c r="T1996" t="s">
        <v>7783</v>
      </c>
      <c r="V1996">
        <f t="shared" si="31"/>
        <v>122</v>
      </c>
    </row>
    <row r="1997" spans="1:22" x14ac:dyDescent="0.25">
      <c r="A1997" t="s">
        <v>20</v>
      </c>
      <c r="B1997" t="s">
        <v>21</v>
      </c>
      <c r="C1997" t="s">
        <v>22</v>
      </c>
      <c r="D1997" t="s">
        <v>23</v>
      </c>
      <c r="E1997" t="s">
        <v>5</v>
      </c>
      <c r="G1997" t="s">
        <v>24</v>
      </c>
      <c r="H1997">
        <v>2137280</v>
      </c>
      <c r="I1997">
        <v>2138179</v>
      </c>
      <c r="J1997" t="s">
        <v>52</v>
      </c>
      <c r="K1997" t="str">
        <f>VLOOKUP(Q1997,gene2!A:U,12,0)</f>
        <v>WP_014421700.1</v>
      </c>
      <c r="L1997" t="str">
        <f>VLOOKUP(Q1997,gene2!A:U,13,0)</f>
        <v>WP_014421700.1</v>
      </c>
      <c r="M1997">
        <f>VLOOKUP(Q1997,gene2!A:U,14,0)</f>
        <v>0</v>
      </c>
      <c r="N1997" t="str">
        <f>VLOOKUP(Q1997,gene2!A:U,15,0)</f>
        <v>LysR family transcriptional regulator</v>
      </c>
      <c r="Q1997" t="s">
        <v>7785</v>
      </c>
      <c r="R1997">
        <v>900</v>
      </c>
      <c r="T1997" t="s">
        <v>7786</v>
      </c>
      <c r="V1997">
        <f t="shared" si="31"/>
        <v>300</v>
      </c>
    </row>
    <row r="1998" spans="1:22" x14ac:dyDescent="0.25">
      <c r="A1998" t="s">
        <v>20</v>
      </c>
      <c r="B1998" t="s">
        <v>21</v>
      </c>
      <c r="C1998" t="s">
        <v>22</v>
      </c>
      <c r="D1998" t="s">
        <v>23</v>
      </c>
      <c r="E1998" t="s">
        <v>5</v>
      </c>
      <c r="G1998" t="s">
        <v>24</v>
      </c>
      <c r="H1998">
        <v>2138214</v>
      </c>
      <c r="I1998">
        <v>2139041</v>
      </c>
      <c r="J1998" t="s">
        <v>52</v>
      </c>
      <c r="K1998" t="str">
        <f>VLOOKUP(Q1998,gene2!A:U,12,0)</f>
        <v>WP_014421701.1</v>
      </c>
      <c r="L1998" t="str">
        <f>VLOOKUP(Q1998,gene2!A:U,13,0)</f>
        <v>WP_014421701.1</v>
      </c>
      <c r="M1998">
        <f>VLOOKUP(Q1998,gene2!A:U,14,0)</f>
        <v>0</v>
      </c>
      <c r="N1998" t="str">
        <f>VLOOKUP(Q1998,gene2!A:U,15,0)</f>
        <v>protein-glutamate O-methyltransferase CheR</v>
      </c>
      <c r="Q1998" t="s">
        <v>7788</v>
      </c>
      <c r="R1998">
        <v>828</v>
      </c>
      <c r="T1998" t="s">
        <v>7789</v>
      </c>
      <c r="V1998">
        <f t="shared" si="31"/>
        <v>276</v>
      </c>
    </row>
    <row r="1999" spans="1:22" x14ac:dyDescent="0.25">
      <c r="A1999" t="s">
        <v>20</v>
      </c>
      <c r="B1999" t="s">
        <v>21</v>
      </c>
      <c r="C1999" t="s">
        <v>22</v>
      </c>
      <c r="D1999" t="s">
        <v>23</v>
      </c>
      <c r="E1999" t="s">
        <v>5</v>
      </c>
      <c r="G1999" t="s">
        <v>24</v>
      </c>
      <c r="H1999">
        <v>2139077</v>
      </c>
      <c r="I1999">
        <v>2140006</v>
      </c>
      <c r="J1999" t="s">
        <v>52</v>
      </c>
      <c r="K1999" t="str">
        <f>VLOOKUP(Q1999,gene2!A:U,12,0)</f>
        <v>WP_011784684.1</v>
      </c>
      <c r="L1999" t="str">
        <f>VLOOKUP(Q1999,gene2!A:U,13,0)</f>
        <v>WP_011784684.1</v>
      </c>
      <c r="M1999">
        <f>VLOOKUP(Q1999,gene2!A:U,14,0)</f>
        <v>0</v>
      </c>
      <c r="N1999" t="str">
        <f>VLOOKUP(Q1999,gene2!A:U,15,0)</f>
        <v>chemotaxis protein CheV</v>
      </c>
      <c r="Q1999" t="s">
        <v>7792</v>
      </c>
      <c r="R1999">
        <v>930</v>
      </c>
      <c r="T1999" t="s">
        <v>7793</v>
      </c>
      <c r="V1999">
        <f t="shared" si="31"/>
        <v>310</v>
      </c>
    </row>
    <row r="2000" spans="1:22" x14ac:dyDescent="0.25">
      <c r="A2000" t="s">
        <v>20</v>
      </c>
      <c r="B2000" t="s">
        <v>21</v>
      </c>
      <c r="C2000" t="s">
        <v>22</v>
      </c>
      <c r="D2000" t="s">
        <v>23</v>
      </c>
      <c r="E2000" t="s">
        <v>5</v>
      </c>
      <c r="G2000" t="s">
        <v>24</v>
      </c>
      <c r="H2000">
        <v>2140192</v>
      </c>
      <c r="I2000">
        <v>2140899</v>
      </c>
      <c r="J2000" t="s">
        <v>25</v>
      </c>
      <c r="K2000" t="str">
        <f>VLOOKUP(Q2000,gene2!A:U,12,0)</f>
        <v>WP_014421702.1</v>
      </c>
      <c r="L2000" t="str">
        <f>VLOOKUP(Q2000,gene2!A:U,13,0)</f>
        <v>WP_014421702.1</v>
      </c>
      <c r="M2000">
        <f>VLOOKUP(Q2000,gene2!A:U,14,0)</f>
        <v>0</v>
      </c>
      <c r="N2000" t="str">
        <f>VLOOKUP(Q2000,gene2!A:U,15,0)</f>
        <v>flagellar basal body P-ring formation protein FlgA</v>
      </c>
      <c r="O2000" t="s">
        <v>7796</v>
      </c>
      <c r="Q2000" t="s">
        <v>7797</v>
      </c>
      <c r="R2000">
        <v>708</v>
      </c>
      <c r="T2000" t="s">
        <v>7798</v>
      </c>
      <c r="V2000">
        <f t="shared" si="31"/>
        <v>236</v>
      </c>
    </row>
    <row r="2001" spans="1:22" x14ac:dyDescent="0.25">
      <c r="A2001" t="s">
        <v>20</v>
      </c>
      <c r="B2001" t="s">
        <v>21</v>
      </c>
      <c r="C2001" t="s">
        <v>22</v>
      </c>
      <c r="D2001" t="s">
        <v>23</v>
      </c>
      <c r="E2001" t="s">
        <v>5</v>
      </c>
      <c r="G2001" t="s">
        <v>24</v>
      </c>
      <c r="H2001">
        <v>2141027</v>
      </c>
      <c r="I2001">
        <v>2141353</v>
      </c>
      <c r="J2001" t="s">
        <v>25</v>
      </c>
      <c r="K2001" t="str">
        <f>VLOOKUP(Q2001,gene2!A:U,12,0)</f>
        <v>WP_011784682.1</v>
      </c>
      <c r="L2001" t="str">
        <f>VLOOKUP(Q2001,gene2!A:U,13,0)</f>
        <v>WP_011784682.1</v>
      </c>
      <c r="M2001">
        <f>VLOOKUP(Q2001,gene2!A:U,14,0)</f>
        <v>0</v>
      </c>
      <c r="N2001" t="str">
        <f>VLOOKUP(Q2001,gene2!A:U,15,0)</f>
        <v>flagellar biosynthesis anti-sigma factor FlgM</v>
      </c>
      <c r="O2001" t="s">
        <v>7801</v>
      </c>
      <c r="Q2001" t="s">
        <v>7802</v>
      </c>
      <c r="R2001">
        <v>327</v>
      </c>
      <c r="T2001" t="s">
        <v>7803</v>
      </c>
      <c r="V2001">
        <f t="shared" si="31"/>
        <v>109</v>
      </c>
    </row>
    <row r="2002" spans="1:22" x14ac:dyDescent="0.25">
      <c r="A2002" t="s">
        <v>20</v>
      </c>
      <c r="B2002" t="s">
        <v>21</v>
      </c>
      <c r="C2002" t="s">
        <v>22</v>
      </c>
      <c r="D2002" t="s">
        <v>23</v>
      </c>
      <c r="E2002" t="s">
        <v>5</v>
      </c>
      <c r="G2002" t="s">
        <v>24</v>
      </c>
      <c r="H2002">
        <v>2141361</v>
      </c>
      <c r="I2002">
        <v>2141831</v>
      </c>
      <c r="J2002" t="s">
        <v>25</v>
      </c>
      <c r="K2002" t="str">
        <f>VLOOKUP(Q2002,gene2!A:U,12,0)</f>
        <v>WP_014421703.1</v>
      </c>
      <c r="L2002" t="str">
        <f>VLOOKUP(Q2002,gene2!A:U,13,0)</f>
        <v>WP_014421703.1</v>
      </c>
      <c r="M2002">
        <f>VLOOKUP(Q2002,gene2!A:U,14,0)</f>
        <v>0</v>
      </c>
      <c r="N2002" t="str">
        <f>VLOOKUP(Q2002,gene2!A:U,15,0)</f>
        <v>flagellar protein FlgN</v>
      </c>
      <c r="Q2002" t="s">
        <v>7806</v>
      </c>
      <c r="R2002">
        <v>471</v>
      </c>
      <c r="T2002" t="s">
        <v>7807</v>
      </c>
      <c r="V2002">
        <f t="shared" si="31"/>
        <v>157</v>
      </c>
    </row>
    <row r="2003" spans="1:22" x14ac:dyDescent="0.25">
      <c r="A2003" t="s">
        <v>20</v>
      </c>
      <c r="B2003" t="s">
        <v>21</v>
      </c>
      <c r="C2003" t="s">
        <v>22</v>
      </c>
      <c r="D2003" t="s">
        <v>23</v>
      </c>
      <c r="E2003" t="s">
        <v>5</v>
      </c>
      <c r="G2003" t="s">
        <v>24</v>
      </c>
      <c r="H2003">
        <v>2141903</v>
      </c>
      <c r="I2003">
        <v>2142646</v>
      </c>
      <c r="J2003" t="s">
        <v>52</v>
      </c>
      <c r="K2003" t="str">
        <f>VLOOKUP(Q2003,gene2!A:U,12,0)</f>
        <v>WP_014421704.1</v>
      </c>
      <c r="L2003" t="str">
        <f>VLOOKUP(Q2003,gene2!A:U,13,0)</f>
        <v>WP_014421704.1</v>
      </c>
      <c r="M2003">
        <f>VLOOKUP(Q2003,gene2!A:U,14,0)</f>
        <v>0</v>
      </c>
      <c r="N2003" t="str">
        <f>VLOOKUP(Q2003,gene2!A:U,15,0)</f>
        <v>hypothetical protein</v>
      </c>
      <c r="Q2003" t="s">
        <v>7810</v>
      </c>
      <c r="R2003">
        <v>744</v>
      </c>
      <c r="T2003" t="s">
        <v>7811</v>
      </c>
      <c r="V2003">
        <f t="shared" si="31"/>
        <v>248</v>
      </c>
    </row>
    <row r="2004" spans="1:22" x14ac:dyDescent="0.25">
      <c r="A2004" t="s">
        <v>20</v>
      </c>
      <c r="B2004" t="s">
        <v>21</v>
      </c>
      <c r="C2004" t="s">
        <v>22</v>
      </c>
      <c r="D2004" t="s">
        <v>23</v>
      </c>
      <c r="E2004" t="s">
        <v>5</v>
      </c>
      <c r="G2004" t="s">
        <v>24</v>
      </c>
      <c r="H2004">
        <v>2142851</v>
      </c>
      <c r="I2004">
        <v>2143459</v>
      </c>
      <c r="J2004" t="s">
        <v>25</v>
      </c>
      <c r="K2004" t="str">
        <f>VLOOKUP(Q2004,gene2!A:U,12,0)</f>
        <v>WP_014421705.1</v>
      </c>
      <c r="L2004" t="str">
        <f>VLOOKUP(Q2004,gene2!A:U,13,0)</f>
        <v>WP_014421705.1</v>
      </c>
      <c r="M2004">
        <f>VLOOKUP(Q2004,gene2!A:U,14,0)</f>
        <v>0</v>
      </c>
      <c r="N2004" t="str">
        <f>VLOOKUP(Q2004,gene2!A:U,15,0)</f>
        <v>peptidylprolyl isomerase</v>
      </c>
      <c r="Q2004" t="s">
        <v>7813</v>
      </c>
      <c r="R2004">
        <v>609</v>
      </c>
      <c r="T2004" t="s">
        <v>7814</v>
      </c>
      <c r="V2004">
        <f t="shared" si="31"/>
        <v>203</v>
      </c>
    </row>
    <row r="2005" spans="1:22" x14ac:dyDescent="0.25">
      <c r="A2005" t="s">
        <v>20</v>
      </c>
      <c r="B2005" t="s">
        <v>21</v>
      </c>
      <c r="C2005" t="s">
        <v>22</v>
      </c>
      <c r="D2005" t="s">
        <v>23</v>
      </c>
      <c r="E2005" t="s">
        <v>5</v>
      </c>
      <c r="G2005" t="s">
        <v>24</v>
      </c>
      <c r="H2005">
        <v>2143465</v>
      </c>
      <c r="I2005">
        <v>2145360</v>
      </c>
      <c r="J2005" t="s">
        <v>25</v>
      </c>
      <c r="K2005" t="str">
        <f>VLOOKUP(Q2005,gene2!A:U,12,0)</f>
        <v>WP_014421706.1</v>
      </c>
      <c r="L2005" t="str">
        <f>VLOOKUP(Q2005,gene2!A:U,13,0)</f>
        <v>WP_014421706.1</v>
      </c>
      <c r="M2005">
        <f>VLOOKUP(Q2005,gene2!A:U,14,0)</f>
        <v>0</v>
      </c>
      <c r="N2005" t="str">
        <f>VLOOKUP(Q2005,gene2!A:U,15,0)</f>
        <v>bifunctional tRNA (5-methylaminomethyl-2-thiouridine)(34)-methyltransferase MnmD/FAD-dependent 5-carboxymethylaminomethyl-2-thiouridine(34) oxidoreductase MnmC</v>
      </c>
      <c r="O2005" t="s">
        <v>7816</v>
      </c>
      <c r="Q2005" t="s">
        <v>7817</v>
      </c>
      <c r="R2005">
        <v>1896</v>
      </c>
      <c r="T2005" t="s">
        <v>7818</v>
      </c>
      <c r="V2005">
        <f t="shared" si="31"/>
        <v>632</v>
      </c>
    </row>
    <row r="2006" spans="1:22" x14ac:dyDescent="0.25">
      <c r="A2006" t="s">
        <v>20</v>
      </c>
      <c r="B2006" t="s">
        <v>21</v>
      </c>
      <c r="C2006" t="s">
        <v>22</v>
      </c>
      <c r="D2006" t="s">
        <v>23</v>
      </c>
      <c r="E2006" t="s">
        <v>5</v>
      </c>
      <c r="G2006" t="s">
        <v>24</v>
      </c>
      <c r="H2006">
        <v>2145451</v>
      </c>
      <c r="I2006">
        <v>2146095</v>
      </c>
      <c r="J2006" t="s">
        <v>25</v>
      </c>
      <c r="K2006" t="str">
        <f>VLOOKUP(Q2006,gene2!A:U,12,0)</f>
        <v>WP_014421707.1</v>
      </c>
      <c r="L2006" t="str">
        <f>VLOOKUP(Q2006,gene2!A:U,13,0)</f>
        <v>WP_014421707.1</v>
      </c>
      <c r="M2006">
        <f>VLOOKUP(Q2006,gene2!A:U,14,0)</f>
        <v>0</v>
      </c>
      <c r="N2006" t="str">
        <f>VLOOKUP(Q2006,gene2!A:U,15,0)</f>
        <v>CBS domain-containing protein</v>
      </c>
      <c r="Q2006" t="s">
        <v>7821</v>
      </c>
      <c r="R2006">
        <v>645</v>
      </c>
      <c r="T2006" t="s">
        <v>7822</v>
      </c>
      <c r="V2006">
        <f t="shared" si="31"/>
        <v>215</v>
      </c>
    </row>
    <row r="2007" spans="1:22" x14ac:dyDescent="0.25">
      <c r="A2007" t="s">
        <v>20</v>
      </c>
      <c r="B2007" t="s">
        <v>21</v>
      </c>
      <c r="C2007" t="s">
        <v>22</v>
      </c>
      <c r="D2007" t="s">
        <v>23</v>
      </c>
      <c r="E2007" t="s">
        <v>5</v>
      </c>
      <c r="G2007" t="s">
        <v>24</v>
      </c>
      <c r="H2007">
        <v>2146123</v>
      </c>
      <c r="I2007">
        <v>2148861</v>
      </c>
      <c r="J2007" t="s">
        <v>52</v>
      </c>
      <c r="K2007" t="str">
        <f>VLOOKUP(Q2007,gene2!A:U,12,0)</f>
        <v>WP_014421708.1</v>
      </c>
      <c r="L2007" t="str">
        <f>VLOOKUP(Q2007,gene2!A:U,13,0)</f>
        <v>WP_014421708.1</v>
      </c>
      <c r="M2007">
        <f>VLOOKUP(Q2007,gene2!A:U,14,0)</f>
        <v>0</v>
      </c>
      <c r="N2007" t="str">
        <f>VLOOKUP(Q2007,gene2!A:U,15,0)</f>
        <v>hypothetical protein</v>
      </c>
      <c r="Q2007" t="s">
        <v>7824</v>
      </c>
      <c r="R2007">
        <v>2739</v>
      </c>
      <c r="T2007" t="s">
        <v>7825</v>
      </c>
      <c r="V2007">
        <f t="shared" si="31"/>
        <v>913</v>
      </c>
    </row>
    <row r="2008" spans="1:22" x14ac:dyDescent="0.25">
      <c r="A2008" t="s">
        <v>20</v>
      </c>
      <c r="B2008" t="s">
        <v>21</v>
      </c>
      <c r="C2008" t="s">
        <v>22</v>
      </c>
      <c r="D2008" t="s">
        <v>23</v>
      </c>
      <c r="E2008" t="s">
        <v>5</v>
      </c>
      <c r="G2008" t="s">
        <v>24</v>
      </c>
      <c r="H2008">
        <v>2149009</v>
      </c>
      <c r="I2008">
        <v>2151045</v>
      </c>
      <c r="J2008" t="s">
        <v>52</v>
      </c>
      <c r="K2008" t="str">
        <f>VLOOKUP(Q2008,gene2!A:U,12,0)</f>
        <v>WP_014421709.1</v>
      </c>
      <c r="L2008" t="str">
        <f>VLOOKUP(Q2008,gene2!A:U,13,0)</f>
        <v>WP_014421709.1</v>
      </c>
      <c r="M2008">
        <f>VLOOKUP(Q2008,gene2!A:U,14,0)</f>
        <v>0</v>
      </c>
      <c r="N2008" t="str">
        <f>VLOOKUP(Q2008,gene2!A:U,15,0)</f>
        <v>NAD-dependent DNA ligase LigA</v>
      </c>
      <c r="O2008" t="s">
        <v>7827</v>
      </c>
      <c r="Q2008" t="s">
        <v>7828</v>
      </c>
      <c r="R2008">
        <v>2037</v>
      </c>
      <c r="T2008" t="s">
        <v>7829</v>
      </c>
      <c r="V2008">
        <f t="shared" si="31"/>
        <v>679</v>
      </c>
    </row>
    <row r="2009" spans="1:22" x14ac:dyDescent="0.25">
      <c r="A2009" t="s">
        <v>20</v>
      </c>
      <c r="B2009" t="s">
        <v>21</v>
      </c>
      <c r="C2009" t="s">
        <v>22</v>
      </c>
      <c r="D2009" t="s">
        <v>23</v>
      </c>
      <c r="E2009" t="s">
        <v>5</v>
      </c>
      <c r="G2009" t="s">
        <v>24</v>
      </c>
      <c r="H2009">
        <v>2151070</v>
      </c>
      <c r="I2009">
        <v>2152086</v>
      </c>
      <c r="J2009" t="s">
        <v>52</v>
      </c>
      <c r="K2009" t="str">
        <f>VLOOKUP(Q2009,gene2!A:U,12,0)</f>
        <v>WP_014421710.1</v>
      </c>
      <c r="L2009" t="str">
        <f>VLOOKUP(Q2009,gene2!A:U,13,0)</f>
        <v>WP_014421710.1</v>
      </c>
      <c r="M2009">
        <f>VLOOKUP(Q2009,gene2!A:U,14,0)</f>
        <v>0</v>
      </c>
      <c r="N2009" t="str">
        <f>VLOOKUP(Q2009,gene2!A:U,15,0)</f>
        <v>cell division protein ZipA</v>
      </c>
      <c r="O2009" t="s">
        <v>7832</v>
      </c>
      <c r="Q2009" t="s">
        <v>7833</v>
      </c>
      <c r="R2009">
        <v>1017</v>
      </c>
      <c r="T2009" t="s">
        <v>7834</v>
      </c>
      <c r="V2009">
        <f t="shared" si="31"/>
        <v>339</v>
      </c>
    </row>
    <row r="2010" spans="1:22" x14ac:dyDescent="0.25">
      <c r="A2010" t="s">
        <v>20</v>
      </c>
      <c r="B2010" t="s">
        <v>21</v>
      </c>
      <c r="C2010" t="s">
        <v>22</v>
      </c>
      <c r="D2010" t="s">
        <v>23</v>
      </c>
      <c r="E2010" t="s">
        <v>5</v>
      </c>
      <c r="G2010" t="s">
        <v>24</v>
      </c>
      <c r="H2010">
        <v>2152217</v>
      </c>
      <c r="I2010">
        <v>2155708</v>
      </c>
      <c r="J2010" t="s">
        <v>52</v>
      </c>
      <c r="K2010" t="str">
        <f>VLOOKUP(Q2010,gene2!A:U,12,0)</f>
        <v>WP_014421711.1</v>
      </c>
      <c r="L2010" t="str">
        <f>VLOOKUP(Q2010,gene2!A:U,13,0)</f>
        <v>WP_014421711.1</v>
      </c>
      <c r="M2010">
        <f>VLOOKUP(Q2010,gene2!A:U,14,0)</f>
        <v>0</v>
      </c>
      <c r="N2010" t="str">
        <f>VLOOKUP(Q2010,gene2!A:U,15,0)</f>
        <v>chromosome segregation protein SMC</v>
      </c>
      <c r="O2010" t="s">
        <v>7837</v>
      </c>
      <c r="Q2010" t="s">
        <v>7838</v>
      </c>
      <c r="R2010">
        <v>3492</v>
      </c>
      <c r="T2010" t="s">
        <v>7839</v>
      </c>
      <c r="V2010">
        <f t="shared" si="31"/>
        <v>1164</v>
      </c>
    </row>
    <row r="2011" spans="1:22" x14ac:dyDescent="0.25">
      <c r="A2011" t="s">
        <v>20</v>
      </c>
      <c r="B2011" t="s">
        <v>21</v>
      </c>
      <c r="C2011" t="s">
        <v>22</v>
      </c>
      <c r="D2011" t="s">
        <v>23</v>
      </c>
      <c r="E2011" t="s">
        <v>5</v>
      </c>
      <c r="G2011" t="s">
        <v>24</v>
      </c>
      <c r="H2011">
        <v>2155710</v>
      </c>
      <c r="I2011">
        <v>2156390</v>
      </c>
      <c r="J2011" t="s">
        <v>52</v>
      </c>
      <c r="K2011" t="str">
        <f>VLOOKUP(Q2011,gene2!A:U,12,0)</f>
        <v>WP_014421712.1</v>
      </c>
      <c r="L2011" t="str">
        <f>VLOOKUP(Q2011,gene2!A:U,13,0)</f>
        <v>WP_014421712.1</v>
      </c>
      <c r="M2011">
        <f>VLOOKUP(Q2011,gene2!A:U,14,0)</f>
        <v>0</v>
      </c>
      <c r="N2011" t="str">
        <f>VLOOKUP(Q2011,gene2!A:U,15,0)</f>
        <v>GntR family transcriptional regulator</v>
      </c>
      <c r="Q2011" t="s">
        <v>7842</v>
      </c>
      <c r="R2011">
        <v>681</v>
      </c>
      <c r="T2011" t="s">
        <v>7843</v>
      </c>
      <c r="V2011">
        <f t="shared" si="31"/>
        <v>227</v>
      </c>
    </row>
    <row r="2012" spans="1:22" x14ac:dyDescent="0.25">
      <c r="A2012" t="s">
        <v>20</v>
      </c>
      <c r="B2012" t="s">
        <v>21</v>
      </c>
      <c r="C2012" t="s">
        <v>22</v>
      </c>
      <c r="D2012" t="s">
        <v>23</v>
      </c>
      <c r="E2012" t="s">
        <v>5</v>
      </c>
      <c r="G2012" t="s">
        <v>24</v>
      </c>
      <c r="H2012">
        <v>2156663</v>
      </c>
      <c r="I2012">
        <v>2157589</v>
      </c>
      <c r="J2012" t="s">
        <v>25</v>
      </c>
      <c r="K2012" t="str">
        <f>VLOOKUP(Q2012,gene2!A:U,12,0)</f>
        <v>WP_022992465.1</v>
      </c>
      <c r="L2012" t="str">
        <f>VLOOKUP(Q2012,gene2!A:U,13,0)</f>
        <v>WP_022992465.1</v>
      </c>
      <c r="M2012">
        <f>VLOOKUP(Q2012,gene2!A:U,14,0)</f>
        <v>0</v>
      </c>
      <c r="N2012" t="str">
        <f>VLOOKUP(Q2012,gene2!A:U,15,0)</f>
        <v>GGDEF domain-containing protein</v>
      </c>
      <c r="Q2012" t="s">
        <v>7845</v>
      </c>
      <c r="R2012">
        <v>927</v>
      </c>
      <c r="T2012" t="s">
        <v>7846</v>
      </c>
      <c r="V2012">
        <f t="shared" si="31"/>
        <v>309</v>
      </c>
    </row>
    <row r="2013" spans="1:22" x14ac:dyDescent="0.25">
      <c r="A2013" t="s">
        <v>20</v>
      </c>
      <c r="B2013" t="s">
        <v>21</v>
      </c>
      <c r="C2013" t="s">
        <v>22</v>
      </c>
      <c r="D2013" t="s">
        <v>23</v>
      </c>
      <c r="E2013" t="s">
        <v>5</v>
      </c>
      <c r="G2013" t="s">
        <v>24</v>
      </c>
      <c r="H2013">
        <v>2157599</v>
      </c>
      <c r="I2013">
        <v>2158585</v>
      </c>
      <c r="J2013" t="s">
        <v>52</v>
      </c>
      <c r="K2013" t="str">
        <f>VLOOKUP(Q2013,gene2!A:U,12,0)</f>
        <v>WP_014421714.1</v>
      </c>
      <c r="L2013" t="str">
        <f>VLOOKUP(Q2013,gene2!A:U,13,0)</f>
        <v>WP_014421714.1</v>
      </c>
      <c r="M2013">
        <f>VLOOKUP(Q2013,gene2!A:U,14,0)</f>
        <v>0</v>
      </c>
      <c r="N2013" t="str">
        <f>VLOOKUP(Q2013,gene2!A:U,15,0)</f>
        <v>23S rRNA pseudouridine(2605) synthase RluB</v>
      </c>
      <c r="O2013" t="s">
        <v>7848</v>
      </c>
      <c r="Q2013" t="s">
        <v>7849</v>
      </c>
      <c r="R2013">
        <v>987</v>
      </c>
      <c r="T2013" t="s">
        <v>7850</v>
      </c>
      <c r="V2013">
        <f t="shared" si="31"/>
        <v>329</v>
      </c>
    </row>
    <row r="2014" spans="1:22" x14ac:dyDescent="0.25">
      <c r="A2014" t="s">
        <v>20</v>
      </c>
      <c r="B2014" t="s">
        <v>21</v>
      </c>
      <c r="C2014" t="s">
        <v>22</v>
      </c>
      <c r="D2014" t="s">
        <v>23</v>
      </c>
      <c r="E2014" t="s">
        <v>5</v>
      </c>
      <c r="G2014" t="s">
        <v>24</v>
      </c>
      <c r="H2014">
        <v>2158627</v>
      </c>
      <c r="I2014">
        <v>2159292</v>
      </c>
      <c r="J2014" t="s">
        <v>52</v>
      </c>
      <c r="K2014" t="str">
        <f>VLOOKUP(Q2014,gene2!A:U,12,0)</f>
        <v>WP_014421715.1</v>
      </c>
      <c r="L2014" t="str">
        <f>VLOOKUP(Q2014,gene2!A:U,13,0)</f>
        <v>WP_014421715.1</v>
      </c>
      <c r="M2014">
        <f>VLOOKUP(Q2014,gene2!A:U,14,0)</f>
        <v>0</v>
      </c>
      <c r="N2014" t="str">
        <f>VLOOKUP(Q2014,gene2!A:U,15,0)</f>
        <v>SMC-Scp complex subunit ScpB</v>
      </c>
      <c r="O2014" t="s">
        <v>7853</v>
      </c>
      <c r="Q2014" t="s">
        <v>7854</v>
      </c>
      <c r="R2014">
        <v>666</v>
      </c>
      <c r="T2014" t="s">
        <v>7855</v>
      </c>
      <c r="V2014">
        <f t="shared" si="31"/>
        <v>222</v>
      </c>
    </row>
    <row r="2015" spans="1:22" x14ac:dyDescent="0.25">
      <c r="A2015" t="s">
        <v>20</v>
      </c>
      <c r="B2015" t="s">
        <v>21</v>
      </c>
      <c r="C2015" t="s">
        <v>22</v>
      </c>
      <c r="D2015" t="s">
        <v>23</v>
      </c>
      <c r="E2015" t="s">
        <v>5</v>
      </c>
      <c r="G2015" t="s">
        <v>24</v>
      </c>
      <c r="H2015">
        <v>2159309</v>
      </c>
      <c r="I2015">
        <v>2160136</v>
      </c>
      <c r="J2015" t="s">
        <v>52</v>
      </c>
      <c r="K2015" t="str">
        <f>VLOOKUP(Q2015,gene2!A:U,12,0)</f>
        <v>WP_011784668.1</v>
      </c>
      <c r="L2015" t="str">
        <f>VLOOKUP(Q2015,gene2!A:U,13,0)</f>
        <v>WP_011784668.1</v>
      </c>
      <c r="M2015">
        <f>VLOOKUP(Q2015,gene2!A:U,14,0)</f>
        <v>0</v>
      </c>
      <c r="N2015" t="str">
        <f>VLOOKUP(Q2015,gene2!A:U,15,0)</f>
        <v>segregation/condensation protein A</v>
      </c>
      <c r="Q2015" t="s">
        <v>7858</v>
      </c>
      <c r="R2015">
        <v>828</v>
      </c>
      <c r="T2015" t="s">
        <v>7859</v>
      </c>
      <c r="V2015">
        <f t="shared" si="31"/>
        <v>276</v>
      </c>
    </row>
    <row r="2016" spans="1:22" x14ac:dyDescent="0.25">
      <c r="A2016" t="s">
        <v>20</v>
      </c>
      <c r="B2016" t="s">
        <v>21</v>
      </c>
      <c r="C2016" t="s">
        <v>22</v>
      </c>
      <c r="D2016" t="s">
        <v>23</v>
      </c>
      <c r="E2016" t="s">
        <v>5</v>
      </c>
      <c r="G2016" t="s">
        <v>24</v>
      </c>
      <c r="H2016">
        <v>2160174</v>
      </c>
      <c r="I2016">
        <v>2161388</v>
      </c>
      <c r="J2016" t="s">
        <v>52</v>
      </c>
      <c r="K2016" t="str">
        <f>VLOOKUP(Q2016,gene2!A:U,12,0)</f>
        <v>WP_011784667.1</v>
      </c>
      <c r="L2016" t="str">
        <f>VLOOKUP(Q2016,gene2!A:U,13,0)</f>
        <v>WP_011784667.1</v>
      </c>
      <c r="M2016">
        <f>VLOOKUP(Q2016,gene2!A:U,14,0)</f>
        <v>0</v>
      </c>
      <c r="N2016" t="str">
        <f>VLOOKUP(Q2016,gene2!A:U,15,0)</f>
        <v>tryptophan--tRNA ligase</v>
      </c>
      <c r="Q2016" t="s">
        <v>7862</v>
      </c>
      <c r="R2016">
        <v>1215</v>
      </c>
      <c r="T2016" t="s">
        <v>7863</v>
      </c>
      <c r="V2016">
        <f t="shared" si="31"/>
        <v>405</v>
      </c>
    </row>
    <row r="2017" spans="1:22" x14ac:dyDescent="0.25">
      <c r="A2017" t="s">
        <v>20</v>
      </c>
      <c r="B2017" t="s">
        <v>21</v>
      </c>
      <c r="C2017" t="s">
        <v>22</v>
      </c>
      <c r="D2017" t="s">
        <v>23</v>
      </c>
      <c r="E2017" t="s">
        <v>5</v>
      </c>
      <c r="G2017" t="s">
        <v>24</v>
      </c>
      <c r="H2017">
        <v>2161584</v>
      </c>
      <c r="I2017">
        <v>2162456</v>
      </c>
      <c r="J2017" t="s">
        <v>52</v>
      </c>
      <c r="K2017" t="str">
        <f>VLOOKUP(Q2017,gene2!A:U,12,0)</f>
        <v>WP_011784666.1</v>
      </c>
      <c r="L2017" t="str">
        <f>VLOOKUP(Q2017,gene2!A:U,13,0)</f>
        <v>WP_011784666.1</v>
      </c>
      <c r="M2017">
        <f>VLOOKUP(Q2017,gene2!A:U,14,0)</f>
        <v>0</v>
      </c>
      <c r="N2017" t="str">
        <f>VLOOKUP(Q2017,gene2!A:U,15,0)</f>
        <v>succinate--CoA ligase subunit alpha</v>
      </c>
      <c r="O2017" t="s">
        <v>7866</v>
      </c>
      <c r="Q2017" t="s">
        <v>7867</v>
      </c>
      <c r="R2017">
        <v>873</v>
      </c>
      <c r="T2017" t="s">
        <v>7868</v>
      </c>
      <c r="V2017">
        <f t="shared" si="31"/>
        <v>291</v>
      </c>
    </row>
    <row r="2018" spans="1:22" x14ac:dyDescent="0.25">
      <c r="A2018" t="s">
        <v>20</v>
      </c>
      <c r="B2018" t="s">
        <v>21</v>
      </c>
      <c r="C2018" t="s">
        <v>22</v>
      </c>
      <c r="D2018" t="s">
        <v>23</v>
      </c>
      <c r="E2018" t="s">
        <v>5</v>
      </c>
      <c r="G2018" t="s">
        <v>24</v>
      </c>
      <c r="H2018">
        <v>2162456</v>
      </c>
      <c r="I2018">
        <v>2163622</v>
      </c>
      <c r="J2018" t="s">
        <v>52</v>
      </c>
      <c r="K2018" t="str">
        <f>VLOOKUP(Q2018,gene2!A:U,12,0)</f>
        <v>WP_011784665.1</v>
      </c>
      <c r="L2018" t="str">
        <f>VLOOKUP(Q2018,gene2!A:U,13,0)</f>
        <v>WP_011784665.1</v>
      </c>
      <c r="M2018">
        <f>VLOOKUP(Q2018,gene2!A:U,14,0)</f>
        <v>0</v>
      </c>
      <c r="N2018" t="str">
        <f>VLOOKUP(Q2018,gene2!A:U,15,0)</f>
        <v>ADP-forming succinate--CoA ligase subunit beta</v>
      </c>
      <c r="O2018" t="s">
        <v>7871</v>
      </c>
      <c r="Q2018" t="s">
        <v>7872</v>
      </c>
      <c r="R2018">
        <v>1167</v>
      </c>
      <c r="T2018" t="s">
        <v>7873</v>
      </c>
      <c r="V2018">
        <f t="shared" si="31"/>
        <v>389</v>
      </c>
    </row>
    <row r="2019" spans="1:22" x14ac:dyDescent="0.25">
      <c r="A2019" t="s">
        <v>20</v>
      </c>
      <c r="B2019" t="s">
        <v>21</v>
      </c>
      <c r="C2019" t="s">
        <v>22</v>
      </c>
      <c r="D2019" t="s">
        <v>23</v>
      </c>
      <c r="E2019" t="s">
        <v>5</v>
      </c>
      <c r="G2019" t="s">
        <v>24</v>
      </c>
      <c r="H2019">
        <v>2163819</v>
      </c>
      <c r="I2019">
        <v>2165261</v>
      </c>
      <c r="J2019" t="s">
        <v>52</v>
      </c>
      <c r="K2019" t="str">
        <f>VLOOKUP(Q2019,gene2!A:U,12,0)</f>
        <v>WP_011784664.1</v>
      </c>
      <c r="L2019" t="str">
        <f>VLOOKUP(Q2019,gene2!A:U,13,0)</f>
        <v>WP_011784664.1</v>
      </c>
      <c r="M2019">
        <f>VLOOKUP(Q2019,gene2!A:U,14,0)</f>
        <v>0</v>
      </c>
      <c r="N2019" t="str">
        <f>VLOOKUP(Q2019,gene2!A:U,15,0)</f>
        <v>dihydrolipoyl dehydrogenase</v>
      </c>
      <c r="O2019" t="s">
        <v>7876</v>
      </c>
      <c r="Q2019" t="s">
        <v>7877</v>
      </c>
      <c r="R2019">
        <v>1443</v>
      </c>
      <c r="T2019" t="s">
        <v>7878</v>
      </c>
      <c r="V2019">
        <f t="shared" si="31"/>
        <v>481</v>
      </c>
    </row>
    <row r="2020" spans="1:22" x14ac:dyDescent="0.25">
      <c r="A2020" t="s">
        <v>20</v>
      </c>
      <c r="B2020" t="s">
        <v>21</v>
      </c>
      <c r="C2020" t="s">
        <v>22</v>
      </c>
      <c r="D2020" t="s">
        <v>23</v>
      </c>
      <c r="E2020" t="s">
        <v>5</v>
      </c>
      <c r="G2020" t="s">
        <v>24</v>
      </c>
      <c r="H2020">
        <v>2165297</v>
      </c>
      <c r="I2020">
        <v>2166520</v>
      </c>
      <c r="J2020" t="s">
        <v>52</v>
      </c>
      <c r="K2020" t="str">
        <f>VLOOKUP(Q2020,gene2!A:U,12,0)</f>
        <v>WP_014421717.1</v>
      </c>
      <c r="L2020" t="str">
        <f>VLOOKUP(Q2020,gene2!A:U,13,0)</f>
        <v>WP_014421717.1</v>
      </c>
      <c r="M2020">
        <f>VLOOKUP(Q2020,gene2!A:U,14,0)</f>
        <v>0</v>
      </c>
      <c r="N2020" t="str">
        <f>VLOOKUP(Q2020,gene2!A:U,15,0)</f>
        <v>2-oxoglutarate dehydrogenase complex dihydrolipoyllysine-residue succinyltransferase</v>
      </c>
      <c r="O2020" t="s">
        <v>7880</v>
      </c>
      <c r="Q2020" t="s">
        <v>7881</v>
      </c>
      <c r="R2020">
        <v>1224</v>
      </c>
      <c r="T2020" t="s">
        <v>7882</v>
      </c>
      <c r="V2020">
        <f t="shared" si="31"/>
        <v>408</v>
      </c>
    </row>
    <row r="2021" spans="1:22" x14ac:dyDescent="0.25">
      <c r="A2021" t="s">
        <v>20</v>
      </c>
      <c r="B2021" t="s">
        <v>21</v>
      </c>
      <c r="C2021" t="s">
        <v>22</v>
      </c>
      <c r="D2021" t="s">
        <v>23</v>
      </c>
      <c r="E2021" t="s">
        <v>5</v>
      </c>
      <c r="G2021" t="s">
        <v>24</v>
      </c>
      <c r="H2021">
        <v>2166546</v>
      </c>
      <c r="I2021">
        <v>2169383</v>
      </c>
      <c r="J2021" t="s">
        <v>52</v>
      </c>
      <c r="K2021" t="str">
        <f>VLOOKUP(Q2021,gene2!A:U,12,0)</f>
        <v>WP_011784662.1</v>
      </c>
      <c r="L2021" t="str">
        <f>VLOOKUP(Q2021,gene2!A:U,13,0)</f>
        <v>WP_011784662.1</v>
      </c>
      <c r="M2021">
        <f>VLOOKUP(Q2021,gene2!A:U,14,0)</f>
        <v>0</v>
      </c>
      <c r="N2021" t="str">
        <f>VLOOKUP(Q2021,gene2!A:U,15,0)</f>
        <v>2-oxoglutarate dehydrogenase E1 component</v>
      </c>
      <c r="Q2021" t="s">
        <v>7885</v>
      </c>
      <c r="R2021">
        <v>2838</v>
      </c>
      <c r="T2021" t="s">
        <v>7886</v>
      </c>
      <c r="V2021">
        <f t="shared" si="31"/>
        <v>946</v>
      </c>
    </row>
    <row r="2022" spans="1:22" x14ac:dyDescent="0.25">
      <c r="A2022" t="s">
        <v>20</v>
      </c>
      <c r="B2022" t="s">
        <v>21</v>
      </c>
      <c r="C2022" t="s">
        <v>22</v>
      </c>
      <c r="D2022" t="s">
        <v>23</v>
      </c>
      <c r="E2022" t="s">
        <v>5</v>
      </c>
      <c r="G2022" t="s">
        <v>24</v>
      </c>
      <c r="H2022">
        <v>2169700</v>
      </c>
      <c r="I2022">
        <v>2170404</v>
      </c>
      <c r="J2022" t="s">
        <v>52</v>
      </c>
      <c r="K2022" t="str">
        <f>VLOOKUP(Q2022,gene2!A:U,12,0)</f>
        <v>WP_011784661.1</v>
      </c>
      <c r="L2022" t="str">
        <f>VLOOKUP(Q2022,gene2!A:U,13,0)</f>
        <v>WP_011784661.1</v>
      </c>
      <c r="M2022">
        <f>VLOOKUP(Q2022,gene2!A:U,14,0)</f>
        <v>0</v>
      </c>
      <c r="N2022" t="str">
        <f>VLOOKUP(Q2022,gene2!A:U,15,0)</f>
        <v>succinate dehydrogenase iron-sulfur subunit</v>
      </c>
      <c r="Q2022" t="s">
        <v>7889</v>
      </c>
      <c r="R2022">
        <v>705</v>
      </c>
      <c r="T2022" t="s">
        <v>7890</v>
      </c>
      <c r="V2022">
        <f t="shared" si="31"/>
        <v>235</v>
      </c>
    </row>
    <row r="2023" spans="1:22" x14ac:dyDescent="0.25">
      <c r="A2023" t="s">
        <v>20</v>
      </c>
      <c r="B2023" t="s">
        <v>21</v>
      </c>
      <c r="C2023" t="s">
        <v>22</v>
      </c>
      <c r="D2023" t="s">
        <v>23</v>
      </c>
      <c r="E2023" t="s">
        <v>5</v>
      </c>
      <c r="G2023" t="s">
        <v>24</v>
      </c>
      <c r="H2023">
        <v>2170420</v>
      </c>
      <c r="I2023">
        <v>2172192</v>
      </c>
      <c r="J2023" t="s">
        <v>52</v>
      </c>
      <c r="K2023" t="str">
        <f>VLOOKUP(Q2023,gene2!A:U,12,0)</f>
        <v>WP_011784660.1</v>
      </c>
      <c r="L2023" t="str">
        <f>VLOOKUP(Q2023,gene2!A:U,13,0)</f>
        <v>WP_011784660.1</v>
      </c>
      <c r="M2023">
        <f>VLOOKUP(Q2023,gene2!A:U,14,0)</f>
        <v>0</v>
      </c>
      <c r="N2023" t="str">
        <f>VLOOKUP(Q2023,gene2!A:U,15,0)</f>
        <v>succinate dehydrogenase flavoprotein subunit</v>
      </c>
      <c r="Q2023" t="s">
        <v>7893</v>
      </c>
      <c r="R2023">
        <v>1773</v>
      </c>
      <c r="T2023" t="s">
        <v>7894</v>
      </c>
      <c r="V2023">
        <f t="shared" si="31"/>
        <v>591</v>
      </c>
    </row>
    <row r="2024" spans="1:22" x14ac:dyDescent="0.25">
      <c r="A2024" t="s">
        <v>20</v>
      </c>
      <c r="B2024" t="s">
        <v>21</v>
      </c>
      <c r="C2024" t="s">
        <v>22</v>
      </c>
      <c r="D2024" t="s">
        <v>23</v>
      </c>
      <c r="E2024" t="s">
        <v>5</v>
      </c>
      <c r="G2024" t="s">
        <v>24</v>
      </c>
      <c r="H2024">
        <v>2172196</v>
      </c>
      <c r="I2024">
        <v>2172537</v>
      </c>
      <c r="J2024" t="s">
        <v>52</v>
      </c>
      <c r="K2024" t="str">
        <f>VLOOKUP(Q2024,gene2!A:U,12,0)</f>
        <v>WP_011784659.1</v>
      </c>
      <c r="L2024" t="str">
        <f>VLOOKUP(Q2024,gene2!A:U,13,0)</f>
        <v>WP_011784659.1</v>
      </c>
      <c r="M2024">
        <f>VLOOKUP(Q2024,gene2!A:U,14,0)</f>
        <v>0</v>
      </c>
      <c r="N2024" t="str">
        <f>VLOOKUP(Q2024,gene2!A:U,15,0)</f>
        <v>succinate dehydrogenase, hydrophobic membrane anchor protein</v>
      </c>
      <c r="O2024" t="s">
        <v>7897</v>
      </c>
      <c r="Q2024" t="s">
        <v>7898</v>
      </c>
      <c r="R2024">
        <v>342</v>
      </c>
      <c r="T2024" t="s">
        <v>7899</v>
      </c>
      <c r="V2024">
        <f t="shared" si="31"/>
        <v>114</v>
      </c>
    </row>
    <row r="2025" spans="1:22" x14ac:dyDescent="0.25">
      <c r="A2025" t="s">
        <v>20</v>
      </c>
      <c r="B2025" t="s">
        <v>21</v>
      </c>
      <c r="C2025" t="s">
        <v>22</v>
      </c>
      <c r="D2025" t="s">
        <v>23</v>
      </c>
      <c r="E2025" t="s">
        <v>5</v>
      </c>
      <c r="G2025" t="s">
        <v>24</v>
      </c>
      <c r="H2025">
        <v>2172534</v>
      </c>
      <c r="I2025">
        <v>2172911</v>
      </c>
      <c r="J2025" t="s">
        <v>52</v>
      </c>
      <c r="K2025" t="str">
        <f>VLOOKUP(Q2025,gene2!A:U,12,0)</f>
        <v>WP_011784658.1</v>
      </c>
      <c r="L2025" t="str">
        <f>VLOOKUP(Q2025,gene2!A:U,13,0)</f>
        <v>WP_011784658.1</v>
      </c>
      <c r="M2025">
        <f>VLOOKUP(Q2025,gene2!A:U,14,0)</f>
        <v>0</v>
      </c>
      <c r="N2025" t="str">
        <f>VLOOKUP(Q2025,gene2!A:U,15,0)</f>
        <v>succinate dehydrogenase, cytochrome b556 subunit</v>
      </c>
      <c r="O2025" t="s">
        <v>7902</v>
      </c>
      <c r="Q2025" t="s">
        <v>7903</v>
      </c>
      <c r="R2025">
        <v>378</v>
      </c>
      <c r="T2025" t="s">
        <v>7904</v>
      </c>
      <c r="V2025">
        <f t="shared" si="31"/>
        <v>126</v>
      </c>
    </row>
    <row r="2026" spans="1:22" x14ac:dyDescent="0.25">
      <c r="A2026" t="s">
        <v>20</v>
      </c>
      <c r="B2026" t="s">
        <v>21</v>
      </c>
      <c r="C2026" t="s">
        <v>22</v>
      </c>
      <c r="D2026" t="s">
        <v>23</v>
      </c>
      <c r="E2026" t="s">
        <v>5</v>
      </c>
      <c r="G2026" t="s">
        <v>24</v>
      </c>
      <c r="H2026">
        <v>2173116</v>
      </c>
      <c r="I2026">
        <v>2173340</v>
      </c>
      <c r="J2026" t="s">
        <v>52</v>
      </c>
      <c r="K2026" t="str">
        <f>VLOOKUP(Q2026,gene2!A:U,12,0)</f>
        <v>WP_014421719.1</v>
      </c>
      <c r="L2026" t="str">
        <f>VLOOKUP(Q2026,gene2!A:U,13,0)</f>
        <v>WP_014421719.1</v>
      </c>
      <c r="M2026">
        <f>VLOOKUP(Q2026,gene2!A:U,14,0)</f>
        <v>0</v>
      </c>
      <c r="N2026" t="str">
        <f>VLOOKUP(Q2026,gene2!A:U,15,0)</f>
        <v>hypothetical protein</v>
      </c>
      <c r="Q2026" t="s">
        <v>7907</v>
      </c>
      <c r="R2026">
        <v>225</v>
      </c>
      <c r="T2026" t="s">
        <v>7908</v>
      </c>
      <c r="V2026">
        <f t="shared" si="31"/>
        <v>75</v>
      </c>
    </row>
    <row r="2027" spans="1:22" x14ac:dyDescent="0.25">
      <c r="A2027" t="s">
        <v>20</v>
      </c>
      <c r="B2027" t="s">
        <v>21</v>
      </c>
      <c r="C2027" t="s">
        <v>22</v>
      </c>
      <c r="D2027" t="s">
        <v>23</v>
      </c>
      <c r="E2027" t="s">
        <v>5</v>
      </c>
      <c r="G2027" t="s">
        <v>24</v>
      </c>
      <c r="H2027">
        <v>2173388</v>
      </c>
      <c r="I2027">
        <v>2174662</v>
      </c>
      <c r="J2027" t="s">
        <v>25</v>
      </c>
      <c r="K2027" t="str">
        <f>VLOOKUP(Q2027,gene2!A:U,12,0)</f>
        <v>WP_011784657.1</v>
      </c>
      <c r="L2027" t="str">
        <f>VLOOKUP(Q2027,gene2!A:U,13,0)</f>
        <v>WP_011784657.1</v>
      </c>
      <c r="M2027">
        <f>VLOOKUP(Q2027,gene2!A:U,14,0)</f>
        <v>0</v>
      </c>
      <c r="N2027" t="str">
        <f>VLOOKUP(Q2027,gene2!A:U,15,0)</f>
        <v>citrate (Si)-synthase</v>
      </c>
      <c r="O2027" t="s">
        <v>7910</v>
      </c>
      <c r="Q2027" t="s">
        <v>7911</v>
      </c>
      <c r="R2027">
        <v>1275</v>
      </c>
      <c r="T2027" t="s">
        <v>7912</v>
      </c>
      <c r="V2027">
        <f t="shared" si="31"/>
        <v>425</v>
      </c>
    </row>
    <row r="2028" spans="1:22" x14ac:dyDescent="0.25">
      <c r="A2028" t="s">
        <v>20</v>
      </c>
      <c r="B2028" t="s">
        <v>21</v>
      </c>
      <c r="C2028" t="s">
        <v>22</v>
      </c>
      <c r="D2028" t="s">
        <v>23</v>
      </c>
      <c r="E2028" t="s">
        <v>5</v>
      </c>
      <c r="G2028" t="s">
        <v>24</v>
      </c>
      <c r="H2028">
        <v>2174742</v>
      </c>
      <c r="I2028">
        <v>2175947</v>
      </c>
      <c r="J2028" t="s">
        <v>52</v>
      </c>
      <c r="K2028" t="str">
        <f>VLOOKUP(Q2028,gene2!A:U,12,0)</f>
        <v>WP_014421720.1</v>
      </c>
      <c r="L2028" t="str">
        <f>VLOOKUP(Q2028,gene2!A:U,13,0)</f>
        <v>WP_014421720.1</v>
      </c>
      <c r="M2028">
        <f>VLOOKUP(Q2028,gene2!A:U,14,0)</f>
        <v>0</v>
      </c>
      <c r="N2028" t="str">
        <f>VLOOKUP(Q2028,gene2!A:U,15,0)</f>
        <v>M48 family metalloprotease</v>
      </c>
      <c r="Q2028" t="s">
        <v>7915</v>
      </c>
      <c r="R2028">
        <v>1206</v>
      </c>
      <c r="T2028" t="s">
        <v>7916</v>
      </c>
      <c r="V2028">
        <f t="shared" si="31"/>
        <v>402</v>
      </c>
    </row>
    <row r="2029" spans="1:22" x14ac:dyDescent="0.25">
      <c r="A2029" t="s">
        <v>20</v>
      </c>
      <c r="B2029" t="s">
        <v>21</v>
      </c>
      <c r="C2029" t="s">
        <v>22</v>
      </c>
      <c r="D2029" t="s">
        <v>23</v>
      </c>
      <c r="E2029" t="s">
        <v>5</v>
      </c>
      <c r="G2029" t="s">
        <v>24</v>
      </c>
      <c r="H2029">
        <v>2176289</v>
      </c>
      <c r="I2029">
        <v>2177164</v>
      </c>
      <c r="J2029" t="s">
        <v>25</v>
      </c>
      <c r="K2029" t="str">
        <f>VLOOKUP(Q2029,gene2!A:U,12,0)</f>
        <v>WP_014421721.1</v>
      </c>
      <c r="L2029" t="str">
        <f>VLOOKUP(Q2029,gene2!A:U,13,0)</f>
        <v>WP_014421721.1</v>
      </c>
      <c r="M2029">
        <f>VLOOKUP(Q2029,gene2!A:U,14,0)</f>
        <v>0</v>
      </c>
      <c r="N2029" t="str">
        <f>VLOOKUP(Q2029,gene2!A:U,15,0)</f>
        <v>NAD(P)-dependent oxidoreductase</v>
      </c>
      <c r="Q2029" t="s">
        <v>7919</v>
      </c>
      <c r="R2029">
        <v>876</v>
      </c>
      <c r="T2029" t="s">
        <v>7920</v>
      </c>
      <c r="V2029">
        <f t="shared" si="31"/>
        <v>292</v>
      </c>
    </row>
    <row r="2030" spans="1:22" x14ac:dyDescent="0.25">
      <c r="A2030" t="s">
        <v>20</v>
      </c>
      <c r="B2030" t="s">
        <v>21</v>
      </c>
      <c r="C2030" t="s">
        <v>22</v>
      </c>
      <c r="D2030" t="s">
        <v>23</v>
      </c>
      <c r="E2030" t="s">
        <v>5</v>
      </c>
      <c r="G2030" t="s">
        <v>24</v>
      </c>
      <c r="H2030">
        <v>2177232</v>
      </c>
      <c r="I2030">
        <v>2179871</v>
      </c>
      <c r="J2030" t="s">
        <v>52</v>
      </c>
      <c r="K2030" t="str">
        <f>VLOOKUP(Q2030,gene2!A:U,12,0)</f>
        <v>WP_014421722.1</v>
      </c>
      <c r="L2030" t="str">
        <f>VLOOKUP(Q2030,gene2!A:U,13,0)</f>
        <v>WP_014421722.1</v>
      </c>
      <c r="M2030">
        <f>VLOOKUP(Q2030,gene2!A:U,14,0)</f>
        <v>0</v>
      </c>
      <c r="N2030" t="str">
        <f>VLOOKUP(Q2030,gene2!A:U,15,0)</f>
        <v>type I DNA topoisomerase</v>
      </c>
      <c r="O2030" t="s">
        <v>7923</v>
      </c>
      <c r="Q2030" t="s">
        <v>7924</v>
      </c>
      <c r="R2030">
        <v>2640</v>
      </c>
      <c r="T2030" t="s">
        <v>7925</v>
      </c>
      <c r="V2030">
        <f t="shared" si="31"/>
        <v>880</v>
      </c>
    </row>
    <row r="2031" spans="1:22" x14ac:dyDescent="0.25">
      <c r="A2031" t="s">
        <v>20</v>
      </c>
      <c r="B2031" t="s">
        <v>21</v>
      </c>
      <c r="C2031" t="s">
        <v>22</v>
      </c>
      <c r="D2031" t="s">
        <v>23</v>
      </c>
      <c r="E2031" t="s">
        <v>5</v>
      </c>
      <c r="G2031" t="s">
        <v>24</v>
      </c>
      <c r="H2031">
        <v>2180137</v>
      </c>
      <c r="I2031">
        <v>2181312</v>
      </c>
      <c r="J2031" t="s">
        <v>52</v>
      </c>
      <c r="K2031" t="str">
        <f>VLOOKUP(Q2031,gene2!A:U,12,0)</f>
        <v>WP_011784654.1</v>
      </c>
      <c r="L2031" t="str">
        <f>VLOOKUP(Q2031,gene2!A:U,13,0)</f>
        <v>WP_011784654.1</v>
      </c>
      <c r="M2031">
        <f>VLOOKUP(Q2031,gene2!A:U,14,0)</f>
        <v>0</v>
      </c>
      <c r="N2031" t="str">
        <f>VLOOKUP(Q2031,gene2!A:U,15,0)</f>
        <v>acetyl-CoA C-acyltransferase FadA</v>
      </c>
      <c r="O2031" t="s">
        <v>7928</v>
      </c>
      <c r="Q2031" t="s">
        <v>7929</v>
      </c>
      <c r="R2031">
        <v>1176</v>
      </c>
      <c r="T2031" t="s">
        <v>7930</v>
      </c>
      <c r="V2031">
        <f t="shared" si="31"/>
        <v>392</v>
      </c>
    </row>
    <row r="2032" spans="1:22" x14ac:dyDescent="0.25">
      <c r="A2032" t="s">
        <v>20</v>
      </c>
      <c r="B2032" t="s">
        <v>21</v>
      </c>
      <c r="C2032" t="s">
        <v>22</v>
      </c>
      <c r="D2032" t="s">
        <v>23</v>
      </c>
      <c r="E2032" t="s">
        <v>5</v>
      </c>
      <c r="G2032" t="s">
        <v>24</v>
      </c>
      <c r="H2032">
        <v>2181345</v>
      </c>
      <c r="I2032">
        <v>2183492</v>
      </c>
      <c r="J2032" t="s">
        <v>52</v>
      </c>
      <c r="K2032" t="str">
        <f>VLOOKUP(Q2032,gene2!A:U,12,0)</f>
        <v>WP_014421724.1</v>
      </c>
      <c r="L2032" t="str">
        <f>VLOOKUP(Q2032,gene2!A:U,13,0)</f>
        <v>WP_014421724.1</v>
      </c>
      <c r="M2032">
        <f>VLOOKUP(Q2032,gene2!A:U,14,0)</f>
        <v>0</v>
      </c>
      <c r="N2032" t="str">
        <f>VLOOKUP(Q2032,gene2!A:U,15,0)</f>
        <v>fatty acid oxidation complex subunit alpha FadB</v>
      </c>
      <c r="O2032" t="s">
        <v>7933</v>
      </c>
      <c r="Q2032" t="s">
        <v>7934</v>
      </c>
      <c r="R2032">
        <v>2148</v>
      </c>
      <c r="T2032" t="s">
        <v>7935</v>
      </c>
      <c r="V2032">
        <f t="shared" si="31"/>
        <v>716</v>
      </c>
    </row>
    <row r="2033" spans="1:22" x14ac:dyDescent="0.25">
      <c r="A2033" t="s">
        <v>20</v>
      </c>
      <c r="B2033" t="s">
        <v>21</v>
      </c>
      <c r="C2033" t="s">
        <v>22</v>
      </c>
      <c r="D2033" t="s">
        <v>23</v>
      </c>
      <c r="E2033" t="s">
        <v>5</v>
      </c>
      <c r="G2033" t="s">
        <v>24</v>
      </c>
      <c r="H2033">
        <v>2183808</v>
      </c>
      <c r="I2033">
        <v>2184626</v>
      </c>
      <c r="J2033" t="s">
        <v>25</v>
      </c>
      <c r="K2033" t="str">
        <f>VLOOKUP(Q2033,gene2!A:U,12,0)</f>
        <v>WP_014421725.1</v>
      </c>
      <c r="L2033" t="str">
        <f>VLOOKUP(Q2033,gene2!A:U,13,0)</f>
        <v>WP_014421725.1</v>
      </c>
      <c r="M2033">
        <f>VLOOKUP(Q2033,gene2!A:U,14,0)</f>
        <v>0</v>
      </c>
      <c r="N2033" t="str">
        <f>VLOOKUP(Q2033,gene2!A:U,15,0)</f>
        <v>hypothetical protein</v>
      </c>
      <c r="Q2033" t="s">
        <v>7938</v>
      </c>
      <c r="R2033">
        <v>819</v>
      </c>
      <c r="T2033" t="s">
        <v>7939</v>
      </c>
      <c r="V2033">
        <f t="shared" si="31"/>
        <v>273</v>
      </c>
    </row>
    <row r="2034" spans="1:22" x14ac:dyDescent="0.25">
      <c r="A2034" t="s">
        <v>20</v>
      </c>
      <c r="B2034" t="s">
        <v>21</v>
      </c>
      <c r="C2034" t="s">
        <v>22</v>
      </c>
      <c r="D2034" t="s">
        <v>23</v>
      </c>
      <c r="E2034" t="s">
        <v>5</v>
      </c>
      <c r="G2034" t="s">
        <v>24</v>
      </c>
      <c r="H2034">
        <v>2184769</v>
      </c>
      <c r="I2034">
        <v>2185200</v>
      </c>
      <c r="J2034" t="s">
        <v>25</v>
      </c>
      <c r="K2034" t="str">
        <f>VLOOKUP(Q2034,gene2!A:U,12,0)</f>
        <v>WP_011784651.1</v>
      </c>
      <c r="L2034" t="str">
        <f>VLOOKUP(Q2034,gene2!A:U,13,0)</f>
        <v>WP_011784651.1</v>
      </c>
      <c r="M2034">
        <f>VLOOKUP(Q2034,gene2!A:U,14,0)</f>
        <v>0</v>
      </c>
      <c r="N2034" t="str">
        <f>VLOOKUP(Q2034,gene2!A:U,15,0)</f>
        <v>universal stress protein</v>
      </c>
      <c r="Q2034" t="s">
        <v>7941</v>
      </c>
      <c r="R2034">
        <v>432</v>
      </c>
      <c r="T2034" t="s">
        <v>7942</v>
      </c>
      <c r="V2034">
        <f t="shared" si="31"/>
        <v>144</v>
      </c>
    </row>
    <row r="2035" spans="1:22" x14ac:dyDescent="0.25">
      <c r="A2035" t="s">
        <v>20</v>
      </c>
      <c r="B2035" t="s">
        <v>21</v>
      </c>
      <c r="C2035" t="s">
        <v>22</v>
      </c>
      <c r="D2035" t="s">
        <v>23</v>
      </c>
      <c r="E2035" t="s">
        <v>5</v>
      </c>
      <c r="G2035" t="s">
        <v>24</v>
      </c>
      <c r="H2035">
        <v>2185226</v>
      </c>
      <c r="I2035">
        <v>2185897</v>
      </c>
      <c r="J2035" t="s">
        <v>52</v>
      </c>
      <c r="K2035" t="str">
        <f>VLOOKUP(Q2035,gene2!A:U,12,0)</f>
        <v>WP_011784650.1</v>
      </c>
      <c r="L2035" t="str">
        <f>VLOOKUP(Q2035,gene2!A:U,13,0)</f>
        <v>WP_011784650.1</v>
      </c>
      <c r="M2035">
        <f>VLOOKUP(Q2035,gene2!A:U,14,0)</f>
        <v>0</v>
      </c>
      <c r="N2035" t="str">
        <f>VLOOKUP(Q2035,gene2!A:U,15,0)</f>
        <v>hypothetical protein</v>
      </c>
      <c r="Q2035" t="s">
        <v>7944</v>
      </c>
      <c r="R2035">
        <v>672</v>
      </c>
      <c r="T2035" t="s">
        <v>7945</v>
      </c>
      <c r="V2035">
        <f t="shared" si="31"/>
        <v>224</v>
      </c>
    </row>
    <row r="2036" spans="1:22" x14ac:dyDescent="0.25">
      <c r="A2036" t="s">
        <v>20</v>
      </c>
      <c r="B2036" t="s">
        <v>21</v>
      </c>
      <c r="C2036" t="s">
        <v>22</v>
      </c>
      <c r="D2036" t="s">
        <v>23</v>
      </c>
      <c r="E2036" t="s">
        <v>5</v>
      </c>
      <c r="G2036" t="s">
        <v>24</v>
      </c>
      <c r="H2036">
        <v>2185894</v>
      </c>
      <c r="I2036">
        <v>2187831</v>
      </c>
      <c r="J2036" t="s">
        <v>52</v>
      </c>
      <c r="K2036" t="str">
        <f>VLOOKUP(Q2036,gene2!A:U,12,0)</f>
        <v>WP_041654765.1</v>
      </c>
      <c r="L2036" t="str">
        <f>VLOOKUP(Q2036,gene2!A:U,13,0)</f>
        <v>WP_041654765.1</v>
      </c>
      <c r="M2036">
        <f>VLOOKUP(Q2036,gene2!A:U,14,0)</f>
        <v>0</v>
      </c>
      <c r="N2036" t="str">
        <f>VLOOKUP(Q2036,gene2!A:U,15,0)</f>
        <v>ATP-binding cassette domain-containing protein</v>
      </c>
      <c r="Q2036" t="s">
        <v>7947</v>
      </c>
      <c r="R2036">
        <v>1938</v>
      </c>
      <c r="T2036" t="s">
        <v>7948</v>
      </c>
      <c r="V2036">
        <f t="shared" si="31"/>
        <v>646</v>
      </c>
    </row>
    <row r="2037" spans="1:22" x14ac:dyDescent="0.25">
      <c r="A2037" t="s">
        <v>20</v>
      </c>
      <c r="B2037" t="s">
        <v>21</v>
      </c>
      <c r="C2037" t="s">
        <v>22</v>
      </c>
      <c r="D2037" t="s">
        <v>23</v>
      </c>
      <c r="E2037" t="s">
        <v>5</v>
      </c>
      <c r="G2037" t="s">
        <v>24</v>
      </c>
      <c r="H2037">
        <v>2187836</v>
      </c>
      <c r="I2037">
        <v>2188633</v>
      </c>
      <c r="J2037" t="s">
        <v>52</v>
      </c>
      <c r="K2037" t="str">
        <f>VLOOKUP(Q2037,gene2!A:U,12,0)</f>
        <v>WP_014421727.1</v>
      </c>
      <c r="L2037" t="str">
        <f>VLOOKUP(Q2037,gene2!A:U,13,0)</f>
        <v>WP_014421727.1</v>
      </c>
      <c r="M2037">
        <f>VLOOKUP(Q2037,gene2!A:U,14,0)</f>
        <v>0</v>
      </c>
      <c r="N2037" t="str">
        <f>VLOOKUP(Q2037,gene2!A:U,15,0)</f>
        <v>MOSC domain-containing protein</v>
      </c>
      <c r="Q2037" t="s">
        <v>7950</v>
      </c>
      <c r="R2037">
        <v>798</v>
      </c>
      <c r="T2037" t="s">
        <v>7951</v>
      </c>
      <c r="V2037">
        <f t="shared" si="31"/>
        <v>266</v>
      </c>
    </row>
    <row r="2038" spans="1:22" x14ac:dyDescent="0.25">
      <c r="A2038" t="s">
        <v>20</v>
      </c>
      <c r="B2038" t="s">
        <v>124</v>
      </c>
      <c r="C2038" t="s">
        <v>22</v>
      </c>
      <c r="D2038" t="s">
        <v>23</v>
      </c>
      <c r="E2038" t="s">
        <v>5</v>
      </c>
      <c r="G2038" t="s">
        <v>24</v>
      </c>
      <c r="H2038">
        <v>2188765</v>
      </c>
      <c r="I2038">
        <v>2188840</v>
      </c>
      <c r="J2038" t="s">
        <v>52</v>
      </c>
      <c r="K2038">
        <f>VLOOKUP(Q2038,gene2!A:U,12,0)</f>
        <v>0</v>
      </c>
      <c r="L2038">
        <f>VLOOKUP(Q2038,gene2!A:U,13,0)</f>
        <v>0</v>
      </c>
      <c r="M2038">
        <f>VLOOKUP(Q2038,gene2!A:U,14,0)</f>
        <v>0</v>
      </c>
      <c r="N2038" t="str">
        <f>VLOOKUP(Q2038,gene2!A:U,15,0)</f>
        <v>tRNA-Gly</v>
      </c>
      <c r="Q2038" t="s">
        <v>7954</v>
      </c>
      <c r="R2038">
        <v>76</v>
      </c>
      <c r="T2038" t="s">
        <v>7955</v>
      </c>
      <c r="V2038">
        <f t="shared" si="31"/>
        <v>25.333333333333332</v>
      </c>
    </row>
    <row r="2039" spans="1:22" x14ac:dyDescent="0.25">
      <c r="A2039" t="s">
        <v>20</v>
      </c>
      <c r="B2039" t="s">
        <v>21</v>
      </c>
      <c r="C2039" t="s">
        <v>22</v>
      </c>
      <c r="D2039" t="s">
        <v>23</v>
      </c>
      <c r="E2039" t="s">
        <v>5</v>
      </c>
      <c r="G2039" t="s">
        <v>24</v>
      </c>
      <c r="H2039">
        <v>2188939</v>
      </c>
      <c r="I2039">
        <v>2189685</v>
      </c>
      <c r="J2039" t="s">
        <v>52</v>
      </c>
      <c r="K2039" t="str">
        <f>VLOOKUP(Q2039,gene2!A:U,12,0)</f>
        <v>WP_014421728.1</v>
      </c>
      <c r="L2039" t="str">
        <f>VLOOKUP(Q2039,gene2!A:U,13,0)</f>
        <v>WP_014421728.1</v>
      </c>
      <c r="M2039">
        <f>VLOOKUP(Q2039,gene2!A:U,14,0)</f>
        <v>0</v>
      </c>
      <c r="N2039" t="str">
        <f>VLOOKUP(Q2039,gene2!A:U,15,0)</f>
        <v>TetR family transcriptional regulator</v>
      </c>
      <c r="Q2039" t="s">
        <v>7956</v>
      </c>
      <c r="R2039">
        <v>747</v>
      </c>
      <c r="T2039" t="s">
        <v>7957</v>
      </c>
      <c r="V2039">
        <f t="shared" si="31"/>
        <v>249</v>
      </c>
    </row>
    <row r="2040" spans="1:22" x14ac:dyDescent="0.25">
      <c r="A2040" t="s">
        <v>20</v>
      </c>
      <c r="B2040" t="s">
        <v>21</v>
      </c>
      <c r="C2040" t="s">
        <v>22</v>
      </c>
      <c r="D2040" t="s">
        <v>23</v>
      </c>
      <c r="E2040" t="s">
        <v>5</v>
      </c>
      <c r="G2040" t="s">
        <v>24</v>
      </c>
      <c r="H2040">
        <v>2189783</v>
      </c>
      <c r="I2040">
        <v>2190385</v>
      </c>
      <c r="J2040" t="s">
        <v>52</v>
      </c>
      <c r="K2040" t="str">
        <f>VLOOKUP(Q2040,gene2!A:U,12,0)</f>
        <v>WP_014421729.1</v>
      </c>
      <c r="L2040" t="str">
        <f>VLOOKUP(Q2040,gene2!A:U,13,0)</f>
        <v>WP_014421729.1</v>
      </c>
      <c r="M2040">
        <f>VLOOKUP(Q2040,gene2!A:U,14,0)</f>
        <v>0</v>
      </c>
      <c r="N2040" t="str">
        <f>VLOOKUP(Q2040,gene2!A:U,15,0)</f>
        <v>DUF924 domain-containing protein</v>
      </c>
      <c r="Q2040" t="s">
        <v>7959</v>
      </c>
      <c r="R2040">
        <v>603</v>
      </c>
      <c r="T2040" t="s">
        <v>7960</v>
      </c>
      <c r="V2040">
        <f t="shared" si="31"/>
        <v>201</v>
      </c>
    </row>
    <row r="2041" spans="1:22" x14ac:dyDescent="0.25">
      <c r="A2041" t="s">
        <v>20</v>
      </c>
      <c r="B2041" t="s">
        <v>21</v>
      </c>
      <c r="C2041" t="s">
        <v>22</v>
      </c>
      <c r="D2041" t="s">
        <v>23</v>
      </c>
      <c r="E2041" t="s">
        <v>5</v>
      </c>
      <c r="G2041" t="s">
        <v>24</v>
      </c>
      <c r="H2041">
        <v>2190487</v>
      </c>
      <c r="I2041">
        <v>2190864</v>
      </c>
      <c r="J2041" t="s">
        <v>25</v>
      </c>
      <c r="K2041" t="str">
        <f>VLOOKUP(Q2041,gene2!A:U,12,0)</f>
        <v>WP_014421730.1</v>
      </c>
      <c r="L2041" t="str">
        <f>VLOOKUP(Q2041,gene2!A:U,13,0)</f>
        <v>WP_014421730.1</v>
      </c>
      <c r="M2041">
        <f>VLOOKUP(Q2041,gene2!A:U,14,0)</f>
        <v>0</v>
      </c>
      <c r="N2041" t="str">
        <f>VLOOKUP(Q2041,gene2!A:U,15,0)</f>
        <v>CbiX/SirB N-terminal domain-containing protein</v>
      </c>
      <c r="Q2041" t="s">
        <v>7963</v>
      </c>
      <c r="R2041">
        <v>378</v>
      </c>
      <c r="T2041" t="s">
        <v>7964</v>
      </c>
      <c r="V2041">
        <f t="shared" si="31"/>
        <v>126</v>
      </c>
    </row>
    <row r="2042" spans="1:22" x14ac:dyDescent="0.25">
      <c r="A2042" t="s">
        <v>20</v>
      </c>
      <c r="B2042" t="s">
        <v>21</v>
      </c>
      <c r="C2042" t="s">
        <v>22</v>
      </c>
      <c r="D2042" t="s">
        <v>23</v>
      </c>
      <c r="E2042" t="s">
        <v>5</v>
      </c>
      <c r="G2042" t="s">
        <v>24</v>
      </c>
      <c r="H2042">
        <v>2190905</v>
      </c>
      <c r="I2042">
        <v>2191810</v>
      </c>
      <c r="J2042" t="s">
        <v>25</v>
      </c>
      <c r="K2042" t="str">
        <f>VLOOKUP(Q2042,gene2!A:U,12,0)</f>
        <v>WP_014421731.1</v>
      </c>
      <c r="L2042" t="str">
        <f>VLOOKUP(Q2042,gene2!A:U,13,0)</f>
        <v>WP_014421731.1</v>
      </c>
      <c r="M2042">
        <f>VLOOKUP(Q2042,gene2!A:U,14,0)</f>
        <v>0</v>
      </c>
      <c r="N2042" t="str">
        <f>VLOOKUP(Q2042,gene2!A:U,15,0)</f>
        <v>TIGR01777 family protein</v>
      </c>
      <c r="Q2042" t="s">
        <v>7967</v>
      </c>
      <c r="R2042">
        <v>906</v>
      </c>
      <c r="T2042" t="s">
        <v>7968</v>
      </c>
      <c r="V2042">
        <f t="shared" si="31"/>
        <v>302</v>
      </c>
    </row>
    <row r="2043" spans="1:22" x14ac:dyDescent="0.25">
      <c r="A2043" t="s">
        <v>20</v>
      </c>
      <c r="B2043" t="s">
        <v>124</v>
      </c>
      <c r="C2043" t="s">
        <v>22</v>
      </c>
      <c r="D2043" t="s">
        <v>23</v>
      </c>
      <c r="E2043" t="s">
        <v>5</v>
      </c>
      <c r="G2043" t="s">
        <v>24</v>
      </c>
      <c r="H2043">
        <v>2191897</v>
      </c>
      <c r="I2043">
        <v>2191972</v>
      </c>
      <c r="J2043" t="s">
        <v>25</v>
      </c>
      <c r="K2043">
        <f>VLOOKUP(Q2043,gene2!A:U,12,0)</f>
        <v>0</v>
      </c>
      <c r="L2043">
        <f>VLOOKUP(Q2043,gene2!A:U,13,0)</f>
        <v>0</v>
      </c>
      <c r="M2043">
        <f>VLOOKUP(Q2043,gene2!A:U,14,0)</f>
        <v>0</v>
      </c>
      <c r="N2043" t="str">
        <f>VLOOKUP(Q2043,gene2!A:U,15,0)</f>
        <v>tRNA-Glu</v>
      </c>
      <c r="Q2043" t="s">
        <v>7971</v>
      </c>
      <c r="R2043">
        <v>76</v>
      </c>
      <c r="T2043" t="s">
        <v>7972</v>
      </c>
      <c r="V2043">
        <f t="shared" si="31"/>
        <v>25.333333333333332</v>
      </c>
    </row>
    <row r="2044" spans="1:22" x14ac:dyDescent="0.25">
      <c r="A2044" t="s">
        <v>20</v>
      </c>
      <c r="B2044" t="s">
        <v>21</v>
      </c>
      <c r="C2044" t="s">
        <v>22</v>
      </c>
      <c r="D2044" t="s">
        <v>23</v>
      </c>
      <c r="E2044" t="s">
        <v>5</v>
      </c>
      <c r="G2044" t="s">
        <v>24</v>
      </c>
      <c r="H2044">
        <v>2191993</v>
      </c>
      <c r="I2044">
        <v>2192142</v>
      </c>
      <c r="J2044" t="s">
        <v>52</v>
      </c>
      <c r="K2044" t="str">
        <f>VLOOKUP(Q2044,gene2!A:U,12,0)</f>
        <v>WP_022992482.1</v>
      </c>
      <c r="L2044" t="str">
        <f>VLOOKUP(Q2044,gene2!A:U,13,0)</f>
        <v>WP_022992482.1</v>
      </c>
      <c r="M2044">
        <f>VLOOKUP(Q2044,gene2!A:U,14,0)</f>
        <v>0</v>
      </c>
      <c r="N2044" t="str">
        <f>VLOOKUP(Q2044,gene2!A:U,15,0)</f>
        <v>hypothetical protein</v>
      </c>
      <c r="Q2044" t="s">
        <v>7973</v>
      </c>
      <c r="R2044">
        <v>150</v>
      </c>
      <c r="V2044">
        <f t="shared" si="31"/>
        <v>50</v>
      </c>
    </row>
    <row r="2045" spans="1:22" x14ac:dyDescent="0.25">
      <c r="A2045" t="s">
        <v>20</v>
      </c>
      <c r="B2045" t="s">
        <v>21</v>
      </c>
      <c r="C2045" t="s">
        <v>22</v>
      </c>
      <c r="D2045" t="s">
        <v>23</v>
      </c>
      <c r="E2045" t="s">
        <v>5</v>
      </c>
      <c r="G2045" t="s">
        <v>24</v>
      </c>
      <c r="H2045">
        <v>2192418</v>
      </c>
      <c r="I2045">
        <v>2194838</v>
      </c>
      <c r="J2045" t="s">
        <v>25</v>
      </c>
      <c r="K2045" t="str">
        <f>VLOOKUP(Q2045,gene2!A:U,12,0)</f>
        <v>WP_031211271.1</v>
      </c>
      <c r="L2045" t="str">
        <f>VLOOKUP(Q2045,gene2!A:U,13,0)</f>
        <v>WP_031211271.1</v>
      </c>
      <c r="M2045">
        <f>VLOOKUP(Q2045,gene2!A:U,14,0)</f>
        <v>0</v>
      </c>
      <c r="N2045" t="str">
        <f>VLOOKUP(Q2045,gene2!A:U,15,0)</f>
        <v>EAL domain-containing protein</v>
      </c>
      <c r="Q2045" t="s">
        <v>7975</v>
      </c>
      <c r="R2045">
        <v>2421</v>
      </c>
      <c r="T2045" t="s">
        <v>7976</v>
      </c>
      <c r="V2045">
        <f t="shared" si="31"/>
        <v>807</v>
      </c>
    </row>
    <row r="2046" spans="1:22" x14ac:dyDescent="0.25">
      <c r="A2046" t="s">
        <v>20</v>
      </c>
      <c r="B2046" t="s">
        <v>21</v>
      </c>
      <c r="C2046" t="s">
        <v>22</v>
      </c>
      <c r="D2046" t="s">
        <v>23</v>
      </c>
      <c r="E2046" t="s">
        <v>5</v>
      </c>
      <c r="G2046" t="s">
        <v>24</v>
      </c>
      <c r="H2046">
        <v>2194855</v>
      </c>
      <c r="I2046">
        <v>2196060</v>
      </c>
      <c r="J2046" t="s">
        <v>25</v>
      </c>
      <c r="K2046" t="str">
        <f>VLOOKUP(Q2046,gene2!A:U,12,0)</f>
        <v>WP_014421734.1</v>
      </c>
      <c r="L2046" t="str">
        <f>VLOOKUP(Q2046,gene2!A:U,13,0)</f>
        <v>WP_014421734.1</v>
      </c>
      <c r="M2046">
        <f>VLOOKUP(Q2046,gene2!A:U,14,0)</f>
        <v>0</v>
      </c>
      <c r="N2046" t="str">
        <f>VLOOKUP(Q2046,gene2!A:U,15,0)</f>
        <v>acetate kinase</v>
      </c>
      <c r="Q2046" t="s">
        <v>7978</v>
      </c>
      <c r="R2046">
        <v>1206</v>
      </c>
      <c r="T2046" t="s">
        <v>7979</v>
      </c>
      <c r="V2046">
        <f t="shared" si="31"/>
        <v>402</v>
      </c>
    </row>
    <row r="2047" spans="1:22" x14ac:dyDescent="0.25">
      <c r="A2047" t="s">
        <v>20</v>
      </c>
      <c r="B2047" t="s">
        <v>21</v>
      </c>
      <c r="C2047" t="s">
        <v>22</v>
      </c>
      <c r="D2047" t="s">
        <v>23</v>
      </c>
      <c r="E2047" t="s">
        <v>5</v>
      </c>
      <c r="G2047" t="s">
        <v>24</v>
      </c>
      <c r="H2047">
        <v>2196075</v>
      </c>
      <c r="I2047">
        <v>2198228</v>
      </c>
      <c r="J2047" t="s">
        <v>25</v>
      </c>
      <c r="K2047" t="str">
        <f>VLOOKUP(Q2047,gene2!A:U,12,0)</f>
        <v>WP_041654767.1</v>
      </c>
      <c r="L2047" t="str">
        <f>VLOOKUP(Q2047,gene2!A:U,13,0)</f>
        <v>WP_041654767.1</v>
      </c>
      <c r="M2047">
        <f>VLOOKUP(Q2047,gene2!A:U,14,0)</f>
        <v>0</v>
      </c>
      <c r="N2047" t="str">
        <f>VLOOKUP(Q2047,gene2!A:U,15,0)</f>
        <v>phosphate acetyltransferase</v>
      </c>
      <c r="O2047" t="s">
        <v>7982</v>
      </c>
      <c r="Q2047" t="s">
        <v>7983</v>
      </c>
      <c r="R2047">
        <v>2154</v>
      </c>
      <c r="T2047" t="s">
        <v>7984</v>
      </c>
      <c r="V2047">
        <f t="shared" si="31"/>
        <v>718</v>
      </c>
    </row>
    <row r="2048" spans="1:22" x14ac:dyDescent="0.25">
      <c r="A2048" t="s">
        <v>20</v>
      </c>
      <c r="B2048" t="s">
        <v>21</v>
      </c>
      <c r="C2048" t="s">
        <v>22</v>
      </c>
      <c r="D2048" t="s">
        <v>23</v>
      </c>
      <c r="E2048" t="s">
        <v>5</v>
      </c>
      <c r="G2048" t="s">
        <v>24</v>
      </c>
      <c r="H2048">
        <v>2198262</v>
      </c>
      <c r="I2048">
        <v>2199683</v>
      </c>
      <c r="J2048" t="s">
        <v>52</v>
      </c>
      <c r="K2048" t="str">
        <f>VLOOKUP(Q2048,gene2!A:U,12,0)</f>
        <v>WP_011784640.1</v>
      </c>
      <c r="L2048" t="str">
        <f>VLOOKUP(Q2048,gene2!A:U,13,0)</f>
        <v>WP_011784640.1</v>
      </c>
      <c r="M2048">
        <f>VLOOKUP(Q2048,gene2!A:U,14,0)</f>
        <v>0</v>
      </c>
      <c r="N2048" t="str">
        <f>VLOOKUP(Q2048,gene2!A:U,15,0)</f>
        <v>ribosome biogenesis GTPase Der</v>
      </c>
      <c r="O2048" t="s">
        <v>7987</v>
      </c>
      <c r="Q2048" t="s">
        <v>7988</v>
      </c>
      <c r="R2048">
        <v>1422</v>
      </c>
      <c r="T2048" t="s">
        <v>7989</v>
      </c>
      <c r="V2048">
        <f t="shared" si="31"/>
        <v>474</v>
      </c>
    </row>
    <row r="2049" spans="1:22" x14ac:dyDescent="0.25">
      <c r="A2049" t="s">
        <v>20</v>
      </c>
      <c r="B2049" t="s">
        <v>21</v>
      </c>
      <c r="C2049" t="s">
        <v>22</v>
      </c>
      <c r="D2049" t="s">
        <v>23</v>
      </c>
      <c r="E2049" t="s">
        <v>5</v>
      </c>
      <c r="G2049" t="s">
        <v>24</v>
      </c>
      <c r="H2049">
        <v>2199763</v>
      </c>
      <c r="I2049">
        <v>2200932</v>
      </c>
      <c r="J2049" t="s">
        <v>52</v>
      </c>
      <c r="K2049" t="str">
        <f>VLOOKUP(Q2049,gene2!A:U,12,0)</f>
        <v>WP_014421736.1</v>
      </c>
      <c r="L2049" t="str">
        <f>VLOOKUP(Q2049,gene2!A:U,13,0)</f>
        <v>WP_014421736.1</v>
      </c>
      <c r="M2049">
        <f>VLOOKUP(Q2049,gene2!A:U,14,0)</f>
        <v>0</v>
      </c>
      <c r="N2049" t="str">
        <f>VLOOKUP(Q2049,gene2!A:U,15,0)</f>
        <v>outer membrane protein assembly factor BamB</v>
      </c>
      <c r="O2049" t="s">
        <v>7992</v>
      </c>
      <c r="Q2049" t="s">
        <v>7993</v>
      </c>
      <c r="R2049">
        <v>1170</v>
      </c>
      <c r="T2049" t="s">
        <v>7994</v>
      </c>
      <c r="V2049">
        <f t="shared" si="31"/>
        <v>390</v>
      </c>
    </row>
    <row r="2050" spans="1:22" x14ac:dyDescent="0.25">
      <c r="A2050" t="s">
        <v>20</v>
      </c>
      <c r="B2050" t="s">
        <v>21</v>
      </c>
      <c r="C2050" t="s">
        <v>22</v>
      </c>
      <c r="D2050" t="s">
        <v>23</v>
      </c>
      <c r="E2050" t="s">
        <v>5</v>
      </c>
      <c r="G2050" t="s">
        <v>24</v>
      </c>
      <c r="H2050">
        <v>2200932</v>
      </c>
      <c r="I2050">
        <v>2201585</v>
      </c>
      <c r="J2050" t="s">
        <v>52</v>
      </c>
      <c r="K2050" t="str">
        <f>VLOOKUP(Q2050,gene2!A:U,12,0)</f>
        <v>WP_014421737.1</v>
      </c>
      <c r="L2050" t="str">
        <f>VLOOKUP(Q2050,gene2!A:U,13,0)</f>
        <v>WP_014421737.1</v>
      </c>
      <c r="M2050">
        <f>VLOOKUP(Q2050,gene2!A:U,14,0)</f>
        <v>0</v>
      </c>
      <c r="N2050" t="str">
        <f>VLOOKUP(Q2050,gene2!A:U,15,0)</f>
        <v>tetratricopeptide repeat protein</v>
      </c>
      <c r="Q2050" t="s">
        <v>7997</v>
      </c>
      <c r="R2050">
        <v>654</v>
      </c>
      <c r="T2050" t="s">
        <v>7998</v>
      </c>
      <c r="V2050">
        <f t="shared" si="31"/>
        <v>218</v>
      </c>
    </row>
    <row r="2051" spans="1:22" x14ac:dyDescent="0.25">
      <c r="A2051" t="s">
        <v>20</v>
      </c>
      <c r="B2051" t="s">
        <v>21</v>
      </c>
      <c r="C2051" t="s">
        <v>22</v>
      </c>
      <c r="D2051" t="s">
        <v>23</v>
      </c>
      <c r="E2051" t="s">
        <v>5</v>
      </c>
      <c r="G2051" t="s">
        <v>24</v>
      </c>
      <c r="H2051">
        <v>2201633</v>
      </c>
      <c r="I2051">
        <v>2202907</v>
      </c>
      <c r="J2051" t="s">
        <v>52</v>
      </c>
      <c r="K2051" t="str">
        <f>VLOOKUP(Q2051,gene2!A:U,12,0)</f>
        <v>WP_011784637.1</v>
      </c>
      <c r="L2051" t="str">
        <f>VLOOKUP(Q2051,gene2!A:U,13,0)</f>
        <v>WP_011784637.1</v>
      </c>
      <c r="M2051">
        <f>VLOOKUP(Q2051,gene2!A:U,14,0)</f>
        <v>0</v>
      </c>
      <c r="N2051" t="str">
        <f>VLOOKUP(Q2051,gene2!A:U,15,0)</f>
        <v>histidine--tRNA ligase</v>
      </c>
      <c r="O2051" t="s">
        <v>8000</v>
      </c>
      <c r="Q2051" t="s">
        <v>8001</v>
      </c>
      <c r="R2051">
        <v>1275</v>
      </c>
      <c r="T2051" t="s">
        <v>8002</v>
      </c>
      <c r="V2051">
        <f t="shared" ref="V2051:V2114" si="32">R2051/3</f>
        <v>425</v>
      </c>
    </row>
    <row r="2052" spans="1:22" x14ac:dyDescent="0.25">
      <c r="A2052" t="s">
        <v>20</v>
      </c>
      <c r="B2052" t="s">
        <v>21</v>
      </c>
      <c r="C2052" t="s">
        <v>22</v>
      </c>
      <c r="D2052" t="s">
        <v>23</v>
      </c>
      <c r="E2052" t="s">
        <v>5</v>
      </c>
      <c r="G2052" t="s">
        <v>24</v>
      </c>
      <c r="H2052">
        <v>2202944</v>
      </c>
      <c r="I2052">
        <v>2204062</v>
      </c>
      <c r="J2052" t="s">
        <v>52</v>
      </c>
      <c r="K2052" t="str">
        <f>VLOOKUP(Q2052,gene2!A:U,12,0)</f>
        <v>WP_011784636.1</v>
      </c>
      <c r="L2052" t="str">
        <f>VLOOKUP(Q2052,gene2!A:U,13,0)</f>
        <v>WP_011784636.1</v>
      </c>
      <c r="M2052">
        <f>VLOOKUP(Q2052,gene2!A:U,14,0)</f>
        <v>0</v>
      </c>
      <c r="N2052" t="str">
        <f>VLOOKUP(Q2052,gene2!A:U,15,0)</f>
        <v>flavodoxin-dependent (E)-4-hydroxy-3-methylbut-2-enyl-diphosphate synthase</v>
      </c>
      <c r="O2052" t="s">
        <v>8005</v>
      </c>
      <c r="Q2052" t="s">
        <v>8006</v>
      </c>
      <c r="R2052">
        <v>1119</v>
      </c>
      <c r="T2052" t="s">
        <v>8007</v>
      </c>
      <c r="V2052">
        <f t="shared" si="32"/>
        <v>373</v>
      </c>
    </row>
    <row r="2053" spans="1:22" x14ac:dyDescent="0.25">
      <c r="A2053" t="s">
        <v>20</v>
      </c>
      <c r="B2053" t="s">
        <v>21</v>
      </c>
      <c r="C2053" t="s">
        <v>22</v>
      </c>
      <c r="D2053" t="s">
        <v>23</v>
      </c>
      <c r="E2053" t="s">
        <v>5</v>
      </c>
      <c r="G2053" t="s">
        <v>24</v>
      </c>
      <c r="H2053">
        <v>2204100</v>
      </c>
      <c r="I2053">
        <v>2205122</v>
      </c>
      <c r="J2053" t="s">
        <v>52</v>
      </c>
      <c r="K2053" t="str">
        <f>VLOOKUP(Q2053,gene2!A:U,12,0)</f>
        <v>WP_014421738.1</v>
      </c>
      <c r="L2053" t="str">
        <f>VLOOKUP(Q2053,gene2!A:U,13,0)</f>
        <v>WP_014421738.1</v>
      </c>
      <c r="M2053">
        <f>VLOOKUP(Q2053,gene2!A:U,14,0)</f>
        <v>0</v>
      </c>
      <c r="N2053" t="str">
        <f>VLOOKUP(Q2053,gene2!A:U,15,0)</f>
        <v>DUF4115 domain-containing protein</v>
      </c>
      <c r="Q2053" t="s">
        <v>8010</v>
      </c>
      <c r="R2053">
        <v>1023</v>
      </c>
      <c r="T2053" t="s">
        <v>8011</v>
      </c>
      <c r="V2053">
        <f t="shared" si="32"/>
        <v>341</v>
      </c>
    </row>
    <row r="2054" spans="1:22" x14ac:dyDescent="0.25">
      <c r="A2054" t="s">
        <v>20</v>
      </c>
      <c r="B2054" t="s">
        <v>21</v>
      </c>
      <c r="C2054" t="s">
        <v>22</v>
      </c>
      <c r="D2054" t="s">
        <v>23</v>
      </c>
      <c r="E2054" t="s">
        <v>5</v>
      </c>
      <c r="G2054" t="s">
        <v>24</v>
      </c>
      <c r="H2054">
        <v>2205112</v>
      </c>
      <c r="I2054">
        <v>2205915</v>
      </c>
      <c r="J2054" t="s">
        <v>52</v>
      </c>
      <c r="K2054" t="str">
        <f>VLOOKUP(Q2054,gene2!A:U,12,0)</f>
        <v>WP_023011061.1</v>
      </c>
      <c r="L2054" t="str">
        <f>VLOOKUP(Q2054,gene2!A:U,13,0)</f>
        <v>WP_023011061.1</v>
      </c>
      <c r="M2054">
        <f>VLOOKUP(Q2054,gene2!A:U,14,0)</f>
        <v>0</v>
      </c>
      <c r="N2054" t="str">
        <f>VLOOKUP(Q2054,gene2!A:U,15,0)</f>
        <v>type IV pilus biogenesis/stability protein PilW</v>
      </c>
      <c r="O2054" t="s">
        <v>8014</v>
      </c>
      <c r="Q2054" t="s">
        <v>8015</v>
      </c>
      <c r="R2054">
        <v>804</v>
      </c>
      <c r="T2054" t="s">
        <v>8016</v>
      </c>
      <c r="V2054">
        <f t="shared" si="32"/>
        <v>268</v>
      </c>
    </row>
    <row r="2055" spans="1:22" x14ac:dyDescent="0.25">
      <c r="A2055" t="s">
        <v>20</v>
      </c>
      <c r="B2055" t="s">
        <v>21</v>
      </c>
      <c r="C2055" t="s">
        <v>22</v>
      </c>
      <c r="D2055" t="s">
        <v>23</v>
      </c>
      <c r="E2055" t="s">
        <v>5</v>
      </c>
      <c r="G2055" t="s">
        <v>24</v>
      </c>
      <c r="H2055">
        <v>2205955</v>
      </c>
      <c r="I2055">
        <v>2207064</v>
      </c>
      <c r="J2055" t="s">
        <v>52</v>
      </c>
      <c r="K2055" t="str">
        <f>VLOOKUP(Q2055,gene2!A:U,12,0)</f>
        <v>WP_011784633.1</v>
      </c>
      <c r="L2055" t="str">
        <f>VLOOKUP(Q2055,gene2!A:U,13,0)</f>
        <v>WP_011784633.1</v>
      </c>
      <c r="M2055">
        <f>VLOOKUP(Q2055,gene2!A:U,14,0)</f>
        <v>0</v>
      </c>
      <c r="N2055" t="str">
        <f>VLOOKUP(Q2055,gene2!A:U,15,0)</f>
        <v>23S rRNA (adenine(2503)-C(2))-methyltransferase RlmN</v>
      </c>
      <c r="O2055" t="s">
        <v>8019</v>
      </c>
      <c r="Q2055" t="s">
        <v>8020</v>
      </c>
      <c r="R2055">
        <v>1110</v>
      </c>
      <c r="T2055" t="s">
        <v>8021</v>
      </c>
      <c r="V2055">
        <f t="shared" si="32"/>
        <v>370</v>
      </c>
    </row>
    <row r="2056" spans="1:22" x14ac:dyDescent="0.25">
      <c r="A2056" t="s">
        <v>20</v>
      </c>
      <c r="B2056" t="s">
        <v>21</v>
      </c>
      <c r="C2056" t="s">
        <v>22</v>
      </c>
      <c r="D2056" t="s">
        <v>23</v>
      </c>
      <c r="E2056" t="s">
        <v>5</v>
      </c>
      <c r="G2056" t="s">
        <v>24</v>
      </c>
      <c r="H2056">
        <v>2207129</v>
      </c>
      <c r="I2056">
        <v>2207557</v>
      </c>
      <c r="J2056" t="s">
        <v>52</v>
      </c>
      <c r="K2056" t="str">
        <f>VLOOKUP(Q2056,gene2!A:U,12,0)</f>
        <v>WP_011784632.1</v>
      </c>
      <c r="L2056" t="str">
        <f>VLOOKUP(Q2056,gene2!A:U,13,0)</f>
        <v>WP_011784632.1</v>
      </c>
      <c r="M2056">
        <f>VLOOKUP(Q2056,gene2!A:U,14,0)</f>
        <v>0</v>
      </c>
      <c r="N2056" t="str">
        <f>VLOOKUP(Q2056,gene2!A:U,15,0)</f>
        <v>nucleoside-diphosphate kinase</v>
      </c>
      <c r="O2056" t="s">
        <v>8024</v>
      </c>
      <c r="Q2056" t="s">
        <v>8025</v>
      </c>
      <c r="R2056">
        <v>429</v>
      </c>
      <c r="T2056" t="s">
        <v>8026</v>
      </c>
      <c r="V2056">
        <f t="shared" si="32"/>
        <v>143</v>
      </c>
    </row>
    <row r="2057" spans="1:22" x14ac:dyDescent="0.25">
      <c r="A2057" t="s">
        <v>20</v>
      </c>
      <c r="B2057" t="s">
        <v>21</v>
      </c>
      <c r="C2057" t="s">
        <v>22</v>
      </c>
      <c r="D2057" t="s">
        <v>23</v>
      </c>
      <c r="E2057" t="s">
        <v>5</v>
      </c>
      <c r="G2057" t="s">
        <v>24</v>
      </c>
      <c r="H2057">
        <v>2207627</v>
      </c>
      <c r="I2057">
        <v>2208775</v>
      </c>
      <c r="J2057" t="s">
        <v>52</v>
      </c>
      <c r="K2057" t="str">
        <f>VLOOKUP(Q2057,gene2!A:U,12,0)</f>
        <v>WP_014421740.1</v>
      </c>
      <c r="L2057" t="str">
        <f>VLOOKUP(Q2057,gene2!A:U,13,0)</f>
        <v>WP_014421740.1</v>
      </c>
      <c r="M2057">
        <f>VLOOKUP(Q2057,gene2!A:U,14,0)</f>
        <v>0</v>
      </c>
      <c r="N2057" t="str">
        <f>VLOOKUP(Q2057,gene2!A:U,15,0)</f>
        <v>IscS subfamily cysteine desulfurase</v>
      </c>
      <c r="Q2057" t="s">
        <v>8029</v>
      </c>
      <c r="R2057">
        <v>1149</v>
      </c>
      <c r="T2057" t="s">
        <v>8030</v>
      </c>
      <c r="V2057">
        <f t="shared" si="32"/>
        <v>383</v>
      </c>
    </row>
    <row r="2058" spans="1:22" x14ac:dyDescent="0.25">
      <c r="A2058" t="s">
        <v>20</v>
      </c>
      <c r="B2058" t="s">
        <v>21</v>
      </c>
      <c r="C2058" t="s">
        <v>22</v>
      </c>
      <c r="D2058" t="s">
        <v>23</v>
      </c>
      <c r="E2058" t="s">
        <v>5</v>
      </c>
      <c r="G2058" t="s">
        <v>24</v>
      </c>
      <c r="H2058">
        <v>2208796</v>
      </c>
      <c r="I2058">
        <v>2209293</v>
      </c>
      <c r="J2058" t="s">
        <v>52</v>
      </c>
      <c r="K2058" t="str">
        <f>VLOOKUP(Q2058,gene2!A:U,12,0)</f>
        <v>WP_011784630.1</v>
      </c>
      <c r="L2058" t="str">
        <f>VLOOKUP(Q2058,gene2!A:U,13,0)</f>
        <v>WP_011784630.1</v>
      </c>
      <c r="M2058">
        <f>VLOOKUP(Q2058,gene2!A:U,14,0)</f>
        <v>0</v>
      </c>
      <c r="N2058" t="str">
        <f>VLOOKUP(Q2058,gene2!A:U,15,0)</f>
        <v>Fe-S cluster assembly transcriptional regulator IscR</v>
      </c>
      <c r="O2058" t="s">
        <v>8033</v>
      </c>
      <c r="Q2058" t="s">
        <v>8034</v>
      </c>
      <c r="R2058">
        <v>498</v>
      </c>
      <c r="T2058" t="s">
        <v>8035</v>
      </c>
      <c r="V2058">
        <f t="shared" si="32"/>
        <v>166</v>
      </c>
    </row>
    <row r="2059" spans="1:22" x14ac:dyDescent="0.25">
      <c r="A2059" t="s">
        <v>20</v>
      </c>
      <c r="B2059" t="s">
        <v>21</v>
      </c>
      <c r="C2059" t="s">
        <v>22</v>
      </c>
      <c r="D2059" t="s">
        <v>23</v>
      </c>
      <c r="E2059" t="s">
        <v>5</v>
      </c>
      <c r="G2059" t="s">
        <v>24</v>
      </c>
      <c r="H2059">
        <v>2209372</v>
      </c>
      <c r="I2059">
        <v>2210151</v>
      </c>
      <c r="J2059" t="s">
        <v>52</v>
      </c>
      <c r="K2059" t="str">
        <f>VLOOKUP(Q2059,gene2!A:U,12,0)</f>
        <v>WP_014421741.1</v>
      </c>
      <c r="L2059" t="str">
        <f>VLOOKUP(Q2059,gene2!A:U,13,0)</f>
        <v>WP_014421741.1</v>
      </c>
      <c r="M2059">
        <f>VLOOKUP(Q2059,gene2!A:U,14,0)</f>
        <v>0</v>
      </c>
      <c r="N2059" t="str">
        <f>VLOOKUP(Q2059,gene2!A:U,15,0)</f>
        <v>serine O-acetyltransferase</v>
      </c>
      <c r="O2059" t="s">
        <v>8038</v>
      </c>
      <c r="Q2059" t="s">
        <v>8039</v>
      </c>
      <c r="R2059">
        <v>780</v>
      </c>
      <c r="T2059" t="s">
        <v>8040</v>
      </c>
      <c r="V2059">
        <f t="shared" si="32"/>
        <v>260</v>
      </c>
    </row>
    <row r="2060" spans="1:22" x14ac:dyDescent="0.25">
      <c r="A2060" t="s">
        <v>20</v>
      </c>
      <c r="B2060" t="s">
        <v>21</v>
      </c>
      <c r="C2060" t="s">
        <v>22</v>
      </c>
      <c r="D2060" t="s">
        <v>23</v>
      </c>
      <c r="E2060" t="s">
        <v>5</v>
      </c>
      <c r="G2060" t="s">
        <v>24</v>
      </c>
      <c r="H2060">
        <v>2210156</v>
      </c>
      <c r="I2060">
        <v>2211013</v>
      </c>
      <c r="J2060" t="s">
        <v>52</v>
      </c>
      <c r="K2060" t="str">
        <f>VLOOKUP(Q2060,gene2!A:U,12,0)</f>
        <v>WP_049756923.1</v>
      </c>
      <c r="L2060" t="str">
        <f>VLOOKUP(Q2060,gene2!A:U,13,0)</f>
        <v>WP_049756923.1</v>
      </c>
      <c r="M2060">
        <f>VLOOKUP(Q2060,gene2!A:U,14,0)</f>
        <v>0</v>
      </c>
      <c r="N2060" t="str">
        <f>VLOOKUP(Q2060,gene2!A:U,15,0)</f>
        <v>tRNA (cytosine(32)/uridine(32)-2'-O)-methyltransferase TrmJ</v>
      </c>
      <c r="O2060" t="s">
        <v>8043</v>
      </c>
      <c r="Q2060" t="s">
        <v>8044</v>
      </c>
      <c r="R2060">
        <v>858</v>
      </c>
      <c r="T2060" t="s">
        <v>8045</v>
      </c>
      <c r="V2060">
        <f t="shared" si="32"/>
        <v>286</v>
      </c>
    </row>
    <row r="2061" spans="1:22" x14ac:dyDescent="0.25">
      <c r="A2061" t="s">
        <v>20</v>
      </c>
      <c r="B2061" t="s">
        <v>21</v>
      </c>
      <c r="C2061" t="s">
        <v>22</v>
      </c>
      <c r="D2061" t="s">
        <v>23</v>
      </c>
      <c r="E2061" t="s">
        <v>5</v>
      </c>
      <c r="G2061" t="s">
        <v>24</v>
      </c>
      <c r="H2061">
        <v>2211205</v>
      </c>
      <c r="I2061">
        <v>2212005</v>
      </c>
      <c r="J2061" t="s">
        <v>25</v>
      </c>
      <c r="K2061" t="str">
        <f>VLOOKUP(Q2061,gene2!A:U,12,0)</f>
        <v>WP_041654773.1</v>
      </c>
      <c r="L2061" t="str">
        <f>VLOOKUP(Q2061,gene2!A:U,13,0)</f>
        <v>WP_041654773.1</v>
      </c>
      <c r="M2061">
        <f>VLOOKUP(Q2061,gene2!A:U,14,0)</f>
        <v>0</v>
      </c>
      <c r="N2061" t="str">
        <f>VLOOKUP(Q2061,gene2!A:U,15,0)</f>
        <v>inositol monophosphatase</v>
      </c>
      <c r="Q2061" t="s">
        <v>8048</v>
      </c>
      <c r="R2061">
        <v>801</v>
      </c>
      <c r="T2061" t="s">
        <v>8049</v>
      </c>
      <c r="V2061">
        <f t="shared" si="32"/>
        <v>267</v>
      </c>
    </row>
    <row r="2062" spans="1:22" x14ac:dyDescent="0.25">
      <c r="A2062" t="s">
        <v>20</v>
      </c>
      <c r="B2062" t="s">
        <v>21</v>
      </c>
      <c r="C2062" t="s">
        <v>22</v>
      </c>
      <c r="D2062" t="s">
        <v>23</v>
      </c>
      <c r="E2062" t="s">
        <v>5</v>
      </c>
      <c r="G2062" t="s">
        <v>24</v>
      </c>
      <c r="H2062">
        <v>2212081</v>
      </c>
      <c r="I2062">
        <v>2213031</v>
      </c>
      <c r="J2062" t="s">
        <v>52</v>
      </c>
      <c r="K2062" t="str">
        <f>VLOOKUP(Q2062,gene2!A:U,12,0)</f>
        <v>WP_041654775.1</v>
      </c>
      <c r="L2062" t="str">
        <f>VLOOKUP(Q2062,gene2!A:U,13,0)</f>
        <v>WP_041654775.1</v>
      </c>
      <c r="M2062">
        <f>VLOOKUP(Q2062,gene2!A:U,14,0)</f>
        <v>0</v>
      </c>
      <c r="N2062" t="str">
        <f>VLOOKUP(Q2062,gene2!A:U,15,0)</f>
        <v>protein translocase subunit SecF</v>
      </c>
      <c r="O2062" t="s">
        <v>8052</v>
      </c>
      <c r="Q2062" t="s">
        <v>8053</v>
      </c>
      <c r="R2062">
        <v>951</v>
      </c>
      <c r="T2062" t="s">
        <v>8054</v>
      </c>
      <c r="V2062">
        <f t="shared" si="32"/>
        <v>317</v>
      </c>
    </row>
    <row r="2063" spans="1:22" x14ac:dyDescent="0.25">
      <c r="A2063" t="s">
        <v>20</v>
      </c>
      <c r="B2063" t="s">
        <v>21</v>
      </c>
      <c r="C2063" t="s">
        <v>22</v>
      </c>
      <c r="D2063" t="s">
        <v>23</v>
      </c>
      <c r="E2063" t="s">
        <v>5</v>
      </c>
      <c r="G2063" t="s">
        <v>24</v>
      </c>
      <c r="H2063">
        <v>2213024</v>
      </c>
      <c r="I2063">
        <v>2214898</v>
      </c>
      <c r="J2063" t="s">
        <v>52</v>
      </c>
      <c r="K2063" t="str">
        <f>VLOOKUP(Q2063,gene2!A:U,12,0)</f>
        <v>WP_014421744.1</v>
      </c>
      <c r="L2063" t="str">
        <f>VLOOKUP(Q2063,gene2!A:U,13,0)</f>
        <v>WP_014421744.1</v>
      </c>
      <c r="M2063">
        <f>VLOOKUP(Q2063,gene2!A:U,14,0)</f>
        <v>0</v>
      </c>
      <c r="N2063" t="str">
        <f>VLOOKUP(Q2063,gene2!A:U,15,0)</f>
        <v>protein translocase subunit SecD</v>
      </c>
      <c r="O2063" t="s">
        <v>8057</v>
      </c>
      <c r="Q2063" t="s">
        <v>8058</v>
      </c>
      <c r="R2063">
        <v>1875</v>
      </c>
      <c r="T2063" t="s">
        <v>8059</v>
      </c>
      <c r="V2063">
        <f t="shared" si="32"/>
        <v>625</v>
      </c>
    </row>
    <row r="2064" spans="1:22" x14ac:dyDescent="0.25">
      <c r="A2064" t="s">
        <v>20</v>
      </c>
      <c r="B2064" t="s">
        <v>21</v>
      </c>
      <c r="C2064" t="s">
        <v>22</v>
      </c>
      <c r="D2064" t="s">
        <v>23</v>
      </c>
      <c r="E2064" t="s">
        <v>5</v>
      </c>
      <c r="G2064" t="s">
        <v>24</v>
      </c>
      <c r="H2064">
        <v>2214991</v>
      </c>
      <c r="I2064">
        <v>2215353</v>
      </c>
      <c r="J2064" t="s">
        <v>52</v>
      </c>
      <c r="K2064" t="str">
        <f>VLOOKUP(Q2064,gene2!A:U,12,0)</f>
        <v>WP_011784624.1</v>
      </c>
      <c r="L2064" t="str">
        <f>VLOOKUP(Q2064,gene2!A:U,13,0)</f>
        <v>WP_011784624.1</v>
      </c>
      <c r="M2064">
        <f>VLOOKUP(Q2064,gene2!A:U,14,0)</f>
        <v>0</v>
      </c>
      <c r="N2064" t="str">
        <f>VLOOKUP(Q2064,gene2!A:U,15,0)</f>
        <v>preprotein translocase subunit YajC</v>
      </c>
      <c r="O2064" t="s">
        <v>8062</v>
      </c>
      <c r="Q2064" t="s">
        <v>8063</v>
      </c>
      <c r="R2064">
        <v>363</v>
      </c>
      <c r="T2064" t="s">
        <v>8064</v>
      </c>
      <c r="V2064">
        <f t="shared" si="32"/>
        <v>121</v>
      </c>
    </row>
    <row r="2065" spans="1:22" x14ac:dyDescent="0.25">
      <c r="A2065" t="s">
        <v>20</v>
      </c>
      <c r="B2065" t="s">
        <v>21</v>
      </c>
      <c r="C2065" t="s">
        <v>22</v>
      </c>
      <c r="D2065" t="s">
        <v>23</v>
      </c>
      <c r="E2065" t="s">
        <v>5</v>
      </c>
      <c r="G2065" t="s">
        <v>24</v>
      </c>
      <c r="H2065">
        <v>2215395</v>
      </c>
      <c r="I2065">
        <v>2216516</v>
      </c>
      <c r="J2065" t="s">
        <v>52</v>
      </c>
      <c r="K2065" t="str">
        <f>VLOOKUP(Q2065,gene2!A:U,12,0)</f>
        <v>WP_014421745.1</v>
      </c>
      <c r="L2065" t="str">
        <f>VLOOKUP(Q2065,gene2!A:U,13,0)</f>
        <v>WP_014421745.1</v>
      </c>
      <c r="M2065">
        <f>VLOOKUP(Q2065,gene2!A:U,14,0)</f>
        <v>0</v>
      </c>
      <c r="N2065" t="str">
        <f>VLOOKUP(Q2065,gene2!A:U,15,0)</f>
        <v>tRNA guanosine(34) transglycosylase Tgt</v>
      </c>
      <c r="O2065" t="s">
        <v>8067</v>
      </c>
      <c r="Q2065" t="s">
        <v>8068</v>
      </c>
      <c r="R2065">
        <v>1122</v>
      </c>
      <c r="T2065" t="s">
        <v>8069</v>
      </c>
      <c r="V2065">
        <f t="shared" si="32"/>
        <v>374</v>
      </c>
    </row>
    <row r="2066" spans="1:22" x14ac:dyDescent="0.25">
      <c r="A2066" t="s">
        <v>20</v>
      </c>
      <c r="B2066" t="s">
        <v>21</v>
      </c>
      <c r="C2066" t="s">
        <v>22</v>
      </c>
      <c r="D2066" t="s">
        <v>23</v>
      </c>
      <c r="E2066" t="s">
        <v>5</v>
      </c>
      <c r="G2066" t="s">
        <v>24</v>
      </c>
      <c r="H2066">
        <v>2216531</v>
      </c>
      <c r="I2066">
        <v>2217631</v>
      </c>
      <c r="J2066" t="s">
        <v>52</v>
      </c>
      <c r="K2066" t="str">
        <f>VLOOKUP(Q2066,gene2!A:U,12,0)</f>
        <v>WP_014421746.1</v>
      </c>
      <c r="L2066" t="str">
        <f>VLOOKUP(Q2066,gene2!A:U,13,0)</f>
        <v>WP_014421746.1</v>
      </c>
      <c r="M2066">
        <f>VLOOKUP(Q2066,gene2!A:U,14,0)</f>
        <v>0</v>
      </c>
      <c r="N2066" t="str">
        <f>VLOOKUP(Q2066,gene2!A:U,15,0)</f>
        <v>tRNA preQ1(34) S-adenosylmethionine ribosyltransferase-isomerase QueA</v>
      </c>
      <c r="O2066" t="s">
        <v>8072</v>
      </c>
      <c r="Q2066" t="s">
        <v>8073</v>
      </c>
      <c r="R2066">
        <v>1101</v>
      </c>
      <c r="T2066" t="s">
        <v>8074</v>
      </c>
      <c r="V2066">
        <f t="shared" si="32"/>
        <v>367</v>
      </c>
    </row>
    <row r="2067" spans="1:22" x14ac:dyDescent="0.25">
      <c r="A2067" t="s">
        <v>20</v>
      </c>
      <c r="B2067" t="s">
        <v>124</v>
      </c>
      <c r="C2067" t="s">
        <v>22</v>
      </c>
      <c r="D2067" t="s">
        <v>23</v>
      </c>
      <c r="E2067" t="s">
        <v>5</v>
      </c>
      <c r="G2067" t="s">
        <v>24</v>
      </c>
      <c r="H2067">
        <v>2217673</v>
      </c>
      <c r="I2067">
        <v>2217759</v>
      </c>
      <c r="J2067" t="s">
        <v>52</v>
      </c>
      <c r="K2067">
        <f>VLOOKUP(Q2067,gene2!A:U,12,0)</f>
        <v>0</v>
      </c>
      <c r="L2067">
        <f>VLOOKUP(Q2067,gene2!A:U,13,0)</f>
        <v>0</v>
      </c>
      <c r="M2067">
        <f>VLOOKUP(Q2067,gene2!A:U,14,0)</f>
        <v>0</v>
      </c>
      <c r="N2067" t="str">
        <f>VLOOKUP(Q2067,gene2!A:U,15,0)</f>
        <v>tRNA-Leu</v>
      </c>
      <c r="Q2067" t="s">
        <v>8077</v>
      </c>
      <c r="R2067">
        <v>87</v>
      </c>
      <c r="T2067" t="s">
        <v>8078</v>
      </c>
      <c r="V2067">
        <f t="shared" si="32"/>
        <v>29</v>
      </c>
    </row>
    <row r="2068" spans="1:22" x14ac:dyDescent="0.25">
      <c r="A2068" t="s">
        <v>20</v>
      </c>
      <c r="B2068" t="s">
        <v>21</v>
      </c>
      <c r="C2068" t="s">
        <v>22</v>
      </c>
      <c r="D2068" t="s">
        <v>23</v>
      </c>
      <c r="E2068" t="s">
        <v>5</v>
      </c>
      <c r="G2068" t="s">
        <v>24</v>
      </c>
      <c r="H2068">
        <v>2217843</v>
      </c>
      <c r="I2068">
        <v>2219075</v>
      </c>
      <c r="J2068" t="s">
        <v>52</v>
      </c>
      <c r="K2068" t="str">
        <f>VLOOKUP(Q2068,gene2!A:U,12,0)</f>
        <v>WP_014421747.1</v>
      </c>
      <c r="L2068" t="str">
        <f>VLOOKUP(Q2068,gene2!A:U,13,0)</f>
        <v>WP_014421747.1</v>
      </c>
      <c r="M2068">
        <f>VLOOKUP(Q2068,gene2!A:U,14,0)</f>
        <v>0</v>
      </c>
      <c r="N2068" t="str">
        <f>VLOOKUP(Q2068,gene2!A:U,15,0)</f>
        <v>flagellar hook-associated protein FlgL</v>
      </c>
      <c r="O2068" t="s">
        <v>8080</v>
      </c>
      <c r="Q2068" t="s">
        <v>8081</v>
      </c>
      <c r="R2068">
        <v>1233</v>
      </c>
      <c r="T2068" t="s">
        <v>8082</v>
      </c>
      <c r="V2068">
        <f t="shared" si="32"/>
        <v>411</v>
      </c>
    </row>
    <row r="2069" spans="1:22" x14ac:dyDescent="0.25">
      <c r="A2069" t="s">
        <v>20</v>
      </c>
      <c r="B2069" t="s">
        <v>21</v>
      </c>
      <c r="C2069" t="s">
        <v>22</v>
      </c>
      <c r="D2069" t="s">
        <v>23</v>
      </c>
      <c r="E2069" t="s">
        <v>5</v>
      </c>
      <c r="G2069" t="s">
        <v>24</v>
      </c>
      <c r="H2069">
        <v>2219092</v>
      </c>
      <c r="I2069">
        <v>2221158</v>
      </c>
      <c r="J2069" t="s">
        <v>52</v>
      </c>
      <c r="K2069" t="str">
        <f>VLOOKUP(Q2069,gene2!A:U,12,0)</f>
        <v>WP_014421748.1</v>
      </c>
      <c r="L2069" t="str">
        <f>VLOOKUP(Q2069,gene2!A:U,13,0)</f>
        <v>WP_014421748.1</v>
      </c>
      <c r="M2069">
        <f>VLOOKUP(Q2069,gene2!A:U,14,0)</f>
        <v>0</v>
      </c>
      <c r="N2069" t="str">
        <f>VLOOKUP(Q2069,gene2!A:U,15,0)</f>
        <v>flagellar hook-associated protein FlgK</v>
      </c>
      <c r="O2069" t="s">
        <v>8085</v>
      </c>
      <c r="Q2069" t="s">
        <v>8086</v>
      </c>
      <c r="R2069">
        <v>2067</v>
      </c>
      <c r="T2069" t="s">
        <v>8087</v>
      </c>
      <c r="V2069">
        <f t="shared" si="32"/>
        <v>689</v>
      </c>
    </row>
    <row r="2070" spans="1:22" x14ac:dyDescent="0.25">
      <c r="A2070" t="s">
        <v>20</v>
      </c>
      <c r="B2070" t="s">
        <v>21</v>
      </c>
      <c r="C2070" t="s">
        <v>22</v>
      </c>
      <c r="D2070" t="s">
        <v>23</v>
      </c>
      <c r="E2070" t="s">
        <v>5</v>
      </c>
      <c r="G2070" t="s">
        <v>24</v>
      </c>
      <c r="H2070">
        <v>2221165</v>
      </c>
      <c r="I2070">
        <v>2222151</v>
      </c>
      <c r="J2070" t="s">
        <v>52</v>
      </c>
      <c r="K2070" t="str">
        <f>VLOOKUP(Q2070,gene2!A:U,12,0)</f>
        <v>WP_014421749.1</v>
      </c>
      <c r="L2070" t="str">
        <f>VLOOKUP(Q2070,gene2!A:U,13,0)</f>
        <v>WP_014421749.1</v>
      </c>
      <c r="M2070">
        <f>VLOOKUP(Q2070,gene2!A:U,14,0)</f>
        <v>0</v>
      </c>
      <c r="N2070" t="str">
        <f>VLOOKUP(Q2070,gene2!A:U,15,0)</f>
        <v>flagellar assembly peptidoglycan hydrolase FlgJ</v>
      </c>
      <c r="O2070" t="s">
        <v>8090</v>
      </c>
      <c r="Q2070" t="s">
        <v>8091</v>
      </c>
      <c r="R2070">
        <v>987</v>
      </c>
      <c r="T2070" t="s">
        <v>8092</v>
      </c>
      <c r="V2070">
        <f t="shared" si="32"/>
        <v>329</v>
      </c>
    </row>
    <row r="2071" spans="1:22" x14ac:dyDescent="0.25">
      <c r="A2071" t="s">
        <v>20</v>
      </c>
      <c r="B2071" t="s">
        <v>21</v>
      </c>
      <c r="C2071" t="s">
        <v>22</v>
      </c>
      <c r="D2071" t="s">
        <v>23</v>
      </c>
      <c r="E2071" t="s">
        <v>5</v>
      </c>
      <c r="G2071" t="s">
        <v>24</v>
      </c>
      <c r="H2071">
        <v>2222160</v>
      </c>
      <c r="I2071">
        <v>2223254</v>
      </c>
      <c r="J2071" t="s">
        <v>52</v>
      </c>
      <c r="K2071" t="str">
        <f>VLOOKUP(Q2071,gene2!A:U,12,0)</f>
        <v>WP_014421750.1</v>
      </c>
      <c r="L2071" t="str">
        <f>VLOOKUP(Q2071,gene2!A:U,13,0)</f>
        <v>WP_014421750.1</v>
      </c>
      <c r="M2071">
        <f>VLOOKUP(Q2071,gene2!A:U,14,0)</f>
        <v>0</v>
      </c>
      <c r="N2071" t="str">
        <f>VLOOKUP(Q2071,gene2!A:U,15,0)</f>
        <v>flagellar basal body P-ring protein FlgI</v>
      </c>
      <c r="Q2071" t="s">
        <v>8095</v>
      </c>
      <c r="R2071">
        <v>1095</v>
      </c>
      <c r="T2071" t="s">
        <v>8096</v>
      </c>
      <c r="V2071">
        <f t="shared" si="32"/>
        <v>365</v>
      </c>
    </row>
    <row r="2072" spans="1:22" x14ac:dyDescent="0.25">
      <c r="A2072" t="s">
        <v>20</v>
      </c>
      <c r="B2072" t="s">
        <v>21</v>
      </c>
      <c r="C2072" t="s">
        <v>22</v>
      </c>
      <c r="D2072" t="s">
        <v>23</v>
      </c>
      <c r="E2072" t="s">
        <v>5</v>
      </c>
      <c r="G2072" t="s">
        <v>24</v>
      </c>
      <c r="H2072">
        <v>2223251</v>
      </c>
      <c r="I2072">
        <v>2223952</v>
      </c>
      <c r="J2072" t="s">
        <v>52</v>
      </c>
      <c r="K2072" t="str">
        <f>VLOOKUP(Q2072,gene2!A:U,12,0)</f>
        <v>WP_014421751.1</v>
      </c>
      <c r="L2072" t="str">
        <f>VLOOKUP(Q2072,gene2!A:U,13,0)</f>
        <v>WP_014421751.1</v>
      </c>
      <c r="M2072">
        <f>VLOOKUP(Q2072,gene2!A:U,14,0)</f>
        <v>0</v>
      </c>
      <c r="N2072" t="str">
        <f>VLOOKUP(Q2072,gene2!A:U,15,0)</f>
        <v>flagellar basal body L-ring protein FlgH</v>
      </c>
      <c r="O2072" t="s">
        <v>8099</v>
      </c>
      <c r="Q2072" t="s">
        <v>8100</v>
      </c>
      <c r="R2072">
        <v>702</v>
      </c>
      <c r="T2072" t="s">
        <v>8101</v>
      </c>
      <c r="V2072">
        <f t="shared" si="32"/>
        <v>234</v>
      </c>
    </row>
    <row r="2073" spans="1:22" x14ac:dyDescent="0.25">
      <c r="A2073" t="s">
        <v>20</v>
      </c>
      <c r="B2073" t="s">
        <v>1328</v>
      </c>
      <c r="C2073" t="s">
        <v>22</v>
      </c>
      <c r="D2073" t="s">
        <v>23</v>
      </c>
      <c r="E2073" t="s">
        <v>5</v>
      </c>
      <c r="G2073" t="s">
        <v>24</v>
      </c>
      <c r="H2073">
        <v>2223956</v>
      </c>
      <c r="I2073">
        <v>2224743</v>
      </c>
      <c r="J2073" t="s">
        <v>52</v>
      </c>
      <c r="K2073">
        <f>VLOOKUP(Q2073,gene2!A:U,12,0)</f>
        <v>0</v>
      </c>
      <c r="L2073">
        <f>VLOOKUP(Q2073,gene2!A:U,13,0)</f>
        <v>0</v>
      </c>
      <c r="M2073">
        <f>VLOOKUP(Q2073,gene2!A:U,14,0)</f>
        <v>0</v>
      </c>
      <c r="N2073" t="str">
        <f>VLOOKUP(Q2073,gene2!A:U,15,0)</f>
        <v>flagellar basal-body rod protein FlgG</v>
      </c>
      <c r="O2073" t="s">
        <v>8104</v>
      </c>
      <c r="Q2073" t="s">
        <v>8105</v>
      </c>
      <c r="R2073">
        <v>788</v>
      </c>
      <c r="T2073" t="s">
        <v>8106</v>
      </c>
      <c r="V2073">
        <f t="shared" si="32"/>
        <v>262.66666666666669</v>
      </c>
    </row>
    <row r="2074" spans="1:22" x14ac:dyDescent="0.25">
      <c r="A2074" t="s">
        <v>20</v>
      </c>
      <c r="B2074" t="s">
        <v>21</v>
      </c>
      <c r="C2074" t="s">
        <v>22</v>
      </c>
      <c r="D2074" t="s">
        <v>23</v>
      </c>
      <c r="E2074" t="s">
        <v>5</v>
      </c>
      <c r="G2074" t="s">
        <v>24</v>
      </c>
      <c r="H2074">
        <v>2224825</v>
      </c>
      <c r="I2074">
        <v>2225577</v>
      </c>
      <c r="J2074" t="s">
        <v>52</v>
      </c>
      <c r="K2074" t="str">
        <f>VLOOKUP(Q2074,gene2!A:U,12,0)</f>
        <v>WP_014421754.1</v>
      </c>
      <c r="L2074" t="str">
        <f>VLOOKUP(Q2074,gene2!A:U,13,0)</f>
        <v>WP_014421754.1</v>
      </c>
      <c r="M2074">
        <f>VLOOKUP(Q2074,gene2!A:U,14,0)</f>
        <v>0</v>
      </c>
      <c r="N2074" t="str">
        <f>VLOOKUP(Q2074,gene2!A:U,15,0)</f>
        <v>flagellar basal body rod protein FlgF</v>
      </c>
      <c r="Q2074" t="s">
        <v>8108</v>
      </c>
      <c r="R2074">
        <v>753</v>
      </c>
      <c r="T2074" t="s">
        <v>8109</v>
      </c>
      <c r="V2074">
        <f t="shared" si="32"/>
        <v>251</v>
      </c>
    </row>
    <row r="2075" spans="1:22" x14ac:dyDescent="0.25">
      <c r="A2075" t="s">
        <v>20</v>
      </c>
      <c r="B2075" t="s">
        <v>21</v>
      </c>
      <c r="C2075" t="s">
        <v>22</v>
      </c>
      <c r="D2075" t="s">
        <v>23</v>
      </c>
      <c r="E2075" t="s">
        <v>5</v>
      </c>
      <c r="G2075" t="s">
        <v>24</v>
      </c>
      <c r="H2075">
        <v>2225654</v>
      </c>
      <c r="I2075">
        <v>2227567</v>
      </c>
      <c r="J2075" t="s">
        <v>52</v>
      </c>
      <c r="K2075" t="str">
        <f>VLOOKUP(Q2075,gene2!A:U,12,0)</f>
        <v>WP_014421755.1</v>
      </c>
      <c r="L2075" t="str">
        <f>VLOOKUP(Q2075,gene2!A:U,13,0)</f>
        <v>WP_014421755.1</v>
      </c>
      <c r="M2075">
        <f>VLOOKUP(Q2075,gene2!A:U,14,0)</f>
        <v>0</v>
      </c>
      <c r="N2075" t="str">
        <f>VLOOKUP(Q2075,gene2!A:U,15,0)</f>
        <v>flagellar hook protein FlgE</v>
      </c>
      <c r="Q2075" t="s">
        <v>8112</v>
      </c>
      <c r="R2075">
        <v>1914</v>
      </c>
      <c r="T2075" t="s">
        <v>8113</v>
      </c>
      <c r="V2075">
        <f t="shared" si="32"/>
        <v>638</v>
      </c>
    </row>
    <row r="2076" spans="1:22" x14ac:dyDescent="0.25">
      <c r="A2076" t="s">
        <v>20</v>
      </c>
      <c r="B2076" t="s">
        <v>21</v>
      </c>
      <c r="C2076" t="s">
        <v>22</v>
      </c>
      <c r="D2076" t="s">
        <v>23</v>
      </c>
      <c r="E2076" t="s">
        <v>5</v>
      </c>
      <c r="G2076" t="s">
        <v>24</v>
      </c>
      <c r="H2076">
        <v>2227596</v>
      </c>
      <c r="I2076">
        <v>2228273</v>
      </c>
      <c r="J2076" t="s">
        <v>52</v>
      </c>
      <c r="K2076" t="str">
        <f>VLOOKUP(Q2076,gene2!A:U,12,0)</f>
        <v>WP_011784613.1</v>
      </c>
      <c r="L2076" t="str">
        <f>VLOOKUP(Q2076,gene2!A:U,13,0)</f>
        <v>WP_011784613.1</v>
      </c>
      <c r="M2076">
        <f>VLOOKUP(Q2076,gene2!A:U,14,0)</f>
        <v>0</v>
      </c>
      <c r="N2076" t="str">
        <f>VLOOKUP(Q2076,gene2!A:U,15,0)</f>
        <v>flagellar hook assembly protein FlgD</v>
      </c>
      <c r="Q2076" t="s">
        <v>8116</v>
      </c>
      <c r="R2076">
        <v>678</v>
      </c>
      <c r="T2076" t="s">
        <v>8117</v>
      </c>
      <c r="V2076">
        <f t="shared" si="32"/>
        <v>226</v>
      </c>
    </row>
    <row r="2077" spans="1:22" x14ac:dyDescent="0.25">
      <c r="A2077" t="s">
        <v>20</v>
      </c>
      <c r="B2077" t="s">
        <v>21</v>
      </c>
      <c r="C2077" t="s">
        <v>22</v>
      </c>
      <c r="D2077" t="s">
        <v>23</v>
      </c>
      <c r="E2077" t="s">
        <v>5</v>
      </c>
      <c r="G2077" t="s">
        <v>24</v>
      </c>
      <c r="H2077">
        <v>2228291</v>
      </c>
      <c r="I2077">
        <v>2228740</v>
      </c>
      <c r="J2077" t="s">
        <v>52</v>
      </c>
      <c r="K2077" t="str">
        <f>VLOOKUP(Q2077,gene2!A:U,12,0)</f>
        <v>WP_011784612.1</v>
      </c>
      <c r="L2077" t="str">
        <f>VLOOKUP(Q2077,gene2!A:U,13,0)</f>
        <v>WP_011784612.1</v>
      </c>
      <c r="M2077">
        <f>VLOOKUP(Q2077,gene2!A:U,14,0)</f>
        <v>0</v>
      </c>
      <c r="N2077" t="str">
        <f>VLOOKUP(Q2077,gene2!A:U,15,0)</f>
        <v>flagellar basal body rod protein FlgC</v>
      </c>
      <c r="O2077" t="s">
        <v>8120</v>
      </c>
      <c r="Q2077" t="s">
        <v>8121</v>
      </c>
      <c r="R2077">
        <v>450</v>
      </c>
      <c r="T2077" t="s">
        <v>8122</v>
      </c>
      <c r="V2077">
        <f t="shared" si="32"/>
        <v>150</v>
      </c>
    </row>
    <row r="2078" spans="1:22" x14ac:dyDescent="0.25">
      <c r="A2078" t="s">
        <v>20</v>
      </c>
      <c r="B2078" t="s">
        <v>21</v>
      </c>
      <c r="C2078" t="s">
        <v>22</v>
      </c>
      <c r="D2078" t="s">
        <v>23</v>
      </c>
      <c r="E2078" t="s">
        <v>5</v>
      </c>
      <c r="G2078" t="s">
        <v>24</v>
      </c>
      <c r="H2078">
        <v>2228774</v>
      </c>
      <c r="I2078">
        <v>2229172</v>
      </c>
      <c r="J2078" t="s">
        <v>52</v>
      </c>
      <c r="K2078" t="str">
        <f>VLOOKUP(Q2078,gene2!A:U,12,0)</f>
        <v>WP_011784611.1</v>
      </c>
      <c r="L2078" t="str">
        <f>VLOOKUP(Q2078,gene2!A:U,13,0)</f>
        <v>WP_011784611.1</v>
      </c>
      <c r="M2078">
        <f>VLOOKUP(Q2078,gene2!A:U,14,0)</f>
        <v>0</v>
      </c>
      <c r="N2078" t="str">
        <f>VLOOKUP(Q2078,gene2!A:U,15,0)</f>
        <v>flagellar basal body rod protein FlgB</v>
      </c>
      <c r="O2078" t="s">
        <v>8125</v>
      </c>
      <c r="Q2078" t="s">
        <v>8126</v>
      </c>
      <c r="R2078">
        <v>399</v>
      </c>
      <c r="T2078" t="s">
        <v>8127</v>
      </c>
      <c r="V2078">
        <f t="shared" si="32"/>
        <v>133</v>
      </c>
    </row>
    <row r="2079" spans="1:22" x14ac:dyDescent="0.25">
      <c r="A2079" t="s">
        <v>20</v>
      </c>
      <c r="B2079" t="s">
        <v>21</v>
      </c>
      <c r="C2079" t="s">
        <v>22</v>
      </c>
      <c r="D2079" t="s">
        <v>23</v>
      </c>
      <c r="E2079" t="s">
        <v>5</v>
      </c>
      <c r="G2079" t="s">
        <v>24</v>
      </c>
      <c r="H2079">
        <v>2229389</v>
      </c>
      <c r="I2079">
        <v>2229970</v>
      </c>
      <c r="J2079" t="s">
        <v>52</v>
      </c>
      <c r="K2079" t="str">
        <f>VLOOKUP(Q2079,gene2!A:U,12,0)</f>
        <v>WP_014421756.1</v>
      </c>
      <c r="L2079" t="str">
        <f>VLOOKUP(Q2079,gene2!A:U,13,0)</f>
        <v>WP_014421756.1</v>
      </c>
      <c r="M2079">
        <f>VLOOKUP(Q2079,gene2!A:U,14,0)</f>
        <v>0</v>
      </c>
      <c r="N2079" t="str">
        <f>VLOOKUP(Q2079,gene2!A:U,15,0)</f>
        <v>nitroreductase</v>
      </c>
      <c r="Q2079" t="s">
        <v>8130</v>
      </c>
      <c r="R2079">
        <v>582</v>
      </c>
      <c r="T2079" t="s">
        <v>8131</v>
      </c>
      <c r="V2079">
        <f t="shared" si="32"/>
        <v>194</v>
      </c>
    </row>
    <row r="2080" spans="1:22" x14ac:dyDescent="0.25">
      <c r="A2080" t="s">
        <v>20</v>
      </c>
      <c r="B2080" t="s">
        <v>21</v>
      </c>
      <c r="C2080" t="s">
        <v>22</v>
      </c>
      <c r="D2080" t="s">
        <v>23</v>
      </c>
      <c r="E2080" t="s">
        <v>5</v>
      </c>
      <c r="G2080" t="s">
        <v>24</v>
      </c>
      <c r="H2080">
        <v>2230306</v>
      </c>
      <c r="I2080">
        <v>2231745</v>
      </c>
      <c r="J2080" t="s">
        <v>25</v>
      </c>
      <c r="K2080" t="str">
        <f>VLOOKUP(Q2080,gene2!A:U,12,0)</f>
        <v>WP_011784609.1</v>
      </c>
      <c r="L2080" t="str">
        <f>VLOOKUP(Q2080,gene2!A:U,13,0)</f>
        <v>WP_011784609.1</v>
      </c>
      <c r="M2080">
        <f>VLOOKUP(Q2080,gene2!A:U,14,0)</f>
        <v>0</v>
      </c>
      <c r="N2080" t="str">
        <f>VLOOKUP(Q2080,gene2!A:U,15,0)</f>
        <v>adenylate cyclase</v>
      </c>
      <c r="Q2080" t="s">
        <v>8133</v>
      </c>
      <c r="R2080">
        <v>1440</v>
      </c>
      <c r="T2080" t="s">
        <v>8134</v>
      </c>
      <c r="V2080">
        <f t="shared" si="32"/>
        <v>480</v>
      </c>
    </row>
    <row r="2081" spans="1:22" x14ac:dyDescent="0.25">
      <c r="A2081" t="s">
        <v>20</v>
      </c>
      <c r="B2081" t="s">
        <v>21</v>
      </c>
      <c r="C2081" t="s">
        <v>22</v>
      </c>
      <c r="D2081" t="s">
        <v>23</v>
      </c>
      <c r="E2081" t="s">
        <v>5</v>
      </c>
      <c r="G2081" t="s">
        <v>24</v>
      </c>
      <c r="H2081">
        <v>2231755</v>
      </c>
      <c r="I2081">
        <v>2232573</v>
      </c>
      <c r="J2081" t="s">
        <v>52</v>
      </c>
      <c r="K2081" t="str">
        <f>VLOOKUP(Q2081,gene2!A:U,12,0)</f>
        <v>WP_014421759.1</v>
      </c>
      <c r="L2081" t="str">
        <f>VLOOKUP(Q2081,gene2!A:U,13,0)</f>
        <v>WP_014421759.1</v>
      </c>
      <c r="M2081">
        <f>VLOOKUP(Q2081,gene2!A:U,14,0)</f>
        <v>0</v>
      </c>
      <c r="N2081" t="str">
        <f>VLOOKUP(Q2081,gene2!A:U,15,0)</f>
        <v>NADPH-dependent 7-cyano-7-deazaguanine reductase QueF</v>
      </c>
      <c r="O2081" t="s">
        <v>8137</v>
      </c>
      <c r="Q2081" t="s">
        <v>8138</v>
      </c>
      <c r="R2081">
        <v>819</v>
      </c>
      <c r="T2081" t="s">
        <v>8139</v>
      </c>
      <c r="V2081">
        <f t="shared" si="32"/>
        <v>273</v>
      </c>
    </row>
    <row r="2082" spans="1:22" x14ac:dyDescent="0.25">
      <c r="A2082" t="s">
        <v>20</v>
      </c>
      <c r="B2082" t="s">
        <v>21</v>
      </c>
      <c r="C2082" t="s">
        <v>22</v>
      </c>
      <c r="D2082" t="s">
        <v>23</v>
      </c>
      <c r="E2082" t="s">
        <v>5</v>
      </c>
      <c r="G2082" t="s">
        <v>24</v>
      </c>
      <c r="H2082">
        <v>2232592</v>
      </c>
      <c r="I2082">
        <v>2233365</v>
      </c>
      <c r="J2082" t="s">
        <v>52</v>
      </c>
      <c r="K2082" t="str">
        <f>VLOOKUP(Q2082,gene2!A:U,12,0)</f>
        <v>WP_011784607.1</v>
      </c>
      <c r="L2082" t="str">
        <f>VLOOKUP(Q2082,gene2!A:U,13,0)</f>
        <v>WP_011784607.1</v>
      </c>
      <c r="M2082">
        <f>VLOOKUP(Q2082,gene2!A:U,14,0)</f>
        <v>0</v>
      </c>
      <c r="N2082" t="str">
        <f>VLOOKUP(Q2082,gene2!A:U,15,0)</f>
        <v>ABC transporter permease</v>
      </c>
      <c r="Q2082" t="s">
        <v>8142</v>
      </c>
      <c r="R2082">
        <v>774</v>
      </c>
      <c r="T2082" t="s">
        <v>8143</v>
      </c>
      <c r="V2082">
        <f t="shared" si="32"/>
        <v>258</v>
      </c>
    </row>
    <row r="2083" spans="1:22" x14ac:dyDescent="0.25">
      <c r="A2083" t="s">
        <v>20</v>
      </c>
      <c r="B2083" t="s">
        <v>21</v>
      </c>
      <c r="C2083" t="s">
        <v>22</v>
      </c>
      <c r="D2083" t="s">
        <v>23</v>
      </c>
      <c r="E2083" t="s">
        <v>5</v>
      </c>
      <c r="G2083" t="s">
        <v>24</v>
      </c>
      <c r="H2083">
        <v>2233362</v>
      </c>
      <c r="I2083">
        <v>2234312</v>
      </c>
      <c r="J2083" t="s">
        <v>52</v>
      </c>
      <c r="K2083" t="str">
        <f>VLOOKUP(Q2083,gene2!A:U,12,0)</f>
        <v>WP_014421760.1</v>
      </c>
      <c r="L2083" t="str">
        <f>VLOOKUP(Q2083,gene2!A:U,13,0)</f>
        <v>WP_014421760.1</v>
      </c>
      <c r="M2083">
        <f>VLOOKUP(Q2083,gene2!A:U,14,0)</f>
        <v>0</v>
      </c>
      <c r="N2083" t="str">
        <f>VLOOKUP(Q2083,gene2!A:U,15,0)</f>
        <v>ABC transporter ATP-binding protein</v>
      </c>
      <c r="Q2083" t="s">
        <v>8145</v>
      </c>
      <c r="R2083">
        <v>951</v>
      </c>
      <c r="T2083" t="s">
        <v>8146</v>
      </c>
      <c r="V2083">
        <f t="shared" si="32"/>
        <v>317</v>
      </c>
    </row>
    <row r="2084" spans="1:22" x14ac:dyDescent="0.25">
      <c r="A2084" t="s">
        <v>20</v>
      </c>
      <c r="B2084" t="s">
        <v>21</v>
      </c>
      <c r="C2084" t="s">
        <v>22</v>
      </c>
      <c r="D2084" t="s">
        <v>23</v>
      </c>
      <c r="E2084" t="s">
        <v>5</v>
      </c>
      <c r="G2084" t="s">
        <v>24</v>
      </c>
      <c r="H2084">
        <v>2234561</v>
      </c>
      <c r="I2084">
        <v>2235676</v>
      </c>
      <c r="J2084" t="s">
        <v>25</v>
      </c>
      <c r="K2084" t="str">
        <f>VLOOKUP(Q2084,gene2!A:U,12,0)</f>
        <v>WP_014421761.1</v>
      </c>
      <c r="L2084" t="str">
        <f>VLOOKUP(Q2084,gene2!A:U,13,0)</f>
        <v>WP_014421761.1</v>
      </c>
      <c r="M2084">
        <f>VLOOKUP(Q2084,gene2!A:U,14,0)</f>
        <v>0</v>
      </c>
      <c r="N2084" t="str">
        <f>VLOOKUP(Q2084,gene2!A:U,15,0)</f>
        <v>hypothetical protein</v>
      </c>
      <c r="Q2084" t="s">
        <v>8148</v>
      </c>
      <c r="R2084">
        <v>1116</v>
      </c>
      <c r="T2084" t="s">
        <v>8149</v>
      </c>
      <c r="V2084">
        <f t="shared" si="32"/>
        <v>372</v>
      </c>
    </row>
    <row r="2085" spans="1:22" x14ac:dyDescent="0.25">
      <c r="A2085" t="s">
        <v>20</v>
      </c>
      <c r="B2085" t="s">
        <v>21</v>
      </c>
      <c r="C2085" t="s">
        <v>22</v>
      </c>
      <c r="D2085" t="s">
        <v>23</v>
      </c>
      <c r="E2085" t="s">
        <v>5</v>
      </c>
      <c r="G2085" t="s">
        <v>24</v>
      </c>
      <c r="H2085">
        <v>2235666</v>
      </c>
      <c r="I2085">
        <v>2236973</v>
      </c>
      <c r="J2085" t="s">
        <v>52</v>
      </c>
      <c r="K2085" t="str">
        <f>VLOOKUP(Q2085,gene2!A:U,12,0)</f>
        <v>WP_014421762.1</v>
      </c>
      <c r="L2085" t="str">
        <f>VLOOKUP(Q2085,gene2!A:U,13,0)</f>
        <v>WP_014421762.1</v>
      </c>
      <c r="M2085">
        <f>VLOOKUP(Q2085,gene2!A:U,14,0)</f>
        <v>0</v>
      </c>
      <c r="N2085" t="str">
        <f>VLOOKUP(Q2085,gene2!A:U,15,0)</f>
        <v>HD-GYP domain-containing protein</v>
      </c>
      <c r="Q2085" t="s">
        <v>8151</v>
      </c>
      <c r="R2085">
        <v>1308</v>
      </c>
      <c r="T2085" t="s">
        <v>8152</v>
      </c>
      <c r="V2085">
        <f t="shared" si="32"/>
        <v>436</v>
      </c>
    </row>
    <row r="2086" spans="1:22" x14ac:dyDescent="0.25">
      <c r="A2086" t="s">
        <v>20</v>
      </c>
      <c r="B2086" t="s">
        <v>21</v>
      </c>
      <c r="C2086" t="s">
        <v>22</v>
      </c>
      <c r="D2086" t="s">
        <v>23</v>
      </c>
      <c r="E2086" t="s">
        <v>5</v>
      </c>
      <c r="G2086" t="s">
        <v>24</v>
      </c>
      <c r="H2086">
        <v>2237151</v>
      </c>
      <c r="I2086">
        <v>2237747</v>
      </c>
      <c r="J2086" t="s">
        <v>52</v>
      </c>
      <c r="K2086" t="str">
        <f>VLOOKUP(Q2086,gene2!A:U,12,0)</f>
        <v>WP_041654778.1</v>
      </c>
      <c r="L2086" t="str">
        <f>VLOOKUP(Q2086,gene2!A:U,13,0)</f>
        <v>WP_041654778.1</v>
      </c>
      <c r="M2086">
        <f>VLOOKUP(Q2086,gene2!A:U,14,0)</f>
        <v>0</v>
      </c>
      <c r="N2086" t="str">
        <f>VLOOKUP(Q2086,gene2!A:U,15,0)</f>
        <v>hypothetical protein</v>
      </c>
      <c r="Q2086" t="s">
        <v>8155</v>
      </c>
      <c r="R2086">
        <v>597</v>
      </c>
      <c r="T2086" t="s">
        <v>8156</v>
      </c>
      <c r="V2086">
        <f t="shared" si="32"/>
        <v>199</v>
      </c>
    </row>
    <row r="2087" spans="1:22" x14ac:dyDescent="0.25">
      <c r="A2087" t="s">
        <v>20</v>
      </c>
      <c r="B2087" t="s">
        <v>21</v>
      </c>
      <c r="C2087" t="s">
        <v>22</v>
      </c>
      <c r="D2087" t="s">
        <v>23</v>
      </c>
      <c r="E2087" t="s">
        <v>5</v>
      </c>
      <c r="G2087" t="s">
        <v>24</v>
      </c>
      <c r="H2087">
        <v>2237810</v>
      </c>
      <c r="I2087">
        <v>2238088</v>
      </c>
      <c r="J2087" t="s">
        <v>52</v>
      </c>
      <c r="K2087" t="str">
        <f>VLOOKUP(Q2087,gene2!A:U,12,0)</f>
        <v>WP_014421764.1</v>
      </c>
      <c r="L2087" t="str">
        <f>VLOOKUP(Q2087,gene2!A:U,13,0)</f>
        <v>WP_014421764.1</v>
      </c>
      <c r="M2087">
        <f>VLOOKUP(Q2087,gene2!A:U,14,0)</f>
        <v>0</v>
      </c>
      <c r="N2087" t="str">
        <f>VLOOKUP(Q2087,gene2!A:U,15,0)</f>
        <v>PilZ domain-containing protein</v>
      </c>
      <c r="Q2087" t="s">
        <v>8158</v>
      </c>
      <c r="R2087">
        <v>279</v>
      </c>
      <c r="T2087" t="s">
        <v>8159</v>
      </c>
      <c r="V2087">
        <f t="shared" si="32"/>
        <v>93</v>
      </c>
    </row>
    <row r="2088" spans="1:22" x14ac:dyDescent="0.25">
      <c r="A2088" t="s">
        <v>20</v>
      </c>
      <c r="B2088" t="s">
        <v>21</v>
      </c>
      <c r="C2088" t="s">
        <v>22</v>
      </c>
      <c r="D2088" t="s">
        <v>23</v>
      </c>
      <c r="E2088" t="s">
        <v>5</v>
      </c>
      <c r="G2088" t="s">
        <v>24</v>
      </c>
      <c r="H2088">
        <v>2238283</v>
      </c>
      <c r="I2088">
        <v>2239296</v>
      </c>
      <c r="J2088" t="s">
        <v>25</v>
      </c>
      <c r="K2088" t="str">
        <f>VLOOKUP(Q2088,gene2!A:U,12,0)</f>
        <v>WP_014421765.1</v>
      </c>
      <c r="L2088" t="str">
        <f>VLOOKUP(Q2088,gene2!A:U,13,0)</f>
        <v>WP_014421765.1</v>
      </c>
      <c r="M2088">
        <f>VLOOKUP(Q2088,gene2!A:U,14,0)</f>
        <v>0</v>
      </c>
      <c r="N2088" t="str">
        <f>VLOOKUP(Q2088,gene2!A:U,15,0)</f>
        <v>Fe(3+) ABC transporter substrate-binding protein</v>
      </c>
      <c r="Q2088" t="s">
        <v>8161</v>
      </c>
      <c r="R2088">
        <v>1014</v>
      </c>
      <c r="T2088" t="s">
        <v>8162</v>
      </c>
      <c r="V2088">
        <f t="shared" si="32"/>
        <v>338</v>
      </c>
    </row>
    <row r="2089" spans="1:22" x14ac:dyDescent="0.25">
      <c r="A2089" t="s">
        <v>20</v>
      </c>
      <c r="B2089" t="s">
        <v>21</v>
      </c>
      <c r="C2089" t="s">
        <v>22</v>
      </c>
      <c r="D2089" t="s">
        <v>23</v>
      </c>
      <c r="E2089" t="s">
        <v>5</v>
      </c>
      <c r="G2089" t="s">
        <v>24</v>
      </c>
      <c r="H2089">
        <v>2239447</v>
      </c>
      <c r="I2089">
        <v>2241135</v>
      </c>
      <c r="J2089" t="s">
        <v>25</v>
      </c>
      <c r="K2089" t="str">
        <f>VLOOKUP(Q2089,gene2!A:U,12,0)</f>
        <v>WP_014421766.1</v>
      </c>
      <c r="L2089" t="str">
        <f>VLOOKUP(Q2089,gene2!A:U,13,0)</f>
        <v>WP_014421766.1</v>
      </c>
      <c r="M2089">
        <f>VLOOKUP(Q2089,gene2!A:U,14,0)</f>
        <v>0</v>
      </c>
      <c r="N2089" t="str">
        <f>VLOOKUP(Q2089,gene2!A:U,15,0)</f>
        <v>iron ABC transporter permease</v>
      </c>
      <c r="Q2089" t="s">
        <v>8165</v>
      </c>
      <c r="R2089">
        <v>1689</v>
      </c>
      <c r="T2089" t="s">
        <v>8166</v>
      </c>
      <c r="V2089">
        <f t="shared" si="32"/>
        <v>563</v>
      </c>
    </row>
    <row r="2090" spans="1:22" x14ac:dyDescent="0.25">
      <c r="A2090" t="s">
        <v>20</v>
      </c>
      <c r="B2090" t="s">
        <v>21</v>
      </c>
      <c r="C2090" t="s">
        <v>22</v>
      </c>
      <c r="D2090" t="s">
        <v>23</v>
      </c>
      <c r="E2090" t="s">
        <v>5</v>
      </c>
      <c r="G2090" t="s">
        <v>24</v>
      </c>
      <c r="H2090">
        <v>2241220</v>
      </c>
      <c r="I2090">
        <v>2242887</v>
      </c>
      <c r="J2090" t="s">
        <v>52</v>
      </c>
      <c r="K2090" t="str">
        <f>VLOOKUP(Q2090,gene2!A:U,12,0)</f>
        <v>WP_014421767.1</v>
      </c>
      <c r="L2090" t="str">
        <f>VLOOKUP(Q2090,gene2!A:U,13,0)</f>
        <v>WP_014421767.1</v>
      </c>
      <c r="M2090">
        <f>VLOOKUP(Q2090,gene2!A:U,14,0)</f>
        <v>0</v>
      </c>
      <c r="N2090" t="str">
        <f>VLOOKUP(Q2090,gene2!A:U,15,0)</f>
        <v>AMP-binding protein</v>
      </c>
      <c r="Q2090" t="s">
        <v>8168</v>
      </c>
      <c r="R2090">
        <v>1668</v>
      </c>
      <c r="T2090" t="s">
        <v>8169</v>
      </c>
      <c r="V2090">
        <f t="shared" si="32"/>
        <v>556</v>
      </c>
    </row>
    <row r="2091" spans="1:22" x14ac:dyDescent="0.25">
      <c r="A2091" t="s">
        <v>20</v>
      </c>
      <c r="B2091" t="s">
        <v>21</v>
      </c>
      <c r="C2091" t="s">
        <v>22</v>
      </c>
      <c r="D2091" t="s">
        <v>23</v>
      </c>
      <c r="E2091" t="s">
        <v>5</v>
      </c>
      <c r="G2091" t="s">
        <v>24</v>
      </c>
      <c r="H2091">
        <v>2243156</v>
      </c>
      <c r="I2091">
        <v>2244130</v>
      </c>
      <c r="J2091" t="s">
        <v>25</v>
      </c>
      <c r="K2091" t="str">
        <f>VLOOKUP(Q2091,gene2!A:U,12,0)</f>
        <v>WP_014421768.1</v>
      </c>
      <c r="L2091" t="str">
        <f>VLOOKUP(Q2091,gene2!A:U,13,0)</f>
        <v>WP_014421768.1</v>
      </c>
      <c r="M2091">
        <f>VLOOKUP(Q2091,gene2!A:U,14,0)</f>
        <v>0</v>
      </c>
      <c r="N2091" t="str">
        <f>VLOOKUP(Q2091,gene2!A:U,15,0)</f>
        <v>ABC transporter substrate-binding protein</v>
      </c>
      <c r="Q2091" t="s">
        <v>8171</v>
      </c>
      <c r="R2091">
        <v>975</v>
      </c>
      <c r="T2091" t="s">
        <v>8172</v>
      </c>
      <c r="V2091">
        <f t="shared" si="32"/>
        <v>325</v>
      </c>
    </row>
    <row r="2092" spans="1:22" x14ac:dyDescent="0.25">
      <c r="A2092" t="s">
        <v>20</v>
      </c>
      <c r="B2092" t="s">
        <v>21</v>
      </c>
      <c r="C2092" t="s">
        <v>22</v>
      </c>
      <c r="D2092" t="s">
        <v>23</v>
      </c>
      <c r="E2092" t="s">
        <v>5</v>
      </c>
      <c r="G2092" t="s">
        <v>24</v>
      </c>
      <c r="H2092">
        <v>2244197</v>
      </c>
      <c r="I2092">
        <v>2245099</v>
      </c>
      <c r="J2092" t="s">
        <v>25</v>
      </c>
      <c r="K2092" t="str">
        <f>VLOOKUP(Q2092,gene2!A:U,12,0)</f>
        <v>WP_014421769.1</v>
      </c>
      <c r="L2092" t="str">
        <f>VLOOKUP(Q2092,gene2!A:U,13,0)</f>
        <v>WP_014421769.1</v>
      </c>
      <c r="M2092">
        <f>VLOOKUP(Q2092,gene2!A:U,14,0)</f>
        <v>0</v>
      </c>
      <c r="N2092" t="str">
        <f>VLOOKUP(Q2092,gene2!A:U,15,0)</f>
        <v>ABC transporter permease</v>
      </c>
      <c r="Q2092" t="s">
        <v>8174</v>
      </c>
      <c r="R2092">
        <v>903</v>
      </c>
      <c r="T2092" t="s">
        <v>8175</v>
      </c>
      <c r="V2092">
        <f t="shared" si="32"/>
        <v>301</v>
      </c>
    </row>
    <row r="2093" spans="1:22" x14ac:dyDescent="0.25">
      <c r="A2093" t="s">
        <v>20</v>
      </c>
      <c r="B2093" t="s">
        <v>21</v>
      </c>
      <c r="C2093" t="s">
        <v>22</v>
      </c>
      <c r="D2093" t="s">
        <v>23</v>
      </c>
      <c r="E2093" t="s">
        <v>5</v>
      </c>
      <c r="G2093" t="s">
        <v>24</v>
      </c>
      <c r="H2093">
        <v>2245109</v>
      </c>
      <c r="I2093">
        <v>2245903</v>
      </c>
      <c r="J2093" t="s">
        <v>25</v>
      </c>
      <c r="K2093" t="str">
        <f>VLOOKUP(Q2093,gene2!A:U,12,0)</f>
        <v>WP_011784596.1</v>
      </c>
      <c r="L2093" t="str">
        <f>VLOOKUP(Q2093,gene2!A:U,13,0)</f>
        <v>WP_011784596.1</v>
      </c>
      <c r="M2093">
        <f>VLOOKUP(Q2093,gene2!A:U,14,0)</f>
        <v>0</v>
      </c>
      <c r="N2093" t="str">
        <f>VLOOKUP(Q2093,gene2!A:U,15,0)</f>
        <v>ABC transporter ATP-binding protein</v>
      </c>
      <c r="Q2093" t="s">
        <v>8177</v>
      </c>
      <c r="R2093">
        <v>795</v>
      </c>
      <c r="T2093" t="s">
        <v>8178</v>
      </c>
      <c r="V2093">
        <f t="shared" si="32"/>
        <v>265</v>
      </c>
    </row>
    <row r="2094" spans="1:22" x14ac:dyDescent="0.25">
      <c r="A2094" t="s">
        <v>20</v>
      </c>
      <c r="B2094" t="s">
        <v>21</v>
      </c>
      <c r="C2094" t="s">
        <v>22</v>
      </c>
      <c r="D2094" t="s">
        <v>23</v>
      </c>
      <c r="E2094" t="s">
        <v>5</v>
      </c>
      <c r="G2094" t="s">
        <v>24</v>
      </c>
      <c r="H2094">
        <v>2245964</v>
      </c>
      <c r="I2094">
        <v>2246782</v>
      </c>
      <c r="J2094" t="s">
        <v>52</v>
      </c>
      <c r="K2094" t="str">
        <f>VLOOKUP(Q2094,gene2!A:U,12,0)</f>
        <v>WP_014421770.1</v>
      </c>
      <c r="L2094" t="str">
        <f>VLOOKUP(Q2094,gene2!A:U,13,0)</f>
        <v>WP_014421770.1</v>
      </c>
      <c r="M2094">
        <f>VLOOKUP(Q2094,gene2!A:U,14,0)</f>
        <v>0</v>
      </c>
      <c r="N2094" t="str">
        <f>VLOOKUP(Q2094,gene2!A:U,15,0)</f>
        <v>hypothetical protein</v>
      </c>
      <c r="Q2094" t="s">
        <v>8180</v>
      </c>
      <c r="R2094">
        <v>819</v>
      </c>
      <c r="T2094" t="s">
        <v>8181</v>
      </c>
      <c r="V2094">
        <f t="shared" si="32"/>
        <v>273</v>
      </c>
    </row>
    <row r="2095" spans="1:22" x14ac:dyDescent="0.25">
      <c r="A2095" t="s">
        <v>20</v>
      </c>
      <c r="B2095" t="s">
        <v>21</v>
      </c>
      <c r="C2095" t="s">
        <v>22</v>
      </c>
      <c r="D2095" t="s">
        <v>23</v>
      </c>
      <c r="E2095" t="s">
        <v>5</v>
      </c>
      <c r="G2095" t="s">
        <v>24</v>
      </c>
      <c r="H2095">
        <v>2246847</v>
      </c>
      <c r="I2095">
        <v>2247053</v>
      </c>
      <c r="J2095" t="s">
        <v>52</v>
      </c>
      <c r="K2095" t="str">
        <f>VLOOKUP(Q2095,gene2!A:U,12,0)</f>
        <v>WP_014421771.1</v>
      </c>
      <c r="L2095" t="str">
        <f>VLOOKUP(Q2095,gene2!A:U,13,0)</f>
        <v>WP_014421771.1</v>
      </c>
      <c r="M2095">
        <f>VLOOKUP(Q2095,gene2!A:U,14,0)</f>
        <v>0</v>
      </c>
      <c r="N2095" t="str">
        <f>VLOOKUP(Q2095,gene2!A:U,15,0)</f>
        <v>hypothetical protein</v>
      </c>
      <c r="Q2095" t="s">
        <v>8183</v>
      </c>
      <c r="R2095">
        <v>207</v>
      </c>
      <c r="T2095" t="s">
        <v>8184</v>
      </c>
      <c r="V2095">
        <f t="shared" si="32"/>
        <v>69</v>
      </c>
    </row>
    <row r="2096" spans="1:22" x14ac:dyDescent="0.25">
      <c r="A2096" t="s">
        <v>20</v>
      </c>
      <c r="B2096" t="s">
        <v>21</v>
      </c>
      <c r="C2096" t="s">
        <v>22</v>
      </c>
      <c r="D2096" t="s">
        <v>23</v>
      </c>
      <c r="E2096" t="s">
        <v>5</v>
      </c>
      <c r="G2096" t="s">
        <v>24</v>
      </c>
      <c r="H2096">
        <v>2247341</v>
      </c>
      <c r="I2096">
        <v>2249479</v>
      </c>
      <c r="J2096" t="s">
        <v>25</v>
      </c>
      <c r="K2096" t="str">
        <f>VLOOKUP(Q2096,gene2!A:U,12,0)</f>
        <v>WP_014421772.1</v>
      </c>
      <c r="L2096" t="str">
        <f>VLOOKUP(Q2096,gene2!A:U,13,0)</f>
        <v>WP_014421772.1</v>
      </c>
      <c r="M2096">
        <f>VLOOKUP(Q2096,gene2!A:U,14,0)</f>
        <v>0</v>
      </c>
      <c r="N2096" t="str">
        <f>VLOOKUP(Q2096,gene2!A:U,15,0)</f>
        <v>adenosylcobalamin-dependent ribonucleoside-diphosphate reductase</v>
      </c>
      <c r="Q2096" t="s">
        <v>8186</v>
      </c>
      <c r="R2096">
        <v>2139</v>
      </c>
      <c r="T2096" t="s">
        <v>8187</v>
      </c>
      <c r="V2096">
        <f t="shared" si="32"/>
        <v>713</v>
      </c>
    </row>
    <row r="2097" spans="1:22" x14ac:dyDescent="0.25">
      <c r="A2097" t="s">
        <v>20</v>
      </c>
      <c r="B2097" t="s">
        <v>21</v>
      </c>
      <c r="C2097" t="s">
        <v>22</v>
      </c>
      <c r="D2097" t="s">
        <v>23</v>
      </c>
      <c r="E2097" t="s">
        <v>5</v>
      </c>
      <c r="G2097" t="s">
        <v>24</v>
      </c>
      <c r="H2097">
        <v>2249510</v>
      </c>
      <c r="I2097">
        <v>2250208</v>
      </c>
      <c r="J2097" t="s">
        <v>25</v>
      </c>
      <c r="K2097" t="str">
        <f>VLOOKUP(Q2097,gene2!A:U,12,0)</f>
        <v>WP_014421773.1</v>
      </c>
      <c r="L2097" t="str">
        <f>VLOOKUP(Q2097,gene2!A:U,13,0)</f>
        <v>WP_014421773.1</v>
      </c>
      <c r="M2097">
        <f>VLOOKUP(Q2097,gene2!A:U,14,0)</f>
        <v>0</v>
      </c>
      <c r="N2097" t="str">
        <f>VLOOKUP(Q2097,gene2!A:U,15,0)</f>
        <v>hypothetical protein</v>
      </c>
      <c r="Q2097" t="s">
        <v>8190</v>
      </c>
      <c r="R2097">
        <v>699</v>
      </c>
      <c r="T2097" t="s">
        <v>8191</v>
      </c>
      <c r="V2097">
        <f t="shared" si="32"/>
        <v>233</v>
      </c>
    </row>
    <row r="2098" spans="1:22" x14ac:dyDescent="0.25">
      <c r="A2098" t="s">
        <v>20</v>
      </c>
      <c r="B2098" t="s">
        <v>21</v>
      </c>
      <c r="C2098" t="s">
        <v>22</v>
      </c>
      <c r="D2098" t="s">
        <v>23</v>
      </c>
      <c r="E2098" t="s">
        <v>5</v>
      </c>
      <c r="G2098" t="s">
        <v>24</v>
      </c>
      <c r="H2098">
        <v>2250598</v>
      </c>
      <c r="I2098">
        <v>2251149</v>
      </c>
      <c r="J2098" t="s">
        <v>25</v>
      </c>
      <c r="K2098" t="str">
        <f>VLOOKUP(Q2098,gene2!A:U,12,0)</f>
        <v>WP_014421775.1</v>
      </c>
      <c r="L2098" t="str">
        <f>VLOOKUP(Q2098,gene2!A:U,13,0)</f>
        <v>WP_014421775.1</v>
      </c>
      <c r="M2098">
        <f>VLOOKUP(Q2098,gene2!A:U,14,0)</f>
        <v>0</v>
      </c>
      <c r="N2098" t="str">
        <f>VLOOKUP(Q2098,gene2!A:U,15,0)</f>
        <v>hypothetical protein</v>
      </c>
      <c r="Q2098" t="s">
        <v>8193</v>
      </c>
      <c r="R2098">
        <v>552</v>
      </c>
      <c r="T2098" t="s">
        <v>8194</v>
      </c>
      <c r="V2098">
        <f t="shared" si="32"/>
        <v>184</v>
      </c>
    </row>
    <row r="2099" spans="1:22" x14ac:dyDescent="0.25">
      <c r="A2099" t="s">
        <v>20</v>
      </c>
      <c r="B2099" t="s">
        <v>21</v>
      </c>
      <c r="C2099" t="s">
        <v>22</v>
      </c>
      <c r="D2099" t="s">
        <v>23</v>
      </c>
      <c r="E2099" t="s">
        <v>5</v>
      </c>
      <c r="G2099" t="s">
        <v>24</v>
      </c>
      <c r="H2099">
        <v>2251203</v>
      </c>
      <c r="I2099">
        <v>2252096</v>
      </c>
      <c r="J2099" t="s">
        <v>25</v>
      </c>
      <c r="K2099" t="str">
        <f>VLOOKUP(Q2099,gene2!A:U,12,0)</f>
        <v>WP_158011924.1</v>
      </c>
      <c r="L2099" t="str">
        <f>VLOOKUP(Q2099,gene2!A:U,13,0)</f>
        <v>WP_158011924.1</v>
      </c>
      <c r="M2099">
        <f>VLOOKUP(Q2099,gene2!A:U,14,0)</f>
        <v>0</v>
      </c>
      <c r="N2099" t="str">
        <f>VLOOKUP(Q2099,gene2!A:U,15,0)</f>
        <v>glycosyltransferase</v>
      </c>
      <c r="Q2099" t="s">
        <v>8196</v>
      </c>
      <c r="R2099">
        <v>894</v>
      </c>
      <c r="T2099" t="s">
        <v>8197</v>
      </c>
      <c r="V2099">
        <f t="shared" si="32"/>
        <v>298</v>
      </c>
    </row>
    <row r="2100" spans="1:22" x14ac:dyDescent="0.25">
      <c r="A2100" t="s">
        <v>20</v>
      </c>
      <c r="B2100" t="s">
        <v>21</v>
      </c>
      <c r="C2100" t="s">
        <v>22</v>
      </c>
      <c r="D2100" t="s">
        <v>23</v>
      </c>
      <c r="E2100" t="s">
        <v>5</v>
      </c>
      <c r="G2100" t="s">
        <v>24</v>
      </c>
      <c r="H2100">
        <v>2252089</v>
      </c>
      <c r="I2100">
        <v>2252709</v>
      </c>
      <c r="J2100" t="s">
        <v>25</v>
      </c>
      <c r="K2100" t="str">
        <f>VLOOKUP(Q2100,gene2!A:U,12,0)</f>
        <v>WP_158011884.1</v>
      </c>
      <c r="L2100" t="str">
        <f>VLOOKUP(Q2100,gene2!A:U,13,0)</f>
        <v>WP_158011884.1</v>
      </c>
      <c r="M2100">
        <f>VLOOKUP(Q2100,gene2!A:U,14,0)</f>
        <v>0</v>
      </c>
      <c r="N2100" t="str">
        <f>VLOOKUP(Q2100,gene2!A:U,15,0)</f>
        <v>hypothetical protein</v>
      </c>
      <c r="Q2100" t="s">
        <v>8199</v>
      </c>
      <c r="R2100">
        <v>621</v>
      </c>
      <c r="T2100" t="s">
        <v>8200</v>
      </c>
      <c r="V2100">
        <f t="shared" si="32"/>
        <v>207</v>
      </c>
    </row>
    <row r="2101" spans="1:22" x14ac:dyDescent="0.25">
      <c r="A2101" t="s">
        <v>20</v>
      </c>
      <c r="B2101" t="s">
        <v>21</v>
      </c>
      <c r="C2101" t="s">
        <v>22</v>
      </c>
      <c r="D2101" t="s">
        <v>23</v>
      </c>
      <c r="E2101" t="s">
        <v>5</v>
      </c>
      <c r="G2101" t="s">
        <v>24</v>
      </c>
      <c r="H2101">
        <v>2252747</v>
      </c>
      <c r="I2101">
        <v>2253049</v>
      </c>
      <c r="J2101" t="s">
        <v>25</v>
      </c>
      <c r="K2101" t="str">
        <f>VLOOKUP(Q2101,gene2!A:U,12,0)</f>
        <v>WP_014421778.1</v>
      </c>
      <c r="L2101" t="str">
        <f>VLOOKUP(Q2101,gene2!A:U,13,0)</f>
        <v>WP_014421778.1</v>
      </c>
      <c r="M2101">
        <f>VLOOKUP(Q2101,gene2!A:U,14,0)</f>
        <v>0</v>
      </c>
      <c r="N2101" t="str">
        <f>VLOOKUP(Q2101,gene2!A:U,15,0)</f>
        <v>hypothetical protein</v>
      </c>
      <c r="Q2101" t="s">
        <v>8202</v>
      </c>
      <c r="R2101">
        <v>303</v>
      </c>
      <c r="T2101" t="s">
        <v>8203</v>
      </c>
      <c r="V2101">
        <f t="shared" si="32"/>
        <v>101</v>
      </c>
    </row>
    <row r="2102" spans="1:22" x14ac:dyDescent="0.25">
      <c r="A2102" t="s">
        <v>20</v>
      </c>
      <c r="B2102" t="s">
        <v>21</v>
      </c>
      <c r="C2102" t="s">
        <v>22</v>
      </c>
      <c r="D2102" t="s">
        <v>23</v>
      </c>
      <c r="E2102" t="s">
        <v>5</v>
      </c>
      <c r="G2102" t="s">
        <v>24</v>
      </c>
      <c r="H2102">
        <v>2253133</v>
      </c>
      <c r="I2102">
        <v>2253594</v>
      </c>
      <c r="J2102" t="s">
        <v>25</v>
      </c>
      <c r="K2102" t="str">
        <f>VLOOKUP(Q2102,gene2!A:U,12,0)</f>
        <v>WP_014421779.1</v>
      </c>
      <c r="L2102" t="str">
        <f>VLOOKUP(Q2102,gene2!A:U,13,0)</f>
        <v>WP_014421779.1</v>
      </c>
      <c r="M2102">
        <f>VLOOKUP(Q2102,gene2!A:U,14,0)</f>
        <v>0</v>
      </c>
      <c r="N2102" t="str">
        <f>VLOOKUP(Q2102,gene2!A:U,15,0)</f>
        <v>carboxymuconolactone decarboxylase family protein</v>
      </c>
      <c r="Q2102" t="s">
        <v>8205</v>
      </c>
      <c r="R2102">
        <v>462</v>
      </c>
      <c r="T2102" t="s">
        <v>8206</v>
      </c>
      <c r="V2102">
        <f t="shared" si="32"/>
        <v>154</v>
      </c>
    </row>
    <row r="2103" spans="1:22" x14ac:dyDescent="0.25">
      <c r="A2103" t="s">
        <v>20</v>
      </c>
      <c r="B2103" t="s">
        <v>21</v>
      </c>
      <c r="C2103" t="s">
        <v>22</v>
      </c>
      <c r="D2103" t="s">
        <v>23</v>
      </c>
      <c r="E2103" t="s">
        <v>5</v>
      </c>
      <c r="G2103" t="s">
        <v>24</v>
      </c>
      <c r="H2103">
        <v>2253623</v>
      </c>
      <c r="I2103">
        <v>2254357</v>
      </c>
      <c r="J2103" t="s">
        <v>25</v>
      </c>
      <c r="K2103" t="str">
        <f>VLOOKUP(Q2103,gene2!A:U,12,0)</f>
        <v>WP_041654783.1</v>
      </c>
      <c r="L2103" t="str">
        <f>VLOOKUP(Q2103,gene2!A:U,13,0)</f>
        <v>WP_041654783.1</v>
      </c>
      <c r="M2103">
        <f>VLOOKUP(Q2103,gene2!A:U,14,0)</f>
        <v>0</v>
      </c>
      <c r="N2103" t="str">
        <f>VLOOKUP(Q2103,gene2!A:U,15,0)</f>
        <v>helix-turn-helix domain-containing protein</v>
      </c>
      <c r="Q2103" t="s">
        <v>8208</v>
      </c>
      <c r="R2103">
        <v>735</v>
      </c>
      <c r="T2103" t="s">
        <v>8209</v>
      </c>
      <c r="V2103">
        <f t="shared" si="32"/>
        <v>245</v>
      </c>
    </row>
    <row r="2104" spans="1:22" x14ac:dyDescent="0.25">
      <c r="A2104" t="s">
        <v>20</v>
      </c>
      <c r="B2104" t="s">
        <v>21</v>
      </c>
      <c r="C2104" t="s">
        <v>22</v>
      </c>
      <c r="D2104" t="s">
        <v>23</v>
      </c>
      <c r="E2104" t="s">
        <v>5</v>
      </c>
      <c r="G2104" t="s">
        <v>24</v>
      </c>
      <c r="H2104">
        <v>2254474</v>
      </c>
      <c r="I2104">
        <v>2255280</v>
      </c>
      <c r="J2104" t="s">
        <v>25</v>
      </c>
      <c r="K2104" t="str">
        <f>VLOOKUP(Q2104,gene2!A:U,12,0)</f>
        <v>WP_014421781.1</v>
      </c>
      <c r="L2104" t="str">
        <f>VLOOKUP(Q2104,gene2!A:U,13,0)</f>
        <v>WP_014421781.1</v>
      </c>
      <c r="M2104">
        <f>VLOOKUP(Q2104,gene2!A:U,14,0)</f>
        <v>0</v>
      </c>
      <c r="N2104" t="str">
        <f>VLOOKUP(Q2104,gene2!A:U,15,0)</f>
        <v>hypothetical protein</v>
      </c>
      <c r="Q2104" t="s">
        <v>8211</v>
      </c>
      <c r="R2104">
        <v>807</v>
      </c>
      <c r="T2104" t="s">
        <v>8212</v>
      </c>
      <c r="V2104">
        <f t="shared" si="32"/>
        <v>269</v>
      </c>
    </row>
    <row r="2105" spans="1:22" x14ac:dyDescent="0.25">
      <c r="A2105" t="s">
        <v>20</v>
      </c>
      <c r="B2105" t="s">
        <v>21</v>
      </c>
      <c r="C2105" t="s">
        <v>22</v>
      </c>
      <c r="D2105" t="s">
        <v>23</v>
      </c>
      <c r="E2105" t="s">
        <v>5</v>
      </c>
      <c r="G2105" t="s">
        <v>24</v>
      </c>
      <c r="H2105">
        <v>2255287</v>
      </c>
      <c r="I2105">
        <v>2255913</v>
      </c>
      <c r="J2105" t="s">
        <v>52</v>
      </c>
      <c r="K2105" t="str">
        <f>VLOOKUP(Q2105,gene2!A:U,12,0)</f>
        <v>WP_014421782.1</v>
      </c>
      <c r="L2105" t="str">
        <f>VLOOKUP(Q2105,gene2!A:U,13,0)</f>
        <v>WP_014421782.1</v>
      </c>
      <c r="M2105">
        <f>VLOOKUP(Q2105,gene2!A:U,14,0)</f>
        <v>0</v>
      </c>
      <c r="N2105" t="str">
        <f>VLOOKUP(Q2105,gene2!A:U,15,0)</f>
        <v>NAD(P)H-dependent oxidoreductase</v>
      </c>
      <c r="Q2105" t="s">
        <v>8214</v>
      </c>
      <c r="R2105">
        <v>627</v>
      </c>
      <c r="T2105" t="s">
        <v>8215</v>
      </c>
      <c r="V2105">
        <f t="shared" si="32"/>
        <v>209</v>
      </c>
    </row>
    <row r="2106" spans="1:22" x14ac:dyDescent="0.25">
      <c r="A2106" t="s">
        <v>20</v>
      </c>
      <c r="B2106" t="s">
        <v>21</v>
      </c>
      <c r="C2106" t="s">
        <v>22</v>
      </c>
      <c r="D2106" t="s">
        <v>23</v>
      </c>
      <c r="E2106" t="s">
        <v>5</v>
      </c>
      <c r="G2106" t="s">
        <v>24</v>
      </c>
      <c r="H2106">
        <v>2256054</v>
      </c>
      <c r="I2106">
        <v>2256950</v>
      </c>
      <c r="J2106" t="s">
        <v>52</v>
      </c>
      <c r="K2106" t="str">
        <f>VLOOKUP(Q2106,gene2!A:U,12,0)</f>
        <v>WP_014421783.1</v>
      </c>
      <c r="L2106" t="str">
        <f>VLOOKUP(Q2106,gene2!A:U,13,0)</f>
        <v>WP_014421783.1</v>
      </c>
      <c r="M2106">
        <f>VLOOKUP(Q2106,gene2!A:U,14,0)</f>
        <v>0</v>
      </c>
      <c r="N2106" t="str">
        <f>VLOOKUP(Q2106,gene2!A:U,15,0)</f>
        <v>LysR family transcriptional regulator</v>
      </c>
      <c r="Q2106" t="s">
        <v>8217</v>
      </c>
      <c r="R2106">
        <v>897</v>
      </c>
      <c r="T2106" t="s">
        <v>8218</v>
      </c>
      <c r="V2106">
        <f t="shared" si="32"/>
        <v>299</v>
      </c>
    </row>
    <row r="2107" spans="1:22" x14ac:dyDescent="0.25">
      <c r="A2107" t="s">
        <v>20</v>
      </c>
      <c r="B2107" t="s">
        <v>21</v>
      </c>
      <c r="C2107" t="s">
        <v>22</v>
      </c>
      <c r="D2107" t="s">
        <v>23</v>
      </c>
      <c r="E2107" t="s">
        <v>5</v>
      </c>
      <c r="G2107" t="s">
        <v>24</v>
      </c>
      <c r="H2107">
        <v>2257073</v>
      </c>
      <c r="I2107">
        <v>2257987</v>
      </c>
      <c r="J2107" t="s">
        <v>25</v>
      </c>
      <c r="K2107" t="str">
        <f>VLOOKUP(Q2107,gene2!A:U,12,0)</f>
        <v>WP_014421784.1</v>
      </c>
      <c r="L2107" t="str">
        <f>VLOOKUP(Q2107,gene2!A:U,13,0)</f>
        <v>WP_014421784.1</v>
      </c>
      <c r="M2107">
        <f>VLOOKUP(Q2107,gene2!A:U,14,0)</f>
        <v>0</v>
      </c>
      <c r="N2107" t="str">
        <f>VLOOKUP(Q2107,gene2!A:U,15,0)</f>
        <v>DMT family transporter</v>
      </c>
      <c r="Q2107" t="s">
        <v>8220</v>
      </c>
      <c r="R2107">
        <v>915</v>
      </c>
      <c r="T2107" t="s">
        <v>8221</v>
      </c>
      <c r="V2107">
        <f t="shared" si="32"/>
        <v>305</v>
      </c>
    </row>
    <row r="2108" spans="1:22" x14ac:dyDescent="0.25">
      <c r="A2108" t="s">
        <v>20</v>
      </c>
      <c r="B2108" t="s">
        <v>21</v>
      </c>
      <c r="C2108" t="s">
        <v>22</v>
      </c>
      <c r="D2108" t="s">
        <v>23</v>
      </c>
      <c r="E2108" t="s">
        <v>5</v>
      </c>
      <c r="G2108" t="s">
        <v>24</v>
      </c>
      <c r="H2108">
        <v>2258101</v>
      </c>
      <c r="I2108">
        <v>2258586</v>
      </c>
      <c r="J2108" t="s">
        <v>25</v>
      </c>
      <c r="K2108" t="str">
        <f>VLOOKUP(Q2108,gene2!A:U,12,0)</f>
        <v>WP_014421785.1</v>
      </c>
      <c r="L2108" t="str">
        <f>VLOOKUP(Q2108,gene2!A:U,13,0)</f>
        <v>WP_014421785.1</v>
      </c>
      <c r="M2108">
        <f>VLOOKUP(Q2108,gene2!A:U,14,0)</f>
        <v>0</v>
      </c>
      <c r="N2108" t="str">
        <f>VLOOKUP(Q2108,gene2!A:U,15,0)</f>
        <v>hypothetical protein</v>
      </c>
      <c r="Q2108" t="s">
        <v>8223</v>
      </c>
      <c r="R2108">
        <v>486</v>
      </c>
      <c r="T2108" t="s">
        <v>8224</v>
      </c>
      <c r="V2108">
        <f t="shared" si="32"/>
        <v>162</v>
      </c>
    </row>
    <row r="2109" spans="1:22" x14ac:dyDescent="0.25">
      <c r="A2109" t="s">
        <v>20</v>
      </c>
      <c r="B2109" t="s">
        <v>21</v>
      </c>
      <c r="C2109" t="s">
        <v>22</v>
      </c>
      <c r="D2109" t="s">
        <v>23</v>
      </c>
      <c r="E2109" t="s">
        <v>5</v>
      </c>
      <c r="G2109" t="s">
        <v>24</v>
      </c>
      <c r="H2109">
        <v>2258656</v>
      </c>
      <c r="I2109">
        <v>2259063</v>
      </c>
      <c r="J2109" t="s">
        <v>25</v>
      </c>
      <c r="K2109" t="str">
        <f>VLOOKUP(Q2109,gene2!A:U,12,0)</f>
        <v>WP_011784573.1</v>
      </c>
      <c r="L2109" t="str">
        <f>VLOOKUP(Q2109,gene2!A:U,13,0)</f>
        <v>WP_011784573.1</v>
      </c>
      <c r="M2109">
        <f>VLOOKUP(Q2109,gene2!A:U,14,0)</f>
        <v>0</v>
      </c>
      <c r="N2109" t="str">
        <f>VLOOKUP(Q2109,gene2!A:U,15,0)</f>
        <v>hypothetical protein</v>
      </c>
      <c r="Q2109" t="s">
        <v>8226</v>
      </c>
      <c r="R2109">
        <v>408</v>
      </c>
      <c r="T2109" t="s">
        <v>8227</v>
      </c>
      <c r="V2109">
        <f t="shared" si="32"/>
        <v>136</v>
      </c>
    </row>
    <row r="2110" spans="1:22" x14ac:dyDescent="0.25">
      <c r="A2110" t="s">
        <v>20</v>
      </c>
      <c r="B2110" t="s">
        <v>21</v>
      </c>
      <c r="C2110" t="s">
        <v>22</v>
      </c>
      <c r="D2110" t="s">
        <v>23</v>
      </c>
      <c r="E2110" t="s">
        <v>5</v>
      </c>
      <c r="G2110" t="s">
        <v>24</v>
      </c>
      <c r="H2110">
        <v>2259102</v>
      </c>
      <c r="I2110">
        <v>2259263</v>
      </c>
      <c r="J2110" t="s">
        <v>52</v>
      </c>
      <c r="K2110" t="str">
        <f>VLOOKUP(Q2110,gene2!A:U,12,0)</f>
        <v>WP_014421786.1</v>
      </c>
      <c r="L2110" t="str">
        <f>VLOOKUP(Q2110,gene2!A:U,13,0)</f>
        <v>WP_014421786.1</v>
      </c>
      <c r="M2110">
        <f>VLOOKUP(Q2110,gene2!A:U,14,0)</f>
        <v>0</v>
      </c>
      <c r="N2110" t="str">
        <f>VLOOKUP(Q2110,gene2!A:U,15,0)</f>
        <v>CCGSCS motif protein</v>
      </c>
      <c r="Q2110" t="s">
        <v>8229</v>
      </c>
      <c r="R2110">
        <v>162</v>
      </c>
      <c r="T2110" t="s">
        <v>8230</v>
      </c>
      <c r="V2110">
        <f t="shared" si="32"/>
        <v>54</v>
      </c>
    </row>
    <row r="2111" spans="1:22" x14ac:dyDescent="0.25">
      <c r="A2111" t="s">
        <v>20</v>
      </c>
      <c r="B2111" t="s">
        <v>21</v>
      </c>
      <c r="C2111" t="s">
        <v>22</v>
      </c>
      <c r="D2111" t="s">
        <v>23</v>
      </c>
      <c r="E2111" t="s">
        <v>5</v>
      </c>
      <c r="G2111" t="s">
        <v>24</v>
      </c>
      <c r="H2111">
        <v>2259516</v>
      </c>
      <c r="I2111">
        <v>2260205</v>
      </c>
      <c r="J2111" t="s">
        <v>25</v>
      </c>
      <c r="K2111" t="str">
        <f>VLOOKUP(Q2111,gene2!A:U,12,0)</f>
        <v>WP_014421787.1</v>
      </c>
      <c r="L2111" t="str">
        <f>VLOOKUP(Q2111,gene2!A:U,13,0)</f>
        <v>WP_014421787.1</v>
      </c>
      <c r="M2111">
        <f>VLOOKUP(Q2111,gene2!A:U,14,0)</f>
        <v>0</v>
      </c>
      <c r="N2111" t="str">
        <f>VLOOKUP(Q2111,gene2!A:U,15,0)</f>
        <v>aspartate/glutamate racemase family protein</v>
      </c>
      <c r="Q2111" t="s">
        <v>8233</v>
      </c>
      <c r="R2111">
        <v>690</v>
      </c>
      <c r="T2111" t="s">
        <v>8234</v>
      </c>
      <c r="V2111">
        <f t="shared" si="32"/>
        <v>230</v>
      </c>
    </row>
    <row r="2112" spans="1:22" x14ac:dyDescent="0.25">
      <c r="A2112" t="s">
        <v>20</v>
      </c>
      <c r="B2112" t="s">
        <v>21</v>
      </c>
      <c r="C2112" t="s">
        <v>22</v>
      </c>
      <c r="D2112" t="s">
        <v>23</v>
      </c>
      <c r="E2112" t="s">
        <v>5</v>
      </c>
      <c r="G2112" t="s">
        <v>24</v>
      </c>
      <c r="H2112">
        <v>2260278</v>
      </c>
      <c r="I2112">
        <v>2260610</v>
      </c>
      <c r="J2112" t="s">
        <v>25</v>
      </c>
      <c r="K2112" t="str">
        <f>VLOOKUP(Q2112,gene2!A:U,12,0)</f>
        <v>WP_014421788.1</v>
      </c>
      <c r="L2112" t="str">
        <f>VLOOKUP(Q2112,gene2!A:U,13,0)</f>
        <v>WP_014421788.1</v>
      </c>
      <c r="M2112">
        <f>VLOOKUP(Q2112,gene2!A:U,14,0)</f>
        <v>0</v>
      </c>
      <c r="N2112" t="str">
        <f>VLOOKUP(Q2112,gene2!A:U,15,0)</f>
        <v>multidrug transporter</v>
      </c>
      <c r="Q2112" t="s">
        <v>8237</v>
      </c>
      <c r="R2112">
        <v>333</v>
      </c>
      <c r="T2112" t="s">
        <v>8238</v>
      </c>
      <c r="V2112">
        <f t="shared" si="32"/>
        <v>111</v>
      </c>
    </row>
    <row r="2113" spans="1:22" x14ac:dyDescent="0.25">
      <c r="A2113" t="s">
        <v>20</v>
      </c>
      <c r="B2113" t="s">
        <v>21</v>
      </c>
      <c r="C2113" t="s">
        <v>22</v>
      </c>
      <c r="D2113" t="s">
        <v>23</v>
      </c>
      <c r="E2113" t="s">
        <v>5</v>
      </c>
      <c r="G2113" t="s">
        <v>24</v>
      </c>
      <c r="H2113">
        <v>2260617</v>
      </c>
      <c r="I2113">
        <v>2261102</v>
      </c>
      <c r="J2113" t="s">
        <v>25</v>
      </c>
      <c r="K2113" t="str">
        <f>VLOOKUP(Q2113,gene2!A:U,12,0)</f>
        <v>WP_014421789.1</v>
      </c>
      <c r="L2113" t="str">
        <f>VLOOKUP(Q2113,gene2!A:U,13,0)</f>
        <v>WP_014421789.1</v>
      </c>
      <c r="M2113">
        <f>VLOOKUP(Q2113,gene2!A:U,14,0)</f>
        <v>0</v>
      </c>
      <c r="N2113" t="str">
        <f>VLOOKUP(Q2113,gene2!A:U,15,0)</f>
        <v>GNAT family N-acetyltransferase</v>
      </c>
      <c r="Q2113" t="s">
        <v>8241</v>
      </c>
      <c r="R2113">
        <v>486</v>
      </c>
      <c r="T2113" t="s">
        <v>8242</v>
      </c>
      <c r="V2113">
        <f t="shared" si="32"/>
        <v>162</v>
      </c>
    </row>
    <row r="2114" spans="1:22" x14ac:dyDescent="0.25">
      <c r="A2114" t="s">
        <v>20</v>
      </c>
      <c r="B2114" t="s">
        <v>21</v>
      </c>
      <c r="C2114" t="s">
        <v>22</v>
      </c>
      <c r="D2114" t="s">
        <v>23</v>
      </c>
      <c r="E2114" t="s">
        <v>5</v>
      </c>
      <c r="G2114" t="s">
        <v>24</v>
      </c>
      <c r="H2114">
        <v>2261110</v>
      </c>
      <c r="I2114">
        <v>2263164</v>
      </c>
      <c r="J2114" t="s">
        <v>52</v>
      </c>
      <c r="K2114" t="str">
        <f>VLOOKUP(Q2114,gene2!A:U,12,0)</f>
        <v>WP_014421790.1</v>
      </c>
      <c r="L2114" t="str">
        <f>VLOOKUP(Q2114,gene2!A:U,13,0)</f>
        <v>WP_014421790.1</v>
      </c>
      <c r="M2114">
        <f>VLOOKUP(Q2114,gene2!A:U,14,0)</f>
        <v>0</v>
      </c>
      <c r="N2114" t="str">
        <f>VLOOKUP(Q2114,gene2!A:U,15,0)</f>
        <v>dehydrogenase</v>
      </c>
      <c r="Q2114" t="s">
        <v>8244</v>
      </c>
      <c r="R2114">
        <v>2055</v>
      </c>
      <c r="T2114" t="s">
        <v>8245</v>
      </c>
      <c r="V2114">
        <f t="shared" si="32"/>
        <v>685</v>
      </c>
    </row>
    <row r="2115" spans="1:22" x14ac:dyDescent="0.25">
      <c r="A2115" t="s">
        <v>20</v>
      </c>
      <c r="B2115" t="s">
        <v>21</v>
      </c>
      <c r="C2115" t="s">
        <v>22</v>
      </c>
      <c r="D2115" t="s">
        <v>23</v>
      </c>
      <c r="E2115" t="s">
        <v>5</v>
      </c>
      <c r="G2115" t="s">
        <v>24</v>
      </c>
      <c r="H2115">
        <v>2263317</v>
      </c>
      <c r="I2115">
        <v>2264336</v>
      </c>
      <c r="J2115" t="s">
        <v>25</v>
      </c>
      <c r="K2115" t="str">
        <f>VLOOKUP(Q2115,gene2!A:U,12,0)</f>
        <v>WP_014421791.1</v>
      </c>
      <c r="L2115" t="str">
        <f>VLOOKUP(Q2115,gene2!A:U,13,0)</f>
        <v>WP_014421791.1</v>
      </c>
      <c r="M2115">
        <f>VLOOKUP(Q2115,gene2!A:U,14,0)</f>
        <v>0</v>
      </c>
      <c r="N2115" t="str">
        <f>VLOOKUP(Q2115,gene2!A:U,15,0)</f>
        <v>fructose-bisphosphate aldolase class I</v>
      </c>
      <c r="Q2115" t="s">
        <v>8247</v>
      </c>
      <c r="R2115">
        <v>1020</v>
      </c>
      <c r="T2115" t="s">
        <v>8248</v>
      </c>
      <c r="V2115">
        <f t="shared" ref="V2115:V2178" si="33">R2115/3</f>
        <v>340</v>
      </c>
    </row>
    <row r="2116" spans="1:22" x14ac:dyDescent="0.25">
      <c r="A2116" t="s">
        <v>20</v>
      </c>
      <c r="B2116" t="s">
        <v>21</v>
      </c>
      <c r="C2116" t="s">
        <v>22</v>
      </c>
      <c r="D2116" t="s">
        <v>23</v>
      </c>
      <c r="E2116" t="s">
        <v>5</v>
      </c>
      <c r="G2116" t="s">
        <v>24</v>
      </c>
      <c r="H2116">
        <v>2264333</v>
      </c>
      <c r="I2116">
        <v>2265310</v>
      </c>
      <c r="J2116" t="s">
        <v>52</v>
      </c>
      <c r="K2116" t="str">
        <f>VLOOKUP(Q2116,gene2!A:U,12,0)</f>
        <v>WP_014421792.1</v>
      </c>
      <c r="L2116" t="str">
        <f>VLOOKUP(Q2116,gene2!A:U,13,0)</f>
        <v>WP_014421792.1</v>
      </c>
      <c r="M2116">
        <f>VLOOKUP(Q2116,gene2!A:U,14,0)</f>
        <v>0</v>
      </c>
      <c r="N2116" t="str">
        <f>VLOOKUP(Q2116,gene2!A:U,15,0)</f>
        <v>tRNA-dihydrouridine synthase</v>
      </c>
      <c r="Q2116" t="s">
        <v>8251</v>
      </c>
      <c r="R2116">
        <v>978</v>
      </c>
      <c r="T2116" t="s">
        <v>8252</v>
      </c>
      <c r="V2116">
        <f t="shared" si="33"/>
        <v>326</v>
      </c>
    </row>
    <row r="2117" spans="1:22" x14ac:dyDescent="0.25">
      <c r="A2117" t="s">
        <v>20</v>
      </c>
      <c r="B2117" t="s">
        <v>21</v>
      </c>
      <c r="C2117" t="s">
        <v>22</v>
      </c>
      <c r="D2117" t="s">
        <v>23</v>
      </c>
      <c r="E2117" t="s">
        <v>5</v>
      </c>
      <c r="G2117" t="s">
        <v>24</v>
      </c>
      <c r="H2117">
        <v>2265446</v>
      </c>
      <c r="I2117">
        <v>2267617</v>
      </c>
      <c r="J2117" t="s">
        <v>52</v>
      </c>
      <c r="K2117" t="str">
        <f>VLOOKUP(Q2117,gene2!A:U,12,0)</f>
        <v>WP_014421793.1</v>
      </c>
      <c r="L2117" t="str">
        <f>VLOOKUP(Q2117,gene2!A:U,13,0)</f>
        <v>WP_014421793.1</v>
      </c>
      <c r="M2117">
        <f>VLOOKUP(Q2117,gene2!A:U,14,0)</f>
        <v>0</v>
      </c>
      <c r="N2117" t="str">
        <f>VLOOKUP(Q2117,gene2!A:U,15,0)</f>
        <v>catalase/peroxidase HPI</v>
      </c>
      <c r="O2117" t="s">
        <v>8255</v>
      </c>
      <c r="Q2117" t="s">
        <v>8256</v>
      </c>
      <c r="R2117">
        <v>2172</v>
      </c>
      <c r="T2117" t="s">
        <v>8257</v>
      </c>
      <c r="V2117">
        <f t="shared" si="33"/>
        <v>724</v>
      </c>
    </row>
    <row r="2118" spans="1:22" x14ac:dyDescent="0.25">
      <c r="A2118" t="s">
        <v>20</v>
      </c>
      <c r="B2118" t="s">
        <v>21</v>
      </c>
      <c r="C2118" t="s">
        <v>22</v>
      </c>
      <c r="D2118" t="s">
        <v>23</v>
      </c>
      <c r="E2118" t="s">
        <v>5</v>
      </c>
      <c r="G2118" t="s">
        <v>24</v>
      </c>
      <c r="H2118">
        <v>2267967</v>
      </c>
      <c r="I2118">
        <v>2268185</v>
      </c>
      <c r="J2118" t="s">
        <v>52</v>
      </c>
      <c r="K2118" t="str">
        <f>VLOOKUP(Q2118,gene2!A:U,12,0)</f>
        <v>WP_014421794.1</v>
      </c>
      <c r="L2118" t="str">
        <f>VLOOKUP(Q2118,gene2!A:U,13,0)</f>
        <v>WP_014421794.1</v>
      </c>
      <c r="M2118">
        <f>VLOOKUP(Q2118,gene2!A:U,14,0)</f>
        <v>0</v>
      </c>
      <c r="N2118" t="str">
        <f>VLOOKUP(Q2118,gene2!A:U,15,0)</f>
        <v>DUF2835 domain-containing protein</v>
      </c>
      <c r="Q2118" t="s">
        <v>8260</v>
      </c>
      <c r="R2118">
        <v>219</v>
      </c>
      <c r="T2118" t="s">
        <v>8261</v>
      </c>
      <c r="V2118">
        <f t="shared" si="33"/>
        <v>73</v>
      </c>
    </row>
    <row r="2119" spans="1:22" x14ac:dyDescent="0.25">
      <c r="A2119" t="s">
        <v>20</v>
      </c>
      <c r="B2119" t="s">
        <v>21</v>
      </c>
      <c r="C2119" t="s">
        <v>22</v>
      </c>
      <c r="D2119" t="s">
        <v>23</v>
      </c>
      <c r="E2119" t="s">
        <v>5</v>
      </c>
      <c r="G2119" t="s">
        <v>24</v>
      </c>
      <c r="H2119">
        <v>2268199</v>
      </c>
      <c r="I2119">
        <v>2270091</v>
      </c>
      <c r="J2119" t="s">
        <v>52</v>
      </c>
      <c r="K2119" t="str">
        <f>VLOOKUP(Q2119,gene2!A:U,12,0)</f>
        <v>WP_014421795.1</v>
      </c>
      <c r="L2119" t="str">
        <f>VLOOKUP(Q2119,gene2!A:U,13,0)</f>
        <v>WP_014421795.1</v>
      </c>
      <c r="M2119">
        <f>VLOOKUP(Q2119,gene2!A:U,14,0)</f>
        <v>0</v>
      </c>
      <c r="N2119" t="str">
        <f>VLOOKUP(Q2119,gene2!A:U,15,0)</f>
        <v>molecular chaperone HtpG</v>
      </c>
      <c r="O2119" t="s">
        <v>8264</v>
      </c>
      <c r="Q2119" t="s">
        <v>8265</v>
      </c>
      <c r="R2119">
        <v>1893</v>
      </c>
      <c r="T2119" t="s">
        <v>8266</v>
      </c>
      <c r="V2119">
        <f t="shared" si="33"/>
        <v>631</v>
      </c>
    </row>
    <row r="2120" spans="1:22" x14ac:dyDescent="0.25">
      <c r="A2120" t="s">
        <v>20</v>
      </c>
      <c r="B2120" t="s">
        <v>21</v>
      </c>
      <c r="C2120" t="s">
        <v>22</v>
      </c>
      <c r="D2120" t="s">
        <v>23</v>
      </c>
      <c r="E2120" t="s">
        <v>5</v>
      </c>
      <c r="G2120" t="s">
        <v>24</v>
      </c>
      <c r="H2120">
        <v>2270193</v>
      </c>
      <c r="I2120">
        <v>2270627</v>
      </c>
      <c r="J2120" t="s">
        <v>52</v>
      </c>
      <c r="K2120" t="str">
        <f>VLOOKUP(Q2120,gene2!A:U,12,0)</f>
        <v>WP_011784563.1</v>
      </c>
      <c r="L2120" t="str">
        <f>VLOOKUP(Q2120,gene2!A:U,13,0)</f>
        <v>WP_011784563.1</v>
      </c>
      <c r="M2120">
        <f>VLOOKUP(Q2120,gene2!A:U,14,0)</f>
        <v>0</v>
      </c>
      <c r="N2120" t="str">
        <f>VLOOKUP(Q2120,gene2!A:U,15,0)</f>
        <v>PaaI family thioesterase</v>
      </c>
      <c r="Q2120" t="s">
        <v>8269</v>
      </c>
      <c r="R2120">
        <v>435</v>
      </c>
      <c r="T2120" t="s">
        <v>8270</v>
      </c>
      <c r="V2120">
        <f t="shared" si="33"/>
        <v>145</v>
      </c>
    </row>
    <row r="2121" spans="1:22" x14ac:dyDescent="0.25">
      <c r="A2121" t="s">
        <v>20</v>
      </c>
      <c r="B2121" t="s">
        <v>21</v>
      </c>
      <c r="C2121" t="s">
        <v>22</v>
      </c>
      <c r="D2121" t="s">
        <v>23</v>
      </c>
      <c r="E2121" t="s">
        <v>5</v>
      </c>
      <c r="G2121" t="s">
        <v>24</v>
      </c>
      <c r="H2121">
        <v>2270624</v>
      </c>
      <c r="I2121">
        <v>2271094</v>
      </c>
      <c r="J2121" t="s">
        <v>52</v>
      </c>
      <c r="K2121" t="str">
        <f>VLOOKUP(Q2121,gene2!A:U,12,0)</f>
        <v>WP_014421797.1</v>
      </c>
      <c r="L2121" t="str">
        <f>VLOOKUP(Q2121,gene2!A:U,13,0)</f>
        <v>WP_014421797.1</v>
      </c>
      <c r="M2121">
        <f>VLOOKUP(Q2121,gene2!A:U,14,0)</f>
        <v>0</v>
      </c>
      <c r="N2121" t="str">
        <f>VLOOKUP(Q2121,gene2!A:U,15,0)</f>
        <v>PaaI family thioesterase</v>
      </c>
      <c r="Q2121" t="s">
        <v>8272</v>
      </c>
      <c r="R2121">
        <v>471</v>
      </c>
      <c r="T2121" t="s">
        <v>8273</v>
      </c>
      <c r="V2121">
        <f t="shared" si="33"/>
        <v>157</v>
      </c>
    </row>
    <row r="2122" spans="1:22" x14ac:dyDescent="0.25">
      <c r="A2122" t="s">
        <v>20</v>
      </c>
      <c r="B2122" t="s">
        <v>21</v>
      </c>
      <c r="C2122" t="s">
        <v>22</v>
      </c>
      <c r="D2122" t="s">
        <v>23</v>
      </c>
      <c r="E2122" t="s">
        <v>5</v>
      </c>
      <c r="G2122" t="s">
        <v>24</v>
      </c>
      <c r="H2122">
        <v>2271113</v>
      </c>
      <c r="I2122">
        <v>2271853</v>
      </c>
      <c r="J2122" t="s">
        <v>52</v>
      </c>
      <c r="K2122" t="str">
        <f>VLOOKUP(Q2122,gene2!A:U,12,0)</f>
        <v>WP_014421798.1</v>
      </c>
      <c r="L2122" t="str">
        <f>VLOOKUP(Q2122,gene2!A:U,13,0)</f>
        <v>WP_014421798.1</v>
      </c>
      <c r="M2122">
        <f>VLOOKUP(Q2122,gene2!A:U,14,0)</f>
        <v>0</v>
      </c>
      <c r="N2122" t="str">
        <f>VLOOKUP(Q2122,gene2!A:U,15,0)</f>
        <v>DUF599 domain-containing protein</v>
      </c>
      <c r="Q2122" t="s">
        <v>8275</v>
      </c>
      <c r="R2122">
        <v>741</v>
      </c>
      <c r="T2122" t="s">
        <v>8276</v>
      </c>
      <c r="V2122">
        <f t="shared" si="33"/>
        <v>247</v>
      </c>
    </row>
    <row r="2123" spans="1:22" x14ac:dyDescent="0.25">
      <c r="A2123" t="s">
        <v>20</v>
      </c>
      <c r="B2123" t="s">
        <v>21</v>
      </c>
      <c r="C2123" t="s">
        <v>22</v>
      </c>
      <c r="D2123" t="s">
        <v>23</v>
      </c>
      <c r="E2123" t="s">
        <v>5</v>
      </c>
      <c r="G2123" t="s">
        <v>24</v>
      </c>
      <c r="H2123">
        <v>2272021</v>
      </c>
      <c r="I2123">
        <v>2273295</v>
      </c>
      <c r="J2123" t="s">
        <v>25</v>
      </c>
      <c r="K2123" t="str">
        <f>VLOOKUP(Q2123,gene2!A:U,12,0)</f>
        <v>WP_041654787.1</v>
      </c>
      <c r="L2123" t="str">
        <f>VLOOKUP(Q2123,gene2!A:U,13,0)</f>
        <v>WP_041654787.1</v>
      </c>
      <c r="M2123">
        <f>VLOOKUP(Q2123,gene2!A:U,14,0)</f>
        <v>0</v>
      </c>
      <c r="N2123" t="str">
        <f>VLOOKUP(Q2123,gene2!A:U,15,0)</f>
        <v>M48 family metalloprotease</v>
      </c>
      <c r="Q2123" t="s">
        <v>8279</v>
      </c>
      <c r="R2123">
        <v>1275</v>
      </c>
      <c r="T2123" t="s">
        <v>8280</v>
      </c>
      <c r="V2123">
        <f t="shared" si="33"/>
        <v>425</v>
      </c>
    </row>
    <row r="2124" spans="1:22" x14ac:dyDescent="0.25">
      <c r="A2124" t="s">
        <v>20</v>
      </c>
      <c r="B2124" t="s">
        <v>21</v>
      </c>
      <c r="C2124" t="s">
        <v>22</v>
      </c>
      <c r="D2124" t="s">
        <v>23</v>
      </c>
      <c r="E2124" t="s">
        <v>5</v>
      </c>
      <c r="G2124" t="s">
        <v>24</v>
      </c>
      <c r="H2124">
        <v>2273455</v>
      </c>
      <c r="I2124">
        <v>2274000</v>
      </c>
      <c r="J2124" t="s">
        <v>25</v>
      </c>
      <c r="K2124" t="str">
        <f>VLOOKUP(Q2124,gene2!A:U,12,0)</f>
        <v>WP_014421800.1</v>
      </c>
      <c r="L2124" t="str">
        <f>VLOOKUP(Q2124,gene2!A:U,13,0)</f>
        <v>WP_014421800.1</v>
      </c>
      <c r="M2124">
        <f>VLOOKUP(Q2124,gene2!A:U,14,0)</f>
        <v>0</v>
      </c>
      <c r="N2124" t="str">
        <f>VLOOKUP(Q2124,gene2!A:U,15,0)</f>
        <v>hypothetical protein</v>
      </c>
      <c r="Q2124" t="s">
        <v>8282</v>
      </c>
      <c r="R2124">
        <v>546</v>
      </c>
      <c r="T2124" t="s">
        <v>8283</v>
      </c>
      <c r="V2124">
        <f t="shared" si="33"/>
        <v>182</v>
      </c>
    </row>
    <row r="2125" spans="1:22" x14ac:dyDescent="0.25">
      <c r="A2125" t="s">
        <v>20</v>
      </c>
      <c r="B2125" t="s">
        <v>21</v>
      </c>
      <c r="C2125" t="s">
        <v>22</v>
      </c>
      <c r="D2125" t="s">
        <v>23</v>
      </c>
      <c r="E2125" t="s">
        <v>5</v>
      </c>
      <c r="G2125" t="s">
        <v>24</v>
      </c>
      <c r="H2125">
        <v>2274000</v>
      </c>
      <c r="I2125">
        <v>2275187</v>
      </c>
      <c r="J2125" t="s">
        <v>25</v>
      </c>
      <c r="K2125" t="str">
        <f>VLOOKUP(Q2125,gene2!A:U,12,0)</f>
        <v>WP_014421801.1</v>
      </c>
      <c r="L2125" t="str">
        <f>VLOOKUP(Q2125,gene2!A:U,13,0)</f>
        <v>WP_014421801.1</v>
      </c>
      <c r="M2125">
        <f>VLOOKUP(Q2125,gene2!A:U,14,0)</f>
        <v>0</v>
      </c>
      <c r="N2125" t="str">
        <f>VLOOKUP(Q2125,gene2!A:U,15,0)</f>
        <v>iron-containing alcohol dehydrogenase</v>
      </c>
      <c r="Q2125" t="s">
        <v>8285</v>
      </c>
      <c r="R2125">
        <v>1188</v>
      </c>
      <c r="T2125" t="s">
        <v>8286</v>
      </c>
      <c r="V2125">
        <f t="shared" si="33"/>
        <v>396</v>
      </c>
    </row>
    <row r="2126" spans="1:22" x14ac:dyDescent="0.25">
      <c r="A2126" t="s">
        <v>20</v>
      </c>
      <c r="B2126" t="s">
        <v>21</v>
      </c>
      <c r="C2126" t="s">
        <v>22</v>
      </c>
      <c r="D2126" t="s">
        <v>23</v>
      </c>
      <c r="E2126" t="s">
        <v>5</v>
      </c>
      <c r="G2126" t="s">
        <v>24</v>
      </c>
      <c r="H2126">
        <v>2275362</v>
      </c>
      <c r="I2126">
        <v>2276132</v>
      </c>
      <c r="J2126" t="s">
        <v>25</v>
      </c>
      <c r="K2126" t="str">
        <f>VLOOKUP(Q2126,gene2!A:U,12,0)</f>
        <v>WP_011784557.1</v>
      </c>
      <c r="L2126" t="str">
        <f>VLOOKUP(Q2126,gene2!A:U,13,0)</f>
        <v>WP_011784557.1</v>
      </c>
      <c r="M2126">
        <f>VLOOKUP(Q2126,gene2!A:U,14,0)</f>
        <v>0</v>
      </c>
      <c r="N2126" t="str">
        <f>VLOOKUP(Q2126,gene2!A:U,15,0)</f>
        <v>transporter substrate-binding domain-containing protein</v>
      </c>
      <c r="Q2126" t="s">
        <v>8289</v>
      </c>
      <c r="R2126">
        <v>771</v>
      </c>
      <c r="T2126" t="s">
        <v>8290</v>
      </c>
      <c r="V2126">
        <f t="shared" si="33"/>
        <v>257</v>
      </c>
    </row>
    <row r="2127" spans="1:22" x14ac:dyDescent="0.25">
      <c r="A2127" t="s">
        <v>20</v>
      </c>
      <c r="B2127" t="s">
        <v>21</v>
      </c>
      <c r="C2127" t="s">
        <v>22</v>
      </c>
      <c r="D2127" t="s">
        <v>23</v>
      </c>
      <c r="E2127" t="s">
        <v>5</v>
      </c>
      <c r="G2127" t="s">
        <v>24</v>
      </c>
      <c r="H2127">
        <v>2276140</v>
      </c>
      <c r="I2127">
        <v>2278626</v>
      </c>
      <c r="J2127" t="s">
        <v>52</v>
      </c>
      <c r="K2127" t="str">
        <f>VLOOKUP(Q2127,gene2!A:U,12,0)</f>
        <v>WP_041654790.1</v>
      </c>
      <c r="L2127" t="str">
        <f>VLOOKUP(Q2127,gene2!A:U,13,0)</f>
        <v>WP_041654790.1</v>
      </c>
      <c r="M2127">
        <f>VLOOKUP(Q2127,gene2!A:U,14,0)</f>
        <v>0</v>
      </c>
      <c r="N2127" t="str">
        <f>VLOOKUP(Q2127,gene2!A:U,15,0)</f>
        <v>FtsX-like permease family protein</v>
      </c>
      <c r="Q2127" t="s">
        <v>8292</v>
      </c>
      <c r="R2127">
        <v>2487</v>
      </c>
      <c r="T2127" t="s">
        <v>8293</v>
      </c>
      <c r="V2127">
        <f t="shared" si="33"/>
        <v>829</v>
      </c>
    </row>
    <row r="2128" spans="1:22" x14ac:dyDescent="0.25">
      <c r="A2128" t="s">
        <v>20</v>
      </c>
      <c r="B2128" t="s">
        <v>21</v>
      </c>
      <c r="C2128" t="s">
        <v>22</v>
      </c>
      <c r="D2128" t="s">
        <v>23</v>
      </c>
      <c r="E2128" t="s">
        <v>5</v>
      </c>
      <c r="G2128" t="s">
        <v>24</v>
      </c>
      <c r="H2128">
        <v>2278626</v>
      </c>
      <c r="I2128">
        <v>2279345</v>
      </c>
      <c r="J2128" t="s">
        <v>52</v>
      </c>
      <c r="K2128" t="str">
        <f>VLOOKUP(Q2128,gene2!A:U,12,0)</f>
        <v>WP_081496594.1</v>
      </c>
      <c r="L2128" t="str">
        <f>VLOOKUP(Q2128,gene2!A:U,13,0)</f>
        <v>WP_081496594.1</v>
      </c>
      <c r="M2128">
        <f>VLOOKUP(Q2128,gene2!A:U,14,0)</f>
        <v>0</v>
      </c>
      <c r="N2128" t="str">
        <f>VLOOKUP(Q2128,gene2!A:U,15,0)</f>
        <v>ABC transporter ATP-binding protein</v>
      </c>
      <c r="Q2128" t="s">
        <v>8296</v>
      </c>
      <c r="R2128">
        <v>720</v>
      </c>
      <c r="T2128" t="s">
        <v>8297</v>
      </c>
      <c r="V2128">
        <f t="shared" si="33"/>
        <v>240</v>
      </c>
    </row>
    <row r="2129" spans="1:22" x14ac:dyDescent="0.25">
      <c r="A2129" t="s">
        <v>20</v>
      </c>
      <c r="B2129" t="s">
        <v>21</v>
      </c>
      <c r="C2129" t="s">
        <v>22</v>
      </c>
      <c r="D2129" t="s">
        <v>23</v>
      </c>
      <c r="E2129" t="s">
        <v>5</v>
      </c>
      <c r="G2129" t="s">
        <v>24</v>
      </c>
      <c r="H2129">
        <v>2279407</v>
      </c>
      <c r="I2129">
        <v>2280048</v>
      </c>
      <c r="J2129" t="s">
        <v>25</v>
      </c>
      <c r="K2129" t="str">
        <f>VLOOKUP(Q2129,gene2!A:U,12,0)</f>
        <v>WP_014421804.1</v>
      </c>
      <c r="L2129" t="str">
        <f>VLOOKUP(Q2129,gene2!A:U,13,0)</f>
        <v>WP_014421804.1</v>
      </c>
      <c r="M2129">
        <f>VLOOKUP(Q2129,gene2!A:U,14,0)</f>
        <v>0</v>
      </c>
      <c r="N2129" t="str">
        <f>VLOOKUP(Q2129,gene2!A:U,15,0)</f>
        <v>arylesterase</v>
      </c>
      <c r="Q2129" t="s">
        <v>8299</v>
      </c>
      <c r="R2129">
        <v>642</v>
      </c>
      <c r="T2129" t="s">
        <v>8300</v>
      </c>
      <c r="V2129">
        <f t="shared" si="33"/>
        <v>214</v>
      </c>
    </row>
    <row r="2130" spans="1:22" x14ac:dyDescent="0.25">
      <c r="A2130" t="s">
        <v>20</v>
      </c>
      <c r="B2130" t="s">
        <v>21</v>
      </c>
      <c r="C2130" t="s">
        <v>22</v>
      </c>
      <c r="D2130" t="s">
        <v>23</v>
      </c>
      <c r="E2130" t="s">
        <v>5</v>
      </c>
      <c r="G2130" t="s">
        <v>24</v>
      </c>
      <c r="H2130">
        <v>2280053</v>
      </c>
      <c r="I2130">
        <v>2281033</v>
      </c>
      <c r="J2130" t="s">
        <v>52</v>
      </c>
      <c r="K2130" t="str">
        <f>VLOOKUP(Q2130,gene2!A:U,12,0)</f>
        <v>WP_050999009.1</v>
      </c>
      <c r="L2130" t="str">
        <f>VLOOKUP(Q2130,gene2!A:U,13,0)</f>
        <v>WP_050999009.1</v>
      </c>
      <c r="M2130">
        <f>VLOOKUP(Q2130,gene2!A:U,14,0)</f>
        <v>0</v>
      </c>
      <c r="N2130" t="str">
        <f>VLOOKUP(Q2130,gene2!A:U,15,0)</f>
        <v>alpha/beta fold hydrolase</v>
      </c>
      <c r="Q2130" t="s">
        <v>8303</v>
      </c>
      <c r="R2130">
        <v>981</v>
      </c>
      <c r="T2130" t="s">
        <v>8304</v>
      </c>
      <c r="V2130">
        <f t="shared" si="33"/>
        <v>327</v>
      </c>
    </row>
    <row r="2131" spans="1:22" x14ac:dyDescent="0.25">
      <c r="A2131" t="s">
        <v>20</v>
      </c>
      <c r="B2131" t="s">
        <v>124</v>
      </c>
      <c r="C2131" t="s">
        <v>22</v>
      </c>
      <c r="D2131" t="s">
        <v>23</v>
      </c>
      <c r="E2131" t="s">
        <v>5</v>
      </c>
      <c r="G2131" t="s">
        <v>24</v>
      </c>
      <c r="H2131">
        <v>2281092</v>
      </c>
      <c r="I2131">
        <v>2281167</v>
      </c>
      <c r="J2131" t="s">
        <v>25</v>
      </c>
      <c r="K2131">
        <f>VLOOKUP(Q2131,gene2!A:U,12,0)</f>
        <v>0</v>
      </c>
      <c r="L2131">
        <f>VLOOKUP(Q2131,gene2!A:U,13,0)</f>
        <v>0</v>
      </c>
      <c r="M2131">
        <f>VLOOKUP(Q2131,gene2!A:U,14,0)</f>
        <v>0</v>
      </c>
      <c r="N2131" t="str">
        <f>VLOOKUP(Q2131,gene2!A:U,15,0)</f>
        <v>tRNA-Asn</v>
      </c>
      <c r="Q2131" t="s">
        <v>8306</v>
      </c>
      <c r="R2131">
        <v>76</v>
      </c>
      <c r="T2131" t="s">
        <v>8307</v>
      </c>
      <c r="V2131">
        <f t="shared" si="33"/>
        <v>25.333333333333332</v>
      </c>
    </row>
    <row r="2132" spans="1:22" x14ac:dyDescent="0.25">
      <c r="A2132" t="s">
        <v>20</v>
      </c>
      <c r="B2132" t="s">
        <v>21</v>
      </c>
      <c r="C2132" t="s">
        <v>22</v>
      </c>
      <c r="D2132" t="s">
        <v>23</v>
      </c>
      <c r="E2132" t="s">
        <v>5</v>
      </c>
      <c r="G2132" t="s">
        <v>24</v>
      </c>
      <c r="H2132">
        <v>2281219</v>
      </c>
      <c r="I2132">
        <v>2282508</v>
      </c>
      <c r="J2132" t="s">
        <v>52</v>
      </c>
      <c r="K2132" t="str">
        <f>VLOOKUP(Q2132,gene2!A:U,12,0)</f>
        <v>WP_014421806.1</v>
      </c>
      <c r="L2132" t="str">
        <f>VLOOKUP(Q2132,gene2!A:U,13,0)</f>
        <v>WP_014421806.1</v>
      </c>
      <c r="M2132">
        <f>VLOOKUP(Q2132,gene2!A:U,14,0)</f>
        <v>0</v>
      </c>
      <c r="N2132" t="str">
        <f>VLOOKUP(Q2132,gene2!A:U,15,0)</f>
        <v>M18 family aminopeptidase</v>
      </c>
      <c r="Q2132" t="s">
        <v>8310</v>
      </c>
      <c r="R2132">
        <v>1290</v>
      </c>
      <c r="T2132" t="s">
        <v>8311</v>
      </c>
      <c r="V2132">
        <f t="shared" si="33"/>
        <v>430</v>
      </c>
    </row>
    <row r="2133" spans="1:22" x14ac:dyDescent="0.25">
      <c r="A2133" t="s">
        <v>20</v>
      </c>
      <c r="B2133" t="s">
        <v>21</v>
      </c>
      <c r="C2133" t="s">
        <v>22</v>
      </c>
      <c r="D2133" t="s">
        <v>23</v>
      </c>
      <c r="E2133" t="s">
        <v>5</v>
      </c>
      <c r="G2133" t="s">
        <v>24</v>
      </c>
      <c r="H2133">
        <v>2282623</v>
      </c>
      <c r="I2133">
        <v>2283105</v>
      </c>
      <c r="J2133" t="s">
        <v>25</v>
      </c>
      <c r="K2133" t="str">
        <f>VLOOKUP(Q2133,gene2!A:U,12,0)</f>
        <v>WP_014421807.1</v>
      </c>
      <c r="L2133" t="str">
        <f>VLOOKUP(Q2133,gene2!A:U,13,0)</f>
        <v>WP_014421807.1</v>
      </c>
      <c r="M2133">
        <f>VLOOKUP(Q2133,gene2!A:U,14,0)</f>
        <v>0</v>
      </c>
      <c r="N2133" t="str">
        <f>VLOOKUP(Q2133,gene2!A:U,15,0)</f>
        <v>hypothetical protein</v>
      </c>
      <c r="Q2133" t="s">
        <v>8314</v>
      </c>
      <c r="R2133">
        <v>483</v>
      </c>
      <c r="T2133" t="s">
        <v>8315</v>
      </c>
      <c r="V2133">
        <f t="shared" si="33"/>
        <v>161</v>
      </c>
    </row>
    <row r="2134" spans="1:22" x14ac:dyDescent="0.25">
      <c r="A2134" t="s">
        <v>20</v>
      </c>
      <c r="B2134" t="s">
        <v>21</v>
      </c>
      <c r="C2134" t="s">
        <v>22</v>
      </c>
      <c r="D2134" t="s">
        <v>23</v>
      </c>
      <c r="E2134" t="s">
        <v>5</v>
      </c>
      <c r="G2134" t="s">
        <v>24</v>
      </c>
      <c r="H2134">
        <v>2283213</v>
      </c>
      <c r="I2134">
        <v>2283815</v>
      </c>
      <c r="J2134" t="s">
        <v>25</v>
      </c>
      <c r="K2134" t="str">
        <f>VLOOKUP(Q2134,gene2!A:U,12,0)</f>
        <v>WP_022992549.1</v>
      </c>
      <c r="L2134" t="str">
        <f>VLOOKUP(Q2134,gene2!A:U,13,0)</f>
        <v>WP_022992549.1</v>
      </c>
      <c r="M2134">
        <f>VLOOKUP(Q2134,gene2!A:U,14,0)</f>
        <v>0</v>
      </c>
      <c r="N2134" t="str">
        <f>VLOOKUP(Q2134,gene2!A:U,15,0)</f>
        <v>outer membrane beta-barrel protein</v>
      </c>
      <c r="Q2134" t="s">
        <v>8317</v>
      </c>
      <c r="R2134">
        <v>603</v>
      </c>
      <c r="T2134" t="s">
        <v>8318</v>
      </c>
      <c r="V2134">
        <f t="shared" si="33"/>
        <v>201</v>
      </c>
    </row>
    <row r="2135" spans="1:22" x14ac:dyDescent="0.25">
      <c r="A2135" t="s">
        <v>20</v>
      </c>
      <c r="B2135" t="s">
        <v>21</v>
      </c>
      <c r="C2135" t="s">
        <v>22</v>
      </c>
      <c r="D2135" t="s">
        <v>23</v>
      </c>
      <c r="E2135" t="s">
        <v>5</v>
      </c>
      <c r="G2135" t="s">
        <v>24</v>
      </c>
      <c r="H2135">
        <v>2283803</v>
      </c>
      <c r="I2135">
        <v>2285980</v>
      </c>
      <c r="J2135" t="s">
        <v>52</v>
      </c>
      <c r="K2135" t="str">
        <f>VLOOKUP(Q2135,gene2!A:U,12,0)</f>
        <v>WP_041654791.1</v>
      </c>
      <c r="L2135" t="str">
        <f>VLOOKUP(Q2135,gene2!A:U,13,0)</f>
        <v>WP_041654791.1</v>
      </c>
      <c r="M2135">
        <f>VLOOKUP(Q2135,gene2!A:U,14,0)</f>
        <v>0</v>
      </c>
      <c r="N2135" t="str">
        <f>VLOOKUP(Q2135,gene2!A:U,15,0)</f>
        <v>bifunctional 23S rRNA (guanine(2069)-N(7))-methyltransferase RlmK/23S rRNA (guanine(2445)-N(2))-methyltransferase RlmL</v>
      </c>
      <c r="O2135" t="s">
        <v>8320</v>
      </c>
      <c r="Q2135" t="s">
        <v>8321</v>
      </c>
      <c r="R2135">
        <v>2178</v>
      </c>
      <c r="T2135" t="s">
        <v>8322</v>
      </c>
      <c r="V2135">
        <f t="shared" si="33"/>
        <v>726</v>
      </c>
    </row>
    <row r="2136" spans="1:22" x14ac:dyDescent="0.25">
      <c r="A2136" t="s">
        <v>20</v>
      </c>
      <c r="B2136" t="s">
        <v>21</v>
      </c>
      <c r="C2136" t="s">
        <v>22</v>
      </c>
      <c r="D2136" t="s">
        <v>23</v>
      </c>
      <c r="E2136" t="s">
        <v>5</v>
      </c>
      <c r="G2136" t="s">
        <v>24</v>
      </c>
      <c r="H2136">
        <v>2286302</v>
      </c>
      <c r="I2136">
        <v>2286514</v>
      </c>
      <c r="J2136" t="s">
        <v>25</v>
      </c>
      <c r="K2136" t="str">
        <f>VLOOKUP(Q2136,gene2!A:U,12,0)</f>
        <v>WP_011784548.1</v>
      </c>
      <c r="L2136" t="str">
        <f>VLOOKUP(Q2136,gene2!A:U,13,0)</f>
        <v>WP_011784548.1</v>
      </c>
      <c r="M2136">
        <f>VLOOKUP(Q2136,gene2!A:U,14,0)</f>
        <v>0</v>
      </c>
      <c r="N2136" t="str">
        <f>VLOOKUP(Q2136,gene2!A:U,15,0)</f>
        <v>ribosome modulation factor</v>
      </c>
      <c r="O2136" t="s">
        <v>8325</v>
      </c>
      <c r="Q2136" t="s">
        <v>8326</v>
      </c>
      <c r="R2136">
        <v>213</v>
      </c>
      <c r="T2136" t="s">
        <v>8327</v>
      </c>
      <c r="V2136">
        <f t="shared" si="33"/>
        <v>71</v>
      </c>
    </row>
    <row r="2137" spans="1:22" x14ac:dyDescent="0.25">
      <c r="A2137" t="s">
        <v>20</v>
      </c>
      <c r="B2137" t="s">
        <v>21</v>
      </c>
      <c r="C2137" t="s">
        <v>22</v>
      </c>
      <c r="D2137" t="s">
        <v>23</v>
      </c>
      <c r="E2137" t="s">
        <v>5</v>
      </c>
      <c r="G2137" t="s">
        <v>24</v>
      </c>
      <c r="H2137">
        <v>2286688</v>
      </c>
      <c r="I2137">
        <v>2287710</v>
      </c>
      <c r="J2137" t="s">
        <v>52</v>
      </c>
      <c r="K2137" t="str">
        <f>VLOOKUP(Q2137,gene2!A:U,12,0)</f>
        <v>WP_014421811.1</v>
      </c>
      <c r="L2137" t="str">
        <f>VLOOKUP(Q2137,gene2!A:U,13,0)</f>
        <v>WP_014421811.1</v>
      </c>
      <c r="M2137">
        <f>VLOOKUP(Q2137,gene2!A:U,14,0)</f>
        <v>0</v>
      </c>
      <c r="N2137" t="str">
        <f>VLOOKUP(Q2137,gene2!A:U,15,0)</f>
        <v>quinone-dependent dihydroorotate dehydrogenase</v>
      </c>
      <c r="Q2137" t="s">
        <v>8330</v>
      </c>
      <c r="R2137">
        <v>1023</v>
      </c>
      <c r="T2137" t="s">
        <v>8331</v>
      </c>
      <c r="V2137">
        <f t="shared" si="33"/>
        <v>341</v>
      </c>
    </row>
    <row r="2138" spans="1:22" x14ac:dyDescent="0.25">
      <c r="A2138" t="s">
        <v>20</v>
      </c>
      <c r="B2138" t="s">
        <v>21</v>
      </c>
      <c r="C2138" t="s">
        <v>22</v>
      </c>
      <c r="D2138" t="s">
        <v>23</v>
      </c>
      <c r="E2138" t="s">
        <v>5</v>
      </c>
      <c r="G2138" t="s">
        <v>24</v>
      </c>
      <c r="H2138">
        <v>2288115</v>
      </c>
      <c r="I2138">
        <v>2289278</v>
      </c>
      <c r="J2138" t="s">
        <v>25</v>
      </c>
      <c r="K2138" t="str">
        <f>VLOOKUP(Q2138,gene2!A:U,12,0)</f>
        <v>WP_014421812.1</v>
      </c>
      <c r="L2138" t="str">
        <f>VLOOKUP(Q2138,gene2!A:U,13,0)</f>
        <v>WP_014421812.1</v>
      </c>
      <c r="M2138">
        <f>VLOOKUP(Q2138,gene2!A:U,14,0)</f>
        <v>0</v>
      </c>
      <c r="N2138" t="str">
        <f>VLOOKUP(Q2138,gene2!A:U,15,0)</f>
        <v>cation transporter</v>
      </c>
      <c r="Q2138" t="s">
        <v>8334</v>
      </c>
      <c r="R2138">
        <v>1164</v>
      </c>
      <c r="T2138" t="s">
        <v>8335</v>
      </c>
      <c r="V2138">
        <f t="shared" si="33"/>
        <v>388</v>
      </c>
    </row>
    <row r="2139" spans="1:22" x14ac:dyDescent="0.25">
      <c r="A2139" t="s">
        <v>20</v>
      </c>
      <c r="B2139" t="s">
        <v>21</v>
      </c>
      <c r="C2139" t="s">
        <v>22</v>
      </c>
      <c r="D2139" t="s">
        <v>23</v>
      </c>
      <c r="E2139" t="s">
        <v>5</v>
      </c>
      <c r="G2139" t="s">
        <v>24</v>
      </c>
      <c r="H2139">
        <v>2289288</v>
      </c>
      <c r="I2139">
        <v>2290787</v>
      </c>
      <c r="J2139" t="s">
        <v>52</v>
      </c>
      <c r="K2139" t="str">
        <f>VLOOKUP(Q2139,gene2!A:U,12,0)</f>
        <v>WP_014421813.1</v>
      </c>
      <c r="L2139" t="str">
        <f>VLOOKUP(Q2139,gene2!A:U,13,0)</f>
        <v>WP_014421813.1</v>
      </c>
      <c r="M2139">
        <f>VLOOKUP(Q2139,gene2!A:U,14,0)</f>
        <v>0</v>
      </c>
      <c r="N2139" t="str">
        <f>VLOOKUP(Q2139,gene2!A:U,15,0)</f>
        <v>RimK family protein</v>
      </c>
      <c r="Q2139" t="s">
        <v>8337</v>
      </c>
      <c r="R2139">
        <v>1500</v>
      </c>
      <c r="T2139" t="s">
        <v>8338</v>
      </c>
      <c r="V2139">
        <f t="shared" si="33"/>
        <v>500</v>
      </c>
    </row>
    <row r="2140" spans="1:22" x14ac:dyDescent="0.25">
      <c r="A2140" t="s">
        <v>20</v>
      </c>
      <c r="B2140" t="s">
        <v>21</v>
      </c>
      <c r="C2140" t="s">
        <v>22</v>
      </c>
      <c r="D2140" t="s">
        <v>23</v>
      </c>
      <c r="E2140" t="s">
        <v>5</v>
      </c>
      <c r="G2140" t="s">
        <v>24</v>
      </c>
      <c r="H2140">
        <v>2290990</v>
      </c>
      <c r="I2140">
        <v>2292105</v>
      </c>
      <c r="J2140" t="s">
        <v>25</v>
      </c>
      <c r="K2140" t="str">
        <f>VLOOKUP(Q2140,gene2!A:U,12,0)</f>
        <v>WP_041655538.1</v>
      </c>
      <c r="L2140" t="str">
        <f>VLOOKUP(Q2140,gene2!A:U,13,0)</f>
        <v>WP_041655538.1</v>
      </c>
      <c r="M2140">
        <f>VLOOKUP(Q2140,gene2!A:U,14,0)</f>
        <v>0</v>
      </c>
      <c r="N2140" t="str">
        <f>VLOOKUP(Q2140,gene2!A:U,15,0)</f>
        <v>ribosomal protein S18-alanine N-acetyltransferase</v>
      </c>
      <c r="O2140" t="s">
        <v>2960</v>
      </c>
      <c r="Q2140" t="s">
        <v>8341</v>
      </c>
      <c r="R2140">
        <v>1116</v>
      </c>
      <c r="T2140" t="s">
        <v>8342</v>
      </c>
      <c r="V2140">
        <f t="shared" si="33"/>
        <v>372</v>
      </c>
    </row>
    <row r="2141" spans="1:22" x14ac:dyDescent="0.25">
      <c r="A2141" t="s">
        <v>20</v>
      </c>
      <c r="B2141" t="s">
        <v>21</v>
      </c>
      <c r="C2141" t="s">
        <v>22</v>
      </c>
      <c r="D2141" t="s">
        <v>23</v>
      </c>
      <c r="E2141" t="s">
        <v>5</v>
      </c>
      <c r="G2141" t="s">
        <v>24</v>
      </c>
      <c r="H2141">
        <v>2292106</v>
      </c>
      <c r="I2141">
        <v>2294163</v>
      </c>
      <c r="J2141" t="s">
        <v>52</v>
      </c>
      <c r="K2141" t="str">
        <f>VLOOKUP(Q2141,gene2!A:U,12,0)</f>
        <v>WP_014421815.1</v>
      </c>
      <c r="L2141" t="str">
        <f>VLOOKUP(Q2141,gene2!A:U,13,0)</f>
        <v>WP_014421815.1</v>
      </c>
      <c r="M2141">
        <f>VLOOKUP(Q2141,gene2!A:U,14,0)</f>
        <v>0</v>
      </c>
      <c r="N2141" t="str">
        <f>VLOOKUP(Q2141,gene2!A:U,15,0)</f>
        <v>excinuclease ABC subunit UvrB</v>
      </c>
      <c r="O2141" t="s">
        <v>8344</v>
      </c>
      <c r="Q2141" t="s">
        <v>8345</v>
      </c>
      <c r="R2141">
        <v>2058</v>
      </c>
      <c r="T2141" t="s">
        <v>8346</v>
      </c>
      <c r="V2141">
        <f t="shared" si="33"/>
        <v>686</v>
      </c>
    </row>
    <row r="2142" spans="1:22" x14ac:dyDescent="0.25">
      <c r="A2142" t="s">
        <v>20</v>
      </c>
      <c r="B2142" t="s">
        <v>21</v>
      </c>
      <c r="C2142" t="s">
        <v>22</v>
      </c>
      <c r="D2142" t="s">
        <v>23</v>
      </c>
      <c r="E2142" t="s">
        <v>5</v>
      </c>
      <c r="G2142" t="s">
        <v>24</v>
      </c>
      <c r="H2142">
        <v>2294357</v>
      </c>
      <c r="I2142">
        <v>2295541</v>
      </c>
      <c r="J2142" t="s">
        <v>25</v>
      </c>
      <c r="K2142" t="str">
        <f>VLOOKUP(Q2142,gene2!A:U,12,0)</f>
        <v>WP_014421816.1</v>
      </c>
      <c r="L2142" t="str">
        <f>VLOOKUP(Q2142,gene2!A:U,13,0)</f>
        <v>WP_014421816.1</v>
      </c>
      <c r="M2142">
        <f>VLOOKUP(Q2142,gene2!A:U,14,0)</f>
        <v>0</v>
      </c>
      <c r="N2142" t="str">
        <f>VLOOKUP(Q2142,gene2!A:U,15,0)</f>
        <v>pyridoxal phosphate-dependent aminotransferase</v>
      </c>
      <c r="Q2142" t="s">
        <v>8349</v>
      </c>
      <c r="R2142">
        <v>1185</v>
      </c>
      <c r="T2142" t="s">
        <v>8350</v>
      </c>
      <c r="V2142">
        <f t="shared" si="33"/>
        <v>395</v>
      </c>
    </row>
    <row r="2143" spans="1:22" x14ac:dyDescent="0.25">
      <c r="A2143" t="s">
        <v>20</v>
      </c>
      <c r="B2143" t="s">
        <v>124</v>
      </c>
      <c r="C2143" t="s">
        <v>22</v>
      </c>
      <c r="D2143" t="s">
        <v>23</v>
      </c>
      <c r="E2143" t="s">
        <v>5</v>
      </c>
      <c r="G2143" t="s">
        <v>24</v>
      </c>
      <c r="H2143">
        <v>2295612</v>
      </c>
      <c r="I2143">
        <v>2295687</v>
      </c>
      <c r="J2143" t="s">
        <v>25</v>
      </c>
      <c r="K2143">
        <f>VLOOKUP(Q2143,gene2!A:U,12,0)</f>
        <v>0</v>
      </c>
      <c r="L2143">
        <f>VLOOKUP(Q2143,gene2!A:U,13,0)</f>
        <v>0</v>
      </c>
      <c r="M2143">
        <f>VLOOKUP(Q2143,gene2!A:U,14,0)</f>
        <v>0</v>
      </c>
      <c r="N2143" t="str">
        <f>VLOOKUP(Q2143,gene2!A:U,15,0)</f>
        <v>tRNA-Asn</v>
      </c>
      <c r="Q2143" t="s">
        <v>8352</v>
      </c>
      <c r="R2143">
        <v>76</v>
      </c>
      <c r="T2143" t="s">
        <v>8353</v>
      </c>
      <c r="V2143">
        <f t="shared" si="33"/>
        <v>25.333333333333332</v>
      </c>
    </row>
    <row r="2144" spans="1:22" x14ac:dyDescent="0.25">
      <c r="A2144" t="s">
        <v>20</v>
      </c>
      <c r="B2144" t="s">
        <v>21</v>
      </c>
      <c r="C2144" t="s">
        <v>22</v>
      </c>
      <c r="D2144" t="s">
        <v>23</v>
      </c>
      <c r="E2144" t="s">
        <v>5</v>
      </c>
      <c r="G2144" t="s">
        <v>24</v>
      </c>
      <c r="H2144">
        <v>2296198</v>
      </c>
      <c r="I2144">
        <v>2296908</v>
      </c>
      <c r="J2144" t="s">
        <v>52</v>
      </c>
      <c r="K2144" t="str">
        <f>VLOOKUP(Q2144,gene2!A:U,12,0)</f>
        <v>WP_014421818.1</v>
      </c>
      <c r="L2144" t="str">
        <f>VLOOKUP(Q2144,gene2!A:U,13,0)</f>
        <v>WP_014421818.1</v>
      </c>
      <c r="M2144">
        <f>VLOOKUP(Q2144,gene2!A:U,14,0)</f>
        <v>0</v>
      </c>
      <c r="N2144" t="str">
        <f>VLOOKUP(Q2144,gene2!A:U,15,0)</f>
        <v>orotidine-5'-phosphate decarboxylase</v>
      </c>
      <c r="O2144" t="s">
        <v>8354</v>
      </c>
      <c r="Q2144" t="s">
        <v>8355</v>
      </c>
      <c r="R2144">
        <v>711</v>
      </c>
      <c r="T2144" t="s">
        <v>8356</v>
      </c>
      <c r="V2144">
        <f t="shared" si="33"/>
        <v>237</v>
      </c>
    </row>
    <row r="2145" spans="1:22" x14ac:dyDescent="0.25">
      <c r="A2145" t="s">
        <v>20</v>
      </c>
      <c r="B2145" t="s">
        <v>21</v>
      </c>
      <c r="C2145" t="s">
        <v>22</v>
      </c>
      <c r="D2145" t="s">
        <v>23</v>
      </c>
      <c r="E2145" t="s">
        <v>5</v>
      </c>
      <c r="G2145" t="s">
        <v>24</v>
      </c>
      <c r="H2145">
        <v>2296956</v>
      </c>
      <c r="I2145">
        <v>2298128</v>
      </c>
      <c r="J2145" t="s">
        <v>52</v>
      </c>
      <c r="K2145" t="str">
        <f>VLOOKUP(Q2145,gene2!A:U,12,0)</f>
        <v>WP_014421819.1</v>
      </c>
      <c r="L2145" t="str">
        <f>VLOOKUP(Q2145,gene2!A:U,13,0)</f>
        <v>WP_014421819.1</v>
      </c>
      <c r="M2145">
        <f>VLOOKUP(Q2145,gene2!A:U,14,0)</f>
        <v>0</v>
      </c>
      <c r="N2145" t="str">
        <f>VLOOKUP(Q2145,gene2!A:U,15,0)</f>
        <v>lipopolysaccharide assembly protein LapB</v>
      </c>
      <c r="O2145" t="s">
        <v>8359</v>
      </c>
      <c r="Q2145" t="s">
        <v>8360</v>
      </c>
      <c r="R2145">
        <v>1173</v>
      </c>
      <c r="T2145" t="s">
        <v>8361</v>
      </c>
      <c r="V2145">
        <f t="shared" si="33"/>
        <v>391</v>
      </c>
    </row>
    <row r="2146" spans="1:22" x14ac:dyDescent="0.25">
      <c r="A2146" t="s">
        <v>20</v>
      </c>
      <c r="B2146" t="s">
        <v>21</v>
      </c>
      <c r="C2146" t="s">
        <v>22</v>
      </c>
      <c r="D2146" t="s">
        <v>23</v>
      </c>
      <c r="E2146" t="s">
        <v>5</v>
      </c>
      <c r="G2146" t="s">
        <v>24</v>
      </c>
      <c r="H2146">
        <v>2298128</v>
      </c>
      <c r="I2146">
        <v>2298430</v>
      </c>
      <c r="J2146" t="s">
        <v>52</v>
      </c>
      <c r="K2146" t="str">
        <f>VLOOKUP(Q2146,gene2!A:U,12,0)</f>
        <v>WP_011784539.1</v>
      </c>
      <c r="L2146" t="str">
        <f>VLOOKUP(Q2146,gene2!A:U,13,0)</f>
        <v>WP_011784539.1</v>
      </c>
      <c r="M2146">
        <f>VLOOKUP(Q2146,gene2!A:U,14,0)</f>
        <v>0</v>
      </c>
      <c r="N2146" t="str">
        <f>VLOOKUP(Q2146,gene2!A:U,15,0)</f>
        <v>LapA family protein</v>
      </c>
      <c r="Q2146" t="s">
        <v>8364</v>
      </c>
      <c r="R2146">
        <v>303</v>
      </c>
      <c r="T2146" t="s">
        <v>8365</v>
      </c>
      <c r="V2146">
        <f t="shared" si="33"/>
        <v>101</v>
      </c>
    </row>
    <row r="2147" spans="1:22" x14ac:dyDescent="0.25">
      <c r="A2147" t="s">
        <v>20</v>
      </c>
      <c r="B2147" t="s">
        <v>21</v>
      </c>
      <c r="C2147" t="s">
        <v>22</v>
      </c>
      <c r="D2147" t="s">
        <v>23</v>
      </c>
      <c r="E2147" t="s">
        <v>5</v>
      </c>
      <c r="G2147" t="s">
        <v>24</v>
      </c>
      <c r="H2147">
        <v>2298502</v>
      </c>
      <c r="I2147">
        <v>2298798</v>
      </c>
      <c r="J2147" t="s">
        <v>52</v>
      </c>
      <c r="K2147" t="str">
        <f>VLOOKUP(Q2147,gene2!A:U,12,0)</f>
        <v>WP_011784538.1</v>
      </c>
      <c r="L2147" t="str">
        <f>VLOOKUP(Q2147,gene2!A:U,13,0)</f>
        <v>WP_011784538.1</v>
      </c>
      <c r="M2147">
        <f>VLOOKUP(Q2147,gene2!A:U,14,0)</f>
        <v>0</v>
      </c>
      <c r="N2147" t="str">
        <f>VLOOKUP(Q2147,gene2!A:U,15,0)</f>
        <v>integration host factor subunit beta</v>
      </c>
      <c r="Q2147" t="s">
        <v>8368</v>
      </c>
      <c r="R2147">
        <v>297</v>
      </c>
      <c r="T2147" t="s">
        <v>8369</v>
      </c>
      <c r="V2147">
        <f t="shared" si="33"/>
        <v>99</v>
      </c>
    </row>
    <row r="2148" spans="1:22" x14ac:dyDescent="0.25">
      <c r="A2148" t="s">
        <v>20</v>
      </c>
      <c r="B2148" t="s">
        <v>21</v>
      </c>
      <c r="C2148" t="s">
        <v>22</v>
      </c>
      <c r="D2148" t="s">
        <v>23</v>
      </c>
      <c r="E2148" t="s">
        <v>5</v>
      </c>
      <c r="G2148" t="s">
        <v>24</v>
      </c>
      <c r="H2148">
        <v>2298931</v>
      </c>
      <c r="I2148">
        <v>2300622</v>
      </c>
      <c r="J2148" t="s">
        <v>52</v>
      </c>
      <c r="K2148" t="str">
        <f>VLOOKUP(Q2148,gene2!A:U,12,0)</f>
        <v>WP_011784537.1</v>
      </c>
      <c r="L2148" t="str">
        <f>VLOOKUP(Q2148,gene2!A:U,13,0)</f>
        <v>WP_011784537.1</v>
      </c>
      <c r="M2148">
        <f>VLOOKUP(Q2148,gene2!A:U,14,0)</f>
        <v>0</v>
      </c>
      <c r="N2148" t="str">
        <f>VLOOKUP(Q2148,gene2!A:U,15,0)</f>
        <v>30S ribosomal protein S1</v>
      </c>
      <c r="O2148" t="s">
        <v>8372</v>
      </c>
      <c r="Q2148" t="s">
        <v>8373</v>
      </c>
      <c r="R2148">
        <v>1692</v>
      </c>
      <c r="T2148" t="s">
        <v>8374</v>
      </c>
      <c r="V2148">
        <f t="shared" si="33"/>
        <v>564</v>
      </c>
    </row>
    <row r="2149" spans="1:22" x14ac:dyDescent="0.25">
      <c r="A2149" t="s">
        <v>20</v>
      </c>
      <c r="B2149" t="s">
        <v>21</v>
      </c>
      <c r="C2149" t="s">
        <v>22</v>
      </c>
      <c r="D2149" t="s">
        <v>23</v>
      </c>
      <c r="E2149" t="s">
        <v>5</v>
      </c>
      <c r="G2149" t="s">
        <v>24</v>
      </c>
      <c r="H2149">
        <v>2300752</v>
      </c>
      <c r="I2149">
        <v>2301432</v>
      </c>
      <c r="J2149" t="s">
        <v>52</v>
      </c>
      <c r="K2149" t="str">
        <f>VLOOKUP(Q2149,gene2!A:U,12,0)</f>
        <v>WP_014421821.1</v>
      </c>
      <c r="L2149" t="str">
        <f>VLOOKUP(Q2149,gene2!A:U,13,0)</f>
        <v>WP_014421821.1</v>
      </c>
      <c r="M2149">
        <f>VLOOKUP(Q2149,gene2!A:U,14,0)</f>
        <v>0</v>
      </c>
      <c r="N2149" t="str">
        <f>VLOOKUP(Q2149,gene2!A:U,15,0)</f>
        <v>(d)CMP kinase</v>
      </c>
      <c r="O2149" t="s">
        <v>8377</v>
      </c>
      <c r="Q2149" t="s">
        <v>8378</v>
      </c>
      <c r="R2149">
        <v>681</v>
      </c>
      <c r="T2149" t="s">
        <v>8379</v>
      </c>
      <c r="V2149">
        <f t="shared" si="33"/>
        <v>227</v>
      </c>
    </row>
    <row r="2150" spans="1:22" x14ac:dyDescent="0.25">
      <c r="A2150" t="s">
        <v>20</v>
      </c>
      <c r="B2150" t="s">
        <v>21</v>
      </c>
      <c r="C2150" t="s">
        <v>22</v>
      </c>
      <c r="D2150" t="s">
        <v>23</v>
      </c>
      <c r="E2150" t="s">
        <v>5</v>
      </c>
      <c r="G2150" t="s">
        <v>24</v>
      </c>
      <c r="H2150">
        <v>2301432</v>
      </c>
      <c r="I2150">
        <v>2303660</v>
      </c>
      <c r="J2150" t="s">
        <v>52</v>
      </c>
      <c r="K2150" t="str">
        <f>VLOOKUP(Q2150,gene2!A:U,12,0)</f>
        <v>WP_014421822.1</v>
      </c>
      <c r="L2150" t="str">
        <f>VLOOKUP(Q2150,gene2!A:U,13,0)</f>
        <v>WP_014421822.1</v>
      </c>
      <c r="M2150">
        <f>VLOOKUP(Q2150,gene2!A:U,14,0)</f>
        <v>0</v>
      </c>
      <c r="N2150" t="str">
        <f>VLOOKUP(Q2150,gene2!A:U,15,0)</f>
        <v>bifunctional prephenate dehydrogenase/3-phosphoshikimate 1-carboxyvinyltransferase</v>
      </c>
      <c r="Q2150" t="s">
        <v>8382</v>
      </c>
      <c r="R2150">
        <v>2229</v>
      </c>
      <c r="T2150" t="s">
        <v>8383</v>
      </c>
      <c r="V2150">
        <f t="shared" si="33"/>
        <v>743</v>
      </c>
    </row>
    <row r="2151" spans="1:22" x14ac:dyDescent="0.25">
      <c r="A2151" t="s">
        <v>20</v>
      </c>
      <c r="B2151" t="s">
        <v>21</v>
      </c>
      <c r="C2151" t="s">
        <v>22</v>
      </c>
      <c r="D2151" t="s">
        <v>23</v>
      </c>
      <c r="E2151" t="s">
        <v>5</v>
      </c>
      <c r="G2151" t="s">
        <v>24</v>
      </c>
      <c r="H2151">
        <v>2303662</v>
      </c>
      <c r="I2151">
        <v>2304786</v>
      </c>
      <c r="J2151" t="s">
        <v>52</v>
      </c>
      <c r="K2151" t="str">
        <f>VLOOKUP(Q2151,gene2!A:U,12,0)</f>
        <v>WP_014421823.1</v>
      </c>
      <c r="L2151" t="str">
        <f>VLOOKUP(Q2151,gene2!A:U,13,0)</f>
        <v>WP_014421823.1</v>
      </c>
      <c r="M2151">
        <f>VLOOKUP(Q2151,gene2!A:U,14,0)</f>
        <v>0</v>
      </c>
      <c r="N2151" t="str">
        <f>VLOOKUP(Q2151,gene2!A:U,15,0)</f>
        <v>histidinol-phosphate transaminase</v>
      </c>
      <c r="Q2151" t="s">
        <v>8386</v>
      </c>
      <c r="R2151">
        <v>1125</v>
      </c>
      <c r="T2151" t="s">
        <v>8387</v>
      </c>
      <c r="V2151">
        <f t="shared" si="33"/>
        <v>375</v>
      </c>
    </row>
    <row r="2152" spans="1:22" x14ac:dyDescent="0.25">
      <c r="A2152" t="s">
        <v>20</v>
      </c>
      <c r="B2152" t="s">
        <v>21</v>
      </c>
      <c r="C2152" t="s">
        <v>22</v>
      </c>
      <c r="D2152" t="s">
        <v>23</v>
      </c>
      <c r="E2152" t="s">
        <v>5</v>
      </c>
      <c r="G2152" t="s">
        <v>24</v>
      </c>
      <c r="H2152">
        <v>2304816</v>
      </c>
      <c r="I2152">
        <v>2305913</v>
      </c>
      <c r="J2152" t="s">
        <v>52</v>
      </c>
      <c r="K2152" t="str">
        <f>VLOOKUP(Q2152,gene2!A:U,12,0)</f>
        <v>WP_011784533.1</v>
      </c>
      <c r="L2152" t="str">
        <f>VLOOKUP(Q2152,gene2!A:U,13,0)</f>
        <v>WP_011784533.1</v>
      </c>
      <c r="M2152">
        <f>VLOOKUP(Q2152,gene2!A:U,14,0)</f>
        <v>0</v>
      </c>
      <c r="N2152" t="str">
        <f>VLOOKUP(Q2152,gene2!A:U,15,0)</f>
        <v>prephenate dehydratase</v>
      </c>
      <c r="O2152" t="s">
        <v>8390</v>
      </c>
      <c r="Q2152" t="s">
        <v>8391</v>
      </c>
      <c r="R2152">
        <v>1098</v>
      </c>
      <c r="T2152" t="s">
        <v>8392</v>
      </c>
      <c r="V2152">
        <f t="shared" si="33"/>
        <v>366</v>
      </c>
    </row>
    <row r="2153" spans="1:22" x14ac:dyDescent="0.25">
      <c r="A2153" t="s">
        <v>20</v>
      </c>
      <c r="B2153" t="s">
        <v>21</v>
      </c>
      <c r="C2153" t="s">
        <v>22</v>
      </c>
      <c r="D2153" t="s">
        <v>23</v>
      </c>
      <c r="E2153" t="s">
        <v>5</v>
      </c>
      <c r="G2153" t="s">
        <v>24</v>
      </c>
      <c r="H2153">
        <v>2305916</v>
      </c>
      <c r="I2153">
        <v>2306998</v>
      </c>
      <c r="J2153" t="s">
        <v>52</v>
      </c>
      <c r="K2153" t="str">
        <f>VLOOKUP(Q2153,gene2!A:U,12,0)</f>
        <v>WP_014421824.1</v>
      </c>
      <c r="L2153" t="str">
        <f>VLOOKUP(Q2153,gene2!A:U,13,0)</f>
        <v>WP_014421824.1</v>
      </c>
      <c r="M2153">
        <f>VLOOKUP(Q2153,gene2!A:U,14,0)</f>
        <v>0</v>
      </c>
      <c r="N2153" t="str">
        <f>VLOOKUP(Q2153,gene2!A:U,15,0)</f>
        <v>3-phosphoserine/phosphohydroxythreonine transaminase</v>
      </c>
      <c r="O2153" t="s">
        <v>8395</v>
      </c>
      <c r="Q2153" t="s">
        <v>8396</v>
      </c>
      <c r="R2153">
        <v>1083</v>
      </c>
      <c r="T2153" t="s">
        <v>8397</v>
      </c>
      <c r="V2153">
        <f t="shared" si="33"/>
        <v>361</v>
      </c>
    </row>
    <row r="2154" spans="1:22" x14ac:dyDescent="0.25">
      <c r="A2154" t="s">
        <v>20</v>
      </c>
      <c r="B2154" t="s">
        <v>21</v>
      </c>
      <c r="C2154" t="s">
        <v>22</v>
      </c>
      <c r="D2154" t="s">
        <v>23</v>
      </c>
      <c r="E2154" t="s">
        <v>5</v>
      </c>
      <c r="G2154" t="s">
        <v>24</v>
      </c>
      <c r="H2154">
        <v>2306995</v>
      </c>
      <c r="I2154">
        <v>2309565</v>
      </c>
      <c r="J2154" t="s">
        <v>52</v>
      </c>
      <c r="K2154" t="str">
        <f>VLOOKUP(Q2154,gene2!A:U,12,0)</f>
        <v>WP_014421825.1</v>
      </c>
      <c r="L2154" t="str">
        <f>VLOOKUP(Q2154,gene2!A:U,13,0)</f>
        <v>WP_014421825.1</v>
      </c>
      <c r="M2154">
        <f>VLOOKUP(Q2154,gene2!A:U,14,0)</f>
        <v>0</v>
      </c>
      <c r="N2154" t="str">
        <f>VLOOKUP(Q2154,gene2!A:U,15,0)</f>
        <v>DNA gyrase subunit A</v>
      </c>
      <c r="O2154" t="s">
        <v>8400</v>
      </c>
      <c r="Q2154" t="s">
        <v>8401</v>
      </c>
      <c r="R2154">
        <v>2571</v>
      </c>
      <c r="T2154" t="s">
        <v>8402</v>
      </c>
      <c r="V2154">
        <f t="shared" si="33"/>
        <v>857</v>
      </c>
    </row>
    <row r="2155" spans="1:22" x14ac:dyDescent="0.25">
      <c r="A2155" t="s">
        <v>20</v>
      </c>
      <c r="B2155" t="s">
        <v>21</v>
      </c>
      <c r="C2155" t="s">
        <v>22</v>
      </c>
      <c r="D2155" t="s">
        <v>23</v>
      </c>
      <c r="E2155" t="s">
        <v>5</v>
      </c>
      <c r="G2155" t="s">
        <v>24</v>
      </c>
      <c r="H2155">
        <v>2309692</v>
      </c>
      <c r="I2155">
        <v>2310546</v>
      </c>
      <c r="J2155" t="s">
        <v>52</v>
      </c>
      <c r="K2155" t="str">
        <f>VLOOKUP(Q2155,gene2!A:U,12,0)</f>
        <v>WP_011784530.1</v>
      </c>
      <c r="L2155" t="str">
        <f>VLOOKUP(Q2155,gene2!A:U,13,0)</f>
        <v>WP_011784530.1</v>
      </c>
      <c r="M2155">
        <f>VLOOKUP(Q2155,gene2!A:U,14,0)</f>
        <v>0</v>
      </c>
      <c r="N2155" t="str">
        <f>VLOOKUP(Q2155,gene2!A:U,15,0)</f>
        <v>formyltetrahydrofolate deformylase</v>
      </c>
      <c r="O2155" t="s">
        <v>8405</v>
      </c>
      <c r="Q2155" t="s">
        <v>8406</v>
      </c>
      <c r="R2155">
        <v>855</v>
      </c>
      <c r="T2155" t="s">
        <v>8407</v>
      </c>
      <c r="V2155">
        <f t="shared" si="33"/>
        <v>285</v>
      </c>
    </row>
    <row r="2156" spans="1:22" x14ac:dyDescent="0.25">
      <c r="A2156" t="s">
        <v>20</v>
      </c>
      <c r="B2156" t="s">
        <v>21</v>
      </c>
      <c r="C2156" t="s">
        <v>22</v>
      </c>
      <c r="D2156" t="s">
        <v>23</v>
      </c>
      <c r="E2156" t="s">
        <v>5</v>
      </c>
      <c r="G2156" t="s">
        <v>24</v>
      </c>
      <c r="H2156">
        <v>2310691</v>
      </c>
      <c r="I2156">
        <v>2312451</v>
      </c>
      <c r="J2156" t="s">
        <v>25</v>
      </c>
      <c r="K2156" t="str">
        <f>VLOOKUP(Q2156,gene2!A:U,12,0)</f>
        <v>WP_014421826.1</v>
      </c>
      <c r="L2156" t="str">
        <f>VLOOKUP(Q2156,gene2!A:U,13,0)</f>
        <v>WP_014421826.1</v>
      </c>
      <c r="M2156">
        <f>VLOOKUP(Q2156,gene2!A:U,14,0)</f>
        <v>0</v>
      </c>
      <c r="N2156" t="str">
        <f>VLOOKUP(Q2156,gene2!A:U,15,0)</f>
        <v>gamma-glutamyltransferase</v>
      </c>
      <c r="O2156" t="s">
        <v>8410</v>
      </c>
      <c r="Q2156" t="s">
        <v>8411</v>
      </c>
      <c r="R2156">
        <v>1761</v>
      </c>
      <c r="T2156" t="s">
        <v>8412</v>
      </c>
      <c r="V2156">
        <f t="shared" si="33"/>
        <v>587</v>
      </c>
    </row>
    <row r="2157" spans="1:22" x14ac:dyDescent="0.25">
      <c r="A2157" t="s">
        <v>20</v>
      </c>
      <c r="B2157" t="s">
        <v>21</v>
      </c>
      <c r="C2157" t="s">
        <v>22</v>
      </c>
      <c r="D2157" t="s">
        <v>23</v>
      </c>
      <c r="E2157" t="s">
        <v>5</v>
      </c>
      <c r="G2157" t="s">
        <v>24</v>
      </c>
      <c r="H2157">
        <v>2312496</v>
      </c>
      <c r="I2157">
        <v>2312744</v>
      </c>
      <c r="J2157" t="s">
        <v>25</v>
      </c>
      <c r="K2157" t="str">
        <f>VLOOKUP(Q2157,gene2!A:U,12,0)</f>
        <v>WP_011784528.1</v>
      </c>
      <c r="L2157" t="str">
        <f>VLOOKUP(Q2157,gene2!A:U,13,0)</f>
        <v>WP_011784528.1</v>
      </c>
      <c r="M2157">
        <f>VLOOKUP(Q2157,gene2!A:U,14,0)</f>
        <v>0</v>
      </c>
      <c r="N2157" t="str">
        <f>VLOOKUP(Q2157,gene2!A:U,15,0)</f>
        <v>thiamine-binding protein</v>
      </c>
      <c r="Q2157" t="s">
        <v>8415</v>
      </c>
      <c r="R2157">
        <v>249</v>
      </c>
      <c r="T2157" t="s">
        <v>8416</v>
      </c>
      <c r="V2157">
        <f t="shared" si="33"/>
        <v>83</v>
      </c>
    </row>
    <row r="2158" spans="1:22" x14ac:dyDescent="0.25">
      <c r="A2158" t="s">
        <v>20</v>
      </c>
      <c r="B2158" t="s">
        <v>21</v>
      </c>
      <c r="C2158" t="s">
        <v>22</v>
      </c>
      <c r="D2158" t="s">
        <v>23</v>
      </c>
      <c r="E2158" t="s">
        <v>5</v>
      </c>
      <c r="G2158" t="s">
        <v>24</v>
      </c>
      <c r="H2158">
        <v>2312741</v>
      </c>
      <c r="I2158">
        <v>2314642</v>
      </c>
      <c r="J2158" t="s">
        <v>25</v>
      </c>
      <c r="K2158" t="str">
        <f>VLOOKUP(Q2158,gene2!A:U,12,0)</f>
        <v>WP_014421827.1</v>
      </c>
      <c r="L2158" t="str">
        <f>VLOOKUP(Q2158,gene2!A:U,13,0)</f>
        <v>WP_014421827.1</v>
      </c>
      <c r="M2158">
        <f>VLOOKUP(Q2158,gene2!A:U,14,0)</f>
        <v>0</v>
      </c>
      <c r="N2158" t="str">
        <f>VLOOKUP(Q2158,gene2!A:U,15,0)</f>
        <v>ATP-dependent zinc metalloprotease FtsH</v>
      </c>
      <c r="O2158" t="s">
        <v>8419</v>
      </c>
      <c r="Q2158" t="s">
        <v>8420</v>
      </c>
      <c r="R2158">
        <v>1902</v>
      </c>
      <c r="T2158" t="s">
        <v>8421</v>
      </c>
      <c r="V2158">
        <f t="shared" si="33"/>
        <v>634</v>
      </c>
    </row>
    <row r="2159" spans="1:22" x14ac:dyDescent="0.25">
      <c r="A2159" t="s">
        <v>20</v>
      </c>
      <c r="B2159" t="s">
        <v>21</v>
      </c>
      <c r="C2159" t="s">
        <v>22</v>
      </c>
      <c r="D2159" t="s">
        <v>23</v>
      </c>
      <c r="E2159" t="s">
        <v>5</v>
      </c>
      <c r="G2159" t="s">
        <v>24</v>
      </c>
      <c r="H2159">
        <v>2314670</v>
      </c>
      <c r="I2159">
        <v>2315551</v>
      </c>
      <c r="J2159" t="s">
        <v>52</v>
      </c>
      <c r="K2159" t="str">
        <f>VLOOKUP(Q2159,gene2!A:U,12,0)</f>
        <v>WP_014421828.1</v>
      </c>
      <c r="L2159" t="str">
        <f>VLOOKUP(Q2159,gene2!A:U,13,0)</f>
        <v>WP_014421828.1</v>
      </c>
      <c r="M2159">
        <f>VLOOKUP(Q2159,gene2!A:U,14,0)</f>
        <v>0</v>
      </c>
      <c r="N2159" t="str">
        <f>VLOOKUP(Q2159,gene2!A:U,15,0)</f>
        <v>universal stress protein</v>
      </c>
      <c r="Q2159" t="s">
        <v>8424</v>
      </c>
      <c r="R2159">
        <v>882</v>
      </c>
      <c r="T2159" t="s">
        <v>8425</v>
      </c>
      <c r="V2159">
        <f t="shared" si="33"/>
        <v>294</v>
      </c>
    </row>
    <row r="2160" spans="1:22" x14ac:dyDescent="0.25">
      <c r="A2160" t="s">
        <v>20</v>
      </c>
      <c r="B2160" t="s">
        <v>21</v>
      </c>
      <c r="C2160" t="s">
        <v>22</v>
      </c>
      <c r="D2160" t="s">
        <v>23</v>
      </c>
      <c r="E2160" t="s">
        <v>5</v>
      </c>
      <c r="G2160" t="s">
        <v>24</v>
      </c>
      <c r="H2160">
        <v>2315520</v>
      </c>
      <c r="I2160">
        <v>2317925</v>
      </c>
      <c r="J2160" t="s">
        <v>52</v>
      </c>
      <c r="K2160" t="str">
        <f>VLOOKUP(Q2160,gene2!A:U,12,0)</f>
        <v>WP_014421829.1</v>
      </c>
      <c r="L2160" t="str">
        <f>VLOOKUP(Q2160,gene2!A:U,13,0)</f>
        <v>WP_014421829.1</v>
      </c>
      <c r="M2160">
        <f>VLOOKUP(Q2160,gene2!A:U,14,0)</f>
        <v>0</v>
      </c>
      <c r="N2160" t="str">
        <f>VLOOKUP(Q2160,gene2!A:U,15,0)</f>
        <v>AAA family ATPase</v>
      </c>
      <c r="Q2160" t="s">
        <v>8427</v>
      </c>
      <c r="R2160">
        <v>2406</v>
      </c>
      <c r="T2160" t="s">
        <v>8428</v>
      </c>
      <c r="V2160">
        <f t="shared" si="33"/>
        <v>802</v>
      </c>
    </row>
    <row r="2161" spans="1:22" x14ac:dyDescent="0.25">
      <c r="A2161" t="s">
        <v>20</v>
      </c>
      <c r="B2161" t="s">
        <v>21</v>
      </c>
      <c r="C2161" t="s">
        <v>22</v>
      </c>
      <c r="D2161" t="s">
        <v>23</v>
      </c>
      <c r="E2161" t="s">
        <v>5</v>
      </c>
      <c r="G2161" t="s">
        <v>24</v>
      </c>
      <c r="H2161">
        <v>2317942</v>
      </c>
      <c r="I2161">
        <v>2318814</v>
      </c>
      <c r="J2161" t="s">
        <v>52</v>
      </c>
      <c r="K2161" t="str">
        <f>VLOOKUP(Q2161,gene2!A:U,12,0)</f>
        <v>WP_014421830.1</v>
      </c>
      <c r="L2161" t="str">
        <f>VLOOKUP(Q2161,gene2!A:U,13,0)</f>
        <v>WP_014421830.1</v>
      </c>
      <c r="M2161">
        <f>VLOOKUP(Q2161,gene2!A:U,14,0)</f>
        <v>0</v>
      </c>
      <c r="N2161" t="str">
        <f>VLOOKUP(Q2161,gene2!A:U,15,0)</f>
        <v>glutathione-dependent disulfide-bond oxidoreductase</v>
      </c>
      <c r="O2161" t="s">
        <v>8430</v>
      </c>
      <c r="Q2161" t="s">
        <v>8431</v>
      </c>
      <c r="R2161">
        <v>873</v>
      </c>
      <c r="T2161" t="s">
        <v>8432</v>
      </c>
      <c r="V2161">
        <f t="shared" si="33"/>
        <v>291</v>
      </c>
    </row>
    <row r="2162" spans="1:22" x14ac:dyDescent="0.25">
      <c r="A2162" t="s">
        <v>20</v>
      </c>
      <c r="B2162" t="s">
        <v>21</v>
      </c>
      <c r="C2162" t="s">
        <v>22</v>
      </c>
      <c r="D2162" t="s">
        <v>23</v>
      </c>
      <c r="E2162" t="s">
        <v>5</v>
      </c>
      <c r="G2162" t="s">
        <v>24</v>
      </c>
      <c r="H2162">
        <v>2318946</v>
      </c>
      <c r="I2162">
        <v>2319698</v>
      </c>
      <c r="J2162" t="s">
        <v>25</v>
      </c>
      <c r="K2162" t="str">
        <f>VLOOKUP(Q2162,gene2!A:U,12,0)</f>
        <v>WP_181800065.1</v>
      </c>
      <c r="L2162" t="str">
        <f>VLOOKUP(Q2162,gene2!A:U,13,0)</f>
        <v>WP_181800065.1</v>
      </c>
      <c r="M2162">
        <f>VLOOKUP(Q2162,gene2!A:U,14,0)</f>
        <v>0</v>
      </c>
      <c r="N2162" t="str">
        <f>VLOOKUP(Q2162,gene2!A:U,15,0)</f>
        <v>ATP-binding cassette domain-containing protein</v>
      </c>
      <c r="Q2162" t="s">
        <v>8435</v>
      </c>
      <c r="R2162">
        <v>753</v>
      </c>
      <c r="T2162" t="s">
        <v>8436</v>
      </c>
      <c r="V2162">
        <f t="shared" si="33"/>
        <v>251</v>
      </c>
    </row>
    <row r="2163" spans="1:22" x14ac:dyDescent="0.25">
      <c r="A2163" t="s">
        <v>20</v>
      </c>
      <c r="B2163" t="s">
        <v>21</v>
      </c>
      <c r="C2163" t="s">
        <v>22</v>
      </c>
      <c r="D2163" t="s">
        <v>23</v>
      </c>
      <c r="E2163" t="s">
        <v>5</v>
      </c>
      <c r="G2163" t="s">
        <v>24</v>
      </c>
      <c r="H2163">
        <v>2319703</v>
      </c>
      <c r="I2163">
        <v>2322078</v>
      </c>
      <c r="J2163" t="s">
        <v>25</v>
      </c>
      <c r="K2163" t="str">
        <f>VLOOKUP(Q2163,gene2!A:U,12,0)</f>
        <v>WP_014421832.1</v>
      </c>
      <c r="L2163" t="str">
        <f>VLOOKUP(Q2163,gene2!A:U,13,0)</f>
        <v>WP_014421832.1</v>
      </c>
      <c r="M2163">
        <f>VLOOKUP(Q2163,gene2!A:U,14,0)</f>
        <v>0</v>
      </c>
      <c r="N2163" t="str">
        <f>VLOOKUP(Q2163,gene2!A:U,15,0)</f>
        <v>FtsX-like permease family protein</v>
      </c>
      <c r="Q2163" t="s">
        <v>8438</v>
      </c>
      <c r="R2163">
        <v>2376</v>
      </c>
      <c r="T2163" t="s">
        <v>8439</v>
      </c>
      <c r="V2163">
        <f t="shared" si="33"/>
        <v>792</v>
      </c>
    </row>
    <row r="2164" spans="1:22" x14ac:dyDescent="0.25">
      <c r="A2164" t="s">
        <v>20</v>
      </c>
      <c r="B2164" t="s">
        <v>21</v>
      </c>
      <c r="C2164" t="s">
        <v>22</v>
      </c>
      <c r="D2164" t="s">
        <v>23</v>
      </c>
      <c r="E2164" t="s">
        <v>5</v>
      </c>
      <c r="G2164" t="s">
        <v>24</v>
      </c>
      <c r="H2164">
        <v>2322106</v>
      </c>
      <c r="I2164">
        <v>2323314</v>
      </c>
      <c r="J2164" t="s">
        <v>25</v>
      </c>
      <c r="K2164" t="str">
        <f>VLOOKUP(Q2164,gene2!A:U,12,0)</f>
        <v>WP_014421833.1</v>
      </c>
      <c r="L2164" t="str">
        <f>VLOOKUP(Q2164,gene2!A:U,13,0)</f>
        <v>WP_014421833.1</v>
      </c>
      <c r="M2164">
        <f>VLOOKUP(Q2164,gene2!A:U,14,0)</f>
        <v>0</v>
      </c>
      <c r="N2164" t="str">
        <f>VLOOKUP(Q2164,gene2!A:U,15,0)</f>
        <v>HlyD family efflux transporter periplasmic adaptor subunit</v>
      </c>
      <c r="Q2164" t="s">
        <v>8441</v>
      </c>
      <c r="R2164">
        <v>1209</v>
      </c>
      <c r="T2164" t="s">
        <v>8442</v>
      </c>
      <c r="V2164">
        <f t="shared" si="33"/>
        <v>403</v>
      </c>
    </row>
    <row r="2165" spans="1:22" x14ac:dyDescent="0.25">
      <c r="A2165" t="s">
        <v>20</v>
      </c>
      <c r="B2165" t="s">
        <v>21</v>
      </c>
      <c r="C2165" t="s">
        <v>22</v>
      </c>
      <c r="D2165" t="s">
        <v>23</v>
      </c>
      <c r="E2165" t="s">
        <v>5</v>
      </c>
      <c r="G2165" t="s">
        <v>24</v>
      </c>
      <c r="H2165">
        <v>2323376</v>
      </c>
      <c r="I2165">
        <v>2324062</v>
      </c>
      <c r="J2165" t="s">
        <v>52</v>
      </c>
      <c r="K2165" t="str">
        <f>VLOOKUP(Q2165,gene2!A:U,12,0)</f>
        <v>WP_014421834.1</v>
      </c>
      <c r="L2165" t="str">
        <f>VLOOKUP(Q2165,gene2!A:U,13,0)</f>
        <v>WP_014421834.1</v>
      </c>
      <c r="M2165">
        <f>VLOOKUP(Q2165,gene2!A:U,14,0)</f>
        <v>0</v>
      </c>
      <c r="N2165" t="str">
        <f>VLOOKUP(Q2165,gene2!A:U,15,0)</f>
        <v>PEP-CTERM sorting domain-containing protein</v>
      </c>
      <c r="Q2165" t="s">
        <v>8444</v>
      </c>
      <c r="R2165">
        <v>687</v>
      </c>
      <c r="T2165" t="s">
        <v>8445</v>
      </c>
      <c r="V2165">
        <f t="shared" si="33"/>
        <v>229</v>
      </c>
    </row>
    <row r="2166" spans="1:22" x14ac:dyDescent="0.25">
      <c r="A2166" t="s">
        <v>20</v>
      </c>
      <c r="B2166" t="s">
        <v>21</v>
      </c>
      <c r="C2166" t="s">
        <v>22</v>
      </c>
      <c r="D2166" t="s">
        <v>23</v>
      </c>
      <c r="E2166" t="s">
        <v>5</v>
      </c>
      <c r="G2166" t="s">
        <v>24</v>
      </c>
      <c r="H2166">
        <v>2324214</v>
      </c>
      <c r="I2166">
        <v>2325407</v>
      </c>
      <c r="J2166" t="s">
        <v>52</v>
      </c>
      <c r="K2166" t="str">
        <f>VLOOKUP(Q2166,gene2!A:U,12,0)</f>
        <v>WP_014421835.1</v>
      </c>
      <c r="L2166" t="str">
        <f>VLOOKUP(Q2166,gene2!A:U,13,0)</f>
        <v>WP_014421835.1</v>
      </c>
      <c r="M2166">
        <f>VLOOKUP(Q2166,gene2!A:U,14,0)</f>
        <v>0</v>
      </c>
      <c r="N2166" t="str">
        <f>VLOOKUP(Q2166,gene2!A:U,15,0)</f>
        <v>peptide-methionine (R)-S-oxide reductase MsrB</v>
      </c>
      <c r="O2166" t="s">
        <v>8447</v>
      </c>
      <c r="Q2166" t="s">
        <v>8448</v>
      </c>
      <c r="R2166">
        <v>1194</v>
      </c>
      <c r="T2166" t="s">
        <v>8449</v>
      </c>
      <c r="V2166">
        <f t="shared" si="33"/>
        <v>398</v>
      </c>
    </row>
    <row r="2167" spans="1:22" x14ac:dyDescent="0.25">
      <c r="A2167" t="s">
        <v>20</v>
      </c>
      <c r="B2167" t="s">
        <v>21</v>
      </c>
      <c r="C2167" t="s">
        <v>22</v>
      </c>
      <c r="D2167" t="s">
        <v>23</v>
      </c>
      <c r="E2167" t="s">
        <v>5</v>
      </c>
      <c r="G2167" t="s">
        <v>24</v>
      </c>
      <c r="H2167">
        <v>2325504</v>
      </c>
      <c r="I2167">
        <v>2326970</v>
      </c>
      <c r="J2167" t="s">
        <v>52</v>
      </c>
      <c r="K2167" t="str">
        <f>VLOOKUP(Q2167,gene2!A:U,12,0)</f>
        <v>WP_014421836.1</v>
      </c>
      <c r="L2167" t="str">
        <f>VLOOKUP(Q2167,gene2!A:U,13,0)</f>
        <v>WP_014421836.1</v>
      </c>
      <c r="M2167">
        <f>VLOOKUP(Q2167,gene2!A:U,14,0)</f>
        <v>0</v>
      </c>
      <c r="N2167" t="str">
        <f>VLOOKUP(Q2167,gene2!A:U,15,0)</f>
        <v>sensor histidine kinase</v>
      </c>
      <c r="Q2167" t="s">
        <v>8452</v>
      </c>
      <c r="R2167">
        <v>1467</v>
      </c>
      <c r="T2167" t="s">
        <v>8453</v>
      </c>
      <c r="V2167">
        <f t="shared" si="33"/>
        <v>489</v>
      </c>
    </row>
    <row r="2168" spans="1:22" x14ac:dyDescent="0.25">
      <c r="A2168" t="s">
        <v>20</v>
      </c>
      <c r="B2168" t="s">
        <v>21</v>
      </c>
      <c r="C2168" t="s">
        <v>22</v>
      </c>
      <c r="D2168" t="s">
        <v>23</v>
      </c>
      <c r="E2168" t="s">
        <v>5</v>
      </c>
      <c r="G2168" t="s">
        <v>24</v>
      </c>
      <c r="H2168">
        <v>2326973</v>
      </c>
      <c r="I2168">
        <v>2327674</v>
      </c>
      <c r="J2168" t="s">
        <v>52</v>
      </c>
      <c r="K2168" t="str">
        <f>VLOOKUP(Q2168,gene2!A:U,12,0)</f>
        <v>WP_014421837.1</v>
      </c>
      <c r="L2168" t="str">
        <f>VLOOKUP(Q2168,gene2!A:U,13,0)</f>
        <v>WP_014421837.1</v>
      </c>
      <c r="M2168">
        <f>VLOOKUP(Q2168,gene2!A:U,14,0)</f>
        <v>0</v>
      </c>
      <c r="N2168" t="str">
        <f>VLOOKUP(Q2168,gene2!A:U,15,0)</f>
        <v>response regulator transcription factor</v>
      </c>
      <c r="Q2168" t="s">
        <v>8455</v>
      </c>
      <c r="R2168">
        <v>702</v>
      </c>
      <c r="T2168" t="s">
        <v>8456</v>
      </c>
      <c r="V2168">
        <f t="shared" si="33"/>
        <v>234</v>
      </c>
    </row>
    <row r="2169" spans="1:22" x14ac:dyDescent="0.25">
      <c r="A2169" t="s">
        <v>20</v>
      </c>
      <c r="B2169" t="s">
        <v>21</v>
      </c>
      <c r="C2169" t="s">
        <v>22</v>
      </c>
      <c r="D2169" t="s">
        <v>23</v>
      </c>
      <c r="E2169" t="s">
        <v>5</v>
      </c>
      <c r="G2169" t="s">
        <v>24</v>
      </c>
      <c r="H2169">
        <v>2327826</v>
      </c>
      <c r="I2169">
        <v>2328644</v>
      </c>
      <c r="J2169" t="s">
        <v>52</v>
      </c>
      <c r="K2169" t="str">
        <f>VLOOKUP(Q2169,gene2!A:U,12,0)</f>
        <v>WP_014421838.1</v>
      </c>
      <c r="L2169" t="str">
        <f>VLOOKUP(Q2169,gene2!A:U,13,0)</f>
        <v>WP_014421838.1</v>
      </c>
      <c r="M2169">
        <f>VLOOKUP(Q2169,gene2!A:U,14,0)</f>
        <v>0</v>
      </c>
      <c r="N2169" t="str">
        <f>VLOOKUP(Q2169,gene2!A:U,15,0)</f>
        <v>NAD(P)H-binding protein</v>
      </c>
      <c r="Q2169" t="s">
        <v>8458</v>
      </c>
      <c r="R2169">
        <v>819</v>
      </c>
      <c r="T2169" t="s">
        <v>8459</v>
      </c>
      <c r="V2169">
        <f t="shared" si="33"/>
        <v>273</v>
      </c>
    </row>
    <row r="2170" spans="1:22" x14ac:dyDescent="0.25">
      <c r="A2170" t="s">
        <v>20</v>
      </c>
      <c r="B2170" t="s">
        <v>21</v>
      </c>
      <c r="C2170" t="s">
        <v>22</v>
      </c>
      <c r="D2170" t="s">
        <v>23</v>
      </c>
      <c r="E2170" t="s">
        <v>5</v>
      </c>
      <c r="G2170" t="s">
        <v>24</v>
      </c>
      <c r="H2170">
        <v>2328760</v>
      </c>
      <c r="I2170">
        <v>2329743</v>
      </c>
      <c r="J2170" t="s">
        <v>25</v>
      </c>
      <c r="K2170" t="str">
        <f>VLOOKUP(Q2170,gene2!A:U,12,0)</f>
        <v>WP_014421839.1</v>
      </c>
      <c r="L2170" t="str">
        <f>VLOOKUP(Q2170,gene2!A:U,13,0)</f>
        <v>WP_014421839.1</v>
      </c>
      <c r="M2170">
        <f>VLOOKUP(Q2170,gene2!A:U,14,0)</f>
        <v>0</v>
      </c>
      <c r="N2170" t="str">
        <f>VLOOKUP(Q2170,gene2!A:U,15,0)</f>
        <v>AraC family transcriptional regulator</v>
      </c>
      <c r="Q2170" t="s">
        <v>8461</v>
      </c>
      <c r="R2170">
        <v>984</v>
      </c>
      <c r="T2170" t="s">
        <v>8462</v>
      </c>
      <c r="V2170">
        <f t="shared" si="33"/>
        <v>328</v>
      </c>
    </row>
    <row r="2171" spans="1:22" x14ac:dyDescent="0.25">
      <c r="A2171" t="s">
        <v>20</v>
      </c>
      <c r="B2171" t="s">
        <v>21</v>
      </c>
      <c r="C2171" t="s">
        <v>22</v>
      </c>
      <c r="D2171" t="s">
        <v>23</v>
      </c>
      <c r="E2171" t="s">
        <v>5</v>
      </c>
      <c r="G2171" t="s">
        <v>24</v>
      </c>
      <c r="H2171">
        <v>2330677</v>
      </c>
      <c r="I2171">
        <v>2331210</v>
      </c>
      <c r="J2171" t="s">
        <v>52</v>
      </c>
      <c r="K2171" t="str">
        <f>VLOOKUP(Q2171,gene2!A:U,12,0)</f>
        <v>WP_014421843.1</v>
      </c>
      <c r="L2171" t="str">
        <f>VLOOKUP(Q2171,gene2!A:U,13,0)</f>
        <v>WP_014421843.1</v>
      </c>
      <c r="M2171">
        <f>VLOOKUP(Q2171,gene2!A:U,14,0)</f>
        <v>0</v>
      </c>
      <c r="N2171" t="str">
        <f>VLOOKUP(Q2171,gene2!A:U,15,0)</f>
        <v>GNAT family N-acetyltransferase</v>
      </c>
      <c r="Q2171" t="s">
        <v>8464</v>
      </c>
      <c r="R2171">
        <v>534</v>
      </c>
      <c r="T2171" t="s">
        <v>8465</v>
      </c>
      <c r="V2171">
        <f t="shared" si="33"/>
        <v>178</v>
      </c>
    </row>
    <row r="2172" spans="1:22" x14ac:dyDescent="0.25">
      <c r="A2172" t="s">
        <v>20</v>
      </c>
      <c r="B2172" t="s">
        <v>21</v>
      </c>
      <c r="C2172" t="s">
        <v>22</v>
      </c>
      <c r="D2172" t="s">
        <v>23</v>
      </c>
      <c r="E2172" t="s">
        <v>5</v>
      </c>
      <c r="G2172" t="s">
        <v>24</v>
      </c>
      <c r="H2172">
        <v>2331306</v>
      </c>
      <c r="I2172">
        <v>2331692</v>
      </c>
      <c r="J2172" t="s">
        <v>52</v>
      </c>
      <c r="K2172" t="str">
        <f>VLOOKUP(Q2172,gene2!A:U,12,0)</f>
        <v>WP_014421844.1</v>
      </c>
      <c r="L2172" t="str">
        <f>VLOOKUP(Q2172,gene2!A:U,13,0)</f>
        <v>WP_014421844.1</v>
      </c>
      <c r="M2172">
        <f>VLOOKUP(Q2172,gene2!A:U,14,0)</f>
        <v>0</v>
      </c>
      <c r="N2172" t="str">
        <f>VLOOKUP(Q2172,gene2!A:U,15,0)</f>
        <v>tautomerase family protein</v>
      </c>
      <c r="Q2172" t="s">
        <v>8467</v>
      </c>
      <c r="R2172">
        <v>387</v>
      </c>
      <c r="T2172" t="s">
        <v>8468</v>
      </c>
      <c r="V2172">
        <f t="shared" si="33"/>
        <v>129</v>
      </c>
    </row>
    <row r="2173" spans="1:22" x14ac:dyDescent="0.25">
      <c r="A2173" t="s">
        <v>20</v>
      </c>
      <c r="B2173" t="s">
        <v>21</v>
      </c>
      <c r="C2173" t="s">
        <v>22</v>
      </c>
      <c r="D2173" t="s">
        <v>23</v>
      </c>
      <c r="E2173" t="s">
        <v>5</v>
      </c>
      <c r="G2173" t="s">
        <v>24</v>
      </c>
      <c r="H2173">
        <v>2331789</v>
      </c>
      <c r="I2173">
        <v>2332229</v>
      </c>
      <c r="J2173" t="s">
        <v>52</v>
      </c>
      <c r="K2173" t="str">
        <f>VLOOKUP(Q2173,gene2!A:U,12,0)</f>
        <v>WP_014421845.1</v>
      </c>
      <c r="L2173" t="str">
        <f>VLOOKUP(Q2173,gene2!A:U,13,0)</f>
        <v>WP_014421845.1</v>
      </c>
      <c r="M2173">
        <f>VLOOKUP(Q2173,gene2!A:U,14,0)</f>
        <v>0</v>
      </c>
      <c r="N2173" t="str">
        <f>VLOOKUP(Q2173,gene2!A:U,15,0)</f>
        <v>hypothetical protein</v>
      </c>
      <c r="Q2173" t="s">
        <v>8471</v>
      </c>
      <c r="R2173">
        <v>441</v>
      </c>
      <c r="T2173" t="s">
        <v>8472</v>
      </c>
      <c r="V2173">
        <f t="shared" si="33"/>
        <v>147</v>
      </c>
    </row>
    <row r="2174" spans="1:22" x14ac:dyDescent="0.25">
      <c r="A2174" t="s">
        <v>20</v>
      </c>
      <c r="B2174" t="s">
        <v>21</v>
      </c>
      <c r="C2174" t="s">
        <v>22</v>
      </c>
      <c r="D2174" t="s">
        <v>23</v>
      </c>
      <c r="E2174" t="s">
        <v>5</v>
      </c>
      <c r="G2174" t="s">
        <v>24</v>
      </c>
      <c r="H2174">
        <v>2332686</v>
      </c>
      <c r="I2174">
        <v>2333708</v>
      </c>
      <c r="J2174" t="s">
        <v>52</v>
      </c>
      <c r="K2174" t="str">
        <f>VLOOKUP(Q2174,gene2!A:U,12,0)</f>
        <v>WP_014421848.1</v>
      </c>
      <c r="L2174" t="str">
        <f>VLOOKUP(Q2174,gene2!A:U,13,0)</f>
        <v>WP_014421848.1</v>
      </c>
      <c r="M2174">
        <f>VLOOKUP(Q2174,gene2!A:U,14,0)</f>
        <v>0</v>
      </c>
      <c r="N2174" t="str">
        <f>VLOOKUP(Q2174,gene2!A:U,15,0)</f>
        <v>hypothetical protein</v>
      </c>
      <c r="Q2174" t="s">
        <v>8474</v>
      </c>
      <c r="R2174">
        <v>1023</v>
      </c>
      <c r="T2174" t="s">
        <v>8475</v>
      </c>
      <c r="V2174">
        <f t="shared" si="33"/>
        <v>341</v>
      </c>
    </row>
    <row r="2175" spans="1:22" x14ac:dyDescent="0.25">
      <c r="A2175" t="s">
        <v>20</v>
      </c>
      <c r="B2175" t="s">
        <v>21</v>
      </c>
      <c r="C2175" t="s">
        <v>22</v>
      </c>
      <c r="D2175" t="s">
        <v>23</v>
      </c>
      <c r="E2175" t="s">
        <v>5</v>
      </c>
      <c r="G2175" t="s">
        <v>24</v>
      </c>
      <c r="H2175">
        <v>2333776</v>
      </c>
      <c r="I2175">
        <v>2334177</v>
      </c>
      <c r="J2175" t="s">
        <v>52</v>
      </c>
      <c r="K2175" t="str">
        <f>VLOOKUP(Q2175,gene2!A:U,12,0)</f>
        <v>WP_014421849.1</v>
      </c>
      <c r="L2175" t="str">
        <f>VLOOKUP(Q2175,gene2!A:U,13,0)</f>
        <v>WP_014421849.1</v>
      </c>
      <c r="M2175">
        <f>VLOOKUP(Q2175,gene2!A:U,14,0)</f>
        <v>0</v>
      </c>
      <c r="N2175" t="str">
        <f>VLOOKUP(Q2175,gene2!A:U,15,0)</f>
        <v>hypothetical protein</v>
      </c>
      <c r="Q2175" t="s">
        <v>8477</v>
      </c>
      <c r="R2175">
        <v>402</v>
      </c>
      <c r="T2175" t="s">
        <v>8478</v>
      </c>
      <c r="V2175">
        <f t="shared" si="33"/>
        <v>134</v>
      </c>
    </row>
    <row r="2176" spans="1:22" x14ac:dyDescent="0.25">
      <c r="A2176" t="s">
        <v>20</v>
      </c>
      <c r="B2176" t="s">
        <v>21</v>
      </c>
      <c r="C2176" t="s">
        <v>22</v>
      </c>
      <c r="D2176" t="s">
        <v>23</v>
      </c>
      <c r="E2176" t="s">
        <v>5</v>
      </c>
      <c r="G2176" t="s">
        <v>24</v>
      </c>
      <c r="H2176">
        <v>2334254</v>
      </c>
      <c r="I2176">
        <v>2334799</v>
      </c>
      <c r="J2176" t="s">
        <v>52</v>
      </c>
      <c r="K2176" t="str">
        <f>VLOOKUP(Q2176,gene2!A:U,12,0)</f>
        <v>WP_050999010.1</v>
      </c>
      <c r="L2176" t="str">
        <f>VLOOKUP(Q2176,gene2!A:U,13,0)</f>
        <v>WP_050999010.1</v>
      </c>
      <c r="M2176">
        <f>VLOOKUP(Q2176,gene2!A:U,14,0)</f>
        <v>0</v>
      </c>
      <c r="N2176" t="str">
        <f>VLOOKUP(Q2176,gene2!A:U,15,0)</f>
        <v>uracil-DNA glycosylase</v>
      </c>
      <c r="Q2176" t="s">
        <v>8480</v>
      </c>
      <c r="R2176">
        <v>546</v>
      </c>
      <c r="V2176">
        <f t="shared" si="33"/>
        <v>182</v>
      </c>
    </row>
    <row r="2177" spans="1:22" x14ac:dyDescent="0.25">
      <c r="A2177" t="s">
        <v>20</v>
      </c>
      <c r="B2177" t="s">
        <v>21</v>
      </c>
      <c r="C2177" t="s">
        <v>22</v>
      </c>
      <c r="D2177" t="s">
        <v>23</v>
      </c>
      <c r="E2177" t="s">
        <v>5</v>
      </c>
      <c r="G2177" t="s">
        <v>24</v>
      </c>
      <c r="H2177">
        <v>2335371</v>
      </c>
      <c r="I2177">
        <v>2335829</v>
      </c>
      <c r="J2177" t="s">
        <v>52</v>
      </c>
      <c r="K2177" t="str">
        <f>VLOOKUP(Q2177,gene2!A:U,12,0)</f>
        <v>WP_041654798.1</v>
      </c>
      <c r="L2177" t="str">
        <f>VLOOKUP(Q2177,gene2!A:U,13,0)</f>
        <v>WP_041654798.1</v>
      </c>
      <c r="M2177">
        <f>VLOOKUP(Q2177,gene2!A:U,14,0)</f>
        <v>0</v>
      </c>
      <c r="N2177" t="str">
        <f>VLOOKUP(Q2177,gene2!A:U,15,0)</f>
        <v>hypothetical protein</v>
      </c>
      <c r="Q2177" t="s">
        <v>8482</v>
      </c>
      <c r="R2177">
        <v>459</v>
      </c>
      <c r="V2177">
        <f t="shared" si="33"/>
        <v>153</v>
      </c>
    </row>
    <row r="2178" spans="1:22" x14ac:dyDescent="0.25">
      <c r="A2178" t="s">
        <v>20</v>
      </c>
      <c r="B2178" t="s">
        <v>21</v>
      </c>
      <c r="C2178" t="s">
        <v>22</v>
      </c>
      <c r="D2178" t="s">
        <v>23</v>
      </c>
      <c r="E2178" t="s">
        <v>5</v>
      </c>
      <c r="G2178" t="s">
        <v>24</v>
      </c>
      <c r="H2178">
        <v>2335927</v>
      </c>
      <c r="I2178">
        <v>2336214</v>
      </c>
      <c r="J2178" t="s">
        <v>52</v>
      </c>
      <c r="K2178" t="str">
        <f>VLOOKUP(Q2178,gene2!A:U,12,0)</f>
        <v>WP_014421850.1</v>
      </c>
      <c r="L2178" t="str">
        <f>VLOOKUP(Q2178,gene2!A:U,13,0)</f>
        <v>WP_014421850.1</v>
      </c>
      <c r="M2178">
        <f>VLOOKUP(Q2178,gene2!A:U,14,0)</f>
        <v>0</v>
      </c>
      <c r="N2178" t="str">
        <f>VLOOKUP(Q2178,gene2!A:U,15,0)</f>
        <v>hypothetical protein</v>
      </c>
      <c r="Q2178" t="s">
        <v>8484</v>
      </c>
      <c r="R2178">
        <v>288</v>
      </c>
      <c r="T2178" t="s">
        <v>8485</v>
      </c>
      <c r="V2178">
        <f t="shared" si="33"/>
        <v>96</v>
      </c>
    </row>
    <row r="2179" spans="1:22" x14ac:dyDescent="0.25">
      <c r="A2179" t="s">
        <v>20</v>
      </c>
      <c r="B2179" t="s">
        <v>21</v>
      </c>
      <c r="C2179" t="s">
        <v>22</v>
      </c>
      <c r="D2179" t="s">
        <v>23</v>
      </c>
      <c r="E2179" t="s">
        <v>5</v>
      </c>
      <c r="G2179" t="s">
        <v>24</v>
      </c>
      <c r="H2179">
        <v>2336325</v>
      </c>
      <c r="I2179">
        <v>2337125</v>
      </c>
      <c r="J2179" t="s">
        <v>52</v>
      </c>
      <c r="K2179" t="str">
        <f>VLOOKUP(Q2179,gene2!A:U,12,0)</f>
        <v>WP_014421851.1</v>
      </c>
      <c r="L2179" t="str">
        <f>VLOOKUP(Q2179,gene2!A:U,13,0)</f>
        <v>WP_014421851.1</v>
      </c>
      <c r="M2179">
        <f>VLOOKUP(Q2179,gene2!A:U,14,0)</f>
        <v>0</v>
      </c>
      <c r="N2179" t="str">
        <f>VLOOKUP(Q2179,gene2!A:U,15,0)</f>
        <v>hypothetical protein</v>
      </c>
      <c r="Q2179" t="s">
        <v>8487</v>
      </c>
      <c r="R2179">
        <v>801</v>
      </c>
      <c r="T2179" t="s">
        <v>8488</v>
      </c>
      <c r="V2179">
        <f t="shared" ref="V2179:V2242" si="34">R2179/3</f>
        <v>267</v>
      </c>
    </row>
    <row r="2180" spans="1:22" x14ac:dyDescent="0.25">
      <c r="A2180" t="s">
        <v>20</v>
      </c>
      <c r="B2180" t="s">
        <v>21</v>
      </c>
      <c r="C2180" t="s">
        <v>22</v>
      </c>
      <c r="D2180" t="s">
        <v>23</v>
      </c>
      <c r="E2180" t="s">
        <v>5</v>
      </c>
      <c r="G2180" t="s">
        <v>24</v>
      </c>
      <c r="H2180">
        <v>2337221</v>
      </c>
      <c r="I2180">
        <v>2337505</v>
      </c>
      <c r="J2180" t="s">
        <v>52</v>
      </c>
      <c r="K2180" t="str">
        <f>VLOOKUP(Q2180,gene2!A:U,12,0)</f>
        <v>WP_014421852.1</v>
      </c>
      <c r="L2180" t="str">
        <f>VLOOKUP(Q2180,gene2!A:U,13,0)</f>
        <v>WP_014421852.1</v>
      </c>
      <c r="M2180">
        <f>VLOOKUP(Q2180,gene2!A:U,14,0)</f>
        <v>0</v>
      </c>
      <c r="N2180" t="str">
        <f>VLOOKUP(Q2180,gene2!A:U,15,0)</f>
        <v>hypothetical protein</v>
      </c>
      <c r="Q2180" t="s">
        <v>8490</v>
      </c>
      <c r="R2180">
        <v>285</v>
      </c>
      <c r="T2180" t="s">
        <v>8491</v>
      </c>
      <c r="V2180">
        <f t="shared" si="34"/>
        <v>95</v>
      </c>
    </row>
    <row r="2181" spans="1:22" x14ac:dyDescent="0.25">
      <c r="A2181" t="s">
        <v>20</v>
      </c>
      <c r="B2181" t="s">
        <v>21</v>
      </c>
      <c r="C2181" t="s">
        <v>22</v>
      </c>
      <c r="D2181" t="s">
        <v>23</v>
      </c>
      <c r="E2181" t="s">
        <v>5</v>
      </c>
      <c r="G2181" t="s">
        <v>24</v>
      </c>
      <c r="H2181">
        <v>2337999</v>
      </c>
      <c r="I2181">
        <v>2338277</v>
      </c>
      <c r="J2181" t="s">
        <v>52</v>
      </c>
      <c r="K2181" t="str">
        <f>VLOOKUP(Q2181,gene2!A:U,12,0)</f>
        <v>WP_014421853.1</v>
      </c>
      <c r="L2181" t="str">
        <f>VLOOKUP(Q2181,gene2!A:U,13,0)</f>
        <v>WP_014421853.1</v>
      </c>
      <c r="M2181">
        <f>VLOOKUP(Q2181,gene2!A:U,14,0)</f>
        <v>0</v>
      </c>
      <c r="N2181" t="str">
        <f>VLOOKUP(Q2181,gene2!A:U,15,0)</f>
        <v>immunity protein 32</v>
      </c>
      <c r="Q2181" t="s">
        <v>8493</v>
      </c>
      <c r="R2181">
        <v>279</v>
      </c>
      <c r="T2181" t="s">
        <v>8494</v>
      </c>
      <c r="V2181">
        <f t="shared" si="34"/>
        <v>93</v>
      </c>
    </row>
    <row r="2182" spans="1:22" x14ac:dyDescent="0.25">
      <c r="A2182" t="s">
        <v>20</v>
      </c>
      <c r="B2182" t="s">
        <v>21</v>
      </c>
      <c r="C2182" t="s">
        <v>22</v>
      </c>
      <c r="D2182" t="s">
        <v>23</v>
      </c>
      <c r="E2182" t="s">
        <v>5</v>
      </c>
      <c r="G2182" t="s">
        <v>24</v>
      </c>
      <c r="H2182">
        <v>2338375</v>
      </c>
      <c r="I2182">
        <v>2338839</v>
      </c>
      <c r="J2182" t="s">
        <v>52</v>
      </c>
      <c r="K2182" t="str">
        <f>VLOOKUP(Q2182,gene2!A:U,12,0)</f>
        <v>WP_014421855.1</v>
      </c>
      <c r="L2182" t="str">
        <f>VLOOKUP(Q2182,gene2!A:U,13,0)</f>
        <v>WP_014421855.1</v>
      </c>
      <c r="M2182">
        <f>VLOOKUP(Q2182,gene2!A:U,14,0)</f>
        <v>0</v>
      </c>
      <c r="N2182" t="str">
        <f>VLOOKUP(Q2182,gene2!A:U,15,0)</f>
        <v>GNAT family N-acetyltransferase</v>
      </c>
      <c r="Q2182" t="s">
        <v>8497</v>
      </c>
      <c r="R2182">
        <v>465</v>
      </c>
      <c r="T2182" t="s">
        <v>8498</v>
      </c>
      <c r="V2182">
        <f t="shared" si="34"/>
        <v>155</v>
      </c>
    </row>
    <row r="2183" spans="1:22" x14ac:dyDescent="0.25">
      <c r="A2183" t="s">
        <v>20</v>
      </c>
      <c r="B2183" t="s">
        <v>21</v>
      </c>
      <c r="C2183" t="s">
        <v>22</v>
      </c>
      <c r="D2183" t="s">
        <v>23</v>
      </c>
      <c r="E2183" t="s">
        <v>5</v>
      </c>
      <c r="G2183" t="s">
        <v>24</v>
      </c>
      <c r="H2183">
        <v>2338947</v>
      </c>
      <c r="I2183">
        <v>2339303</v>
      </c>
      <c r="J2183" t="s">
        <v>52</v>
      </c>
      <c r="K2183" t="str">
        <f>VLOOKUP(Q2183,gene2!A:U,12,0)</f>
        <v>WP_152526094.1</v>
      </c>
      <c r="L2183" t="str">
        <f>VLOOKUP(Q2183,gene2!A:U,13,0)</f>
        <v>WP_152526094.1</v>
      </c>
      <c r="M2183">
        <f>VLOOKUP(Q2183,gene2!A:U,14,0)</f>
        <v>0</v>
      </c>
      <c r="N2183" t="str">
        <f>VLOOKUP(Q2183,gene2!A:U,15,0)</f>
        <v>hypothetical protein</v>
      </c>
      <c r="Q2183" t="s">
        <v>8500</v>
      </c>
      <c r="R2183">
        <v>357</v>
      </c>
      <c r="T2183" t="s">
        <v>8501</v>
      </c>
      <c r="V2183">
        <f t="shared" si="34"/>
        <v>119</v>
      </c>
    </row>
    <row r="2184" spans="1:22" x14ac:dyDescent="0.25">
      <c r="A2184" t="s">
        <v>20</v>
      </c>
      <c r="B2184" t="s">
        <v>21</v>
      </c>
      <c r="C2184" t="s">
        <v>22</v>
      </c>
      <c r="D2184" t="s">
        <v>23</v>
      </c>
      <c r="E2184" t="s">
        <v>5</v>
      </c>
      <c r="G2184" t="s">
        <v>24</v>
      </c>
      <c r="H2184">
        <v>2339431</v>
      </c>
      <c r="I2184">
        <v>2339808</v>
      </c>
      <c r="J2184" t="s">
        <v>52</v>
      </c>
      <c r="K2184" t="str">
        <f>VLOOKUP(Q2184,gene2!A:U,12,0)</f>
        <v>WP_014421857.1</v>
      </c>
      <c r="L2184" t="str">
        <f>VLOOKUP(Q2184,gene2!A:U,13,0)</f>
        <v>WP_014421857.1</v>
      </c>
      <c r="M2184">
        <f>VLOOKUP(Q2184,gene2!A:U,14,0)</f>
        <v>0</v>
      </c>
      <c r="N2184" t="str">
        <f>VLOOKUP(Q2184,gene2!A:U,15,0)</f>
        <v>hypothetical protein</v>
      </c>
      <c r="Q2184" t="s">
        <v>8503</v>
      </c>
      <c r="R2184">
        <v>378</v>
      </c>
      <c r="T2184" t="s">
        <v>8504</v>
      </c>
      <c r="V2184">
        <f t="shared" si="34"/>
        <v>126</v>
      </c>
    </row>
    <row r="2185" spans="1:22" x14ac:dyDescent="0.25">
      <c r="A2185" t="s">
        <v>20</v>
      </c>
      <c r="B2185" t="s">
        <v>21</v>
      </c>
      <c r="C2185" t="s">
        <v>22</v>
      </c>
      <c r="D2185" t="s">
        <v>23</v>
      </c>
      <c r="E2185" t="s">
        <v>5</v>
      </c>
      <c r="G2185" t="s">
        <v>24</v>
      </c>
      <c r="H2185">
        <v>2339894</v>
      </c>
      <c r="I2185">
        <v>2340580</v>
      </c>
      <c r="J2185" t="s">
        <v>52</v>
      </c>
      <c r="K2185" t="str">
        <f>VLOOKUP(Q2185,gene2!A:U,12,0)</f>
        <v>WP_014421858.1</v>
      </c>
      <c r="L2185" t="str">
        <f>VLOOKUP(Q2185,gene2!A:U,13,0)</f>
        <v>WP_014421858.1</v>
      </c>
      <c r="M2185">
        <f>VLOOKUP(Q2185,gene2!A:U,14,0)</f>
        <v>0</v>
      </c>
      <c r="N2185" t="str">
        <f>VLOOKUP(Q2185,gene2!A:U,15,0)</f>
        <v>hypothetical protein</v>
      </c>
      <c r="Q2185" t="s">
        <v>8506</v>
      </c>
      <c r="R2185">
        <v>687</v>
      </c>
      <c r="T2185" t="s">
        <v>8507</v>
      </c>
      <c r="V2185">
        <f t="shared" si="34"/>
        <v>229</v>
      </c>
    </row>
    <row r="2186" spans="1:22" x14ac:dyDescent="0.25">
      <c r="A2186" t="s">
        <v>20</v>
      </c>
      <c r="B2186" t="s">
        <v>21</v>
      </c>
      <c r="C2186" t="s">
        <v>22</v>
      </c>
      <c r="D2186" t="s">
        <v>23</v>
      </c>
      <c r="E2186" t="s">
        <v>5</v>
      </c>
      <c r="G2186" t="s">
        <v>24</v>
      </c>
      <c r="H2186">
        <v>2340678</v>
      </c>
      <c r="I2186">
        <v>2341331</v>
      </c>
      <c r="J2186" t="s">
        <v>52</v>
      </c>
      <c r="K2186" t="str">
        <f>VLOOKUP(Q2186,gene2!A:U,12,0)</f>
        <v>WP_014421859.1</v>
      </c>
      <c r="L2186" t="str">
        <f>VLOOKUP(Q2186,gene2!A:U,13,0)</f>
        <v>WP_014421859.1</v>
      </c>
      <c r="M2186">
        <f>VLOOKUP(Q2186,gene2!A:U,14,0)</f>
        <v>0</v>
      </c>
      <c r="N2186" t="str">
        <f>VLOOKUP(Q2186,gene2!A:U,15,0)</f>
        <v>AbiV family abortive infection protein</v>
      </c>
      <c r="Q2186" t="s">
        <v>8509</v>
      </c>
      <c r="R2186">
        <v>654</v>
      </c>
      <c r="T2186" t="s">
        <v>8510</v>
      </c>
      <c r="V2186">
        <f t="shared" si="34"/>
        <v>218</v>
      </c>
    </row>
    <row r="2187" spans="1:22" x14ac:dyDescent="0.25">
      <c r="A2187" t="s">
        <v>20</v>
      </c>
      <c r="B2187" t="s">
        <v>21</v>
      </c>
      <c r="C2187" t="s">
        <v>22</v>
      </c>
      <c r="D2187" t="s">
        <v>23</v>
      </c>
      <c r="E2187" t="s">
        <v>5</v>
      </c>
      <c r="G2187" t="s">
        <v>24</v>
      </c>
      <c r="H2187">
        <v>2341427</v>
      </c>
      <c r="I2187">
        <v>2342380</v>
      </c>
      <c r="J2187" t="s">
        <v>52</v>
      </c>
      <c r="K2187" t="str">
        <f>VLOOKUP(Q2187,gene2!A:U,12,0)</f>
        <v>WP_014421860.1</v>
      </c>
      <c r="L2187" t="str">
        <f>VLOOKUP(Q2187,gene2!A:U,13,0)</f>
        <v>WP_014421860.1</v>
      </c>
      <c r="M2187">
        <f>VLOOKUP(Q2187,gene2!A:U,14,0)</f>
        <v>0</v>
      </c>
      <c r="N2187" t="str">
        <f>VLOOKUP(Q2187,gene2!A:U,15,0)</f>
        <v>hypothetical protein</v>
      </c>
      <c r="Q2187" t="s">
        <v>8513</v>
      </c>
      <c r="R2187">
        <v>954</v>
      </c>
      <c r="T2187" t="s">
        <v>8514</v>
      </c>
      <c r="V2187">
        <f t="shared" si="34"/>
        <v>318</v>
      </c>
    </row>
    <row r="2188" spans="1:22" x14ac:dyDescent="0.25">
      <c r="A2188" t="s">
        <v>20</v>
      </c>
      <c r="B2188" t="s">
        <v>21</v>
      </c>
      <c r="C2188" t="s">
        <v>22</v>
      </c>
      <c r="D2188" t="s">
        <v>23</v>
      </c>
      <c r="E2188" t="s">
        <v>5</v>
      </c>
      <c r="G2188" t="s">
        <v>24</v>
      </c>
      <c r="H2188">
        <v>2342471</v>
      </c>
      <c r="I2188">
        <v>2342833</v>
      </c>
      <c r="J2188" t="s">
        <v>52</v>
      </c>
      <c r="K2188" t="str">
        <f>VLOOKUP(Q2188,gene2!A:U,12,0)</f>
        <v>WP_147271089.1</v>
      </c>
      <c r="L2188" t="str">
        <f>VLOOKUP(Q2188,gene2!A:U,13,0)</f>
        <v>WP_147271089.1</v>
      </c>
      <c r="M2188">
        <f>VLOOKUP(Q2188,gene2!A:U,14,0)</f>
        <v>0</v>
      </c>
      <c r="N2188" t="str">
        <f>VLOOKUP(Q2188,gene2!A:U,15,0)</f>
        <v>hypothetical protein</v>
      </c>
      <c r="Q2188" t="s">
        <v>8516</v>
      </c>
      <c r="R2188">
        <v>363</v>
      </c>
      <c r="T2188" t="s">
        <v>8517</v>
      </c>
      <c r="V2188">
        <f t="shared" si="34"/>
        <v>121</v>
      </c>
    </row>
    <row r="2189" spans="1:22" x14ac:dyDescent="0.25">
      <c r="A2189" t="s">
        <v>20</v>
      </c>
      <c r="B2189" t="s">
        <v>21</v>
      </c>
      <c r="C2189" t="s">
        <v>22</v>
      </c>
      <c r="D2189" t="s">
        <v>23</v>
      </c>
      <c r="E2189" t="s">
        <v>5</v>
      </c>
      <c r="G2189" t="s">
        <v>24</v>
      </c>
      <c r="H2189">
        <v>2342918</v>
      </c>
      <c r="I2189">
        <v>2343388</v>
      </c>
      <c r="J2189" t="s">
        <v>52</v>
      </c>
      <c r="K2189" t="str">
        <f>VLOOKUP(Q2189,gene2!A:U,12,0)</f>
        <v>WP_014421862.1</v>
      </c>
      <c r="L2189" t="str">
        <f>VLOOKUP(Q2189,gene2!A:U,13,0)</f>
        <v>WP_014421862.1</v>
      </c>
      <c r="M2189">
        <f>VLOOKUP(Q2189,gene2!A:U,14,0)</f>
        <v>0</v>
      </c>
      <c r="N2189" t="str">
        <f>VLOOKUP(Q2189,gene2!A:U,15,0)</f>
        <v>hypothetical protein</v>
      </c>
      <c r="Q2189" t="s">
        <v>8519</v>
      </c>
      <c r="R2189">
        <v>471</v>
      </c>
      <c r="T2189" t="s">
        <v>8520</v>
      </c>
      <c r="V2189">
        <f t="shared" si="34"/>
        <v>157</v>
      </c>
    </row>
    <row r="2190" spans="1:22" x14ac:dyDescent="0.25">
      <c r="A2190" t="s">
        <v>20</v>
      </c>
      <c r="B2190" t="s">
        <v>21</v>
      </c>
      <c r="C2190" t="s">
        <v>22</v>
      </c>
      <c r="D2190" t="s">
        <v>23</v>
      </c>
      <c r="E2190" t="s">
        <v>5</v>
      </c>
      <c r="G2190" t="s">
        <v>24</v>
      </c>
      <c r="H2190">
        <v>2343488</v>
      </c>
      <c r="I2190">
        <v>2344015</v>
      </c>
      <c r="J2190" t="s">
        <v>52</v>
      </c>
      <c r="K2190" t="str">
        <f>VLOOKUP(Q2190,gene2!A:U,12,0)</f>
        <v>WP_014421863.1</v>
      </c>
      <c r="L2190" t="str">
        <f>VLOOKUP(Q2190,gene2!A:U,13,0)</f>
        <v>WP_014421863.1</v>
      </c>
      <c r="M2190">
        <f>VLOOKUP(Q2190,gene2!A:U,14,0)</f>
        <v>0</v>
      </c>
      <c r="N2190" t="str">
        <f>VLOOKUP(Q2190,gene2!A:U,15,0)</f>
        <v>hypothetical protein</v>
      </c>
      <c r="Q2190" t="s">
        <v>8522</v>
      </c>
      <c r="R2190">
        <v>528</v>
      </c>
      <c r="T2190" t="s">
        <v>8523</v>
      </c>
      <c r="V2190">
        <f t="shared" si="34"/>
        <v>176</v>
      </c>
    </row>
    <row r="2191" spans="1:22" x14ac:dyDescent="0.25">
      <c r="A2191" t="s">
        <v>20</v>
      </c>
      <c r="B2191" t="s">
        <v>21</v>
      </c>
      <c r="C2191" t="s">
        <v>22</v>
      </c>
      <c r="D2191" t="s">
        <v>23</v>
      </c>
      <c r="E2191" t="s">
        <v>5</v>
      </c>
      <c r="G2191" t="s">
        <v>24</v>
      </c>
      <c r="H2191">
        <v>2344390</v>
      </c>
      <c r="I2191">
        <v>2344908</v>
      </c>
      <c r="J2191" t="s">
        <v>52</v>
      </c>
      <c r="K2191" t="str">
        <f>VLOOKUP(Q2191,gene2!A:U,12,0)</f>
        <v>WP_014421865.1</v>
      </c>
      <c r="L2191" t="str">
        <f>VLOOKUP(Q2191,gene2!A:U,13,0)</f>
        <v>WP_014421865.1</v>
      </c>
      <c r="M2191">
        <f>VLOOKUP(Q2191,gene2!A:U,14,0)</f>
        <v>0</v>
      </c>
      <c r="N2191" t="str">
        <f>VLOOKUP(Q2191,gene2!A:U,15,0)</f>
        <v>hypothetical protein</v>
      </c>
      <c r="Q2191" t="s">
        <v>8525</v>
      </c>
      <c r="R2191">
        <v>519</v>
      </c>
      <c r="T2191" t="s">
        <v>8526</v>
      </c>
      <c r="V2191">
        <f t="shared" si="34"/>
        <v>173</v>
      </c>
    </row>
    <row r="2192" spans="1:22" x14ac:dyDescent="0.25">
      <c r="A2192" t="s">
        <v>20</v>
      </c>
      <c r="B2192" t="s">
        <v>21</v>
      </c>
      <c r="C2192" t="s">
        <v>22</v>
      </c>
      <c r="D2192" t="s">
        <v>23</v>
      </c>
      <c r="E2192" t="s">
        <v>5</v>
      </c>
      <c r="G2192" t="s">
        <v>24</v>
      </c>
      <c r="H2192">
        <v>2345002</v>
      </c>
      <c r="I2192">
        <v>2345439</v>
      </c>
      <c r="J2192" t="s">
        <v>52</v>
      </c>
      <c r="K2192" t="str">
        <f>VLOOKUP(Q2192,gene2!A:U,12,0)</f>
        <v>WP_014421866.1</v>
      </c>
      <c r="L2192" t="str">
        <f>VLOOKUP(Q2192,gene2!A:U,13,0)</f>
        <v>WP_014421866.1</v>
      </c>
      <c r="M2192">
        <f>VLOOKUP(Q2192,gene2!A:U,14,0)</f>
        <v>0</v>
      </c>
      <c r="N2192" t="str">
        <f>VLOOKUP(Q2192,gene2!A:U,15,0)</f>
        <v>hypothetical protein</v>
      </c>
      <c r="Q2192" t="s">
        <v>8528</v>
      </c>
      <c r="R2192">
        <v>438</v>
      </c>
      <c r="T2192" t="s">
        <v>8529</v>
      </c>
      <c r="V2192">
        <f t="shared" si="34"/>
        <v>146</v>
      </c>
    </row>
    <row r="2193" spans="1:22" x14ac:dyDescent="0.25">
      <c r="A2193" t="s">
        <v>20</v>
      </c>
      <c r="B2193" t="s">
        <v>21</v>
      </c>
      <c r="C2193" t="s">
        <v>22</v>
      </c>
      <c r="D2193" t="s">
        <v>23</v>
      </c>
      <c r="E2193" t="s">
        <v>5</v>
      </c>
      <c r="G2193" t="s">
        <v>24</v>
      </c>
      <c r="H2193">
        <v>2345524</v>
      </c>
      <c r="I2193">
        <v>2345751</v>
      </c>
      <c r="J2193" t="s">
        <v>52</v>
      </c>
      <c r="K2193" t="str">
        <f>VLOOKUP(Q2193,gene2!A:U,12,0)</f>
        <v>WP_014421867.1</v>
      </c>
      <c r="L2193" t="str">
        <f>VLOOKUP(Q2193,gene2!A:U,13,0)</f>
        <v>WP_014421867.1</v>
      </c>
      <c r="M2193">
        <f>VLOOKUP(Q2193,gene2!A:U,14,0)</f>
        <v>0</v>
      </c>
      <c r="N2193" t="str">
        <f>VLOOKUP(Q2193,gene2!A:U,15,0)</f>
        <v>hypothetical protein</v>
      </c>
      <c r="Q2193" t="s">
        <v>8531</v>
      </c>
      <c r="R2193">
        <v>228</v>
      </c>
      <c r="T2193" t="s">
        <v>8532</v>
      </c>
      <c r="V2193">
        <f t="shared" si="34"/>
        <v>76</v>
      </c>
    </row>
    <row r="2194" spans="1:22" x14ac:dyDescent="0.25">
      <c r="A2194" t="s">
        <v>20</v>
      </c>
      <c r="B2194" t="s">
        <v>1328</v>
      </c>
      <c r="C2194" t="s">
        <v>22</v>
      </c>
      <c r="D2194" t="s">
        <v>23</v>
      </c>
      <c r="E2194" t="s">
        <v>5</v>
      </c>
      <c r="G2194" t="s">
        <v>24</v>
      </c>
      <c r="H2194">
        <v>2346120</v>
      </c>
      <c r="I2194">
        <v>2346438</v>
      </c>
      <c r="J2194" t="s">
        <v>25</v>
      </c>
      <c r="K2194">
        <f>VLOOKUP(Q2194,gene2!A:U,12,0)</f>
        <v>0</v>
      </c>
      <c r="L2194">
        <f>VLOOKUP(Q2194,gene2!A:U,13,0)</f>
        <v>0</v>
      </c>
      <c r="M2194">
        <f>VLOOKUP(Q2194,gene2!A:U,14,0)</f>
        <v>0</v>
      </c>
      <c r="N2194" t="str">
        <f>VLOOKUP(Q2194,gene2!A:U,15,0)</f>
        <v>tyrosine-type recombinase/integrase</v>
      </c>
      <c r="Q2194" t="s">
        <v>8534</v>
      </c>
      <c r="R2194">
        <v>319</v>
      </c>
      <c r="T2194" t="s">
        <v>8535</v>
      </c>
      <c r="V2194">
        <f t="shared" si="34"/>
        <v>106.33333333333333</v>
      </c>
    </row>
    <row r="2195" spans="1:22" x14ac:dyDescent="0.25">
      <c r="A2195" t="s">
        <v>20</v>
      </c>
      <c r="B2195" t="s">
        <v>21</v>
      </c>
      <c r="C2195" t="s">
        <v>22</v>
      </c>
      <c r="D2195" t="s">
        <v>23</v>
      </c>
      <c r="E2195" t="s">
        <v>5</v>
      </c>
      <c r="G2195" t="s">
        <v>24</v>
      </c>
      <c r="H2195">
        <v>2346452</v>
      </c>
      <c r="I2195">
        <v>2346727</v>
      </c>
      <c r="J2195" t="s">
        <v>52</v>
      </c>
      <c r="K2195" t="str">
        <f>VLOOKUP(Q2195,gene2!A:U,12,0)</f>
        <v>WP_014421871.1</v>
      </c>
      <c r="L2195" t="str">
        <f>VLOOKUP(Q2195,gene2!A:U,13,0)</f>
        <v>WP_014421871.1</v>
      </c>
      <c r="M2195">
        <f>VLOOKUP(Q2195,gene2!A:U,14,0)</f>
        <v>0</v>
      </c>
      <c r="N2195" t="str">
        <f>VLOOKUP(Q2195,gene2!A:U,15,0)</f>
        <v>YrhK family protein</v>
      </c>
      <c r="Q2195" t="s">
        <v>8536</v>
      </c>
      <c r="R2195">
        <v>276</v>
      </c>
      <c r="T2195" t="s">
        <v>8537</v>
      </c>
      <c r="V2195">
        <f t="shared" si="34"/>
        <v>92</v>
      </c>
    </row>
    <row r="2196" spans="1:22" x14ac:dyDescent="0.25">
      <c r="A2196" t="s">
        <v>20</v>
      </c>
      <c r="B2196" t="s">
        <v>21</v>
      </c>
      <c r="C2196" t="s">
        <v>22</v>
      </c>
      <c r="D2196" t="s">
        <v>23</v>
      </c>
      <c r="E2196" t="s">
        <v>5</v>
      </c>
      <c r="G2196" t="s">
        <v>24</v>
      </c>
      <c r="H2196">
        <v>2346760</v>
      </c>
      <c r="I2196">
        <v>2347098</v>
      </c>
      <c r="J2196" t="s">
        <v>52</v>
      </c>
      <c r="K2196" t="str">
        <f>VLOOKUP(Q2196,gene2!A:U,12,0)</f>
        <v>WP_014421872.1</v>
      </c>
      <c r="L2196" t="str">
        <f>VLOOKUP(Q2196,gene2!A:U,13,0)</f>
        <v>WP_014421872.1</v>
      </c>
      <c r="M2196">
        <f>VLOOKUP(Q2196,gene2!A:U,14,0)</f>
        <v>0</v>
      </c>
      <c r="N2196" t="str">
        <f>VLOOKUP(Q2196,gene2!A:U,15,0)</f>
        <v>4a-hydroxytetrahydrobiopterin dehydratase</v>
      </c>
      <c r="Q2196" t="s">
        <v>8540</v>
      </c>
      <c r="R2196">
        <v>339</v>
      </c>
      <c r="T2196" t="s">
        <v>8541</v>
      </c>
      <c r="V2196">
        <f t="shared" si="34"/>
        <v>113</v>
      </c>
    </row>
    <row r="2197" spans="1:22" x14ac:dyDescent="0.25">
      <c r="A2197" t="s">
        <v>20</v>
      </c>
      <c r="B2197" t="s">
        <v>21</v>
      </c>
      <c r="C2197" t="s">
        <v>22</v>
      </c>
      <c r="D2197" t="s">
        <v>23</v>
      </c>
      <c r="E2197" t="s">
        <v>5</v>
      </c>
      <c r="G2197" t="s">
        <v>24</v>
      </c>
      <c r="H2197">
        <v>2347226</v>
      </c>
      <c r="I2197">
        <v>2347918</v>
      </c>
      <c r="J2197" t="s">
        <v>25</v>
      </c>
      <c r="K2197" t="str">
        <f>VLOOKUP(Q2197,gene2!A:U,12,0)</f>
        <v>WP_011784491.1</v>
      </c>
      <c r="L2197" t="str">
        <f>VLOOKUP(Q2197,gene2!A:U,13,0)</f>
        <v>WP_011784491.1</v>
      </c>
      <c r="M2197">
        <f>VLOOKUP(Q2197,gene2!A:U,14,0)</f>
        <v>0</v>
      </c>
      <c r="N2197" t="str">
        <f>VLOOKUP(Q2197,gene2!A:U,15,0)</f>
        <v>translesion DNA synthesis-associated protein ImuA</v>
      </c>
      <c r="O2197" t="s">
        <v>8544</v>
      </c>
      <c r="Q2197" t="s">
        <v>8545</v>
      </c>
      <c r="R2197">
        <v>693</v>
      </c>
      <c r="T2197" t="s">
        <v>8546</v>
      </c>
      <c r="V2197">
        <f t="shared" si="34"/>
        <v>231</v>
      </c>
    </row>
    <row r="2198" spans="1:22" x14ac:dyDescent="0.25">
      <c r="A2198" t="s">
        <v>20</v>
      </c>
      <c r="B2198" t="s">
        <v>21</v>
      </c>
      <c r="C2198" t="s">
        <v>22</v>
      </c>
      <c r="D2198" t="s">
        <v>23</v>
      </c>
      <c r="E2198" t="s">
        <v>5</v>
      </c>
      <c r="G2198" t="s">
        <v>24</v>
      </c>
      <c r="H2198">
        <v>2347922</v>
      </c>
      <c r="I2198">
        <v>2349343</v>
      </c>
      <c r="J2198" t="s">
        <v>25</v>
      </c>
      <c r="K2198" t="str">
        <f>VLOOKUP(Q2198,gene2!A:U,12,0)</f>
        <v>WP_014421873.1</v>
      </c>
      <c r="L2198" t="str">
        <f>VLOOKUP(Q2198,gene2!A:U,13,0)</f>
        <v>WP_014421873.1</v>
      </c>
      <c r="M2198">
        <f>VLOOKUP(Q2198,gene2!A:U,14,0)</f>
        <v>0</v>
      </c>
      <c r="N2198" t="str">
        <f>VLOOKUP(Q2198,gene2!A:U,15,0)</f>
        <v>DNA polymerase Y family protein</v>
      </c>
      <c r="Q2198" t="s">
        <v>8549</v>
      </c>
      <c r="R2198">
        <v>1422</v>
      </c>
      <c r="T2198" t="s">
        <v>8550</v>
      </c>
      <c r="V2198">
        <f t="shared" si="34"/>
        <v>474</v>
      </c>
    </row>
    <row r="2199" spans="1:22" x14ac:dyDescent="0.25">
      <c r="A2199" t="s">
        <v>20</v>
      </c>
      <c r="B2199" t="s">
        <v>21</v>
      </c>
      <c r="C2199" t="s">
        <v>22</v>
      </c>
      <c r="D2199" t="s">
        <v>23</v>
      </c>
      <c r="E2199" t="s">
        <v>5</v>
      </c>
      <c r="G2199" t="s">
        <v>24</v>
      </c>
      <c r="H2199">
        <v>2349343</v>
      </c>
      <c r="I2199">
        <v>2352462</v>
      </c>
      <c r="J2199" t="s">
        <v>25</v>
      </c>
      <c r="K2199" t="str">
        <f>VLOOKUP(Q2199,gene2!A:U,12,0)</f>
        <v>WP_041654808.1</v>
      </c>
      <c r="L2199" t="str">
        <f>VLOOKUP(Q2199,gene2!A:U,13,0)</f>
        <v>WP_041654808.1</v>
      </c>
      <c r="M2199">
        <f>VLOOKUP(Q2199,gene2!A:U,14,0)</f>
        <v>0</v>
      </c>
      <c r="N2199" t="str">
        <f>VLOOKUP(Q2199,gene2!A:U,15,0)</f>
        <v>error-prone DNA polymerase</v>
      </c>
      <c r="Q2199" t="s">
        <v>8553</v>
      </c>
      <c r="R2199">
        <v>3120</v>
      </c>
      <c r="T2199" t="s">
        <v>8554</v>
      </c>
      <c r="V2199">
        <f t="shared" si="34"/>
        <v>1040</v>
      </c>
    </row>
    <row r="2200" spans="1:22" x14ac:dyDescent="0.25">
      <c r="A2200" t="s">
        <v>20</v>
      </c>
      <c r="B2200" t="s">
        <v>21</v>
      </c>
      <c r="C2200" t="s">
        <v>22</v>
      </c>
      <c r="D2200" t="s">
        <v>23</v>
      </c>
      <c r="E2200" t="s">
        <v>5</v>
      </c>
      <c r="G2200" t="s">
        <v>24</v>
      </c>
      <c r="H2200">
        <v>2352519</v>
      </c>
      <c r="I2200">
        <v>2353853</v>
      </c>
      <c r="J2200" t="s">
        <v>52</v>
      </c>
      <c r="K2200" t="str">
        <f>VLOOKUP(Q2200,gene2!A:U,12,0)</f>
        <v>WP_041654810.1</v>
      </c>
      <c r="L2200" t="str">
        <f>VLOOKUP(Q2200,gene2!A:U,13,0)</f>
        <v>WP_041654810.1</v>
      </c>
      <c r="M2200">
        <f>VLOOKUP(Q2200,gene2!A:U,14,0)</f>
        <v>0</v>
      </c>
      <c r="N2200" t="str">
        <f>VLOOKUP(Q2200,gene2!A:U,15,0)</f>
        <v>sodium ion-translocating decarboxylase subunit beta</v>
      </c>
      <c r="Q2200" t="s">
        <v>8557</v>
      </c>
      <c r="R2200">
        <v>1335</v>
      </c>
      <c r="T2200" t="s">
        <v>8558</v>
      </c>
      <c r="V2200">
        <f t="shared" si="34"/>
        <v>445</v>
      </c>
    </row>
    <row r="2201" spans="1:22" x14ac:dyDescent="0.25">
      <c r="A2201" t="s">
        <v>20</v>
      </c>
      <c r="B2201" t="s">
        <v>21</v>
      </c>
      <c r="C2201" t="s">
        <v>22</v>
      </c>
      <c r="D2201" t="s">
        <v>23</v>
      </c>
      <c r="E2201" t="s">
        <v>5</v>
      </c>
      <c r="G2201" t="s">
        <v>24</v>
      </c>
      <c r="H2201">
        <v>2353867</v>
      </c>
      <c r="I2201">
        <v>2355654</v>
      </c>
      <c r="J2201" t="s">
        <v>52</v>
      </c>
      <c r="K2201" t="str">
        <f>VLOOKUP(Q2201,gene2!A:U,12,0)</f>
        <v>WP_014421876.1</v>
      </c>
      <c r="L2201" t="str">
        <f>VLOOKUP(Q2201,gene2!A:U,13,0)</f>
        <v>WP_014421876.1</v>
      </c>
      <c r="M2201">
        <f>VLOOKUP(Q2201,gene2!A:U,14,0)</f>
        <v>0</v>
      </c>
      <c r="N2201" t="str">
        <f>VLOOKUP(Q2201,gene2!A:U,15,0)</f>
        <v>sodium-extruding oxaloacetate decarboxylase subunit alpha</v>
      </c>
      <c r="O2201" t="s">
        <v>8561</v>
      </c>
      <c r="Q2201" t="s">
        <v>8562</v>
      </c>
      <c r="R2201">
        <v>1788</v>
      </c>
      <c r="T2201" t="s">
        <v>8563</v>
      </c>
      <c r="V2201">
        <f t="shared" si="34"/>
        <v>596</v>
      </c>
    </row>
    <row r="2202" spans="1:22" x14ac:dyDescent="0.25">
      <c r="A2202" t="s">
        <v>20</v>
      </c>
      <c r="B2202" t="s">
        <v>21</v>
      </c>
      <c r="C2202" t="s">
        <v>22</v>
      </c>
      <c r="D2202" t="s">
        <v>23</v>
      </c>
      <c r="E2202" t="s">
        <v>5</v>
      </c>
      <c r="G2202" t="s">
        <v>24</v>
      </c>
      <c r="H2202">
        <v>2355697</v>
      </c>
      <c r="I2202">
        <v>2355948</v>
      </c>
      <c r="J2202" t="s">
        <v>52</v>
      </c>
      <c r="K2202" t="str">
        <f>VLOOKUP(Q2202,gene2!A:U,12,0)</f>
        <v>WP_011784486.1</v>
      </c>
      <c r="L2202" t="str">
        <f>VLOOKUP(Q2202,gene2!A:U,13,0)</f>
        <v>WP_011784486.1</v>
      </c>
      <c r="M2202">
        <f>VLOOKUP(Q2202,gene2!A:U,14,0)</f>
        <v>0</v>
      </c>
      <c r="N2202" t="str">
        <f>VLOOKUP(Q2202,gene2!A:U,15,0)</f>
        <v>OadG family protein</v>
      </c>
      <c r="Q2202" t="s">
        <v>8566</v>
      </c>
      <c r="R2202">
        <v>252</v>
      </c>
      <c r="T2202" t="s">
        <v>8567</v>
      </c>
      <c r="V2202">
        <f t="shared" si="34"/>
        <v>84</v>
      </c>
    </row>
    <row r="2203" spans="1:22" x14ac:dyDescent="0.25">
      <c r="A2203" t="s">
        <v>20</v>
      </c>
      <c r="B2203" t="s">
        <v>21</v>
      </c>
      <c r="C2203" t="s">
        <v>22</v>
      </c>
      <c r="D2203" t="s">
        <v>23</v>
      </c>
      <c r="E2203" t="s">
        <v>5</v>
      </c>
      <c r="G2203" t="s">
        <v>24</v>
      </c>
      <c r="H2203">
        <v>2356174</v>
      </c>
      <c r="I2203">
        <v>2357547</v>
      </c>
      <c r="J2203" t="s">
        <v>52</v>
      </c>
      <c r="K2203" t="str">
        <f>VLOOKUP(Q2203,gene2!A:U,12,0)</f>
        <v>WP_014421877.1</v>
      </c>
      <c r="L2203" t="str">
        <f>VLOOKUP(Q2203,gene2!A:U,13,0)</f>
        <v>WP_014421877.1</v>
      </c>
      <c r="M2203">
        <f>VLOOKUP(Q2203,gene2!A:U,14,0)</f>
        <v>0</v>
      </c>
      <c r="N2203" t="str">
        <f>VLOOKUP(Q2203,gene2!A:U,15,0)</f>
        <v>ATP-dependent RNA helicase DbpA</v>
      </c>
      <c r="O2203" t="s">
        <v>8570</v>
      </c>
      <c r="Q2203" t="s">
        <v>8571</v>
      </c>
      <c r="R2203">
        <v>1374</v>
      </c>
      <c r="T2203" t="s">
        <v>8572</v>
      </c>
      <c r="V2203">
        <f t="shared" si="34"/>
        <v>458</v>
      </c>
    </row>
    <row r="2204" spans="1:22" x14ac:dyDescent="0.25">
      <c r="A2204" t="s">
        <v>20</v>
      </c>
      <c r="B2204" t="s">
        <v>21</v>
      </c>
      <c r="C2204" t="s">
        <v>22</v>
      </c>
      <c r="D2204" t="s">
        <v>23</v>
      </c>
      <c r="E2204" t="s">
        <v>5</v>
      </c>
      <c r="G2204" t="s">
        <v>24</v>
      </c>
      <c r="H2204">
        <v>2357652</v>
      </c>
      <c r="I2204">
        <v>2358188</v>
      </c>
      <c r="J2204" t="s">
        <v>25</v>
      </c>
      <c r="K2204" t="str">
        <f>VLOOKUP(Q2204,gene2!A:U,12,0)</f>
        <v>WP_011784484.1</v>
      </c>
      <c r="L2204" t="str">
        <f>VLOOKUP(Q2204,gene2!A:U,13,0)</f>
        <v>WP_011784484.1</v>
      </c>
      <c r="M2204">
        <f>VLOOKUP(Q2204,gene2!A:U,14,0)</f>
        <v>0</v>
      </c>
      <c r="N2204" t="str">
        <f>VLOOKUP(Q2204,gene2!A:U,15,0)</f>
        <v>DUF2058 domain-containing protein</v>
      </c>
      <c r="Q2204" t="s">
        <v>8575</v>
      </c>
      <c r="R2204">
        <v>537</v>
      </c>
      <c r="T2204" t="s">
        <v>8576</v>
      </c>
      <c r="V2204">
        <f t="shared" si="34"/>
        <v>179</v>
      </c>
    </row>
    <row r="2205" spans="1:22" x14ac:dyDescent="0.25">
      <c r="A2205" t="s">
        <v>20</v>
      </c>
      <c r="B2205" t="s">
        <v>124</v>
      </c>
      <c r="C2205" t="s">
        <v>22</v>
      </c>
      <c r="D2205" t="s">
        <v>23</v>
      </c>
      <c r="E2205" t="s">
        <v>5</v>
      </c>
      <c r="G2205" t="s">
        <v>24</v>
      </c>
      <c r="H2205">
        <v>2358288</v>
      </c>
      <c r="I2205">
        <v>2358364</v>
      </c>
      <c r="J2205" t="s">
        <v>52</v>
      </c>
      <c r="K2205">
        <f>VLOOKUP(Q2205,gene2!A:U,12,0)</f>
        <v>0</v>
      </c>
      <c r="L2205">
        <f>VLOOKUP(Q2205,gene2!A:U,13,0)</f>
        <v>0</v>
      </c>
      <c r="M2205">
        <f>VLOOKUP(Q2205,gene2!A:U,14,0)</f>
        <v>0</v>
      </c>
      <c r="N2205" t="str">
        <f>VLOOKUP(Q2205,gene2!A:U,15,0)</f>
        <v>tRNA-Arg</v>
      </c>
      <c r="Q2205" t="s">
        <v>8579</v>
      </c>
      <c r="R2205">
        <v>77</v>
      </c>
      <c r="T2205" t="s">
        <v>8580</v>
      </c>
      <c r="V2205">
        <f t="shared" si="34"/>
        <v>25.666666666666668</v>
      </c>
    </row>
    <row r="2206" spans="1:22" x14ac:dyDescent="0.25">
      <c r="A2206" t="s">
        <v>20</v>
      </c>
      <c r="B2206" t="s">
        <v>124</v>
      </c>
      <c r="C2206" t="s">
        <v>22</v>
      </c>
      <c r="D2206" t="s">
        <v>23</v>
      </c>
      <c r="E2206" t="s">
        <v>5</v>
      </c>
      <c r="G2206" t="s">
        <v>24</v>
      </c>
      <c r="H2206">
        <v>2358385</v>
      </c>
      <c r="I2206">
        <v>2358461</v>
      </c>
      <c r="J2206" t="s">
        <v>52</v>
      </c>
      <c r="K2206">
        <f>VLOOKUP(Q2206,gene2!A:U,12,0)</f>
        <v>0</v>
      </c>
      <c r="L2206">
        <f>VLOOKUP(Q2206,gene2!A:U,13,0)</f>
        <v>0</v>
      </c>
      <c r="M2206">
        <f>VLOOKUP(Q2206,gene2!A:U,14,0)</f>
        <v>0</v>
      </c>
      <c r="N2206" t="str">
        <f>VLOOKUP(Q2206,gene2!A:U,15,0)</f>
        <v>tRNA-Arg</v>
      </c>
      <c r="Q2206" t="s">
        <v>8582</v>
      </c>
      <c r="R2206">
        <v>77</v>
      </c>
      <c r="T2206" t="s">
        <v>8583</v>
      </c>
      <c r="V2206">
        <f t="shared" si="34"/>
        <v>25.666666666666668</v>
      </c>
    </row>
    <row r="2207" spans="1:22" x14ac:dyDescent="0.25">
      <c r="A2207" t="s">
        <v>20</v>
      </c>
      <c r="B2207" t="s">
        <v>124</v>
      </c>
      <c r="C2207" t="s">
        <v>22</v>
      </c>
      <c r="D2207" t="s">
        <v>23</v>
      </c>
      <c r="E2207" t="s">
        <v>5</v>
      </c>
      <c r="G2207" t="s">
        <v>24</v>
      </c>
      <c r="H2207">
        <v>2358517</v>
      </c>
      <c r="I2207">
        <v>2358606</v>
      </c>
      <c r="J2207" t="s">
        <v>52</v>
      </c>
      <c r="K2207">
        <f>VLOOKUP(Q2207,gene2!A:U,12,0)</f>
        <v>0</v>
      </c>
      <c r="L2207">
        <f>VLOOKUP(Q2207,gene2!A:U,13,0)</f>
        <v>0</v>
      </c>
      <c r="M2207">
        <f>VLOOKUP(Q2207,gene2!A:U,14,0)</f>
        <v>0</v>
      </c>
      <c r="N2207" t="str">
        <f>VLOOKUP(Q2207,gene2!A:U,15,0)</f>
        <v>tRNA-Ser</v>
      </c>
      <c r="Q2207" t="s">
        <v>8584</v>
      </c>
      <c r="R2207">
        <v>90</v>
      </c>
      <c r="T2207" t="s">
        <v>8585</v>
      </c>
      <c r="V2207">
        <f t="shared" si="34"/>
        <v>30</v>
      </c>
    </row>
    <row r="2208" spans="1:22" x14ac:dyDescent="0.25">
      <c r="A2208" t="s">
        <v>20</v>
      </c>
      <c r="B2208" t="s">
        <v>21</v>
      </c>
      <c r="C2208" t="s">
        <v>22</v>
      </c>
      <c r="D2208" t="s">
        <v>23</v>
      </c>
      <c r="E2208" t="s">
        <v>5</v>
      </c>
      <c r="G2208" t="s">
        <v>24</v>
      </c>
      <c r="H2208">
        <v>2358733</v>
      </c>
      <c r="I2208">
        <v>2358930</v>
      </c>
      <c r="J2208" t="s">
        <v>52</v>
      </c>
      <c r="K2208" t="str">
        <f>VLOOKUP(Q2208,gene2!A:U,12,0)</f>
        <v>WP_011784483.1</v>
      </c>
      <c r="L2208" t="str">
        <f>VLOOKUP(Q2208,gene2!A:U,13,0)</f>
        <v>WP_011784483.1</v>
      </c>
      <c r="M2208">
        <f>VLOOKUP(Q2208,gene2!A:U,14,0)</f>
        <v>0</v>
      </c>
      <c r="N2208" t="str">
        <f>VLOOKUP(Q2208,gene2!A:U,15,0)</f>
        <v>carbon storage regulator CsrA</v>
      </c>
      <c r="O2208" t="s">
        <v>8587</v>
      </c>
      <c r="Q2208" t="s">
        <v>8588</v>
      </c>
      <c r="R2208">
        <v>198</v>
      </c>
      <c r="T2208" t="s">
        <v>8589</v>
      </c>
      <c r="V2208">
        <f t="shared" si="34"/>
        <v>66</v>
      </c>
    </row>
    <row r="2209" spans="1:22" x14ac:dyDescent="0.25">
      <c r="A2209" t="s">
        <v>20</v>
      </c>
      <c r="B2209" t="s">
        <v>21</v>
      </c>
      <c r="C2209" t="s">
        <v>22</v>
      </c>
      <c r="D2209" t="s">
        <v>23</v>
      </c>
      <c r="E2209" t="s">
        <v>5</v>
      </c>
      <c r="G2209" t="s">
        <v>24</v>
      </c>
      <c r="H2209">
        <v>2359103</v>
      </c>
      <c r="I2209">
        <v>2360341</v>
      </c>
      <c r="J2209" t="s">
        <v>52</v>
      </c>
      <c r="K2209" t="str">
        <f>VLOOKUP(Q2209,gene2!A:U,12,0)</f>
        <v>WP_014421878.1</v>
      </c>
      <c r="L2209" t="str">
        <f>VLOOKUP(Q2209,gene2!A:U,13,0)</f>
        <v>WP_014421878.1</v>
      </c>
      <c r="M2209">
        <f>VLOOKUP(Q2209,gene2!A:U,14,0)</f>
        <v>0</v>
      </c>
      <c r="N2209" t="str">
        <f>VLOOKUP(Q2209,gene2!A:U,15,0)</f>
        <v>aspartate kinase</v>
      </c>
      <c r="Q2209" t="s">
        <v>8592</v>
      </c>
      <c r="R2209">
        <v>1239</v>
      </c>
      <c r="T2209" t="s">
        <v>8593</v>
      </c>
      <c r="V2209">
        <f t="shared" si="34"/>
        <v>413</v>
      </c>
    </row>
    <row r="2210" spans="1:22" x14ac:dyDescent="0.25">
      <c r="A2210" t="s">
        <v>20</v>
      </c>
      <c r="B2210" t="s">
        <v>21</v>
      </c>
      <c r="C2210" t="s">
        <v>22</v>
      </c>
      <c r="D2210" t="s">
        <v>23</v>
      </c>
      <c r="E2210" t="s">
        <v>5</v>
      </c>
      <c r="G2210" t="s">
        <v>24</v>
      </c>
      <c r="H2210">
        <v>2360447</v>
      </c>
      <c r="I2210">
        <v>2363077</v>
      </c>
      <c r="J2210" t="s">
        <v>52</v>
      </c>
      <c r="K2210" t="str">
        <f>VLOOKUP(Q2210,gene2!A:U,12,0)</f>
        <v>WP_014421879.1</v>
      </c>
      <c r="L2210" t="str">
        <f>VLOOKUP(Q2210,gene2!A:U,13,0)</f>
        <v>WP_014421879.1</v>
      </c>
      <c r="M2210">
        <f>VLOOKUP(Q2210,gene2!A:U,14,0)</f>
        <v>0</v>
      </c>
      <c r="N2210" t="str">
        <f>VLOOKUP(Q2210,gene2!A:U,15,0)</f>
        <v>alanine--tRNA ligase</v>
      </c>
      <c r="O2210" t="s">
        <v>8595</v>
      </c>
      <c r="Q2210" t="s">
        <v>8596</v>
      </c>
      <c r="R2210">
        <v>2631</v>
      </c>
      <c r="T2210" t="s">
        <v>8597</v>
      </c>
      <c r="V2210">
        <f t="shared" si="34"/>
        <v>877</v>
      </c>
    </row>
    <row r="2211" spans="1:22" x14ac:dyDescent="0.25">
      <c r="A2211" t="s">
        <v>20</v>
      </c>
      <c r="B2211" t="s">
        <v>21</v>
      </c>
      <c r="C2211" t="s">
        <v>22</v>
      </c>
      <c r="D2211" t="s">
        <v>23</v>
      </c>
      <c r="E2211" t="s">
        <v>5</v>
      </c>
      <c r="G2211" t="s">
        <v>24</v>
      </c>
      <c r="H2211">
        <v>2363236</v>
      </c>
      <c r="I2211">
        <v>2363772</v>
      </c>
      <c r="J2211" t="s">
        <v>25</v>
      </c>
      <c r="K2211" t="str">
        <f>VLOOKUP(Q2211,gene2!A:U,12,0)</f>
        <v>WP_011784480.1</v>
      </c>
      <c r="L2211" t="str">
        <f>VLOOKUP(Q2211,gene2!A:U,13,0)</f>
        <v>WP_011784480.1</v>
      </c>
      <c r="M2211">
        <f>VLOOKUP(Q2211,gene2!A:U,14,0)</f>
        <v>0</v>
      </c>
      <c r="N2211" t="str">
        <f>VLOOKUP(Q2211,gene2!A:U,15,0)</f>
        <v>RDD family protein</v>
      </c>
      <c r="Q2211" t="s">
        <v>8600</v>
      </c>
      <c r="R2211">
        <v>537</v>
      </c>
      <c r="T2211" t="s">
        <v>8601</v>
      </c>
      <c r="V2211">
        <f t="shared" si="34"/>
        <v>179</v>
      </c>
    </row>
    <row r="2212" spans="1:22" x14ac:dyDescent="0.25">
      <c r="A2212" t="s">
        <v>20</v>
      </c>
      <c r="B2212" t="s">
        <v>21</v>
      </c>
      <c r="C2212" t="s">
        <v>22</v>
      </c>
      <c r="D2212" t="s">
        <v>23</v>
      </c>
      <c r="E2212" t="s">
        <v>5</v>
      </c>
      <c r="G2212" t="s">
        <v>24</v>
      </c>
      <c r="H2212">
        <v>2363781</v>
      </c>
      <c r="I2212">
        <v>2364842</v>
      </c>
      <c r="J2212" t="s">
        <v>52</v>
      </c>
      <c r="K2212" t="str">
        <f>VLOOKUP(Q2212,gene2!A:U,12,0)</f>
        <v>WP_014421880.1</v>
      </c>
      <c r="L2212" t="str">
        <f>VLOOKUP(Q2212,gene2!A:U,13,0)</f>
        <v>WP_014421880.1</v>
      </c>
      <c r="M2212">
        <f>VLOOKUP(Q2212,gene2!A:U,14,0)</f>
        <v>0</v>
      </c>
      <c r="N2212" t="str">
        <f>VLOOKUP(Q2212,gene2!A:U,15,0)</f>
        <v>LPS export ABC transporter permease LptG</v>
      </c>
      <c r="O2212" t="s">
        <v>8604</v>
      </c>
      <c r="Q2212" t="s">
        <v>8605</v>
      </c>
      <c r="R2212">
        <v>1062</v>
      </c>
      <c r="T2212" t="s">
        <v>8606</v>
      </c>
      <c r="V2212">
        <f t="shared" si="34"/>
        <v>354</v>
      </c>
    </row>
    <row r="2213" spans="1:22" x14ac:dyDescent="0.25">
      <c r="A2213" t="s">
        <v>20</v>
      </c>
      <c r="B2213" t="s">
        <v>21</v>
      </c>
      <c r="C2213" t="s">
        <v>22</v>
      </c>
      <c r="D2213" t="s">
        <v>23</v>
      </c>
      <c r="E2213" t="s">
        <v>5</v>
      </c>
      <c r="G2213" t="s">
        <v>24</v>
      </c>
      <c r="H2213">
        <v>2364835</v>
      </c>
      <c r="I2213">
        <v>2365938</v>
      </c>
      <c r="J2213" t="s">
        <v>52</v>
      </c>
      <c r="K2213" t="str">
        <f>VLOOKUP(Q2213,gene2!A:U,12,0)</f>
        <v>WP_014421881.1</v>
      </c>
      <c r="L2213" t="str">
        <f>VLOOKUP(Q2213,gene2!A:U,13,0)</f>
        <v>WP_014421881.1</v>
      </c>
      <c r="M2213">
        <f>VLOOKUP(Q2213,gene2!A:U,14,0)</f>
        <v>0</v>
      </c>
      <c r="N2213" t="str">
        <f>VLOOKUP(Q2213,gene2!A:U,15,0)</f>
        <v>LPS export ABC transporter permease LptF</v>
      </c>
      <c r="O2213" t="s">
        <v>8609</v>
      </c>
      <c r="Q2213" t="s">
        <v>8610</v>
      </c>
      <c r="R2213">
        <v>1104</v>
      </c>
      <c r="T2213" t="s">
        <v>8611</v>
      </c>
      <c r="V2213">
        <f t="shared" si="34"/>
        <v>368</v>
      </c>
    </row>
    <row r="2214" spans="1:22" x14ac:dyDescent="0.25">
      <c r="A2214" t="s">
        <v>20</v>
      </c>
      <c r="B2214" t="s">
        <v>21</v>
      </c>
      <c r="C2214" t="s">
        <v>22</v>
      </c>
      <c r="D2214" t="s">
        <v>23</v>
      </c>
      <c r="E2214" t="s">
        <v>5</v>
      </c>
      <c r="G2214" t="s">
        <v>24</v>
      </c>
      <c r="H2214">
        <v>2366176</v>
      </c>
      <c r="I2214">
        <v>2367657</v>
      </c>
      <c r="J2214" t="s">
        <v>25</v>
      </c>
      <c r="K2214" t="str">
        <f>VLOOKUP(Q2214,gene2!A:U,12,0)</f>
        <v>WP_041655544.1</v>
      </c>
      <c r="L2214" t="str">
        <f>VLOOKUP(Q2214,gene2!A:U,13,0)</f>
        <v>WP_041655544.1</v>
      </c>
      <c r="M2214">
        <f>VLOOKUP(Q2214,gene2!A:U,14,0)</f>
        <v>0</v>
      </c>
      <c r="N2214" t="str">
        <f>VLOOKUP(Q2214,gene2!A:U,15,0)</f>
        <v>leucyl aminopeptidase</v>
      </c>
      <c r="Q2214" t="s">
        <v>8614</v>
      </c>
      <c r="R2214">
        <v>1482</v>
      </c>
      <c r="T2214" t="s">
        <v>8615</v>
      </c>
      <c r="V2214">
        <f t="shared" si="34"/>
        <v>494</v>
      </c>
    </row>
    <row r="2215" spans="1:22" x14ac:dyDescent="0.25">
      <c r="A2215" t="s">
        <v>20</v>
      </c>
      <c r="B2215" t="s">
        <v>21</v>
      </c>
      <c r="C2215" t="s">
        <v>22</v>
      </c>
      <c r="D2215" t="s">
        <v>23</v>
      </c>
      <c r="E2215" t="s">
        <v>5</v>
      </c>
      <c r="G2215" t="s">
        <v>24</v>
      </c>
      <c r="H2215">
        <v>2367647</v>
      </c>
      <c r="I2215">
        <v>2368159</v>
      </c>
      <c r="J2215" t="s">
        <v>25</v>
      </c>
      <c r="K2215" t="str">
        <f>VLOOKUP(Q2215,gene2!A:U,12,0)</f>
        <v>WP_014421883.1</v>
      </c>
      <c r="L2215" t="str">
        <f>VLOOKUP(Q2215,gene2!A:U,13,0)</f>
        <v>WP_014421883.1</v>
      </c>
      <c r="M2215">
        <f>VLOOKUP(Q2215,gene2!A:U,14,0)</f>
        <v>0</v>
      </c>
      <c r="N2215" t="str">
        <f>VLOOKUP(Q2215,gene2!A:U,15,0)</f>
        <v>DNA polymerase III subunit chi</v>
      </c>
      <c r="Q2215" t="s">
        <v>8618</v>
      </c>
      <c r="R2215">
        <v>513</v>
      </c>
      <c r="T2215" t="s">
        <v>8619</v>
      </c>
      <c r="V2215">
        <f t="shared" si="34"/>
        <v>171</v>
      </c>
    </row>
    <row r="2216" spans="1:22" x14ac:dyDescent="0.25">
      <c r="A2216" t="s">
        <v>20</v>
      </c>
      <c r="B2216" t="s">
        <v>21</v>
      </c>
      <c r="C2216" t="s">
        <v>22</v>
      </c>
      <c r="D2216" t="s">
        <v>23</v>
      </c>
      <c r="E2216" t="s">
        <v>5</v>
      </c>
      <c r="G2216" t="s">
        <v>24</v>
      </c>
      <c r="H2216">
        <v>2368251</v>
      </c>
      <c r="I2216">
        <v>2371103</v>
      </c>
      <c r="J2216" t="s">
        <v>25</v>
      </c>
      <c r="K2216" t="str">
        <f>VLOOKUP(Q2216,gene2!A:U,12,0)</f>
        <v>WP_014421884.1</v>
      </c>
      <c r="L2216" t="str">
        <f>VLOOKUP(Q2216,gene2!A:U,13,0)</f>
        <v>WP_014421884.1</v>
      </c>
      <c r="M2216">
        <f>VLOOKUP(Q2216,gene2!A:U,14,0)</f>
        <v>0</v>
      </c>
      <c r="N2216" t="str">
        <f>VLOOKUP(Q2216,gene2!A:U,15,0)</f>
        <v>valine--tRNA ligase</v>
      </c>
      <c r="Q2216" t="s">
        <v>8622</v>
      </c>
      <c r="R2216">
        <v>2853</v>
      </c>
      <c r="T2216" t="s">
        <v>8623</v>
      </c>
      <c r="V2216">
        <f t="shared" si="34"/>
        <v>951</v>
      </c>
    </row>
    <row r="2217" spans="1:22" x14ac:dyDescent="0.25">
      <c r="A2217" t="s">
        <v>20</v>
      </c>
      <c r="B2217" t="s">
        <v>21</v>
      </c>
      <c r="C2217" t="s">
        <v>22</v>
      </c>
      <c r="D2217" t="s">
        <v>23</v>
      </c>
      <c r="E2217" t="s">
        <v>5</v>
      </c>
      <c r="G2217" t="s">
        <v>24</v>
      </c>
      <c r="H2217">
        <v>2371108</v>
      </c>
      <c r="I2217">
        <v>2371992</v>
      </c>
      <c r="J2217" t="s">
        <v>25</v>
      </c>
      <c r="K2217" t="str">
        <f>VLOOKUP(Q2217,gene2!A:U,12,0)</f>
        <v>WP_014421885.1</v>
      </c>
      <c r="L2217" t="str">
        <f>VLOOKUP(Q2217,gene2!A:U,13,0)</f>
        <v>WP_014421885.1</v>
      </c>
      <c r="M2217">
        <f>VLOOKUP(Q2217,gene2!A:U,14,0)</f>
        <v>0</v>
      </c>
      <c r="N2217" t="str">
        <f>VLOOKUP(Q2217,gene2!A:U,15,0)</f>
        <v>2-dehydropantoate 2-reductase</v>
      </c>
      <c r="Q2217" t="s">
        <v>8626</v>
      </c>
      <c r="R2217">
        <v>885</v>
      </c>
      <c r="T2217" t="s">
        <v>8627</v>
      </c>
      <c r="V2217">
        <f t="shared" si="34"/>
        <v>295</v>
      </c>
    </row>
    <row r="2218" spans="1:22" x14ac:dyDescent="0.25">
      <c r="A2218" t="s">
        <v>20</v>
      </c>
      <c r="B2218" t="s">
        <v>21</v>
      </c>
      <c r="C2218" t="s">
        <v>22</v>
      </c>
      <c r="D2218" t="s">
        <v>23</v>
      </c>
      <c r="E2218" t="s">
        <v>5</v>
      </c>
      <c r="G2218" t="s">
        <v>24</v>
      </c>
      <c r="H2218">
        <v>2372016</v>
      </c>
      <c r="I2218">
        <v>2372573</v>
      </c>
      <c r="J2218" t="s">
        <v>25</v>
      </c>
      <c r="K2218" t="str">
        <f>VLOOKUP(Q2218,gene2!A:U,12,0)</f>
        <v>WP_014421886.1</v>
      </c>
      <c r="L2218" t="str">
        <f>VLOOKUP(Q2218,gene2!A:U,13,0)</f>
        <v>WP_014421886.1</v>
      </c>
      <c r="M2218">
        <f>VLOOKUP(Q2218,gene2!A:U,14,0)</f>
        <v>0</v>
      </c>
      <c r="N2218" t="str">
        <f>VLOOKUP(Q2218,gene2!A:U,15,0)</f>
        <v>cob(I)yrinic acid a,c-diamide adenosyltransferase</v>
      </c>
      <c r="Q2218" t="s">
        <v>8630</v>
      </c>
      <c r="R2218">
        <v>558</v>
      </c>
      <c r="T2218" t="s">
        <v>8631</v>
      </c>
      <c r="V2218">
        <f t="shared" si="34"/>
        <v>186</v>
      </c>
    </row>
    <row r="2219" spans="1:22" x14ac:dyDescent="0.25">
      <c r="A2219" t="s">
        <v>20</v>
      </c>
      <c r="B2219" t="s">
        <v>21</v>
      </c>
      <c r="C2219" t="s">
        <v>22</v>
      </c>
      <c r="D2219" t="s">
        <v>23</v>
      </c>
      <c r="E2219" t="s">
        <v>5</v>
      </c>
      <c r="G2219" t="s">
        <v>24</v>
      </c>
      <c r="H2219">
        <v>2372604</v>
      </c>
      <c r="I2219">
        <v>2374634</v>
      </c>
      <c r="J2219" t="s">
        <v>52</v>
      </c>
      <c r="K2219" t="str">
        <f>VLOOKUP(Q2219,gene2!A:U,12,0)</f>
        <v>WP_014421887.1</v>
      </c>
      <c r="L2219" t="str">
        <f>VLOOKUP(Q2219,gene2!A:U,13,0)</f>
        <v>WP_014421887.1</v>
      </c>
      <c r="M2219">
        <f>VLOOKUP(Q2219,gene2!A:U,14,0)</f>
        <v>0</v>
      </c>
      <c r="N2219" t="str">
        <f>VLOOKUP(Q2219,gene2!A:U,15,0)</f>
        <v>methyl-accepting chemotaxis protein</v>
      </c>
      <c r="Q2219" t="s">
        <v>8633</v>
      </c>
      <c r="R2219">
        <v>2031</v>
      </c>
      <c r="T2219" t="s">
        <v>8634</v>
      </c>
      <c r="V2219">
        <f t="shared" si="34"/>
        <v>677</v>
      </c>
    </row>
    <row r="2220" spans="1:22" x14ac:dyDescent="0.25">
      <c r="A2220" t="s">
        <v>20</v>
      </c>
      <c r="B2220" t="s">
        <v>21</v>
      </c>
      <c r="C2220" t="s">
        <v>22</v>
      </c>
      <c r="D2220" t="s">
        <v>23</v>
      </c>
      <c r="E2220" t="s">
        <v>5</v>
      </c>
      <c r="G2220" t="s">
        <v>24</v>
      </c>
      <c r="H2220">
        <v>2374751</v>
      </c>
      <c r="I2220">
        <v>2375638</v>
      </c>
      <c r="J2220" t="s">
        <v>52</v>
      </c>
      <c r="K2220" t="str">
        <f>VLOOKUP(Q2220,gene2!A:U,12,0)</f>
        <v>WP_014421889.1</v>
      </c>
      <c r="L2220" t="str">
        <f>VLOOKUP(Q2220,gene2!A:U,13,0)</f>
        <v>WP_014421889.1</v>
      </c>
      <c r="M2220">
        <f>VLOOKUP(Q2220,gene2!A:U,14,0)</f>
        <v>0</v>
      </c>
      <c r="N2220" t="str">
        <f>VLOOKUP(Q2220,gene2!A:U,15,0)</f>
        <v>histidine kinase</v>
      </c>
      <c r="Q2220" t="s">
        <v>8636</v>
      </c>
      <c r="R2220">
        <v>888</v>
      </c>
      <c r="T2220" t="s">
        <v>8637</v>
      </c>
      <c r="V2220">
        <f t="shared" si="34"/>
        <v>296</v>
      </c>
    </row>
    <row r="2221" spans="1:22" x14ac:dyDescent="0.25">
      <c r="A2221" t="s">
        <v>20</v>
      </c>
      <c r="B2221" t="s">
        <v>21</v>
      </c>
      <c r="C2221" t="s">
        <v>22</v>
      </c>
      <c r="D2221" t="s">
        <v>23</v>
      </c>
      <c r="E2221" t="s">
        <v>5</v>
      </c>
      <c r="G2221" t="s">
        <v>24</v>
      </c>
      <c r="H2221">
        <v>2375638</v>
      </c>
      <c r="I2221">
        <v>2376249</v>
      </c>
      <c r="J2221" t="s">
        <v>52</v>
      </c>
      <c r="K2221" t="str">
        <f>VLOOKUP(Q2221,gene2!A:U,12,0)</f>
        <v>WP_014421890.1</v>
      </c>
      <c r="L2221" t="str">
        <f>VLOOKUP(Q2221,gene2!A:U,13,0)</f>
        <v>WP_014421890.1</v>
      </c>
      <c r="M2221">
        <f>VLOOKUP(Q2221,gene2!A:U,14,0)</f>
        <v>0</v>
      </c>
      <c r="N2221" t="str">
        <f>VLOOKUP(Q2221,gene2!A:U,15,0)</f>
        <v>1,6-anhydro-N-acetylmuramyl-L-alanine amidase AmpD</v>
      </c>
      <c r="O2221" t="s">
        <v>8640</v>
      </c>
      <c r="Q2221" t="s">
        <v>8641</v>
      </c>
      <c r="R2221">
        <v>612</v>
      </c>
      <c r="T2221" t="s">
        <v>8642</v>
      </c>
      <c r="V2221">
        <f t="shared" si="34"/>
        <v>204</v>
      </c>
    </row>
    <row r="2222" spans="1:22" x14ac:dyDescent="0.25">
      <c r="A2222" t="s">
        <v>20</v>
      </c>
      <c r="B2222" t="s">
        <v>21</v>
      </c>
      <c r="C2222" t="s">
        <v>22</v>
      </c>
      <c r="D2222" t="s">
        <v>23</v>
      </c>
      <c r="E2222" t="s">
        <v>5</v>
      </c>
      <c r="G2222" t="s">
        <v>24</v>
      </c>
      <c r="H2222">
        <v>2376355</v>
      </c>
      <c r="I2222">
        <v>2378655</v>
      </c>
      <c r="J2222" t="s">
        <v>52</v>
      </c>
      <c r="K2222" t="str">
        <f>VLOOKUP(Q2222,gene2!A:U,12,0)</f>
        <v>WP_014421891.1</v>
      </c>
      <c r="L2222" t="str">
        <f>VLOOKUP(Q2222,gene2!A:U,13,0)</f>
        <v>WP_014421891.1</v>
      </c>
      <c r="M2222">
        <f>VLOOKUP(Q2222,gene2!A:U,14,0)</f>
        <v>0</v>
      </c>
      <c r="N2222" t="str">
        <f>VLOOKUP(Q2222,gene2!A:U,15,0)</f>
        <v>DUF1631 domain-containing protein</v>
      </c>
      <c r="Q2222" t="s">
        <v>8645</v>
      </c>
      <c r="R2222">
        <v>2301</v>
      </c>
      <c r="T2222" t="s">
        <v>8646</v>
      </c>
      <c r="V2222">
        <f t="shared" si="34"/>
        <v>767</v>
      </c>
    </row>
    <row r="2223" spans="1:22" x14ac:dyDescent="0.25">
      <c r="A2223" t="s">
        <v>20</v>
      </c>
      <c r="B2223" t="s">
        <v>21</v>
      </c>
      <c r="C2223" t="s">
        <v>22</v>
      </c>
      <c r="D2223" t="s">
        <v>23</v>
      </c>
      <c r="E2223" t="s">
        <v>5</v>
      </c>
      <c r="G2223" t="s">
        <v>24</v>
      </c>
      <c r="H2223">
        <v>2378879</v>
      </c>
      <c r="I2223">
        <v>2379718</v>
      </c>
      <c r="J2223" t="s">
        <v>25</v>
      </c>
      <c r="K2223" t="str">
        <f>VLOOKUP(Q2223,gene2!A:U,12,0)</f>
        <v>WP_014421892.1</v>
      </c>
      <c r="L2223" t="str">
        <f>VLOOKUP(Q2223,gene2!A:U,13,0)</f>
        <v>WP_014421892.1</v>
      </c>
      <c r="M2223">
        <f>VLOOKUP(Q2223,gene2!A:U,14,0)</f>
        <v>0</v>
      </c>
      <c r="N2223" t="str">
        <f>VLOOKUP(Q2223,gene2!A:U,15,0)</f>
        <v>carboxylating nicotinate-nucleotide diphosphorylase</v>
      </c>
      <c r="Q2223" t="s">
        <v>8648</v>
      </c>
      <c r="R2223">
        <v>840</v>
      </c>
      <c r="T2223" t="s">
        <v>8649</v>
      </c>
      <c r="V2223">
        <f t="shared" si="34"/>
        <v>280</v>
      </c>
    </row>
    <row r="2224" spans="1:22" x14ac:dyDescent="0.25">
      <c r="A2224" t="s">
        <v>20</v>
      </c>
      <c r="B2224" t="s">
        <v>21</v>
      </c>
      <c r="C2224" t="s">
        <v>22</v>
      </c>
      <c r="D2224" t="s">
        <v>23</v>
      </c>
      <c r="E2224" t="s">
        <v>5</v>
      </c>
      <c r="G2224" t="s">
        <v>24</v>
      </c>
      <c r="H2224">
        <v>2379735</v>
      </c>
      <c r="I2224">
        <v>2380076</v>
      </c>
      <c r="J2224" t="s">
        <v>52</v>
      </c>
      <c r="K2224" t="str">
        <f>VLOOKUP(Q2224,gene2!A:U,12,0)</f>
        <v>WP_014421893.1</v>
      </c>
      <c r="L2224" t="str">
        <f>VLOOKUP(Q2224,gene2!A:U,13,0)</f>
        <v>WP_014421893.1</v>
      </c>
      <c r="M2224">
        <f>VLOOKUP(Q2224,gene2!A:U,14,0)</f>
        <v>0</v>
      </c>
      <c r="N2224" t="str">
        <f>VLOOKUP(Q2224,gene2!A:U,15,0)</f>
        <v>YqcC family protein</v>
      </c>
      <c r="Q2224" t="s">
        <v>8652</v>
      </c>
      <c r="R2224">
        <v>342</v>
      </c>
      <c r="T2224" t="s">
        <v>8653</v>
      </c>
      <c r="V2224">
        <f t="shared" si="34"/>
        <v>114</v>
      </c>
    </row>
    <row r="2225" spans="1:22" x14ac:dyDescent="0.25">
      <c r="A2225" t="s">
        <v>20</v>
      </c>
      <c r="B2225" t="s">
        <v>21</v>
      </c>
      <c r="C2225" t="s">
        <v>22</v>
      </c>
      <c r="D2225" t="s">
        <v>23</v>
      </c>
      <c r="E2225" t="s">
        <v>5</v>
      </c>
      <c r="G2225" t="s">
        <v>24</v>
      </c>
      <c r="H2225">
        <v>2380087</v>
      </c>
      <c r="I2225">
        <v>2380884</v>
      </c>
      <c r="J2225" t="s">
        <v>52</v>
      </c>
      <c r="K2225" t="str">
        <f>VLOOKUP(Q2225,gene2!A:U,12,0)</f>
        <v>WP_011784466.1</v>
      </c>
      <c r="L2225" t="str">
        <f>VLOOKUP(Q2225,gene2!A:U,13,0)</f>
        <v>WP_011784466.1</v>
      </c>
      <c r="M2225">
        <f>VLOOKUP(Q2225,gene2!A:U,14,0)</f>
        <v>0</v>
      </c>
      <c r="N2225" t="str">
        <f>VLOOKUP(Q2225,gene2!A:U,15,0)</f>
        <v>ParA family protein</v>
      </c>
      <c r="Q2225" t="s">
        <v>8656</v>
      </c>
      <c r="R2225">
        <v>798</v>
      </c>
      <c r="T2225" t="s">
        <v>8657</v>
      </c>
      <c r="V2225">
        <f t="shared" si="34"/>
        <v>266</v>
      </c>
    </row>
    <row r="2226" spans="1:22" x14ac:dyDescent="0.25">
      <c r="A2226" t="s">
        <v>20</v>
      </c>
      <c r="B2226" t="s">
        <v>21</v>
      </c>
      <c r="C2226" t="s">
        <v>22</v>
      </c>
      <c r="D2226" t="s">
        <v>23</v>
      </c>
      <c r="E2226" t="s">
        <v>5</v>
      </c>
      <c r="G2226" t="s">
        <v>24</v>
      </c>
      <c r="H2226">
        <v>2380928</v>
      </c>
      <c r="I2226">
        <v>2381626</v>
      </c>
      <c r="J2226" t="s">
        <v>52</v>
      </c>
      <c r="K2226" t="str">
        <f>VLOOKUP(Q2226,gene2!A:U,12,0)</f>
        <v>WP_014421894.1</v>
      </c>
      <c r="L2226" t="str">
        <f>VLOOKUP(Q2226,gene2!A:U,13,0)</f>
        <v>WP_014421894.1</v>
      </c>
      <c r="M2226">
        <f>VLOOKUP(Q2226,gene2!A:U,14,0)</f>
        <v>0</v>
      </c>
      <c r="N2226" t="str">
        <f>VLOOKUP(Q2226,gene2!A:U,15,0)</f>
        <v>DnaA regulatory inactivator Hda</v>
      </c>
      <c r="O2226" t="s">
        <v>8659</v>
      </c>
      <c r="Q2226" t="s">
        <v>8660</v>
      </c>
      <c r="R2226">
        <v>699</v>
      </c>
      <c r="T2226" t="s">
        <v>8661</v>
      </c>
      <c r="V2226">
        <f t="shared" si="34"/>
        <v>233</v>
      </c>
    </row>
    <row r="2227" spans="1:22" x14ac:dyDescent="0.25">
      <c r="A2227" t="s">
        <v>20</v>
      </c>
      <c r="B2227" t="s">
        <v>21</v>
      </c>
      <c r="C2227" t="s">
        <v>22</v>
      </c>
      <c r="D2227" t="s">
        <v>23</v>
      </c>
      <c r="E2227" t="s">
        <v>5</v>
      </c>
      <c r="G2227" t="s">
        <v>24</v>
      </c>
      <c r="H2227">
        <v>2381623</v>
      </c>
      <c r="I2227">
        <v>2382183</v>
      </c>
      <c r="J2227" t="s">
        <v>52</v>
      </c>
      <c r="K2227" t="str">
        <f>VLOOKUP(Q2227,gene2!A:U,12,0)</f>
        <v>WP_011784464.1</v>
      </c>
      <c r="L2227" t="str">
        <f>VLOOKUP(Q2227,gene2!A:U,13,0)</f>
        <v>WP_011784464.1</v>
      </c>
      <c r="M2227">
        <f>VLOOKUP(Q2227,gene2!A:U,14,0)</f>
        <v>0</v>
      </c>
      <c r="N2227" t="str">
        <f>VLOOKUP(Q2227,gene2!A:U,15,0)</f>
        <v>CDP-alcohol phosphatidyltransferase family protein</v>
      </c>
      <c r="Q2227" t="s">
        <v>8664</v>
      </c>
      <c r="R2227">
        <v>561</v>
      </c>
      <c r="T2227" t="s">
        <v>8665</v>
      </c>
      <c r="V2227">
        <f t="shared" si="34"/>
        <v>187</v>
      </c>
    </row>
    <row r="2228" spans="1:22" x14ac:dyDescent="0.25">
      <c r="A2228" t="s">
        <v>20</v>
      </c>
      <c r="B2228" t="s">
        <v>21</v>
      </c>
      <c r="C2228" t="s">
        <v>22</v>
      </c>
      <c r="D2228" t="s">
        <v>23</v>
      </c>
      <c r="E2228" t="s">
        <v>5</v>
      </c>
      <c r="G2228" t="s">
        <v>24</v>
      </c>
      <c r="H2228">
        <v>2382205</v>
      </c>
      <c r="I2228">
        <v>2383524</v>
      </c>
      <c r="J2228" t="s">
        <v>52</v>
      </c>
      <c r="K2228" t="str">
        <f>VLOOKUP(Q2228,gene2!A:U,12,0)</f>
        <v>WP_014421895.1</v>
      </c>
      <c r="L2228" t="str">
        <f>VLOOKUP(Q2228,gene2!A:U,13,0)</f>
        <v>WP_014421895.1</v>
      </c>
      <c r="M2228">
        <f>VLOOKUP(Q2228,gene2!A:U,14,0)</f>
        <v>0</v>
      </c>
      <c r="N2228" t="str">
        <f>VLOOKUP(Q2228,gene2!A:U,15,0)</f>
        <v>DUF2066 domain-containing protein</v>
      </c>
      <c r="Q2228" t="s">
        <v>8667</v>
      </c>
      <c r="R2228">
        <v>1320</v>
      </c>
      <c r="T2228" t="s">
        <v>8668</v>
      </c>
      <c r="V2228">
        <f t="shared" si="34"/>
        <v>440</v>
      </c>
    </row>
    <row r="2229" spans="1:22" x14ac:dyDescent="0.25">
      <c r="A2229" t="s">
        <v>20</v>
      </c>
      <c r="B2229" t="s">
        <v>21</v>
      </c>
      <c r="C2229" t="s">
        <v>22</v>
      </c>
      <c r="D2229" t="s">
        <v>23</v>
      </c>
      <c r="E2229" t="s">
        <v>5</v>
      </c>
      <c r="G2229" t="s">
        <v>24</v>
      </c>
      <c r="H2229">
        <v>2383713</v>
      </c>
      <c r="I2229">
        <v>2384777</v>
      </c>
      <c r="J2229" t="s">
        <v>25</v>
      </c>
      <c r="K2229" t="str">
        <f>VLOOKUP(Q2229,gene2!A:U,12,0)</f>
        <v>WP_014421896.1</v>
      </c>
      <c r="L2229" t="str">
        <f>VLOOKUP(Q2229,gene2!A:U,13,0)</f>
        <v>WP_014421896.1</v>
      </c>
      <c r="M2229">
        <f>VLOOKUP(Q2229,gene2!A:U,14,0)</f>
        <v>0</v>
      </c>
      <c r="N2229" t="str">
        <f>VLOOKUP(Q2229,gene2!A:U,15,0)</f>
        <v>phosphoribosylformylglycinamidine cyclo-ligase</v>
      </c>
      <c r="O2229" t="s">
        <v>8671</v>
      </c>
      <c r="Q2229" t="s">
        <v>8672</v>
      </c>
      <c r="R2229">
        <v>1065</v>
      </c>
      <c r="T2229" t="s">
        <v>8673</v>
      </c>
      <c r="V2229">
        <f t="shared" si="34"/>
        <v>355</v>
      </c>
    </row>
    <row r="2230" spans="1:22" x14ac:dyDescent="0.25">
      <c r="A2230" t="s">
        <v>20</v>
      </c>
      <c r="B2230" t="s">
        <v>21</v>
      </c>
      <c r="C2230" t="s">
        <v>22</v>
      </c>
      <c r="D2230" t="s">
        <v>23</v>
      </c>
      <c r="E2230" t="s">
        <v>5</v>
      </c>
      <c r="G2230" t="s">
        <v>24</v>
      </c>
      <c r="H2230">
        <v>2384774</v>
      </c>
      <c r="I2230">
        <v>2385436</v>
      </c>
      <c r="J2230" t="s">
        <v>25</v>
      </c>
      <c r="K2230" t="str">
        <f>VLOOKUP(Q2230,gene2!A:U,12,0)</f>
        <v>WP_014421897.1</v>
      </c>
      <c r="L2230" t="str">
        <f>VLOOKUP(Q2230,gene2!A:U,13,0)</f>
        <v>WP_014421897.1</v>
      </c>
      <c r="M2230">
        <f>VLOOKUP(Q2230,gene2!A:U,14,0)</f>
        <v>0</v>
      </c>
      <c r="N2230" t="str">
        <f>VLOOKUP(Q2230,gene2!A:U,15,0)</f>
        <v>phosphoribosylglycinamide formyltransferase</v>
      </c>
      <c r="O2230" t="s">
        <v>8676</v>
      </c>
      <c r="Q2230" t="s">
        <v>8677</v>
      </c>
      <c r="R2230">
        <v>663</v>
      </c>
      <c r="T2230" t="s">
        <v>8678</v>
      </c>
      <c r="V2230">
        <f t="shared" si="34"/>
        <v>221</v>
      </c>
    </row>
    <row r="2231" spans="1:22" x14ac:dyDescent="0.25">
      <c r="A2231" t="s">
        <v>20</v>
      </c>
      <c r="B2231" t="s">
        <v>21</v>
      </c>
      <c r="C2231" t="s">
        <v>22</v>
      </c>
      <c r="D2231" t="s">
        <v>23</v>
      </c>
      <c r="E2231" t="s">
        <v>5</v>
      </c>
      <c r="G2231" t="s">
        <v>24</v>
      </c>
      <c r="H2231">
        <v>2385510</v>
      </c>
      <c r="I2231">
        <v>2386250</v>
      </c>
      <c r="J2231" t="s">
        <v>25</v>
      </c>
      <c r="K2231" t="str">
        <f>VLOOKUP(Q2231,gene2!A:U,12,0)</f>
        <v>WP_014421898.1</v>
      </c>
      <c r="L2231" t="str">
        <f>VLOOKUP(Q2231,gene2!A:U,13,0)</f>
        <v>WP_014421898.1</v>
      </c>
      <c r="M2231">
        <f>VLOOKUP(Q2231,gene2!A:U,14,0)</f>
        <v>0</v>
      </c>
      <c r="N2231" t="str">
        <f>VLOOKUP(Q2231,gene2!A:U,15,0)</f>
        <v>DUF3108 domain-containing protein</v>
      </c>
      <c r="Q2231" t="s">
        <v>8681</v>
      </c>
      <c r="R2231">
        <v>741</v>
      </c>
      <c r="T2231" t="s">
        <v>8682</v>
      </c>
      <c r="V2231">
        <f t="shared" si="34"/>
        <v>247</v>
      </c>
    </row>
    <row r="2232" spans="1:22" x14ac:dyDescent="0.25">
      <c r="A2232" t="s">
        <v>20</v>
      </c>
      <c r="B2232" t="s">
        <v>21</v>
      </c>
      <c r="C2232" t="s">
        <v>22</v>
      </c>
      <c r="D2232" t="s">
        <v>23</v>
      </c>
      <c r="E2232" t="s">
        <v>5</v>
      </c>
      <c r="G2232" t="s">
        <v>24</v>
      </c>
      <c r="H2232">
        <v>2386247</v>
      </c>
      <c r="I2232">
        <v>2387524</v>
      </c>
      <c r="J2232" t="s">
        <v>52</v>
      </c>
      <c r="K2232" t="str">
        <f>VLOOKUP(Q2232,gene2!A:U,12,0)</f>
        <v>WP_014421899.1</v>
      </c>
      <c r="L2232" t="str">
        <f>VLOOKUP(Q2232,gene2!A:U,13,0)</f>
        <v>WP_014421899.1</v>
      </c>
      <c r="M2232">
        <f>VLOOKUP(Q2232,gene2!A:U,14,0)</f>
        <v>0</v>
      </c>
      <c r="N2232" t="str">
        <f>VLOOKUP(Q2232,gene2!A:U,15,0)</f>
        <v>valine--pyruvate transaminase</v>
      </c>
      <c r="Q2232" t="s">
        <v>8685</v>
      </c>
      <c r="R2232">
        <v>1278</v>
      </c>
      <c r="T2232" t="s">
        <v>8686</v>
      </c>
      <c r="V2232">
        <f t="shared" si="34"/>
        <v>426</v>
      </c>
    </row>
    <row r="2233" spans="1:22" x14ac:dyDescent="0.25">
      <c r="A2233" t="s">
        <v>20</v>
      </c>
      <c r="B2233" t="s">
        <v>21</v>
      </c>
      <c r="C2233" t="s">
        <v>22</v>
      </c>
      <c r="D2233" t="s">
        <v>23</v>
      </c>
      <c r="E2233" t="s">
        <v>5</v>
      </c>
      <c r="G2233" t="s">
        <v>24</v>
      </c>
      <c r="H2233">
        <v>2387588</v>
      </c>
      <c r="I2233">
        <v>2388187</v>
      </c>
      <c r="J2233" t="s">
        <v>52</v>
      </c>
      <c r="K2233" t="str">
        <f>VLOOKUP(Q2233,gene2!A:U,12,0)</f>
        <v>WP_014421900.1</v>
      </c>
      <c r="L2233" t="str">
        <f>VLOOKUP(Q2233,gene2!A:U,13,0)</f>
        <v>WP_014421900.1</v>
      </c>
      <c r="M2233">
        <f>VLOOKUP(Q2233,gene2!A:U,14,0)</f>
        <v>0</v>
      </c>
      <c r="N2233" t="str">
        <f>VLOOKUP(Q2233,gene2!A:U,15,0)</f>
        <v>YjaG family protein</v>
      </c>
      <c r="Q2233" t="s">
        <v>8689</v>
      </c>
      <c r="R2233">
        <v>600</v>
      </c>
      <c r="T2233" t="s">
        <v>8690</v>
      </c>
      <c r="V2233">
        <f t="shared" si="34"/>
        <v>200</v>
      </c>
    </row>
    <row r="2234" spans="1:22" x14ac:dyDescent="0.25">
      <c r="A2234" t="s">
        <v>20</v>
      </c>
      <c r="B2234" t="s">
        <v>21</v>
      </c>
      <c r="C2234" t="s">
        <v>22</v>
      </c>
      <c r="D2234" t="s">
        <v>23</v>
      </c>
      <c r="E2234" t="s">
        <v>5</v>
      </c>
      <c r="G2234" t="s">
        <v>24</v>
      </c>
      <c r="H2234">
        <v>2388184</v>
      </c>
      <c r="I2234">
        <v>2388750</v>
      </c>
      <c r="J2234" t="s">
        <v>52</v>
      </c>
      <c r="K2234" t="str">
        <f>VLOOKUP(Q2234,gene2!A:U,12,0)</f>
        <v>WP_011784457.1</v>
      </c>
      <c r="L2234" t="str">
        <f>VLOOKUP(Q2234,gene2!A:U,13,0)</f>
        <v>WP_011784457.1</v>
      </c>
      <c r="M2234">
        <f>VLOOKUP(Q2234,gene2!A:U,14,0)</f>
        <v>0</v>
      </c>
      <c r="N2234" t="str">
        <f>VLOOKUP(Q2234,gene2!A:U,15,0)</f>
        <v>dCTP deaminase</v>
      </c>
      <c r="Q2234" t="s">
        <v>8693</v>
      </c>
      <c r="R2234">
        <v>567</v>
      </c>
      <c r="T2234" t="s">
        <v>8694</v>
      </c>
      <c r="V2234">
        <f t="shared" si="34"/>
        <v>189</v>
      </c>
    </row>
    <row r="2235" spans="1:22" x14ac:dyDescent="0.25">
      <c r="A2235" t="s">
        <v>20</v>
      </c>
      <c r="B2235" t="s">
        <v>21</v>
      </c>
      <c r="C2235" t="s">
        <v>22</v>
      </c>
      <c r="D2235" t="s">
        <v>23</v>
      </c>
      <c r="E2235" t="s">
        <v>5</v>
      </c>
      <c r="G2235" t="s">
        <v>24</v>
      </c>
      <c r="H2235">
        <v>2389013</v>
      </c>
      <c r="I2235">
        <v>2390113</v>
      </c>
      <c r="J2235" t="s">
        <v>52</v>
      </c>
      <c r="K2235" t="str">
        <f>VLOOKUP(Q2235,gene2!A:U,12,0)</f>
        <v>WP_014421902.1</v>
      </c>
      <c r="L2235" t="str">
        <f>VLOOKUP(Q2235,gene2!A:U,13,0)</f>
        <v>WP_014421902.1</v>
      </c>
      <c r="M2235">
        <f>VLOOKUP(Q2235,gene2!A:U,14,0)</f>
        <v>0</v>
      </c>
      <c r="N2235" t="str">
        <f>VLOOKUP(Q2235,gene2!A:U,15,0)</f>
        <v>iron-sulfur cluster carrier protein ApbC</v>
      </c>
      <c r="O2235" t="s">
        <v>8697</v>
      </c>
      <c r="Q2235" t="s">
        <v>8698</v>
      </c>
      <c r="R2235">
        <v>1101</v>
      </c>
      <c r="T2235" t="s">
        <v>8699</v>
      </c>
      <c r="V2235">
        <f t="shared" si="34"/>
        <v>367</v>
      </c>
    </row>
    <row r="2236" spans="1:22" x14ac:dyDescent="0.25">
      <c r="A2236" t="s">
        <v>20</v>
      </c>
      <c r="B2236" t="s">
        <v>21</v>
      </c>
      <c r="C2236" t="s">
        <v>22</v>
      </c>
      <c r="D2236" t="s">
        <v>23</v>
      </c>
      <c r="E2236" t="s">
        <v>5</v>
      </c>
      <c r="G2236" t="s">
        <v>24</v>
      </c>
      <c r="H2236">
        <v>2390294</v>
      </c>
      <c r="I2236">
        <v>2392330</v>
      </c>
      <c r="J2236" t="s">
        <v>25</v>
      </c>
      <c r="K2236" t="str">
        <f>VLOOKUP(Q2236,gene2!A:U,12,0)</f>
        <v>WP_014421903.1</v>
      </c>
      <c r="L2236" t="str">
        <f>VLOOKUP(Q2236,gene2!A:U,13,0)</f>
        <v>WP_014421903.1</v>
      </c>
      <c r="M2236">
        <f>VLOOKUP(Q2236,gene2!A:U,14,0)</f>
        <v>0</v>
      </c>
      <c r="N2236" t="str">
        <f>VLOOKUP(Q2236,gene2!A:U,15,0)</f>
        <v>methionine--tRNA ligase</v>
      </c>
      <c r="O2236" t="s">
        <v>8702</v>
      </c>
      <c r="Q2236" t="s">
        <v>8703</v>
      </c>
      <c r="R2236">
        <v>2037</v>
      </c>
      <c r="T2236" t="s">
        <v>8704</v>
      </c>
      <c r="V2236">
        <f t="shared" si="34"/>
        <v>679</v>
      </c>
    </row>
    <row r="2237" spans="1:22" x14ac:dyDescent="0.25">
      <c r="A2237" t="s">
        <v>20</v>
      </c>
      <c r="B2237" t="s">
        <v>21</v>
      </c>
      <c r="C2237" t="s">
        <v>22</v>
      </c>
      <c r="D2237" t="s">
        <v>23</v>
      </c>
      <c r="E2237" t="s">
        <v>5</v>
      </c>
      <c r="G2237" t="s">
        <v>24</v>
      </c>
      <c r="H2237">
        <v>2392352</v>
      </c>
      <c r="I2237">
        <v>2392933</v>
      </c>
      <c r="J2237" t="s">
        <v>25</v>
      </c>
      <c r="K2237" t="str">
        <f>VLOOKUP(Q2237,gene2!A:U,12,0)</f>
        <v>WP_014421904.1</v>
      </c>
      <c r="L2237" t="str">
        <f>VLOOKUP(Q2237,gene2!A:U,13,0)</f>
        <v>WP_014421904.1</v>
      </c>
      <c r="M2237">
        <f>VLOOKUP(Q2237,gene2!A:U,14,0)</f>
        <v>0</v>
      </c>
      <c r="N2237" t="str">
        <f>VLOOKUP(Q2237,gene2!A:U,15,0)</f>
        <v>electron transport complex subunit RsxA</v>
      </c>
      <c r="O2237" t="s">
        <v>8707</v>
      </c>
      <c r="Q2237" t="s">
        <v>8708</v>
      </c>
      <c r="R2237">
        <v>582</v>
      </c>
      <c r="T2237" t="s">
        <v>8709</v>
      </c>
      <c r="V2237">
        <f t="shared" si="34"/>
        <v>194</v>
      </c>
    </row>
    <row r="2238" spans="1:22" x14ac:dyDescent="0.25">
      <c r="A2238" t="s">
        <v>20</v>
      </c>
      <c r="B2238" t="s">
        <v>21</v>
      </c>
      <c r="C2238" t="s">
        <v>22</v>
      </c>
      <c r="D2238" t="s">
        <v>23</v>
      </c>
      <c r="E2238" t="s">
        <v>5</v>
      </c>
      <c r="G2238" t="s">
        <v>24</v>
      </c>
      <c r="H2238">
        <v>2392947</v>
      </c>
      <c r="I2238">
        <v>2393525</v>
      </c>
      <c r="J2238" t="s">
        <v>25</v>
      </c>
      <c r="K2238" t="str">
        <f>VLOOKUP(Q2238,gene2!A:U,12,0)</f>
        <v>WP_014421905.1</v>
      </c>
      <c r="L2238" t="str">
        <f>VLOOKUP(Q2238,gene2!A:U,13,0)</f>
        <v>WP_014421905.1</v>
      </c>
      <c r="M2238">
        <f>VLOOKUP(Q2238,gene2!A:U,14,0)</f>
        <v>0</v>
      </c>
      <c r="N2238" t="str">
        <f>VLOOKUP(Q2238,gene2!A:U,15,0)</f>
        <v>electron transport complex subunit RsxB</v>
      </c>
      <c r="O2238" t="s">
        <v>8712</v>
      </c>
      <c r="Q2238" t="s">
        <v>8713</v>
      </c>
      <c r="R2238">
        <v>579</v>
      </c>
      <c r="T2238" t="s">
        <v>8714</v>
      </c>
      <c r="V2238">
        <f t="shared" si="34"/>
        <v>193</v>
      </c>
    </row>
    <row r="2239" spans="1:22" x14ac:dyDescent="0.25">
      <c r="A2239" t="s">
        <v>20</v>
      </c>
      <c r="B2239" t="s">
        <v>21</v>
      </c>
      <c r="C2239" t="s">
        <v>22</v>
      </c>
      <c r="D2239" t="s">
        <v>23</v>
      </c>
      <c r="E2239" t="s">
        <v>5</v>
      </c>
      <c r="G2239" t="s">
        <v>24</v>
      </c>
      <c r="H2239">
        <v>2393525</v>
      </c>
      <c r="I2239">
        <v>2395354</v>
      </c>
      <c r="J2239" t="s">
        <v>25</v>
      </c>
      <c r="K2239" t="str">
        <f>VLOOKUP(Q2239,gene2!A:U,12,0)</f>
        <v>WP_014421906.1</v>
      </c>
      <c r="L2239" t="str">
        <f>VLOOKUP(Q2239,gene2!A:U,13,0)</f>
        <v>WP_014421906.1</v>
      </c>
      <c r="M2239">
        <f>VLOOKUP(Q2239,gene2!A:U,14,0)</f>
        <v>0</v>
      </c>
      <c r="N2239" t="str">
        <f>VLOOKUP(Q2239,gene2!A:U,15,0)</f>
        <v>electron transport complex subunit RsxC</v>
      </c>
      <c r="O2239" t="s">
        <v>8717</v>
      </c>
      <c r="Q2239" t="s">
        <v>8718</v>
      </c>
      <c r="R2239">
        <v>1830</v>
      </c>
      <c r="T2239" t="s">
        <v>8719</v>
      </c>
      <c r="V2239">
        <f t="shared" si="34"/>
        <v>610</v>
      </c>
    </row>
    <row r="2240" spans="1:22" x14ac:dyDescent="0.25">
      <c r="A2240" t="s">
        <v>20</v>
      </c>
      <c r="B2240" t="s">
        <v>21</v>
      </c>
      <c r="C2240" t="s">
        <v>22</v>
      </c>
      <c r="D2240" t="s">
        <v>23</v>
      </c>
      <c r="E2240" t="s">
        <v>5</v>
      </c>
      <c r="G2240" t="s">
        <v>24</v>
      </c>
      <c r="H2240">
        <v>2395375</v>
      </c>
      <c r="I2240">
        <v>2396427</v>
      </c>
      <c r="J2240" t="s">
        <v>25</v>
      </c>
      <c r="K2240" t="str">
        <f>VLOOKUP(Q2240,gene2!A:U,12,0)</f>
        <v>WP_041654815.1</v>
      </c>
      <c r="L2240" t="str">
        <f>VLOOKUP(Q2240,gene2!A:U,13,0)</f>
        <v>WP_041654815.1</v>
      </c>
      <c r="M2240">
        <f>VLOOKUP(Q2240,gene2!A:U,14,0)</f>
        <v>0</v>
      </c>
      <c r="N2240" t="str">
        <f>VLOOKUP(Q2240,gene2!A:U,15,0)</f>
        <v>electron transport complex subunit RsxD</v>
      </c>
      <c r="O2240" t="s">
        <v>8722</v>
      </c>
      <c r="Q2240" t="s">
        <v>8723</v>
      </c>
      <c r="R2240">
        <v>1053</v>
      </c>
      <c r="T2240" t="s">
        <v>8724</v>
      </c>
      <c r="V2240">
        <f t="shared" si="34"/>
        <v>351</v>
      </c>
    </row>
    <row r="2241" spans="1:22" x14ac:dyDescent="0.25">
      <c r="A2241" t="s">
        <v>20</v>
      </c>
      <c r="B2241" t="s">
        <v>21</v>
      </c>
      <c r="C2241" t="s">
        <v>22</v>
      </c>
      <c r="D2241" t="s">
        <v>23</v>
      </c>
      <c r="E2241" t="s">
        <v>5</v>
      </c>
      <c r="G2241" t="s">
        <v>24</v>
      </c>
      <c r="H2241">
        <v>2396430</v>
      </c>
      <c r="I2241">
        <v>2397131</v>
      </c>
      <c r="J2241" t="s">
        <v>25</v>
      </c>
      <c r="K2241" t="str">
        <f>VLOOKUP(Q2241,gene2!A:U,12,0)</f>
        <v>WP_041654822.1</v>
      </c>
      <c r="L2241" t="str">
        <f>VLOOKUP(Q2241,gene2!A:U,13,0)</f>
        <v>WP_041654822.1</v>
      </c>
      <c r="M2241">
        <f>VLOOKUP(Q2241,gene2!A:U,14,0)</f>
        <v>0</v>
      </c>
      <c r="N2241" t="str">
        <f>VLOOKUP(Q2241,gene2!A:U,15,0)</f>
        <v>electron transport complex subunit RsxG</v>
      </c>
      <c r="O2241" t="s">
        <v>8727</v>
      </c>
      <c r="Q2241" t="s">
        <v>8728</v>
      </c>
      <c r="R2241">
        <v>702</v>
      </c>
      <c r="T2241" t="s">
        <v>8729</v>
      </c>
      <c r="V2241">
        <f t="shared" si="34"/>
        <v>234</v>
      </c>
    </row>
    <row r="2242" spans="1:22" x14ac:dyDescent="0.25">
      <c r="A2242" t="s">
        <v>20</v>
      </c>
      <c r="B2242" t="s">
        <v>21</v>
      </c>
      <c r="C2242" t="s">
        <v>22</v>
      </c>
      <c r="D2242" t="s">
        <v>23</v>
      </c>
      <c r="E2242" t="s">
        <v>5</v>
      </c>
      <c r="G2242" t="s">
        <v>24</v>
      </c>
      <c r="H2242">
        <v>2397134</v>
      </c>
      <c r="I2242">
        <v>2397850</v>
      </c>
      <c r="J2242" t="s">
        <v>25</v>
      </c>
      <c r="K2242" t="str">
        <f>VLOOKUP(Q2242,gene2!A:U,12,0)</f>
        <v>WP_014421909.1</v>
      </c>
      <c r="L2242" t="str">
        <f>VLOOKUP(Q2242,gene2!A:U,13,0)</f>
        <v>WP_014421909.1</v>
      </c>
      <c r="M2242">
        <f>VLOOKUP(Q2242,gene2!A:U,14,0)</f>
        <v>0</v>
      </c>
      <c r="N2242" t="str">
        <f>VLOOKUP(Q2242,gene2!A:U,15,0)</f>
        <v>electron transport complex subunit E</v>
      </c>
      <c r="Q2242" t="s">
        <v>8732</v>
      </c>
      <c r="R2242">
        <v>717</v>
      </c>
      <c r="T2242" t="s">
        <v>8733</v>
      </c>
      <c r="V2242">
        <f t="shared" si="34"/>
        <v>239</v>
      </c>
    </row>
    <row r="2243" spans="1:22" x14ac:dyDescent="0.25">
      <c r="A2243" t="s">
        <v>20</v>
      </c>
      <c r="B2243" t="s">
        <v>21</v>
      </c>
      <c r="C2243" t="s">
        <v>22</v>
      </c>
      <c r="D2243" t="s">
        <v>23</v>
      </c>
      <c r="E2243" t="s">
        <v>5</v>
      </c>
      <c r="G2243" t="s">
        <v>24</v>
      </c>
      <c r="H2243">
        <v>2397867</v>
      </c>
      <c r="I2243">
        <v>2398505</v>
      </c>
      <c r="J2243" t="s">
        <v>25</v>
      </c>
      <c r="K2243" t="str">
        <f>VLOOKUP(Q2243,gene2!A:U,12,0)</f>
        <v>WP_014421910.1</v>
      </c>
      <c r="L2243" t="str">
        <f>VLOOKUP(Q2243,gene2!A:U,13,0)</f>
        <v>WP_014421910.1</v>
      </c>
      <c r="M2243">
        <f>VLOOKUP(Q2243,gene2!A:U,14,0)</f>
        <v>0</v>
      </c>
      <c r="N2243" t="str">
        <f>VLOOKUP(Q2243,gene2!A:U,15,0)</f>
        <v>endonuclease III</v>
      </c>
      <c r="O2243" t="s">
        <v>8736</v>
      </c>
      <c r="Q2243" t="s">
        <v>8737</v>
      </c>
      <c r="R2243">
        <v>639</v>
      </c>
      <c r="T2243" t="s">
        <v>8738</v>
      </c>
      <c r="V2243">
        <f t="shared" ref="V2243:V2306" si="35">R2243/3</f>
        <v>213</v>
      </c>
    </row>
    <row r="2244" spans="1:22" x14ac:dyDescent="0.25">
      <c r="A2244" t="s">
        <v>20</v>
      </c>
      <c r="B2244" t="s">
        <v>21</v>
      </c>
      <c r="C2244" t="s">
        <v>22</v>
      </c>
      <c r="D2244" t="s">
        <v>23</v>
      </c>
      <c r="E2244" t="s">
        <v>5</v>
      </c>
      <c r="G2244" t="s">
        <v>24</v>
      </c>
      <c r="H2244">
        <v>2398577</v>
      </c>
      <c r="I2244">
        <v>2399152</v>
      </c>
      <c r="J2244" t="s">
        <v>52</v>
      </c>
      <c r="K2244" t="str">
        <f>VLOOKUP(Q2244,gene2!A:U,12,0)</f>
        <v>WP_011784447.1</v>
      </c>
      <c r="L2244" t="str">
        <f>VLOOKUP(Q2244,gene2!A:U,13,0)</f>
        <v>WP_011784447.1</v>
      </c>
      <c r="M2244">
        <f>VLOOKUP(Q2244,gene2!A:U,14,0)</f>
        <v>0</v>
      </c>
      <c r="N2244" t="str">
        <f>VLOOKUP(Q2244,gene2!A:U,15,0)</f>
        <v>chalcone isomerase family protein</v>
      </c>
      <c r="Q2244" t="s">
        <v>8741</v>
      </c>
      <c r="R2244">
        <v>576</v>
      </c>
      <c r="T2244" t="s">
        <v>8742</v>
      </c>
      <c r="V2244">
        <f t="shared" si="35"/>
        <v>192</v>
      </c>
    </row>
    <row r="2245" spans="1:22" x14ac:dyDescent="0.25">
      <c r="A2245" t="s">
        <v>20</v>
      </c>
      <c r="B2245" t="s">
        <v>21</v>
      </c>
      <c r="C2245" t="s">
        <v>22</v>
      </c>
      <c r="D2245" t="s">
        <v>23</v>
      </c>
      <c r="E2245" t="s">
        <v>5</v>
      </c>
      <c r="G2245" t="s">
        <v>24</v>
      </c>
      <c r="H2245">
        <v>2399348</v>
      </c>
      <c r="I2245">
        <v>2400346</v>
      </c>
      <c r="J2245" t="s">
        <v>52</v>
      </c>
      <c r="K2245" t="str">
        <f>VLOOKUP(Q2245,gene2!A:U,12,0)</f>
        <v>WP_011784446.1</v>
      </c>
      <c r="L2245" t="str">
        <f>VLOOKUP(Q2245,gene2!A:U,13,0)</f>
        <v>WP_011784446.1</v>
      </c>
      <c r="M2245">
        <f>VLOOKUP(Q2245,gene2!A:U,14,0)</f>
        <v>0</v>
      </c>
      <c r="N2245" t="str">
        <f>VLOOKUP(Q2245,gene2!A:U,15,0)</f>
        <v>RNA polymerase sigma factor RpoS</v>
      </c>
      <c r="O2245" t="s">
        <v>8745</v>
      </c>
      <c r="Q2245" t="s">
        <v>8746</v>
      </c>
      <c r="R2245">
        <v>999</v>
      </c>
      <c r="T2245" t="s">
        <v>8747</v>
      </c>
      <c r="V2245">
        <f t="shared" si="35"/>
        <v>333</v>
      </c>
    </row>
    <row r="2246" spans="1:22" x14ac:dyDescent="0.25">
      <c r="A2246" t="s">
        <v>20</v>
      </c>
      <c r="B2246" t="s">
        <v>21</v>
      </c>
      <c r="C2246" t="s">
        <v>22</v>
      </c>
      <c r="D2246" t="s">
        <v>23</v>
      </c>
      <c r="E2246" t="s">
        <v>5</v>
      </c>
      <c r="G2246" t="s">
        <v>24</v>
      </c>
      <c r="H2246">
        <v>2400541</v>
      </c>
      <c r="I2246">
        <v>2401326</v>
      </c>
      <c r="J2246" t="s">
        <v>52</v>
      </c>
      <c r="K2246" t="str">
        <f>VLOOKUP(Q2246,gene2!A:U,12,0)</f>
        <v>WP_014421912.1</v>
      </c>
      <c r="L2246" t="str">
        <f>VLOOKUP(Q2246,gene2!A:U,13,0)</f>
        <v>WP_014421912.1</v>
      </c>
      <c r="M2246">
        <f>VLOOKUP(Q2246,gene2!A:U,14,0)</f>
        <v>0</v>
      </c>
      <c r="N2246" t="str">
        <f>VLOOKUP(Q2246,gene2!A:U,15,0)</f>
        <v>peptidoglycan DD-metalloendopeptidase family protein</v>
      </c>
      <c r="Q2246" t="s">
        <v>8750</v>
      </c>
      <c r="R2246">
        <v>786</v>
      </c>
      <c r="T2246" t="s">
        <v>8751</v>
      </c>
      <c r="V2246">
        <f t="shared" si="35"/>
        <v>262</v>
      </c>
    </row>
    <row r="2247" spans="1:22" x14ac:dyDescent="0.25">
      <c r="A2247" t="s">
        <v>20</v>
      </c>
      <c r="B2247" t="s">
        <v>21</v>
      </c>
      <c r="C2247" t="s">
        <v>22</v>
      </c>
      <c r="D2247" t="s">
        <v>23</v>
      </c>
      <c r="E2247" t="s">
        <v>5</v>
      </c>
      <c r="G2247" t="s">
        <v>24</v>
      </c>
      <c r="H2247">
        <v>2401602</v>
      </c>
      <c r="I2247">
        <v>2402591</v>
      </c>
      <c r="J2247" t="s">
        <v>52</v>
      </c>
      <c r="K2247" t="str">
        <f>VLOOKUP(Q2247,gene2!A:U,12,0)</f>
        <v>WP_014421913.1</v>
      </c>
      <c r="L2247" t="str">
        <f>VLOOKUP(Q2247,gene2!A:U,13,0)</f>
        <v>WP_014421913.1</v>
      </c>
      <c r="M2247">
        <f>VLOOKUP(Q2247,gene2!A:U,14,0)</f>
        <v>0</v>
      </c>
      <c r="N2247" t="str">
        <f>VLOOKUP(Q2247,gene2!A:U,15,0)</f>
        <v>DUF368 domain-containing protein</v>
      </c>
      <c r="Q2247" t="s">
        <v>8753</v>
      </c>
      <c r="R2247">
        <v>990</v>
      </c>
      <c r="T2247" t="s">
        <v>8754</v>
      </c>
      <c r="V2247">
        <f t="shared" si="35"/>
        <v>330</v>
      </c>
    </row>
    <row r="2248" spans="1:22" x14ac:dyDescent="0.25">
      <c r="A2248" t="s">
        <v>20</v>
      </c>
      <c r="B2248" t="s">
        <v>21</v>
      </c>
      <c r="C2248" t="s">
        <v>22</v>
      </c>
      <c r="D2248" t="s">
        <v>23</v>
      </c>
      <c r="E2248" t="s">
        <v>5</v>
      </c>
      <c r="G2248" t="s">
        <v>24</v>
      </c>
      <c r="H2248">
        <v>2402591</v>
      </c>
      <c r="I2248">
        <v>2403247</v>
      </c>
      <c r="J2248" t="s">
        <v>52</v>
      </c>
      <c r="K2248" t="str">
        <f>VLOOKUP(Q2248,gene2!A:U,12,0)</f>
        <v>WP_014421914.1</v>
      </c>
      <c r="L2248" t="str">
        <f>VLOOKUP(Q2248,gene2!A:U,13,0)</f>
        <v>WP_014421914.1</v>
      </c>
      <c r="M2248">
        <f>VLOOKUP(Q2248,gene2!A:U,14,0)</f>
        <v>0</v>
      </c>
      <c r="N2248" t="str">
        <f>VLOOKUP(Q2248,gene2!A:U,15,0)</f>
        <v>protein-L-isoaspartate(D-aspartate) O-methyltransferase</v>
      </c>
      <c r="Q2248" t="s">
        <v>8757</v>
      </c>
      <c r="R2248">
        <v>657</v>
      </c>
      <c r="T2248" t="s">
        <v>8758</v>
      </c>
      <c r="V2248">
        <f t="shared" si="35"/>
        <v>219</v>
      </c>
    </row>
    <row r="2249" spans="1:22" x14ac:dyDescent="0.25">
      <c r="A2249" t="s">
        <v>20</v>
      </c>
      <c r="B2249" t="s">
        <v>21</v>
      </c>
      <c r="C2249" t="s">
        <v>22</v>
      </c>
      <c r="D2249" t="s">
        <v>23</v>
      </c>
      <c r="E2249" t="s">
        <v>5</v>
      </c>
      <c r="G2249" t="s">
        <v>24</v>
      </c>
      <c r="H2249">
        <v>2403244</v>
      </c>
      <c r="I2249">
        <v>2404014</v>
      </c>
      <c r="J2249" t="s">
        <v>52</v>
      </c>
      <c r="K2249" t="str">
        <f>VLOOKUP(Q2249,gene2!A:U,12,0)</f>
        <v>WP_014421915.1</v>
      </c>
      <c r="L2249" t="str">
        <f>VLOOKUP(Q2249,gene2!A:U,13,0)</f>
        <v>WP_014421915.1</v>
      </c>
      <c r="M2249">
        <f>VLOOKUP(Q2249,gene2!A:U,14,0)</f>
        <v>0</v>
      </c>
      <c r="N2249" t="str">
        <f>VLOOKUP(Q2249,gene2!A:U,15,0)</f>
        <v>5'/3'-nucleotidase SurE</v>
      </c>
      <c r="O2249" t="s">
        <v>8761</v>
      </c>
      <c r="Q2249" t="s">
        <v>8762</v>
      </c>
      <c r="R2249">
        <v>771</v>
      </c>
      <c r="T2249" t="s">
        <v>8763</v>
      </c>
      <c r="V2249">
        <f t="shared" si="35"/>
        <v>257</v>
      </c>
    </row>
    <row r="2250" spans="1:22" x14ac:dyDescent="0.25">
      <c r="A2250" t="s">
        <v>20</v>
      </c>
      <c r="B2250" t="s">
        <v>21</v>
      </c>
      <c r="C2250" t="s">
        <v>22</v>
      </c>
      <c r="D2250" t="s">
        <v>23</v>
      </c>
      <c r="E2250" t="s">
        <v>5</v>
      </c>
      <c r="G2250" t="s">
        <v>24</v>
      </c>
      <c r="H2250">
        <v>2404035</v>
      </c>
      <c r="I2250">
        <v>2405090</v>
      </c>
      <c r="J2250" t="s">
        <v>52</v>
      </c>
      <c r="K2250" t="str">
        <f>VLOOKUP(Q2250,gene2!A:U,12,0)</f>
        <v>WP_014421916.1</v>
      </c>
      <c r="L2250" t="str">
        <f>VLOOKUP(Q2250,gene2!A:U,13,0)</f>
        <v>WP_014421916.1</v>
      </c>
      <c r="M2250">
        <f>VLOOKUP(Q2250,gene2!A:U,14,0)</f>
        <v>0</v>
      </c>
      <c r="N2250" t="str">
        <f>VLOOKUP(Q2250,gene2!A:U,15,0)</f>
        <v>tRNA pseudouridine(13) synthase TruD</v>
      </c>
      <c r="Q2250" t="s">
        <v>8766</v>
      </c>
      <c r="R2250">
        <v>1056</v>
      </c>
      <c r="T2250" t="s">
        <v>8767</v>
      </c>
      <c r="V2250">
        <f t="shared" si="35"/>
        <v>352</v>
      </c>
    </row>
    <row r="2251" spans="1:22" x14ac:dyDescent="0.25">
      <c r="A2251" t="s">
        <v>20</v>
      </c>
      <c r="B2251" t="s">
        <v>21</v>
      </c>
      <c r="C2251" t="s">
        <v>22</v>
      </c>
      <c r="D2251" t="s">
        <v>23</v>
      </c>
      <c r="E2251" t="s">
        <v>5</v>
      </c>
      <c r="G2251" t="s">
        <v>24</v>
      </c>
      <c r="H2251">
        <v>2405087</v>
      </c>
      <c r="I2251">
        <v>2405566</v>
      </c>
      <c r="J2251" t="s">
        <v>52</v>
      </c>
      <c r="K2251" t="str">
        <f>VLOOKUP(Q2251,gene2!A:U,12,0)</f>
        <v>WP_011784440.1</v>
      </c>
      <c r="L2251" t="str">
        <f>VLOOKUP(Q2251,gene2!A:U,13,0)</f>
        <v>WP_011784440.1</v>
      </c>
      <c r="M2251">
        <f>VLOOKUP(Q2251,gene2!A:U,14,0)</f>
        <v>0</v>
      </c>
      <c r="N2251" t="str">
        <f>VLOOKUP(Q2251,gene2!A:U,15,0)</f>
        <v>2-C-methyl-D-erythritol 2,4-cyclodiphosphate synthase</v>
      </c>
      <c r="O2251" t="s">
        <v>8770</v>
      </c>
      <c r="Q2251" t="s">
        <v>8771</v>
      </c>
      <c r="R2251">
        <v>480</v>
      </c>
      <c r="T2251" t="s">
        <v>8772</v>
      </c>
      <c r="V2251">
        <f t="shared" si="35"/>
        <v>160</v>
      </c>
    </row>
    <row r="2252" spans="1:22" x14ac:dyDescent="0.25">
      <c r="A2252" t="s">
        <v>20</v>
      </c>
      <c r="B2252" t="s">
        <v>21</v>
      </c>
      <c r="C2252" t="s">
        <v>22</v>
      </c>
      <c r="D2252" t="s">
        <v>23</v>
      </c>
      <c r="E2252" t="s">
        <v>5</v>
      </c>
      <c r="G2252" t="s">
        <v>24</v>
      </c>
      <c r="H2252">
        <v>2405601</v>
      </c>
      <c r="I2252">
        <v>2406302</v>
      </c>
      <c r="J2252" t="s">
        <v>52</v>
      </c>
      <c r="K2252" t="str">
        <f>VLOOKUP(Q2252,gene2!A:U,12,0)</f>
        <v>WP_011784439.1</v>
      </c>
      <c r="L2252" t="str">
        <f>VLOOKUP(Q2252,gene2!A:U,13,0)</f>
        <v>WP_011784439.1</v>
      </c>
      <c r="M2252">
        <f>VLOOKUP(Q2252,gene2!A:U,14,0)</f>
        <v>0</v>
      </c>
      <c r="N2252" t="str">
        <f>VLOOKUP(Q2252,gene2!A:U,15,0)</f>
        <v>2-C-methyl-D-erythritol 4-phosphate cytidylyltransferase</v>
      </c>
      <c r="O2252" t="s">
        <v>8775</v>
      </c>
      <c r="Q2252" t="s">
        <v>8776</v>
      </c>
      <c r="R2252">
        <v>702</v>
      </c>
      <c r="T2252" t="s">
        <v>8777</v>
      </c>
      <c r="V2252">
        <f t="shared" si="35"/>
        <v>234</v>
      </c>
    </row>
    <row r="2253" spans="1:22" x14ac:dyDescent="0.25">
      <c r="A2253" t="s">
        <v>20</v>
      </c>
      <c r="B2253" t="s">
        <v>21</v>
      </c>
      <c r="C2253" t="s">
        <v>22</v>
      </c>
      <c r="D2253" t="s">
        <v>23</v>
      </c>
      <c r="E2253" t="s">
        <v>5</v>
      </c>
      <c r="G2253" t="s">
        <v>24</v>
      </c>
      <c r="H2253">
        <v>2406454</v>
      </c>
      <c r="I2253">
        <v>2406726</v>
      </c>
      <c r="J2253" t="s">
        <v>52</v>
      </c>
      <c r="K2253" t="str">
        <f>VLOOKUP(Q2253,gene2!A:U,12,0)</f>
        <v>WP_011784438.1</v>
      </c>
      <c r="L2253" t="str">
        <f>VLOOKUP(Q2253,gene2!A:U,13,0)</f>
        <v>WP_011784438.1</v>
      </c>
      <c r="M2253">
        <f>VLOOKUP(Q2253,gene2!A:U,14,0)</f>
        <v>0</v>
      </c>
      <c r="N2253" t="str">
        <f>VLOOKUP(Q2253,gene2!A:U,15,0)</f>
        <v>septum formation initiator family protein</v>
      </c>
      <c r="Q2253" t="s">
        <v>8780</v>
      </c>
      <c r="R2253">
        <v>273</v>
      </c>
      <c r="T2253" t="s">
        <v>8781</v>
      </c>
      <c r="V2253">
        <f t="shared" si="35"/>
        <v>91</v>
      </c>
    </row>
    <row r="2254" spans="1:22" x14ac:dyDescent="0.25">
      <c r="A2254" t="s">
        <v>20</v>
      </c>
      <c r="B2254" t="s">
        <v>21</v>
      </c>
      <c r="C2254" t="s">
        <v>22</v>
      </c>
      <c r="D2254" t="s">
        <v>23</v>
      </c>
      <c r="E2254" t="s">
        <v>5</v>
      </c>
      <c r="G2254" t="s">
        <v>24</v>
      </c>
      <c r="H2254">
        <v>2406926</v>
      </c>
      <c r="I2254">
        <v>2408221</v>
      </c>
      <c r="J2254" t="s">
        <v>52</v>
      </c>
      <c r="K2254" t="str">
        <f>VLOOKUP(Q2254,gene2!A:U,12,0)</f>
        <v>WP_014421917.1</v>
      </c>
      <c r="L2254" t="str">
        <f>VLOOKUP(Q2254,gene2!A:U,13,0)</f>
        <v>WP_014421917.1</v>
      </c>
      <c r="M2254">
        <f>VLOOKUP(Q2254,gene2!A:U,14,0)</f>
        <v>0</v>
      </c>
      <c r="N2254" t="str">
        <f>VLOOKUP(Q2254,gene2!A:U,15,0)</f>
        <v>phosphopyruvate hydratase</v>
      </c>
      <c r="O2254" t="s">
        <v>8784</v>
      </c>
      <c r="Q2254" t="s">
        <v>8785</v>
      </c>
      <c r="R2254">
        <v>1296</v>
      </c>
      <c r="T2254" t="s">
        <v>8786</v>
      </c>
      <c r="V2254">
        <f t="shared" si="35"/>
        <v>432</v>
      </c>
    </row>
    <row r="2255" spans="1:22" x14ac:dyDescent="0.25">
      <c r="A2255" t="s">
        <v>20</v>
      </c>
      <c r="B2255" t="s">
        <v>21</v>
      </c>
      <c r="C2255" t="s">
        <v>22</v>
      </c>
      <c r="D2255" t="s">
        <v>23</v>
      </c>
      <c r="E2255" t="s">
        <v>5</v>
      </c>
      <c r="G2255" t="s">
        <v>24</v>
      </c>
      <c r="H2255">
        <v>2408548</v>
      </c>
      <c r="I2255">
        <v>2409393</v>
      </c>
      <c r="J2255" t="s">
        <v>52</v>
      </c>
      <c r="K2255" t="str">
        <f>VLOOKUP(Q2255,gene2!A:U,12,0)</f>
        <v>WP_014421918.1</v>
      </c>
      <c r="L2255" t="str">
        <f>VLOOKUP(Q2255,gene2!A:U,13,0)</f>
        <v>WP_014421918.1</v>
      </c>
      <c r="M2255">
        <f>VLOOKUP(Q2255,gene2!A:U,14,0)</f>
        <v>0</v>
      </c>
      <c r="N2255" t="str">
        <f>VLOOKUP(Q2255,gene2!A:U,15,0)</f>
        <v>3-deoxy-8-phosphooctulonate synthase</v>
      </c>
      <c r="O2255" t="s">
        <v>8789</v>
      </c>
      <c r="Q2255" t="s">
        <v>8790</v>
      </c>
      <c r="R2255">
        <v>846</v>
      </c>
      <c r="T2255" t="s">
        <v>8791</v>
      </c>
      <c r="V2255">
        <f t="shared" si="35"/>
        <v>282</v>
      </c>
    </row>
    <row r="2256" spans="1:22" x14ac:dyDescent="0.25">
      <c r="A2256" t="s">
        <v>20</v>
      </c>
      <c r="B2256" t="s">
        <v>21</v>
      </c>
      <c r="C2256" t="s">
        <v>22</v>
      </c>
      <c r="D2256" t="s">
        <v>23</v>
      </c>
      <c r="E2256" t="s">
        <v>5</v>
      </c>
      <c r="G2256" t="s">
        <v>24</v>
      </c>
      <c r="H2256">
        <v>2409396</v>
      </c>
      <c r="I2256">
        <v>2411024</v>
      </c>
      <c r="J2256" t="s">
        <v>52</v>
      </c>
      <c r="K2256" t="str">
        <f>VLOOKUP(Q2256,gene2!A:U,12,0)</f>
        <v>WP_011784435.1</v>
      </c>
      <c r="L2256" t="str">
        <f>VLOOKUP(Q2256,gene2!A:U,13,0)</f>
        <v>WP_011784435.1</v>
      </c>
      <c r="M2256">
        <f>VLOOKUP(Q2256,gene2!A:U,14,0)</f>
        <v>0</v>
      </c>
      <c r="N2256" t="str">
        <f>VLOOKUP(Q2256,gene2!A:U,15,0)</f>
        <v>CTP synthase</v>
      </c>
      <c r="Q2256" t="s">
        <v>8794</v>
      </c>
      <c r="R2256">
        <v>1629</v>
      </c>
      <c r="T2256" t="s">
        <v>8795</v>
      </c>
      <c r="V2256">
        <f t="shared" si="35"/>
        <v>543</v>
      </c>
    </row>
    <row r="2257" spans="1:22" x14ac:dyDescent="0.25">
      <c r="A2257" t="s">
        <v>20</v>
      </c>
      <c r="B2257" t="s">
        <v>21</v>
      </c>
      <c r="C2257" t="s">
        <v>22</v>
      </c>
      <c r="D2257" t="s">
        <v>23</v>
      </c>
      <c r="E2257" t="s">
        <v>5</v>
      </c>
      <c r="G2257" t="s">
        <v>24</v>
      </c>
      <c r="H2257">
        <v>2411113</v>
      </c>
      <c r="I2257">
        <v>2412450</v>
      </c>
      <c r="J2257" t="s">
        <v>52</v>
      </c>
      <c r="K2257" t="str">
        <f>VLOOKUP(Q2257,gene2!A:U,12,0)</f>
        <v>WP_014421919.1</v>
      </c>
      <c r="L2257" t="str">
        <f>VLOOKUP(Q2257,gene2!A:U,13,0)</f>
        <v>WP_014421919.1</v>
      </c>
      <c r="M2257">
        <f>VLOOKUP(Q2257,gene2!A:U,14,0)</f>
        <v>0</v>
      </c>
      <c r="N2257" t="str">
        <f>VLOOKUP(Q2257,gene2!A:U,15,0)</f>
        <v>tRNA lysidine(34) synthetase TilS</v>
      </c>
      <c r="O2257" t="s">
        <v>8798</v>
      </c>
      <c r="Q2257" t="s">
        <v>8799</v>
      </c>
      <c r="R2257">
        <v>1338</v>
      </c>
      <c r="T2257" t="s">
        <v>8800</v>
      </c>
      <c r="V2257">
        <f t="shared" si="35"/>
        <v>446</v>
      </c>
    </row>
    <row r="2258" spans="1:22" x14ac:dyDescent="0.25">
      <c r="A2258" t="s">
        <v>20</v>
      </c>
      <c r="B2258" t="s">
        <v>21</v>
      </c>
      <c r="C2258" t="s">
        <v>22</v>
      </c>
      <c r="D2258" t="s">
        <v>23</v>
      </c>
      <c r="E2258" t="s">
        <v>5</v>
      </c>
      <c r="G2258" t="s">
        <v>24</v>
      </c>
      <c r="H2258">
        <v>2412434</v>
      </c>
      <c r="I2258">
        <v>2413387</v>
      </c>
      <c r="J2258" t="s">
        <v>52</v>
      </c>
      <c r="K2258" t="str">
        <f>VLOOKUP(Q2258,gene2!A:U,12,0)</f>
        <v>WP_014421920.1</v>
      </c>
      <c r="L2258" t="str">
        <f>VLOOKUP(Q2258,gene2!A:U,13,0)</f>
        <v>WP_014421920.1</v>
      </c>
      <c r="M2258">
        <f>VLOOKUP(Q2258,gene2!A:U,14,0)</f>
        <v>0</v>
      </c>
      <c r="N2258" t="str">
        <f>VLOOKUP(Q2258,gene2!A:U,15,0)</f>
        <v>acetyl-CoA carboxylase carboxyl transferase subunit alpha</v>
      </c>
      <c r="O2258" t="s">
        <v>8803</v>
      </c>
      <c r="Q2258" t="s">
        <v>8804</v>
      </c>
      <c r="R2258">
        <v>954</v>
      </c>
      <c r="T2258" t="s">
        <v>8805</v>
      </c>
      <c r="V2258">
        <f t="shared" si="35"/>
        <v>318</v>
      </c>
    </row>
    <row r="2259" spans="1:22" x14ac:dyDescent="0.25">
      <c r="A2259" t="s">
        <v>20</v>
      </c>
      <c r="B2259" t="s">
        <v>21</v>
      </c>
      <c r="C2259" t="s">
        <v>22</v>
      </c>
      <c r="D2259" t="s">
        <v>23</v>
      </c>
      <c r="E2259" t="s">
        <v>5</v>
      </c>
      <c r="G2259" t="s">
        <v>24</v>
      </c>
      <c r="H2259">
        <v>2413490</v>
      </c>
      <c r="I2259">
        <v>2416978</v>
      </c>
      <c r="J2259" t="s">
        <v>52</v>
      </c>
      <c r="K2259" t="str">
        <f>VLOOKUP(Q2259,gene2!A:U,12,0)</f>
        <v>WP_014421921.1</v>
      </c>
      <c r="L2259" t="str">
        <f>VLOOKUP(Q2259,gene2!A:U,13,0)</f>
        <v>WP_014421921.1</v>
      </c>
      <c r="M2259">
        <f>VLOOKUP(Q2259,gene2!A:U,14,0)</f>
        <v>0</v>
      </c>
      <c r="N2259" t="str">
        <f>VLOOKUP(Q2259,gene2!A:U,15,0)</f>
        <v>DNA polymerase III subunit alpha</v>
      </c>
      <c r="O2259" t="s">
        <v>8808</v>
      </c>
      <c r="Q2259" t="s">
        <v>8809</v>
      </c>
      <c r="R2259">
        <v>3489</v>
      </c>
      <c r="T2259" t="s">
        <v>8810</v>
      </c>
      <c r="V2259">
        <f t="shared" si="35"/>
        <v>1163</v>
      </c>
    </row>
    <row r="2260" spans="1:22" x14ac:dyDescent="0.25">
      <c r="A2260" t="s">
        <v>20</v>
      </c>
      <c r="B2260" t="s">
        <v>21</v>
      </c>
      <c r="C2260" t="s">
        <v>22</v>
      </c>
      <c r="D2260" t="s">
        <v>23</v>
      </c>
      <c r="E2260" t="s">
        <v>5</v>
      </c>
      <c r="G2260" t="s">
        <v>24</v>
      </c>
      <c r="H2260">
        <v>2416975</v>
      </c>
      <c r="I2260">
        <v>2417451</v>
      </c>
      <c r="J2260" t="s">
        <v>52</v>
      </c>
      <c r="K2260" t="str">
        <f>VLOOKUP(Q2260,gene2!A:U,12,0)</f>
        <v>WP_014421922.1</v>
      </c>
      <c r="L2260" t="str">
        <f>VLOOKUP(Q2260,gene2!A:U,13,0)</f>
        <v>WP_014421922.1</v>
      </c>
      <c r="M2260">
        <f>VLOOKUP(Q2260,gene2!A:U,14,0)</f>
        <v>0</v>
      </c>
      <c r="N2260" t="str">
        <f>VLOOKUP(Q2260,gene2!A:U,15,0)</f>
        <v>TlpA family protein disulfide reductase</v>
      </c>
      <c r="Q2260" t="s">
        <v>8813</v>
      </c>
      <c r="R2260">
        <v>477</v>
      </c>
      <c r="T2260" t="s">
        <v>8814</v>
      </c>
      <c r="V2260">
        <f t="shared" si="35"/>
        <v>159</v>
      </c>
    </row>
    <row r="2261" spans="1:22" x14ac:dyDescent="0.25">
      <c r="A2261" t="s">
        <v>20</v>
      </c>
      <c r="B2261" t="s">
        <v>21</v>
      </c>
      <c r="C2261" t="s">
        <v>22</v>
      </c>
      <c r="D2261" t="s">
        <v>23</v>
      </c>
      <c r="E2261" t="s">
        <v>5</v>
      </c>
      <c r="G2261" t="s">
        <v>24</v>
      </c>
      <c r="H2261">
        <v>2417519</v>
      </c>
      <c r="I2261">
        <v>2417872</v>
      </c>
      <c r="J2261" t="s">
        <v>25</v>
      </c>
      <c r="K2261" t="str">
        <f>VLOOKUP(Q2261,gene2!A:U,12,0)</f>
        <v>WP_014421923.1</v>
      </c>
      <c r="L2261" t="str">
        <f>VLOOKUP(Q2261,gene2!A:U,13,0)</f>
        <v>WP_014421923.1</v>
      </c>
      <c r="M2261">
        <f>VLOOKUP(Q2261,gene2!A:U,14,0)</f>
        <v>0</v>
      </c>
      <c r="N2261" t="str">
        <f>VLOOKUP(Q2261,gene2!A:U,15,0)</f>
        <v>arsenate reductase (glutaredoxin)</v>
      </c>
      <c r="O2261" t="s">
        <v>8816</v>
      </c>
      <c r="Q2261" t="s">
        <v>8817</v>
      </c>
      <c r="R2261">
        <v>354</v>
      </c>
      <c r="T2261" t="s">
        <v>8818</v>
      </c>
      <c r="V2261">
        <f t="shared" si="35"/>
        <v>118</v>
      </c>
    </row>
    <row r="2262" spans="1:22" x14ac:dyDescent="0.25">
      <c r="A2262" t="s">
        <v>20</v>
      </c>
      <c r="B2262" t="s">
        <v>21</v>
      </c>
      <c r="C2262" t="s">
        <v>22</v>
      </c>
      <c r="D2262" t="s">
        <v>23</v>
      </c>
      <c r="E2262" t="s">
        <v>5</v>
      </c>
      <c r="G2262" t="s">
        <v>24</v>
      </c>
      <c r="H2262">
        <v>2417888</v>
      </c>
      <c r="I2262">
        <v>2418493</v>
      </c>
      <c r="J2262" t="s">
        <v>25</v>
      </c>
      <c r="K2262" t="str">
        <f>VLOOKUP(Q2262,gene2!A:U,12,0)</f>
        <v>WP_014421924.1</v>
      </c>
      <c r="L2262" t="str">
        <f>VLOOKUP(Q2262,gene2!A:U,13,0)</f>
        <v>WP_014421924.1</v>
      </c>
      <c r="M2262">
        <f>VLOOKUP(Q2262,gene2!A:U,14,0)</f>
        <v>0</v>
      </c>
      <c r="N2262" t="str">
        <f>VLOOKUP(Q2262,gene2!A:U,15,0)</f>
        <v>NAD(P)H:quinone oxidoreductase</v>
      </c>
      <c r="O2262" t="s">
        <v>8821</v>
      </c>
      <c r="Q2262" t="s">
        <v>8822</v>
      </c>
      <c r="R2262">
        <v>606</v>
      </c>
      <c r="T2262" t="s">
        <v>8823</v>
      </c>
      <c r="V2262">
        <f t="shared" si="35"/>
        <v>202</v>
      </c>
    </row>
    <row r="2263" spans="1:22" x14ac:dyDescent="0.25">
      <c r="A2263" t="s">
        <v>20</v>
      </c>
      <c r="B2263" t="s">
        <v>21</v>
      </c>
      <c r="C2263" t="s">
        <v>22</v>
      </c>
      <c r="D2263" t="s">
        <v>23</v>
      </c>
      <c r="E2263" t="s">
        <v>5</v>
      </c>
      <c r="G2263" t="s">
        <v>24</v>
      </c>
      <c r="H2263">
        <v>2418536</v>
      </c>
      <c r="I2263">
        <v>2418895</v>
      </c>
      <c r="J2263" t="s">
        <v>25</v>
      </c>
      <c r="K2263" t="str">
        <f>VLOOKUP(Q2263,gene2!A:U,12,0)</f>
        <v>WP_014421925.1</v>
      </c>
      <c r="L2263" t="str">
        <f>VLOOKUP(Q2263,gene2!A:U,13,0)</f>
        <v>WP_014421925.1</v>
      </c>
      <c r="M2263">
        <f>VLOOKUP(Q2263,gene2!A:U,14,0)</f>
        <v>0</v>
      </c>
      <c r="N2263" t="str">
        <f>VLOOKUP(Q2263,gene2!A:U,15,0)</f>
        <v>DUF2069 domain-containing protein</v>
      </c>
      <c r="Q2263" t="s">
        <v>8826</v>
      </c>
      <c r="R2263">
        <v>360</v>
      </c>
      <c r="T2263" t="s">
        <v>8827</v>
      </c>
      <c r="V2263">
        <f t="shared" si="35"/>
        <v>120</v>
      </c>
    </row>
    <row r="2264" spans="1:22" x14ac:dyDescent="0.25">
      <c r="A2264" t="s">
        <v>20</v>
      </c>
      <c r="B2264" t="s">
        <v>21</v>
      </c>
      <c r="C2264" t="s">
        <v>22</v>
      </c>
      <c r="D2264" t="s">
        <v>23</v>
      </c>
      <c r="E2264" t="s">
        <v>5</v>
      </c>
      <c r="G2264" t="s">
        <v>24</v>
      </c>
      <c r="H2264">
        <v>2418922</v>
      </c>
      <c r="I2264">
        <v>2420727</v>
      </c>
      <c r="J2264" t="s">
        <v>25</v>
      </c>
      <c r="K2264" t="str">
        <f>VLOOKUP(Q2264,gene2!A:U,12,0)</f>
        <v>WP_014421926.1</v>
      </c>
      <c r="L2264" t="str">
        <f>VLOOKUP(Q2264,gene2!A:U,13,0)</f>
        <v>WP_014421926.1</v>
      </c>
      <c r="M2264">
        <f>VLOOKUP(Q2264,gene2!A:U,14,0)</f>
        <v>0</v>
      </c>
      <c r="N2264" t="str">
        <f>VLOOKUP(Q2264,gene2!A:U,15,0)</f>
        <v>type II/IV secretion system protein</v>
      </c>
      <c r="Q2264" t="s">
        <v>8830</v>
      </c>
      <c r="R2264">
        <v>1806</v>
      </c>
      <c r="T2264" t="s">
        <v>8831</v>
      </c>
      <c r="V2264">
        <f t="shared" si="35"/>
        <v>602</v>
      </c>
    </row>
    <row r="2265" spans="1:22" x14ac:dyDescent="0.25">
      <c r="A2265" t="s">
        <v>20</v>
      </c>
      <c r="B2265" t="s">
        <v>21</v>
      </c>
      <c r="C2265" t="s">
        <v>22</v>
      </c>
      <c r="D2265" t="s">
        <v>23</v>
      </c>
      <c r="E2265" t="s">
        <v>5</v>
      </c>
      <c r="G2265" t="s">
        <v>24</v>
      </c>
      <c r="H2265">
        <v>2420741</v>
      </c>
      <c r="I2265">
        <v>2421802</v>
      </c>
      <c r="J2265" t="s">
        <v>52</v>
      </c>
      <c r="K2265" t="str">
        <f>VLOOKUP(Q2265,gene2!A:U,12,0)</f>
        <v>WP_014421927.1</v>
      </c>
      <c r="L2265" t="str">
        <f>VLOOKUP(Q2265,gene2!A:U,13,0)</f>
        <v>WP_014421927.1</v>
      </c>
      <c r="M2265">
        <f>VLOOKUP(Q2265,gene2!A:U,14,0)</f>
        <v>0</v>
      </c>
      <c r="N2265" t="str">
        <f>VLOOKUP(Q2265,gene2!A:U,15,0)</f>
        <v>DUF3080 domain-containing protein</v>
      </c>
      <c r="Q2265" t="s">
        <v>8834</v>
      </c>
      <c r="R2265">
        <v>1062</v>
      </c>
      <c r="T2265" t="s">
        <v>8835</v>
      </c>
      <c r="V2265">
        <f t="shared" si="35"/>
        <v>354</v>
      </c>
    </row>
    <row r="2266" spans="1:22" x14ac:dyDescent="0.25">
      <c r="A2266" t="s">
        <v>20</v>
      </c>
      <c r="B2266" t="s">
        <v>21</v>
      </c>
      <c r="C2266" t="s">
        <v>22</v>
      </c>
      <c r="D2266" t="s">
        <v>23</v>
      </c>
      <c r="E2266" t="s">
        <v>5</v>
      </c>
      <c r="G2266" t="s">
        <v>24</v>
      </c>
      <c r="H2266">
        <v>2421813</v>
      </c>
      <c r="I2266">
        <v>2422505</v>
      </c>
      <c r="J2266" t="s">
        <v>52</v>
      </c>
      <c r="K2266" t="str">
        <f>VLOOKUP(Q2266,gene2!A:U,12,0)</f>
        <v>WP_014421928.1</v>
      </c>
      <c r="L2266" t="str">
        <f>VLOOKUP(Q2266,gene2!A:U,13,0)</f>
        <v>WP_014421928.1</v>
      </c>
      <c r="M2266">
        <f>VLOOKUP(Q2266,gene2!A:U,14,0)</f>
        <v>0</v>
      </c>
      <c r="N2266" t="str">
        <f>VLOOKUP(Q2266,gene2!A:U,15,0)</f>
        <v>acireductone synthase</v>
      </c>
      <c r="O2266" t="s">
        <v>8838</v>
      </c>
      <c r="Q2266" t="s">
        <v>8839</v>
      </c>
      <c r="R2266">
        <v>693</v>
      </c>
      <c r="T2266" t="s">
        <v>8840</v>
      </c>
      <c r="V2266">
        <f t="shared" si="35"/>
        <v>231</v>
      </c>
    </row>
    <row r="2267" spans="1:22" x14ac:dyDescent="0.25">
      <c r="A2267" t="s">
        <v>20</v>
      </c>
      <c r="B2267" t="s">
        <v>21</v>
      </c>
      <c r="C2267" t="s">
        <v>22</v>
      </c>
      <c r="D2267" t="s">
        <v>23</v>
      </c>
      <c r="E2267" t="s">
        <v>5</v>
      </c>
      <c r="G2267" t="s">
        <v>24</v>
      </c>
      <c r="H2267">
        <v>2422505</v>
      </c>
      <c r="I2267">
        <v>2423062</v>
      </c>
      <c r="J2267" t="s">
        <v>52</v>
      </c>
      <c r="K2267" t="str">
        <f>VLOOKUP(Q2267,gene2!A:U,12,0)</f>
        <v>WP_014421929.1</v>
      </c>
      <c r="L2267" t="str">
        <f>VLOOKUP(Q2267,gene2!A:U,13,0)</f>
        <v>WP_014421929.1</v>
      </c>
      <c r="M2267">
        <f>VLOOKUP(Q2267,gene2!A:U,14,0)</f>
        <v>0</v>
      </c>
      <c r="N2267" t="str">
        <f>VLOOKUP(Q2267,gene2!A:U,15,0)</f>
        <v>acireductone dioxygenase</v>
      </c>
      <c r="Q2267" t="s">
        <v>8843</v>
      </c>
      <c r="R2267">
        <v>558</v>
      </c>
      <c r="T2267" t="s">
        <v>8844</v>
      </c>
      <c r="V2267">
        <f t="shared" si="35"/>
        <v>186</v>
      </c>
    </row>
    <row r="2268" spans="1:22" x14ac:dyDescent="0.25">
      <c r="A2268" t="s">
        <v>20</v>
      </c>
      <c r="B2268" t="s">
        <v>21</v>
      </c>
      <c r="C2268" t="s">
        <v>22</v>
      </c>
      <c r="D2268" t="s">
        <v>23</v>
      </c>
      <c r="E2268" t="s">
        <v>5</v>
      </c>
      <c r="G2268" t="s">
        <v>24</v>
      </c>
      <c r="H2268">
        <v>2423059</v>
      </c>
      <c r="I2268">
        <v>2423685</v>
      </c>
      <c r="J2268" t="s">
        <v>52</v>
      </c>
      <c r="K2268" t="str">
        <f>VLOOKUP(Q2268,gene2!A:U,12,0)</f>
        <v>WP_014421930.1</v>
      </c>
      <c r="L2268" t="str">
        <f>VLOOKUP(Q2268,gene2!A:U,13,0)</f>
        <v>WP_014421930.1</v>
      </c>
      <c r="M2268">
        <f>VLOOKUP(Q2268,gene2!A:U,14,0)</f>
        <v>0</v>
      </c>
      <c r="N2268" t="str">
        <f>VLOOKUP(Q2268,gene2!A:U,15,0)</f>
        <v>methylthioribulose 1-phosphate dehydratase</v>
      </c>
      <c r="Q2268" t="s">
        <v>8847</v>
      </c>
      <c r="R2268">
        <v>627</v>
      </c>
      <c r="T2268" t="s">
        <v>8848</v>
      </c>
      <c r="V2268">
        <f t="shared" si="35"/>
        <v>209</v>
      </c>
    </row>
    <row r="2269" spans="1:22" x14ac:dyDescent="0.25">
      <c r="A2269" t="s">
        <v>20</v>
      </c>
      <c r="B2269" t="s">
        <v>21</v>
      </c>
      <c r="C2269" t="s">
        <v>22</v>
      </c>
      <c r="D2269" t="s">
        <v>23</v>
      </c>
      <c r="E2269" t="s">
        <v>5</v>
      </c>
      <c r="G2269" t="s">
        <v>24</v>
      </c>
      <c r="H2269">
        <v>2423775</v>
      </c>
      <c r="I2269">
        <v>2425973</v>
      </c>
      <c r="J2269" t="s">
        <v>52</v>
      </c>
      <c r="K2269" t="str">
        <f>VLOOKUP(Q2269,gene2!A:U,12,0)</f>
        <v>WP_014421931.1</v>
      </c>
      <c r="L2269" t="str">
        <f>VLOOKUP(Q2269,gene2!A:U,13,0)</f>
        <v>WP_014421931.1</v>
      </c>
      <c r="M2269">
        <f>VLOOKUP(Q2269,gene2!A:U,14,0)</f>
        <v>0</v>
      </c>
      <c r="N2269" t="str">
        <f>VLOOKUP(Q2269,gene2!A:U,15,0)</f>
        <v>xanthine dehydrogenase family protein molybdopterin-binding subunit</v>
      </c>
      <c r="Q2269" t="s">
        <v>8851</v>
      </c>
      <c r="R2269">
        <v>2199</v>
      </c>
      <c r="T2269" t="s">
        <v>8852</v>
      </c>
      <c r="V2269">
        <f t="shared" si="35"/>
        <v>733</v>
      </c>
    </row>
    <row r="2270" spans="1:22" x14ac:dyDescent="0.25">
      <c r="A2270" t="s">
        <v>20</v>
      </c>
      <c r="B2270" t="s">
        <v>21</v>
      </c>
      <c r="C2270" t="s">
        <v>22</v>
      </c>
      <c r="D2270" t="s">
        <v>23</v>
      </c>
      <c r="E2270" t="s">
        <v>5</v>
      </c>
      <c r="G2270" t="s">
        <v>24</v>
      </c>
      <c r="H2270">
        <v>2425975</v>
      </c>
      <c r="I2270">
        <v>2426463</v>
      </c>
      <c r="J2270" t="s">
        <v>52</v>
      </c>
      <c r="K2270" t="str">
        <f>VLOOKUP(Q2270,gene2!A:U,12,0)</f>
        <v>WP_014421932.1</v>
      </c>
      <c r="L2270" t="str">
        <f>VLOOKUP(Q2270,gene2!A:U,13,0)</f>
        <v>WP_014421932.1</v>
      </c>
      <c r="M2270">
        <f>VLOOKUP(Q2270,gene2!A:U,14,0)</f>
        <v>0</v>
      </c>
      <c r="N2270" t="str">
        <f>VLOOKUP(Q2270,gene2!A:U,15,0)</f>
        <v>(2Fe-2S)-binding protein</v>
      </c>
      <c r="Q2270" t="s">
        <v>8855</v>
      </c>
      <c r="R2270">
        <v>489</v>
      </c>
      <c r="T2270" t="s">
        <v>8856</v>
      </c>
      <c r="V2270">
        <f t="shared" si="35"/>
        <v>163</v>
      </c>
    </row>
    <row r="2271" spans="1:22" x14ac:dyDescent="0.25">
      <c r="A2271" t="s">
        <v>20</v>
      </c>
      <c r="B2271" t="s">
        <v>21</v>
      </c>
      <c r="C2271" t="s">
        <v>22</v>
      </c>
      <c r="D2271" t="s">
        <v>23</v>
      </c>
      <c r="E2271" t="s">
        <v>5</v>
      </c>
      <c r="G2271" t="s">
        <v>24</v>
      </c>
      <c r="H2271">
        <v>2426523</v>
      </c>
      <c r="I2271">
        <v>2426714</v>
      </c>
      <c r="J2271" t="s">
        <v>52</v>
      </c>
      <c r="K2271" t="str">
        <f>VLOOKUP(Q2271,gene2!A:U,12,0)</f>
        <v>WP_014421933.1</v>
      </c>
      <c r="L2271" t="str">
        <f>VLOOKUP(Q2271,gene2!A:U,13,0)</f>
        <v>WP_014421933.1</v>
      </c>
      <c r="M2271">
        <f>VLOOKUP(Q2271,gene2!A:U,14,0)</f>
        <v>0</v>
      </c>
      <c r="N2271" t="str">
        <f>VLOOKUP(Q2271,gene2!A:U,15,0)</f>
        <v>hypothetical protein</v>
      </c>
      <c r="Q2271" t="s">
        <v>8858</v>
      </c>
      <c r="R2271">
        <v>192</v>
      </c>
      <c r="T2271" t="s">
        <v>8859</v>
      </c>
      <c r="V2271">
        <f t="shared" si="35"/>
        <v>64</v>
      </c>
    </row>
    <row r="2272" spans="1:22" x14ac:dyDescent="0.25">
      <c r="A2272" t="s">
        <v>20</v>
      </c>
      <c r="B2272" t="s">
        <v>21</v>
      </c>
      <c r="C2272" t="s">
        <v>22</v>
      </c>
      <c r="D2272" t="s">
        <v>23</v>
      </c>
      <c r="E2272" t="s">
        <v>5</v>
      </c>
      <c r="G2272" t="s">
        <v>24</v>
      </c>
      <c r="H2272">
        <v>2426768</v>
      </c>
      <c r="I2272">
        <v>2427349</v>
      </c>
      <c r="J2272" t="s">
        <v>52</v>
      </c>
      <c r="K2272" t="str">
        <f>VLOOKUP(Q2272,gene2!A:U,12,0)</f>
        <v>WP_014421934.1</v>
      </c>
      <c r="L2272" t="str">
        <f>VLOOKUP(Q2272,gene2!A:U,13,0)</f>
        <v>WP_014421934.1</v>
      </c>
      <c r="M2272">
        <f>VLOOKUP(Q2272,gene2!A:U,14,0)</f>
        <v>0</v>
      </c>
      <c r="N2272" t="str">
        <f>VLOOKUP(Q2272,gene2!A:U,15,0)</f>
        <v>DNA endonuclease SmrA</v>
      </c>
      <c r="O2272" t="s">
        <v>8861</v>
      </c>
      <c r="Q2272" t="s">
        <v>8862</v>
      </c>
      <c r="R2272">
        <v>582</v>
      </c>
      <c r="T2272" t="s">
        <v>8863</v>
      </c>
      <c r="V2272">
        <f t="shared" si="35"/>
        <v>194</v>
      </c>
    </row>
    <row r="2273" spans="1:22" x14ac:dyDescent="0.25">
      <c r="A2273" t="s">
        <v>20</v>
      </c>
      <c r="B2273" t="s">
        <v>21</v>
      </c>
      <c r="C2273" t="s">
        <v>22</v>
      </c>
      <c r="D2273" t="s">
        <v>23</v>
      </c>
      <c r="E2273" t="s">
        <v>5</v>
      </c>
      <c r="G2273" t="s">
        <v>24</v>
      </c>
      <c r="H2273">
        <v>2427532</v>
      </c>
      <c r="I2273">
        <v>2429448</v>
      </c>
      <c r="J2273" t="s">
        <v>25</v>
      </c>
      <c r="K2273" t="str">
        <f>VLOOKUP(Q2273,gene2!A:U,12,0)</f>
        <v>WP_014421935.1</v>
      </c>
      <c r="L2273" t="str">
        <f>VLOOKUP(Q2273,gene2!A:U,13,0)</f>
        <v>WP_014421935.1</v>
      </c>
      <c r="M2273">
        <f>VLOOKUP(Q2273,gene2!A:U,14,0)</f>
        <v>0</v>
      </c>
      <c r="N2273" t="str">
        <f>VLOOKUP(Q2273,gene2!A:U,15,0)</f>
        <v>CBS domain-containing protein</v>
      </c>
      <c r="Q2273" t="s">
        <v>8866</v>
      </c>
      <c r="R2273">
        <v>1917</v>
      </c>
      <c r="T2273" t="s">
        <v>8867</v>
      </c>
      <c r="V2273">
        <f t="shared" si="35"/>
        <v>639</v>
      </c>
    </row>
    <row r="2274" spans="1:22" x14ac:dyDescent="0.25">
      <c r="A2274" t="s">
        <v>20</v>
      </c>
      <c r="B2274" t="s">
        <v>21</v>
      </c>
      <c r="C2274" t="s">
        <v>22</v>
      </c>
      <c r="D2274" t="s">
        <v>23</v>
      </c>
      <c r="E2274" t="s">
        <v>5</v>
      </c>
      <c r="G2274" t="s">
        <v>24</v>
      </c>
      <c r="H2274">
        <v>2429464</v>
      </c>
      <c r="I2274">
        <v>2430171</v>
      </c>
      <c r="J2274" t="s">
        <v>25</v>
      </c>
      <c r="K2274" t="str">
        <f>VLOOKUP(Q2274,gene2!A:U,12,0)</f>
        <v>WP_011784418.1</v>
      </c>
      <c r="L2274" t="str">
        <f>VLOOKUP(Q2274,gene2!A:U,13,0)</f>
        <v>WP_011784418.1</v>
      </c>
      <c r="M2274">
        <f>VLOOKUP(Q2274,gene2!A:U,14,0)</f>
        <v>0</v>
      </c>
      <c r="N2274" t="str">
        <f>VLOOKUP(Q2274,gene2!A:U,15,0)</f>
        <v>3'-5' exonuclease</v>
      </c>
      <c r="Q2274" t="s">
        <v>8869</v>
      </c>
      <c r="R2274">
        <v>708</v>
      </c>
      <c r="T2274" t="s">
        <v>8870</v>
      </c>
      <c r="V2274">
        <f t="shared" si="35"/>
        <v>236</v>
      </c>
    </row>
    <row r="2275" spans="1:22" x14ac:dyDescent="0.25">
      <c r="A2275" t="s">
        <v>20</v>
      </c>
      <c r="B2275" t="s">
        <v>21</v>
      </c>
      <c r="C2275" t="s">
        <v>22</v>
      </c>
      <c r="D2275" t="s">
        <v>23</v>
      </c>
      <c r="E2275" t="s">
        <v>5</v>
      </c>
      <c r="G2275" t="s">
        <v>24</v>
      </c>
      <c r="H2275">
        <v>2430382</v>
      </c>
      <c r="I2275">
        <v>2430645</v>
      </c>
      <c r="J2275" t="s">
        <v>25</v>
      </c>
      <c r="K2275" t="str">
        <f>VLOOKUP(Q2275,gene2!A:U,12,0)</f>
        <v>WP_011784417.1</v>
      </c>
      <c r="L2275" t="str">
        <f>VLOOKUP(Q2275,gene2!A:U,13,0)</f>
        <v>WP_011784417.1</v>
      </c>
      <c r="M2275">
        <f>VLOOKUP(Q2275,gene2!A:U,14,0)</f>
        <v>0</v>
      </c>
      <c r="N2275" t="str">
        <f>VLOOKUP(Q2275,gene2!A:U,15,0)</f>
        <v>DUF4212 domain-containing protein</v>
      </c>
      <c r="Q2275" t="s">
        <v>8872</v>
      </c>
      <c r="R2275">
        <v>264</v>
      </c>
      <c r="T2275" t="s">
        <v>8873</v>
      </c>
      <c r="V2275">
        <f t="shared" si="35"/>
        <v>88</v>
      </c>
    </row>
    <row r="2276" spans="1:22" x14ac:dyDescent="0.25">
      <c r="A2276" t="s">
        <v>20</v>
      </c>
      <c r="B2276" t="s">
        <v>21</v>
      </c>
      <c r="C2276" t="s">
        <v>22</v>
      </c>
      <c r="D2276" t="s">
        <v>23</v>
      </c>
      <c r="E2276" t="s">
        <v>5</v>
      </c>
      <c r="G2276" t="s">
        <v>24</v>
      </c>
      <c r="H2276">
        <v>2430652</v>
      </c>
      <c r="I2276">
        <v>2432412</v>
      </c>
      <c r="J2276" t="s">
        <v>25</v>
      </c>
      <c r="K2276" t="str">
        <f>VLOOKUP(Q2276,gene2!A:U,12,0)</f>
        <v>WP_014421936.1</v>
      </c>
      <c r="L2276" t="str">
        <f>VLOOKUP(Q2276,gene2!A:U,13,0)</f>
        <v>WP_014421936.1</v>
      </c>
      <c r="M2276">
        <f>VLOOKUP(Q2276,gene2!A:U,14,0)</f>
        <v>0</v>
      </c>
      <c r="N2276" t="str">
        <f>VLOOKUP(Q2276,gene2!A:U,15,0)</f>
        <v>cation acetate symporter</v>
      </c>
      <c r="Q2276" t="s">
        <v>8876</v>
      </c>
      <c r="R2276">
        <v>1761</v>
      </c>
      <c r="T2276" t="s">
        <v>8877</v>
      </c>
      <c r="V2276">
        <f t="shared" si="35"/>
        <v>587</v>
      </c>
    </row>
    <row r="2277" spans="1:22" x14ac:dyDescent="0.25">
      <c r="A2277" t="s">
        <v>20</v>
      </c>
      <c r="B2277" t="s">
        <v>21</v>
      </c>
      <c r="C2277" t="s">
        <v>22</v>
      </c>
      <c r="D2277" t="s">
        <v>23</v>
      </c>
      <c r="E2277" t="s">
        <v>5</v>
      </c>
      <c r="G2277" t="s">
        <v>24</v>
      </c>
      <c r="H2277">
        <v>2432510</v>
      </c>
      <c r="I2277">
        <v>2433016</v>
      </c>
      <c r="J2277" t="s">
        <v>25</v>
      </c>
      <c r="K2277" t="str">
        <f>VLOOKUP(Q2277,gene2!A:U,12,0)</f>
        <v>WP_014421937.1</v>
      </c>
      <c r="L2277" t="str">
        <f>VLOOKUP(Q2277,gene2!A:U,13,0)</f>
        <v>WP_014421937.1</v>
      </c>
      <c r="M2277">
        <f>VLOOKUP(Q2277,gene2!A:U,14,0)</f>
        <v>0</v>
      </c>
      <c r="N2277" t="str">
        <f>VLOOKUP(Q2277,gene2!A:U,15,0)</f>
        <v>hypothetical protein</v>
      </c>
      <c r="Q2277" t="s">
        <v>8880</v>
      </c>
      <c r="R2277">
        <v>507</v>
      </c>
      <c r="T2277" t="s">
        <v>8881</v>
      </c>
      <c r="V2277">
        <f t="shared" si="35"/>
        <v>169</v>
      </c>
    </row>
    <row r="2278" spans="1:22" x14ac:dyDescent="0.25">
      <c r="A2278" t="s">
        <v>20</v>
      </c>
      <c r="B2278" t="s">
        <v>21</v>
      </c>
      <c r="C2278" t="s">
        <v>22</v>
      </c>
      <c r="D2278" t="s">
        <v>23</v>
      </c>
      <c r="E2278" t="s">
        <v>5</v>
      </c>
      <c r="G2278" t="s">
        <v>24</v>
      </c>
      <c r="H2278">
        <v>2433044</v>
      </c>
      <c r="I2278">
        <v>2436562</v>
      </c>
      <c r="J2278" t="s">
        <v>25</v>
      </c>
      <c r="K2278" t="str">
        <f>VLOOKUP(Q2278,gene2!A:U,12,0)</f>
        <v>WP_014421938.1</v>
      </c>
      <c r="L2278" t="str">
        <f>VLOOKUP(Q2278,gene2!A:U,13,0)</f>
        <v>WP_014421938.1</v>
      </c>
      <c r="M2278">
        <f>VLOOKUP(Q2278,gene2!A:U,14,0)</f>
        <v>0</v>
      </c>
      <c r="N2278" t="str">
        <f>VLOOKUP(Q2278,gene2!A:U,15,0)</f>
        <v>hybrid sensor histidine kinase/response regulator</v>
      </c>
      <c r="Q2278" t="s">
        <v>8883</v>
      </c>
      <c r="R2278">
        <v>3519</v>
      </c>
      <c r="T2278" t="s">
        <v>8884</v>
      </c>
      <c r="V2278">
        <f t="shared" si="35"/>
        <v>1173</v>
      </c>
    </row>
    <row r="2279" spans="1:22" x14ac:dyDescent="0.25">
      <c r="A2279" t="s">
        <v>20</v>
      </c>
      <c r="B2279" t="s">
        <v>21</v>
      </c>
      <c r="C2279" t="s">
        <v>22</v>
      </c>
      <c r="D2279" t="s">
        <v>23</v>
      </c>
      <c r="E2279" t="s">
        <v>5</v>
      </c>
      <c r="G2279" t="s">
        <v>24</v>
      </c>
      <c r="H2279">
        <v>2436559</v>
      </c>
      <c r="I2279">
        <v>2438199</v>
      </c>
      <c r="J2279" t="s">
        <v>25</v>
      </c>
      <c r="K2279" t="str">
        <f>VLOOKUP(Q2279,gene2!A:U,12,0)</f>
        <v>WP_014421939.1</v>
      </c>
      <c r="L2279" t="str">
        <f>VLOOKUP(Q2279,gene2!A:U,13,0)</f>
        <v>WP_014421939.1</v>
      </c>
      <c r="M2279">
        <f>VLOOKUP(Q2279,gene2!A:U,14,0)</f>
        <v>0</v>
      </c>
      <c r="N2279" t="str">
        <f>VLOOKUP(Q2279,gene2!A:U,15,0)</f>
        <v>response regulator</v>
      </c>
      <c r="Q2279" t="s">
        <v>8887</v>
      </c>
      <c r="R2279">
        <v>1641</v>
      </c>
      <c r="T2279" t="s">
        <v>8888</v>
      </c>
      <c r="V2279">
        <f t="shared" si="35"/>
        <v>547</v>
      </c>
    </row>
    <row r="2280" spans="1:22" x14ac:dyDescent="0.25">
      <c r="A2280" t="s">
        <v>20</v>
      </c>
      <c r="B2280" t="s">
        <v>21</v>
      </c>
      <c r="C2280" t="s">
        <v>22</v>
      </c>
      <c r="D2280" t="s">
        <v>23</v>
      </c>
      <c r="E2280" t="s">
        <v>5</v>
      </c>
      <c r="G2280" t="s">
        <v>24</v>
      </c>
      <c r="H2280">
        <v>2438196</v>
      </c>
      <c r="I2280">
        <v>2438876</v>
      </c>
      <c r="J2280" t="s">
        <v>25</v>
      </c>
      <c r="K2280" t="str">
        <f>VLOOKUP(Q2280,gene2!A:U,12,0)</f>
        <v>WP_014421940.1</v>
      </c>
      <c r="L2280" t="str">
        <f>VLOOKUP(Q2280,gene2!A:U,13,0)</f>
        <v>WP_014421940.1</v>
      </c>
      <c r="M2280">
        <f>VLOOKUP(Q2280,gene2!A:U,14,0)</f>
        <v>0</v>
      </c>
      <c r="N2280" t="str">
        <f>VLOOKUP(Q2280,gene2!A:U,15,0)</f>
        <v>HAMP domain-containing histidine kinase</v>
      </c>
      <c r="Q2280" t="s">
        <v>8890</v>
      </c>
      <c r="R2280">
        <v>681</v>
      </c>
      <c r="T2280" t="s">
        <v>8891</v>
      </c>
      <c r="V2280">
        <f t="shared" si="35"/>
        <v>227</v>
      </c>
    </row>
    <row r="2281" spans="1:22" x14ac:dyDescent="0.25">
      <c r="A2281" t="s">
        <v>20</v>
      </c>
      <c r="B2281" t="s">
        <v>21</v>
      </c>
      <c r="C2281" t="s">
        <v>22</v>
      </c>
      <c r="D2281" t="s">
        <v>23</v>
      </c>
      <c r="E2281" t="s">
        <v>5</v>
      </c>
      <c r="G2281" t="s">
        <v>24</v>
      </c>
      <c r="H2281">
        <v>2439025</v>
      </c>
      <c r="I2281">
        <v>2439777</v>
      </c>
      <c r="J2281" t="s">
        <v>25</v>
      </c>
      <c r="K2281" t="str">
        <f>VLOOKUP(Q2281,gene2!A:U,12,0)</f>
        <v>WP_014421941.1</v>
      </c>
      <c r="L2281" t="str">
        <f>VLOOKUP(Q2281,gene2!A:U,13,0)</f>
        <v>WP_014421941.1</v>
      </c>
      <c r="M2281">
        <f>VLOOKUP(Q2281,gene2!A:U,14,0)</f>
        <v>0</v>
      </c>
      <c r="N2281" t="str">
        <f>VLOOKUP(Q2281,gene2!A:U,15,0)</f>
        <v>response regulator</v>
      </c>
      <c r="Q2281" t="s">
        <v>8893</v>
      </c>
      <c r="R2281">
        <v>753</v>
      </c>
      <c r="T2281" t="s">
        <v>8894</v>
      </c>
      <c r="V2281">
        <f t="shared" si="35"/>
        <v>251</v>
      </c>
    </row>
    <row r="2282" spans="1:22" x14ac:dyDescent="0.25">
      <c r="A2282" t="s">
        <v>20</v>
      </c>
      <c r="B2282" t="s">
        <v>2099</v>
      </c>
      <c r="C2282" t="s">
        <v>22</v>
      </c>
      <c r="D2282" t="s">
        <v>23</v>
      </c>
      <c r="E2282" t="s">
        <v>5</v>
      </c>
      <c r="G2282" t="s">
        <v>24</v>
      </c>
      <c r="H2282">
        <v>2439842</v>
      </c>
      <c r="I2282">
        <v>2439956</v>
      </c>
      <c r="J2282" t="s">
        <v>52</v>
      </c>
      <c r="K2282">
        <f>VLOOKUP(Q2282,gene2!A:U,12,0)</f>
        <v>0</v>
      </c>
      <c r="L2282">
        <f>VLOOKUP(Q2282,gene2!A:U,13,0)</f>
        <v>0</v>
      </c>
      <c r="M2282">
        <f>VLOOKUP(Q2282,gene2!A:U,14,0)</f>
        <v>0</v>
      </c>
      <c r="N2282" t="str">
        <f>VLOOKUP(Q2282,gene2!A:U,15,0)</f>
        <v>5S ribosomal RNA</v>
      </c>
      <c r="O2282" t="s">
        <v>2113</v>
      </c>
      <c r="Q2282" t="s">
        <v>8896</v>
      </c>
      <c r="R2282">
        <v>115</v>
      </c>
      <c r="T2282" t="s">
        <v>8897</v>
      </c>
      <c r="V2282">
        <f t="shared" si="35"/>
        <v>38.333333333333336</v>
      </c>
    </row>
    <row r="2283" spans="1:22" x14ac:dyDescent="0.25">
      <c r="A2283" t="s">
        <v>20</v>
      </c>
      <c r="B2283" t="s">
        <v>2099</v>
      </c>
      <c r="C2283" t="s">
        <v>22</v>
      </c>
      <c r="D2283" t="s">
        <v>23</v>
      </c>
      <c r="E2283" t="s">
        <v>5</v>
      </c>
      <c r="G2283" t="s">
        <v>24</v>
      </c>
      <c r="H2283">
        <v>2440040</v>
      </c>
      <c r="I2283">
        <v>2442931</v>
      </c>
      <c r="J2283" t="s">
        <v>52</v>
      </c>
      <c r="K2283">
        <f>VLOOKUP(Q2283,gene2!A:U,12,0)</f>
        <v>0</v>
      </c>
      <c r="L2283">
        <f>VLOOKUP(Q2283,gene2!A:U,13,0)</f>
        <v>0</v>
      </c>
      <c r="M2283">
        <f>VLOOKUP(Q2283,gene2!A:U,14,0)</f>
        <v>0</v>
      </c>
      <c r="N2283" t="str">
        <f>VLOOKUP(Q2283,gene2!A:U,15,0)</f>
        <v>23S ribosomal RNA</v>
      </c>
      <c r="Q2283" t="s">
        <v>8898</v>
      </c>
      <c r="R2283">
        <v>2892</v>
      </c>
      <c r="T2283" t="s">
        <v>8899</v>
      </c>
      <c r="V2283">
        <f t="shared" si="35"/>
        <v>964</v>
      </c>
    </row>
    <row r="2284" spans="1:22" x14ac:dyDescent="0.25">
      <c r="A2284" t="s">
        <v>20</v>
      </c>
      <c r="B2284" t="s">
        <v>124</v>
      </c>
      <c r="C2284" t="s">
        <v>22</v>
      </c>
      <c r="D2284" t="s">
        <v>23</v>
      </c>
      <c r="E2284" t="s">
        <v>5</v>
      </c>
      <c r="G2284" t="s">
        <v>24</v>
      </c>
      <c r="H2284">
        <v>2443235</v>
      </c>
      <c r="I2284">
        <v>2443310</v>
      </c>
      <c r="J2284" t="s">
        <v>52</v>
      </c>
      <c r="K2284">
        <f>VLOOKUP(Q2284,gene2!A:U,12,0)</f>
        <v>0</v>
      </c>
      <c r="L2284">
        <f>VLOOKUP(Q2284,gene2!A:U,13,0)</f>
        <v>0</v>
      </c>
      <c r="M2284">
        <f>VLOOKUP(Q2284,gene2!A:U,14,0)</f>
        <v>0</v>
      </c>
      <c r="N2284" t="str">
        <f>VLOOKUP(Q2284,gene2!A:U,15,0)</f>
        <v>tRNA-Ala</v>
      </c>
      <c r="Q2284" t="s">
        <v>8900</v>
      </c>
      <c r="R2284">
        <v>76</v>
      </c>
      <c r="T2284" t="s">
        <v>8901</v>
      </c>
      <c r="V2284">
        <f t="shared" si="35"/>
        <v>25.333333333333332</v>
      </c>
    </row>
    <row r="2285" spans="1:22" x14ac:dyDescent="0.25">
      <c r="A2285" t="s">
        <v>20</v>
      </c>
      <c r="B2285" t="s">
        <v>124</v>
      </c>
      <c r="C2285" t="s">
        <v>22</v>
      </c>
      <c r="D2285" t="s">
        <v>23</v>
      </c>
      <c r="E2285" t="s">
        <v>5</v>
      </c>
      <c r="G2285" t="s">
        <v>24</v>
      </c>
      <c r="H2285">
        <v>2443407</v>
      </c>
      <c r="I2285">
        <v>2443483</v>
      </c>
      <c r="J2285" t="s">
        <v>52</v>
      </c>
      <c r="K2285">
        <f>VLOOKUP(Q2285,gene2!A:U,12,0)</f>
        <v>0</v>
      </c>
      <c r="L2285">
        <f>VLOOKUP(Q2285,gene2!A:U,13,0)</f>
        <v>0</v>
      </c>
      <c r="M2285">
        <f>VLOOKUP(Q2285,gene2!A:U,14,0)</f>
        <v>0</v>
      </c>
      <c r="N2285" t="str">
        <f>VLOOKUP(Q2285,gene2!A:U,15,0)</f>
        <v>tRNA-Ile</v>
      </c>
      <c r="Q2285" t="s">
        <v>8902</v>
      </c>
      <c r="R2285">
        <v>77</v>
      </c>
      <c r="T2285" t="s">
        <v>8903</v>
      </c>
      <c r="V2285">
        <f t="shared" si="35"/>
        <v>25.666666666666668</v>
      </c>
    </row>
    <row r="2286" spans="1:22" x14ac:dyDescent="0.25">
      <c r="A2286" t="s">
        <v>20</v>
      </c>
      <c r="B2286" t="s">
        <v>2099</v>
      </c>
      <c r="C2286" t="s">
        <v>22</v>
      </c>
      <c r="D2286" t="s">
        <v>23</v>
      </c>
      <c r="E2286" t="s">
        <v>5</v>
      </c>
      <c r="G2286" t="s">
        <v>24</v>
      </c>
      <c r="H2286">
        <v>2443573</v>
      </c>
      <c r="I2286">
        <v>2445113</v>
      </c>
      <c r="J2286" t="s">
        <v>52</v>
      </c>
      <c r="K2286">
        <f>VLOOKUP(Q2286,gene2!A:U,12,0)</f>
        <v>0</v>
      </c>
      <c r="L2286">
        <f>VLOOKUP(Q2286,gene2!A:U,13,0)</f>
        <v>0</v>
      </c>
      <c r="M2286">
        <f>VLOOKUP(Q2286,gene2!A:U,14,0)</f>
        <v>0</v>
      </c>
      <c r="N2286" t="str">
        <f>VLOOKUP(Q2286,gene2!A:U,15,0)</f>
        <v>16S ribosomal RNA</v>
      </c>
      <c r="Q2286" t="s">
        <v>8904</v>
      </c>
      <c r="R2286">
        <v>1541</v>
      </c>
      <c r="T2286" t="s">
        <v>8905</v>
      </c>
      <c r="V2286">
        <f t="shared" si="35"/>
        <v>513.66666666666663</v>
      </c>
    </row>
    <row r="2287" spans="1:22" x14ac:dyDescent="0.25">
      <c r="A2287" t="s">
        <v>20</v>
      </c>
      <c r="B2287" t="s">
        <v>21</v>
      </c>
      <c r="C2287" t="s">
        <v>22</v>
      </c>
      <c r="D2287" t="s">
        <v>23</v>
      </c>
      <c r="E2287" t="s">
        <v>5</v>
      </c>
      <c r="G2287" t="s">
        <v>24</v>
      </c>
      <c r="H2287">
        <v>2445567</v>
      </c>
      <c r="I2287">
        <v>2446769</v>
      </c>
      <c r="J2287" t="s">
        <v>52</v>
      </c>
      <c r="K2287" t="str">
        <f>VLOOKUP(Q2287,gene2!A:U,12,0)</f>
        <v>WP_014421942.1</v>
      </c>
      <c r="L2287" t="str">
        <f>VLOOKUP(Q2287,gene2!A:U,13,0)</f>
        <v>WP_014421942.1</v>
      </c>
      <c r="M2287">
        <f>VLOOKUP(Q2287,gene2!A:U,14,0)</f>
        <v>0</v>
      </c>
      <c r="N2287" t="str">
        <f>VLOOKUP(Q2287,gene2!A:U,15,0)</f>
        <v>formate-dependent phosphoribosylglycinamide formyltransferase</v>
      </c>
      <c r="O2287" t="s">
        <v>8906</v>
      </c>
      <c r="Q2287" t="s">
        <v>8907</v>
      </c>
      <c r="R2287">
        <v>1203</v>
      </c>
      <c r="T2287" t="s">
        <v>8908</v>
      </c>
      <c r="V2287">
        <f t="shared" si="35"/>
        <v>401</v>
      </c>
    </row>
    <row r="2288" spans="1:22" x14ac:dyDescent="0.25">
      <c r="A2288" t="s">
        <v>20</v>
      </c>
      <c r="B2288" t="s">
        <v>21</v>
      </c>
      <c r="C2288" t="s">
        <v>22</v>
      </c>
      <c r="D2288" t="s">
        <v>23</v>
      </c>
      <c r="E2288" t="s">
        <v>5</v>
      </c>
      <c r="G2288" t="s">
        <v>24</v>
      </c>
      <c r="H2288">
        <v>2446771</v>
      </c>
      <c r="I2288">
        <v>2446953</v>
      </c>
      <c r="J2288" t="s">
        <v>52</v>
      </c>
      <c r="K2288" t="str">
        <f>VLOOKUP(Q2288,gene2!A:U,12,0)</f>
        <v>WP_011785938.1</v>
      </c>
      <c r="L2288" t="str">
        <f>VLOOKUP(Q2288,gene2!A:U,13,0)</f>
        <v>WP_011785938.1</v>
      </c>
      <c r="M2288">
        <f>VLOOKUP(Q2288,gene2!A:U,14,0)</f>
        <v>0</v>
      </c>
      <c r="N2288" t="str">
        <f>VLOOKUP(Q2288,gene2!A:U,15,0)</f>
        <v>DUF1289 domain-containing protein</v>
      </c>
      <c r="Q2288" t="s">
        <v>8911</v>
      </c>
      <c r="R2288">
        <v>183</v>
      </c>
      <c r="V2288">
        <f t="shared" si="35"/>
        <v>61</v>
      </c>
    </row>
    <row r="2289" spans="1:22" x14ac:dyDescent="0.25">
      <c r="A2289" t="s">
        <v>20</v>
      </c>
      <c r="B2289" t="s">
        <v>21</v>
      </c>
      <c r="C2289" t="s">
        <v>22</v>
      </c>
      <c r="D2289" t="s">
        <v>23</v>
      </c>
      <c r="E2289" t="s">
        <v>5</v>
      </c>
      <c r="G2289" t="s">
        <v>24</v>
      </c>
      <c r="H2289">
        <v>2446950</v>
      </c>
      <c r="I2289">
        <v>2447486</v>
      </c>
      <c r="J2289" t="s">
        <v>52</v>
      </c>
      <c r="K2289" t="str">
        <f>VLOOKUP(Q2289,gene2!A:U,12,0)</f>
        <v>WP_014421943.1</v>
      </c>
      <c r="L2289" t="str">
        <f>VLOOKUP(Q2289,gene2!A:U,13,0)</f>
        <v>WP_014421943.1</v>
      </c>
      <c r="M2289">
        <f>VLOOKUP(Q2289,gene2!A:U,14,0)</f>
        <v>0</v>
      </c>
      <c r="N2289" t="str">
        <f>VLOOKUP(Q2289,gene2!A:U,15,0)</f>
        <v>gamma carbonic anhydrase family protein</v>
      </c>
      <c r="Q2289" t="s">
        <v>8914</v>
      </c>
      <c r="R2289">
        <v>537</v>
      </c>
      <c r="T2289" t="s">
        <v>8915</v>
      </c>
      <c r="V2289">
        <f t="shared" si="35"/>
        <v>179</v>
      </c>
    </row>
    <row r="2290" spans="1:22" x14ac:dyDescent="0.25">
      <c r="A2290" t="s">
        <v>20</v>
      </c>
      <c r="B2290" t="s">
        <v>21</v>
      </c>
      <c r="C2290" t="s">
        <v>22</v>
      </c>
      <c r="D2290" t="s">
        <v>23</v>
      </c>
      <c r="E2290" t="s">
        <v>5</v>
      </c>
      <c r="G2290" t="s">
        <v>24</v>
      </c>
      <c r="H2290">
        <v>2447488</v>
      </c>
      <c r="I2290">
        <v>2448075</v>
      </c>
      <c r="J2290" t="s">
        <v>52</v>
      </c>
      <c r="K2290" t="str">
        <f>VLOOKUP(Q2290,gene2!A:U,12,0)</f>
        <v>WP_011785940.1</v>
      </c>
      <c r="L2290" t="str">
        <f>VLOOKUP(Q2290,gene2!A:U,13,0)</f>
        <v>WP_011785940.1</v>
      </c>
      <c r="M2290">
        <f>VLOOKUP(Q2290,gene2!A:U,14,0)</f>
        <v>0</v>
      </c>
      <c r="N2290" t="str">
        <f>VLOOKUP(Q2290,gene2!A:U,15,0)</f>
        <v>CoA pyrophosphatase</v>
      </c>
      <c r="Q2290" t="s">
        <v>8917</v>
      </c>
      <c r="R2290">
        <v>588</v>
      </c>
      <c r="T2290" t="s">
        <v>8918</v>
      </c>
      <c r="V2290">
        <f t="shared" si="35"/>
        <v>196</v>
      </c>
    </row>
    <row r="2291" spans="1:22" x14ac:dyDescent="0.25">
      <c r="A2291" t="s">
        <v>20</v>
      </c>
      <c r="B2291" t="s">
        <v>21</v>
      </c>
      <c r="C2291" t="s">
        <v>22</v>
      </c>
      <c r="D2291" t="s">
        <v>23</v>
      </c>
      <c r="E2291" t="s">
        <v>5</v>
      </c>
      <c r="G2291" t="s">
        <v>24</v>
      </c>
      <c r="H2291">
        <v>2448171</v>
      </c>
      <c r="I2291">
        <v>2448719</v>
      </c>
      <c r="J2291" t="s">
        <v>25</v>
      </c>
      <c r="K2291" t="str">
        <f>VLOOKUP(Q2291,gene2!A:U,12,0)</f>
        <v>WP_014421944.1</v>
      </c>
      <c r="L2291" t="str">
        <f>VLOOKUP(Q2291,gene2!A:U,13,0)</f>
        <v>WP_014421944.1</v>
      </c>
      <c r="M2291">
        <f>VLOOKUP(Q2291,gene2!A:U,14,0)</f>
        <v>0</v>
      </c>
      <c r="N2291" t="str">
        <f>VLOOKUP(Q2291,gene2!A:U,15,0)</f>
        <v>NUDIX hydrolase</v>
      </c>
      <c r="Q2291" t="s">
        <v>8921</v>
      </c>
      <c r="R2291">
        <v>549</v>
      </c>
      <c r="T2291" t="s">
        <v>8922</v>
      </c>
      <c r="V2291">
        <f t="shared" si="35"/>
        <v>183</v>
      </c>
    </row>
    <row r="2292" spans="1:22" x14ac:dyDescent="0.25">
      <c r="A2292" t="s">
        <v>20</v>
      </c>
      <c r="B2292" t="s">
        <v>21</v>
      </c>
      <c r="C2292" t="s">
        <v>22</v>
      </c>
      <c r="D2292" t="s">
        <v>23</v>
      </c>
      <c r="E2292" t="s">
        <v>5</v>
      </c>
      <c r="G2292" t="s">
        <v>24</v>
      </c>
      <c r="H2292">
        <v>2448727</v>
      </c>
      <c r="I2292">
        <v>2449038</v>
      </c>
      <c r="J2292" t="s">
        <v>52</v>
      </c>
      <c r="K2292" t="str">
        <f>VLOOKUP(Q2292,gene2!A:U,12,0)</f>
        <v>WP_014421945.1</v>
      </c>
      <c r="L2292" t="str">
        <f>VLOOKUP(Q2292,gene2!A:U,13,0)</f>
        <v>WP_014421945.1</v>
      </c>
      <c r="M2292">
        <f>VLOOKUP(Q2292,gene2!A:U,14,0)</f>
        <v>0</v>
      </c>
      <c r="N2292" t="str">
        <f>VLOOKUP(Q2292,gene2!A:U,15,0)</f>
        <v>YqfO family protein</v>
      </c>
      <c r="Q2292" t="s">
        <v>8924</v>
      </c>
      <c r="R2292">
        <v>312</v>
      </c>
      <c r="T2292" t="s">
        <v>8925</v>
      </c>
      <c r="V2292">
        <f t="shared" si="35"/>
        <v>104</v>
      </c>
    </row>
    <row r="2293" spans="1:22" x14ac:dyDescent="0.25">
      <c r="A2293" t="s">
        <v>20</v>
      </c>
      <c r="B2293" t="s">
        <v>21</v>
      </c>
      <c r="C2293" t="s">
        <v>22</v>
      </c>
      <c r="D2293" t="s">
        <v>23</v>
      </c>
      <c r="E2293" t="s">
        <v>5</v>
      </c>
      <c r="G2293" t="s">
        <v>24</v>
      </c>
      <c r="H2293">
        <v>2449490</v>
      </c>
      <c r="I2293">
        <v>2453395</v>
      </c>
      <c r="J2293" t="s">
        <v>52</v>
      </c>
      <c r="K2293" t="str">
        <f>VLOOKUP(Q2293,gene2!A:U,12,0)</f>
        <v>WP_014421946.1</v>
      </c>
      <c r="L2293" t="str">
        <f>VLOOKUP(Q2293,gene2!A:U,13,0)</f>
        <v>WP_014421946.1</v>
      </c>
      <c r="M2293">
        <f>VLOOKUP(Q2293,gene2!A:U,14,0)</f>
        <v>0</v>
      </c>
      <c r="N2293" t="str">
        <f>VLOOKUP(Q2293,gene2!A:U,15,0)</f>
        <v>phosphoribosylformylglycinamidine synthase</v>
      </c>
      <c r="O2293" t="s">
        <v>8928</v>
      </c>
      <c r="Q2293" t="s">
        <v>8929</v>
      </c>
      <c r="R2293">
        <v>3906</v>
      </c>
      <c r="T2293" t="s">
        <v>8930</v>
      </c>
      <c r="V2293">
        <f t="shared" si="35"/>
        <v>1302</v>
      </c>
    </row>
    <row r="2294" spans="1:22" x14ac:dyDescent="0.25">
      <c r="A2294" t="s">
        <v>20</v>
      </c>
      <c r="B2294" t="s">
        <v>21</v>
      </c>
      <c r="C2294" t="s">
        <v>22</v>
      </c>
      <c r="D2294" t="s">
        <v>23</v>
      </c>
      <c r="E2294" t="s">
        <v>5</v>
      </c>
      <c r="G2294" t="s">
        <v>24</v>
      </c>
      <c r="H2294">
        <v>2453666</v>
      </c>
      <c r="I2294">
        <v>2455174</v>
      </c>
      <c r="J2294" t="s">
        <v>25</v>
      </c>
      <c r="K2294" t="str">
        <f>VLOOKUP(Q2294,gene2!A:U,12,0)</f>
        <v>WP_081496571.1</v>
      </c>
      <c r="L2294" t="str">
        <f>VLOOKUP(Q2294,gene2!A:U,13,0)</f>
        <v>WP_081496571.1</v>
      </c>
      <c r="M2294">
        <f>VLOOKUP(Q2294,gene2!A:U,14,0)</f>
        <v>0</v>
      </c>
      <c r="N2294" t="str">
        <f>VLOOKUP(Q2294,gene2!A:U,15,0)</f>
        <v>membrane-bound lytic murein transglycosylase MltF</v>
      </c>
      <c r="O2294" t="s">
        <v>8933</v>
      </c>
      <c r="Q2294" t="s">
        <v>8934</v>
      </c>
      <c r="R2294">
        <v>1509</v>
      </c>
      <c r="T2294" t="s">
        <v>8935</v>
      </c>
      <c r="V2294">
        <f t="shared" si="35"/>
        <v>503</v>
      </c>
    </row>
    <row r="2295" spans="1:22" x14ac:dyDescent="0.25">
      <c r="A2295" t="s">
        <v>20</v>
      </c>
      <c r="B2295" t="s">
        <v>21</v>
      </c>
      <c r="C2295" t="s">
        <v>22</v>
      </c>
      <c r="D2295" t="s">
        <v>23</v>
      </c>
      <c r="E2295" t="s">
        <v>5</v>
      </c>
      <c r="G2295" t="s">
        <v>24</v>
      </c>
      <c r="H2295">
        <v>2455176</v>
      </c>
      <c r="I2295">
        <v>2455652</v>
      </c>
      <c r="J2295" t="s">
        <v>52</v>
      </c>
      <c r="K2295" t="str">
        <f>VLOOKUP(Q2295,gene2!A:U,12,0)</f>
        <v>WP_014421948.1</v>
      </c>
      <c r="L2295" t="str">
        <f>VLOOKUP(Q2295,gene2!A:U,13,0)</f>
        <v>WP_014421948.1</v>
      </c>
      <c r="M2295">
        <f>VLOOKUP(Q2295,gene2!A:U,14,0)</f>
        <v>0</v>
      </c>
      <c r="N2295" t="str">
        <f>VLOOKUP(Q2295,gene2!A:U,15,0)</f>
        <v>regulatory protein RecX</v>
      </c>
      <c r="Q2295" t="s">
        <v>8938</v>
      </c>
      <c r="R2295">
        <v>477</v>
      </c>
      <c r="T2295" t="s">
        <v>8939</v>
      </c>
      <c r="V2295">
        <f t="shared" si="35"/>
        <v>159</v>
      </c>
    </row>
    <row r="2296" spans="1:22" x14ac:dyDescent="0.25">
      <c r="A2296" t="s">
        <v>20</v>
      </c>
      <c r="B2296" t="s">
        <v>21</v>
      </c>
      <c r="C2296" t="s">
        <v>22</v>
      </c>
      <c r="D2296" t="s">
        <v>23</v>
      </c>
      <c r="E2296" t="s">
        <v>5</v>
      </c>
      <c r="G2296" t="s">
        <v>24</v>
      </c>
      <c r="H2296">
        <v>2455807</v>
      </c>
      <c r="I2296">
        <v>2458254</v>
      </c>
      <c r="J2296" t="s">
        <v>25</v>
      </c>
      <c r="K2296" t="str">
        <f>VLOOKUP(Q2296,gene2!A:U,12,0)</f>
        <v>WP_014421949.1</v>
      </c>
      <c r="L2296" t="str">
        <f>VLOOKUP(Q2296,gene2!A:U,13,0)</f>
        <v>WP_014421949.1</v>
      </c>
      <c r="M2296">
        <f>VLOOKUP(Q2296,gene2!A:U,14,0)</f>
        <v>0</v>
      </c>
      <c r="N2296" t="str">
        <f>VLOOKUP(Q2296,gene2!A:U,15,0)</f>
        <v>DUF349 domain-containing protein</v>
      </c>
      <c r="Q2296" t="s">
        <v>8942</v>
      </c>
      <c r="R2296">
        <v>2448</v>
      </c>
      <c r="T2296" t="s">
        <v>8943</v>
      </c>
      <c r="V2296">
        <f t="shared" si="35"/>
        <v>816</v>
      </c>
    </row>
    <row r="2297" spans="1:22" x14ac:dyDescent="0.25">
      <c r="A2297" t="s">
        <v>20</v>
      </c>
      <c r="B2297" t="s">
        <v>21</v>
      </c>
      <c r="C2297" t="s">
        <v>22</v>
      </c>
      <c r="D2297" t="s">
        <v>23</v>
      </c>
      <c r="E2297" t="s">
        <v>5</v>
      </c>
      <c r="G2297" t="s">
        <v>24</v>
      </c>
      <c r="H2297">
        <v>2458259</v>
      </c>
      <c r="I2297">
        <v>2458522</v>
      </c>
      <c r="J2297" t="s">
        <v>52</v>
      </c>
      <c r="K2297" t="str">
        <f>VLOOKUP(Q2297,gene2!A:U,12,0)</f>
        <v>WP_014421950.1</v>
      </c>
      <c r="L2297" t="str">
        <f>VLOOKUP(Q2297,gene2!A:U,13,0)</f>
        <v>WP_014421950.1</v>
      </c>
      <c r="M2297">
        <f>VLOOKUP(Q2297,gene2!A:U,14,0)</f>
        <v>0</v>
      </c>
      <c r="N2297" t="str">
        <f>VLOOKUP(Q2297,gene2!A:U,15,0)</f>
        <v>late competence development ComFB family protein</v>
      </c>
      <c r="Q2297" t="s">
        <v>8946</v>
      </c>
      <c r="R2297">
        <v>264</v>
      </c>
      <c r="T2297" t="s">
        <v>8947</v>
      </c>
      <c r="V2297">
        <f t="shared" si="35"/>
        <v>88</v>
      </c>
    </row>
    <row r="2298" spans="1:22" x14ac:dyDescent="0.25">
      <c r="A2298" t="s">
        <v>20</v>
      </c>
      <c r="B2298" t="s">
        <v>21</v>
      </c>
      <c r="C2298" t="s">
        <v>22</v>
      </c>
      <c r="D2298" t="s">
        <v>23</v>
      </c>
      <c r="E2298" t="s">
        <v>5</v>
      </c>
      <c r="G2298" t="s">
        <v>24</v>
      </c>
      <c r="H2298">
        <v>2458709</v>
      </c>
      <c r="I2298">
        <v>2459917</v>
      </c>
      <c r="J2298" t="s">
        <v>25</v>
      </c>
      <c r="K2298" t="str">
        <f>VLOOKUP(Q2298,gene2!A:U,12,0)</f>
        <v>WP_014421951.1</v>
      </c>
      <c r="L2298" t="str">
        <f>VLOOKUP(Q2298,gene2!A:U,13,0)</f>
        <v>WP_014421951.1</v>
      </c>
      <c r="M2298">
        <f>VLOOKUP(Q2298,gene2!A:U,14,0)</f>
        <v>0</v>
      </c>
      <c r="N2298" t="str">
        <f>VLOOKUP(Q2298,gene2!A:U,15,0)</f>
        <v>acetyl-CoA C-acetyltransferase</v>
      </c>
      <c r="Q2298" t="s">
        <v>8950</v>
      </c>
      <c r="R2298">
        <v>1209</v>
      </c>
      <c r="T2298" t="s">
        <v>8951</v>
      </c>
      <c r="V2298">
        <f t="shared" si="35"/>
        <v>403</v>
      </c>
    </row>
    <row r="2299" spans="1:22" x14ac:dyDescent="0.25">
      <c r="A2299" t="s">
        <v>20</v>
      </c>
      <c r="B2299" t="s">
        <v>21</v>
      </c>
      <c r="C2299" t="s">
        <v>22</v>
      </c>
      <c r="D2299" t="s">
        <v>23</v>
      </c>
      <c r="E2299" t="s">
        <v>5</v>
      </c>
      <c r="G2299" t="s">
        <v>24</v>
      </c>
      <c r="H2299">
        <v>2459947</v>
      </c>
      <c r="I2299">
        <v>2462097</v>
      </c>
      <c r="J2299" t="s">
        <v>25</v>
      </c>
      <c r="K2299" t="str">
        <f>VLOOKUP(Q2299,gene2!A:U,12,0)</f>
        <v>WP_014421952.1</v>
      </c>
      <c r="L2299" t="str">
        <f>VLOOKUP(Q2299,gene2!A:U,13,0)</f>
        <v>WP_014421952.1</v>
      </c>
      <c r="M2299">
        <f>VLOOKUP(Q2299,gene2!A:U,14,0)</f>
        <v>0</v>
      </c>
      <c r="N2299" t="str">
        <f>VLOOKUP(Q2299,gene2!A:U,15,0)</f>
        <v>enoyl-CoA hydratase/isomerase family protein</v>
      </c>
      <c r="Q2299" t="s">
        <v>8953</v>
      </c>
      <c r="R2299">
        <v>2151</v>
      </c>
      <c r="T2299" t="s">
        <v>8954</v>
      </c>
      <c r="V2299">
        <f t="shared" si="35"/>
        <v>717</v>
      </c>
    </row>
    <row r="2300" spans="1:22" x14ac:dyDescent="0.25">
      <c r="A2300" t="s">
        <v>20</v>
      </c>
      <c r="B2300" t="s">
        <v>21</v>
      </c>
      <c r="C2300" t="s">
        <v>22</v>
      </c>
      <c r="D2300" t="s">
        <v>23</v>
      </c>
      <c r="E2300" t="s">
        <v>5</v>
      </c>
      <c r="G2300" t="s">
        <v>24</v>
      </c>
      <c r="H2300">
        <v>2462342</v>
      </c>
      <c r="I2300">
        <v>2464507</v>
      </c>
      <c r="J2300" t="s">
        <v>25</v>
      </c>
      <c r="K2300" t="str">
        <f>VLOOKUP(Q2300,gene2!A:U,12,0)</f>
        <v>WP_014421953.1</v>
      </c>
      <c r="L2300" t="str">
        <f>VLOOKUP(Q2300,gene2!A:U,13,0)</f>
        <v>WP_014421953.1</v>
      </c>
      <c r="M2300">
        <f>VLOOKUP(Q2300,gene2!A:U,14,0)</f>
        <v>0</v>
      </c>
      <c r="N2300" t="str">
        <f>VLOOKUP(Q2300,gene2!A:U,15,0)</f>
        <v>carboxy terminal-processing peptidase</v>
      </c>
      <c r="Q2300" t="s">
        <v>8956</v>
      </c>
      <c r="R2300">
        <v>2166</v>
      </c>
      <c r="T2300" t="s">
        <v>8957</v>
      </c>
      <c r="V2300">
        <f t="shared" si="35"/>
        <v>722</v>
      </c>
    </row>
    <row r="2301" spans="1:22" x14ac:dyDescent="0.25">
      <c r="A2301" t="s">
        <v>20</v>
      </c>
      <c r="B2301" t="s">
        <v>21</v>
      </c>
      <c r="C2301" t="s">
        <v>22</v>
      </c>
      <c r="D2301" t="s">
        <v>23</v>
      </c>
      <c r="E2301" t="s">
        <v>5</v>
      </c>
      <c r="G2301" t="s">
        <v>24</v>
      </c>
      <c r="H2301">
        <v>2464511</v>
      </c>
      <c r="I2301">
        <v>2465293</v>
      </c>
      <c r="J2301" t="s">
        <v>25</v>
      </c>
      <c r="K2301" t="str">
        <f>VLOOKUP(Q2301,gene2!A:U,12,0)</f>
        <v>WP_014421954.1</v>
      </c>
      <c r="L2301" t="str">
        <f>VLOOKUP(Q2301,gene2!A:U,13,0)</f>
        <v>WP_014421954.1</v>
      </c>
      <c r="M2301">
        <f>VLOOKUP(Q2301,gene2!A:U,14,0)</f>
        <v>0</v>
      </c>
      <c r="N2301" t="str">
        <f>VLOOKUP(Q2301,gene2!A:U,15,0)</f>
        <v>helix-turn-helix transcriptional regulator</v>
      </c>
      <c r="Q2301" t="s">
        <v>8960</v>
      </c>
      <c r="R2301">
        <v>783</v>
      </c>
      <c r="T2301" t="s">
        <v>8961</v>
      </c>
      <c r="V2301">
        <f t="shared" si="35"/>
        <v>261</v>
      </c>
    </row>
    <row r="2302" spans="1:22" x14ac:dyDescent="0.25">
      <c r="A2302" t="s">
        <v>20</v>
      </c>
      <c r="B2302" t="s">
        <v>21</v>
      </c>
      <c r="C2302" t="s">
        <v>22</v>
      </c>
      <c r="D2302" t="s">
        <v>23</v>
      </c>
      <c r="E2302" t="s">
        <v>5</v>
      </c>
      <c r="G2302" t="s">
        <v>24</v>
      </c>
      <c r="H2302">
        <v>2465286</v>
      </c>
      <c r="I2302">
        <v>2466341</v>
      </c>
      <c r="J2302" t="s">
        <v>52</v>
      </c>
      <c r="K2302" t="str">
        <f>VLOOKUP(Q2302,gene2!A:U,12,0)</f>
        <v>WP_141068010.1</v>
      </c>
      <c r="L2302" t="str">
        <f>VLOOKUP(Q2302,gene2!A:U,13,0)</f>
        <v>WP_141068010.1</v>
      </c>
      <c r="M2302">
        <f>VLOOKUP(Q2302,gene2!A:U,14,0)</f>
        <v>0</v>
      </c>
      <c r="N2302" t="str">
        <f>VLOOKUP(Q2302,gene2!A:U,15,0)</f>
        <v>S-methyl-5-thioribose-1-phosphate isomerase</v>
      </c>
      <c r="O2302" t="s">
        <v>8963</v>
      </c>
      <c r="Q2302" t="s">
        <v>8964</v>
      </c>
      <c r="R2302">
        <v>1056</v>
      </c>
      <c r="T2302" t="s">
        <v>8965</v>
      </c>
      <c r="V2302">
        <f t="shared" si="35"/>
        <v>352</v>
      </c>
    </row>
    <row r="2303" spans="1:22" x14ac:dyDescent="0.25">
      <c r="A2303" t="s">
        <v>20</v>
      </c>
      <c r="B2303" t="s">
        <v>21</v>
      </c>
      <c r="C2303" t="s">
        <v>22</v>
      </c>
      <c r="D2303" t="s">
        <v>23</v>
      </c>
      <c r="E2303" t="s">
        <v>5</v>
      </c>
      <c r="G2303" t="s">
        <v>24</v>
      </c>
      <c r="H2303">
        <v>2466545</v>
      </c>
      <c r="I2303">
        <v>2467873</v>
      </c>
      <c r="J2303" t="s">
        <v>25</v>
      </c>
      <c r="K2303" t="str">
        <f>VLOOKUP(Q2303,gene2!A:U,12,0)</f>
        <v>WP_014421956.1</v>
      </c>
      <c r="L2303" t="str">
        <f>VLOOKUP(Q2303,gene2!A:U,13,0)</f>
        <v>WP_014421956.1</v>
      </c>
      <c r="M2303">
        <f>VLOOKUP(Q2303,gene2!A:U,14,0)</f>
        <v>0</v>
      </c>
      <c r="N2303" t="str">
        <f>VLOOKUP(Q2303,gene2!A:U,15,0)</f>
        <v>TRZ/ATZ family hydrolase</v>
      </c>
      <c r="Q2303" t="s">
        <v>8968</v>
      </c>
      <c r="R2303">
        <v>1329</v>
      </c>
      <c r="T2303" t="s">
        <v>8969</v>
      </c>
      <c r="V2303">
        <f t="shared" si="35"/>
        <v>443</v>
      </c>
    </row>
    <row r="2304" spans="1:22" x14ac:dyDescent="0.25">
      <c r="A2304" t="s">
        <v>20</v>
      </c>
      <c r="B2304" t="s">
        <v>21</v>
      </c>
      <c r="C2304" t="s">
        <v>22</v>
      </c>
      <c r="D2304" t="s">
        <v>23</v>
      </c>
      <c r="E2304" t="s">
        <v>5</v>
      </c>
      <c r="G2304" t="s">
        <v>24</v>
      </c>
      <c r="H2304">
        <v>2467895</v>
      </c>
      <c r="I2304">
        <v>2468611</v>
      </c>
      <c r="J2304" t="s">
        <v>25</v>
      </c>
      <c r="K2304" t="str">
        <f>VLOOKUP(Q2304,gene2!A:U,12,0)</f>
        <v>WP_014421957.1</v>
      </c>
      <c r="L2304" t="str">
        <f>VLOOKUP(Q2304,gene2!A:U,13,0)</f>
        <v>WP_014421957.1</v>
      </c>
      <c r="M2304">
        <f>VLOOKUP(Q2304,gene2!A:U,14,0)</f>
        <v>0</v>
      </c>
      <c r="N2304" t="str">
        <f>VLOOKUP(Q2304,gene2!A:U,15,0)</f>
        <v>bifunctional 3-demethylubiquinone 3-O-methyltransferase/2-octaprenyl-6-hydroxy phenol methylase</v>
      </c>
      <c r="Q2304" t="s">
        <v>8972</v>
      </c>
      <c r="R2304">
        <v>717</v>
      </c>
      <c r="T2304" t="s">
        <v>8973</v>
      </c>
      <c r="V2304">
        <f t="shared" si="35"/>
        <v>239</v>
      </c>
    </row>
    <row r="2305" spans="1:22" x14ac:dyDescent="0.25">
      <c r="A2305" t="s">
        <v>20</v>
      </c>
      <c r="B2305" t="s">
        <v>21</v>
      </c>
      <c r="C2305" t="s">
        <v>22</v>
      </c>
      <c r="D2305" t="s">
        <v>23</v>
      </c>
      <c r="E2305" t="s">
        <v>5</v>
      </c>
      <c r="G2305" t="s">
        <v>24</v>
      </c>
      <c r="H2305">
        <v>2468601</v>
      </c>
      <c r="I2305">
        <v>2469266</v>
      </c>
      <c r="J2305" t="s">
        <v>25</v>
      </c>
      <c r="K2305" t="str">
        <f>VLOOKUP(Q2305,gene2!A:U,12,0)</f>
        <v>WP_014421958.1</v>
      </c>
      <c r="L2305" t="str">
        <f>VLOOKUP(Q2305,gene2!A:U,13,0)</f>
        <v>WP_014421958.1</v>
      </c>
      <c r="M2305">
        <f>VLOOKUP(Q2305,gene2!A:U,14,0)</f>
        <v>0</v>
      </c>
      <c r="N2305" t="str">
        <f>VLOOKUP(Q2305,gene2!A:U,15,0)</f>
        <v>phosphoglycolate phosphatase</v>
      </c>
      <c r="O2305" t="s">
        <v>8976</v>
      </c>
      <c r="Q2305" t="s">
        <v>8977</v>
      </c>
      <c r="R2305">
        <v>666</v>
      </c>
      <c r="T2305" t="s">
        <v>8978</v>
      </c>
      <c r="V2305">
        <f t="shared" si="35"/>
        <v>222</v>
      </c>
    </row>
    <row r="2306" spans="1:22" x14ac:dyDescent="0.25">
      <c r="A2306" t="s">
        <v>20</v>
      </c>
      <c r="B2306" t="s">
        <v>21</v>
      </c>
      <c r="C2306" t="s">
        <v>22</v>
      </c>
      <c r="D2306" t="s">
        <v>23</v>
      </c>
      <c r="E2306" t="s">
        <v>5</v>
      </c>
      <c r="G2306" t="s">
        <v>24</v>
      </c>
      <c r="H2306">
        <v>2469330</v>
      </c>
      <c r="I2306">
        <v>2470082</v>
      </c>
      <c r="J2306" t="s">
        <v>25</v>
      </c>
      <c r="K2306" t="str">
        <f>VLOOKUP(Q2306,gene2!A:U,12,0)</f>
        <v>WP_014421959.1</v>
      </c>
      <c r="L2306" t="str">
        <f>VLOOKUP(Q2306,gene2!A:U,13,0)</f>
        <v>WP_014421959.1</v>
      </c>
      <c r="M2306">
        <f>VLOOKUP(Q2306,gene2!A:U,14,0)</f>
        <v>0</v>
      </c>
      <c r="N2306" t="str">
        <f>VLOOKUP(Q2306,gene2!A:U,15,0)</f>
        <v>YciK family oxidoreductase</v>
      </c>
      <c r="Q2306" t="s">
        <v>8981</v>
      </c>
      <c r="R2306">
        <v>753</v>
      </c>
      <c r="T2306" t="s">
        <v>8982</v>
      </c>
      <c r="V2306">
        <f t="shared" si="35"/>
        <v>251</v>
      </c>
    </row>
    <row r="2307" spans="1:22" x14ac:dyDescent="0.25">
      <c r="A2307" t="s">
        <v>20</v>
      </c>
      <c r="B2307" t="s">
        <v>21</v>
      </c>
      <c r="C2307" t="s">
        <v>22</v>
      </c>
      <c r="D2307" t="s">
        <v>23</v>
      </c>
      <c r="E2307" t="s">
        <v>5</v>
      </c>
      <c r="G2307" t="s">
        <v>24</v>
      </c>
      <c r="H2307">
        <v>2470082</v>
      </c>
      <c r="I2307">
        <v>2470315</v>
      </c>
      <c r="J2307" t="s">
        <v>25</v>
      </c>
      <c r="K2307" t="str">
        <f>VLOOKUP(Q2307,gene2!A:U,12,0)</f>
        <v>WP_014421960.1</v>
      </c>
      <c r="L2307" t="str">
        <f>VLOOKUP(Q2307,gene2!A:U,13,0)</f>
        <v>WP_014421960.1</v>
      </c>
      <c r="M2307">
        <f>VLOOKUP(Q2307,gene2!A:U,14,0)</f>
        <v>0</v>
      </c>
      <c r="N2307" t="str">
        <f>VLOOKUP(Q2307,gene2!A:U,15,0)</f>
        <v>glutaredoxin family protein</v>
      </c>
      <c r="Q2307" t="s">
        <v>8985</v>
      </c>
      <c r="R2307">
        <v>234</v>
      </c>
      <c r="T2307" t="s">
        <v>8986</v>
      </c>
      <c r="V2307">
        <f t="shared" ref="V2307:V2370" si="36">R2307/3</f>
        <v>78</v>
      </c>
    </row>
    <row r="2308" spans="1:22" x14ac:dyDescent="0.25">
      <c r="A2308" t="s">
        <v>20</v>
      </c>
      <c r="B2308" t="s">
        <v>21</v>
      </c>
      <c r="C2308" t="s">
        <v>22</v>
      </c>
      <c r="D2308" t="s">
        <v>23</v>
      </c>
      <c r="E2308" t="s">
        <v>5</v>
      </c>
      <c r="G2308" t="s">
        <v>24</v>
      </c>
      <c r="H2308">
        <v>2470328</v>
      </c>
      <c r="I2308">
        <v>2471098</v>
      </c>
      <c r="J2308" t="s">
        <v>25</v>
      </c>
      <c r="K2308" t="str">
        <f>VLOOKUP(Q2308,gene2!A:U,12,0)</f>
        <v>WP_014421961.1</v>
      </c>
      <c r="L2308" t="str">
        <f>VLOOKUP(Q2308,gene2!A:U,13,0)</f>
        <v>WP_014421961.1</v>
      </c>
      <c r="M2308">
        <f>VLOOKUP(Q2308,gene2!A:U,14,0)</f>
        <v>0</v>
      </c>
      <c r="N2308" t="str">
        <f>VLOOKUP(Q2308,gene2!A:U,15,0)</f>
        <v>peroxide stress protein YaaA</v>
      </c>
      <c r="O2308" t="s">
        <v>8989</v>
      </c>
      <c r="Q2308" t="s">
        <v>8990</v>
      </c>
      <c r="R2308">
        <v>771</v>
      </c>
      <c r="T2308" t="s">
        <v>8991</v>
      </c>
      <c r="V2308">
        <f t="shared" si="36"/>
        <v>257</v>
      </c>
    </row>
    <row r="2309" spans="1:22" x14ac:dyDescent="0.25">
      <c r="A2309" t="s">
        <v>20</v>
      </c>
      <c r="B2309" t="s">
        <v>21</v>
      </c>
      <c r="C2309" t="s">
        <v>22</v>
      </c>
      <c r="D2309" t="s">
        <v>23</v>
      </c>
      <c r="E2309" t="s">
        <v>5</v>
      </c>
      <c r="G2309" t="s">
        <v>24</v>
      </c>
      <c r="H2309">
        <v>2471159</v>
      </c>
      <c r="I2309">
        <v>2471359</v>
      </c>
      <c r="J2309" t="s">
        <v>25</v>
      </c>
      <c r="K2309" t="str">
        <f>VLOOKUP(Q2309,gene2!A:U,12,0)</f>
        <v>WP_011785959.1</v>
      </c>
      <c r="L2309" t="str">
        <f>VLOOKUP(Q2309,gene2!A:U,13,0)</f>
        <v>WP_011785959.1</v>
      </c>
      <c r="M2309">
        <f>VLOOKUP(Q2309,gene2!A:U,14,0)</f>
        <v>0</v>
      </c>
      <c r="N2309" t="str">
        <f>VLOOKUP(Q2309,gene2!A:U,15,0)</f>
        <v>DUF2788 domain-containing protein</v>
      </c>
      <c r="Q2309" t="s">
        <v>8994</v>
      </c>
      <c r="R2309">
        <v>201</v>
      </c>
      <c r="T2309" t="s">
        <v>8995</v>
      </c>
      <c r="V2309">
        <f t="shared" si="36"/>
        <v>67</v>
      </c>
    </row>
    <row r="2310" spans="1:22" x14ac:dyDescent="0.25">
      <c r="A2310" t="s">
        <v>20</v>
      </c>
      <c r="B2310" t="s">
        <v>21</v>
      </c>
      <c r="C2310" t="s">
        <v>22</v>
      </c>
      <c r="D2310" t="s">
        <v>23</v>
      </c>
      <c r="E2310" t="s">
        <v>5</v>
      </c>
      <c r="G2310" t="s">
        <v>24</v>
      </c>
      <c r="H2310">
        <v>2471460</v>
      </c>
      <c r="I2310">
        <v>2472386</v>
      </c>
      <c r="J2310" t="s">
        <v>25</v>
      </c>
      <c r="K2310" t="str">
        <f>VLOOKUP(Q2310,gene2!A:U,12,0)</f>
        <v>WP_014421962.1</v>
      </c>
      <c r="L2310" t="str">
        <f>VLOOKUP(Q2310,gene2!A:U,13,0)</f>
        <v>WP_014421962.1</v>
      </c>
      <c r="M2310">
        <f>VLOOKUP(Q2310,gene2!A:U,14,0)</f>
        <v>0</v>
      </c>
      <c r="N2310" t="str">
        <f>VLOOKUP(Q2310,gene2!A:U,15,0)</f>
        <v>recombination-associated protein RdgC</v>
      </c>
      <c r="O2310" t="s">
        <v>8998</v>
      </c>
      <c r="Q2310" t="s">
        <v>8999</v>
      </c>
      <c r="R2310">
        <v>927</v>
      </c>
      <c r="T2310" t="s">
        <v>9000</v>
      </c>
      <c r="V2310">
        <f t="shared" si="36"/>
        <v>309</v>
      </c>
    </row>
    <row r="2311" spans="1:22" x14ac:dyDescent="0.25">
      <c r="A2311" t="s">
        <v>20</v>
      </c>
      <c r="B2311" t="s">
        <v>21</v>
      </c>
      <c r="C2311" t="s">
        <v>22</v>
      </c>
      <c r="D2311" t="s">
        <v>23</v>
      </c>
      <c r="E2311" t="s">
        <v>5</v>
      </c>
      <c r="G2311" t="s">
        <v>24</v>
      </c>
      <c r="H2311">
        <v>2472399</v>
      </c>
      <c r="I2311">
        <v>2475146</v>
      </c>
      <c r="J2311" t="s">
        <v>52</v>
      </c>
      <c r="K2311" t="str">
        <f>VLOOKUP(Q2311,gene2!A:U,12,0)</f>
        <v>WP_014421963.1</v>
      </c>
      <c r="L2311" t="str">
        <f>VLOOKUP(Q2311,gene2!A:U,13,0)</f>
        <v>WP_014421963.1</v>
      </c>
      <c r="M2311">
        <f>VLOOKUP(Q2311,gene2!A:U,14,0)</f>
        <v>0</v>
      </c>
      <c r="N2311" t="str">
        <f>VLOOKUP(Q2311,gene2!A:U,15,0)</f>
        <v>GNAT family N-acetyltransferase</v>
      </c>
      <c r="Q2311" t="s">
        <v>9003</v>
      </c>
      <c r="R2311">
        <v>2748</v>
      </c>
      <c r="T2311" t="s">
        <v>9004</v>
      </c>
      <c r="V2311">
        <f t="shared" si="36"/>
        <v>916</v>
      </c>
    </row>
    <row r="2312" spans="1:22" x14ac:dyDescent="0.25">
      <c r="A2312" t="s">
        <v>20</v>
      </c>
      <c r="B2312" t="s">
        <v>21</v>
      </c>
      <c r="C2312" t="s">
        <v>22</v>
      </c>
      <c r="D2312" t="s">
        <v>23</v>
      </c>
      <c r="E2312" t="s">
        <v>5</v>
      </c>
      <c r="G2312" t="s">
        <v>24</v>
      </c>
      <c r="H2312">
        <v>2475350</v>
      </c>
      <c r="I2312">
        <v>2476276</v>
      </c>
      <c r="J2312" t="s">
        <v>25</v>
      </c>
      <c r="K2312" t="str">
        <f>VLOOKUP(Q2312,gene2!A:U,12,0)</f>
        <v>WP_014421964.1</v>
      </c>
      <c r="L2312" t="str">
        <f>VLOOKUP(Q2312,gene2!A:U,13,0)</f>
        <v>WP_014421964.1</v>
      </c>
      <c r="M2312">
        <f>VLOOKUP(Q2312,gene2!A:U,14,0)</f>
        <v>0</v>
      </c>
      <c r="N2312" t="str">
        <f>VLOOKUP(Q2312,gene2!A:U,15,0)</f>
        <v>histone deacetylase family protein</v>
      </c>
      <c r="Q2312" t="s">
        <v>9006</v>
      </c>
      <c r="R2312">
        <v>927</v>
      </c>
      <c r="T2312" t="s">
        <v>9007</v>
      </c>
      <c r="V2312">
        <f t="shared" si="36"/>
        <v>309</v>
      </c>
    </row>
    <row r="2313" spans="1:22" x14ac:dyDescent="0.25">
      <c r="A2313" t="s">
        <v>20</v>
      </c>
      <c r="B2313" t="s">
        <v>21</v>
      </c>
      <c r="C2313" t="s">
        <v>22</v>
      </c>
      <c r="D2313" t="s">
        <v>23</v>
      </c>
      <c r="E2313" t="s">
        <v>5</v>
      </c>
      <c r="G2313" t="s">
        <v>24</v>
      </c>
      <c r="H2313">
        <v>2476299</v>
      </c>
      <c r="I2313">
        <v>2477228</v>
      </c>
      <c r="J2313" t="s">
        <v>52</v>
      </c>
      <c r="K2313" t="str">
        <f>VLOOKUP(Q2313,gene2!A:U,12,0)</f>
        <v>WP_014421965.1</v>
      </c>
      <c r="L2313" t="str">
        <f>VLOOKUP(Q2313,gene2!A:U,13,0)</f>
        <v>WP_014421965.1</v>
      </c>
      <c r="M2313">
        <f>VLOOKUP(Q2313,gene2!A:U,14,0)</f>
        <v>0</v>
      </c>
      <c r="N2313" t="str">
        <f>VLOOKUP(Q2313,gene2!A:U,15,0)</f>
        <v>OmpA family protein</v>
      </c>
      <c r="Q2313" t="s">
        <v>9010</v>
      </c>
      <c r="R2313">
        <v>930</v>
      </c>
      <c r="T2313" t="s">
        <v>9011</v>
      </c>
      <c r="V2313">
        <f t="shared" si="36"/>
        <v>310</v>
      </c>
    </row>
    <row r="2314" spans="1:22" x14ac:dyDescent="0.25">
      <c r="A2314" t="s">
        <v>20</v>
      </c>
      <c r="B2314" t="s">
        <v>21</v>
      </c>
      <c r="C2314" t="s">
        <v>22</v>
      </c>
      <c r="D2314" t="s">
        <v>23</v>
      </c>
      <c r="E2314" t="s">
        <v>5</v>
      </c>
      <c r="G2314" t="s">
        <v>24</v>
      </c>
      <c r="H2314">
        <v>2477387</v>
      </c>
      <c r="I2314">
        <v>2478418</v>
      </c>
      <c r="J2314" t="s">
        <v>25</v>
      </c>
      <c r="K2314" t="str">
        <f>VLOOKUP(Q2314,gene2!A:U,12,0)</f>
        <v>WP_014421966.1</v>
      </c>
      <c r="L2314" t="str">
        <f>VLOOKUP(Q2314,gene2!A:U,13,0)</f>
        <v>WP_014421966.1</v>
      </c>
      <c r="M2314">
        <f>VLOOKUP(Q2314,gene2!A:U,14,0)</f>
        <v>0</v>
      </c>
      <c r="N2314" t="str">
        <f>VLOOKUP(Q2314,gene2!A:U,15,0)</f>
        <v>dihydroorotase</v>
      </c>
      <c r="O2314" t="s">
        <v>9013</v>
      </c>
      <c r="Q2314" t="s">
        <v>9014</v>
      </c>
      <c r="R2314">
        <v>1032</v>
      </c>
      <c r="T2314" t="s">
        <v>9015</v>
      </c>
      <c r="V2314">
        <f t="shared" si="36"/>
        <v>344</v>
      </c>
    </row>
    <row r="2315" spans="1:22" x14ac:dyDescent="0.25">
      <c r="A2315" t="s">
        <v>20</v>
      </c>
      <c r="B2315" t="s">
        <v>21</v>
      </c>
      <c r="C2315" t="s">
        <v>22</v>
      </c>
      <c r="D2315" t="s">
        <v>23</v>
      </c>
      <c r="E2315" t="s">
        <v>5</v>
      </c>
      <c r="G2315" t="s">
        <v>24</v>
      </c>
      <c r="H2315">
        <v>2478456</v>
      </c>
      <c r="I2315">
        <v>2479121</v>
      </c>
      <c r="J2315" t="s">
        <v>25</v>
      </c>
      <c r="K2315" t="str">
        <f>VLOOKUP(Q2315,gene2!A:U,12,0)</f>
        <v>WP_011785965.1</v>
      </c>
      <c r="L2315" t="str">
        <f>VLOOKUP(Q2315,gene2!A:U,13,0)</f>
        <v>WP_011785965.1</v>
      </c>
      <c r="M2315">
        <f>VLOOKUP(Q2315,gene2!A:U,14,0)</f>
        <v>0</v>
      </c>
      <c r="N2315" t="str">
        <f>VLOOKUP(Q2315,gene2!A:U,15,0)</f>
        <v>ribonuclease T</v>
      </c>
      <c r="O2315" t="s">
        <v>9018</v>
      </c>
      <c r="Q2315" t="s">
        <v>9019</v>
      </c>
      <c r="R2315">
        <v>666</v>
      </c>
      <c r="T2315" t="s">
        <v>9020</v>
      </c>
      <c r="V2315">
        <f t="shared" si="36"/>
        <v>222</v>
      </c>
    </row>
    <row r="2316" spans="1:22" x14ac:dyDescent="0.25">
      <c r="A2316" t="s">
        <v>20</v>
      </c>
      <c r="B2316" t="s">
        <v>21</v>
      </c>
      <c r="C2316" t="s">
        <v>22</v>
      </c>
      <c r="D2316" t="s">
        <v>23</v>
      </c>
      <c r="E2316" t="s">
        <v>5</v>
      </c>
      <c r="G2316" t="s">
        <v>24</v>
      </c>
      <c r="H2316">
        <v>2479182</v>
      </c>
      <c r="I2316">
        <v>2481167</v>
      </c>
      <c r="J2316" t="s">
        <v>52</v>
      </c>
      <c r="K2316" t="str">
        <f>VLOOKUP(Q2316,gene2!A:U,12,0)</f>
        <v>WP_014421967.1</v>
      </c>
      <c r="L2316" t="str">
        <f>VLOOKUP(Q2316,gene2!A:U,13,0)</f>
        <v>WP_014421967.1</v>
      </c>
      <c r="M2316">
        <f>VLOOKUP(Q2316,gene2!A:U,14,0)</f>
        <v>0</v>
      </c>
      <c r="N2316" t="str">
        <f>VLOOKUP(Q2316,gene2!A:U,15,0)</f>
        <v>SDR family oxidoreductase</v>
      </c>
      <c r="Q2316" t="s">
        <v>9023</v>
      </c>
      <c r="R2316">
        <v>1986</v>
      </c>
      <c r="T2316" t="s">
        <v>9024</v>
      </c>
      <c r="V2316">
        <f t="shared" si="36"/>
        <v>662</v>
      </c>
    </row>
    <row r="2317" spans="1:22" x14ac:dyDescent="0.25">
      <c r="A2317" t="s">
        <v>20</v>
      </c>
      <c r="B2317" t="s">
        <v>21</v>
      </c>
      <c r="C2317" t="s">
        <v>22</v>
      </c>
      <c r="D2317" t="s">
        <v>23</v>
      </c>
      <c r="E2317" t="s">
        <v>5</v>
      </c>
      <c r="G2317" t="s">
        <v>24</v>
      </c>
      <c r="H2317">
        <v>2481544</v>
      </c>
      <c r="I2317">
        <v>2481843</v>
      </c>
      <c r="J2317" t="s">
        <v>25</v>
      </c>
      <c r="K2317" t="str">
        <f>VLOOKUP(Q2317,gene2!A:U,12,0)</f>
        <v>WP_011785967.1</v>
      </c>
      <c r="L2317" t="str">
        <f>VLOOKUP(Q2317,gene2!A:U,13,0)</f>
        <v>WP_011785967.1</v>
      </c>
      <c r="M2317">
        <f>VLOOKUP(Q2317,gene2!A:U,14,0)</f>
        <v>0</v>
      </c>
      <c r="N2317" t="str">
        <f>VLOOKUP(Q2317,gene2!A:U,15,0)</f>
        <v>hypothetical protein</v>
      </c>
      <c r="Q2317" t="s">
        <v>9026</v>
      </c>
      <c r="R2317">
        <v>300</v>
      </c>
      <c r="T2317" t="s">
        <v>9027</v>
      </c>
      <c r="V2317">
        <f t="shared" si="36"/>
        <v>100</v>
      </c>
    </row>
    <row r="2318" spans="1:22" x14ac:dyDescent="0.25">
      <c r="A2318" t="s">
        <v>20</v>
      </c>
      <c r="B2318" t="s">
        <v>21</v>
      </c>
      <c r="C2318" t="s">
        <v>22</v>
      </c>
      <c r="D2318" t="s">
        <v>23</v>
      </c>
      <c r="E2318" t="s">
        <v>5</v>
      </c>
      <c r="G2318" t="s">
        <v>24</v>
      </c>
      <c r="H2318">
        <v>2481886</v>
      </c>
      <c r="I2318">
        <v>2484729</v>
      </c>
      <c r="J2318" t="s">
        <v>25</v>
      </c>
      <c r="K2318" t="str">
        <f>VLOOKUP(Q2318,gene2!A:U,12,0)</f>
        <v>WP_014421968.1</v>
      </c>
      <c r="L2318" t="str">
        <f>VLOOKUP(Q2318,gene2!A:U,13,0)</f>
        <v>WP_014421968.1</v>
      </c>
      <c r="M2318">
        <f>VLOOKUP(Q2318,gene2!A:U,14,0)</f>
        <v>0</v>
      </c>
      <c r="N2318" t="str">
        <f>VLOOKUP(Q2318,gene2!A:U,15,0)</f>
        <v>insulinase family protein</v>
      </c>
      <c r="Q2318" t="s">
        <v>9029</v>
      </c>
      <c r="R2318">
        <v>2844</v>
      </c>
      <c r="T2318" t="s">
        <v>9030</v>
      </c>
      <c r="V2318">
        <f t="shared" si="36"/>
        <v>948</v>
      </c>
    </row>
    <row r="2319" spans="1:22" x14ac:dyDescent="0.25">
      <c r="A2319" t="s">
        <v>20</v>
      </c>
      <c r="B2319" t="s">
        <v>21</v>
      </c>
      <c r="C2319" t="s">
        <v>22</v>
      </c>
      <c r="D2319" t="s">
        <v>23</v>
      </c>
      <c r="E2319" t="s">
        <v>5</v>
      </c>
      <c r="G2319" t="s">
        <v>24</v>
      </c>
      <c r="H2319">
        <v>2484799</v>
      </c>
      <c r="I2319">
        <v>2485371</v>
      </c>
      <c r="J2319" t="s">
        <v>52</v>
      </c>
      <c r="K2319" t="str">
        <f>VLOOKUP(Q2319,gene2!A:U,12,0)</f>
        <v>WP_011785969.1</v>
      </c>
      <c r="L2319" t="str">
        <f>VLOOKUP(Q2319,gene2!A:U,13,0)</f>
        <v>WP_011785969.1</v>
      </c>
      <c r="M2319">
        <f>VLOOKUP(Q2319,gene2!A:U,14,0)</f>
        <v>0</v>
      </c>
      <c r="N2319" t="str">
        <f>VLOOKUP(Q2319,gene2!A:U,15,0)</f>
        <v>hypothetical protein</v>
      </c>
      <c r="Q2319" t="s">
        <v>9032</v>
      </c>
      <c r="R2319">
        <v>573</v>
      </c>
      <c r="T2319" t="s">
        <v>9033</v>
      </c>
      <c r="V2319">
        <f t="shared" si="36"/>
        <v>191</v>
      </c>
    </row>
    <row r="2320" spans="1:22" x14ac:dyDescent="0.25">
      <c r="A2320" t="s">
        <v>20</v>
      </c>
      <c r="B2320" t="s">
        <v>124</v>
      </c>
      <c r="C2320" t="s">
        <v>22</v>
      </c>
      <c r="D2320" t="s">
        <v>23</v>
      </c>
      <c r="E2320" t="s">
        <v>5</v>
      </c>
      <c r="G2320" t="s">
        <v>24</v>
      </c>
      <c r="H2320">
        <v>2485565</v>
      </c>
      <c r="I2320">
        <v>2485641</v>
      </c>
      <c r="J2320" t="s">
        <v>25</v>
      </c>
      <c r="K2320">
        <f>VLOOKUP(Q2320,gene2!A:U,12,0)</f>
        <v>0</v>
      </c>
      <c r="L2320">
        <f>VLOOKUP(Q2320,gene2!A:U,13,0)</f>
        <v>0</v>
      </c>
      <c r="M2320">
        <f>VLOOKUP(Q2320,gene2!A:U,14,0)</f>
        <v>0</v>
      </c>
      <c r="N2320" t="str">
        <f>VLOOKUP(Q2320,gene2!A:U,15,0)</f>
        <v>tRNA-Arg</v>
      </c>
      <c r="Q2320" t="s">
        <v>9035</v>
      </c>
      <c r="R2320">
        <v>77</v>
      </c>
      <c r="T2320" t="s">
        <v>9036</v>
      </c>
      <c r="V2320">
        <f t="shared" si="36"/>
        <v>25.666666666666668</v>
      </c>
    </row>
    <row r="2321" spans="1:22" x14ac:dyDescent="0.25">
      <c r="A2321" t="s">
        <v>20</v>
      </c>
      <c r="B2321" t="s">
        <v>21</v>
      </c>
      <c r="C2321" t="s">
        <v>22</v>
      </c>
      <c r="D2321" t="s">
        <v>23</v>
      </c>
      <c r="E2321" t="s">
        <v>5</v>
      </c>
      <c r="G2321" t="s">
        <v>24</v>
      </c>
      <c r="H2321">
        <v>2485667</v>
      </c>
      <c r="I2321">
        <v>2486929</v>
      </c>
      <c r="J2321" t="s">
        <v>52</v>
      </c>
      <c r="K2321" t="str">
        <f>VLOOKUP(Q2321,gene2!A:U,12,0)</f>
        <v>WP_011785970.1</v>
      </c>
      <c r="L2321" t="str">
        <f>VLOOKUP(Q2321,gene2!A:U,13,0)</f>
        <v>WP_011785970.1</v>
      </c>
      <c r="M2321">
        <f>VLOOKUP(Q2321,gene2!A:U,14,0)</f>
        <v>0</v>
      </c>
      <c r="N2321" t="str">
        <f>VLOOKUP(Q2321,gene2!A:U,15,0)</f>
        <v>permease</v>
      </c>
      <c r="Q2321" t="s">
        <v>9038</v>
      </c>
      <c r="R2321">
        <v>1263</v>
      </c>
      <c r="T2321" t="s">
        <v>9039</v>
      </c>
      <c r="V2321">
        <f t="shared" si="36"/>
        <v>421</v>
      </c>
    </row>
    <row r="2322" spans="1:22" x14ac:dyDescent="0.25">
      <c r="A2322" t="s">
        <v>20</v>
      </c>
      <c r="B2322" t="s">
        <v>21</v>
      </c>
      <c r="C2322" t="s">
        <v>22</v>
      </c>
      <c r="D2322" t="s">
        <v>23</v>
      </c>
      <c r="E2322" t="s">
        <v>5</v>
      </c>
      <c r="G2322" t="s">
        <v>24</v>
      </c>
      <c r="H2322">
        <v>2487071</v>
      </c>
      <c r="I2322">
        <v>2487640</v>
      </c>
      <c r="J2322" t="s">
        <v>52</v>
      </c>
      <c r="K2322" t="str">
        <f>VLOOKUP(Q2322,gene2!A:U,12,0)</f>
        <v>WP_014421970.1</v>
      </c>
      <c r="L2322" t="str">
        <f>VLOOKUP(Q2322,gene2!A:U,13,0)</f>
        <v>WP_014421970.1</v>
      </c>
      <c r="M2322">
        <f>VLOOKUP(Q2322,gene2!A:U,14,0)</f>
        <v>0</v>
      </c>
      <c r="N2322" t="str">
        <f>VLOOKUP(Q2322,gene2!A:U,15,0)</f>
        <v>glutathione S-transferase N-terminal domain-containing protein</v>
      </c>
      <c r="Q2322" t="s">
        <v>9042</v>
      </c>
      <c r="R2322">
        <v>570</v>
      </c>
      <c r="T2322" t="s">
        <v>9043</v>
      </c>
      <c r="V2322">
        <f t="shared" si="36"/>
        <v>190</v>
      </c>
    </row>
    <row r="2323" spans="1:22" x14ac:dyDescent="0.25">
      <c r="A2323" t="s">
        <v>20</v>
      </c>
      <c r="B2323" t="s">
        <v>21</v>
      </c>
      <c r="C2323" t="s">
        <v>22</v>
      </c>
      <c r="D2323" t="s">
        <v>23</v>
      </c>
      <c r="E2323" t="s">
        <v>5</v>
      </c>
      <c r="G2323" t="s">
        <v>24</v>
      </c>
      <c r="H2323">
        <v>2487662</v>
      </c>
      <c r="I2323">
        <v>2488780</v>
      </c>
      <c r="J2323" t="s">
        <v>52</v>
      </c>
      <c r="K2323" t="str">
        <f>VLOOKUP(Q2323,gene2!A:U,12,0)</f>
        <v>WP_014421971.1</v>
      </c>
      <c r="L2323" t="str">
        <f>VLOOKUP(Q2323,gene2!A:U,13,0)</f>
        <v>WP_014421971.1</v>
      </c>
      <c r="M2323">
        <f>VLOOKUP(Q2323,gene2!A:U,14,0)</f>
        <v>0</v>
      </c>
      <c r="N2323" t="str">
        <f>VLOOKUP(Q2323,gene2!A:U,15,0)</f>
        <v>alanine dehydrogenase</v>
      </c>
      <c r="O2323" t="s">
        <v>9045</v>
      </c>
      <c r="Q2323" t="s">
        <v>9046</v>
      </c>
      <c r="R2323">
        <v>1119</v>
      </c>
      <c r="T2323" t="s">
        <v>9047</v>
      </c>
      <c r="V2323">
        <f t="shared" si="36"/>
        <v>373</v>
      </c>
    </row>
    <row r="2324" spans="1:22" x14ac:dyDescent="0.25">
      <c r="A2324" t="s">
        <v>20</v>
      </c>
      <c r="B2324" t="s">
        <v>21</v>
      </c>
      <c r="C2324" t="s">
        <v>22</v>
      </c>
      <c r="D2324" t="s">
        <v>23</v>
      </c>
      <c r="E2324" t="s">
        <v>5</v>
      </c>
      <c r="G2324" t="s">
        <v>24</v>
      </c>
      <c r="H2324">
        <v>2488849</v>
      </c>
      <c r="I2324">
        <v>2489607</v>
      </c>
      <c r="J2324" t="s">
        <v>52</v>
      </c>
      <c r="K2324" t="str">
        <f>VLOOKUP(Q2324,gene2!A:U,12,0)</f>
        <v>WP_158011886.1</v>
      </c>
      <c r="L2324" t="str">
        <f>VLOOKUP(Q2324,gene2!A:U,13,0)</f>
        <v>WP_158011886.1</v>
      </c>
      <c r="M2324">
        <f>VLOOKUP(Q2324,gene2!A:U,14,0)</f>
        <v>0</v>
      </c>
      <c r="N2324" t="str">
        <f>VLOOKUP(Q2324,gene2!A:U,15,0)</f>
        <v>SDR family oxidoreductase</v>
      </c>
      <c r="Q2324" t="s">
        <v>9050</v>
      </c>
      <c r="R2324">
        <v>759</v>
      </c>
      <c r="T2324" t="s">
        <v>9051</v>
      </c>
      <c r="V2324">
        <f t="shared" si="36"/>
        <v>253</v>
      </c>
    </row>
    <row r="2325" spans="1:22" x14ac:dyDescent="0.25">
      <c r="A2325" t="s">
        <v>20</v>
      </c>
      <c r="B2325" t="s">
        <v>21</v>
      </c>
      <c r="C2325" t="s">
        <v>22</v>
      </c>
      <c r="D2325" t="s">
        <v>23</v>
      </c>
      <c r="E2325" t="s">
        <v>5</v>
      </c>
      <c r="G2325" t="s">
        <v>24</v>
      </c>
      <c r="H2325">
        <v>2489769</v>
      </c>
      <c r="I2325">
        <v>2490443</v>
      </c>
      <c r="J2325" t="s">
        <v>25</v>
      </c>
      <c r="K2325" t="str">
        <f>VLOOKUP(Q2325,gene2!A:U,12,0)</f>
        <v>WP_014421973.1</v>
      </c>
      <c r="L2325" t="str">
        <f>VLOOKUP(Q2325,gene2!A:U,13,0)</f>
        <v>WP_014421973.1</v>
      </c>
      <c r="M2325">
        <f>VLOOKUP(Q2325,gene2!A:U,14,0)</f>
        <v>0</v>
      </c>
      <c r="N2325" t="str">
        <f>VLOOKUP(Q2325,gene2!A:U,15,0)</f>
        <v>hypothetical protein</v>
      </c>
      <c r="Q2325" t="s">
        <v>9053</v>
      </c>
      <c r="R2325">
        <v>675</v>
      </c>
      <c r="T2325" t="s">
        <v>9054</v>
      </c>
      <c r="V2325">
        <f t="shared" si="36"/>
        <v>225</v>
      </c>
    </row>
    <row r="2326" spans="1:22" x14ac:dyDescent="0.25">
      <c r="A2326" t="s">
        <v>20</v>
      </c>
      <c r="B2326" t="s">
        <v>21</v>
      </c>
      <c r="C2326" t="s">
        <v>22</v>
      </c>
      <c r="D2326" t="s">
        <v>23</v>
      </c>
      <c r="E2326" t="s">
        <v>5</v>
      </c>
      <c r="G2326" t="s">
        <v>24</v>
      </c>
      <c r="H2326">
        <v>2490588</v>
      </c>
      <c r="I2326">
        <v>2491121</v>
      </c>
      <c r="J2326" t="s">
        <v>25</v>
      </c>
      <c r="K2326" t="str">
        <f>VLOOKUP(Q2326,gene2!A:U,12,0)</f>
        <v>WP_011785974.1</v>
      </c>
      <c r="L2326" t="str">
        <f>VLOOKUP(Q2326,gene2!A:U,13,0)</f>
        <v>WP_011785974.1</v>
      </c>
      <c r="M2326">
        <f>VLOOKUP(Q2326,gene2!A:U,14,0)</f>
        <v>0</v>
      </c>
      <c r="N2326" t="str">
        <f>VLOOKUP(Q2326,gene2!A:U,15,0)</f>
        <v>hypothetical protein</v>
      </c>
      <c r="Q2326" t="s">
        <v>9056</v>
      </c>
      <c r="R2326">
        <v>534</v>
      </c>
      <c r="T2326" t="s">
        <v>9057</v>
      </c>
      <c r="V2326">
        <f t="shared" si="36"/>
        <v>178</v>
      </c>
    </row>
    <row r="2327" spans="1:22" x14ac:dyDescent="0.25">
      <c r="A2327" t="s">
        <v>20</v>
      </c>
      <c r="B2327" t="s">
        <v>21</v>
      </c>
      <c r="C2327" t="s">
        <v>22</v>
      </c>
      <c r="D2327" t="s">
        <v>23</v>
      </c>
      <c r="E2327" t="s">
        <v>5</v>
      </c>
      <c r="G2327" t="s">
        <v>24</v>
      </c>
      <c r="H2327">
        <v>2491114</v>
      </c>
      <c r="I2327">
        <v>2492157</v>
      </c>
      <c r="J2327" t="s">
        <v>52</v>
      </c>
      <c r="K2327" t="str">
        <f>VLOOKUP(Q2327,gene2!A:U,12,0)</f>
        <v>WP_011785975.1</v>
      </c>
      <c r="L2327" t="str">
        <f>VLOOKUP(Q2327,gene2!A:U,13,0)</f>
        <v>WP_011785975.1</v>
      </c>
      <c r="M2327">
        <f>VLOOKUP(Q2327,gene2!A:U,14,0)</f>
        <v>0</v>
      </c>
      <c r="N2327" t="str">
        <f>VLOOKUP(Q2327,gene2!A:U,15,0)</f>
        <v>hypothetical protein</v>
      </c>
      <c r="Q2327" t="s">
        <v>9059</v>
      </c>
      <c r="R2327">
        <v>1044</v>
      </c>
      <c r="T2327" t="s">
        <v>9060</v>
      </c>
      <c r="V2327">
        <f t="shared" si="36"/>
        <v>348</v>
      </c>
    </row>
    <row r="2328" spans="1:22" x14ac:dyDescent="0.25">
      <c r="A2328" t="s">
        <v>20</v>
      </c>
      <c r="B2328" t="s">
        <v>21</v>
      </c>
      <c r="C2328" t="s">
        <v>22</v>
      </c>
      <c r="D2328" t="s">
        <v>23</v>
      </c>
      <c r="E2328" t="s">
        <v>5</v>
      </c>
      <c r="G2328" t="s">
        <v>24</v>
      </c>
      <c r="H2328">
        <v>2492319</v>
      </c>
      <c r="I2328">
        <v>2494163</v>
      </c>
      <c r="J2328" t="s">
        <v>25</v>
      </c>
      <c r="K2328" t="str">
        <f>VLOOKUP(Q2328,gene2!A:U,12,0)</f>
        <v>WP_014421974.1</v>
      </c>
      <c r="L2328" t="str">
        <f>VLOOKUP(Q2328,gene2!A:U,13,0)</f>
        <v>WP_014421974.1</v>
      </c>
      <c r="M2328">
        <f>VLOOKUP(Q2328,gene2!A:U,14,0)</f>
        <v>0</v>
      </c>
      <c r="N2328" t="str">
        <f>VLOOKUP(Q2328,gene2!A:U,15,0)</f>
        <v>diguanylate cyclase</v>
      </c>
      <c r="Q2328" t="s">
        <v>9062</v>
      </c>
      <c r="R2328">
        <v>1845</v>
      </c>
      <c r="T2328" t="s">
        <v>9063</v>
      </c>
      <c r="V2328">
        <f t="shared" si="36"/>
        <v>615</v>
      </c>
    </row>
    <row r="2329" spans="1:22" x14ac:dyDescent="0.25">
      <c r="A2329" t="s">
        <v>20</v>
      </c>
      <c r="B2329" t="s">
        <v>21</v>
      </c>
      <c r="C2329" t="s">
        <v>22</v>
      </c>
      <c r="D2329" t="s">
        <v>23</v>
      </c>
      <c r="E2329" t="s">
        <v>5</v>
      </c>
      <c r="G2329" t="s">
        <v>24</v>
      </c>
      <c r="H2329">
        <v>2494171</v>
      </c>
      <c r="I2329">
        <v>2494782</v>
      </c>
      <c r="J2329" t="s">
        <v>52</v>
      </c>
      <c r="K2329" t="str">
        <f>VLOOKUP(Q2329,gene2!A:U,12,0)</f>
        <v>WP_181800096.1</v>
      </c>
      <c r="L2329" t="str">
        <f>VLOOKUP(Q2329,gene2!A:U,13,0)</f>
        <v>WP_181800096.1</v>
      </c>
      <c r="M2329">
        <f>VLOOKUP(Q2329,gene2!A:U,14,0)</f>
        <v>0</v>
      </c>
      <c r="N2329" t="str">
        <f>VLOOKUP(Q2329,gene2!A:U,15,0)</f>
        <v>hypothetical protein</v>
      </c>
      <c r="Q2329" t="s">
        <v>9065</v>
      </c>
      <c r="R2329">
        <v>612</v>
      </c>
      <c r="T2329" t="s">
        <v>9066</v>
      </c>
      <c r="V2329">
        <f t="shared" si="36"/>
        <v>204</v>
      </c>
    </row>
    <row r="2330" spans="1:22" x14ac:dyDescent="0.25">
      <c r="A2330" t="s">
        <v>20</v>
      </c>
      <c r="B2330" t="s">
        <v>21</v>
      </c>
      <c r="C2330" t="s">
        <v>22</v>
      </c>
      <c r="D2330" t="s">
        <v>23</v>
      </c>
      <c r="E2330" t="s">
        <v>5</v>
      </c>
      <c r="G2330" t="s">
        <v>24</v>
      </c>
      <c r="H2330">
        <v>2494787</v>
      </c>
      <c r="I2330">
        <v>2496214</v>
      </c>
      <c r="J2330" t="s">
        <v>52</v>
      </c>
      <c r="K2330" t="str">
        <f>VLOOKUP(Q2330,gene2!A:U,12,0)</f>
        <v>WP_014421976.1</v>
      </c>
      <c r="L2330" t="str">
        <f>VLOOKUP(Q2330,gene2!A:U,13,0)</f>
        <v>WP_014421976.1</v>
      </c>
      <c r="M2330">
        <f>VLOOKUP(Q2330,gene2!A:U,14,0)</f>
        <v>0</v>
      </c>
      <c r="N2330" t="str">
        <f>VLOOKUP(Q2330,gene2!A:U,15,0)</f>
        <v>hypothetical protein</v>
      </c>
      <c r="Q2330" t="s">
        <v>9068</v>
      </c>
      <c r="R2330">
        <v>1428</v>
      </c>
      <c r="T2330" t="s">
        <v>9069</v>
      </c>
      <c r="V2330">
        <f t="shared" si="36"/>
        <v>476</v>
      </c>
    </row>
    <row r="2331" spans="1:22" x14ac:dyDescent="0.25">
      <c r="A2331" t="s">
        <v>20</v>
      </c>
      <c r="B2331" t="s">
        <v>21</v>
      </c>
      <c r="C2331" t="s">
        <v>22</v>
      </c>
      <c r="D2331" t="s">
        <v>23</v>
      </c>
      <c r="E2331" t="s">
        <v>5</v>
      </c>
      <c r="G2331" t="s">
        <v>24</v>
      </c>
      <c r="H2331">
        <v>2496207</v>
      </c>
      <c r="I2331">
        <v>2499149</v>
      </c>
      <c r="J2331" t="s">
        <v>52</v>
      </c>
      <c r="K2331" t="str">
        <f>VLOOKUP(Q2331,gene2!A:U,12,0)</f>
        <v>WP_014421977.1</v>
      </c>
      <c r="L2331" t="str">
        <f>VLOOKUP(Q2331,gene2!A:U,13,0)</f>
        <v>WP_014421977.1</v>
      </c>
      <c r="M2331">
        <f>VLOOKUP(Q2331,gene2!A:U,14,0)</f>
        <v>0</v>
      </c>
      <c r="N2331" t="str">
        <f>VLOOKUP(Q2331,gene2!A:U,15,0)</f>
        <v>hypothetical protein</v>
      </c>
      <c r="Q2331" t="s">
        <v>9071</v>
      </c>
      <c r="R2331">
        <v>2943</v>
      </c>
      <c r="T2331" t="s">
        <v>9072</v>
      </c>
      <c r="V2331">
        <f t="shared" si="36"/>
        <v>981</v>
      </c>
    </row>
    <row r="2332" spans="1:22" x14ac:dyDescent="0.25">
      <c r="A2332" t="s">
        <v>20</v>
      </c>
      <c r="B2332" t="s">
        <v>21</v>
      </c>
      <c r="C2332" t="s">
        <v>22</v>
      </c>
      <c r="D2332" t="s">
        <v>23</v>
      </c>
      <c r="E2332" t="s">
        <v>5</v>
      </c>
      <c r="G2332" t="s">
        <v>24</v>
      </c>
      <c r="H2332">
        <v>2499142</v>
      </c>
      <c r="I2332">
        <v>2499924</v>
      </c>
      <c r="J2332" t="s">
        <v>52</v>
      </c>
      <c r="K2332" t="str">
        <f>VLOOKUP(Q2332,gene2!A:U,12,0)</f>
        <v>WP_014421978.1</v>
      </c>
      <c r="L2332" t="str">
        <f>VLOOKUP(Q2332,gene2!A:U,13,0)</f>
        <v>WP_014421978.1</v>
      </c>
      <c r="M2332">
        <f>VLOOKUP(Q2332,gene2!A:U,14,0)</f>
        <v>0</v>
      </c>
      <c r="N2332" t="str">
        <f>VLOOKUP(Q2332,gene2!A:U,15,0)</f>
        <v>hypothetical protein</v>
      </c>
      <c r="Q2332" t="s">
        <v>9074</v>
      </c>
      <c r="R2332">
        <v>783</v>
      </c>
      <c r="T2332" t="s">
        <v>9075</v>
      </c>
      <c r="V2332">
        <f t="shared" si="36"/>
        <v>261</v>
      </c>
    </row>
    <row r="2333" spans="1:22" x14ac:dyDescent="0.25">
      <c r="A2333" t="s">
        <v>20</v>
      </c>
      <c r="B2333" t="s">
        <v>1328</v>
      </c>
      <c r="C2333" t="s">
        <v>22</v>
      </c>
      <c r="D2333" t="s">
        <v>23</v>
      </c>
      <c r="E2333" t="s">
        <v>5</v>
      </c>
      <c r="G2333" t="s">
        <v>24</v>
      </c>
      <c r="H2333">
        <v>2499996</v>
      </c>
      <c r="I2333">
        <v>2500257</v>
      </c>
      <c r="J2333" t="s">
        <v>25</v>
      </c>
      <c r="K2333">
        <f>VLOOKUP(Q2333,gene2!A:U,12,0)</f>
        <v>0</v>
      </c>
      <c r="L2333">
        <f>VLOOKUP(Q2333,gene2!A:U,13,0)</f>
        <v>0</v>
      </c>
      <c r="M2333">
        <f>VLOOKUP(Q2333,gene2!A:U,14,0)</f>
        <v>0</v>
      </c>
      <c r="N2333" t="str">
        <f>VLOOKUP(Q2333,gene2!A:U,15,0)</f>
        <v>DUF4160 domain-containing protein</v>
      </c>
      <c r="Q2333" t="s">
        <v>9077</v>
      </c>
      <c r="R2333">
        <v>262</v>
      </c>
      <c r="T2333" t="s">
        <v>9078</v>
      </c>
      <c r="V2333">
        <f t="shared" si="36"/>
        <v>87.333333333333329</v>
      </c>
    </row>
    <row r="2334" spans="1:22" x14ac:dyDescent="0.25">
      <c r="A2334" t="s">
        <v>20</v>
      </c>
      <c r="B2334" t="s">
        <v>21</v>
      </c>
      <c r="C2334" t="s">
        <v>22</v>
      </c>
      <c r="D2334" t="s">
        <v>23</v>
      </c>
      <c r="E2334" t="s">
        <v>5</v>
      </c>
      <c r="G2334" t="s">
        <v>24</v>
      </c>
      <c r="H2334">
        <v>2500263</v>
      </c>
      <c r="I2334">
        <v>2500520</v>
      </c>
      <c r="J2334" t="s">
        <v>25</v>
      </c>
      <c r="K2334" t="str">
        <f>VLOOKUP(Q2334,gene2!A:U,12,0)</f>
        <v>WP_014421980.1</v>
      </c>
      <c r="L2334" t="str">
        <f>VLOOKUP(Q2334,gene2!A:U,13,0)</f>
        <v>WP_014421980.1</v>
      </c>
      <c r="M2334">
        <f>VLOOKUP(Q2334,gene2!A:U,14,0)</f>
        <v>0</v>
      </c>
      <c r="N2334" t="str">
        <f>VLOOKUP(Q2334,gene2!A:U,15,0)</f>
        <v>DUF2442 domain-containing protein</v>
      </c>
      <c r="Q2334" t="s">
        <v>9080</v>
      </c>
      <c r="R2334">
        <v>258</v>
      </c>
      <c r="T2334" t="s">
        <v>9081</v>
      </c>
      <c r="V2334">
        <f t="shared" si="36"/>
        <v>86</v>
      </c>
    </row>
    <row r="2335" spans="1:22" x14ac:dyDescent="0.25">
      <c r="A2335" t="s">
        <v>20</v>
      </c>
      <c r="B2335" t="s">
        <v>21</v>
      </c>
      <c r="C2335" t="s">
        <v>22</v>
      </c>
      <c r="D2335" t="s">
        <v>23</v>
      </c>
      <c r="E2335" t="s">
        <v>5</v>
      </c>
      <c r="G2335" t="s">
        <v>24</v>
      </c>
      <c r="H2335">
        <v>2500517</v>
      </c>
      <c r="I2335">
        <v>2501158</v>
      </c>
      <c r="J2335" t="s">
        <v>25</v>
      </c>
      <c r="K2335" t="str">
        <f>VLOOKUP(Q2335,gene2!A:U,12,0)</f>
        <v>WP_181800095.1</v>
      </c>
      <c r="L2335" t="str">
        <f>VLOOKUP(Q2335,gene2!A:U,13,0)</f>
        <v>WP_181800095.1</v>
      </c>
      <c r="M2335">
        <f>VLOOKUP(Q2335,gene2!A:U,14,0)</f>
        <v>0</v>
      </c>
      <c r="N2335" t="str">
        <f>VLOOKUP(Q2335,gene2!A:U,15,0)</f>
        <v>MBL fold metallo-hydrolase</v>
      </c>
      <c r="Q2335" t="s">
        <v>9084</v>
      </c>
      <c r="R2335">
        <v>642</v>
      </c>
      <c r="T2335" t="s">
        <v>9085</v>
      </c>
      <c r="V2335">
        <f t="shared" si="36"/>
        <v>214</v>
      </c>
    </row>
    <row r="2336" spans="1:22" x14ac:dyDescent="0.25">
      <c r="A2336" t="s">
        <v>20</v>
      </c>
      <c r="B2336" t="s">
        <v>21</v>
      </c>
      <c r="C2336" t="s">
        <v>22</v>
      </c>
      <c r="D2336" t="s">
        <v>23</v>
      </c>
      <c r="E2336" t="s">
        <v>5</v>
      </c>
      <c r="G2336" t="s">
        <v>24</v>
      </c>
      <c r="H2336">
        <v>2501181</v>
      </c>
      <c r="I2336">
        <v>2502797</v>
      </c>
      <c r="J2336" t="s">
        <v>52</v>
      </c>
      <c r="K2336" t="str">
        <f>VLOOKUP(Q2336,gene2!A:U,12,0)</f>
        <v>WP_011785984.1</v>
      </c>
      <c r="L2336" t="str">
        <f>VLOOKUP(Q2336,gene2!A:U,13,0)</f>
        <v>WP_011785984.1</v>
      </c>
      <c r="M2336">
        <f>VLOOKUP(Q2336,gene2!A:U,14,0)</f>
        <v>0</v>
      </c>
      <c r="N2336" t="str">
        <f>VLOOKUP(Q2336,gene2!A:U,15,0)</f>
        <v>HAMP domain-containing protein</v>
      </c>
      <c r="Q2336" t="s">
        <v>9087</v>
      </c>
      <c r="R2336">
        <v>1617</v>
      </c>
      <c r="T2336" t="s">
        <v>9088</v>
      </c>
      <c r="V2336">
        <f t="shared" si="36"/>
        <v>539</v>
      </c>
    </row>
    <row r="2337" spans="1:22" x14ac:dyDescent="0.25">
      <c r="A2337" t="s">
        <v>20</v>
      </c>
      <c r="B2337" t="s">
        <v>21</v>
      </c>
      <c r="C2337" t="s">
        <v>22</v>
      </c>
      <c r="D2337" t="s">
        <v>23</v>
      </c>
      <c r="E2337" t="s">
        <v>5</v>
      </c>
      <c r="G2337" t="s">
        <v>24</v>
      </c>
      <c r="H2337">
        <v>2503062</v>
      </c>
      <c r="I2337">
        <v>2503718</v>
      </c>
      <c r="J2337" t="s">
        <v>25</v>
      </c>
      <c r="K2337" t="str">
        <f>VLOOKUP(Q2337,gene2!A:U,12,0)</f>
        <v>WP_014421984.1</v>
      </c>
      <c r="L2337" t="str">
        <f>VLOOKUP(Q2337,gene2!A:U,13,0)</f>
        <v>WP_014421984.1</v>
      </c>
      <c r="M2337">
        <f>VLOOKUP(Q2337,gene2!A:U,14,0)</f>
        <v>0</v>
      </c>
      <c r="N2337" t="str">
        <f>VLOOKUP(Q2337,gene2!A:U,15,0)</f>
        <v>hypothetical protein</v>
      </c>
      <c r="Q2337" t="s">
        <v>9090</v>
      </c>
      <c r="R2337">
        <v>657</v>
      </c>
      <c r="T2337" t="s">
        <v>9091</v>
      </c>
      <c r="V2337">
        <f t="shared" si="36"/>
        <v>219</v>
      </c>
    </row>
    <row r="2338" spans="1:22" x14ac:dyDescent="0.25">
      <c r="A2338" t="s">
        <v>20</v>
      </c>
      <c r="B2338" t="s">
        <v>21</v>
      </c>
      <c r="C2338" t="s">
        <v>22</v>
      </c>
      <c r="D2338" t="s">
        <v>23</v>
      </c>
      <c r="E2338" t="s">
        <v>5</v>
      </c>
      <c r="G2338" t="s">
        <v>24</v>
      </c>
      <c r="H2338">
        <v>2503744</v>
      </c>
      <c r="I2338">
        <v>2504367</v>
      </c>
      <c r="J2338" t="s">
        <v>52</v>
      </c>
      <c r="K2338" t="str">
        <f>VLOOKUP(Q2338,gene2!A:U,12,0)</f>
        <v>WP_011785986.1</v>
      </c>
      <c r="L2338" t="str">
        <f>VLOOKUP(Q2338,gene2!A:U,13,0)</f>
        <v>WP_011785986.1</v>
      </c>
      <c r="M2338">
        <f>VLOOKUP(Q2338,gene2!A:U,14,0)</f>
        <v>0</v>
      </c>
      <c r="N2338" t="str">
        <f>VLOOKUP(Q2338,gene2!A:U,15,0)</f>
        <v>threonylcarbamoyl-AMP synthase</v>
      </c>
      <c r="Q2338" t="s">
        <v>9093</v>
      </c>
      <c r="R2338">
        <v>624</v>
      </c>
      <c r="T2338" t="s">
        <v>9094</v>
      </c>
      <c r="V2338">
        <f t="shared" si="36"/>
        <v>208</v>
      </c>
    </row>
    <row r="2339" spans="1:22" x14ac:dyDescent="0.25">
      <c r="A2339" t="s">
        <v>20</v>
      </c>
      <c r="B2339" t="s">
        <v>21</v>
      </c>
      <c r="C2339" t="s">
        <v>22</v>
      </c>
      <c r="D2339" t="s">
        <v>23</v>
      </c>
      <c r="E2339" t="s">
        <v>5</v>
      </c>
      <c r="G2339" t="s">
        <v>24</v>
      </c>
      <c r="H2339">
        <v>2504364</v>
      </c>
      <c r="I2339">
        <v>2504720</v>
      </c>
      <c r="J2339" t="s">
        <v>52</v>
      </c>
      <c r="K2339" t="str">
        <f>VLOOKUP(Q2339,gene2!A:U,12,0)</f>
        <v>WP_014421985.1</v>
      </c>
      <c r="L2339" t="str">
        <f>VLOOKUP(Q2339,gene2!A:U,13,0)</f>
        <v>WP_014421985.1</v>
      </c>
      <c r="M2339">
        <f>VLOOKUP(Q2339,gene2!A:U,14,0)</f>
        <v>0</v>
      </c>
      <c r="N2339" t="str">
        <f>VLOOKUP(Q2339,gene2!A:U,15,0)</f>
        <v>BolA/IbaG family iron-sulfur metabolism protein</v>
      </c>
      <c r="Q2339" t="s">
        <v>9097</v>
      </c>
      <c r="R2339">
        <v>357</v>
      </c>
      <c r="T2339" t="s">
        <v>9098</v>
      </c>
      <c r="V2339">
        <f t="shared" si="36"/>
        <v>119</v>
      </c>
    </row>
    <row r="2340" spans="1:22" x14ac:dyDescent="0.25">
      <c r="A2340" t="s">
        <v>20</v>
      </c>
      <c r="B2340" t="s">
        <v>21</v>
      </c>
      <c r="C2340" t="s">
        <v>22</v>
      </c>
      <c r="D2340" t="s">
        <v>23</v>
      </c>
      <c r="E2340" t="s">
        <v>5</v>
      </c>
      <c r="G2340" t="s">
        <v>24</v>
      </c>
      <c r="H2340">
        <v>2504867</v>
      </c>
      <c r="I2340">
        <v>2507035</v>
      </c>
      <c r="J2340" t="s">
        <v>25</v>
      </c>
      <c r="K2340" t="str">
        <f>VLOOKUP(Q2340,gene2!A:U,12,0)</f>
        <v>WP_014421986.1</v>
      </c>
      <c r="L2340" t="str">
        <f>VLOOKUP(Q2340,gene2!A:U,13,0)</f>
        <v>WP_014421986.1</v>
      </c>
      <c r="M2340">
        <f>VLOOKUP(Q2340,gene2!A:U,14,0)</f>
        <v>0</v>
      </c>
      <c r="N2340" t="str">
        <f>VLOOKUP(Q2340,gene2!A:U,15,0)</f>
        <v>DNA topoisomerase III</v>
      </c>
      <c r="Q2340" t="s">
        <v>9101</v>
      </c>
      <c r="R2340">
        <v>2169</v>
      </c>
      <c r="T2340" t="s">
        <v>9102</v>
      </c>
      <c r="V2340">
        <f t="shared" si="36"/>
        <v>723</v>
      </c>
    </row>
    <row r="2341" spans="1:22" x14ac:dyDescent="0.25">
      <c r="A2341" t="s">
        <v>20</v>
      </c>
      <c r="B2341" t="s">
        <v>21</v>
      </c>
      <c r="C2341" t="s">
        <v>22</v>
      </c>
      <c r="D2341" t="s">
        <v>23</v>
      </c>
      <c r="E2341" t="s">
        <v>5</v>
      </c>
      <c r="G2341" t="s">
        <v>24</v>
      </c>
      <c r="H2341">
        <v>2507148</v>
      </c>
      <c r="I2341">
        <v>2507876</v>
      </c>
      <c r="J2341" t="s">
        <v>25</v>
      </c>
      <c r="K2341" t="str">
        <f>VLOOKUP(Q2341,gene2!A:U,12,0)</f>
        <v>WP_011785989.1</v>
      </c>
      <c r="L2341" t="str">
        <f>VLOOKUP(Q2341,gene2!A:U,13,0)</f>
        <v>WP_011785989.1</v>
      </c>
      <c r="M2341">
        <f>VLOOKUP(Q2341,gene2!A:U,14,0)</f>
        <v>0</v>
      </c>
      <c r="N2341" t="str">
        <f>VLOOKUP(Q2341,gene2!A:U,15,0)</f>
        <v>response regulator transcription factor</v>
      </c>
      <c r="Q2341" t="s">
        <v>9105</v>
      </c>
      <c r="R2341">
        <v>729</v>
      </c>
      <c r="T2341" t="s">
        <v>9106</v>
      </c>
      <c r="V2341">
        <f t="shared" si="36"/>
        <v>243</v>
      </c>
    </row>
    <row r="2342" spans="1:22" x14ac:dyDescent="0.25">
      <c r="A2342" t="s">
        <v>20</v>
      </c>
      <c r="B2342" t="s">
        <v>21</v>
      </c>
      <c r="C2342" t="s">
        <v>22</v>
      </c>
      <c r="D2342" t="s">
        <v>23</v>
      </c>
      <c r="E2342" t="s">
        <v>5</v>
      </c>
      <c r="G2342" t="s">
        <v>24</v>
      </c>
      <c r="H2342">
        <v>2507857</v>
      </c>
      <c r="I2342">
        <v>2509503</v>
      </c>
      <c r="J2342" t="s">
        <v>25</v>
      </c>
      <c r="K2342" t="str">
        <f>VLOOKUP(Q2342,gene2!A:U,12,0)</f>
        <v>WP_011785990.1</v>
      </c>
      <c r="L2342" t="str">
        <f>VLOOKUP(Q2342,gene2!A:U,13,0)</f>
        <v>WP_011785990.1</v>
      </c>
      <c r="M2342">
        <f>VLOOKUP(Q2342,gene2!A:U,14,0)</f>
        <v>0</v>
      </c>
      <c r="N2342" t="str">
        <f>VLOOKUP(Q2342,gene2!A:U,15,0)</f>
        <v>FecR domain-containing protein</v>
      </c>
      <c r="Q2342" t="s">
        <v>9108</v>
      </c>
      <c r="R2342">
        <v>1647</v>
      </c>
      <c r="T2342" t="s">
        <v>9109</v>
      </c>
      <c r="V2342">
        <f t="shared" si="36"/>
        <v>549</v>
      </c>
    </row>
    <row r="2343" spans="1:22" x14ac:dyDescent="0.25">
      <c r="A2343" t="s">
        <v>20</v>
      </c>
      <c r="B2343" t="s">
        <v>21</v>
      </c>
      <c r="C2343" t="s">
        <v>22</v>
      </c>
      <c r="D2343" t="s">
        <v>23</v>
      </c>
      <c r="E2343" t="s">
        <v>5</v>
      </c>
      <c r="G2343" t="s">
        <v>24</v>
      </c>
      <c r="H2343">
        <v>2509525</v>
      </c>
      <c r="I2343">
        <v>2512089</v>
      </c>
      <c r="J2343" t="s">
        <v>25</v>
      </c>
      <c r="K2343" t="str">
        <f>VLOOKUP(Q2343,gene2!A:U,12,0)</f>
        <v>WP_036149847.1</v>
      </c>
      <c r="L2343" t="str">
        <f>VLOOKUP(Q2343,gene2!A:U,13,0)</f>
        <v>WP_036149847.1</v>
      </c>
      <c r="M2343">
        <f>VLOOKUP(Q2343,gene2!A:U,14,0)</f>
        <v>0</v>
      </c>
      <c r="N2343" t="str">
        <f>VLOOKUP(Q2343,gene2!A:U,15,0)</f>
        <v>CHASE2 domain-containing protein</v>
      </c>
      <c r="Q2343" t="s">
        <v>9112</v>
      </c>
      <c r="R2343">
        <v>2565</v>
      </c>
      <c r="T2343" t="s">
        <v>9113</v>
      </c>
      <c r="V2343">
        <f t="shared" si="36"/>
        <v>855</v>
      </c>
    </row>
    <row r="2344" spans="1:22" x14ac:dyDescent="0.25">
      <c r="A2344" t="s">
        <v>20</v>
      </c>
      <c r="B2344" t="s">
        <v>21</v>
      </c>
      <c r="C2344" t="s">
        <v>22</v>
      </c>
      <c r="D2344" t="s">
        <v>23</v>
      </c>
      <c r="E2344" t="s">
        <v>5</v>
      </c>
      <c r="G2344" t="s">
        <v>24</v>
      </c>
      <c r="H2344">
        <v>2512104</v>
      </c>
      <c r="I2344">
        <v>2512547</v>
      </c>
      <c r="J2344" t="s">
        <v>52</v>
      </c>
      <c r="K2344" t="str">
        <f>VLOOKUP(Q2344,gene2!A:U,12,0)</f>
        <v>WP_014421988.1</v>
      </c>
      <c r="L2344" t="str">
        <f>VLOOKUP(Q2344,gene2!A:U,13,0)</f>
        <v>WP_014421988.1</v>
      </c>
      <c r="M2344">
        <f>VLOOKUP(Q2344,gene2!A:U,14,0)</f>
        <v>0</v>
      </c>
      <c r="N2344" t="str">
        <f>VLOOKUP(Q2344,gene2!A:U,15,0)</f>
        <v>fibronectin type III domain-containing protein</v>
      </c>
      <c r="Q2344" t="s">
        <v>9116</v>
      </c>
      <c r="R2344">
        <v>444</v>
      </c>
      <c r="T2344" t="s">
        <v>9117</v>
      </c>
      <c r="V2344">
        <f t="shared" si="36"/>
        <v>148</v>
      </c>
    </row>
    <row r="2345" spans="1:22" x14ac:dyDescent="0.25">
      <c r="A2345" t="s">
        <v>20</v>
      </c>
      <c r="B2345" t="s">
        <v>124</v>
      </c>
      <c r="C2345" t="s">
        <v>22</v>
      </c>
      <c r="D2345" t="s">
        <v>23</v>
      </c>
      <c r="E2345" t="s">
        <v>5</v>
      </c>
      <c r="G2345" t="s">
        <v>24</v>
      </c>
      <c r="H2345">
        <v>2512831</v>
      </c>
      <c r="I2345">
        <v>2512907</v>
      </c>
      <c r="J2345" t="s">
        <v>52</v>
      </c>
      <c r="K2345">
        <f>VLOOKUP(Q2345,gene2!A:U,12,0)</f>
        <v>0</v>
      </c>
      <c r="L2345">
        <f>VLOOKUP(Q2345,gene2!A:U,13,0)</f>
        <v>0</v>
      </c>
      <c r="M2345">
        <f>VLOOKUP(Q2345,gene2!A:U,14,0)</f>
        <v>0</v>
      </c>
      <c r="N2345" t="str">
        <f>VLOOKUP(Q2345,gene2!A:U,15,0)</f>
        <v>tRNA-Met</v>
      </c>
      <c r="Q2345" t="s">
        <v>9119</v>
      </c>
      <c r="R2345">
        <v>77</v>
      </c>
      <c r="T2345" t="s">
        <v>9120</v>
      </c>
      <c r="V2345">
        <f t="shared" si="36"/>
        <v>25.666666666666668</v>
      </c>
    </row>
    <row r="2346" spans="1:22" x14ac:dyDescent="0.25">
      <c r="A2346" t="s">
        <v>20</v>
      </c>
      <c r="B2346" t="s">
        <v>21</v>
      </c>
      <c r="C2346" t="s">
        <v>22</v>
      </c>
      <c r="D2346" t="s">
        <v>23</v>
      </c>
      <c r="E2346" t="s">
        <v>5</v>
      </c>
      <c r="G2346" t="s">
        <v>24</v>
      </c>
      <c r="H2346">
        <v>2512977</v>
      </c>
      <c r="I2346">
        <v>2513660</v>
      </c>
      <c r="J2346" t="s">
        <v>52</v>
      </c>
      <c r="K2346" t="str">
        <f>VLOOKUP(Q2346,gene2!A:U,12,0)</f>
        <v>WP_014421990.1</v>
      </c>
      <c r="L2346" t="str">
        <f>VLOOKUP(Q2346,gene2!A:U,13,0)</f>
        <v>WP_014421990.1</v>
      </c>
      <c r="M2346">
        <f>VLOOKUP(Q2346,gene2!A:U,14,0)</f>
        <v>0</v>
      </c>
      <c r="N2346" t="str">
        <f>VLOOKUP(Q2346,gene2!A:U,15,0)</f>
        <v>ribonuclease HII</v>
      </c>
      <c r="O2346" t="s">
        <v>9121</v>
      </c>
      <c r="Q2346" t="s">
        <v>9122</v>
      </c>
      <c r="R2346">
        <v>684</v>
      </c>
      <c r="T2346" t="s">
        <v>9123</v>
      </c>
      <c r="V2346">
        <f t="shared" si="36"/>
        <v>228</v>
      </c>
    </row>
    <row r="2347" spans="1:22" x14ac:dyDescent="0.25">
      <c r="A2347" t="s">
        <v>20</v>
      </c>
      <c r="B2347" t="s">
        <v>21</v>
      </c>
      <c r="C2347" t="s">
        <v>22</v>
      </c>
      <c r="D2347" t="s">
        <v>23</v>
      </c>
      <c r="E2347" t="s">
        <v>5</v>
      </c>
      <c r="G2347" t="s">
        <v>24</v>
      </c>
      <c r="H2347">
        <v>2513660</v>
      </c>
      <c r="I2347">
        <v>2514838</v>
      </c>
      <c r="J2347" t="s">
        <v>52</v>
      </c>
      <c r="K2347" t="str">
        <f>VLOOKUP(Q2347,gene2!A:U,12,0)</f>
        <v>WP_014421991.1</v>
      </c>
      <c r="L2347" t="str">
        <f>VLOOKUP(Q2347,gene2!A:U,13,0)</f>
        <v>WP_014421991.1</v>
      </c>
      <c r="M2347">
        <f>VLOOKUP(Q2347,gene2!A:U,14,0)</f>
        <v>0</v>
      </c>
      <c r="N2347" t="str">
        <f>VLOOKUP(Q2347,gene2!A:U,15,0)</f>
        <v>lipid-A-disaccharide synthase</v>
      </c>
      <c r="O2347" t="s">
        <v>9126</v>
      </c>
      <c r="Q2347" t="s">
        <v>9127</v>
      </c>
      <c r="R2347">
        <v>1179</v>
      </c>
      <c r="T2347" t="s">
        <v>9128</v>
      </c>
      <c r="V2347">
        <f t="shared" si="36"/>
        <v>393</v>
      </c>
    </row>
    <row r="2348" spans="1:22" x14ac:dyDescent="0.25">
      <c r="A2348" t="s">
        <v>20</v>
      </c>
      <c r="B2348" t="s">
        <v>21</v>
      </c>
      <c r="C2348" t="s">
        <v>22</v>
      </c>
      <c r="D2348" t="s">
        <v>23</v>
      </c>
      <c r="E2348" t="s">
        <v>5</v>
      </c>
      <c r="G2348" t="s">
        <v>24</v>
      </c>
      <c r="H2348">
        <v>2514857</v>
      </c>
      <c r="I2348">
        <v>2515648</v>
      </c>
      <c r="J2348" t="s">
        <v>52</v>
      </c>
      <c r="K2348" t="str">
        <f>VLOOKUP(Q2348,gene2!A:U,12,0)</f>
        <v>WP_011785995.1</v>
      </c>
      <c r="L2348" t="str">
        <f>VLOOKUP(Q2348,gene2!A:U,13,0)</f>
        <v>WP_011785995.1</v>
      </c>
      <c r="M2348">
        <f>VLOOKUP(Q2348,gene2!A:U,14,0)</f>
        <v>0</v>
      </c>
      <c r="N2348" t="str">
        <f>VLOOKUP(Q2348,gene2!A:U,15,0)</f>
        <v>acyl-ACP--UDP-N-acetylglucosamine O-acyltransferase</v>
      </c>
      <c r="O2348" t="s">
        <v>9131</v>
      </c>
      <c r="Q2348" t="s">
        <v>9132</v>
      </c>
      <c r="R2348">
        <v>792</v>
      </c>
      <c r="T2348" t="s">
        <v>9133</v>
      </c>
      <c r="V2348">
        <f t="shared" si="36"/>
        <v>264</v>
      </c>
    </row>
    <row r="2349" spans="1:22" x14ac:dyDescent="0.25">
      <c r="A2349" t="s">
        <v>20</v>
      </c>
      <c r="B2349" t="s">
        <v>21</v>
      </c>
      <c r="C2349" t="s">
        <v>22</v>
      </c>
      <c r="D2349" t="s">
        <v>23</v>
      </c>
      <c r="E2349" t="s">
        <v>5</v>
      </c>
      <c r="G2349" t="s">
        <v>24</v>
      </c>
      <c r="H2349">
        <v>2515648</v>
      </c>
      <c r="I2349">
        <v>2516085</v>
      </c>
      <c r="J2349" t="s">
        <v>52</v>
      </c>
      <c r="K2349" t="str">
        <f>VLOOKUP(Q2349,gene2!A:U,12,0)</f>
        <v>WP_011785996.1</v>
      </c>
      <c r="L2349" t="str">
        <f>VLOOKUP(Q2349,gene2!A:U,13,0)</f>
        <v>WP_011785996.1</v>
      </c>
      <c r="M2349">
        <f>VLOOKUP(Q2349,gene2!A:U,14,0)</f>
        <v>0</v>
      </c>
      <c r="N2349" t="str">
        <f>VLOOKUP(Q2349,gene2!A:U,15,0)</f>
        <v>3-hydroxyacyl-ACP dehydratase FabZ</v>
      </c>
      <c r="O2349" t="s">
        <v>9136</v>
      </c>
      <c r="Q2349" t="s">
        <v>9137</v>
      </c>
      <c r="R2349">
        <v>438</v>
      </c>
      <c r="T2349" t="s">
        <v>9138</v>
      </c>
      <c r="V2349">
        <f t="shared" si="36"/>
        <v>146</v>
      </c>
    </row>
    <row r="2350" spans="1:22" x14ac:dyDescent="0.25">
      <c r="A2350" t="s">
        <v>20</v>
      </c>
      <c r="B2350" t="s">
        <v>21</v>
      </c>
      <c r="C2350" t="s">
        <v>22</v>
      </c>
      <c r="D2350" t="s">
        <v>23</v>
      </c>
      <c r="E2350" t="s">
        <v>5</v>
      </c>
      <c r="G2350" t="s">
        <v>24</v>
      </c>
      <c r="H2350">
        <v>2516097</v>
      </c>
      <c r="I2350">
        <v>2517122</v>
      </c>
      <c r="J2350" t="s">
        <v>52</v>
      </c>
      <c r="K2350" t="str">
        <f>VLOOKUP(Q2350,gene2!A:U,12,0)</f>
        <v>WP_011785997.1</v>
      </c>
      <c r="L2350" t="str">
        <f>VLOOKUP(Q2350,gene2!A:U,13,0)</f>
        <v>WP_011785997.1</v>
      </c>
      <c r="M2350">
        <f>VLOOKUP(Q2350,gene2!A:U,14,0)</f>
        <v>0</v>
      </c>
      <c r="N2350" t="str">
        <f>VLOOKUP(Q2350,gene2!A:U,15,0)</f>
        <v>UDP-3-O-(3-hydroxymyristoyl)glucosamine N-acyltransferase</v>
      </c>
      <c r="O2350" t="s">
        <v>9141</v>
      </c>
      <c r="Q2350" t="s">
        <v>9142</v>
      </c>
      <c r="R2350">
        <v>1026</v>
      </c>
      <c r="T2350" t="s">
        <v>9143</v>
      </c>
      <c r="V2350">
        <f t="shared" si="36"/>
        <v>342</v>
      </c>
    </row>
    <row r="2351" spans="1:22" x14ac:dyDescent="0.25">
      <c r="A2351" t="s">
        <v>20</v>
      </c>
      <c r="B2351" t="s">
        <v>21</v>
      </c>
      <c r="C2351" t="s">
        <v>22</v>
      </c>
      <c r="D2351" t="s">
        <v>23</v>
      </c>
      <c r="E2351" t="s">
        <v>5</v>
      </c>
      <c r="G2351" t="s">
        <v>24</v>
      </c>
      <c r="H2351">
        <v>2517164</v>
      </c>
      <c r="I2351">
        <v>2517661</v>
      </c>
      <c r="J2351" t="s">
        <v>52</v>
      </c>
      <c r="K2351" t="str">
        <f>VLOOKUP(Q2351,gene2!A:U,12,0)</f>
        <v>WP_014421992.1</v>
      </c>
      <c r="L2351" t="str">
        <f>VLOOKUP(Q2351,gene2!A:U,13,0)</f>
        <v>WP_014421992.1</v>
      </c>
      <c r="M2351">
        <f>VLOOKUP(Q2351,gene2!A:U,14,0)</f>
        <v>0</v>
      </c>
      <c r="N2351" t="str">
        <f>VLOOKUP(Q2351,gene2!A:U,15,0)</f>
        <v>OmpH family outer membrane protein</v>
      </c>
      <c r="Q2351" t="s">
        <v>9146</v>
      </c>
      <c r="R2351">
        <v>498</v>
      </c>
      <c r="T2351" t="s">
        <v>9147</v>
      </c>
      <c r="V2351">
        <f t="shared" si="36"/>
        <v>166</v>
      </c>
    </row>
    <row r="2352" spans="1:22" x14ac:dyDescent="0.25">
      <c r="A2352" t="s">
        <v>20</v>
      </c>
      <c r="B2352" t="s">
        <v>21</v>
      </c>
      <c r="C2352" t="s">
        <v>22</v>
      </c>
      <c r="D2352" t="s">
        <v>23</v>
      </c>
      <c r="E2352" t="s">
        <v>5</v>
      </c>
      <c r="G2352" t="s">
        <v>24</v>
      </c>
      <c r="H2352">
        <v>2517705</v>
      </c>
      <c r="I2352">
        <v>2520023</v>
      </c>
      <c r="J2352" t="s">
        <v>52</v>
      </c>
      <c r="K2352" t="str">
        <f>VLOOKUP(Q2352,gene2!A:U,12,0)</f>
        <v>WP_014421993.1</v>
      </c>
      <c r="L2352" t="str">
        <f>VLOOKUP(Q2352,gene2!A:U,13,0)</f>
        <v>WP_014421993.1</v>
      </c>
      <c r="M2352">
        <f>VLOOKUP(Q2352,gene2!A:U,14,0)</f>
        <v>0</v>
      </c>
      <c r="N2352" t="str">
        <f>VLOOKUP(Q2352,gene2!A:U,15,0)</f>
        <v>outer membrane protein assembly factor BamA</v>
      </c>
      <c r="O2352" t="s">
        <v>9150</v>
      </c>
      <c r="Q2352" t="s">
        <v>9151</v>
      </c>
      <c r="R2352">
        <v>2319</v>
      </c>
      <c r="T2352" t="s">
        <v>9152</v>
      </c>
      <c r="V2352">
        <f t="shared" si="36"/>
        <v>773</v>
      </c>
    </row>
    <row r="2353" spans="1:22" x14ac:dyDescent="0.25">
      <c r="A2353" t="s">
        <v>20</v>
      </c>
      <c r="B2353" t="s">
        <v>21</v>
      </c>
      <c r="C2353" t="s">
        <v>22</v>
      </c>
      <c r="D2353" t="s">
        <v>23</v>
      </c>
      <c r="E2353" t="s">
        <v>5</v>
      </c>
      <c r="G2353" t="s">
        <v>24</v>
      </c>
      <c r="H2353">
        <v>2520069</v>
      </c>
      <c r="I2353">
        <v>2521418</v>
      </c>
      <c r="J2353" t="s">
        <v>52</v>
      </c>
      <c r="K2353" t="str">
        <f>VLOOKUP(Q2353,gene2!A:U,12,0)</f>
        <v>WP_014421994.1</v>
      </c>
      <c r="L2353" t="str">
        <f>VLOOKUP(Q2353,gene2!A:U,13,0)</f>
        <v>WP_014421994.1</v>
      </c>
      <c r="M2353">
        <f>VLOOKUP(Q2353,gene2!A:U,14,0)</f>
        <v>0</v>
      </c>
      <c r="N2353" t="str">
        <f>VLOOKUP(Q2353,gene2!A:U,15,0)</f>
        <v>RIP metalloprotease RseP</v>
      </c>
      <c r="O2353" t="s">
        <v>9155</v>
      </c>
      <c r="Q2353" t="s">
        <v>9156</v>
      </c>
      <c r="R2353">
        <v>1350</v>
      </c>
      <c r="T2353" t="s">
        <v>9157</v>
      </c>
      <c r="V2353">
        <f t="shared" si="36"/>
        <v>450</v>
      </c>
    </row>
    <row r="2354" spans="1:22" x14ac:dyDescent="0.25">
      <c r="A2354" t="s">
        <v>20</v>
      </c>
      <c r="B2354" t="s">
        <v>21</v>
      </c>
      <c r="C2354" t="s">
        <v>22</v>
      </c>
      <c r="D2354" t="s">
        <v>23</v>
      </c>
      <c r="E2354" t="s">
        <v>5</v>
      </c>
      <c r="G2354" t="s">
        <v>24</v>
      </c>
      <c r="H2354">
        <v>2521468</v>
      </c>
      <c r="I2354">
        <v>2522652</v>
      </c>
      <c r="J2354" t="s">
        <v>52</v>
      </c>
      <c r="K2354" t="str">
        <f>VLOOKUP(Q2354,gene2!A:U,12,0)</f>
        <v>WP_014421995.1</v>
      </c>
      <c r="L2354" t="str">
        <f>VLOOKUP(Q2354,gene2!A:U,13,0)</f>
        <v>WP_014421995.1</v>
      </c>
      <c r="M2354">
        <f>VLOOKUP(Q2354,gene2!A:U,14,0)</f>
        <v>0</v>
      </c>
      <c r="N2354" t="str">
        <f>VLOOKUP(Q2354,gene2!A:U,15,0)</f>
        <v>1-deoxy-D-xylulose-5-phosphate reductoisomerase</v>
      </c>
      <c r="Q2354" t="s">
        <v>9160</v>
      </c>
      <c r="R2354">
        <v>1185</v>
      </c>
      <c r="T2354" t="s">
        <v>9161</v>
      </c>
      <c r="V2354">
        <f t="shared" si="36"/>
        <v>395</v>
      </c>
    </row>
    <row r="2355" spans="1:22" x14ac:dyDescent="0.25">
      <c r="A2355" t="s">
        <v>20</v>
      </c>
      <c r="B2355" t="s">
        <v>21</v>
      </c>
      <c r="C2355" t="s">
        <v>22</v>
      </c>
      <c r="D2355" t="s">
        <v>23</v>
      </c>
      <c r="E2355" t="s">
        <v>5</v>
      </c>
      <c r="G2355" t="s">
        <v>24</v>
      </c>
      <c r="H2355">
        <v>2522649</v>
      </c>
      <c r="I2355">
        <v>2523494</v>
      </c>
      <c r="J2355" t="s">
        <v>52</v>
      </c>
      <c r="K2355" t="str">
        <f>VLOOKUP(Q2355,gene2!A:U,12,0)</f>
        <v>WP_041655549.1</v>
      </c>
      <c r="L2355" t="str">
        <f>VLOOKUP(Q2355,gene2!A:U,13,0)</f>
        <v>WP_041655549.1</v>
      </c>
      <c r="M2355">
        <f>VLOOKUP(Q2355,gene2!A:U,14,0)</f>
        <v>0</v>
      </c>
      <c r="N2355" t="str">
        <f>VLOOKUP(Q2355,gene2!A:U,15,0)</f>
        <v>phosphatidate cytidylyltransferase</v>
      </c>
      <c r="Q2355" t="s">
        <v>9164</v>
      </c>
      <c r="R2355">
        <v>846</v>
      </c>
      <c r="T2355" t="s">
        <v>9165</v>
      </c>
      <c r="V2355">
        <f t="shared" si="36"/>
        <v>282</v>
      </c>
    </row>
    <row r="2356" spans="1:22" x14ac:dyDescent="0.25">
      <c r="A2356" t="s">
        <v>20</v>
      </c>
      <c r="B2356" t="s">
        <v>21</v>
      </c>
      <c r="C2356" t="s">
        <v>22</v>
      </c>
      <c r="D2356" t="s">
        <v>23</v>
      </c>
      <c r="E2356" t="s">
        <v>5</v>
      </c>
      <c r="G2356" t="s">
        <v>24</v>
      </c>
      <c r="H2356">
        <v>2523514</v>
      </c>
      <c r="I2356">
        <v>2524284</v>
      </c>
      <c r="J2356" t="s">
        <v>52</v>
      </c>
      <c r="K2356" t="str">
        <f>VLOOKUP(Q2356,gene2!A:U,12,0)</f>
        <v>WP_014421997.1</v>
      </c>
      <c r="L2356" t="str">
        <f>VLOOKUP(Q2356,gene2!A:U,13,0)</f>
        <v>WP_014421997.1</v>
      </c>
      <c r="M2356">
        <f>VLOOKUP(Q2356,gene2!A:U,14,0)</f>
        <v>0</v>
      </c>
      <c r="N2356" t="str">
        <f>VLOOKUP(Q2356,gene2!A:U,15,0)</f>
        <v>di-trans,poly-cis-decaprenylcistransferase</v>
      </c>
      <c r="O2356" t="s">
        <v>9168</v>
      </c>
      <c r="Q2356" t="s">
        <v>9169</v>
      </c>
      <c r="R2356">
        <v>771</v>
      </c>
      <c r="T2356" t="s">
        <v>9170</v>
      </c>
      <c r="V2356">
        <f t="shared" si="36"/>
        <v>257</v>
      </c>
    </row>
    <row r="2357" spans="1:22" x14ac:dyDescent="0.25">
      <c r="A2357" t="s">
        <v>20</v>
      </c>
      <c r="B2357" t="s">
        <v>21</v>
      </c>
      <c r="C2357" t="s">
        <v>22</v>
      </c>
      <c r="D2357" t="s">
        <v>23</v>
      </c>
      <c r="E2357" t="s">
        <v>5</v>
      </c>
      <c r="G2357" t="s">
        <v>24</v>
      </c>
      <c r="H2357">
        <v>2524347</v>
      </c>
      <c r="I2357">
        <v>2524904</v>
      </c>
      <c r="J2357" t="s">
        <v>52</v>
      </c>
      <c r="K2357" t="str">
        <f>VLOOKUP(Q2357,gene2!A:U,12,0)</f>
        <v>WP_031210096.1</v>
      </c>
      <c r="L2357" t="str">
        <f>VLOOKUP(Q2357,gene2!A:U,13,0)</f>
        <v>WP_031210096.1</v>
      </c>
      <c r="M2357">
        <f>VLOOKUP(Q2357,gene2!A:U,14,0)</f>
        <v>0</v>
      </c>
      <c r="N2357" t="str">
        <f>VLOOKUP(Q2357,gene2!A:U,15,0)</f>
        <v>ribosome recycling factor</v>
      </c>
      <c r="O2357" t="s">
        <v>9173</v>
      </c>
      <c r="Q2357" t="s">
        <v>9174</v>
      </c>
      <c r="R2357">
        <v>558</v>
      </c>
      <c r="T2357" t="s">
        <v>9175</v>
      </c>
      <c r="V2357">
        <f t="shared" si="36"/>
        <v>186</v>
      </c>
    </row>
    <row r="2358" spans="1:22" x14ac:dyDescent="0.25">
      <c r="A2358" t="s">
        <v>20</v>
      </c>
      <c r="B2358" t="s">
        <v>21</v>
      </c>
      <c r="C2358" t="s">
        <v>22</v>
      </c>
      <c r="D2358" t="s">
        <v>23</v>
      </c>
      <c r="E2358" t="s">
        <v>5</v>
      </c>
      <c r="G2358" t="s">
        <v>24</v>
      </c>
      <c r="H2358">
        <v>2524974</v>
      </c>
      <c r="I2358">
        <v>2525702</v>
      </c>
      <c r="J2358" t="s">
        <v>52</v>
      </c>
      <c r="K2358" t="str">
        <f>VLOOKUP(Q2358,gene2!A:U,12,0)</f>
        <v>WP_011786005.1</v>
      </c>
      <c r="L2358" t="str">
        <f>VLOOKUP(Q2358,gene2!A:U,13,0)</f>
        <v>WP_011786005.1</v>
      </c>
      <c r="M2358">
        <f>VLOOKUP(Q2358,gene2!A:U,14,0)</f>
        <v>0</v>
      </c>
      <c r="N2358" t="str">
        <f>VLOOKUP(Q2358,gene2!A:U,15,0)</f>
        <v>UMP kinase</v>
      </c>
      <c r="O2358" t="s">
        <v>9178</v>
      </c>
      <c r="Q2358" t="s">
        <v>9179</v>
      </c>
      <c r="R2358">
        <v>729</v>
      </c>
      <c r="T2358" t="s">
        <v>9180</v>
      </c>
      <c r="V2358">
        <f t="shared" si="36"/>
        <v>243</v>
      </c>
    </row>
    <row r="2359" spans="1:22" x14ac:dyDescent="0.25">
      <c r="A2359" t="s">
        <v>20</v>
      </c>
      <c r="B2359" t="s">
        <v>21</v>
      </c>
      <c r="C2359" t="s">
        <v>22</v>
      </c>
      <c r="D2359" t="s">
        <v>23</v>
      </c>
      <c r="E2359" t="s">
        <v>5</v>
      </c>
      <c r="G2359" t="s">
        <v>24</v>
      </c>
      <c r="H2359">
        <v>2525883</v>
      </c>
      <c r="I2359">
        <v>2526752</v>
      </c>
      <c r="J2359" t="s">
        <v>52</v>
      </c>
      <c r="K2359" t="str">
        <f>VLOOKUP(Q2359,gene2!A:U,12,0)</f>
        <v>WP_014421998.1</v>
      </c>
      <c r="L2359" t="str">
        <f>VLOOKUP(Q2359,gene2!A:U,13,0)</f>
        <v>WP_014421998.1</v>
      </c>
      <c r="M2359">
        <f>VLOOKUP(Q2359,gene2!A:U,14,0)</f>
        <v>0</v>
      </c>
      <c r="N2359" t="str">
        <f>VLOOKUP(Q2359,gene2!A:U,15,0)</f>
        <v>elongation factor Ts</v>
      </c>
      <c r="Q2359" t="s">
        <v>9183</v>
      </c>
      <c r="R2359">
        <v>870</v>
      </c>
      <c r="T2359" t="s">
        <v>9184</v>
      </c>
      <c r="V2359">
        <f t="shared" si="36"/>
        <v>290</v>
      </c>
    </row>
    <row r="2360" spans="1:22" x14ac:dyDescent="0.25">
      <c r="A2360" t="s">
        <v>20</v>
      </c>
      <c r="B2360" t="s">
        <v>21</v>
      </c>
      <c r="C2360" t="s">
        <v>22</v>
      </c>
      <c r="D2360" t="s">
        <v>23</v>
      </c>
      <c r="E2360" t="s">
        <v>5</v>
      </c>
      <c r="G2360" t="s">
        <v>24</v>
      </c>
      <c r="H2360">
        <v>2526846</v>
      </c>
      <c r="I2360">
        <v>2527598</v>
      </c>
      <c r="J2360" t="s">
        <v>52</v>
      </c>
      <c r="K2360" t="str">
        <f>VLOOKUP(Q2360,gene2!A:U,12,0)</f>
        <v>WP_011786007.1</v>
      </c>
      <c r="L2360" t="str">
        <f>VLOOKUP(Q2360,gene2!A:U,13,0)</f>
        <v>WP_011786007.1</v>
      </c>
      <c r="M2360">
        <f>VLOOKUP(Q2360,gene2!A:U,14,0)</f>
        <v>0</v>
      </c>
      <c r="N2360" t="str">
        <f>VLOOKUP(Q2360,gene2!A:U,15,0)</f>
        <v>30S ribosomal protein S2</v>
      </c>
      <c r="O2360" t="s">
        <v>9187</v>
      </c>
      <c r="Q2360" t="s">
        <v>9188</v>
      </c>
      <c r="R2360">
        <v>753</v>
      </c>
      <c r="T2360" t="s">
        <v>9189</v>
      </c>
      <c r="V2360">
        <f t="shared" si="36"/>
        <v>251</v>
      </c>
    </row>
    <row r="2361" spans="1:22" x14ac:dyDescent="0.25">
      <c r="A2361" t="s">
        <v>20</v>
      </c>
      <c r="B2361" t="s">
        <v>21</v>
      </c>
      <c r="C2361" t="s">
        <v>22</v>
      </c>
      <c r="D2361" t="s">
        <v>23</v>
      </c>
      <c r="E2361" t="s">
        <v>5</v>
      </c>
      <c r="G2361" t="s">
        <v>24</v>
      </c>
      <c r="H2361">
        <v>2527871</v>
      </c>
      <c r="I2361">
        <v>2528641</v>
      </c>
      <c r="J2361" t="s">
        <v>25</v>
      </c>
      <c r="K2361" t="str">
        <f>VLOOKUP(Q2361,gene2!A:U,12,0)</f>
        <v>WP_014421999.1</v>
      </c>
      <c r="L2361" t="str">
        <f>VLOOKUP(Q2361,gene2!A:U,13,0)</f>
        <v>WP_014421999.1</v>
      </c>
      <c r="M2361">
        <f>VLOOKUP(Q2361,gene2!A:U,14,0)</f>
        <v>0</v>
      </c>
      <c r="N2361" t="str">
        <f>VLOOKUP(Q2361,gene2!A:U,15,0)</f>
        <v>type I methionyl aminopeptidase</v>
      </c>
      <c r="O2361" t="s">
        <v>9192</v>
      </c>
      <c r="Q2361" t="s">
        <v>9193</v>
      </c>
      <c r="R2361">
        <v>771</v>
      </c>
      <c r="T2361" t="s">
        <v>9194</v>
      </c>
      <c r="V2361">
        <f t="shared" si="36"/>
        <v>257</v>
      </c>
    </row>
    <row r="2362" spans="1:22" x14ac:dyDescent="0.25">
      <c r="A2362" t="s">
        <v>20</v>
      </c>
      <c r="B2362" t="s">
        <v>21</v>
      </c>
      <c r="C2362" t="s">
        <v>22</v>
      </c>
      <c r="D2362" t="s">
        <v>23</v>
      </c>
      <c r="E2362" t="s">
        <v>5</v>
      </c>
      <c r="G2362" t="s">
        <v>24</v>
      </c>
      <c r="H2362">
        <v>2528642</v>
      </c>
      <c r="I2362">
        <v>2531287</v>
      </c>
      <c r="J2362" t="s">
        <v>25</v>
      </c>
      <c r="K2362" t="str">
        <f>VLOOKUP(Q2362,gene2!A:U,12,0)</f>
        <v>WP_014422000.1</v>
      </c>
      <c r="L2362" t="str">
        <f>VLOOKUP(Q2362,gene2!A:U,13,0)</f>
        <v>WP_014422000.1</v>
      </c>
      <c r="M2362">
        <f>VLOOKUP(Q2362,gene2!A:U,14,0)</f>
        <v>0</v>
      </c>
      <c r="N2362" t="str">
        <f>VLOOKUP(Q2362,gene2!A:U,15,0)</f>
        <v>[protein-PII] uridylyltransferase</v>
      </c>
      <c r="Q2362" t="s">
        <v>9197</v>
      </c>
      <c r="R2362">
        <v>2646</v>
      </c>
      <c r="T2362" t="s">
        <v>9198</v>
      </c>
      <c r="V2362">
        <f t="shared" si="36"/>
        <v>882</v>
      </c>
    </row>
    <row r="2363" spans="1:22" x14ac:dyDescent="0.25">
      <c r="A2363" t="s">
        <v>20</v>
      </c>
      <c r="B2363" t="s">
        <v>21</v>
      </c>
      <c r="C2363" t="s">
        <v>22</v>
      </c>
      <c r="D2363" t="s">
        <v>23</v>
      </c>
      <c r="E2363" t="s">
        <v>5</v>
      </c>
      <c r="G2363" t="s">
        <v>24</v>
      </c>
      <c r="H2363">
        <v>2531284</v>
      </c>
      <c r="I2363">
        <v>2532486</v>
      </c>
      <c r="J2363" t="s">
        <v>25</v>
      </c>
      <c r="K2363" t="str">
        <f>VLOOKUP(Q2363,gene2!A:U,12,0)</f>
        <v>WP_014422001.1</v>
      </c>
      <c r="L2363" t="str">
        <f>VLOOKUP(Q2363,gene2!A:U,13,0)</f>
        <v>WP_014422001.1</v>
      </c>
      <c r="M2363">
        <f>VLOOKUP(Q2363,gene2!A:U,14,0)</f>
        <v>0</v>
      </c>
      <c r="N2363" t="str">
        <f>VLOOKUP(Q2363,gene2!A:U,15,0)</f>
        <v>succinyldiaminopimelate transaminase</v>
      </c>
      <c r="O2363" t="s">
        <v>9201</v>
      </c>
      <c r="Q2363" t="s">
        <v>9202</v>
      </c>
      <c r="R2363">
        <v>1203</v>
      </c>
      <c r="T2363" t="s">
        <v>9203</v>
      </c>
      <c r="V2363">
        <f t="shared" si="36"/>
        <v>401</v>
      </c>
    </row>
    <row r="2364" spans="1:22" x14ac:dyDescent="0.25">
      <c r="A2364" t="s">
        <v>20</v>
      </c>
      <c r="B2364" t="s">
        <v>21</v>
      </c>
      <c r="C2364" t="s">
        <v>22</v>
      </c>
      <c r="D2364" t="s">
        <v>23</v>
      </c>
      <c r="E2364" t="s">
        <v>5</v>
      </c>
      <c r="G2364" t="s">
        <v>24</v>
      </c>
      <c r="H2364">
        <v>2532483</v>
      </c>
      <c r="I2364">
        <v>2532824</v>
      </c>
      <c r="J2364" t="s">
        <v>25</v>
      </c>
      <c r="K2364" t="str">
        <f>VLOOKUP(Q2364,gene2!A:U,12,0)</f>
        <v>WP_014422002.1</v>
      </c>
      <c r="L2364" t="str">
        <f>VLOOKUP(Q2364,gene2!A:U,13,0)</f>
        <v>WP_014422002.1</v>
      </c>
      <c r="M2364">
        <f>VLOOKUP(Q2364,gene2!A:U,14,0)</f>
        <v>0</v>
      </c>
      <c r="N2364" t="str">
        <f>VLOOKUP(Q2364,gene2!A:U,15,0)</f>
        <v>ArsC family reductase</v>
      </c>
      <c r="Q2364" t="s">
        <v>9206</v>
      </c>
      <c r="R2364">
        <v>342</v>
      </c>
      <c r="T2364" t="s">
        <v>9207</v>
      </c>
      <c r="V2364">
        <f t="shared" si="36"/>
        <v>114</v>
      </c>
    </row>
    <row r="2365" spans="1:22" x14ac:dyDescent="0.25">
      <c r="A2365" t="s">
        <v>20</v>
      </c>
      <c r="B2365" t="s">
        <v>21</v>
      </c>
      <c r="C2365" t="s">
        <v>22</v>
      </c>
      <c r="D2365" t="s">
        <v>23</v>
      </c>
      <c r="E2365" t="s">
        <v>5</v>
      </c>
      <c r="G2365" t="s">
        <v>24</v>
      </c>
      <c r="H2365">
        <v>2532865</v>
      </c>
      <c r="I2365">
        <v>2533893</v>
      </c>
      <c r="J2365" t="s">
        <v>25</v>
      </c>
      <c r="K2365" t="str">
        <f>VLOOKUP(Q2365,gene2!A:U,12,0)</f>
        <v>WP_014422003.1</v>
      </c>
      <c r="L2365" t="str">
        <f>VLOOKUP(Q2365,gene2!A:U,13,0)</f>
        <v>WP_014422003.1</v>
      </c>
      <c r="M2365">
        <f>VLOOKUP(Q2365,gene2!A:U,14,0)</f>
        <v>0</v>
      </c>
      <c r="N2365" t="str">
        <f>VLOOKUP(Q2365,gene2!A:U,15,0)</f>
        <v>2,3,4,5-tetrahydropyridine-2,6-dicarboxylate N-succinyltransferase</v>
      </c>
      <c r="O2365" t="s">
        <v>9210</v>
      </c>
      <c r="Q2365" t="s">
        <v>9211</v>
      </c>
      <c r="R2365">
        <v>1029</v>
      </c>
      <c r="T2365" t="s">
        <v>9212</v>
      </c>
      <c r="V2365">
        <f t="shared" si="36"/>
        <v>343</v>
      </c>
    </row>
    <row r="2366" spans="1:22" x14ac:dyDescent="0.25">
      <c r="A2366" t="s">
        <v>20</v>
      </c>
      <c r="B2366" t="s">
        <v>21</v>
      </c>
      <c r="C2366" t="s">
        <v>22</v>
      </c>
      <c r="D2366" t="s">
        <v>23</v>
      </c>
      <c r="E2366" t="s">
        <v>5</v>
      </c>
      <c r="G2366" t="s">
        <v>24</v>
      </c>
      <c r="H2366">
        <v>2533980</v>
      </c>
      <c r="I2366">
        <v>2535110</v>
      </c>
      <c r="J2366" t="s">
        <v>25</v>
      </c>
      <c r="K2366" t="str">
        <f>VLOOKUP(Q2366,gene2!A:U,12,0)</f>
        <v>WP_014422004.1</v>
      </c>
      <c r="L2366" t="str">
        <f>VLOOKUP(Q2366,gene2!A:U,13,0)</f>
        <v>WP_014422004.1</v>
      </c>
      <c r="M2366">
        <f>VLOOKUP(Q2366,gene2!A:U,14,0)</f>
        <v>0</v>
      </c>
      <c r="N2366" t="str">
        <f>VLOOKUP(Q2366,gene2!A:U,15,0)</f>
        <v>succinyl-diaminopimelate desuccinylase</v>
      </c>
      <c r="O2366" t="s">
        <v>9215</v>
      </c>
      <c r="Q2366" t="s">
        <v>9216</v>
      </c>
      <c r="R2366">
        <v>1131</v>
      </c>
      <c r="T2366" t="s">
        <v>9217</v>
      </c>
      <c r="V2366">
        <f t="shared" si="36"/>
        <v>377</v>
      </c>
    </row>
    <row r="2367" spans="1:22" x14ac:dyDescent="0.25">
      <c r="A2367" t="s">
        <v>20</v>
      </c>
      <c r="B2367" t="s">
        <v>21</v>
      </c>
      <c r="C2367" t="s">
        <v>22</v>
      </c>
      <c r="D2367" t="s">
        <v>23</v>
      </c>
      <c r="E2367" t="s">
        <v>5</v>
      </c>
      <c r="G2367" t="s">
        <v>24</v>
      </c>
      <c r="H2367">
        <v>2535145</v>
      </c>
      <c r="I2367">
        <v>2535363</v>
      </c>
      <c r="J2367" t="s">
        <v>52</v>
      </c>
      <c r="K2367" t="str">
        <f>VLOOKUP(Q2367,gene2!A:U,12,0)</f>
        <v>WP_011786014.1</v>
      </c>
      <c r="L2367" t="str">
        <f>VLOOKUP(Q2367,gene2!A:U,13,0)</f>
        <v>WP_011786014.1</v>
      </c>
      <c r="M2367">
        <f>VLOOKUP(Q2367,gene2!A:U,14,0)</f>
        <v>0</v>
      </c>
      <c r="N2367" t="str">
        <f>VLOOKUP(Q2367,gene2!A:U,15,0)</f>
        <v>SlyX family protein</v>
      </c>
      <c r="Q2367" t="s">
        <v>9220</v>
      </c>
      <c r="R2367">
        <v>219</v>
      </c>
      <c r="T2367" t="s">
        <v>9221</v>
      </c>
      <c r="V2367">
        <f t="shared" si="36"/>
        <v>73</v>
      </c>
    </row>
    <row r="2368" spans="1:22" x14ac:dyDescent="0.25">
      <c r="A2368" t="s">
        <v>20</v>
      </c>
      <c r="B2368" t="s">
        <v>21</v>
      </c>
      <c r="C2368" t="s">
        <v>22</v>
      </c>
      <c r="D2368" t="s">
        <v>23</v>
      </c>
      <c r="E2368" t="s">
        <v>5</v>
      </c>
      <c r="G2368" t="s">
        <v>24</v>
      </c>
      <c r="H2368">
        <v>2535532</v>
      </c>
      <c r="I2368">
        <v>2536071</v>
      </c>
      <c r="J2368" t="s">
        <v>25</v>
      </c>
      <c r="K2368" t="str">
        <f>VLOOKUP(Q2368,gene2!A:U,12,0)</f>
        <v>WP_014422005.1</v>
      </c>
      <c r="L2368" t="str">
        <f>VLOOKUP(Q2368,gene2!A:U,13,0)</f>
        <v>WP_014422005.1</v>
      </c>
      <c r="M2368">
        <f>VLOOKUP(Q2368,gene2!A:U,14,0)</f>
        <v>0</v>
      </c>
      <c r="N2368" t="str">
        <f>VLOOKUP(Q2368,gene2!A:U,15,0)</f>
        <v>cold shock domain-containing protein</v>
      </c>
      <c r="Q2368" t="s">
        <v>9224</v>
      </c>
      <c r="R2368">
        <v>540</v>
      </c>
      <c r="T2368" t="s">
        <v>9225</v>
      </c>
      <c r="V2368">
        <f t="shared" si="36"/>
        <v>180</v>
      </c>
    </row>
    <row r="2369" spans="1:22" x14ac:dyDescent="0.25">
      <c r="A2369" t="s">
        <v>20</v>
      </c>
      <c r="B2369" t="s">
        <v>21</v>
      </c>
      <c r="C2369" t="s">
        <v>22</v>
      </c>
      <c r="D2369" t="s">
        <v>23</v>
      </c>
      <c r="E2369" t="s">
        <v>5</v>
      </c>
      <c r="G2369" t="s">
        <v>24</v>
      </c>
      <c r="H2369">
        <v>2536150</v>
      </c>
      <c r="I2369">
        <v>2536524</v>
      </c>
      <c r="J2369" t="s">
        <v>52</v>
      </c>
      <c r="K2369" t="str">
        <f>VLOOKUP(Q2369,gene2!A:U,12,0)</f>
        <v>WP_011786016.1</v>
      </c>
      <c r="L2369" t="str">
        <f>VLOOKUP(Q2369,gene2!A:U,13,0)</f>
        <v>WP_011786016.1</v>
      </c>
      <c r="M2369">
        <f>VLOOKUP(Q2369,gene2!A:U,14,0)</f>
        <v>0</v>
      </c>
      <c r="N2369" t="str">
        <f>VLOOKUP(Q2369,gene2!A:U,15,0)</f>
        <v>hypothetical protein</v>
      </c>
      <c r="Q2369" t="s">
        <v>9227</v>
      </c>
      <c r="R2369">
        <v>375</v>
      </c>
      <c r="T2369" t="s">
        <v>9228</v>
      </c>
      <c r="V2369">
        <f t="shared" si="36"/>
        <v>125</v>
      </c>
    </row>
    <row r="2370" spans="1:22" x14ac:dyDescent="0.25">
      <c r="A2370" t="s">
        <v>20</v>
      </c>
      <c r="B2370" t="s">
        <v>21</v>
      </c>
      <c r="C2370" t="s">
        <v>22</v>
      </c>
      <c r="D2370" t="s">
        <v>23</v>
      </c>
      <c r="E2370" t="s">
        <v>5</v>
      </c>
      <c r="G2370" t="s">
        <v>24</v>
      </c>
      <c r="H2370">
        <v>2536496</v>
      </c>
      <c r="I2370">
        <v>2537899</v>
      </c>
      <c r="J2370" t="s">
        <v>52</v>
      </c>
      <c r="K2370" t="str">
        <f>VLOOKUP(Q2370,gene2!A:U,12,0)</f>
        <v>WP_014422006.1</v>
      </c>
      <c r="L2370" t="str">
        <f>VLOOKUP(Q2370,gene2!A:U,13,0)</f>
        <v>WP_014422006.1</v>
      </c>
      <c r="M2370">
        <f>VLOOKUP(Q2370,gene2!A:U,14,0)</f>
        <v>0</v>
      </c>
      <c r="N2370" t="str">
        <f>VLOOKUP(Q2370,gene2!A:U,15,0)</f>
        <v>hypothetical protein</v>
      </c>
      <c r="Q2370" t="s">
        <v>9230</v>
      </c>
      <c r="R2370">
        <v>1404</v>
      </c>
      <c r="T2370" t="s">
        <v>9231</v>
      </c>
      <c r="V2370">
        <f t="shared" si="36"/>
        <v>468</v>
      </c>
    </row>
    <row r="2371" spans="1:22" x14ac:dyDescent="0.25">
      <c r="A2371" t="s">
        <v>20</v>
      </c>
      <c r="B2371" t="s">
        <v>21</v>
      </c>
      <c r="C2371" t="s">
        <v>22</v>
      </c>
      <c r="D2371" t="s">
        <v>23</v>
      </c>
      <c r="E2371" t="s">
        <v>5</v>
      </c>
      <c r="G2371" t="s">
        <v>24</v>
      </c>
      <c r="H2371">
        <v>2538033</v>
      </c>
      <c r="I2371">
        <v>2538902</v>
      </c>
      <c r="J2371" t="s">
        <v>52</v>
      </c>
      <c r="K2371" t="str">
        <f>VLOOKUP(Q2371,gene2!A:U,12,0)</f>
        <v>WP_158011926.1</v>
      </c>
      <c r="L2371" t="str">
        <f>VLOOKUP(Q2371,gene2!A:U,13,0)</f>
        <v>WP_158011926.1</v>
      </c>
      <c r="M2371">
        <f>VLOOKUP(Q2371,gene2!A:U,14,0)</f>
        <v>0</v>
      </c>
      <c r="N2371" t="str">
        <f>VLOOKUP(Q2371,gene2!A:U,15,0)</f>
        <v>DUF1853 family protein</v>
      </c>
      <c r="Q2371" t="s">
        <v>9233</v>
      </c>
      <c r="R2371">
        <v>870</v>
      </c>
      <c r="T2371" t="s">
        <v>9234</v>
      </c>
      <c r="V2371">
        <f t="shared" ref="V2371:V2434" si="37">R2371/3</f>
        <v>290</v>
      </c>
    </row>
    <row r="2372" spans="1:22" x14ac:dyDescent="0.25">
      <c r="A2372" t="s">
        <v>20</v>
      </c>
      <c r="B2372" t="s">
        <v>21</v>
      </c>
      <c r="C2372" t="s">
        <v>22</v>
      </c>
      <c r="D2372" t="s">
        <v>23</v>
      </c>
      <c r="E2372" t="s">
        <v>5</v>
      </c>
      <c r="G2372" t="s">
        <v>24</v>
      </c>
      <c r="H2372">
        <v>2539009</v>
      </c>
      <c r="I2372">
        <v>2539449</v>
      </c>
      <c r="J2372" t="s">
        <v>25</v>
      </c>
      <c r="K2372" t="str">
        <f>VLOOKUP(Q2372,gene2!A:U,12,0)</f>
        <v>WP_014422008.1</v>
      </c>
      <c r="L2372" t="str">
        <f>VLOOKUP(Q2372,gene2!A:U,13,0)</f>
        <v>WP_014422008.1</v>
      </c>
      <c r="M2372">
        <f>VLOOKUP(Q2372,gene2!A:U,14,0)</f>
        <v>0</v>
      </c>
      <c r="N2372" t="str">
        <f>VLOOKUP(Q2372,gene2!A:U,15,0)</f>
        <v>VOC family protein</v>
      </c>
      <c r="Q2372" t="s">
        <v>9237</v>
      </c>
      <c r="R2372">
        <v>441</v>
      </c>
      <c r="T2372" t="s">
        <v>9238</v>
      </c>
      <c r="V2372">
        <f t="shared" si="37"/>
        <v>147</v>
      </c>
    </row>
    <row r="2373" spans="1:22" x14ac:dyDescent="0.25">
      <c r="A2373" t="s">
        <v>20</v>
      </c>
      <c r="B2373" t="s">
        <v>21</v>
      </c>
      <c r="C2373" t="s">
        <v>22</v>
      </c>
      <c r="D2373" t="s">
        <v>23</v>
      </c>
      <c r="E2373" t="s">
        <v>5</v>
      </c>
      <c r="G2373" t="s">
        <v>24</v>
      </c>
      <c r="H2373">
        <v>2539707</v>
      </c>
      <c r="I2373">
        <v>2540279</v>
      </c>
      <c r="J2373" t="s">
        <v>52</v>
      </c>
      <c r="K2373" t="str">
        <f>VLOOKUP(Q2373,gene2!A:U,12,0)</f>
        <v>WP_014422009.1</v>
      </c>
      <c r="L2373" t="str">
        <f>VLOOKUP(Q2373,gene2!A:U,13,0)</f>
        <v>WP_014422009.1</v>
      </c>
      <c r="M2373">
        <f>VLOOKUP(Q2373,gene2!A:U,14,0)</f>
        <v>0</v>
      </c>
      <c r="N2373" t="str">
        <f>VLOOKUP(Q2373,gene2!A:U,15,0)</f>
        <v>hypothetical protein</v>
      </c>
      <c r="Q2373" t="s">
        <v>9240</v>
      </c>
      <c r="R2373">
        <v>573</v>
      </c>
      <c r="T2373" t="s">
        <v>9241</v>
      </c>
      <c r="V2373">
        <f t="shared" si="37"/>
        <v>191</v>
      </c>
    </row>
    <row r="2374" spans="1:22" x14ac:dyDescent="0.25">
      <c r="A2374" t="s">
        <v>20</v>
      </c>
      <c r="B2374" t="s">
        <v>1328</v>
      </c>
      <c r="C2374" t="s">
        <v>22</v>
      </c>
      <c r="D2374" t="s">
        <v>23</v>
      </c>
      <c r="E2374" t="s">
        <v>5</v>
      </c>
      <c r="G2374" t="s">
        <v>24</v>
      </c>
      <c r="H2374">
        <v>2540399</v>
      </c>
      <c r="I2374">
        <v>2541706</v>
      </c>
      <c r="J2374" t="s">
        <v>52</v>
      </c>
      <c r="K2374">
        <f>VLOOKUP(Q2374,gene2!A:U,12,0)</f>
        <v>0</v>
      </c>
      <c r="L2374">
        <f>VLOOKUP(Q2374,gene2!A:U,13,0)</f>
        <v>0</v>
      </c>
      <c r="M2374">
        <f>VLOOKUP(Q2374,gene2!A:U,14,0)</f>
        <v>0</v>
      </c>
      <c r="N2374" t="str">
        <f>VLOOKUP(Q2374,gene2!A:U,15,0)</f>
        <v>RHS domain-containing protein</v>
      </c>
      <c r="Q2374" t="s">
        <v>9243</v>
      </c>
      <c r="R2374">
        <v>1308</v>
      </c>
      <c r="T2374" t="s">
        <v>9244</v>
      </c>
      <c r="V2374">
        <f t="shared" si="37"/>
        <v>436</v>
      </c>
    </row>
    <row r="2375" spans="1:22" x14ac:dyDescent="0.25">
      <c r="A2375" t="s">
        <v>20</v>
      </c>
      <c r="B2375" t="s">
        <v>21</v>
      </c>
      <c r="C2375" t="s">
        <v>22</v>
      </c>
      <c r="D2375" t="s">
        <v>23</v>
      </c>
      <c r="E2375" t="s">
        <v>5</v>
      </c>
      <c r="G2375" t="s">
        <v>24</v>
      </c>
      <c r="H2375">
        <v>2541809</v>
      </c>
      <c r="I2375">
        <v>2542129</v>
      </c>
      <c r="J2375" t="s">
        <v>52</v>
      </c>
      <c r="K2375" t="str">
        <f>VLOOKUP(Q2375,gene2!A:U,12,0)</f>
        <v>WP_158011927.1</v>
      </c>
      <c r="L2375" t="str">
        <f>VLOOKUP(Q2375,gene2!A:U,13,0)</f>
        <v>WP_158011927.1</v>
      </c>
      <c r="M2375">
        <f>VLOOKUP(Q2375,gene2!A:U,14,0)</f>
        <v>0</v>
      </c>
      <c r="N2375" t="str">
        <f>VLOOKUP(Q2375,gene2!A:U,15,0)</f>
        <v>hypothetical protein</v>
      </c>
      <c r="Q2375" t="s">
        <v>9246</v>
      </c>
      <c r="R2375">
        <v>321</v>
      </c>
      <c r="T2375" t="s">
        <v>9247</v>
      </c>
      <c r="V2375">
        <f t="shared" si="37"/>
        <v>107</v>
      </c>
    </row>
    <row r="2376" spans="1:22" x14ac:dyDescent="0.25">
      <c r="A2376" t="s">
        <v>20</v>
      </c>
      <c r="B2376" t="s">
        <v>21</v>
      </c>
      <c r="C2376" t="s">
        <v>22</v>
      </c>
      <c r="D2376" t="s">
        <v>23</v>
      </c>
      <c r="E2376" t="s">
        <v>5</v>
      </c>
      <c r="G2376" t="s">
        <v>24</v>
      </c>
      <c r="H2376">
        <v>2542179</v>
      </c>
      <c r="I2376">
        <v>2543144</v>
      </c>
      <c r="J2376" t="s">
        <v>52</v>
      </c>
      <c r="K2376" t="str">
        <f>VLOOKUP(Q2376,gene2!A:U,12,0)</f>
        <v>WP_041654837.1</v>
      </c>
      <c r="L2376" t="str">
        <f>VLOOKUP(Q2376,gene2!A:U,13,0)</f>
        <v>WP_041654837.1</v>
      </c>
      <c r="M2376">
        <f>VLOOKUP(Q2376,gene2!A:U,14,0)</f>
        <v>0</v>
      </c>
      <c r="N2376" t="str">
        <f>VLOOKUP(Q2376,gene2!A:U,15,0)</f>
        <v>DUF3396 domain-containing protein</v>
      </c>
      <c r="Q2376" t="s">
        <v>9249</v>
      </c>
      <c r="R2376">
        <v>966</v>
      </c>
      <c r="T2376" t="s">
        <v>9250</v>
      </c>
      <c r="V2376">
        <f t="shared" si="37"/>
        <v>322</v>
      </c>
    </row>
    <row r="2377" spans="1:22" x14ac:dyDescent="0.25">
      <c r="A2377" t="s">
        <v>20</v>
      </c>
      <c r="B2377" t="s">
        <v>21</v>
      </c>
      <c r="C2377" t="s">
        <v>22</v>
      </c>
      <c r="D2377" t="s">
        <v>23</v>
      </c>
      <c r="E2377" t="s">
        <v>5</v>
      </c>
      <c r="G2377" t="s">
        <v>24</v>
      </c>
      <c r="H2377">
        <v>2543172</v>
      </c>
      <c r="I2377">
        <v>2543549</v>
      </c>
      <c r="J2377" t="s">
        <v>52</v>
      </c>
      <c r="K2377" t="str">
        <f>VLOOKUP(Q2377,gene2!A:U,12,0)</f>
        <v>WP_041654838.1</v>
      </c>
      <c r="L2377" t="str">
        <f>VLOOKUP(Q2377,gene2!A:U,13,0)</f>
        <v>WP_041654838.1</v>
      </c>
      <c r="M2377">
        <f>VLOOKUP(Q2377,gene2!A:U,14,0)</f>
        <v>0</v>
      </c>
      <c r="N2377" t="str">
        <f>VLOOKUP(Q2377,gene2!A:U,15,0)</f>
        <v>hypothetical protein</v>
      </c>
      <c r="Q2377" t="s">
        <v>9253</v>
      </c>
      <c r="R2377">
        <v>378</v>
      </c>
      <c r="T2377" t="s">
        <v>9254</v>
      </c>
      <c r="V2377">
        <f t="shared" si="37"/>
        <v>126</v>
      </c>
    </row>
    <row r="2378" spans="1:22" x14ac:dyDescent="0.25">
      <c r="A2378" t="s">
        <v>20</v>
      </c>
      <c r="B2378" t="s">
        <v>21</v>
      </c>
      <c r="C2378" t="s">
        <v>22</v>
      </c>
      <c r="D2378" t="s">
        <v>23</v>
      </c>
      <c r="E2378" t="s">
        <v>5</v>
      </c>
      <c r="G2378" t="s">
        <v>24</v>
      </c>
      <c r="H2378">
        <v>2543542</v>
      </c>
      <c r="I2378">
        <v>2544486</v>
      </c>
      <c r="J2378" t="s">
        <v>52</v>
      </c>
      <c r="K2378" t="str">
        <f>VLOOKUP(Q2378,gene2!A:U,12,0)</f>
        <v>WP_158011928.1</v>
      </c>
      <c r="L2378" t="str">
        <f>VLOOKUP(Q2378,gene2!A:U,13,0)</f>
        <v>WP_158011928.1</v>
      </c>
      <c r="M2378">
        <f>VLOOKUP(Q2378,gene2!A:U,14,0)</f>
        <v>0</v>
      </c>
      <c r="N2378" t="str">
        <f>VLOOKUP(Q2378,gene2!A:U,15,0)</f>
        <v>DUF3396 domain-containing protein</v>
      </c>
      <c r="Q2378" t="s">
        <v>9256</v>
      </c>
      <c r="R2378">
        <v>945</v>
      </c>
      <c r="T2378" t="s">
        <v>9257</v>
      </c>
      <c r="V2378">
        <f t="shared" si="37"/>
        <v>315</v>
      </c>
    </row>
    <row r="2379" spans="1:22" x14ac:dyDescent="0.25">
      <c r="A2379" t="s">
        <v>20</v>
      </c>
      <c r="B2379" t="s">
        <v>21</v>
      </c>
      <c r="C2379" t="s">
        <v>22</v>
      </c>
      <c r="D2379" t="s">
        <v>23</v>
      </c>
      <c r="E2379" t="s">
        <v>5</v>
      </c>
      <c r="G2379" t="s">
        <v>24</v>
      </c>
      <c r="H2379">
        <v>2544541</v>
      </c>
      <c r="I2379">
        <v>2545446</v>
      </c>
      <c r="J2379" t="s">
        <v>52</v>
      </c>
      <c r="K2379" t="str">
        <f>VLOOKUP(Q2379,gene2!A:U,12,0)</f>
        <v>WP_041654840.1</v>
      </c>
      <c r="L2379" t="str">
        <f>VLOOKUP(Q2379,gene2!A:U,13,0)</f>
        <v>WP_041654840.1</v>
      </c>
      <c r="M2379">
        <f>VLOOKUP(Q2379,gene2!A:U,14,0)</f>
        <v>0</v>
      </c>
      <c r="N2379" t="str">
        <f>VLOOKUP(Q2379,gene2!A:U,15,0)</f>
        <v>hypothetical protein</v>
      </c>
      <c r="Q2379" t="s">
        <v>9259</v>
      </c>
      <c r="R2379">
        <v>906</v>
      </c>
      <c r="T2379" t="s">
        <v>9260</v>
      </c>
      <c r="V2379">
        <f t="shared" si="37"/>
        <v>302</v>
      </c>
    </row>
    <row r="2380" spans="1:22" x14ac:dyDescent="0.25">
      <c r="A2380" t="s">
        <v>20</v>
      </c>
      <c r="B2380" t="s">
        <v>21</v>
      </c>
      <c r="C2380" t="s">
        <v>22</v>
      </c>
      <c r="D2380" t="s">
        <v>23</v>
      </c>
      <c r="E2380" t="s">
        <v>5</v>
      </c>
      <c r="G2380" t="s">
        <v>24</v>
      </c>
      <c r="H2380">
        <v>2545443</v>
      </c>
      <c r="I2380">
        <v>2546384</v>
      </c>
      <c r="J2380" t="s">
        <v>52</v>
      </c>
      <c r="K2380" t="str">
        <f>VLOOKUP(Q2380,gene2!A:U,12,0)</f>
        <v>WP_014422016.1</v>
      </c>
      <c r="L2380" t="str">
        <f>VLOOKUP(Q2380,gene2!A:U,13,0)</f>
        <v>WP_014422016.1</v>
      </c>
      <c r="M2380">
        <f>VLOOKUP(Q2380,gene2!A:U,14,0)</f>
        <v>0</v>
      </c>
      <c r="N2380" t="str">
        <f>VLOOKUP(Q2380,gene2!A:U,15,0)</f>
        <v>DUF4123 domain-containing protein</v>
      </c>
      <c r="Q2380" t="s">
        <v>9262</v>
      </c>
      <c r="R2380">
        <v>942</v>
      </c>
      <c r="T2380" t="s">
        <v>9263</v>
      </c>
      <c r="V2380">
        <f t="shared" si="37"/>
        <v>314</v>
      </c>
    </row>
    <row r="2381" spans="1:22" x14ac:dyDescent="0.25">
      <c r="A2381" t="s">
        <v>20</v>
      </c>
      <c r="B2381" t="s">
        <v>21</v>
      </c>
      <c r="C2381" t="s">
        <v>22</v>
      </c>
      <c r="D2381" t="s">
        <v>23</v>
      </c>
      <c r="E2381" t="s">
        <v>5</v>
      </c>
      <c r="G2381" t="s">
        <v>24</v>
      </c>
      <c r="H2381">
        <v>2546381</v>
      </c>
      <c r="I2381">
        <v>2548459</v>
      </c>
      <c r="J2381" t="s">
        <v>52</v>
      </c>
      <c r="K2381" t="str">
        <f>VLOOKUP(Q2381,gene2!A:U,12,0)</f>
        <v>WP_014422017.1</v>
      </c>
      <c r="L2381" t="str">
        <f>VLOOKUP(Q2381,gene2!A:U,13,0)</f>
        <v>WP_014422017.1</v>
      </c>
      <c r="M2381">
        <f>VLOOKUP(Q2381,gene2!A:U,14,0)</f>
        <v>0</v>
      </c>
      <c r="N2381" t="str">
        <f>VLOOKUP(Q2381,gene2!A:U,15,0)</f>
        <v>type VI secretion system tip protein VgrG</v>
      </c>
      <c r="O2381" t="s">
        <v>4145</v>
      </c>
      <c r="Q2381" t="s">
        <v>9265</v>
      </c>
      <c r="R2381">
        <v>2079</v>
      </c>
      <c r="T2381" t="s">
        <v>9266</v>
      </c>
      <c r="V2381">
        <f t="shared" si="37"/>
        <v>693</v>
      </c>
    </row>
    <row r="2382" spans="1:22" x14ac:dyDescent="0.25">
      <c r="A2382" t="s">
        <v>20</v>
      </c>
      <c r="B2382" t="s">
        <v>21</v>
      </c>
      <c r="C2382" t="s">
        <v>22</v>
      </c>
      <c r="D2382" t="s">
        <v>23</v>
      </c>
      <c r="E2382" t="s">
        <v>5</v>
      </c>
      <c r="G2382" t="s">
        <v>24</v>
      </c>
      <c r="H2382">
        <v>2548578</v>
      </c>
      <c r="I2382">
        <v>2550314</v>
      </c>
      <c r="J2382" t="s">
        <v>52</v>
      </c>
      <c r="K2382" t="str">
        <f>VLOOKUP(Q2382,gene2!A:U,12,0)</f>
        <v>WP_014422018.1</v>
      </c>
      <c r="L2382" t="str">
        <f>VLOOKUP(Q2382,gene2!A:U,13,0)</f>
        <v>WP_014422018.1</v>
      </c>
      <c r="M2382">
        <f>VLOOKUP(Q2382,gene2!A:U,14,0)</f>
        <v>0</v>
      </c>
      <c r="N2382" t="str">
        <f>VLOOKUP(Q2382,gene2!A:U,15,0)</f>
        <v>alpha-amylase</v>
      </c>
      <c r="Q2382" t="s">
        <v>9268</v>
      </c>
      <c r="R2382">
        <v>1737</v>
      </c>
      <c r="T2382" t="s">
        <v>9269</v>
      </c>
      <c r="V2382">
        <f t="shared" si="37"/>
        <v>579</v>
      </c>
    </row>
    <row r="2383" spans="1:22" x14ac:dyDescent="0.25">
      <c r="A2383" t="s">
        <v>20</v>
      </c>
      <c r="B2383" t="s">
        <v>21</v>
      </c>
      <c r="C2383" t="s">
        <v>22</v>
      </c>
      <c r="D2383" t="s">
        <v>23</v>
      </c>
      <c r="E2383" t="s">
        <v>5</v>
      </c>
      <c r="G2383" t="s">
        <v>24</v>
      </c>
      <c r="H2383">
        <v>2550311</v>
      </c>
      <c r="I2383">
        <v>2551534</v>
      </c>
      <c r="J2383" t="s">
        <v>52</v>
      </c>
      <c r="K2383" t="str">
        <f>VLOOKUP(Q2383,gene2!A:U,12,0)</f>
        <v>WP_014422019.1</v>
      </c>
      <c r="L2383" t="str">
        <f>VLOOKUP(Q2383,gene2!A:U,13,0)</f>
        <v>WP_014422019.1</v>
      </c>
      <c r="M2383">
        <f>VLOOKUP(Q2383,gene2!A:U,14,0)</f>
        <v>0</v>
      </c>
      <c r="N2383" t="str">
        <f>VLOOKUP(Q2383,gene2!A:U,15,0)</f>
        <v>glycosyl transferase</v>
      </c>
      <c r="Q2383" t="s">
        <v>9272</v>
      </c>
      <c r="R2383">
        <v>1224</v>
      </c>
      <c r="T2383" t="s">
        <v>9273</v>
      </c>
      <c r="V2383">
        <f t="shared" si="37"/>
        <v>408</v>
      </c>
    </row>
    <row r="2384" spans="1:22" x14ac:dyDescent="0.25">
      <c r="A2384" t="s">
        <v>20</v>
      </c>
      <c r="B2384" t="s">
        <v>21</v>
      </c>
      <c r="C2384" t="s">
        <v>22</v>
      </c>
      <c r="D2384" t="s">
        <v>23</v>
      </c>
      <c r="E2384" t="s">
        <v>5</v>
      </c>
      <c r="G2384" t="s">
        <v>24</v>
      </c>
      <c r="H2384">
        <v>2551571</v>
      </c>
      <c r="I2384">
        <v>2552371</v>
      </c>
      <c r="J2384" t="s">
        <v>52</v>
      </c>
      <c r="K2384" t="str">
        <f>VLOOKUP(Q2384,gene2!A:U,12,0)</f>
        <v>WP_041654842.1</v>
      </c>
      <c r="L2384" t="str">
        <f>VLOOKUP(Q2384,gene2!A:U,13,0)</f>
        <v>WP_041654842.1</v>
      </c>
      <c r="M2384">
        <f>VLOOKUP(Q2384,gene2!A:U,14,0)</f>
        <v>0</v>
      </c>
      <c r="N2384" t="str">
        <f>VLOOKUP(Q2384,gene2!A:U,15,0)</f>
        <v>HAD-IIB family hydrolase</v>
      </c>
      <c r="Q2384" t="s">
        <v>9276</v>
      </c>
      <c r="R2384">
        <v>801</v>
      </c>
      <c r="T2384" t="s">
        <v>9277</v>
      </c>
      <c r="V2384">
        <f t="shared" si="37"/>
        <v>267</v>
      </c>
    </row>
    <row r="2385" spans="1:22" x14ac:dyDescent="0.25">
      <c r="A2385" t="s">
        <v>20</v>
      </c>
      <c r="B2385" t="s">
        <v>21</v>
      </c>
      <c r="C2385" t="s">
        <v>22</v>
      </c>
      <c r="D2385" t="s">
        <v>23</v>
      </c>
      <c r="E2385" t="s">
        <v>5</v>
      </c>
      <c r="G2385" t="s">
        <v>24</v>
      </c>
      <c r="H2385">
        <v>2552452</v>
      </c>
      <c r="I2385">
        <v>2553906</v>
      </c>
      <c r="J2385" t="s">
        <v>25</v>
      </c>
      <c r="K2385" t="str">
        <f>VLOOKUP(Q2385,gene2!A:U,12,0)</f>
        <v>WP_014422021.1</v>
      </c>
      <c r="L2385" t="str">
        <f>VLOOKUP(Q2385,gene2!A:U,13,0)</f>
        <v>WP_014422021.1</v>
      </c>
      <c r="M2385">
        <f>VLOOKUP(Q2385,gene2!A:U,14,0)</f>
        <v>0</v>
      </c>
      <c r="N2385" t="str">
        <f>VLOOKUP(Q2385,gene2!A:U,15,0)</f>
        <v>YdiU family protein</v>
      </c>
      <c r="Q2385" t="s">
        <v>9280</v>
      </c>
      <c r="R2385">
        <v>1455</v>
      </c>
      <c r="T2385" t="s">
        <v>9281</v>
      </c>
      <c r="V2385">
        <f t="shared" si="37"/>
        <v>485</v>
      </c>
    </row>
    <row r="2386" spans="1:22" x14ac:dyDescent="0.25">
      <c r="A2386" t="s">
        <v>20</v>
      </c>
      <c r="B2386" t="s">
        <v>21</v>
      </c>
      <c r="C2386" t="s">
        <v>22</v>
      </c>
      <c r="D2386" t="s">
        <v>23</v>
      </c>
      <c r="E2386" t="s">
        <v>5</v>
      </c>
      <c r="G2386" t="s">
        <v>24</v>
      </c>
      <c r="H2386">
        <v>2553914</v>
      </c>
      <c r="I2386">
        <v>2555233</v>
      </c>
      <c r="J2386" t="s">
        <v>52</v>
      </c>
      <c r="K2386" t="str">
        <f>VLOOKUP(Q2386,gene2!A:U,12,0)</f>
        <v>WP_014422022.1</v>
      </c>
      <c r="L2386" t="str">
        <f>VLOOKUP(Q2386,gene2!A:U,13,0)</f>
        <v>WP_014422022.1</v>
      </c>
      <c r="M2386">
        <f>VLOOKUP(Q2386,gene2!A:U,14,0)</f>
        <v>0</v>
      </c>
      <c r="N2386" t="str">
        <f>VLOOKUP(Q2386,gene2!A:U,15,0)</f>
        <v>MFS transporter</v>
      </c>
      <c r="Q2386" t="s">
        <v>9284</v>
      </c>
      <c r="R2386">
        <v>1320</v>
      </c>
      <c r="T2386" t="s">
        <v>9285</v>
      </c>
      <c r="V2386">
        <f t="shared" si="37"/>
        <v>440</v>
      </c>
    </row>
    <row r="2387" spans="1:22" x14ac:dyDescent="0.25">
      <c r="A2387" t="s">
        <v>20</v>
      </c>
      <c r="B2387" t="s">
        <v>21</v>
      </c>
      <c r="C2387" t="s">
        <v>22</v>
      </c>
      <c r="D2387" t="s">
        <v>23</v>
      </c>
      <c r="E2387" t="s">
        <v>5</v>
      </c>
      <c r="G2387" t="s">
        <v>24</v>
      </c>
      <c r="H2387">
        <v>2555324</v>
      </c>
      <c r="I2387">
        <v>2555806</v>
      </c>
      <c r="J2387" t="s">
        <v>52</v>
      </c>
      <c r="K2387" t="str">
        <f>VLOOKUP(Q2387,gene2!A:U,12,0)</f>
        <v>WP_011786031.1</v>
      </c>
      <c r="L2387" t="str">
        <f>VLOOKUP(Q2387,gene2!A:U,13,0)</f>
        <v>WP_011786031.1</v>
      </c>
      <c r="M2387">
        <f>VLOOKUP(Q2387,gene2!A:U,14,0)</f>
        <v>0</v>
      </c>
      <c r="N2387" t="str">
        <f>VLOOKUP(Q2387,gene2!A:U,15,0)</f>
        <v>YajQ family cyclic di-GMP-binding protein</v>
      </c>
      <c r="Q2387" t="s">
        <v>9287</v>
      </c>
      <c r="R2387">
        <v>483</v>
      </c>
      <c r="T2387" t="s">
        <v>9288</v>
      </c>
      <c r="V2387">
        <f t="shared" si="37"/>
        <v>161</v>
      </c>
    </row>
    <row r="2388" spans="1:22" x14ac:dyDescent="0.25">
      <c r="A2388" t="s">
        <v>20</v>
      </c>
      <c r="B2388" t="s">
        <v>21</v>
      </c>
      <c r="C2388" t="s">
        <v>22</v>
      </c>
      <c r="D2388" t="s">
        <v>23</v>
      </c>
      <c r="E2388" t="s">
        <v>5</v>
      </c>
      <c r="G2388" t="s">
        <v>24</v>
      </c>
      <c r="H2388">
        <v>2555941</v>
      </c>
      <c r="I2388">
        <v>2556912</v>
      </c>
      <c r="J2388" t="s">
        <v>25</v>
      </c>
      <c r="K2388" t="str">
        <f>VLOOKUP(Q2388,gene2!A:U,12,0)</f>
        <v>WP_011786032.1</v>
      </c>
      <c r="L2388" t="str">
        <f>VLOOKUP(Q2388,gene2!A:U,13,0)</f>
        <v>WP_011786032.1</v>
      </c>
      <c r="M2388">
        <f>VLOOKUP(Q2388,gene2!A:U,14,0)</f>
        <v>0</v>
      </c>
      <c r="N2388" t="str">
        <f>VLOOKUP(Q2388,gene2!A:U,15,0)</f>
        <v>response regulator</v>
      </c>
      <c r="Q2388" t="s">
        <v>9291</v>
      </c>
      <c r="R2388">
        <v>972</v>
      </c>
      <c r="T2388" t="s">
        <v>9292</v>
      </c>
      <c r="V2388">
        <f t="shared" si="37"/>
        <v>324</v>
      </c>
    </row>
    <row r="2389" spans="1:22" x14ac:dyDescent="0.25">
      <c r="A2389" t="s">
        <v>20</v>
      </c>
      <c r="B2389" t="s">
        <v>21</v>
      </c>
      <c r="C2389" t="s">
        <v>22</v>
      </c>
      <c r="D2389" t="s">
        <v>23</v>
      </c>
      <c r="E2389" t="s">
        <v>5</v>
      </c>
      <c r="G2389" t="s">
        <v>24</v>
      </c>
      <c r="H2389">
        <v>2557139</v>
      </c>
      <c r="I2389">
        <v>2558152</v>
      </c>
      <c r="J2389" t="s">
        <v>52</v>
      </c>
      <c r="K2389" t="str">
        <f>VLOOKUP(Q2389,gene2!A:U,12,0)</f>
        <v>WP_014422023.1</v>
      </c>
      <c r="L2389" t="str">
        <f>VLOOKUP(Q2389,gene2!A:U,13,0)</f>
        <v>WP_014422023.1</v>
      </c>
      <c r="M2389">
        <f>VLOOKUP(Q2389,gene2!A:U,14,0)</f>
        <v>0</v>
      </c>
      <c r="N2389" t="str">
        <f>VLOOKUP(Q2389,gene2!A:U,15,0)</f>
        <v>AraC family transcriptional regulator</v>
      </c>
      <c r="Q2389" t="s">
        <v>9294</v>
      </c>
      <c r="R2389">
        <v>1014</v>
      </c>
      <c r="T2389" t="s">
        <v>9295</v>
      </c>
      <c r="V2389">
        <f t="shared" si="37"/>
        <v>338</v>
      </c>
    </row>
    <row r="2390" spans="1:22" x14ac:dyDescent="0.25">
      <c r="A2390" t="s">
        <v>20</v>
      </c>
      <c r="B2390" t="s">
        <v>21</v>
      </c>
      <c r="C2390" t="s">
        <v>22</v>
      </c>
      <c r="D2390" t="s">
        <v>23</v>
      </c>
      <c r="E2390" t="s">
        <v>5</v>
      </c>
      <c r="G2390" t="s">
        <v>24</v>
      </c>
      <c r="H2390">
        <v>2558243</v>
      </c>
      <c r="I2390">
        <v>2559454</v>
      </c>
      <c r="J2390" t="s">
        <v>52</v>
      </c>
      <c r="K2390" t="str">
        <f>VLOOKUP(Q2390,gene2!A:U,12,0)</f>
        <v>WP_011786034.1</v>
      </c>
      <c r="L2390" t="str">
        <f>VLOOKUP(Q2390,gene2!A:U,13,0)</f>
        <v>WP_011786034.1</v>
      </c>
      <c r="M2390">
        <f>VLOOKUP(Q2390,gene2!A:U,14,0)</f>
        <v>0</v>
      </c>
      <c r="N2390" t="str">
        <f>VLOOKUP(Q2390,gene2!A:U,15,0)</f>
        <v>argininosuccinate synthase</v>
      </c>
      <c r="Q2390" t="s">
        <v>9297</v>
      </c>
      <c r="R2390">
        <v>1212</v>
      </c>
      <c r="T2390" t="s">
        <v>9298</v>
      </c>
      <c r="V2390">
        <f t="shared" si="37"/>
        <v>404</v>
      </c>
    </row>
    <row r="2391" spans="1:22" x14ac:dyDescent="0.25">
      <c r="A2391" t="s">
        <v>20</v>
      </c>
      <c r="B2391" t="s">
        <v>21</v>
      </c>
      <c r="C2391" t="s">
        <v>22</v>
      </c>
      <c r="D2391" t="s">
        <v>23</v>
      </c>
      <c r="E2391" t="s">
        <v>5</v>
      </c>
      <c r="G2391" t="s">
        <v>24</v>
      </c>
      <c r="H2391">
        <v>2559588</v>
      </c>
      <c r="I2391">
        <v>2559992</v>
      </c>
      <c r="J2391" t="s">
        <v>52</v>
      </c>
      <c r="K2391" t="str">
        <f>VLOOKUP(Q2391,gene2!A:U,12,0)</f>
        <v>WP_011786035.1</v>
      </c>
      <c r="L2391" t="str">
        <f>VLOOKUP(Q2391,gene2!A:U,13,0)</f>
        <v>WP_011786035.1</v>
      </c>
      <c r="M2391">
        <f>VLOOKUP(Q2391,gene2!A:U,14,0)</f>
        <v>0</v>
      </c>
      <c r="N2391" t="str">
        <f>VLOOKUP(Q2391,gene2!A:U,15,0)</f>
        <v>flagellar export chaperone FliS</v>
      </c>
      <c r="O2391" t="s">
        <v>9301</v>
      </c>
      <c r="Q2391" t="s">
        <v>9302</v>
      </c>
      <c r="R2391">
        <v>405</v>
      </c>
      <c r="T2391" t="s">
        <v>9303</v>
      </c>
      <c r="V2391">
        <f t="shared" si="37"/>
        <v>135</v>
      </c>
    </row>
    <row r="2392" spans="1:22" x14ac:dyDescent="0.25">
      <c r="A2392" t="s">
        <v>20</v>
      </c>
      <c r="B2392" t="s">
        <v>21</v>
      </c>
      <c r="C2392" t="s">
        <v>22</v>
      </c>
      <c r="D2392" t="s">
        <v>23</v>
      </c>
      <c r="E2392" t="s">
        <v>5</v>
      </c>
      <c r="G2392" t="s">
        <v>24</v>
      </c>
      <c r="H2392">
        <v>2560026</v>
      </c>
      <c r="I2392">
        <v>2561999</v>
      </c>
      <c r="J2392" t="s">
        <v>52</v>
      </c>
      <c r="K2392" t="str">
        <f>VLOOKUP(Q2392,gene2!A:U,12,0)</f>
        <v>WP_041654845.1</v>
      </c>
      <c r="L2392" t="str">
        <f>VLOOKUP(Q2392,gene2!A:U,13,0)</f>
        <v>WP_041654845.1</v>
      </c>
      <c r="M2392">
        <f>VLOOKUP(Q2392,gene2!A:U,14,0)</f>
        <v>0</v>
      </c>
      <c r="N2392" t="str">
        <f>VLOOKUP(Q2392,gene2!A:U,15,0)</f>
        <v>flagellar filament capping protein FliD</v>
      </c>
      <c r="O2392" t="s">
        <v>9306</v>
      </c>
      <c r="Q2392" t="s">
        <v>9307</v>
      </c>
      <c r="R2392">
        <v>1974</v>
      </c>
      <c r="T2392" t="s">
        <v>9308</v>
      </c>
      <c r="V2392">
        <f t="shared" si="37"/>
        <v>658</v>
      </c>
    </row>
    <row r="2393" spans="1:22" x14ac:dyDescent="0.25">
      <c r="A2393" t="s">
        <v>20</v>
      </c>
      <c r="B2393" t="s">
        <v>21</v>
      </c>
      <c r="C2393" t="s">
        <v>22</v>
      </c>
      <c r="D2393" t="s">
        <v>23</v>
      </c>
      <c r="E2393" t="s">
        <v>5</v>
      </c>
      <c r="G2393" t="s">
        <v>24</v>
      </c>
      <c r="H2393">
        <v>2562216</v>
      </c>
      <c r="I2393">
        <v>2562650</v>
      </c>
      <c r="J2393" t="s">
        <v>52</v>
      </c>
      <c r="K2393" t="str">
        <f>VLOOKUP(Q2393,gene2!A:U,12,0)</f>
        <v>WP_014422025.1</v>
      </c>
      <c r="L2393" t="str">
        <f>VLOOKUP(Q2393,gene2!A:U,13,0)</f>
        <v>WP_014422025.1</v>
      </c>
      <c r="M2393">
        <f>VLOOKUP(Q2393,gene2!A:U,14,0)</f>
        <v>0</v>
      </c>
      <c r="N2393" t="str">
        <f>VLOOKUP(Q2393,gene2!A:U,15,0)</f>
        <v>flagellar protein FlaG</v>
      </c>
      <c r="Q2393" t="s">
        <v>9311</v>
      </c>
      <c r="R2393">
        <v>435</v>
      </c>
      <c r="T2393" t="s">
        <v>9312</v>
      </c>
      <c r="V2393">
        <f t="shared" si="37"/>
        <v>145</v>
      </c>
    </row>
    <row r="2394" spans="1:22" x14ac:dyDescent="0.25">
      <c r="A2394" t="s">
        <v>20</v>
      </c>
      <c r="B2394" t="s">
        <v>21</v>
      </c>
      <c r="C2394" t="s">
        <v>22</v>
      </c>
      <c r="D2394" t="s">
        <v>23</v>
      </c>
      <c r="E2394" t="s">
        <v>5</v>
      </c>
      <c r="G2394" t="s">
        <v>24</v>
      </c>
      <c r="H2394">
        <v>2562722</v>
      </c>
      <c r="I2394">
        <v>2564209</v>
      </c>
      <c r="J2394" t="s">
        <v>52</v>
      </c>
      <c r="K2394" t="str">
        <f>VLOOKUP(Q2394,gene2!A:U,12,0)</f>
        <v>WP_014422026.1</v>
      </c>
      <c r="L2394" t="str">
        <f>VLOOKUP(Q2394,gene2!A:U,13,0)</f>
        <v>WP_014422026.1</v>
      </c>
      <c r="M2394">
        <f>VLOOKUP(Q2394,gene2!A:U,14,0)</f>
        <v>0</v>
      </c>
      <c r="N2394" t="str">
        <f>VLOOKUP(Q2394,gene2!A:U,15,0)</f>
        <v>flagellin</v>
      </c>
      <c r="Q2394" t="s">
        <v>9315</v>
      </c>
      <c r="R2394">
        <v>1488</v>
      </c>
      <c r="T2394" t="s">
        <v>9316</v>
      </c>
      <c r="V2394">
        <f t="shared" si="37"/>
        <v>496</v>
      </c>
    </row>
    <row r="2395" spans="1:22" x14ac:dyDescent="0.25">
      <c r="A2395" t="s">
        <v>20</v>
      </c>
      <c r="B2395" t="s">
        <v>21</v>
      </c>
      <c r="C2395" t="s">
        <v>22</v>
      </c>
      <c r="D2395" t="s">
        <v>23</v>
      </c>
      <c r="E2395" t="s">
        <v>5</v>
      </c>
      <c r="G2395" t="s">
        <v>24</v>
      </c>
      <c r="H2395">
        <v>2564360</v>
      </c>
      <c r="I2395">
        <v>2567983</v>
      </c>
      <c r="J2395" t="s">
        <v>52</v>
      </c>
      <c r="K2395" t="str">
        <f>VLOOKUP(Q2395,gene2!A:U,12,0)</f>
        <v>WP_014422027.1</v>
      </c>
      <c r="L2395" t="str">
        <f>VLOOKUP(Q2395,gene2!A:U,13,0)</f>
        <v>WP_014422027.1</v>
      </c>
      <c r="M2395">
        <f>VLOOKUP(Q2395,gene2!A:U,14,0)</f>
        <v>0</v>
      </c>
      <c r="N2395" t="str">
        <f>VLOOKUP(Q2395,gene2!A:U,15,0)</f>
        <v>glycosyltransferase</v>
      </c>
      <c r="Q2395" t="s">
        <v>9319</v>
      </c>
      <c r="R2395">
        <v>3624</v>
      </c>
      <c r="T2395" t="s">
        <v>9320</v>
      </c>
      <c r="V2395">
        <f t="shared" si="37"/>
        <v>1208</v>
      </c>
    </row>
    <row r="2396" spans="1:22" x14ac:dyDescent="0.25">
      <c r="A2396" t="s">
        <v>20</v>
      </c>
      <c r="B2396" t="s">
        <v>21</v>
      </c>
      <c r="C2396" t="s">
        <v>22</v>
      </c>
      <c r="D2396" t="s">
        <v>23</v>
      </c>
      <c r="E2396" t="s">
        <v>5</v>
      </c>
      <c r="G2396" t="s">
        <v>24</v>
      </c>
      <c r="H2396">
        <v>2567980</v>
      </c>
      <c r="I2396">
        <v>2569035</v>
      </c>
      <c r="J2396" t="s">
        <v>52</v>
      </c>
      <c r="K2396" t="str">
        <f>VLOOKUP(Q2396,gene2!A:U,12,0)</f>
        <v>WP_014422028.1</v>
      </c>
      <c r="L2396" t="str">
        <f>VLOOKUP(Q2396,gene2!A:U,13,0)</f>
        <v>WP_014422028.1</v>
      </c>
      <c r="M2396">
        <f>VLOOKUP(Q2396,gene2!A:U,14,0)</f>
        <v>0</v>
      </c>
      <c r="N2396" t="str">
        <f>VLOOKUP(Q2396,gene2!A:U,15,0)</f>
        <v>class I SAM-dependent methyltransferase</v>
      </c>
      <c r="Q2396" t="s">
        <v>9322</v>
      </c>
      <c r="R2396">
        <v>1056</v>
      </c>
      <c r="T2396" t="s">
        <v>9323</v>
      </c>
      <c r="V2396">
        <f t="shared" si="37"/>
        <v>352</v>
      </c>
    </row>
    <row r="2397" spans="1:22" x14ac:dyDescent="0.25">
      <c r="A2397" t="s">
        <v>20</v>
      </c>
      <c r="B2397" t="s">
        <v>21</v>
      </c>
      <c r="C2397" t="s">
        <v>22</v>
      </c>
      <c r="D2397" t="s">
        <v>23</v>
      </c>
      <c r="E2397" t="s">
        <v>5</v>
      </c>
      <c r="G2397" t="s">
        <v>24</v>
      </c>
      <c r="H2397">
        <v>2569064</v>
      </c>
      <c r="I2397">
        <v>2569717</v>
      </c>
      <c r="J2397" t="s">
        <v>52</v>
      </c>
      <c r="K2397" t="str">
        <f>VLOOKUP(Q2397,gene2!A:U,12,0)</f>
        <v>WP_041654846.1</v>
      </c>
      <c r="L2397" t="str">
        <f>VLOOKUP(Q2397,gene2!A:U,13,0)</f>
        <v>WP_041654846.1</v>
      </c>
      <c r="M2397">
        <f>VLOOKUP(Q2397,gene2!A:U,14,0)</f>
        <v>0</v>
      </c>
      <c r="N2397" t="str">
        <f>VLOOKUP(Q2397,gene2!A:U,15,0)</f>
        <v>hypothetical protein</v>
      </c>
      <c r="Q2397" t="s">
        <v>9325</v>
      </c>
      <c r="R2397">
        <v>654</v>
      </c>
      <c r="T2397" t="s">
        <v>9326</v>
      </c>
      <c r="V2397">
        <f t="shared" si="37"/>
        <v>218</v>
      </c>
    </row>
    <row r="2398" spans="1:22" x14ac:dyDescent="0.25">
      <c r="A2398" t="s">
        <v>20</v>
      </c>
      <c r="B2398" t="s">
        <v>21</v>
      </c>
      <c r="C2398" t="s">
        <v>22</v>
      </c>
      <c r="D2398" t="s">
        <v>23</v>
      </c>
      <c r="E2398" t="s">
        <v>5</v>
      </c>
      <c r="G2398" t="s">
        <v>24</v>
      </c>
      <c r="H2398">
        <v>2569710</v>
      </c>
      <c r="I2398">
        <v>2570852</v>
      </c>
      <c r="J2398" t="s">
        <v>52</v>
      </c>
      <c r="K2398" t="str">
        <f>VLOOKUP(Q2398,gene2!A:U,12,0)</f>
        <v>WP_014422030.1</v>
      </c>
      <c r="L2398" t="str">
        <f>VLOOKUP(Q2398,gene2!A:U,13,0)</f>
        <v>WP_014422030.1</v>
      </c>
      <c r="M2398">
        <f>VLOOKUP(Q2398,gene2!A:U,14,0)</f>
        <v>0</v>
      </c>
      <c r="N2398" t="str">
        <f>VLOOKUP(Q2398,gene2!A:U,15,0)</f>
        <v>DegT/DnrJ/EryC1/StrS family aminotransferase</v>
      </c>
      <c r="Q2398" t="s">
        <v>9328</v>
      </c>
      <c r="R2398">
        <v>1143</v>
      </c>
      <c r="T2398" t="s">
        <v>9329</v>
      </c>
      <c r="V2398">
        <f t="shared" si="37"/>
        <v>381</v>
      </c>
    </row>
    <row r="2399" spans="1:22" x14ac:dyDescent="0.25">
      <c r="A2399" t="s">
        <v>20</v>
      </c>
      <c r="B2399" t="s">
        <v>21</v>
      </c>
      <c r="C2399" t="s">
        <v>22</v>
      </c>
      <c r="D2399" t="s">
        <v>23</v>
      </c>
      <c r="E2399" t="s">
        <v>5</v>
      </c>
      <c r="G2399" t="s">
        <v>24</v>
      </c>
      <c r="H2399">
        <v>2570852</v>
      </c>
      <c r="I2399">
        <v>2571544</v>
      </c>
      <c r="J2399" t="s">
        <v>52</v>
      </c>
      <c r="K2399" t="str">
        <f>VLOOKUP(Q2399,gene2!A:U,12,0)</f>
        <v>WP_041654847.1</v>
      </c>
      <c r="L2399" t="str">
        <f>VLOOKUP(Q2399,gene2!A:U,13,0)</f>
        <v>WP_041654847.1</v>
      </c>
      <c r="M2399">
        <f>VLOOKUP(Q2399,gene2!A:U,14,0)</f>
        <v>0</v>
      </c>
      <c r="N2399" t="str">
        <f>VLOOKUP(Q2399,gene2!A:U,15,0)</f>
        <v>methyltransferase domain-containing protein</v>
      </c>
      <c r="Q2399" t="s">
        <v>9332</v>
      </c>
      <c r="R2399">
        <v>693</v>
      </c>
      <c r="T2399" t="s">
        <v>9333</v>
      </c>
      <c r="V2399">
        <f t="shared" si="37"/>
        <v>231</v>
      </c>
    </row>
    <row r="2400" spans="1:22" x14ac:dyDescent="0.25">
      <c r="A2400" t="s">
        <v>20</v>
      </c>
      <c r="B2400" t="s">
        <v>21</v>
      </c>
      <c r="C2400" t="s">
        <v>22</v>
      </c>
      <c r="D2400" t="s">
        <v>23</v>
      </c>
      <c r="E2400" t="s">
        <v>5</v>
      </c>
      <c r="G2400" t="s">
        <v>24</v>
      </c>
      <c r="H2400">
        <v>2571554</v>
      </c>
      <c r="I2400">
        <v>2572273</v>
      </c>
      <c r="J2400" t="s">
        <v>52</v>
      </c>
      <c r="K2400" t="str">
        <f>VLOOKUP(Q2400,gene2!A:U,12,0)</f>
        <v>WP_014422032.1</v>
      </c>
      <c r="L2400" t="str">
        <f>VLOOKUP(Q2400,gene2!A:U,13,0)</f>
        <v>WP_014422032.1</v>
      </c>
      <c r="M2400">
        <f>VLOOKUP(Q2400,gene2!A:U,14,0)</f>
        <v>0</v>
      </c>
      <c r="N2400" t="str">
        <f>VLOOKUP(Q2400,gene2!A:U,15,0)</f>
        <v>WbqC family protein</v>
      </c>
      <c r="Q2400" t="s">
        <v>9335</v>
      </c>
      <c r="R2400">
        <v>720</v>
      </c>
      <c r="T2400" t="s">
        <v>9336</v>
      </c>
      <c r="V2400">
        <f t="shared" si="37"/>
        <v>240</v>
      </c>
    </row>
    <row r="2401" spans="1:22" x14ac:dyDescent="0.25">
      <c r="A2401" t="s">
        <v>20</v>
      </c>
      <c r="B2401" t="s">
        <v>21</v>
      </c>
      <c r="C2401" t="s">
        <v>22</v>
      </c>
      <c r="D2401" t="s">
        <v>23</v>
      </c>
      <c r="E2401" t="s">
        <v>5</v>
      </c>
      <c r="G2401" t="s">
        <v>24</v>
      </c>
      <c r="H2401">
        <v>2572270</v>
      </c>
      <c r="I2401">
        <v>2573403</v>
      </c>
      <c r="J2401" t="s">
        <v>52</v>
      </c>
      <c r="K2401" t="str">
        <f>VLOOKUP(Q2401,gene2!A:U,12,0)</f>
        <v>WP_014422033.1</v>
      </c>
      <c r="L2401" t="str">
        <f>VLOOKUP(Q2401,gene2!A:U,13,0)</f>
        <v>WP_014422033.1</v>
      </c>
      <c r="M2401">
        <f>VLOOKUP(Q2401,gene2!A:U,14,0)</f>
        <v>0</v>
      </c>
      <c r="N2401" t="str">
        <f>VLOOKUP(Q2401,gene2!A:U,15,0)</f>
        <v>DegT/DnrJ/EryC1/StrS family aminotransferase</v>
      </c>
      <c r="Q2401" t="s">
        <v>9339</v>
      </c>
      <c r="R2401">
        <v>1134</v>
      </c>
      <c r="T2401" t="s">
        <v>9340</v>
      </c>
      <c r="V2401">
        <f t="shared" si="37"/>
        <v>378</v>
      </c>
    </row>
    <row r="2402" spans="1:22" x14ac:dyDescent="0.25">
      <c r="A2402" t="s">
        <v>20</v>
      </c>
      <c r="B2402" t="s">
        <v>21</v>
      </c>
      <c r="C2402" t="s">
        <v>22</v>
      </c>
      <c r="D2402" t="s">
        <v>23</v>
      </c>
      <c r="E2402" t="s">
        <v>5</v>
      </c>
      <c r="G2402" t="s">
        <v>24</v>
      </c>
      <c r="H2402">
        <v>2573731</v>
      </c>
      <c r="I2402">
        <v>2575224</v>
      </c>
      <c r="J2402" t="s">
        <v>25</v>
      </c>
      <c r="K2402" t="str">
        <f>VLOOKUP(Q2402,gene2!A:U,12,0)</f>
        <v>WP_014422034.1</v>
      </c>
      <c r="L2402" t="str">
        <f>VLOOKUP(Q2402,gene2!A:U,13,0)</f>
        <v>WP_014422034.1</v>
      </c>
      <c r="M2402">
        <f>VLOOKUP(Q2402,gene2!A:U,14,0)</f>
        <v>0</v>
      </c>
      <c r="N2402" t="str">
        <f>VLOOKUP(Q2402,gene2!A:U,15,0)</f>
        <v>flagellin</v>
      </c>
      <c r="Q2402" t="s">
        <v>9342</v>
      </c>
      <c r="R2402">
        <v>1494</v>
      </c>
      <c r="T2402" t="s">
        <v>9343</v>
      </c>
      <c r="V2402">
        <f t="shared" si="37"/>
        <v>498</v>
      </c>
    </row>
    <row r="2403" spans="1:22" x14ac:dyDescent="0.25">
      <c r="A2403" t="s">
        <v>20</v>
      </c>
      <c r="B2403" t="s">
        <v>21</v>
      </c>
      <c r="C2403" t="s">
        <v>22</v>
      </c>
      <c r="D2403" t="s">
        <v>23</v>
      </c>
      <c r="E2403" t="s">
        <v>5</v>
      </c>
      <c r="G2403" t="s">
        <v>24</v>
      </c>
      <c r="H2403">
        <v>2575291</v>
      </c>
      <c r="I2403">
        <v>2575833</v>
      </c>
      <c r="J2403" t="s">
        <v>52</v>
      </c>
      <c r="K2403" t="str">
        <f>VLOOKUP(Q2403,gene2!A:U,12,0)</f>
        <v>WP_014422036.1</v>
      </c>
      <c r="L2403" t="str">
        <f>VLOOKUP(Q2403,gene2!A:U,13,0)</f>
        <v>WP_014422036.1</v>
      </c>
      <c r="M2403">
        <f>VLOOKUP(Q2403,gene2!A:U,14,0)</f>
        <v>0</v>
      </c>
      <c r="N2403" t="str">
        <f>VLOOKUP(Q2403,gene2!A:U,15,0)</f>
        <v>dTDP-4-dehydrorhamnose 3,5-epimerase</v>
      </c>
      <c r="O2403" t="s">
        <v>9345</v>
      </c>
      <c r="Q2403" t="s">
        <v>9346</v>
      </c>
      <c r="R2403">
        <v>543</v>
      </c>
      <c r="T2403" t="s">
        <v>9347</v>
      </c>
      <c r="V2403">
        <f t="shared" si="37"/>
        <v>181</v>
      </c>
    </row>
    <row r="2404" spans="1:22" x14ac:dyDescent="0.25">
      <c r="A2404" t="s">
        <v>20</v>
      </c>
      <c r="B2404" t="s">
        <v>21</v>
      </c>
      <c r="C2404" t="s">
        <v>22</v>
      </c>
      <c r="D2404" t="s">
        <v>23</v>
      </c>
      <c r="E2404" t="s">
        <v>5</v>
      </c>
      <c r="G2404" t="s">
        <v>24</v>
      </c>
      <c r="H2404">
        <v>2575851</v>
      </c>
      <c r="I2404">
        <v>2576714</v>
      </c>
      <c r="J2404" t="s">
        <v>52</v>
      </c>
      <c r="K2404" t="str">
        <f>VLOOKUP(Q2404,gene2!A:U,12,0)</f>
        <v>WP_041654849.1</v>
      </c>
      <c r="L2404" t="str">
        <f>VLOOKUP(Q2404,gene2!A:U,13,0)</f>
        <v>WP_041654849.1</v>
      </c>
      <c r="M2404">
        <f>VLOOKUP(Q2404,gene2!A:U,14,0)</f>
        <v>0</v>
      </c>
      <c r="N2404" t="str">
        <f>VLOOKUP(Q2404,gene2!A:U,15,0)</f>
        <v>glucose-1-phosphate thymidylyltransferase RfbA</v>
      </c>
      <c r="O2404" t="s">
        <v>9350</v>
      </c>
      <c r="Q2404" t="s">
        <v>9351</v>
      </c>
      <c r="R2404">
        <v>864</v>
      </c>
      <c r="T2404" t="s">
        <v>9352</v>
      </c>
      <c r="V2404">
        <f t="shared" si="37"/>
        <v>288</v>
      </c>
    </row>
    <row r="2405" spans="1:22" x14ac:dyDescent="0.25">
      <c r="A2405" t="s">
        <v>20</v>
      </c>
      <c r="B2405" t="s">
        <v>21</v>
      </c>
      <c r="C2405" t="s">
        <v>22</v>
      </c>
      <c r="D2405" t="s">
        <v>23</v>
      </c>
      <c r="E2405" t="s">
        <v>5</v>
      </c>
      <c r="G2405" t="s">
        <v>24</v>
      </c>
      <c r="H2405">
        <v>2576711</v>
      </c>
      <c r="I2405">
        <v>2577622</v>
      </c>
      <c r="J2405" t="s">
        <v>52</v>
      </c>
      <c r="K2405" t="str">
        <f>VLOOKUP(Q2405,gene2!A:U,12,0)</f>
        <v>WP_041654852.1</v>
      </c>
      <c r="L2405" t="str">
        <f>VLOOKUP(Q2405,gene2!A:U,13,0)</f>
        <v>WP_041654852.1</v>
      </c>
      <c r="M2405">
        <f>VLOOKUP(Q2405,gene2!A:U,14,0)</f>
        <v>0</v>
      </c>
      <c r="N2405" t="str">
        <f>VLOOKUP(Q2405,gene2!A:U,15,0)</f>
        <v>dTDP-4-dehydrorhamnose reductase</v>
      </c>
      <c r="O2405" t="s">
        <v>9355</v>
      </c>
      <c r="Q2405" t="s">
        <v>9356</v>
      </c>
      <c r="R2405">
        <v>912</v>
      </c>
      <c r="T2405" t="s">
        <v>9357</v>
      </c>
      <c r="V2405">
        <f t="shared" si="37"/>
        <v>304</v>
      </c>
    </row>
    <row r="2406" spans="1:22" x14ac:dyDescent="0.25">
      <c r="A2406" t="s">
        <v>20</v>
      </c>
      <c r="B2406" t="s">
        <v>21</v>
      </c>
      <c r="C2406" t="s">
        <v>22</v>
      </c>
      <c r="D2406" t="s">
        <v>23</v>
      </c>
      <c r="E2406" t="s">
        <v>5</v>
      </c>
      <c r="G2406" t="s">
        <v>24</v>
      </c>
      <c r="H2406">
        <v>2577622</v>
      </c>
      <c r="I2406">
        <v>2578689</v>
      </c>
      <c r="J2406" t="s">
        <v>52</v>
      </c>
      <c r="K2406" t="str">
        <f>VLOOKUP(Q2406,gene2!A:U,12,0)</f>
        <v>WP_014422039.1</v>
      </c>
      <c r="L2406" t="str">
        <f>VLOOKUP(Q2406,gene2!A:U,13,0)</f>
        <v>WP_014422039.1</v>
      </c>
      <c r="M2406">
        <f>VLOOKUP(Q2406,gene2!A:U,14,0)</f>
        <v>0</v>
      </c>
      <c r="N2406" t="str">
        <f>VLOOKUP(Q2406,gene2!A:U,15,0)</f>
        <v>dTDP-glucose 4,6-dehydratase</v>
      </c>
      <c r="O2406" t="s">
        <v>9360</v>
      </c>
      <c r="Q2406" t="s">
        <v>9361</v>
      </c>
      <c r="R2406">
        <v>1068</v>
      </c>
      <c r="T2406" t="s">
        <v>9362</v>
      </c>
      <c r="V2406">
        <f t="shared" si="37"/>
        <v>356</v>
      </c>
    </row>
    <row r="2407" spans="1:22" x14ac:dyDescent="0.25">
      <c r="A2407" t="s">
        <v>20</v>
      </c>
      <c r="B2407" t="s">
        <v>21</v>
      </c>
      <c r="C2407" t="s">
        <v>22</v>
      </c>
      <c r="D2407" t="s">
        <v>23</v>
      </c>
      <c r="E2407" t="s">
        <v>5</v>
      </c>
      <c r="G2407" t="s">
        <v>24</v>
      </c>
      <c r="H2407">
        <v>2578905</v>
      </c>
      <c r="I2407">
        <v>2580908</v>
      </c>
      <c r="J2407" t="s">
        <v>25</v>
      </c>
      <c r="K2407" t="str">
        <f>VLOOKUP(Q2407,gene2!A:U,12,0)</f>
        <v>WP_014422040.1</v>
      </c>
      <c r="L2407" t="str">
        <f>VLOOKUP(Q2407,gene2!A:U,13,0)</f>
        <v>WP_014422040.1</v>
      </c>
      <c r="M2407">
        <f>VLOOKUP(Q2407,gene2!A:U,14,0)</f>
        <v>0</v>
      </c>
      <c r="N2407" t="str">
        <f>VLOOKUP(Q2407,gene2!A:U,15,0)</f>
        <v>hypothetical protein</v>
      </c>
      <c r="Q2407" t="s">
        <v>9365</v>
      </c>
      <c r="R2407">
        <v>2004</v>
      </c>
      <c r="T2407" t="s">
        <v>9366</v>
      </c>
      <c r="V2407">
        <f t="shared" si="37"/>
        <v>668</v>
      </c>
    </row>
    <row r="2408" spans="1:22" x14ac:dyDescent="0.25">
      <c r="A2408" t="s">
        <v>20</v>
      </c>
      <c r="B2408" t="s">
        <v>21</v>
      </c>
      <c r="C2408" t="s">
        <v>22</v>
      </c>
      <c r="D2408" t="s">
        <v>23</v>
      </c>
      <c r="E2408" t="s">
        <v>5</v>
      </c>
      <c r="G2408" t="s">
        <v>24</v>
      </c>
      <c r="H2408">
        <v>2580969</v>
      </c>
      <c r="I2408">
        <v>2582417</v>
      </c>
      <c r="J2408" t="s">
        <v>52</v>
      </c>
      <c r="K2408" t="str">
        <f>VLOOKUP(Q2408,gene2!A:U,12,0)</f>
        <v>WP_014422041.1</v>
      </c>
      <c r="L2408" t="str">
        <f>VLOOKUP(Q2408,gene2!A:U,13,0)</f>
        <v>WP_014422041.1</v>
      </c>
      <c r="M2408">
        <f>VLOOKUP(Q2408,gene2!A:U,14,0)</f>
        <v>0</v>
      </c>
      <c r="N2408" t="str">
        <f>VLOOKUP(Q2408,gene2!A:U,15,0)</f>
        <v>exodeoxyribonuclease I</v>
      </c>
      <c r="O2408" t="s">
        <v>9368</v>
      </c>
      <c r="Q2408" t="s">
        <v>9369</v>
      </c>
      <c r="R2408">
        <v>1449</v>
      </c>
      <c r="T2408" t="s">
        <v>9370</v>
      </c>
      <c r="V2408">
        <f t="shared" si="37"/>
        <v>483</v>
      </c>
    </row>
    <row r="2409" spans="1:22" x14ac:dyDescent="0.25">
      <c r="A2409" t="s">
        <v>20</v>
      </c>
      <c r="B2409" t="s">
        <v>21</v>
      </c>
      <c r="C2409" t="s">
        <v>22</v>
      </c>
      <c r="D2409" t="s">
        <v>23</v>
      </c>
      <c r="E2409" t="s">
        <v>5</v>
      </c>
      <c r="G2409" t="s">
        <v>24</v>
      </c>
      <c r="H2409">
        <v>2582463</v>
      </c>
      <c r="I2409">
        <v>2583341</v>
      </c>
      <c r="J2409" t="s">
        <v>52</v>
      </c>
      <c r="K2409" t="str">
        <f>VLOOKUP(Q2409,gene2!A:U,12,0)</f>
        <v>WP_041654854.1</v>
      </c>
      <c r="L2409" t="str">
        <f>VLOOKUP(Q2409,gene2!A:U,13,0)</f>
        <v>WP_041654854.1</v>
      </c>
      <c r="M2409">
        <f>VLOOKUP(Q2409,gene2!A:U,14,0)</f>
        <v>0</v>
      </c>
      <c r="N2409" t="str">
        <f>VLOOKUP(Q2409,gene2!A:U,15,0)</f>
        <v>hypothetical protein</v>
      </c>
      <c r="Q2409" t="s">
        <v>9373</v>
      </c>
      <c r="R2409">
        <v>879</v>
      </c>
      <c r="T2409" t="s">
        <v>9374</v>
      </c>
      <c r="V2409">
        <f t="shared" si="37"/>
        <v>293</v>
      </c>
    </row>
    <row r="2410" spans="1:22" x14ac:dyDescent="0.25">
      <c r="A2410" t="s">
        <v>20</v>
      </c>
      <c r="B2410" t="s">
        <v>21</v>
      </c>
      <c r="C2410" t="s">
        <v>22</v>
      </c>
      <c r="D2410" t="s">
        <v>23</v>
      </c>
      <c r="E2410" t="s">
        <v>5</v>
      </c>
      <c r="G2410" t="s">
        <v>24</v>
      </c>
      <c r="H2410">
        <v>2583694</v>
      </c>
      <c r="I2410">
        <v>2584722</v>
      </c>
      <c r="J2410" t="s">
        <v>25</v>
      </c>
      <c r="K2410" t="str">
        <f>VLOOKUP(Q2410,gene2!A:U,12,0)</f>
        <v>WP_014422044.1</v>
      </c>
      <c r="L2410" t="str">
        <f>VLOOKUP(Q2410,gene2!A:U,13,0)</f>
        <v>WP_014422044.1</v>
      </c>
      <c r="M2410">
        <f>VLOOKUP(Q2410,gene2!A:U,14,0)</f>
        <v>0</v>
      </c>
      <c r="N2410" t="str">
        <f>VLOOKUP(Q2410,gene2!A:U,15,0)</f>
        <v>response regulator</v>
      </c>
      <c r="Q2410" t="s">
        <v>9376</v>
      </c>
      <c r="R2410">
        <v>1029</v>
      </c>
      <c r="T2410" t="s">
        <v>9377</v>
      </c>
      <c r="V2410">
        <f t="shared" si="37"/>
        <v>343</v>
      </c>
    </row>
    <row r="2411" spans="1:22" x14ac:dyDescent="0.25">
      <c r="A2411" t="s">
        <v>20</v>
      </c>
      <c r="B2411" t="s">
        <v>21</v>
      </c>
      <c r="C2411" t="s">
        <v>22</v>
      </c>
      <c r="D2411" t="s">
        <v>23</v>
      </c>
      <c r="E2411" t="s">
        <v>5</v>
      </c>
      <c r="G2411" t="s">
        <v>24</v>
      </c>
      <c r="H2411">
        <v>2584725</v>
      </c>
      <c r="I2411">
        <v>2585675</v>
      </c>
      <c r="J2411" t="s">
        <v>25</v>
      </c>
      <c r="K2411" t="str">
        <f>VLOOKUP(Q2411,gene2!A:U,12,0)</f>
        <v>WP_014422045.1</v>
      </c>
      <c r="L2411" t="str">
        <f>VLOOKUP(Q2411,gene2!A:U,13,0)</f>
        <v>WP_014422045.1</v>
      </c>
      <c r="M2411">
        <f>VLOOKUP(Q2411,gene2!A:U,14,0)</f>
        <v>0</v>
      </c>
      <c r="N2411" t="str">
        <f>VLOOKUP(Q2411,gene2!A:U,15,0)</f>
        <v>sensor domain-containing diguanylate cyclase</v>
      </c>
      <c r="Q2411" t="s">
        <v>9379</v>
      </c>
      <c r="R2411">
        <v>951</v>
      </c>
      <c r="T2411" t="s">
        <v>9380</v>
      </c>
      <c r="V2411">
        <f t="shared" si="37"/>
        <v>317</v>
      </c>
    </row>
    <row r="2412" spans="1:22" x14ac:dyDescent="0.25">
      <c r="A2412" t="s">
        <v>20</v>
      </c>
      <c r="B2412" t="s">
        <v>21</v>
      </c>
      <c r="C2412" t="s">
        <v>22</v>
      </c>
      <c r="D2412" t="s">
        <v>23</v>
      </c>
      <c r="E2412" t="s">
        <v>5</v>
      </c>
      <c r="G2412" t="s">
        <v>24</v>
      </c>
      <c r="H2412">
        <v>2585713</v>
      </c>
      <c r="I2412">
        <v>2586081</v>
      </c>
      <c r="J2412" t="s">
        <v>52</v>
      </c>
      <c r="K2412" t="str">
        <f>VLOOKUP(Q2412,gene2!A:U,12,0)</f>
        <v>WP_014422046.1</v>
      </c>
      <c r="L2412" t="str">
        <f>VLOOKUP(Q2412,gene2!A:U,13,0)</f>
        <v>WP_014422046.1</v>
      </c>
      <c r="M2412">
        <f>VLOOKUP(Q2412,gene2!A:U,14,0)</f>
        <v>0</v>
      </c>
      <c r="N2412" t="str">
        <f>VLOOKUP(Q2412,gene2!A:U,15,0)</f>
        <v>DNA binding protein</v>
      </c>
      <c r="Q2412" t="s">
        <v>9382</v>
      </c>
      <c r="R2412">
        <v>369</v>
      </c>
      <c r="T2412" t="s">
        <v>9383</v>
      </c>
      <c r="V2412">
        <f t="shared" si="37"/>
        <v>123</v>
      </c>
    </row>
    <row r="2413" spans="1:22" x14ac:dyDescent="0.25">
      <c r="A2413" t="s">
        <v>20</v>
      </c>
      <c r="B2413" t="s">
        <v>21</v>
      </c>
      <c r="C2413" t="s">
        <v>22</v>
      </c>
      <c r="D2413" t="s">
        <v>23</v>
      </c>
      <c r="E2413" t="s">
        <v>5</v>
      </c>
      <c r="G2413" t="s">
        <v>24</v>
      </c>
      <c r="H2413">
        <v>2586243</v>
      </c>
      <c r="I2413">
        <v>2587505</v>
      </c>
      <c r="J2413" t="s">
        <v>52</v>
      </c>
      <c r="K2413" t="str">
        <f>VLOOKUP(Q2413,gene2!A:U,12,0)</f>
        <v>WP_014422047.1</v>
      </c>
      <c r="L2413" t="str">
        <f>VLOOKUP(Q2413,gene2!A:U,13,0)</f>
        <v>WP_014422047.1</v>
      </c>
      <c r="M2413">
        <f>VLOOKUP(Q2413,gene2!A:U,14,0)</f>
        <v>0</v>
      </c>
      <c r="N2413" t="str">
        <f>VLOOKUP(Q2413,gene2!A:U,15,0)</f>
        <v>Vi polysaccharide biosynthesis UDP-N-acetylglucosamine C-6 dehydrogenase TviB</v>
      </c>
      <c r="O2413" t="s">
        <v>9386</v>
      </c>
      <c r="Q2413" t="s">
        <v>9387</v>
      </c>
      <c r="R2413">
        <v>1263</v>
      </c>
      <c r="T2413" t="s">
        <v>9388</v>
      </c>
      <c r="V2413">
        <f t="shared" si="37"/>
        <v>421</v>
      </c>
    </row>
    <row r="2414" spans="1:22" x14ac:dyDescent="0.25">
      <c r="A2414" t="s">
        <v>20</v>
      </c>
      <c r="B2414" t="s">
        <v>21</v>
      </c>
      <c r="C2414" t="s">
        <v>22</v>
      </c>
      <c r="D2414" t="s">
        <v>23</v>
      </c>
      <c r="E2414" t="s">
        <v>5</v>
      </c>
      <c r="G2414" t="s">
        <v>24</v>
      </c>
      <c r="H2414">
        <v>2587577</v>
      </c>
      <c r="I2414">
        <v>2588998</v>
      </c>
      <c r="J2414" t="s">
        <v>52</v>
      </c>
      <c r="K2414" t="str">
        <f>VLOOKUP(Q2414,gene2!A:U,12,0)</f>
        <v>WP_014422048.1</v>
      </c>
      <c r="L2414" t="str">
        <f>VLOOKUP(Q2414,gene2!A:U,13,0)</f>
        <v>WP_014422048.1</v>
      </c>
      <c r="M2414">
        <f>VLOOKUP(Q2414,gene2!A:U,14,0)</f>
        <v>0</v>
      </c>
      <c r="N2414" t="str">
        <f>VLOOKUP(Q2414,gene2!A:U,15,0)</f>
        <v>MBL fold metallo-hydrolase</v>
      </c>
      <c r="Q2414" t="s">
        <v>9391</v>
      </c>
      <c r="R2414">
        <v>1422</v>
      </c>
      <c r="T2414" t="s">
        <v>9392</v>
      </c>
      <c r="V2414">
        <f t="shared" si="37"/>
        <v>474</v>
      </c>
    </row>
    <row r="2415" spans="1:22" x14ac:dyDescent="0.25">
      <c r="A2415" t="s">
        <v>20</v>
      </c>
      <c r="B2415" t="s">
        <v>21</v>
      </c>
      <c r="C2415" t="s">
        <v>22</v>
      </c>
      <c r="D2415" t="s">
        <v>23</v>
      </c>
      <c r="E2415" t="s">
        <v>5</v>
      </c>
      <c r="G2415" t="s">
        <v>24</v>
      </c>
      <c r="H2415">
        <v>2589043</v>
      </c>
      <c r="I2415">
        <v>2590980</v>
      </c>
      <c r="J2415" t="s">
        <v>52</v>
      </c>
      <c r="K2415" t="str">
        <f>VLOOKUP(Q2415,gene2!A:U,12,0)</f>
        <v>WP_041655555.1</v>
      </c>
      <c r="L2415" t="str">
        <f>VLOOKUP(Q2415,gene2!A:U,13,0)</f>
        <v>WP_041655555.1</v>
      </c>
      <c r="M2415">
        <f>VLOOKUP(Q2415,gene2!A:U,14,0)</f>
        <v>0</v>
      </c>
      <c r="N2415" t="str">
        <f>VLOOKUP(Q2415,gene2!A:U,15,0)</f>
        <v>polysaccharide biosynthesis protein</v>
      </c>
      <c r="Q2415" t="s">
        <v>9394</v>
      </c>
      <c r="R2415">
        <v>1938</v>
      </c>
      <c r="T2415" t="s">
        <v>9395</v>
      </c>
      <c r="V2415">
        <f t="shared" si="37"/>
        <v>646</v>
      </c>
    </row>
    <row r="2416" spans="1:22" x14ac:dyDescent="0.25">
      <c r="A2416" t="s">
        <v>20</v>
      </c>
      <c r="B2416" t="s">
        <v>21</v>
      </c>
      <c r="C2416" t="s">
        <v>22</v>
      </c>
      <c r="D2416" t="s">
        <v>23</v>
      </c>
      <c r="E2416" t="s">
        <v>5</v>
      </c>
      <c r="G2416" t="s">
        <v>24</v>
      </c>
      <c r="H2416">
        <v>2590997</v>
      </c>
      <c r="I2416">
        <v>2591554</v>
      </c>
      <c r="J2416" t="s">
        <v>52</v>
      </c>
      <c r="K2416" t="str">
        <f>VLOOKUP(Q2416,gene2!A:U,12,0)</f>
        <v>WP_014422050.1</v>
      </c>
      <c r="L2416" t="str">
        <f>VLOOKUP(Q2416,gene2!A:U,13,0)</f>
        <v>WP_014422050.1</v>
      </c>
      <c r="M2416">
        <f>VLOOKUP(Q2416,gene2!A:U,14,0)</f>
        <v>0</v>
      </c>
      <c r="N2416" t="str">
        <f>VLOOKUP(Q2416,gene2!A:U,15,0)</f>
        <v>sugar transferase</v>
      </c>
      <c r="Q2416" t="s">
        <v>9397</v>
      </c>
      <c r="R2416">
        <v>558</v>
      </c>
      <c r="T2416" t="s">
        <v>9398</v>
      </c>
      <c r="V2416">
        <f t="shared" si="37"/>
        <v>186</v>
      </c>
    </row>
    <row r="2417" spans="1:22" x14ac:dyDescent="0.25">
      <c r="A2417" t="s">
        <v>20</v>
      </c>
      <c r="B2417" t="s">
        <v>21</v>
      </c>
      <c r="C2417" t="s">
        <v>22</v>
      </c>
      <c r="D2417" t="s">
        <v>23</v>
      </c>
      <c r="E2417" t="s">
        <v>5</v>
      </c>
      <c r="G2417" t="s">
        <v>24</v>
      </c>
      <c r="H2417">
        <v>2591551</v>
      </c>
      <c r="I2417">
        <v>2592486</v>
      </c>
      <c r="J2417" t="s">
        <v>52</v>
      </c>
      <c r="K2417" t="str">
        <f>VLOOKUP(Q2417,gene2!A:U,12,0)</f>
        <v>WP_158011887.1</v>
      </c>
      <c r="L2417" t="str">
        <f>VLOOKUP(Q2417,gene2!A:U,13,0)</f>
        <v>WP_158011887.1</v>
      </c>
      <c r="M2417">
        <f>VLOOKUP(Q2417,gene2!A:U,14,0)</f>
        <v>0</v>
      </c>
      <c r="N2417" t="str">
        <f>VLOOKUP(Q2417,gene2!A:U,15,0)</f>
        <v>NAD-dependent epimerase/dehydratase family protein</v>
      </c>
      <c r="Q2417" t="s">
        <v>9401</v>
      </c>
      <c r="R2417">
        <v>936</v>
      </c>
      <c r="T2417" t="s">
        <v>9402</v>
      </c>
      <c r="V2417">
        <f t="shared" si="37"/>
        <v>312</v>
      </c>
    </row>
    <row r="2418" spans="1:22" x14ac:dyDescent="0.25">
      <c r="A2418" t="s">
        <v>20</v>
      </c>
      <c r="B2418" t="s">
        <v>21</v>
      </c>
      <c r="C2418" t="s">
        <v>22</v>
      </c>
      <c r="D2418" t="s">
        <v>23</v>
      </c>
      <c r="E2418" t="s">
        <v>5</v>
      </c>
      <c r="G2418" t="s">
        <v>24</v>
      </c>
      <c r="H2418">
        <v>2592511</v>
      </c>
      <c r="I2418">
        <v>2593458</v>
      </c>
      <c r="J2418" t="s">
        <v>52</v>
      </c>
      <c r="K2418" t="str">
        <f>VLOOKUP(Q2418,gene2!A:U,12,0)</f>
        <v>WP_014422052.1</v>
      </c>
      <c r="L2418" t="str">
        <f>VLOOKUP(Q2418,gene2!A:U,13,0)</f>
        <v>WP_014422052.1</v>
      </c>
      <c r="M2418">
        <f>VLOOKUP(Q2418,gene2!A:U,14,0)</f>
        <v>0</v>
      </c>
      <c r="N2418" t="str">
        <f>VLOOKUP(Q2418,gene2!A:U,15,0)</f>
        <v>SDR family oxidoreductase</v>
      </c>
      <c r="Q2418" t="s">
        <v>9405</v>
      </c>
      <c r="R2418">
        <v>948</v>
      </c>
      <c r="T2418" t="s">
        <v>9406</v>
      </c>
      <c r="V2418">
        <f t="shared" si="37"/>
        <v>316</v>
      </c>
    </row>
    <row r="2419" spans="1:22" x14ac:dyDescent="0.25">
      <c r="A2419" t="s">
        <v>20</v>
      </c>
      <c r="B2419" t="s">
        <v>21</v>
      </c>
      <c r="C2419" t="s">
        <v>22</v>
      </c>
      <c r="D2419" t="s">
        <v>23</v>
      </c>
      <c r="E2419" t="s">
        <v>5</v>
      </c>
      <c r="G2419" t="s">
        <v>24</v>
      </c>
      <c r="H2419">
        <v>2593460</v>
      </c>
      <c r="I2419">
        <v>2594218</v>
      </c>
      <c r="J2419" t="s">
        <v>52</v>
      </c>
      <c r="K2419" t="str">
        <f>VLOOKUP(Q2419,gene2!A:U,12,0)</f>
        <v>WP_193364628.1</v>
      </c>
      <c r="L2419" t="str">
        <f>VLOOKUP(Q2419,gene2!A:U,13,0)</f>
        <v>WP_193364628.1</v>
      </c>
      <c r="M2419">
        <f>VLOOKUP(Q2419,gene2!A:U,14,0)</f>
        <v>0</v>
      </c>
      <c r="N2419" t="str">
        <f>VLOOKUP(Q2419,gene2!A:U,15,0)</f>
        <v>glycosyltransferase family 2 protein</v>
      </c>
      <c r="Q2419" t="s">
        <v>9408</v>
      </c>
      <c r="R2419">
        <v>759</v>
      </c>
      <c r="T2419" t="s">
        <v>9409</v>
      </c>
      <c r="V2419">
        <f t="shared" si="37"/>
        <v>253</v>
      </c>
    </row>
    <row r="2420" spans="1:22" x14ac:dyDescent="0.25">
      <c r="A2420" t="s">
        <v>20</v>
      </c>
      <c r="B2420" t="s">
        <v>21</v>
      </c>
      <c r="C2420" t="s">
        <v>22</v>
      </c>
      <c r="D2420" t="s">
        <v>23</v>
      </c>
      <c r="E2420" t="s">
        <v>5</v>
      </c>
      <c r="G2420" t="s">
        <v>24</v>
      </c>
      <c r="H2420">
        <v>2594248</v>
      </c>
      <c r="I2420">
        <v>2595804</v>
      </c>
      <c r="J2420" t="s">
        <v>52</v>
      </c>
      <c r="K2420" t="str">
        <f>VLOOKUP(Q2420,gene2!A:U,12,0)</f>
        <v>WP_014422054.1</v>
      </c>
      <c r="L2420" t="str">
        <f>VLOOKUP(Q2420,gene2!A:U,13,0)</f>
        <v>WP_014422054.1</v>
      </c>
      <c r="M2420">
        <f>VLOOKUP(Q2420,gene2!A:U,14,0)</f>
        <v>0</v>
      </c>
      <c r="N2420" t="str">
        <f>VLOOKUP(Q2420,gene2!A:U,15,0)</f>
        <v>hypothetical protein</v>
      </c>
      <c r="Q2420" t="s">
        <v>9411</v>
      </c>
      <c r="R2420">
        <v>1557</v>
      </c>
      <c r="T2420" t="s">
        <v>9412</v>
      </c>
      <c r="V2420">
        <f t="shared" si="37"/>
        <v>519</v>
      </c>
    </row>
    <row r="2421" spans="1:22" x14ac:dyDescent="0.25">
      <c r="A2421" t="s">
        <v>20</v>
      </c>
      <c r="B2421" t="s">
        <v>21</v>
      </c>
      <c r="C2421" t="s">
        <v>22</v>
      </c>
      <c r="D2421" t="s">
        <v>23</v>
      </c>
      <c r="E2421" t="s">
        <v>5</v>
      </c>
      <c r="G2421" t="s">
        <v>24</v>
      </c>
      <c r="H2421">
        <v>2595801</v>
      </c>
      <c r="I2421">
        <v>2597063</v>
      </c>
      <c r="J2421" t="s">
        <v>52</v>
      </c>
      <c r="K2421" t="str">
        <f>VLOOKUP(Q2421,gene2!A:U,12,0)</f>
        <v>WP_158011888.1</v>
      </c>
      <c r="L2421" t="str">
        <f>VLOOKUP(Q2421,gene2!A:U,13,0)</f>
        <v>WP_158011888.1</v>
      </c>
      <c r="M2421">
        <f>VLOOKUP(Q2421,gene2!A:U,14,0)</f>
        <v>0</v>
      </c>
      <c r="N2421" t="str">
        <f>VLOOKUP(Q2421,gene2!A:U,15,0)</f>
        <v>hypothetical protein</v>
      </c>
      <c r="Q2421" t="s">
        <v>9414</v>
      </c>
      <c r="R2421">
        <v>1263</v>
      </c>
      <c r="T2421" t="s">
        <v>9415</v>
      </c>
      <c r="V2421">
        <f t="shared" si="37"/>
        <v>421</v>
      </c>
    </row>
    <row r="2422" spans="1:22" x14ac:dyDescent="0.25">
      <c r="A2422" t="s">
        <v>20</v>
      </c>
      <c r="B2422" t="s">
        <v>21</v>
      </c>
      <c r="C2422" t="s">
        <v>22</v>
      </c>
      <c r="D2422" t="s">
        <v>23</v>
      </c>
      <c r="E2422" t="s">
        <v>5</v>
      </c>
      <c r="G2422" t="s">
        <v>24</v>
      </c>
      <c r="H2422">
        <v>2597088</v>
      </c>
      <c r="I2422">
        <v>2597825</v>
      </c>
      <c r="J2422" t="s">
        <v>52</v>
      </c>
      <c r="K2422" t="str">
        <f>VLOOKUP(Q2422,gene2!A:U,12,0)</f>
        <v>WP_041654858.1</v>
      </c>
      <c r="L2422" t="str">
        <f>VLOOKUP(Q2422,gene2!A:U,13,0)</f>
        <v>WP_041654858.1</v>
      </c>
      <c r="M2422">
        <f>VLOOKUP(Q2422,gene2!A:U,14,0)</f>
        <v>0</v>
      </c>
      <c r="N2422" t="str">
        <f>VLOOKUP(Q2422,gene2!A:U,15,0)</f>
        <v>hypothetical protein</v>
      </c>
      <c r="Q2422" t="s">
        <v>9417</v>
      </c>
      <c r="R2422">
        <v>738</v>
      </c>
      <c r="T2422" t="s">
        <v>9418</v>
      </c>
      <c r="V2422">
        <f t="shared" si="37"/>
        <v>246</v>
      </c>
    </row>
    <row r="2423" spans="1:22" x14ac:dyDescent="0.25">
      <c r="A2423" t="s">
        <v>20</v>
      </c>
      <c r="B2423" t="s">
        <v>21</v>
      </c>
      <c r="C2423" t="s">
        <v>22</v>
      </c>
      <c r="D2423" t="s">
        <v>23</v>
      </c>
      <c r="E2423" t="s">
        <v>5</v>
      </c>
      <c r="G2423" t="s">
        <v>24</v>
      </c>
      <c r="H2423">
        <v>2598008</v>
      </c>
      <c r="I2423">
        <v>2599066</v>
      </c>
      <c r="J2423" t="s">
        <v>52</v>
      </c>
      <c r="K2423" t="str">
        <f>VLOOKUP(Q2423,gene2!A:U,12,0)</f>
        <v>WP_014422057.1</v>
      </c>
      <c r="L2423" t="str">
        <f>VLOOKUP(Q2423,gene2!A:U,13,0)</f>
        <v>WP_014422057.1</v>
      </c>
      <c r="M2423">
        <f>VLOOKUP(Q2423,gene2!A:U,14,0)</f>
        <v>0</v>
      </c>
      <c r="N2423" t="str">
        <f>VLOOKUP(Q2423,gene2!A:U,15,0)</f>
        <v>pseudaminic acid synthase</v>
      </c>
      <c r="O2423" t="s">
        <v>9420</v>
      </c>
      <c r="Q2423" t="s">
        <v>9421</v>
      </c>
      <c r="R2423">
        <v>1059</v>
      </c>
      <c r="T2423" t="s">
        <v>9422</v>
      </c>
      <c r="V2423">
        <f t="shared" si="37"/>
        <v>353</v>
      </c>
    </row>
    <row r="2424" spans="1:22" x14ac:dyDescent="0.25">
      <c r="A2424" t="s">
        <v>20</v>
      </c>
      <c r="B2424" t="s">
        <v>21</v>
      </c>
      <c r="C2424" t="s">
        <v>22</v>
      </c>
      <c r="D2424" t="s">
        <v>23</v>
      </c>
      <c r="E2424" t="s">
        <v>5</v>
      </c>
      <c r="G2424" t="s">
        <v>24</v>
      </c>
      <c r="H2424">
        <v>2599078</v>
      </c>
      <c r="I2424">
        <v>2599560</v>
      </c>
      <c r="J2424" t="s">
        <v>52</v>
      </c>
      <c r="K2424" t="str">
        <f>VLOOKUP(Q2424,gene2!A:U,12,0)</f>
        <v>WP_041655557.1</v>
      </c>
      <c r="L2424" t="str">
        <f>VLOOKUP(Q2424,gene2!A:U,13,0)</f>
        <v>WP_041655557.1</v>
      </c>
      <c r="M2424">
        <f>VLOOKUP(Q2424,gene2!A:U,14,0)</f>
        <v>0</v>
      </c>
      <c r="N2424" t="str">
        <f>VLOOKUP(Q2424,gene2!A:U,15,0)</f>
        <v>UDP-4-amino-4,6-dideoxy-N-acetyl-beta-L-altrosamine N-acetyltransferase</v>
      </c>
      <c r="O2424" t="s">
        <v>9425</v>
      </c>
      <c r="Q2424" t="s">
        <v>9426</v>
      </c>
      <c r="R2424">
        <v>483</v>
      </c>
      <c r="T2424" t="s">
        <v>9427</v>
      </c>
      <c r="V2424">
        <f t="shared" si="37"/>
        <v>161</v>
      </c>
    </row>
    <row r="2425" spans="1:22" x14ac:dyDescent="0.25">
      <c r="A2425" t="s">
        <v>20</v>
      </c>
      <c r="B2425" t="s">
        <v>21</v>
      </c>
      <c r="C2425" t="s">
        <v>22</v>
      </c>
      <c r="D2425" t="s">
        <v>23</v>
      </c>
      <c r="E2425" t="s">
        <v>5</v>
      </c>
      <c r="G2425" t="s">
        <v>24</v>
      </c>
      <c r="H2425">
        <v>2599584</v>
      </c>
      <c r="I2425">
        <v>2600690</v>
      </c>
      <c r="J2425" t="s">
        <v>52</v>
      </c>
      <c r="K2425" t="str">
        <f>VLOOKUP(Q2425,gene2!A:U,12,0)</f>
        <v>WP_041654861.1</v>
      </c>
      <c r="L2425" t="str">
        <f>VLOOKUP(Q2425,gene2!A:U,13,0)</f>
        <v>WP_041654861.1</v>
      </c>
      <c r="M2425">
        <f>VLOOKUP(Q2425,gene2!A:U,14,0)</f>
        <v>0</v>
      </c>
      <c r="N2425" t="str">
        <f>VLOOKUP(Q2425,gene2!A:U,15,0)</f>
        <v>UDP-2,4-diacetamido-2,4,6-trideoxy-beta-L-altropyranose hydrolase</v>
      </c>
      <c r="O2425" t="s">
        <v>9430</v>
      </c>
      <c r="Q2425" t="s">
        <v>9431</v>
      </c>
      <c r="R2425">
        <v>1107</v>
      </c>
      <c r="T2425" t="s">
        <v>9432</v>
      </c>
      <c r="V2425">
        <f t="shared" si="37"/>
        <v>369</v>
      </c>
    </row>
    <row r="2426" spans="1:22" x14ac:dyDescent="0.25">
      <c r="A2426" t="s">
        <v>20</v>
      </c>
      <c r="B2426" t="s">
        <v>21</v>
      </c>
      <c r="C2426" t="s">
        <v>22</v>
      </c>
      <c r="D2426" t="s">
        <v>23</v>
      </c>
      <c r="E2426" t="s">
        <v>5</v>
      </c>
      <c r="G2426" t="s">
        <v>24</v>
      </c>
      <c r="H2426">
        <v>2600690</v>
      </c>
      <c r="I2426">
        <v>2601391</v>
      </c>
      <c r="J2426" t="s">
        <v>52</v>
      </c>
      <c r="K2426" t="str">
        <f>VLOOKUP(Q2426,gene2!A:U,12,0)</f>
        <v>WP_041654863.1</v>
      </c>
      <c r="L2426" t="str">
        <f>VLOOKUP(Q2426,gene2!A:U,13,0)</f>
        <v>WP_041654863.1</v>
      </c>
      <c r="M2426">
        <f>VLOOKUP(Q2426,gene2!A:U,14,0)</f>
        <v>0</v>
      </c>
      <c r="N2426" t="str">
        <f>VLOOKUP(Q2426,gene2!A:U,15,0)</f>
        <v>pseudaminic acid cytidylyltransferase</v>
      </c>
      <c r="O2426" t="s">
        <v>9435</v>
      </c>
      <c r="Q2426" t="s">
        <v>9436</v>
      </c>
      <c r="R2426">
        <v>702</v>
      </c>
      <c r="T2426" t="s">
        <v>9437</v>
      </c>
      <c r="V2426">
        <f t="shared" si="37"/>
        <v>234</v>
      </c>
    </row>
    <row r="2427" spans="1:22" x14ac:dyDescent="0.25">
      <c r="A2427" t="s">
        <v>20</v>
      </c>
      <c r="B2427" t="s">
        <v>21</v>
      </c>
      <c r="C2427" t="s">
        <v>22</v>
      </c>
      <c r="D2427" t="s">
        <v>23</v>
      </c>
      <c r="E2427" t="s">
        <v>5</v>
      </c>
      <c r="G2427" t="s">
        <v>24</v>
      </c>
      <c r="H2427">
        <v>2601394</v>
      </c>
      <c r="I2427">
        <v>2602557</v>
      </c>
      <c r="J2427" t="s">
        <v>52</v>
      </c>
      <c r="K2427" t="str">
        <f>VLOOKUP(Q2427,gene2!A:U,12,0)</f>
        <v>WP_041654866.1</v>
      </c>
      <c r="L2427" t="str">
        <f>VLOOKUP(Q2427,gene2!A:U,13,0)</f>
        <v>WP_041654866.1</v>
      </c>
      <c r="M2427">
        <f>VLOOKUP(Q2427,gene2!A:U,14,0)</f>
        <v>0</v>
      </c>
      <c r="N2427" t="str">
        <f>VLOOKUP(Q2427,gene2!A:U,15,0)</f>
        <v>UDP-4-amino-4,6-dideoxy-N-acetyl-beta-L-altrosamine transaminase</v>
      </c>
      <c r="O2427" t="s">
        <v>9440</v>
      </c>
      <c r="Q2427" t="s">
        <v>9441</v>
      </c>
      <c r="R2427">
        <v>1164</v>
      </c>
      <c r="T2427" t="s">
        <v>9442</v>
      </c>
      <c r="V2427">
        <f t="shared" si="37"/>
        <v>388</v>
      </c>
    </row>
    <row r="2428" spans="1:22" x14ac:dyDescent="0.25">
      <c r="A2428" t="s">
        <v>20</v>
      </c>
      <c r="B2428" t="s">
        <v>21</v>
      </c>
      <c r="C2428" t="s">
        <v>22</v>
      </c>
      <c r="D2428" t="s">
        <v>23</v>
      </c>
      <c r="E2428" t="s">
        <v>5</v>
      </c>
      <c r="G2428" t="s">
        <v>24</v>
      </c>
      <c r="H2428">
        <v>2602560</v>
      </c>
      <c r="I2428">
        <v>2603558</v>
      </c>
      <c r="J2428" t="s">
        <v>52</v>
      </c>
      <c r="K2428" t="str">
        <f>VLOOKUP(Q2428,gene2!A:U,12,0)</f>
        <v>WP_014422062.1</v>
      </c>
      <c r="L2428" t="str">
        <f>VLOOKUP(Q2428,gene2!A:U,13,0)</f>
        <v>WP_014422062.1</v>
      </c>
      <c r="M2428">
        <f>VLOOKUP(Q2428,gene2!A:U,14,0)</f>
        <v>0</v>
      </c>
      <c r="N2428" t="str">
        <f>VLOOKUP(Q2428,gene2!A:U,15,0)</f>
        <v>UDP-N-acetylglucosamine 4,6-dehydratase (inverting)</v>
      </c>
      <c r="O2428" t="s">
        <v>9445</v>
      </c>
      <c r="Q2428" t="s">
        <v>9446</v>
      </c>
      <c r="R2428">
        <v>999</v>
      </c>
      <c r="T2428" t="s">
        <v>9447</v>
      </c>
      <c r="V2428">
        <f t="shared" si="37"/>
        <v>333</v>
      </c>
    </row>
    <row r="2429" spans="1:22" x14ac:dyDescent="0.25">
      <c r="A2429" t="s">
        <v>20</v>
      </c>
      <c r="B2429" t="s">
        <v>21</v>
      </c>
      <c r="C2429" t="s">
        <v>22</v>
      </c>
      <c r="D2429" t="s">
        <v>23</v>
      </c>
      <c r="E2429" t="s">
        <v>5</v>
      </c>
      <c r="G2429" t="s">
        <v>24</v>
      </c>
      <c r="H2429">
        <v>2603582</v>
      </c>
      <c r="I2429">
        <v>2604841</v>
      </c>
      <c r="J2429" t="s">
        <v>52</v>
      </c>
      <c r="K2429" t="str">
        <f>VLOOKUP(Q2429,gene2!A:U,12,0)</f>
        <v>WP_014422063.1</v>
      </c>
      <c r="L2429" t="str">
        <f>VLOOKUP(Q2429,gene2!A:U,13,0)</f>
        <v>WP_014422063.1</v>
      </c>
      <c r="M2429">
        <f>VLOOKUP(Q2429,gene2!A:U,14,0)</f>
        <v>0</v>
      </c>
      <c r="N2429" t="str">
        <f>VLOOKUP(Q2429,gene2!A:U,15,0)</f>
        <v>O-antigen flippase</v>
      </c>
      <c r="Q2429" t="s">
        <v>9450</v>
      </c>
      <c r="R2429">
        <v>1260</v>
      </c>
      <c r="T2429" t="s">
        <v>9451</v>
      </c>
      <c r="V2429">
        <f t="shared" si="37"/>
        <v>420</v>
      </c>
    </row>
    <row r="2430" spans="1:22" x14ac:dyDescent="0.25">
      <c r="A2430" t="s">
        <v>20</v>
      </c>
      <c r="B2430" t="s">
        <v>21</v>
      </c>
      <c r="C2430" t="s">
        <v>22</v>
      </c>
      <c r="D2430" t="s">
        <v>23</v>
      </c>
      <c r="E2430" t="s">
        <v>5</v>
      </c>
      <c r="G2430" t="s">
        <v>24</v>
      </c>
      <c r="H2430">
        <v>2604843</v>
      </c>
      <c r="I2430">
        <v>2606819</v>
      </c>
      <c r="J2430" t="s">
        <v>52</v>
      </c>
      <c r="K2430" t="str">
        <f>VLOOKUP(Q2430,gene2!A:U,12,0)</f>
        <v>WP_014422064.1</v>
      </c>
      <c r="L2430" t="str">
        <f>VLOOKUP(Q2430,gene2!A:U,13,0)</f>
        <v>WP_014422064.1</v>
      </c>
      <c r="M2430">
        <f>VLOOKUP(Q2430,gene2!A:U,14,0)</f>
        <v>0</v>
      </c>
      <c r="N2430" t="str">
        <f>VLOOKUP(Q2430,gene2!A:U,15,0)</f>
        <v>capsular polysaccharide biosynthesis protein</v>
      </c>
      <c r="Q2430" t="s">
        <v>9454</v>
      </c>
      <c r="R2430">
        <v>1977</v>
      </c>
      <c r="T2430" t="s">
        <v>9455</v>
      </c>
      <c r="V2430">
        <f t="shared" si="37"/>
        <v>659</v>
      </c>
    </row>
    <row r="2431" spans="1:22" x14ac:dyDescent="0.25">
      <c r="A2431" t="s">
        <v>20</v>
      </c>
      <c r="B2431" t="s">
        <v>21</v>
      </c>
      <c r="C2431" t="s">
        <v>22</v>
      </c>
      <c r="D2431" t="s">
        <v>23</v>
      </c>
      <c r="E2431" t="s">
        <v>5</v>
      </c>
      <c r="G2431" t="s">
        <v>24</v>
      </c>
      <c r="H2431">
        <v>2606825</v>
      </c>
      <c r="I2431">
        <v>2610787</v>
      </c>
      <c r="J2431" t="s">
        <v>52</v>
      </c>
      <c r="K2431" t="str">
        <f>VLOOKUP(Q2431,gene2!A:U,12,0)</f>
        <v>WP_014422065.1</v>
      </c>
      <c r="L2431" t="str">
        <f>VLOOKUP(Q2431,gene2!A:U,13,0)</f>
        <v>WP_014422065.1</v>
      </c>
      <c r="M2431">
        <f>VLOOKUP(Q2431,gene2!A:U,14,0)</f>
        <v>0</v>
      </c>
      <c r="N2431" t="str">
        <f>VLOOKUP(Q2431,gene2!A:U,15,0)</f>
        <v>capsule polysaccharide biosynthesis</v>
      </c>
      <c r="Q2431" t="s">
        <v>9458</v>
      </c>
      <c r="R2431">
        <v>3963</v>
      </c>
      <c r="T2431" t="s">
        <v>9459</v>
      </c>
      <c r="V2431">
        <f t="shared" si="37"/>
        <v>1321</v>
      </c>
    </row>
    <row r="2432" spans="1:22" x14ac:dyDescent="0.25">
      <c r="A2432" t="s">
        <v>20</v>
      </c>
      <c r="B2432" t="s">
        <v>21</v>
      </c>
      <c r="C2432" t="s">
        <v>22</v>
      </c>
      <c r="D2432" t="s">
        <v>23</v>
      </c>
      <c r="E2432" t="s">
        <v>5</v>
      </c>
      <c r="G2432" t="s">
        <v>24</v>
      </c>
      <c r="H2432">
        <v>2610822</v>
      </c>
      <c r="I2432">
        <v>2612096</v>
      </c>
      <c r="J2432" t="s">
        <v>52</v>
      </c>
      <c r="K2432" t="str">
        <f>VLOOKUP(Q2432,gene2!A:U,12,0)</f>
        <v>WP_014422066.1</v>
      </c>
      <c r="L2432" t="str">
        <f>VLOOKUP(Q2432,gene2!A:U,13,0)</f>
        <v>WP_014422066.1</v>
      </c>
      <c r="M2432">
        <f>VLOOKUP(Q2432,gene2!A:U,14,0)</f>
        <v>0</v>
      </c>
      <c r="N2432" t="str">
        <f>VLOOKUP(Q2432,gene2!A:U,15,0)</f>
        <v>glycosyltransferase family 4 protein</v>
      </c>
      <c r="Q2432" t="s">
        <v>9462</v>
      </c>
      <c r="R2432">
        <v>1275</v>
      </c>
      <c r="T2432" t="s">
        <v>9463</v>
      </c>
      <c r="V2432">
        <f t="shared" si="37"/>
        <v>425</v>
      </c>
    </row>
    <row r="2433" spans="1:22" x14ac:dyDescent="0.25">
      <c r="A2433" t="s">
        <v>20</v>
      </c>
      <c r="B2433" t="s">
        <v>21</v>
      </c>
      <c r="C2433" t="s">
        <v>22</v>
      </c>
      <c r="D2433" t="s">
        <v>23</v>
      </c>
      <c r="E2433" t="s">
        <v>5</v>
      </c>
      <c r="G2433" t="s">
        <v>24</v>
      </c>
      <c r="H2433">
        <v>2612021</v>
      </c>
      <c r="I2433">
        <v>2613106</v>
      </c>
      <c r="J2433" t="s">
        <v>52</v>
      </c>
      <c r="K2433" t="str">
        <f>VLOOKUP(Q2433,gene2!A:U,12,0)</f>
        <v>WP_014422067.1</v>
      </c>
      <c r="L2433" t="str">
        <f>VLOOKUP(Q2433,gene2!A:U,13,0)</f>
        <v>WP_014422067.1</v>
      </c>
      <c r="M2433">
        <f>VLOOKUP(Q2433,gene2!A:U,14,0)</f>
        <v>0</v>
      </c>
      <c r="N2433" t="str">
        <f>VLOOKUP(Q2433,gene2!A:U,15,0)</f>
        <v>capsule polysaccharide biosynthesis protein</v>
      </c>
      <c r="Q2433" t="s">
        <v>9465</v>
      </c>
      <c r="R2433">
        <v>1086</v>
      </c>
      <c r="T2433" t="s">
        <v>9466</v>
      </c>
      <c r="V2433">
        <f t="shared" si="37"/>
        <v>362</v>
      </c>
    </row>
    <row r="2434" spans="1:22" x14ac:dyDescent="0.25">
      <c r="A2434" t="s">
        <v>20</v>
      </c>
      <c r="B2434" t="s">
        <v>21</v>
      </c>
      <c r="C2434" t="s">
        <v>22</v>
      </c>
      <c r="D2434" t="s">
        <v>23</v>
      </c>
      <c r="E2434" t="s">
        <v>5</v>
      </c>
      <c r="G2434" t="s">
        <v>24</v>
      </c>
      <c r="H2434">
        <v>2613103</v>
      </c>
      <c r="I2434">
        <v>2614188</v>
      </c>
      <c r="J2434" t="s">
        <v>52</v>
      </c>
      <c r="K2434" t="str">
        <f>VLOOKUP(Q2434,gene2!A:U,12,0)</f>
        <v>WP_014422068.1</v>
      </c>
      <c r="L2434" t="str">
        <f>VLOOKUP(Q2434,gene2!A:U,13,0)</f>
        <v>WP_014422068.1</v>
      </c>
      <c r="M2434">
        <f>VLOOKUP(Q2434,gene2!A:U,14,0)</f>
        <v>0</v>
      </c>
      <c r="N2434" t="str">
        <f>VLOOKUP(Q2434,gene2!A:U,15,0)</f>
        <v>chain-length determining protein</v>
      </c>
      <c r="Q2434" t="s">
        <v>9469</v>
      </c>
      <c r="R2434">
        <v>1086</v>
      </c>
      <c r="T2434" t="s">
        <v>9470</v>
      </c>
      <c r="V2434">
        <f t="shared" si="37"/>
        <v>362</v>
      </c>
    </row>
    <row r="2435" spans="1:22" x14ac:dyDescent="0.25">
      <c r="A2435" t="s">
        <v>20</v>
      </c>
      <c r="B2435" t="s">
        <v>21</v>
      </c>
      <c r="C2435" t="s">
        <v>22</v>
      </c>
      <c r="D2435" t="s">
        <v>23</v>
      </c>
      <c r="E2435" t="s">
        <v>5</v>
      </c>
      <c r="G2435" t="s">
        <v>24</v>
      </c>
      <c r="H2435">
        <v>2614185</v>
      </c>
      <c r="I2435">
        <v>2614847</v>
      </c>
      <c r="J2435" t="s">
        <v>52</v>
      </c>
      <c r="K2435" t="str">
        <f>VLOOKUP(Q2435,gene2!A:U,12,0)</f>
        <v>WP_014422069.1</v>
      </c>
      <c r="L2435" t="str">
        <f>VLOOKUP(Q2435,gene2!A:U,13,0)</f>
        <v>WP_014422069.1</v>
      </c>
      <c r="M2435">
        <f>VLOOKUP(Q2435,gene2!A:U,14,0)</f>
        <v>0</v>
      </c>
      <c r="N2435" t="str">
        <f>VLOOKUP(Q2435,gene2!A:U,15,0)</f>
        <v>ABC transporter ATP-binding protein</v>
      </c>
      <c r="Q2435" t="s">
        <v>9473</v>
      </c>
      <c r="R2435">
        <v>663</v>
      </c>
      <c r="T2435" t="s">
        <v>9474</v>
      </c>
      <c r="V2435">
        <f t="shared" ref="V2435:V2498" si="38">R2435/3</f>
        <v>221</v>
      </c>
    </row>
    <row r="2436" spans="1:22" x14ac:dyDescent="0.25">
      <c r="A2436" t="s">
        <v>20</v>
      </c>
      <c r="B2436" t="s">
        <v>21</v>
      </c>
      <c r="C2436" t="s">
        <v>22</v>
      </c>
      <c r="D2436" t="s">
        <v>23</v>
      </c>
      <c r="E2436" t="s">
        <v>5</v>
      </c>
      <c r="G2436" t="s">
        <v>24</v>
      </c>
      <c r="H2436">
        <v>2614844</v>
      </c>
      <c r="I2436">
        <v>2615638</v>
      </c>
      <c r="J2436" t="s">
        <v>52</v>
      </c>
      <c r="K2436" t="str">
        <f>VLOOKUP(Q2436,gene2!A:U,12,0)</f>
        <v>WP_014422070.1</v>
      </c>
      <c r="L2436" t="str">
        <f>VLOOKUP(Q2436,gene2!A:U,13,0)</f>
        <v>WP_014422070.1</v>
      </c>
      <c r="M2436">
        <f>VLOOKUP(Q2436,gene2!A:U,14,0)</f>
        <v>0</v>
      </c>
      <c r="N2436" t="str">
        <f>VLOOKUP(Q2436,gene2!A:U,15,0)</f>
        <v>ABC transporter permease</v>
      </c>
      <c r="Q2436" t="s">
        <v>9476</v>
      </c>
      <c r="R2436">
        <v>795</v>
      </c>
      <c r="T2436" t="s">
        <v>9477</v>
      </c>
      <c r="V2436">
        <f t="shared" si="38"/>
        <v>265</v>
      </c>
    </row>
    <row r="2437" spans="1:22" x14ac:dyDescent="0.25">
      <c r="A2437" t="s">
        <v>20</v>
      </c>
      <c r="B2437" t="s">
        <v>21</v>
      </c>
      <c r="C2437" t="s">
        <v>22</v>
      </c>
      <c r="D2437" t="s">
        <v>23</v>
      </c>
      <c r="E2437" t="s">
        <v>5</v>
      </c>
      <c r="G2437" t="s">
        <v>24</v>
      </c>
      <c r="H2437">
        <v>2615638</v>
      </c>
      <c r="I2437">
        <v>2617383</v>
      </c>
      <c r="J2437" t="s">
        <v>52</v>
      </c>
      <c r="K2437" t="str">
        <f>VLOOKUP(Q2437,gene2!A:U,12,0)</f>
        <v>WP_014422071.1</v>
      </c>
      <c r="L2437" t="str">
        <f>VLOOKUP(Q2437,gene2!A:U,13,0)</f>
        <v>WP_014422071.1</v>
      </c>
      <c r="M2437">
        <f>VLOOKUP(Q2437,gene2!A:U,14,0)</f>
        <v>0</v>
      </c>
      <c r="N2437" t="str">
        <f>VLOOKUP(Q2437,gene2!A:U,15,0)</f>
        <v>polysaccharide export protein</v>
      </c>
      <c r="Q2437" t="s">
        <v>9479</v>
      </c>
      <c r="R2437">
        <v>1746</v>
      </c>
      <c r="T2437" t="s">
        <v>9480</v>
      </c>
      <c r="V2437">
        <f t="shared" si="38"/>
        <v>582</v>
      </c>
    </row>
    <row r="2438" spans="1:22" x14ac:dyDescent="0.25">
      <c r="A2438" t="s">
        <v>20</v>
      </c>
      <c r="B2438" t="s">
        <v>21</v>
      </c>
      <c r="C2438" t="s">
        <v>22</v>
      </c>
      <c r="D2438" t="s">
        <v>23</v>
      </c>
      <c r="E2438" t="s">
        <v>5</v>
      </c>
      <c r="G2438" t="s">
        <v>24</v>
      </c>
      <c r="H2438">
        <v>2617380</v>
      </c>
      <c r="I2438">
        <v>2617811</v>
      </c>
      <c r="J2438" t="s">
        <v>52</v>
      </c>
      <c r="K2438" t="str">
        <f>VLOOKUP(Q2438,gene2!A:U,12,0)</f>
        <v>WP_014422072.1</v>
      </c>
      <c r="L2438" t="str">
        <f>VLOOKUP(Q2438,gene2!A:U,13,0)</f>
        <v>WP_014422072.1</v>
      </c>
      <c r="M2438">
        <f>VLOOKUP(Q2438,gene2!A:U,14,0)</f>
        <v>0</v>
      </c>
      <c r="N2438" t="str">
        <f>VLOOKUP(Q2438,gene2!A:U,15,0)</f>
        <v>hypothetical protein</v>
      </c>
      <c r="Q2438" t="s">
        <v>9483</v>
      </c>
      <c r="R2438">
        <v>432</v>
      </c>
      <c r="T2438" t="s">
        <v>9484</v>
      </c>
      <c r="V2438">
        <f t="shared" si="38"/>
        <v>144</v>
      </c>
    </row>
    <row r="2439" spans="1:22" x14ac:dyDescent="0.25">
      <c r="A2439" t="s">
        <v>20</v>
      </c>
      <c r="B2439" t="s">
        <v>21</v>
      </c>
      <c r="C2439" t="s">
        <v>22</v>
      </c>
      <c r="D2439" t="s">
        <v>23</v>
      </c>
      <c r="E2439" t="s">
        <v>5</v>
      </c>
      <c r="G2439" t="s">
        <v>24</v>
      </c>
      <c r="H2439">
        <v>2617830</v>
      </c>
      <c r="I2439">
        <v>2619065</v>
      </c>
      <c r="J2439" t="s">
        <v>52</v>
      </c>
      <c r="K2439" t="str">
        <f>VLOOKUP(Q2439,gene2!A:U,12,0)</f>
        <v>WP_050999013.1</v>
      </c>
      <c r="L2439" t="str">
        <f>VLOOKUP(Q2439,gene2!A:U,13,0)</f>
        <v>WP_050999013.1</v>
      </c>
      <c r="M2439">
        <f>VLOOKUP(Q2439,gene2!A:U,14,0)</f>
        <v>0</v>
      </c>
      <c r="N2439" t="str">
        <f>VLOOKUP(Q2439,gene2!A:U,15,0)</f>
        <v>capsule assembly Wzi family protein</v>
      </c>
      <c r="Q2439" t="s">
        <v>9486</v>
      </c>
      <c r="R2439">
        <v>1236</v>
      </c>
      <c r="T2439" t="s">
        <v>9487</v>
      </c>
      <c r="V2439">
        <f t="shared" si="38"/>
        <v>412</v>
      </c>
    </row>
    <row r="2440" spans="1:22" x14ac:dyDescent="0.25">
      <c r="A2440" t="s">
        <v>20</v>
      </c>
      <c r="B2440" t="s">
        <v>21</v>
      </c>
      <c r="C2440" t="s">
        <v>22</v>
      </c>
      <c r="D2440" t="s">
        <v>23</v>
      </c>
      <c r="E2440" t="s">
        <v>5</v>
      </c>
      <c r="G2440" t="s">
        <v>24</v>
      </c>
      <c r="H2440">
        <v>2619472</v>
      </c>
      <c r="I2440">
        <v>2619951</v>
      </c>
      <c r="J2440" t="s">
        <v>52</v>
      </c>
      <c r="K2440" t="str">
        <f>VLOOKUP(Q2440,gene2!A:U,12,0)</f>
        <v>WP_014422074.1</v>
      </c>
      <c r="L2440" t="str">
        <f>VLOOKUP(Q2440,gene2!A:U,13,0)</f>
        <v>WP_014422074.1</v>
      </c>
      <c r="M2440">
        <f>VLOOKUP(Q2440,gene2!A:U,14,0)</f>
        <v>0</v>
      </c>
      <c r="N2440" t="str">
        <f>VLOOKUP(Q2440,gene2!A:U,15,0)</f>
        <v>transcription/translation regulatory transformer protein RfaH</v>
      </c>
      <c r="O2440" t="s">
        <v>9490</v>
      </c>
      <c r="Q2440" t="s">
        <v>9491</v>
      </c>
      <c r="R2440">
        <v>480</v>
      </c>
      <c r="T2440" t="s">
        <v>9492</v>
      </c>
      <c r="V2440">
        <f t="shared" si="38"/>
        <v>160</v>
      </c>
    </row>
    <row r="2441" spans="1:22" x14ac:dyDescent="0.25">
      <c r="A2441" t="s">
        <v>20</v>
      </c>
      <c r="B2441" t="s">
        <v>21</v>
      </c>
      <c r="C2441" t="s">
        <v>22</v>
      </c>
      <c r="D2441" t="s">
        <v>23</v>
      </c>
      <c r="E2441" t="s">
        <v>5</v>
      </c>
      <c r="G2441" t="s">
        <v>24</v>
      </c>
      <c r="H2441">
        <v>2619955</v>
      </c>
      <c r="I2441">
        <v>2620722</v>
      </c>
      <c r="J2441" t="s">
        <v>52</v>
      </c>
      <c r="K2441" t="str">
        <f>VLOOKUP(Q2441,gene2!A:U,12,0)</f>
        <v>WP_014422075.1</v>
      </c>
      <c r="L2441" t="str">
        <f>VLOOKUP(Q2441,gene2!A:U,13,0)</f>
        <v>WP_014422075.1</v>
      </c>
      <c r="M2441">
        <f>VLOOKUP(Q2441,gene2!A:U,14,0)</f>
        <v>0</v>
      </c>
      <c r="N2441" t="str">
        <f>VLOOKUP(Q2441,gene2!A:U,15,0)</f>
        <v>3'(2'),5'-bisphosphate nucleotidase CysQ</v>
      </c>
      <c r="O2441" t="s">
        <v>9495</v>
      </c>
      <c r="Q2441" t="s">
        <v>9496</v>
      </c>
      <c r="R2441">
        <v>768</v>
      </c>
      <c r="T2441" t="s">
        <v>9497</v>
      </c>
      <c r="V2441">
        <f t="shared" si="38"/>
        <v>256</v>
      </c>
    </row>
    <row r="2442" spans="1:22" x14ac:dyDescent="0.25">
      <c r="A2442" t="s">
        <v>20</v>
      </c>
      <c r="B2442" t="s">
        <v>21</v>
      </c>
      <c r="C2442" t="s">
        <v>22</v>
      </c>
      <c r="D2442" t="s">
        <v>23</v>
      </c>
      <c r="E2442" t="s">
        <v>5</v>
      </c>
      <c r="G2442" t="s">
        <v>24</v>
      </c>
      <c r="H2442">
        <v>2620722</v>
      </c>
      <c r="I2442">
        <v>2622083</v>
      </c>
      <c r="J2442" t="s">
        <v>52</v>
      </c>
      <c r="K2442" t="str">
        <f>VLOOKUP(Q2442,gene2!A:U,12,0)</f>
        <v>WP_014422076.1</v>
      </c>
      <c r="L2442" t="str">
        <f>VLOOKUP(Q2442,gene2!A:U,13,0)</f>
        <v>WP_014422076.1</v>
      </c>
      <c r="M2442">
        <f>VLOOKUP(Q2442,gene2!A:U,14,0)</f>
        <v>0</v>
      </c>
      <c r="N2442" t="str">
        <f>VLOOKUP(Q2442,gene2!A:U,15,0)</f>
        <v>MBL fold metallo-hydrolase</v>
      </c>
      <c r="Q2442" t="s">
        <v>9500</v>
      </c>
      <c r="R2442">
        <v>1362</v>
      </c>
      <c r="T2442" t="s">
        <v>9501</v>
      </c>
      <c r="V2442">
        <f t="shared" si="38"/>
        <v>454</v>
      </c>
    </row>
    <row r="2443" spans="1:22" x14ac:dyDescent="0.25">
      <c r="A2443" t="s">
        <v>20</v>
      </c>
      <c r="B2443" t="s">
        <v>21</v>
      </c>
      <c r="C2443" t="s">
        <v>22</v>
      </c>
      <c r="D2443" t="s">
        <v>23</v>
      </c>
      <c r="E2443" t="s">
        <v>5</v>
      </c>
      <c r="G2443" t="s">
        <v>24</v>
      </c>
      <c r="H2443">
        <v>2622279</v>
      </c>
      <c r="I2443">
        <v>2622920</v>
      </c>
      <c r="J2443" t="s">
        <v>25</v>
      </c>
      <c r="K2443" t="str">
        <f>VLOOKUP(Q2443,gene2!A:U,12,0)</f>
        <v>WP_050999014.1</v>
      </c>
      <c r="L2443" t="str">
        <f>VLOOKUP(Q2443,gene2!A:U,13,0)</f>
        <v>WP_050999014.1</v>
      </c>
      <c r="M2443">
        <f>VLOOKUP(Q2443,gene2!A:U,14,0)</f>
        <v>0</v>
      </c>
      <c r="N2443" t="str">
        <f>VLOOKUP(Q2443,gene2!A:U,15,0)</f>
        <v>c-type cytochrome</v>
      </c>
      <c r="Q2443" t="s">
        <v>9503</v>
      </c>
      <c r="R2443">
        <v>642</v>
      </c>
      <c r="T2443" t="s">
        <v>9504</v>
      </c>
      <c r="V2443">
        <f t="shared" si="38"/>
        <v>214</v>
      </c>
    </row>
    <row r="2444" spans="1:22" x14ac:dyDescent="0.25">
      <c r="A2444" t="s">
        <v>20</v>
      </c>
      <c r="B2444" t="s">
        <v>21</v>
      </c>
      <c r="C2444" t="s">
        <v>22</v>
      </c>
      <c r="D2444" t="s">
        <v>23</v>
      </c>
      <c r="E2444" t="s">
        <v>5</v>
      </c>
      <c r="G2444" t="s">
        <v>24</v>
      </c>
      <c r="H2444">
        <v>2622930</v>
      </c>
      <c r="I2444">
        <v>2623373</v>
      </c>
      <c r="J2444" t="s">
        <v>52</v>
      </c>
      <c r="K2444" t="str">
        <f>VLOOKUP(Q2444,gene2!A:U,12,0)</f>
        <v>WP_158011929.1</v>
      </c>
      <c r="L2444" t="str">
        <f>VLOOKUP(Q2444,gene2!A:U,13,0)</f>
        <v>WP_158011929.1</v>
      </c>
      <c r="M2444">
        <f>VLOOKUP(Q2444,gene2!A:U,14,0)</f>
        <v>0</v>
      </c>
      <c r="N2444" t="str">
        <f>VLOOKUP(Q2444,gene2!A:U,15,0)</f>
        <v>pilin</v>
      </c>
      <c r="Q2444" t="s">
        <v>9506</v>
      </c>
      <c r="R2444">
        <v>444</v>
      </c>
      <c r="T2444" t="s">
        <v>9507</v>
      </c>
      <c r="V2444">
        <f t="shared" si="38"/>
        <v>148</v>
      </c>
    </row>
    <row r="2445" spans="1:22" x14ac:dyDescent="0.25">
      <c r="A2445" t="s">
        <v>20</v>
      </c>
      <c r="B2445" t="s">
        <v>21</v>
      </c>
      <c r="C2445" t="s">
        <v>22</v>
      </c>
      <c r="D2445" t="s">
        <v>23</v>
      </c>
      <c r="E2445" t="s">
        <v>5</v>
      </c>
      <c r="G2445" t="s">
        <v>24</v>
      </c>
      <c r="H2445">
        <v>2623455</v>
      </c>
      <c r="I2445">
        <v>2624930</v>
      </c>
      <c r="J2445" t="s">
        <v>52</v>
      </c>
      <c r="K2445" t="str">
        <f>VLOOKUP(Q2445,gene2!A:U,12,0)</f>
        <v>WP_158011890.1</v>
      </c>
      <c r="L2445" t="str">
        <f>VLOOKUP(Q2445,gene2!A:U,13,0)</f>
        <v>WP_158011890.1</v>
      </c>
      <c r="M2445">
        <f>VLOOKUP(Q2445,gene2!A:U,14,0)</f>
        <v>0</v>
      </c>
      <c r="N2445" t="str">
        <f>VLOOKUP(Q2445,gene2!A:U,15,0)</f>
        <v>O-antigen ligase family protein</v>
      </c>
      <c r="Q2445" t="s">
        <v>9510</v>
      </c>
      <c r="R2445">
        <v>1476</v>
      </c>
      <c r="T2445" t="s">
        <v>9511</v>
      </c>
      <c r="V2445">
        <f t="shared" si="38"/>
        <v>492</v>
      </c>
    </row>
    <row r="2446" spans="1:22" x14ac:dyDescent="0.25">
      <c r="A2446" t="s">
        <v>20</v>
      </c>
      <c r="B2446" t="s">
        <v>21</v>
      </c>
      <c r="C2446" t="s">
        <v>22</v>
      </c>
      <c r="D2446" t="s">
        <v>23</v>
      </c>
      <c r="E2446" t="s">
        <v>5</v>
      </c>
      <c r="G2446" t="s">
        <v>24</v>
      </c>
      <c r="H2446">
        <v>2625061</v>
      </c>
      <c r="I2446">
        <v>2625558</v>
      </c>
      <c r="J2446" t="s">
        <v>52</v>
      </c>
      <c r="K2446" t="str">
        <f>VLOOKUP(Q2446,gene2!A:U,12,0)</f>
        <v>WP_041655568.1</v>
      </c>
      <c r="L2446" t="str">
        <f>VLOOKUP(Q2446,gene2!A:U,13,0)</f>
        <v>WP_041655568.1</v>
      </c>
      <c r="M2446">
        <f>VLOOKUP(Q2446,gene2!A:U,14,0)</f>
        <v>0</v>
      </c>
      <c r="N2446" t="str">
        <f>VLOOKUP(Q2446,gene2!A:U,15,0)</f>
        <v>pilin</v>
      </c>
      <c r="Q2446" t="s">
        <v>9513</v>
      </c>
      <c r="R2446">
        <v>498</v>
      </c>
      <c r="T2446" t="s">
        <v>9514</v>
      </c>
      <c r="V2446">
        <f t="shared" si="38"/>
        <v>166</v>
      </c>
    </row>
    <row r="2447" spans="1:22" x14ac:dyDescent="0.25">
      <c r="A2447" t="s">
        <v>20</v>
      </c>
      <c r="B2447" t="s">
        <v>21</v>
      </c>
      <c r="C2447" t="s">
        <v>22</v>
      </c>
      <c r="D2447" t="s">
        <v>23</v>
      </c>
      <c r="E2447" t="s">
        <v>5</v>
      </c>
      <c r="G2447" t="s">
        <v>24</v>
      </c>
      <c r="H2447">
        <v>2625954</v>
      </c>
      <c r="I2447">
        <v>2627672</v>
      </c>
      <c r="J2447" t="s">
        <v>25</v>
      </c>
      <c r="K2447" t="str">
        <f>VLOOKUP(Q2447,gene2!A:U,12,0)</f>
        <v>WP_014422081.1</v>
      </c>
      <c r="L2447" t="str">
        <f>VLOOKUP(Q2447,gene2!A:U,13,0)</f>
        <v>WP_014422081.1</v>
      </c>
      <c r="M2447">
        <f>VLOOKUP(Q2447,gene2!A:U,14,0)</f>
        <v>0</v>
      </c>
      <c r="N2447" t="str">
        <f>VLOOKUP(Q2447,gene2!A:U,15,0)</f>
        <v>type IV-A pilus assembly ATPase PilB</v>
      </c>
      <c r="O2447" t="s">
        <v>9516</v>
      </c>
      <c r="Q2447" t="s">
        <v>9517</v>
      </c>
      <c r="R2447">
        <v>1719</v>
      </c>
      <c r="T2447" t="s">
        <v>9518</v>
      </c>
      <c r="V2447">
        <f t="shared" si="38"/>
        <v>573</v>
      </c>
    </row>
    <row r="2448" spans="1:22" x14ac:dyDescent="0.25">
      <c r="A2448" t="s">
        <v>20</v>
      </c>
      <c r="B2448" t="s">
        <v>21</v>
      </c>
      <c r="C2448" t="s">
        <v>22</v>
      </c>
      <c r="D2448" t="s">
        <v>23</v>
      </c>
      <c r="E2448" t="s">
        <v>5</v>
      </c>
      <c r="G2448" t="s">
        <v>24</v>
      </c>
      <c r="H2448">
        <v>2627675</v>
      </c>
      <c r="I2448">
        <v>2628895</v>
      </c>
      <c r="J2448" t="s">
        <v>25</v>
      </c>
      <c r="K2448" t="str">
        <f>VLOOKUP(Q2448,gene2!A:U,12,0)</f>
        <v>WP_014422082.1</v>
      </c>
      <c r="L2448" t="str">
        <f>VLOOKUP(Q2448,gene2!A:U,13,0)</f>
        <v>WP_014422082.1</v>
      </c>
      <c r="M2448">
        <f>VLOOKUP(Q2448,gene2!A:U,14,0)</f>
        <v>0</v>
      </c>
      <c r="N2448" t="str">
        <f>VLOOKUP(Q2448,gene2!A:U,15,0)</f>
        <v>type II secretion system F family protein</v>
      </c>
      <c r="Q2448" t="s">
        <v>9521</v>
      </c>
      <c r="R2448">
        <v>1221</v>
      </c>
      <c r="T2448" t="s">
        <v>9522</v>
      </c>
      <c r="V2448">
        <f t="shared" si="38"/>
        <v>407</v>
      </c>
    </row>
    <row r="2449" spans="1:22" x14ac:dyDescent="0.25">
      <c r="A2449" t="s">
        <v>20</v>
      </c>
      <c r="B2449" t="s">
        <v>21</v>
      </c>
      <c r="C2449" t="s">
        <v>22</v>
      </c>
      <c r="D2449" t="s">
        <v>23</v>
      </c>
      <c r="E2449" t="s">
        <v>5</v>
      </c>
      <c r="G2449" t="s">
        <v>24</v>
      </c>
      <c r="H2449">
        <v>2628965</v>
      </c>
      <c r="I2449">
        <v>2629840</v>
      </c>
      <c r="J2449" t="s">
        <v>25</v>
      </c>
      <c r="K2449" t="str">
        <f>VLOOKUP(Q2449,gene2!A:U,12,0)</f>
        <v>WP_014422083.1</v>
      </c>
      <c r="L2449" t="str">
        <f>VLOOKUP(Q2449,gene2!A:U,13,0)</f>
        <v>WP_014422083.1</v>
      </c>
      <c r="M2449">
        <f>VLOOKUP(Q2449,gene2!A:U,14,0)</f>
        <v>0</v>
      </c>
      <c r="N2449" t="str">
        <f>VLOOKUP(Q2449,gene2!A:U,15,0)</f>
        <v>prepilin peptidase</v>
      </c>
      <c r="Q2449" t="s">
        <v>9524</v>
      </c>
      <c r="R2449">
        <v>876</v>
      </c>
      <c r="T2449" t="s">
        <v>9525</v>
      </c>
      <c r="V2449">
        <f t="shared" si="38"/>
        <v>292</v>
      </c>
    </row>
    <row r="2450" spans="1:22" x14ac:dyDescent="0.25">
      <c r="A2450" t="s">
        <v>20</v>
      </c>
      <c r="B2450" t="s">
        <v>21</v>
      </c>
      <c r="C2450" t="s">
        <v>22</v>
      </c>
      <c r="D2450" t="s">
        <v>23</v>
      </c>
      <c r="E2450" t="s">
        <v>5</v>
      </c>
      <c r="G2450" t="s">
        <v>24</v>
      </c>
      <c r="H2450">
        <v>2629841</v>
      </c>
      <c r="I2450">
        <v>2630458</v>
      </c>
      <c r="J2450" t="s">
        <v>25</v>
      </c>
      <c r="K2450" t="str">
        <f>VLOOKUP(Q2450,gene2!A:U,12,0)</f>
        <v>WP_014422084.1</v>
      </c>
      <c r="L2450" t="str">
        <f>VLOOKUP(Q2450,gene2!A:U,13,0)</f>
        <v>WP_014422084.1</v>
      </c>
      <c r="M2450">
        <f>VLOOKUP(Q2450,gene2!A:U,14,0)</f>
        <v>0</v>
      </c>
      <c r="N2450" t="str">
        <f>VLOOKUP(Q2450,gene2!A:U,15,0)</f>
        <v>dephospho-CoA kinase</v>
      </c>
      <c r="Q2450" t="s">
        <v>9528</v>
      </c>
      <c r="R2450">
        <v>618</v>
      </c>
      <c r="T2450" t="s">
        <v>9529</v>
      </c>
      <c r="V2450">
        <f t="shared" si="38"/>
        <v>206</v>
      </c>
    </row>
    <row r="2451" spans="1:22" x14ac:dyDescent="0.25">
      <c r="A2451" t="s">
        <v>20</v>
      </c>
      <c r="B2451" t="s">
        <v>21</v>
      </c>
      <c r="C2451" t="s">
        <v>22</v>
      </c>
      <c r="D2451" t="s">
        <v>23</v>
      </c>
      <c r="E2451" t="s">
        <v>5</v>
      </c>
      <c r="G2451" t="s">
        <v>24</v>
      </c>
      <c r="H2451">
        <v>2630589</v>
      </c>
      <c r="I2451">
        <v>2631536</v>
      </c>
      <c r="J2451" t="s">
        <v>25</v>
      </c>
      <c r="K2451" t="str">
        <f>VLOOKUP(Q2451,gene2!A:U,12,0)</f>
        <v>WP_193364640.1</v>
      </c>
      <c r="L2451" t="str">
        <f>VLOOKUP(Q2451,gene2!A:U,13,0)</f>
        <v>WP_193364640.1</v>
      </c>
      <c r="M2451">
        <f>VLOOKUP(Q2451,gene2!A:U,14,0)</f>
        <v>0</v>
      </c>
      <c r="N2451" t="str">
        <f>VLOOKUP(Q2451,gene2!A:U,15,0)</f>
        <v>hypothetical protein</v>
      </c>
      <c r="Q2451" t="s">
        <v>9532</v>
      </c>
      <c r="R2451">
        <v>948</v>
      </c>
      <c r="T2451" t="s">
        <v>9533</v>
      </c>
      <c r="V2451">
        <f t="shared" si="38"/>
        <v>316</v>
      </c>
    </row>
    <row r="2452" spans="1:22" x14ac:dyDescent="0.25">
      <c r="A2452" t="s">
        <v>20</v>
      </c>
      <c r="B2452" t="s">
        <v>21</v>
      </c>
      <c r="C2452" t="s">
        <v>22</v>
      </c>
      <c r="D2452" t="s">
        <v>23</v>
      </c>
      <c r="E2452" t="s">
        <v>5</v>
      </c>
      <c r="G2452" t="s">
        <v>24</v>
      </c>
      <c r="H2452">
        <v>2631545</v>
      </c>
      <c r="I2452">
        <v>2632294</v>
      </c>
      <c r="J2452" t="s">
        <v>25</v>
      </c>
      <c r="K2452" t="str">
        <f>VLOOKUP(Q2452,gene2!A:U,12,0)</f>
        <v>WP_014422086.1</v>
      </c>
      <c r="L2452" t="str">
        <f>VLOOKUP(Q2452,gene2!A:U,13,0)</f>
        <v>WP_014422086.1</v>
      </c>
      <c r="M2452">
        <f>VLOOKUP(Q2452,gene2!A:U,14,0)</f>
        <v>0</v>
      </c>
      <c r="N2452" t="str">
        <f>VLOOKUP(Q2452,gene2!A:U,15,0)</f>
        <v>tRNA (N6-threonylcarbamoyladenosine(37)-N6)-methyltransferase TrmO</v>
      </c>
      <c r="O2452" t="s">
        <v>9535</v>
      </c>
      <c r="Q2452" t="s">
        <v>9536</v>
      </c>
      <c r="R2452">
        <v>750</v>
      </c>
      <c r="T2452" t="s">
        <v>9537</v>
      </c>
      <c r="V2452">
        <f t="shared" si="38"/>
        <v>250</v>
      </c>
    </row>
    <row r="2453" spans="1:22" x14ac:dyDescent="0.25">
      <c r="A2453" t="s">
        <v>20</v>
      </c>
      <c r="B2453" t="s">
        <v>21</v>
      </c>
      <c r="C2453" t="s">
        <v>22</v>
      </c>
      <c r="D2453" t="s">
        <v>23</v>
      </c>
      <c r="E2453" t="s">
        <v>5</v>
      </c>
      <c r="G2453" t="s">
        <v>24</v>
      </c>
      <c r="H2453">
        <v>2632339</v>
      </c>
      <c r="I2453">
        <v>2634693</v>
      </c>
      <c r="J2453" t="s">
        <v>25</v>
      </c>
      <c r="K2453" t="str">
        <f>VLOOKUP(Q2453,gene2!A:U,12,0)</f>
        <v>WP_014422087.1</v>
      </c>
      <c r="L2453" t="str">
        <f>VLOOKUP(Q2453,gene2!A:U,13,0)</f>
        <v>WP_014422087.1</v>
      </c>
      <c r="M2453">
        <f>VLOOKUP(Q2453,gene2!A:U,14,0)</f>
        <v>0</v>
      </c>
      <c r="N2453" t="str">
        <f>VLOOKUP(Q2453,gene2!A:U,15,0)</f>
        <v>response regulator</v>
      </c>
      <c r="Q2453" t="s">
        <v>9540</v>
      </c>
      <c r="R2453">
        <v>2355</v>
      </c>
      <c r="T2453" t="s">
        <v>9541</v>
      </c>
      <c r="V2453">
        <f t="shared" si="38"/>
        <v>785</v>
      </c>
    </row>
    <row r="2454" spans="1:22" x14ac:dyDescent="0.25">
      <c r="A2454" t="s">
        <v>20</v>
      </c>
      <c r="B2454" t="s">
        <v>21</v>
      </c>
      <c r="C2454" t="s">
        <v>22</v>
      </c>
      <c r="D2454" t="s">
        <v>23</v>
      </c>
      <c r="E2454" t="s">
        <v>5</v>
      </c>
      <c r="G2454" t="s">
        <v>24</v>
      </c>
      <c r="H2454">
        <v>2634727</v>
      </c>
      <c r="I2454">
        <v>2634915</v>
      </c>
      <c r="J2454" t="s">
        <v>25</v>
      </c>
      <c r="K2454" t="str">
        <f>VLOOKUP(Q2454,gene2!A:U,12,0)</f>
        <v>WP_014422088.1</v>
      </c>
      <c r="L2454" t="str">
        <f>VLOOKUP(Q2454,gene2!A:U,13,0)</f>
        <v>WP_014422088.1</v>
      </c>
      <c r="M2454">
        <f>VLOOKUP(Q2454,gene2!A:U,14,0)</f>
        <v>0</v>
      </c>
      <c r="N2454" t="str">
        <f>VLOOKUP(Q2454,gene2!A:U,15,0)</f>
        <v>DNA gyrase inhibitor YacG</v>
      </c>
      <c r="O2454" t="s">
        <v>9543</v>
      </c>
      <c r="Q2454" t="s">
        <v>9544</v>
      </c>
      <c r="R2454">
        <v>189</v>
      </c>
      <c r="T2454" t="s">
        <v>9545</v>
      </c>
      <c r="V2454">
        <f t="shared" si="38"/>
        <v>63</v>
      </c>
    </row>
    <row r="2455" spans="1:22" x14ac:dyDescent="0.25">
      <c r="A2455" t="s">
        <v>20</v>
      </c>
      <c r="B2455" t="s">
        <v>21</v>
      </c>
      <c r="C2455" t="s">
        <v>22</v>
      </c>
      <c r="D2455" t="s">
        <v>23</v>
      </c>
      <c r="E2455" t="s">
        <v>5</v>
      </c>
      <c r="G2455" t="s">
        <v>24</v>
      </c>
      <c r="H2455">
        <v>2635058</v>
      </c>
      <c r="I2455">
        <v>2635618</v>
      </c>
      <c r="J2455" t="s">
        <v>25</v>
      </c>
      <c r="K2455" t="str">
        <f>VLOOKUP(Q2455,gene2!A:U,12,0)</f>
        <v>WP_014422089.1</v>
      </c>
      <c r="L2455" t="str">
        <f>VLOOKUP(Q2455,gene2!A:U,13,0)</f>
        <v>WP_014422089.1</v>
      </c>
      <c r="M2455">
        <f>VLOOKUP(Q2455,gene2!A:U,14,0)</f>
        <v>0</v>
      </c>
      <c r="N2455" t="str">
        <f>VLOOKUP(Q2455,gene2!A:U,15,0)</f>
        <v>hypothetical protein</v>
      </c>
      <c r="Q2455" t="s">
        <v>9548</v>
      </c>
      <c r="R2455">
        <v>561</v>
      </c>
      <c r="T2455" t="s">
        <v>9549</v>
      </c>
      <c r="V2455">
        <f t="shared" si="38"/>
        <v>187</v>
      </c>
    </row>
    <row r="2456" spans="1:22" x14ac:dyDescent="0.25">
      <c r="A2456" t="s">
        <v>20</v>
      </c>
      <c r="B2456" t="s">
        <v>21</v>
      </c>
      <c r="C2456" t="s">
        <v>22</v>
      </c>
      <c r="D2456" t="s">
        <v>23</v>
      </c>
      <c r="E2456" t="s">
        <v>5</v>
      </c>
      <c r="G2456" t="s">
        <v>24</v>
      </c>
      <c r="H2456">
        <v>2635737</v>
      </c>
      <c r="I2456">
        <v>2637968</v>
      </c>
      <c r="J2456" t="s">
        <v>25</v>
      </c>
      <c r="K2456" t="str">
        <f>VLOOKUP(Q2456,gene2!A:U,12,0)</f>
        <v>WP_014422090.1</v>
      </c>
      <c r="L2456" t="str">
        <f>VLOOKUP(Q2456,gene2!A:U,13,0)</f>
        <v>WP_014422090.1</v>
      </c>
      <c r="M2456">
        <f>VLOOKUP(Q2456,gene2!A:U,14,0)</f>
        <v>0</v>
      </c>
      <c r="N2456" t="str">
        <f>VLOOKUP(Q2456,gene2!A:U,15,0)</f>
        <v>hypothetical protein</v>
      </c>
      <c r="Q2456" t="s">
        <v>9551</v>
      </c>
      <c r="R2456">
        <v>2232</v>
      </c>
      <c r="T2456" t="s">
        <v>9552</v>
      </c>
      <c r="V2456">
        <f t="shared" si="38"/>
        <v>744</v>
      </c>
    </row>
    <row r="2457" spans="1:22" x14ac:dyDescent="0.25">
      <c r="A2457" t="s">
        <v>20</v>
      </c>
      <c r="B2457" t="s">
        <v>21</v>
      </c>
      <c r="C2457" t="s">
        <v>22</v>
      </c>
      <c r="D2457" t="s">
        <v>23</v>
      </c>
      <c r="E2457" t="s">
        <v>5</v>
      </c>
      <c r="G2457" t="s">
        <v>24</v>
      </c>
      <c r="H2457">
        <v>2638038</v>
      </c>
      <c r="I2457">
        <v>2638970</v>
      </c>
      <c r="J2457" t="s">
        <v>25</v>
      </c>
      <c r="K2457" t="str">
        <f>VLOOKUP(Q2457,gene2!A:U,12,0)</f>
        <v>WP_014422091.1</v>
      </c>
      <c r="L2457" t="str">
        <f>VLOOKUP(Q2457,gene2!A:U,13,0)</f>
        <v>WP_014422091.1</v>
      </c>
      <c r="M2457">
        <f>VLOOKUP(Q2457,gene2!A:U,14,0)</f>
        <v>0</v>
      </c>
      <c r="N2457" t="str">
        <f>VLOOKUP(Q2457,gene2!A:U,15,0)</f>
        <v>glucosaminidase domain-containing protein</v>
      </c>
      <c r="Q2457" t="s">
        <v>9554</v>
      </c>
      <c r="R2457">
        <v>933</v>
      </c>
      <c r="T2457" t="s">
        <v>9555</v>
      </c>
      <c r="V2457">
        <f t="shared" si="38"/>
        <v>311</v>
      </c>
    </row>
    <row r="2458" spans="1:22" x14ac:dyDescent="0.25">
      <c r="A2458" t="s">
        <v>20</v>
      </c>
      <c r="B2458" t="s">
        <v>21</v>
      </c>
      <c r="C2458" t="s">
        <v>22</v>
      </c>
      <c r="D2458" t="s">
        <v>23</v>
      </c>
      <c r="E2458" t="s">
        <v>5</v>
      </c>
      <c r="G2458" t="s">
        <v>24</v>
      </c>
      <c r="H2458">
        <v>2639002</v>
      </c>
      <c r="I2458">
        <v>2639901</v>
      </c>
      <c r="J2458" t="s">
        <v>25</v>
      </c>
      <c r="K2458" t="str">
        <f>VLOOKUP(Q2458,gene2!A:U,12,0)</f>
        <v>WP_014422092.1</v>
      </c>
      <c r="L2458" t="str">
        <f>VLOOKUP(Q2458,gene2!A:U,13,0)</f>
        <v>WP_014422092.1</v>
      </c>
      <c r="M2458">
        <f>VLOOKUP(Q2458,gene2!A:U,14,0)</f>
        <v>0</v>
      </c>
      <c r="N2458" t="str">
        <f>VLOOKUP(Q2458,gene2!A:U,15,0)</f>
        <v>acyltransferase</v>
      </c>
      <c r="Q2458" t="s">
        <v>9558</v>
      </c>
      <c r="R2458">
        <v>900</v>
      </c>
      <c r="T2458" t="s">
        <v>9559</v>
      </c>
      <c r="V2458">
        <f t="shared" si="38"/>
        <v>300</v>
      </c>
    </row>
    <row r="2459" spans="1:22" x14ac:dyDescent="0.25">
      <c r="A2459" t="s">
        <v>20</v>
      </c>
      <c r="B2459" t="s">
        <v>21</v>
      </c>
      <c r="C2459" t="s">
        <v>22</v>
      </c>
      <c r="D2459" t="s">
        <v>23</v>
      </c>
      <c r="E2459" t="s">
        <v>5</v>
      </c>
      <c r="G2459" t="s">
        <v>24</v>
      </c>
      <c r="H2459">
        <v>2639928</v>
      </c>
      <c r="I2459">
        <v>2642603</v>
      </c>
      <c r="J2459" t="s">
        <v>52</v>
      </c>
      <c r="K2459" t="str">
        <f>VLOOKUP(Q2459,gene2!A:U,12,0)</f>
        <v>WP_014422093.1</v>
      </c>
      <c r="L2459" t="str">
        <f>VLOOKUP(Q2459,gene2!A:U,13,0)</f>
        <v>WP_014422093.1</v>
      </c>
      <c r="M2459">
        <f>VLOOKUP(Q2459,gene2!A:U,14,0)</f>
        <v>0</v>
      </c>
      <c r="N2459" t="str">
        <f>VLOOKUP(Q2459,gene2!A:U,15,0)</f>
        <v>hypothetical protein</v>
      </c>
      <c r="Q2459" t="s">
        <v>9561</v>
      </c>
      <c r="R2459">
        <v>2676</v>
      </c>
      <c r="T2459" t="s">
        <v>9562</v>
      </c>
      <c r="V2459">
        <f t="shared" si="38"/>
        <v>892</v>
      </c>
    </row>
    <row r="2460" spans="1:22" x14ac:dyDescent="0.25">
      <c r="A2460" t="s">
        <v>20</v>
      </c>
      <c r="B2460" t="s">
        <v>21</v>
      </c>
      <c r="C2460" t="s">
        <v>22</v>
      </c>
      <c r="D2460" t="s">
        <v>23</v>
      </c>
      <c r="E2460" t="s">
        <v>5</v>
      </c>
      <c r="G2460" t="s">
        <v>24</v>
      </c>
      <c r="H2460">
        <v>2642875</v>
      </c>
      <c r="I2460">
        <v>2644236</v>
      </c>
      <c r="J2460" t="s">
        <v>52</v>
      </c>
      <c r="K2460" t="str">
        <f>VLOOKUP(Q2460,gene2!A:U,12,0)</f>
        <v>WP_014422094.1</v>
      </c>
      <c r="L2460" t="str">
        <f>VLOOKUP(Q2460,gene2!A:U,13,0)</f>
        <v>WP_014422094.1</v>
      </c>
      <c r="M2460">
        <f>VLOOKUP(Q2460,gene2!A:U,14,0)</f>
        <v>0</v>
      </c>
      <c r="N2460" t="str">
        <f>VLOOKUP(Q2460,gene2!A:U,15,0)</f>
        <v>DUF1329 domain-containing protein</v>
      </c>
      <c r="Q2460" t="s">
        <v>9564</v>
      </c>
      <c r="R2460">
        <v>1362</v>
      </c>
      <c r="T2460" t="s">
        <v>9565</v>
      </c>
      <c r="V2460">
        <f t="shared" si="38"/>
        <v>454</v>
      </c>
    </row>
    <row r="2461" spans="1:22" x14ac:dyDescent="0.25">
      <c r="A2461" t="s">
        <v>20</v>
      </c>
      <c r="B2461" t="s">
        <v>21</v>
      </c>
      <c r="C2461" t="s">
        <v>22</v>
      </c>
      <c r="D2461" t="s">
        <v>23</v>
      </c>
      <c r="E2461" t="s">
        <v>5</v>
      </c>
      <c r="G2461" t="s">
        <v>24</v>
      </c>
      <c r="H2461">
        <v>2644270</v>
      </c>
      <c r="I2461">
        <v>2646117</v>
      </c>
      <c r="J2461" t="s">
        <v>52</v>
      </c>
      <c r="K2461" t="str">
        <f>VLOOKUP(Q2461,gene2!A:U,12,0)</f>
        <v>WP_014422095.1</v>
      </c>
      <c r="L2461" t="str">
        <f>VLOOKUP(Q2461,gene2!A:U,13,0)</f>
        <v>WP_014422095.1</v>
      </c>
      <c r="M2461">
        <f>VLOOKUP(Q2461,gene2!A:U,14,0)</f>
        <v>0</v>
      </c>
      <c r="N2461" t="str">
        <f>VLOOKUP(Q2461,gene2!A:U,15,0)</f>
        <v>DUF1302 domain-containing protein</v>
      </c>
      <c r="Q2461" t="s">
        <v>9567</v>
      </c>
      <c r="R2461">
        <v>1848</v>
      </c>
      <c r="T2461" t="s">
        <v>9568</v>
      </c>
      <c r="V2461">
        <f t="shared" si="38"/>
        <v>616</v>
      </c>
    </row>
    <row r="2462" spans="1:22" x14ac:dyDescent="0.25">
      <c r="A2462" t="s">
        <v>20</v>
      </c>
      <c r="B2462" t="s">
        <v>21</v>
      </c>
      <c r="C2462" t="s">
        <v>22</v>
      </c>
      <c r="D2462" t="s">
        <v>23</v>
      </c>
      <c r="E2462" t="s">
        <v>5</v>
      </c>
      <c r="G2462" t="s">
        <v>24</v>
      </c>
      <c r="H2462">
        <v>2646336</v>
      </c>
      <c r="I2462">
        <v>2647520</v>
      </c>
      <c r="J2462" t="s">
        <v>52</v>
      </c>
      <c r="K2462" t="str">
        <f>VLOOKUP(Q2462,gene2!A:U,12,0)</f>
        <v>WP_014422096.1</v>
      </c>
      <c r="L2462" t="str">
        <f>VLOOKUP(Q2462,gene2!A:U,13,0)</f>
        <v>WP_014422096.1</v>
      </c>
      <c r="M2462">
        <f>VLOOKUP(Q2462,gene2!A:U,14,0)</f>
        <v>0</v>
      </c>
      <c r="N2462" t="str">
        <f>VLOOKUP(Q2462,gene2!A:U,15,0)</f>
        <v>thiolase family protein</v>
      </c>
      <c r="Q2462" t="s">
        <v>9571</v>
      </c>
      <c r="R2462">
        <v>1185</v>
      </c>
      <c r="T2462" t="s">
        <v>9572</v>
      </c>
      <c r="V2462">
        <f t="shared" si="38"/>
        <v>395</v>
      </c>
    </row>
    <row r="2463" spans="1:22" x14ac:dyDescent="0.25">
      <c r="A2463" t="s">
        <v>20</v>
      </c>
      <c r="B2463" t="s">
        <v>21</v>
      </c>
      <c r="C2463" t="s">
        <v>22</v>
      </c>
      <c r="D2463" t="s">
        <v>23</v>
      </c>
      <c r="E2463" t="s">
        <v>5</v>
      </c>
      <c r="G2463" t="s">
        <v>24</v>
      </c>
      <c r="H2463">
        <v>2647556</v>
      </c>
      <c r="I2463">
        <v>2648689</v>
      </c>
      <c r="J2463" t="s">
        <v>52</v>
      </c>
      <c r="K2463" t="str">
        <f>VLOOKUP(Q2463,gene2!A:U,12,0)</f>
        <v>WP_011786142.1</v>
      </c>
      <c r="L2463" t="str">
        <f>VLOOKUP(Q2463,gene2!A:U,13,0)</f>
        <v>WP_011786142.1</v>
      </c>
      <c r="M2463">
        <f>VLOOKUP(Q2463,gene2!A:U,14,0)</f>
        <v>0</v>
      </c>
      <c r="N2463" t="str">
        <f>VLOOKUP(Q2463,gene2!A:U,15,0)</f>
        <v>cell division protein ZapE</v>
      </c>
      <c r="Q2463" t="s">
        <v>9575</v>
      </c>
      <c r="R2463">
        <v>1134</v>
      </c>
      <c r="T2463" t="s">
        <v>9576</v>
      </c>
      <c r="V2463">
        <f t="shared" si="38"/>
        <v>378</v>
      </c>
    </row>
    <row r="2464" spans="1:22" x14ac:dyDescent="0.25">
      <c r="A2464" t="s">
        <v>20</v>
      </c>
      <c r="B2464" t="s">
        <v>21</v>
      </c>
      <c r="C2464" t="s">
        <v>22</v>
      </c>
      <c r="D2464" t="s">
        <v>23</v>
      </c>
      <c r="E2464" t="s">
        <v>5</v>
      </c>
      <c r="G2464" t="s">
        <v>24</v>
      </c>
      <c r="H2464">
        <v>2648890</v>
      </c>
      <c r="I2464">
        <v>2649327</v>
      </c>
      <c r="J2464" t="s">
        <v>25</v>
      </c>
      <c r="K2464" t="str">
        <f>VLOOKUP(Q2464,gene2!A:U,12,0)</f>
        <v>WP_011786143.1</v>
      </c>
      <c r="L2464" t="str">
        <f>VLOOKUP(Q2464,gene2!A:U,13,0)</f>
        <v>WP_011786143.1</v>
      </c>
      <c r="M2464">
        <f>VLOOKUP(Q2464,gene2!A:U,14,0)</f>
        <v>0</v>
      </c>
      <c r="N2464" t="str">
        <f>VLOOKUP(Q2464,gene2!A:U,15,0)</f>
        <v>YhcB family protein</v>
      </c>
      <c r="Q2464" t="s">
        <v>9579</v>
      </c>
      <c r="R2464">
        <v>438</v>
      </c>
      <c r="T2464" t="s">
        <v>9580</v>
      </c>
      <c r="V2464">
        <f t="shared" si="38"/>
        <v>146</v>
      </c>
    </row>
    <row r="2465" spans="1:22" x14ac:dyDescent="0.25">
      <c r="A2465" t="s">
        <v>20</v>
      </c>
      <c r="B2465" t="s">
        <v>21</v>
      </c>
      <c r="C2465" t="s">
        <v>22</v>
      </c>
      <c r="D2465" t="s">
        <v>23</v>
      </c>
      <c r="E2465" t="s">
        <v>5</v>
      </c>
      <c r="G2465" t="s">
        <v>24</v>
      </c>
      <c r="H2465">
        <v>2649371</v>
      </c>
      <c r="I2465">
        <v>2650114</v>
      </c>
      <c r="J2465" t="s">
        <v>52</v>
      </c>
      <c r="K2465" t="str">
        <f>VLOOKUP(Q2465,gene2!A:U,12,0)</f>
        <v>WP_014422097.1</v>
      </c>
      <c r="L2465" t="str">
        <f>VLOOKUP(Q2465,gene2!A:U,13,0)</f>
        <v>WP_014422097.1</v>
      </c>
      <c r="M2465">
        <f>VLOOKUP(Q2465,gene2!A:U,14,0)</f>
        <v>0</v>
      </c>
      <c r="N2465" t="str">
        <f>VLOOKUP(Q2465,gene2!A:U,15,0)</f>
        <v>Nif3-like dinuclear metal center hexameric protein</v>
      </c>
      <c r="Q2465" t="s">
        <v>9583</v>
      </c>
      <c r="R2465">
        <v>744</v>
      </c>
      <c r="T2465" t="s">
        <v>9584</v>
      </c>
      <c r="V2465">
        <f t="shared" si="38"/>
        <v>248</v>
      </c>
    </row>
    <row r="2466" spans="1:22" x14ac:dyDescent="0.25">
      <c r="A2466" t="s">
        <v>20</v>
      </c>
      <c r="B2466" t="s">
        <v>21</v>
      </c>
      <c r="C2466" t="s">
        <v>22</v>
      </c>
      <c r="D2466" t="s">
        <v>23</v>
      </c>
      <c r="E2466" t="s">
        <v>5</v>
      </c>
      <c r="G2466" t="s">
        <v>24</v>
      </c>
      <c r="H2466">
        <v>2650353</v>
      </c>
      <c r="I2466">
        <v>2651414</v>
      </c>
      <c r="J2466" t="s">
        <v>52</v>
      </c>
      <c r="K2466" t="str">
        <f>VLOOKUP(Q2466,gene2!A:U,12,0)</f>
        <v>WP_014422098.1</v>
      </c>
      <c r="L2466" t="str">
        <f>VLOOKUP(Q2466,gene2!A:U,13,0)</f>
        <v>WP_014422098.1</v>
      </c>
      <c r="M2466">
        <f>VLOOKUP(Q2466,gene2!A:U,14,0)</f>
        <v>0</v>
      </c>
      <c r="N2466" t="str">
        <f>VLOOKUP(Q2466,gene2!A:U,15,0)</f>
        <v>histidinol-phosphate transaminase</v>
      </c>
      <c r="Q2466" t="s">
        <v>9587</v>
      </c>
      <c r="R2466">
        <v>1062</v>
      </c>
      <c r="T2466" t="s">
        <v>9588</v>
      </c>
      <c r="V2466">
        <f t="shared" si="38"/>
        <v>354</v>
      </c>
    </row>
    <row r="2467" spans="1:22" x14ac:dyDescent="0.25">
      <c r="A2467" t="s">
        <v>20</v>
      </c>
      <c r="B2467" t="s">
        <v>21</v>
      </c>
      <c r="C2467" t="s">
        <v>22</v>
      </c>
      <c r="D2467" t="s">
        <v>23</v>
      </c>
      <c r="E2467" t="s">
        <v>5</v>
      </c>
      <c r="G2467" t="s">
        <v>24</v>
      </c>
      <c r="H2467">
        <v>2651407</v>
      </c>
      <c r="I2467">
        <v>2652711</v>
      </c>
      <c r="J2467" t="s">
        <v>52</v>
      </c>
      <c r="K2467" t="str">
        <f>VLOOKUP(Q2467,gene2!A:U,12,0)</f>
        <v>WP_014422099.1</v>
      </c>
      <c r="L2467" t="str">
        <f>VLOOKUP(Q2467,gene2!A:U,13,0)</f>
        <v>WP_014422099.1</v>
      </c>
      <c r="M2467">
        <f>VLOOKUP(Q2467,gene2!A:U,14,0)</f>
        <v>0</v>
      </c>
      <c r="N2467" t="str">
        <f>VLOOKUP(Q2467,gene2!A:U,15,0)</f>
        <v>histidinol dehydrogenase</v>
      </c>
      <c r="O2467" t="s">
        <v>9590</v>
      </c>
      <c r="Q2467" t="s">
        <v>9591</v>
      </c>
      <c r="R2467">
        <v>1305</v>
      </c>
      <c r="T2467" t="s">
        <v>9592</v>
      </c>
      <c r="V2467">
        <f t="shared" si="38"/>
        <v>435</v>
      </c>
    </row>
    <row r="2468" spans="1:22" x14ac:dyDescent="0.25">
      <c r="A2468" t="s">
        <v>20</v>
      </c>
      <c r="B2468" t="s">
        <v>21</v>
      </c>
      <c r="C2468" t="s">
        <v>22</v>
      </c>
      <c r="D2468" t="s">
        <v>23</v>
      </c>
      <c r="E2468" t="s">
        <v>5</v>
      </c>
      <c r="G2468" t="s">
        <v>24</v>
      </c>
      <c r="H2468">
        <v>2652738</v>
      </c>
      <c r="I2468">
        <v>2653382</v>
      </c>
      <c r="J2468" t="s">
        <v>52</v>
      </c>
      <c r="K2468" t="str">
        <f>VLOOKUP(Q2468,gene2!A:U,12,0)</f>
        <v>WP_011786147.1</v>
      </c>
      <c r="L2468" t="str">
        <f>VLOOKUP(Q2468,gene2!A:U,13,0)</f>
        <v>WP_011786147.1</v>
      </c>
      <c r="M2468">
        <f>VLOOKUP(Q2468,gene2!A:U,14,0)</f>
        <v>0</v>
      </c>
      <c r="N2468" t="str">
        <f>VLOOKUP(Q2468,gene2!A:U,15,0)</f>
        <v>ATP phosphoribosyltransferase</v>
      </c>
      <c r="Q2468" t="s">
        <v>9595</v>
      </c>
      <c r="R2468">
        <v>645</v>
      </c>
      <c r="T2468" t="s">
        <v>9596</v>
      </c>
      <c r="V2468">
        <f t="shared" si="38"/>
        <v>215</v>
      </c>
    </row>
    <row r="2469" spans="1:22" x14ac:dyDescent="0.25">
      <c r="A2469" t="s">
        <v>20</v>
      </c>
      <c r="B2469" t="s">
        <v>21</v>
      </c>
      <c r="C2469" t="s">
        <v>22</v>
      </c>
      <c r="D2469" t="s">
        <v>23</v>
      </c>
      <c r="E2469" t="s">
        <v>5</v>
      </c>
      <c r="G2469" t="s">
        <v>24</v>
      </c>
      <c r="H2469">
        <v>2653412</v>
      </c>
      <c r="I2469">
        <v>2654674</v>
      </c>
      <c r="J2469" t="s">
        <v>52</v>
      </c>
      <c r="K2469" t="str">
        <f>VLOOKUP(Q2469,gene2!A:U,12,0)</f>
        <v>WP_011786148.1</v>
      </c>
      <c r="L2469" t="str">
        <f>VLOOKUP(Q2469,gene2!A:U,13,0)</f>
        <v>WP_011786148.1</v>
      </c>
      <c r="M2469">
        <f>VLOOKUP(Q2469,gene2!A:U,14,0)</f>
        <v>0</v>
      </c>
      <c r="N2469" t="str">
        <f>VLOOKUP(Q2469,gene2!A:U,15,0)</f>
        <v>UDP-N-acetylglucosamine 1-carboxyvinyltransferase</v>
      </c>
      <c r="O2469" t="s">
        <v>9599</v>
      </c>
      <c r="Q2469" t="s">
        <v>9600</v>
      </c>
      <c r="R2469">
        <v>1263</v>
      </c>
      <c r="T2469" t="s">
        <v>9601</v>
      </c>
      <c r="V2469">
        <f t="shared" si="38"/>
        <v>421</v>
      </c>
    </row>
    <row r="2470" spans="1:22" x14ac:dyDescent="0.25">
      <c r="A2470" t="s">
        <v>20</v>
      </c>
      <c r="B2470" t="s">
        <v>21</v>
      </c>
      <c r="C2470" t="s">
        <v>22</v>
      </c>
      <c r="D2470" t="s">
        <v>23</v>
      </c>
      <c r="E2470" t="s">
        <v>5</v>
      </c>
      <c r="G2470" t="s">
        <v>24</v>
      </c>
      <c r="H2470">
        <v>2654694</v>
      </c>
      <c r="I2470">
        <v>2654942</v>
      </c>
      <c r="J2470" t="s">
        <v>52</v>
      </c>
      <c r="K2470" t="str">
        <f>VLOOKUP(Q2470,gene2!A:U,12,0)</f>
        <v>WP_014422100.1</v>
      </c>
      <c r="L2470" t="str">
        <f>VLOOKUP(Q2470,gene2!A:U,13,0)</f>
        <v>WP_014422100.1</v>
      </c>
      <c r="M2470">
        <f>VLOOKUP(Q2470,gene2!A:U,14,0)</f>
        <v>0</v>
      </c>
      <c r="N2470" t="str">
        <f>VLOOKUP(Q2470,gene2!A:U,15,0)</f>
        <v>BolA/IbaG family iron-sulfur metabolism protein</v>
      </c>
      <c r="Q2470" t="s">
        <v>9604</v>
      </c>
      <c r="R2470">
        <v>249</v>
      </c>
      <c r="T2470" t="s">
        <v>9605</v>
      </c>
      <c r="V2470">
        <f t="shared" si="38"/>
        <v>83</v>
      </c>
    </row>
    <row r="2471" spans="1:22" x14ac:dyDescent="0.25">
      <c r="A2471" t="s">
        <v>20</v>
      </c>
      <c r="B2471" t="s">
        <v>21</v>
      </c>
      <c r="C2471" t="s">
        <v>22</v>
      </c>
      <c r="D2471" t="s">
        <v>23</v>
      </c>
      <c r="E2471" t="s">
        <v>5</v>
      </c>
      <c r="G2471" t="s">
        <v>24</v>
      </c>
      <c r="H2471">
        <v>2655003</v>
      </c>
      <c r="I2471">
        <v>2655320</v>
      </c>
      <c r="J2471" t="s">
        <v>52</v>
      </c>
      <c r="K2471" t="str">
        <f>VLOOKUP(Q2471,gene2!A:U,12,0)</f>
        <v>WP_014422101.1</v>
      </c>
      <c r="L2471" t="str">
        <f>VLOOKUP(Q2471,gene2!A:U,13,0)</f>
        <v>WP_014422101.1</v>
      </c>
      <c r="M2471">
        <f>VLOOKUP(Q2471,gene2!A:U,14,0)</f>
        <v>0</v>
      </c>
      <c r="N2471" t="str">
        <f>VLOOKUP(Q2471,gene2!A:U,15,0)</f>
        <v>STAS domain-containing protein</v>
      </c>
      <c r="Q2471" t="s">
        <v>9607</v>
      </c>
      <c r="R2471">
        <v>318</v>
      </c>
      <c r="T2471" t="s">
        <v>9608</v>
      </c>
      <c r="V2471">
        <f t="shared" si="38"/>
        <v>106</v>
      </c>
    </row>
    <row r="2472" spans="1:22" x14ac:dyDescent="0.25">
      <c r="A2472" t="s">
        <v>20</v>
      </c>
      <c r="B2472" t="s">
        <v>21</v>
      </c>
      <c r="C2472" t="s">
        <v>22</v>
      </c>
      <c r="D2472" t="s">
        <v>23</v>
      </c>
      <c r="E2472" t="s">
        <v>5</v>
      </c>
      <c r="G2472" t="s">
        <v>24</v>
      </c>
      <c r="H2472">
        <v>2655317</v>
      </c>
      <c r="I2472">
        <v>2655970</v>
      </c>
      <c r="J2472" t="s">
        <v>52</v>
      </c>
      <c r="K2472" t="str">
        <f>VLOOKUP(Q2472,gene2!A:U,12,0)</f>
        <v>WP_014422102.1</v>
      </c>
      <c r="L2472" t="str">
        <f>VLOOKUP(Q2472,gene2!A:U,13,0)</f>
        <v>WP_014422102.1</v>
      </c>
      <c r="M2472">
        <f>VLOOKUP(Q2472,gene2!A:U,14,0)</f>
        <v>0</v>
      </c>
      <c r="N2472" t="str">
        <f>VLOOKUP(Q2472,gene2!A:U,15,0)</f>
        <v>ABC transporter substrate-binding protein</v>
      </c>
      <c r="Q2472" t="s">
        <v>9610</v>
      </c>
      <c r="R2472">
        <v>654</v>
      </c>
      <c r="T2472" t="s">
        <v>9611</v>
      </c>
      <c r="V2472">
        <f t="shared" si="38"/>
        <v>218</v>
      </c>
    </row>
    <row r="2473" spans="1:22" x14ac:dyDescent="0.25">
      <c r="A2473" t="s">
        <v>20</v>
      </c>
      <c r="B2473" t="s">
        <v>21</v>
      </c>
      <c r="C2473" t="s">
        <v>22</v>
      </c>
      <c r="D2473" t="s">
        <v>23</v>
      </c>
      <c r="E2473" t="s">
        <v>5</v>
      </c>
      <c r="G2473" t="s">
        <v>24</v>
      </c>
      <c r="H2473">
        <v>2655997</v>
      </c>
      <c r="I2473">
        <v>2656446</v>
      </c>
      <c r="J2473" t="s">
        <v>52</v>
      </c>
      <c r="K2473" t="str">
        <f>VLOOKUP(Q2473,gene2!A:U,12,0)</f>
        <v>WP_011786152.1</v>
      </c>
      <c r="L2473" t="str">
        <f>VLOOKUP(Q2473,gene2!A:U,13,0)</f>
        <v>WP_011786152.1</v>
      </c>
      <c r="M2473">
        <f>VLOOKUP(Q2473,gene2!A:U,14,0)</f>
        <v>0</v>
      </c>
      <c r="N2473" t="str">
        <f>VLOOKUP(Q2473,gene2!A:U,15,0)</f>
        <v>outer membrane lipid asymmetry maintenance protein MlaD</v>
      </c>
      <c r="O2473" t="s">
        <v>9613</v>
      </c>
      <c r="Q2473" t="s">
        <v>9614</v>
      </c>
      <c r="R2473">
        <v>450</v>
      </c>
      <c r="T2473" t="s">
        <v>9615</v>
      </c>
      <c r="V2473">
        <f t="shared" si="38"/>
        <v>150</v>
      </c>
    </row>
    <row r="2474" spans="1:22" x14ac:dyDescent="0.25">
      <c r="A2474" t="s">
        <v>20</v>
      </c>
      <c r="B2474" t="s">
        <v>21</v>
      </c>
      <c r="C2474" t="s">
        <v>22</v>
      </c>
      <c r="D2474" t="s">
        <v>23</v>
      </c>
      <c r="E2474" t="s">
        <v>5</v>
      </c>
      <c r="G2474" t="s">
        <v>24</v>
      </c>
      <c r="H2474">
        <v>2656467</v>
      </c>
      <c r="I2474">
        <v>2657249</v>
      </c>
      <c r="J2474" t="s">
        <v>52</v>
      </c>
      <c r="K2474" t="str">
        <f>VLOOKUP(Q2474,gene2!A:U,12,0)</f>
        <v>WP_011786153.1</v>
      </c>
      <c r="L2474" t="str">
        <f>VLOOKUP(Q2474,gene2!A:U,13,0)</f>
        <v>WP_011786153.1</v>
      </c>
      <c r="M2474">
        <f>VLOOKUP(Q2474,gene2!A:U,14,0)</f>
        <v>0</v>
      </c>
      <c r="N2474" t="str">
        <f>VLOOKUP(Q2474,gene2!A:U,15,0)</f>
        <v>lipid asymmetry maintenance ABC transporter permease subunit MlaE</v>
      </c>
      <c r="O2474" t="s">
        <v>9618</v>
      </c>
      <c r="Q2474" t="s">
        <v>9619</v>
      </c>
      <c r="R2474">
        <v>783</v>
      </c>
      <c r="T2474" t="s">
        <v>9620</v>
      </c>
      <c r="V2474">
        <f t="shared" si="38"/>
        <v>261</v>
      </c>
    </row>
    <row r="2475" spans="1:22" x14ac:dyDescent="0.25">
      <c r="A2475" t="s">
        <v>20</v>
      </c>
      <c r="B2475" t="s">
        <v>21</v>
      </c>
      <c r="C2475" t="s">
        <v>22</v>
      </c>
      <c r="D2475" t="s">
        <v>23</v>
      </c>
      <c r="E2475" t="s">
        <v>5</v>
      </c>
      <c r="G2475" t="s">
        <v>24</v>
      </c>
      <c r="H2475">
        <v>2657246</v>
      </c>
      <c r="I2475">
        <v>2658058</v>
      </c>
      <c r="J2475" t="s">
        <v>52</v>
      </c>
      <c r="K2475" t="str">
        <f>VLOOKUP(Q2475,gene2!A:U,12,0)</f>
        <v>WP_014422103.1</v>
      </c>
      <c r="L2475" t="str">
        <f>VLOOKUP(Q2475,gene2!A:U,13,0)</f>
        <v>WP_014422103.1</v>
      </c>
      <c r="M2475">
        <f>VLOOKUP(Q2475,gene2!A:U,14,0)</f>
        <v>0</v>
      </c>
      <c r="N2475" t="str">
        <f>VLOOKUP(Q2475,gene2!A:U,15,0)</f>
        <v>ATP-binding cassette domain-containing protein</v>
      </c>
      <c r="Q2475" t="s">
        <v>9623</v>
      </c>
      <c r="R2475">
        <v>813</v>
      </c>
      <c r="T2475" t="s">
        <v>9624</v>
      </c>
      <c r="V2475">
        <f t="shared" si="38"/>
        <v>271</v>
      </c>
    </row>
    <row r="2476" spans="1:22" x14ac:dyDescent="0.25">
      <c r="A2476" t="s">
        <v>20</v>
      </c>
      <c r="B2476" t="s">
        <v>21</v>
      </c>
      <c r="C2476" t="s">
        <v>22</v>
      </c>
      <c r="D2476" t="s">
        <v>23</v>
      </c>
      <c r="E2476" t="s">
        <v>5</v>
      </c>
      <c r="G2476" t="s">
        <v>24</v>
      </c>
      <c r="H2476">
        <v>2658233</v>
      </c>
      <c r="I2476">
        <v>2659222</v>
      </c>
      <c r="J2476" t="s">
        <v>25</v>
      </c>
      <c r="K2476" t="str">
        <f>VLOOKUP(Q2476,gene2!A:U,12,0)</f>
        <v>WP_011786155.1</v>
      </c>
      <c r="L2476" t="str">
        <f>VLOOKUP(Q2476,gene2!A:U,13,0)</f>
        <v>WP_011786155.1</v>
      </c>
      <c r="M2476">
        <f>VLOOKUP(Q2476,gene2!A:U,14,0)</f>
        <v>0</v>
      </c>
      <c r="N2476" t="str">
        <f>VLOOKUP(Q2476,gene2!A:U,15,0)</f>
        <v>KpsF/GutQ family sugar-phosphate isomerase</v>
      </c>
      <c r="Q2476" t="s">
        <v>9626</v>
      </c>
      <c r="R2476">
        <v>990</v>
      </c>
      <c r="T2476" t="s">
        <v>9627</v>
      </c>
      <c r="V2476">
        <f t="shared" si="38"/>
        <v>330</v>
      </c>
    </row>
    <row r="2477" spans="1:22" x14ac:dyDescent="0.25">
      <c r="A2477" t="s">
        <v>20</v>
      </c>
      <c r="B2477" t="s">
        <v>21</v>
      </c>
      <c r="C2477" t="s">
        <v>22</v>
      </c>
      <c r="D2477" t="s">
        <v>23</v>
      </c>
      <c r="E2477" t="s">
        <v>5</v>
      </c>
      <c r="G2477" t="s">
        <v>24</v>
      </c>
      <c r="H2477">
        <v>2659222</v>
      </c>
      <c r="I2477">
        <v>2659791</v>
      </c>
      <c r="J2477" t="s">
        <v>25</v>
      </c>
      <c r="K2477" t="str">
        <f>VLOOKUP(Q2477,gene2!A:U,12,0)</f>
        <v>WP_014422104.1</v>
      </c>
      <c r="L2477" t="str">
        <f>VLOOKUP(Q2477,gene2!A:U,13,0)</f>
        <v>WP_014422104.1</v>
      </c>
      <c r="M2477">
        <f>VLOOKUP(Q2477,gene2!A:U,14,0)</f>
        <v>0</v>
      </c>
      <c r="N2477" t="str">
        <f>VLOOKUP(Q2477,gene2!A:U,15,0)</f>
        <v>HAD hydrolase family protein</v>
      </c>
      <c r="Q2477" t="s">
        <v>9630</v>
      </c>
      <c r="R2477">
        <v>570</v>
      </c>
      <c r="T2477" t="s">
        <v>9631</v>
      </c>
      <c r="V2477">
        <f t="shared" si="38"/>
        <v>190</v>
      </c>
    </row>
    <row r="2478" spans="1:22" x14ac:dyDescent="0.25">
      <c r="A2478" t="s">
        <v>20</v>
      </c>
      <c r="B2478" t="s">
        <v>21</v>
      </c>
      <c r="C2478" t="s">
        <v>22</v>
      </c>
      <c r="D2478" t="s">
        <v>23</v>
      </c>
      <c r="E2478" t="s">
        <v>5</v>
      </c>
      <c r="G2478" t="s">
        <v>24</v>
      </c>
      <c r="H2478">
        <v>2659788</v>
      </c>
      <c r="I2478">
        <v>2660387</v>
      </c>
      <c r="J2478" t="s">
        <v>25</v>
      </c>
      <c r="K2478" t="str">
        <f>VLOOKUP(Q2478,gene2!A:U,12,0)</f>
        <v>WP_014422105.1</v>
      </c>
      <c r="L2478" t="str">
        <f>VLOOKUP(Q2478,gene2!A:U,13,0)</f>
        <v>WP_014422105.1</v>
      </c>
      <c r="M2478">
        <f>VLOOKUP(Q2478,gene2!A:U,14,0)</f>
        <v>0</v>
      </c>
      <c r="N2478" t="str">
        <f>VLOOKUP(Q2478,gene2!A:U,15,0)</f>
        <v>LPS export ABC transporter periplasmic protein LptC</v>
      </c>
      <c r="O2478" t="s">
        <v>9634</v>
      </c>
      <c r="Q2478" t="s">
        <v>9635</v>
      </c>
      <c r="R2478">
        <v>600</v>
      </c>
      <c r="T2478" t="s">
        <v>9636</v>
      </c>
      <c r="V2478">
        <f t="shared" si="38"/>
        <v>200</v>
      </c>
    </row>
    <row r="2479" spans="1:22" x14ac:dyDescent="0.25">
      <c r="A2479" t="s">
        <v>20</v>
      </c>
      <c r="B2479" t="s">
        <v>21</v>
      </c>
      <c r="C2479" t="s">
        <v>22</v>
      </c>
      <c r="D2479" t="s">
        <v>23</v>
      </c>
      <c r="E2479" t="s">
        <v>5</v>
      </c>
      <c r="G2479" t="s">
        <v>24</v>
      </c>
      <c r="H2479">
        <v>2660371</v>
      </c>
      <c r="I2479">
        <v>2660937</v>
      </c>
      <c r="J2479" t="s">
        <v>25</v>
      </c>
      <c r="K2479" t="str">
        <f>VLOOKUP(Q2479,gene2!A:U,12,0)</f>
        <v>WP_014422106.1</v>
      </c>
      <c r="L2479" t="str">
        <f>VLOOKUP(Q2479,gene2!A:U,13,0)</f>
        <v>WP_014422106.1</v>
      </c>
      <c r="M2479">
        <f>VLOOKUP(Q2479,gene2!A:U,14,0)</f>
        <v>0</v>
      </c>
      <c r="N2479" t="str">
        <f>VLOOKUP(Q2479,gene2!A:U,15,0)</f>
        <v>lipopolysaccharide transport periplasmic protein LptA</v>
      </c>
      <c r="O2479" t="s">
        <v>9639</v>
      </c>
      <c r="Q2479" t="s">
        <v>9640</v>
      </c>
      <c r="R2479">
        <v>567</v>
      </c>
      <c r="T2479" t="s">
        <v>9641</v>
      </c>
      <c r="V2479">
        <f t="shared" si="38"/>
        <v>189</v>
      </c>
    </row>
    <row r="2480" spans="1:22" x14ac:dyDescent="0.25">
      <c r="A2480" t="s">
        <v>20</v>
      </c>
      <c r="B2480" t="s">
        <v>21</v>
      </c>
      <c r="C2480" t="s">
        <v>22</v>
      </c>
      <c r="D2480" t="s">
        <v>23</v>
      </c>
      <c r="E2480" t="s">
        <v>5</v>
      </c>
      <c r="G2480" t="s">
        <v>24</v>
      </c>
      <c r="H2480">
        <v>2660915</v>
      </c>
      <c r="I2480">
        <v>2661640</v>
      </c>
      <c r="J2480" t="s">
        <v>25</v>
      </c>
      <c r="K2480" t="str">
        <f>VLOOKUP(Q2480,gene2!A:U,12,0)</f>
        <v>WP_014422107.1</v>
      </c>
      <c r="L2480" t="str">
        <f>VLOOKUP(Q2480,gene2!A:U,13,0)</f>
        <v>WP_014422107.1</v>
      </c>
      <c r="M2480">
        <f>VLOOKUP(Q2480,gene2!A:U,14,0)</f>
        <v>0</v>
      </c>
      <c r="N2480" t="str">
        <f>VLOOKUP(Q2480,gene2!A:U,15,0)</f>
        <v>LPS export ABC transporter ATP-binding protein</v>
      </c>
      <c r="O2480" t="s">
        <v>9644</v>
      </c>
      <c r="Q2480" t="s">
        <v>9645</v>
      </c>
      <c r="R2480">
        <v>726</v>
      </c>
      <c r="T2480" t="s">
        <v>9646</v>
      </c>
      <c r="V2480">
        <f t="shared" si="38"/>
        <v>242</v>
      </c>
    </row>
    <row r="2481" spans="1:22" x14ac:dyDescent="0.25">
      <c r="A2481" t="s">
        <v>20</v>
      </c>
      <c r="B2481" t="s">
        <v>21</v>
      </c>
      <c r="C2481" t="s">
        <v>22</v>
      </c>
      <c r="D2481" t="s">
        <v>23</v>
      </c>
      <c r="E2481" t="s">
        <v>5</v>
      </c>
      <c r="G2481" t="s">
        <v>24</v>
      </c>
      <c r="H2481">
        <v>2661829</v>
      </c>
      <c r="I2481">
        <v>2663358</v>
      </c>
      <c r="J2481" t="s">
        <v>25</v>
      </c>
      <c r="K2481" t="str">
        <f>VLOOKUP(Q2481,gene2!A:U,12,0)</f>
        <v>WP_041655572.1</v>
      </c>
      <c r="L2481" t="str">
        <f>VLOOKUP(Q2481,gene2!A:U,13,0)</f>
        <v>WP_041655572.1</v>
      </c>
      <c r="M2481">
        <f>VLOOKUP(Q2481,gene2!A:U,14,0)</f>
        <v>0</v>
      </c>
      <c r="N2481" t="str">
        <f>VLOOKUP(Q2481,gene2!A:U,15,0)</f>
        <v>RNA polymerase factor sigma-54</v>
      </c>
      <c r="Q2481" t="s">
        <v>9649</v>
      </c>
      <c r="R2481">
        <v>1530</v>
      </c>
      <c r="T2481" t="s">
        <v>9650</v>
      </c>
      <c r="V2481">
        <f t="shared" si="38"/>
        <v>510</v>
      </c>
    </row>
    <row r="2482" spans="1:22" x14ac:dyDescent="0.25">
      <c r="A2482" t="s">
        <v>20</v>
      </c>
      <c r="B2482" t="s">
        <v>21</v>
      </c>
      <c r="C2482" t="s">
        <v>22</v>
      </c>
      <c r="D2482" t="s">
        <v>23</v>
      </c>
      <c r="E2482" t="s">
        <v>5</v>
      </c>
      <c r="G2482" t="s">
        <v>24</v>
      </c>
      <c r="H2482">
        <v>2663432</v>
      </c>
      <c r="I2482">
        <v>2663740</v>
      </c>
      <c r="J2482" t="s">
        <v>25</v>
      </c>
      <c r="K2482" t="str">
        <f>VLOOKUP(Q2482,gene2!A:U,12,0)</f>
        <v>WP_011786161.1</v>
      </c>
      <c r="L2482" t="str">
        <f>VLOOKUP(Q2482,gene2!A:U,13,0)</f>
        <v>WP_011786161.1</v>
      </c>
      <c r="M2482">
        <f>VLOOKUP(Q2482,gene2!A:U,14,0)</f>
        <v>0</v>
      </c>
      <c r="N2482" t="str">
        <f>VLOOKUP(Q2482,gene2!A:U,15,0)</f>
        <v>ribosome hibernation promoting factor</v>
      </c>
      <c r="O2482" t="s">
        <v>9653</v>
      </c>
      <c r="Q2482" t="s">
        <v>9654</v>
      </c>
      <c r="R2482">
        <v>309</v>
      </c>
      <c r="T2482" t="s">
        <v>9655</v>
      </c>
      <c r="V2482">
        <f t="shared" si="38"/>
        <v>103</v>
      </c>
    </row>
    <row r="2483" spans="1:22" x14ac:dyDescent="0.25">
      <c r="A2483" t="s">
        <v>20</v>
      </c>
      <c r="B2483" t="s">
        <v>21</v>
      </c>
      <c r="C2483" t="s">
        <v>22</v>
      </c>
      <c r="D2483" t="s">
        <v>23</v>
      </c>
      <c r="E2483" t="s">
        <v>5</v>
      </c>
      <c r="G2483" t="s">
        <v>24</v>
      </c>
      <c r="H2483">
        <v>2663829</v>
      </c>
      <c r="I2483">
        <v>2664299</v>
      </c>
      <c r="J2483" t="s">
        <v>25</v>
      </c>
      <c r="K2483" t="str">
        <f>VLOOKUP(Q2483,gene2!A:U,12,0)</f>
        <v>WP_014422109.1</v>
      </c>
      <c r="L2483" t="str">
        <f>VLOOKUP(Q2483,gene2!A:U,13,0)</f>
        <v>WP_014422109.1</v>
      </c>
      <c r="M2483">
        <f>VLOOKUP(Q2483,gene2!A:U,14,0)</f>
        <v>0</v>
      </c>
      <c r="N2483" t="str">
        <f>VLOOKUP(Q2483,gene2!A:U,15,0)</f>
        <v>PTS IIA-like nitrogen regulatory protein PtsN</v>
      </c>
      <c r="O2483" t="s">
        <v>9658</v>
      </c>
      <c r="Q2483" t="s">
        <v>9659</v>
      </c>
      <c r="R2483">
        <v>471</v>
      </c>
      <c r="T2483" t="s">
        <v>9660</v>
      </c>
      <c r="V2483">
        <f t="shared" si="38"/>
        <v>157</v>
      </c>
    </row>
    <row r="2484" spans="1:22" x14ac:dyDescent="0.25">
      <c r="A2484" t="s">
        <v>20</v>
      </c>
      <c r="B2484" t="s">
        <v>21</v>
      </c>
      <c r="C2484" t="s">
        <v>22</v>
      </c>
      <c r="D2484" t="s">
        <v>23</v>
      </c>
      <c r="E2484" t="s">
        <v>5</v>
      </c>
      <c r="G2484" t="s">
        <v>24</v>
      </c>
      <c r="H2484">
        <v>2664354</v>
      </c>
      <c r="I2484">
        <v>2665238</v>
      </c>
      <c r="J2484" t="s">
        <v>25</v>
      </c>
      <c r="K2484" t="str">
        <f>VLOOKUP(Q2484,gene2!A:U,12,0)</f>
        <v>WP_014422110.1</v>
      </c>
      <c r="L2484" t="str">
        <f>VLOOKUP(Q2484,gene2!A:U,13,0)</f>
        <v>WP_014422110.1</v>
      </c>
      <c r="M2484">
        <f>VLOOKUP(Q2484,gene2!A:U,14,0)</f>
        <v>0</v>
      </c>
      <c r="N2484" t="str">
        <f>VLOOKUP(Q2484,gene2!A:U,15,0)</f>
        <v>RNase adapter RapZ</v>
      </c>
      <c r="O2484" t="s">
        <v>9663</v>
      </c>
      <c r="Q2484" t="s">
        <v>9664</v>
      </c>
      <c r="R2484">
        <v>885</v>
      </c>
      <c r="T2484" t="s">
        <v>9665</v>
      </c>
      <c r="V2484">
        <f t="shared" si="38"/>
        <v>295</v>
      </c>
    </row>
    <row r="2485" spans="1:22" x14ac:dyDescent="0.25">
      <c r="A2485" t="s">
        <v>20</v>
      </c>
      <c r="B2485" t="s">
        <v>21</v>
      </c>
      <c r="C2485" t="s">
        <v>22</v>
      </c>
      <c r="D2485" t="s">
        <v>23</v>
      </c>
      <c r="E2485" t="s">
        <v>5</v>
      </c>
      <c r="G2485" t="s">
        <v>24</v>
      </c>
      <c r="H2485">
        <v>2665245</v>
      </c>
      <c r="I2485">
        <v>2665514</v>
      </c>
      <c r="J2485" t="s">
        <v>25</v>
      </c>
      <c r="K2485" t="str">
        <f>VLOOKUP(Q2485,gene2!A:U,12,0)</f>
        <v>WP_011786164.1</v>
      </c>
      <c r="L2485" t="str">
        <f>VLOOKUP(Q2485,gene2!A:U,13,0)</f>
        <v>WP_011786164.1</v>
      </c>
      <c r="M2485">
        <f>VLOOKUP(Q2485,gene2!A:U,14,0)</f>
        <v>0</v>
      </c>
      <c r="N2485" t="str">
        <f>VLOOKUP(Q2485,gene2!A:U,15,0)</f>
        <v>HPr family phosphocarrier protein</v>
      </c>
      <c r="Q2485" t="s">
        <v>9668</v>
      </c>
      <c r="R2485">
        <v>270</v>
      </c>
      <c r="T2485" t="s">
        <v>9669</v>
      </c>
      <c r="V2485">
        <f t="shared" si="38"/>
        <v>90</v>
      </c>
    </row>
    <row r="2486" spans="1:22" x14ac:dyDescent="0.25">
      <c r="A2486" t="s">
        <v>20</v>
      </c>
      <c r="B2486" t="s">
        <v>21</v>
      </c>
      <c r="C2486" t="s">
        <v>22</v>
      </c>
      <c r="D2486" t="s">
        <v>23</v>
      </c>
      <c r="E2486" t="s">
        <v>5</v>
      </c>
      <c r="G2486" t="s">
        <v>24</v>
      </c>
      <c r="H2486">
        <v>2665606</v>
      </c>
      <c r="I2486">
        <v>2666967</v>
      </c>
      <c r="J2486" t="s">
        <v>25</v>
      </c>
      <c r="K2486" t="str">
        <f>VLOOKUP(Q2486,gene2!A:U,12,0)</f>
        <v>WP_011786165.1</v>
      </c>
      <c r="L2486" t="str">
        <f>VLOOKUP(Q2486,gene2!A:U,13,0)</f>
        <v>WP_011786165.1</v>
      </c>
      <c r="M2486">
        <f>VLOOKUP(Q2486,gene2!A:U,14,0)</f>
        <v>0</v>
      </c>
      <c r="N2486" t="str">
        <f>VLOOKUP(Q2486,gene2!A:U,15,0)</f>
        <v>magnesium transporter</v>
      </c>
      <c r="O2486" t="s">
        <v>9672</v>
      </c>
      <c r="Q2486" t="s">
        <v>9673</v>
      </c>
      <c r="R2486">
        <v>1362</v>
      </c>
      <c r="T2486" t="s">
        <v>9674</v>
      </c>
      <c r="V2486">
        <f t="shared" si="38"/>
        <v>454</v>
      </c>
    </row>
    <row r="2487" spans="1:22" x14ac:dyDescent="0.25">
      <c r="A2487" t="s">
        <v>20</v>
      </c>
      <c r="B2487" t="s">
        <v>21</v>
      </c>
      <c r="C2487" t="s">
        <v>22</v>
      </c>
      <c r="D2487" t="s">
        <v>23</v>
      </c>
      <c r="E2487" t="s">
        <v>5</v>
      </c>
      <c r="G2487" t="s">
        <v>24</v>
      </c>
      <c r="H2487">
        <v>2666985</v>
      </c>
      <c r="I2487">
        <v>2667509</v>
      </c>
      <c r="J2487" t="s">
        <v>25</v>
      </c>
      <c r="K2487" t="str">
        <f>VLOOKUP(Q2487,gene2!A:U,12,0)</f>
        <v>WP_011786166.1</v>
      </c>
      <c r="L2487" t="str">
        <f>VLOOKUP(Q2487,gene2!A:U,13,0)</f>
        <v>WP_011786166.1</v>
      </c>
      <c r="M2487">
        <f>VLOOKUP(Q2487,gene2!A:U,14,0)</f>
        <v>0</v>
      </c>
      <c r="N2487" t="str">
        <f>VLOOKUP(Q2487,gene2!A:U,15,0)</f>
        <v>DUF615 domain-containing protein</v>
      </c>
      <c r="Q2487" t="s">
        <v>9677</v>
      </c>
      <c r="R2487">
        <v>525</v>
      </c>
      <c r="T2487" t="s">
        <v>9678</v>
      </c>
      <c r="V2487">
        <f t="shared" si="38"/>
        <v>175</v>
      </c>
    </row>
    <row r="2488" spans="1:22" x14ac:dyDescent="0.25">
      <c r="A2488" t="s">
        <v>20</v>
      </c>
      <c r="B2488" t="s">
        <v>21</v>
      </c>
      <c r="C2488" t="s">
        <v>22</v>
      </c>
      <c r="D2488" t="s">
        <v>23</v>
      </c>
      <c r="E2488" t="s">
        <v>5</v>
      </c>
      <c r="G2488" t="s">
        <v>24</v>
      </c>
      <c r="H2488">
        <v>2667510</v>
      </c>
      <c r="I2488">
        <v>2668334</v>
      </c>
      <c r="J2488" t="s">
        <v>52</v>
      </c>
      <c r="K2488" t="str">
        <f>VLOOKUP(Q2488,gene2!A:U,12,0)</f>
        <v>WP_041654869.1</v>
      </c>
      <c r="L2488" t="str">
        <f>VLOOKUP(Q2488,gene2!A:U,13,0)</f>
        <v>WP_041654869.1</v>
      </c>
      <c r="M2488">
        <f>VLOOKUP(Q2488,gene2!A:U,14,0)</f>
        <v>0</v>
      </c>
      <c r="N2488" t="str">
        <f>VLOOKUP(Q2488,gene2!A:U,15,0)</f>
        <v>carbon-nitrogen hydrolase family protein</v>
      </c>
      <c r="Q2488" t="s">
        <v>9681</v>
      </c>
      <c r="R2488">
        <v>825</v>
      </c>
      <c r="T2488" t="s">
        <v>9682</v>
      </c>
      <c r="V2488">
        <f t="shared" si="38"/>
        <v>275</v>
      </c>
    </row>
    <row r="2489" spans="1:22" x14ac:dyDescent="0.25">
      <c r="A2489" t="s">
        <v>20</v>
      </c>
      <c r="B2489" t="s">
        <v>21</v>
      </c>
      <c r="C2489" t="s">
        <v>22</v>
      </c>
      <c r="D2489" t="s">
        <v>23</v>
      </c>
      <c r="E2489" t="s">
        <v>5</v>
      </c>
      <c r="G2489" t="s">
        <v>24</v>
      </c>
      <c r="H2489">
        <v>2668345</v>
      </c>
      <c r="I2489">
        <v>2672055</v>
      </c>
      <c r="J2489" t="s">
        <v>52</v>
      </c>
      <c r="K2489" t="str">
        <f>VLOOKUP(Q2489,gene2!A:U,12,0)</f>
        <v>WP_014422112.1</v>
      </c>
      <c r="L2489" t="str">
        <f>VLOOKUP(Q2489,gene2!A:U,13,0)</f>
        <v>WP_014422112.1</v>
      </c>
      <c r="M2489">
        <f>VLOOKUP(Q2489,gene2!A:U,14,0)</f>
        <v>0</v>
      </c>
      <c r="N2489" t="str">
        <f>VLOOKUP(Q2489,gene2!A:U,15,0)</f>
        <v>membrane protein</v>
      </c>
      <c r="Q2489" t="s">
        <v>9685</v>
      </c>
      <c r="R2489">
        <v>3711</v>
      </c>
      <c r="T2489" t="s">
        <v>9686</v>
      </c>
      <c r="V2489">
        <f t="shared" si="38"/>
        <v>1237</v>
      </c>
    </row>
    <row r="2490" spans="1:22" x14ac:dyDescent="0.25">
      <c r="A2490" t="s">
        <v>20</v>
      </c>
      <c r="B2490" t="s">
        <v>21</v>
      </c>
      <c r="C2490" t="s">
        <v>22</v>
      </c>
      <c r="D2490" t="s">
        <v>23</v>
      </c>
      <c r="E2490" t="s">
        <v>5</v>
      </c>
      <c r="G2490" t="s">
        <v>24</v>
      </c>
      <c r="H2490">
        <v>2672093</v>
      </c>
      <c r="I2490">
        <v>2673574</v>
      </c>
      <c r="J2490" t="s">
        <v>52</v>
      </c>
      <c r="K2490" t="str">
        <f>VLOOKUP(Q2490,gene2!A:U,12,0)</f>
        <v>WP_011786169.1</v>
      </c>
      <c r="L2490" t="str">
        <f>VLOOKUP(Q2490,gene2!A:U,13,0)</f>
        <v>WP_011786169.1</v>
      </c>
      <c r="M2490">
        <f>VLOOKUP(Q2490,gene2!A:U,14,0)</f>
        <v>0</v>
      </c>
      <c r="N2490" t="str">
        <f>VLOOKUP(Q2490,gene2!A:U,15,0)</f>
        <v>ribonuclease G</v>
      </c>
      <c r="O2490" t="s">
        <v>9689</v>
      </c>
      <c r="Q2490" t="s">
        <v>9690</v>
      </c>
      <c r="R2490">
        <v>1482</v>
      </c>
      <c r="T2490" t="s">
        <v>9691</v>
      </c>
      <c r="V2490">
        <f t="shared" si="38"/>
        <v>494</v>
      </c>
    </row>
    <row r="2491" spans="1:22" x14ac:dyDescent="0.25">
      <c r="A2491" t="s">
        <v>20</v>
      </c>
      <c r="B2491" t="s">
        <v>21</v>
      </c>
      <c r="C2491" t="s">
        <v>22</v>
      </c>
      <c r="D2491" t="s">
        <v>23</v>
      </c>
      <c r="E2491" t="s">
        <v>5</v>
      </c>
      <c r="G2491" t="s">
        <v>24</v>
      </c>
      <c r="H2491">
        <v>2673571</v>
      </c>
      <c r="I2491">
        <v>2674173</v>
      </c>
      <c r="J2491" t="s">
        <v>52</v>
      </c>
      <c r="K2491" t="str">
        <f>VLOOKUP(Q2491,gene2!A:U,12,0)</f>
        <v>WP_041654871.1</v>
      </c>
      <c r="L2491" t="str">
        <f>VLOOKUP(Q2491,gene2!A:U,13,0)</f>
        <v>WP_041654871.1</v>
      </c>
      <c r="M2491">
        <f>VLOOKUP(Q2491,gene2!A:U,14,0)</f>
        <v>0</v>
      </c>
      <c r="N2491" t="str">
        <f>VLOOKUP(Q2491,gene2!A:U,15,0)</f>
        <v>septum formation inhibitor Maf</v>
      </c>
      <c r="O2491" t="s">
        <v>5433</v>
      </c>
      <c r="Q2491" t="s">
        <v>9694</v>
      </c>
      <c r="R2491">
        <v>603</v>
      </c>
      <c r="T2491" t="s">
        <v>9695</v>
      </c>
      <c r="V2491">
        <f t="shared" si="38"/>
        <v>201</v>
      </c>
    </row>
    <row r="2492" spans="1:22" x14ac:dyDescent="0.25">
      <c r="A2492" t="s">
        <v>20</v>
      </c>
      <c r="B2492" t="s">
        <v>21</v>
      </c>
      <c r="C2492" t="s">
        <v>22</v>
      </c>
      <c r="D2492" t="s">
        <v>23</v>
      </c>
      <c r="E2492" t="s">
        <v>5</v>
      </c>
      <c r="G2492" t="s">
        <v>24</v>
      </c>
      <c r="H2492">
        <v>2674178</v>
      </c>
      <c r="I2492">
        <v>2674654</v>
      </c>
      <c r="J2492" t="s">
        <v>52</v>
      </c>
      <c r="K2492" t="str">
        <f>VLOOKUP(Q2492,gene2!A:U,12,0)</f>
        <v>WP_011786171.1</v>
      </c>
      <c r="L2492" t="str">
        <f>VLOOKUP(Q2492,gene2!A:U,13,0)</f>
        <v>WP_011786171.1</v>
      </c>
      <c r="M2492">
        <f>VLOOKUP(Q2492,gene2!A:U,14,0)</f>
        <v>0</v>
      </c>
      <c r="N2492" t="str">
        <f>VLOOKUP(Q2492,gene2!A:U,15,0)</f>
        <v>rod shape-determining protein MreD</v>
      </c>
      <c r="O2492" t="s">
        <v>9697</v>
      </c>
      <c r="Q2492" t="s">
        <v>9698</v>
      </c>
      <c r="R2492">
        <v>477</v>
      </c>
      <c r="T2492" t="s">
        <v>9699</v>
      </c>
      <c r="V2492">
        <f t="shared" si="38"/>
        <v>159</v>
      </c>
    </row>
    <row r="2493" spans="1:22" x14ac:dyDescent="0.25">
      <c r="A2493" t="s">
        <v>20</v>
      </c>
      <c r="B2493" t="s">
        <v>21</v>
      </c>
      <c r="C2493" t="s">
        <v>22</v>
      </c>
      <c r="D2493" t="s">
        <v>23</v>
      </c>
      <c r="E2493" t="s">
        <v>5</v>
      </c>
      <c r="G2493" t="s">
        <v>24</v>
      </c>
      <c r="H2493">
        <v>2674654</v>
      </c>
      <c r="I2493">
        <v>2675520</v>
      </c>
      <c r="J2493" t="s">
        <v>52</v>
      </c>
      <c r="K2493" t="str">
        <f>VLOOKUP(Q2493,gene2!A:U,12,0)</f>
        <v>WP_081432089.1</v>
      </c>
      <c r="L2493" t="str">
        <f>VLOOKUP(Q2493,gene2!A:U,13,0)</f>
        <v>WP_081432089.1</v>
      </c>
      <c r="M2493">
        <f>VLOOKUP(Q2493,gene2!A:U,14,0)</f>
        <v>0</v>
      </c>
      <c r="N2493" t="str">
        <f>VLOOKUP(Q2493,gene2!A:U,15,0)</f>
        <v>rod shape-determining protein MreC</v>
      </c>
      <c r="O2493" t="s">
        <v>9702</v>
      </c>
      <c r="Q2493" t="s">
        <v>9703</v>
      </c>
      <c r="R2493">
        <v>867</v>
      </c>
      <c r="T2493" t="s">
        <v>9704</v>
      </c>
      <c r="V2493">
        <f t="shared" si="38"/>
        <v>289</v>
      </c>
    </row>
    <row r="2494" spans="1:22" x14ac:dyDescent="0.25">
      <c r="A2494" t="s">
        <v>20</v>
      </c>
      <c r="B2494" t="s">
        <v>21</v>
      </c>
      <c r="C2494" t="s">
        <v>22</v>
      </c>
      <c r="D2494" t="s">
        <v>23</v>
      </c>
      <c r="E2494" t="s">
        <v>5</v>
      </c>
      <c r="G2494" t="s">
        <v>24</v>
      </c>
      <c r="H2494">
        <v>2675550</v>
      </c>
      <c r="I2494">
        <v>2676593</v>
      </c>
      <c r="J2494" t="s">
        <v>52</v>
      </c>
      <c r="K2494" t="str">
        <f>VLOOKUP(Q2494,gene2!A:U,12,0)</f>
        <v>WP_011786173.1</v>
      </c>
      <c r="L2494" t="str">
        <f>VLOOKUP(Q2494,gene2!A:U,13,0)</f>
        <v>WP_011786173.1</v>
      </c>
      <c r="M2494">
        <f>VLOOKUP(Q2494,gene2!A:U,14,0)</f>
        <v>0</v>
      </c>
      <c r="N2494" t="str">
        <f>VLOOKUP(Q2494,gene2!A:U,15,0)</f>
        <v>rod shape-determining protein</v>
      </c>
      <c r="Q2494" t="s">
        <v>9707</v>
      </c>
      <c r="R2494">
        <v>1044</v>
      </c>
      <c r="T2494" t="s">
        <v>9708</v>
      </c>
      <c r="V2494">
        <f t="shared" si="38"/>
        <v>348</v>
      </c>
    </row>
    <row r="2495" spans="1:22" x14ac:dyDescent="0.25">
      <c r="A2495" t="s">
        <v>20</v>
      </c>
      <c r="B2495" t="s">
        <v>21</v>
      </c>
      <c r="C2495" t="s">
        <v>22</v>
      </c>
      <c r="D2495" t="s">
        <v>23</v>
      </c>
      <c r="E2495" t="s">
        <v>5</v>
      </c>
      <c r="G2495" t="s">
        <v>24</v>
      </c>
      <c r="H2495">
        <v>2676986</v>
      </c>
      <c r="I2495">
        <v>2677273</v>
      </c>
      <c r="J2495" t="s">
        <v>25</v>
      </c>
      <c r="K2495" t="str">
        <f>VLOOKUP(Q2495,gene2!A:U,12,0)</f>
        <v>WP_014422114.1</v>
      </c>
      <c r="L2495" t="str">
        <f>VLOOKUP(Q2495,gene2!A:U,13,0)</f>
        <v>WP_014422114.1</v>
      </c>
      <c r="M2495">
        <f>VLOOKUP(Q2495,gene2!A:U,14,0)</f>
        <v>0</v>
      </c>
      <c r="N2495" t="str">
        <f>VLOOKUP(Q2495,gene2!A:U,15,0)</f>
        <v>Asp-tRNA(Asn)/Glu-tRNA(Gln) amidotransferase subunit GatC</v>
      </c>
      <c r="O2495" t="s">
        <v>9711</v>
      </c>
      <c r="Q2495" t="s">
        <v>9712</v>
      </c>
      <c r="R2495">
        <v>288</v>
      </c>
      <c r="T2495" t="s">
        <v>9713</v>
      </c>
      <c r="V2495">
        <f t="shared" si="38"/>
        <v>96</v>
      </c>
    </row>
    <row r="2496" spans="1:22" x14ac:dyDescent="0.25">
      <c r="A2496" t="s">
        <v>20</v>
      </c>
      <c r="B2496" t="s">
        <v>21</v>
      </c>
      <c r="C2496" t="s">
        <v>22</v>
      </c>
      <c r="D2496" t="s">
        <v>23</v>
      </c>
      <c r="E2496" t="s">
        <v>5</v>
      </c>
      <c r="G2496" t="s">
        <v>24</v>
      </c>
      <c r="H2496">
        <v>2677307</v>
      </c>
      <c r="I2496">
        <v>2678764</v>
      </c>
      <c r="J2496" t="s">
        <v>25</v>
      </c>
      <c r="K2496" t="str">
        <f>VLOOKUP(Q2496,gene2!A:U,12,0)</f>
        <v>WP_014422115.1</v>
      </c>
      <c r="L2496" t="str">
        <f>VLOOKUP(Q2496,gene2!A:U,13,0)</f>
        <v>WP_014422115.1</v>
      </c>
      <c r="M2496">
        <f>VLOOKUP(Q2496,gene2!A:U,14,0)</f>
        <v>0</v>
      </c>
      <c r="N2496" t="str">
        <f>VLOOKUP(Q2496,gene2!A:U,15,0)</f>
        <v>Asp-tRNA(Asn)/Glu-tRNA(Gln) amidotransferase subunit GatA</v>
      </c>
      <c r="O2496" t="s">
        <v>9716</v>
      </c>
      <c r="Q2496" t="s">
        <v>9717</v>
      </c>
      <c r="R2496">
        <v>1458</v>
      </c>
      <c r="T2496" t="s">
        <v>9718</v>
      </c>
      <c r="V2496">
        <f t="shared" si="38"/>
        <v>486</v>
      </c>
    </row>
    <row r="2497" spans="1:22" x14ac:dyDescent="0.25">
      <c r="A2497" t="s">
        <v>20</v>
      </c>
      <c r="B2497" t="s">
        <v>21</v>
      </c>
      <c r="C2497" t="s">
        <v>22</v>
      </c>
      <c r="D2497" t="s">
        <v>23</v>
      </c>
      <c r="E2497" t="s">
        <v>5</v>
      </c>
      <c r="G2497" t="s">
        <v>24</v>
      </c>
      <c r="H2497">
        <v>2678787</v>
      </c>
      <c r="I2497">
        <v>2680238</v>
      </c>
      <c r="J2497" t="s">
        <v>25</v>
      </c>
      <c r="K2497" t="str">
        <f>VLOOKUP(Q2497,gene2!A:U,12,0)</f>
        <v>WP_014422116.1</v>
      </c>
      <c r="L2497" t="str">
        <f>VLOOKUP(Q2497,gene2!A:U,13,0)</f>
        <v>WP_014422116.1</v>
      </c>
      <c r="M2497">
        <f>VLOOKUP(Q2497,gene2!A:U,14,0)</f>
        <v>0</v>
      </c>
      <c r="N2497" t="str">
        <f>VLOOKUP(Q2497,gene2!A:U,15,0)</f>
        <v>Asp-tRNA(Asn)/Glu-tRNA(Gln) amidotransferase subunit GatB</v>
      </c>
      <c r="O2497" t="s">
        <v>9721</v>
      </c>
      <c r="Q2497" t="s">
        <v>9722</v>
      </c>
      <c r="R2497">
        <v>1452</v>
      </c>
      <c r="T2497" t="s">
        <v>9723</v>
      </c>
      <c r="V2497">
        <f t="shared" si="38"/>
        <v>484</v>
      </c>
    </row>
    <row r="2498" spans="1:22" x14ac:dyDescent="0.25">
      <c r="A2498" t="s">
        <v>20</v>
      </c>
      <c r="B2498" t="s">
        <v>21</v>
      </c>
      <c r="C2498" t="s">
        <v>22</v>
      </c>
      <c r="D2498" t="s">
        <v>23</v>
      </c>
      <c r="E2498" t="s">
        <v>5</v>
      </c>
      <c r="G2498" t="s">
        <v>24</v>
      </c>
      <c r="H2498">
        <v>2680457</v>
      </c>
      <c r="I2498">
        <v>2681404</v>
      </c>
      <c r="J2498" t="s">
        <v>52</v>
      </c>
      <c r="K2498" t="str">
        <f>VLOOKUP(Q2498,gene2!A:U,12,0)</f>
        <v>WP_014422117.1</v>
      </c>
      <c r="L2498" t="str">
        <f>VLOOKUP(Q2498,gene2!A:U,13,0)</f>
        <v>WP_014422117.1</v>
      </c>
      <c r="M2498">
        <f>VLOOKUP(Q2498,gene2!A:U,14,0)</f>
        <v>0</v>
      </c>
      <c r="N2498" t="str">
        <f>VLOOKUP(Q2498,gene2!A:U,15,0)</f>
        <v>LysR family transcriptional regulator</v>
      </c>
      <c r="Q2498" t="s">
        <v>9726</v>
      </c>
      <c r="R2498">
        <v>948</v>
      </c>
      <c r="T2498" t="s">
        <v>9727</v>
      </c>
      <c r="V2498">
        <f t="shared" si="38"/>
        <v>316</v>
      </c>
    </row>
    <row r="2499" spans="1:22" x14ac:dyDescent="0.25">
      <c r="A2499" t="s">
        <v>20</v>
      </c>
      <c r="B2499" t="s">
        <v>21</v>
      </c>
      <c r="C2499" t="s">
        <v>22</v>
      </c>
      <c r="D2499" t="s">
        <v>23</v>
      </c>
      <c r="E2499" t="s">
        <v>5</v>
      </c>
      <c r="G2499" t="s">
        <v>24</v>
      </c>
      <c r="H2499">
        <v>2681536</v>
      </c>
      <c r="I2499">
        <v>2682951</v>
      </c>
      <c r="J2499" t="s">
        <v>25</v>
      </c>
      <c r="K2499" t="str">
        <f>VLOOKUP(Q2499,gene2!A:U,12,0)</f>
        <v>WP_014422118.1</v>
      </c>
      <c r="L2499" t="str">
        <f>VLOOKUP(Q2499,gene2!A:U,13,0)</f>
        <v>WP_014422118.1</v>
      </c>
      <c r="M2499">
        <f>VLOOKUP(Q2499,gene2!A:U,14,0)</f>
        <v>0</v>
      </c>
      <c r="N2499" t="str">
        <f>VLOOKUP(Q2499,gene2!A:U,15,0)</f>
        <v>acetyl-CoA carboxylase biotin carboxylase subunit</v>
      </c>
      <c r="Q2499" t="s">
        <v>9729</v>
      </c>
      <c r="R2499">
        <v>1416</v>
      </c>
      <c r="T2499" t="s">
        <v>9730</v>
      </c>
      <c r="V2499">
        <f t="shared" ref="V2499:V2562" si="39">R2499/3</f>
        <v>472</v>
      </c>
    </row>
    <row r="2500" spans="1:22" x14ac:dyDescent="0.25">
      <c r="A2500" t="s">
        <v>20</v>
      </c>
      <c r="B2500" t="s">
        <v>21</v>
      </c>
      <c r="C2500" t="s">
        <v>22</v>
      </c>
      <c r="D2500" t="s">
        <v>23</v>
      </c>
      <c r="E2500" t="s">
        <v>5</v>
      </c>
      <c r="G2500" t="s">
        <v>24</v>
      </c>
      <c r="H2500">
        <v>2682970</v>
      </c>
      <c r="I2500">
        <v>2684775</v>
      </c>
      <c r="J2500" t="s">
        <v>25</v>
      </c>
      <c r="K2500" t="str">
        <f>VLOOKUP(Q2500,gene2!A:U,12,0)</f>
        <v>WP_014422119.1</v>
      </c>
      <c r="L2500" t="str">
        <f>VLOOKUP(Q2500,gene2!A:U,13,0)</f>
        <v>WP_014422119.1</v>
      </c>
      <c r="M2500">
        <f>VLOOKUP(Q2500,gene2!A:U,14,0)</f>
        <v>0</v>
      </c>
      <c r="N2500" t="str">
        <f>VLOOKUP(Q2500,gene2!A:U,15,0)</f>
        <v>sodium-extruding oxaloacetate decarboxylase subunit alpha</v>
      </c>
      <c r="O2500" t="s">
        <v>8561</v>
      </c>
      <c r="Q2500" t="s">
        <v>9733</v>
      </c>
      <c r="R2500">
        <v>1806</v>
      </c>
      <c r="T2500" t="s">
        <v>9734</v>
      </c>
      <c r="V2500">
        <f t="shared" si="39"/>
        <v>602</v>
      </c>
    </row>
    <row r="2501" spans="1:22" x14ac:dyDescent="0.25">
      <c r="A2501" t="s">
        <v>20</v>
      </c>
      <c r="B2501" t="s">
        <v>21</v>
      </c>
      <c r="C2501" t="s">
        <v>22</v>
      </c>
      <c r="D2501" t="s">
        <v>23</v>
      </c>
      <c r="E2501" t="s">
        <v>5</v>
      </c>
      <c r="G2501" t="s">
        <v>24</v>
      </c>
      <c r="H2501">
        <v>2684835</v>
      </c>
      <c r="I2501">
        <v>2686175</v>
      </c>
      <c r="J2501" t="s">
        <v>52</v>
      </c>
      <c r="K2501" t="str">
        <f>VLOOKUP(Q2501,gene2!A:U,12,0)</f>
        <v>WP_041655574.1</v>
      </c>
      <c r="L2501" t="str">
        <f>VLOOKUP(Q2501,gene2!A:U,13,0)</f>
        <v>WP_041655574.1</v>
      </c>
      <c r="M2501">
        <f>VLOOKUP(Q2501,gene2!A:U,14,0)</f>
        <v>0</v>
      </c>
      <c r="N2501" t="str">
        <f>VLOOKUP(Q2501,gene2!A:U,15,0)</f>
        <v>30S ribosomal protein S12 methylthiotransferase RimO</v>
      </c>
      <c r="O2501" t="s">
        <v>9736</v>
      </c>
      <c r="Q2501" t="s">
        <v>9737</v>
      </c>
      <c r="R2501">
        <v>1341</v>
      </c>
      <c r="T2501" t="s">
        <v>9738</v>
      </c>
      <c r="V2501">
        <f t="shared" si="39"/>
        <v>447</v>
      </c>
    </row>
    <row r="2502" spans="1:22" x14ac:dyDescent="0.25">
      <c r="A2502" t="s">
        <v>20</v>
      </c>
      <c r="B2502" t="s">
        <v>21</v>
      </c>
      <c r="C2502" t="s">
        <v>22</v>
      </c>
      <c r="D2502" t="s">
        <v>23</v>
      </c>
      <c r="E2502" t="s">
        <v>5</v>
      </c>
      <c r="G2502" t="s">
        <v>24</v>
      </c>
      <c r="H2502">
        <v>2686485</v>
      </c>
      <c r="I2502">
        <v>2686907</v>
      </c>
      <c r="J2502" t="s">
        <v>25</v>
      </c>
      <c r="K2502" t="str">
        <f>VLOOKUP(Q2502,gene2!A:U,12,0)</f>
        <v>WP_014422121.1</v>
      </c>
      <c r="L2502" t="str">
        <f>VLOOKUP(Q2502,gene2!A:U,13,0)</f>
        <v>WP_014422121.1</v>
      </c>
      <c r="M2502">
        <f>VLOOKUP(Q2502,gene2!A:U,14,0)</f>
        <v>0</v>
      </c>
      <c r="N2502" t="str">
        <f>VLOOKUP(Q2502,gene2!A:U,15,0)</f>
        <v>PilZ domain-containing protein</v>
      </c>
      <c r="Q2502" t="s">
        <v>9741</v>
      </c>
      <c r="R2502">
        <v>423</v>
      </c>
      <c r="T2502" t="s">
        <v>9742</v>
      </c>
      <c r="V2502">
        <f t="shared" si="39"/>
        <v>141</v>
      </c>
    </row>
    <row r="2503" spans="1:22" x14ac:dyDescent="0.25">
      <c r="A2503" t="s">
        <v>20</v>
      </c>
      <c r="B2503" t="s">
        <v>21</v>
      </c>
      <c r="C2503" t="s">
        <v>22</v>
      </c>
      <c r="D2503" t="s">
        <v>23</v>
      </c>
      <c r="E2503" t="s">
        <v>5</v>
      </c>
      <c r="G2503" t="s">
        <v>24</v>
      </c>
      <c r="H2503">
        <v>2687082</v>
      </c>
      <c r="I2503">
        <v>2687990</v>
      </c>
      <c r="J2503" t="s">
        <v>25</v>
      </c>
      <c r="K2503" t="str">
        <f>VLOOKUP(Q2503,gene2!A:U,12,0)</f>
        <v>WP_022991395.1</v>
      </c>
      <c r="L2503" t="str">
        <f>VLOOKUP(Q2503,gene2!A:U,13,0)</f>
        <v>WP_022991395.1</v>
      </c>
      <c r="M2503">
        <f>VLOOKUP(Q2503,gene2!A:U,14,0)</f>
        <v>0</v>
      </c>
      <c r="N2503" t="str">
        <f>VLOOKUP(Q2503,gene2!A:U,15,0)</f>
        <v>sulfate adenylyltransferase subunit CysD</v>
      </c>
      <c r="O2503" t="s">
        <v>9744</v>
      </c>
      <c r="Q2503" t="s">
        <v>9745</v>
      </c>
      <c r="R2503">
        <v>909</v>
      </c>
      <c r="T2503" t="s">
        <v>9746</v>
      </c>
      <c r="V2503">
        <f t="shared" si="39"/>
        <v>303</v>
      </c>
    </row>
    <row r="2504" spans="1:22" x14ac:dyDescent="0.25">
      <c r="A2504" t="s">
        <v>20</v>
      </c>
      <c r="B2504" t="s">
        <v>21</v>
      </c>
      <c r="C2504" t="s">
        <v>22</v>
      </c>
      <c r="D2504" t="s">
        <v>23</v>
      </c>
      <c r="E2504" t="s">
        <v>5</v>
      </c>
      <c r="G2504" t="s">
        <v>24</v>
      </c>
      <c r="H2504">
        <v>2687992</v>
      </c>
      <c r="I2504">
        <v>2689650</v>
      </c>
      <c r="J2504" t="s">
        <v>25</v>
      </c>
      <c r="K2504" t="str">
        <f>VLOOKUP(Q2504,gene2!A:U,12,0)</f>
        <v>WP_014422123.1</v>
      </c>
      <c r="L2504" t="str">
        <f>VLOOKUP(Q2504,gene2!A:U,13,0)</f>
        <v>WP_014422123.1</v>
      </c>
      <c r="M2504">
        <f>VLOOKUP(Q2504,gene2!A:U,14,0)</f>
        <v>0</v>
      </c>
      <c r="N2504" t="str">
        <f>VLOOKUP(Q2504,gene2!A:U,15,0)</f>
        <v>sulfate adenylyltransferase subunit CysN</v>
      </c>
      <c r="O2504" t="s">
        <v>9749</v>
      </c>
      <c r="Q2504" t="s">
        <v>9750</v>
      </c>
      <c r="R2504">
        <v>1659</v>
      </c>
      <c r="T2504" t="s">
        <v>9751</v>
      </c>
      <c r="V2504">
        <f t="shared" si="39"/>
        <v>553</v>
      </c>
    </row>
    <row r="2505" spans="1:22" x14ac:dyDescent="0.25">
      <c r="A2505" t="s">
        <v>20</v>
      </c>
      <c r="B2505" t="s">
        <v>21</v>
      </c>
      <c r="C2505" t="s">
        <v>22</v>
      </c>
      <c r="D2505" t="s">
        <v>23</v>
      </c>
      <c r="E2505" t="s">
        <v>5</v>
      </c>
      <c r="G2505" t="s">
        <v>24</v>
      </c>
      <c r="H2505">
        <v>2689775</v>
      </c>
      <c r="I2505">
        <v>2690791</v>
      </c>
      <c r="J2505" t="s">
        <v>25</v>
      </c>
      <c r="K2505" t="str">
        <f>VLOOKUP(Q2505,gene2!A:U,12,0)</f>
        <v>WP_011786181.1</v>
      </c>
      <c r="L2505" t="str">
        <f>VLOOKUP(Q2505,gene2!A:U,13,0)</f>
        <v>WP_011786181.1</v>
      </c>
      <c r="M2505">
        <f>VLOOKUP(Q2505,gene2!A:U,14,0)</f>
        <v>0</v>
      </c>
      <c r="N2505" t="str">
        <f>VLOOKUP(Q2505,gene2!A:U,15,0)</f>
        <v>nucleoid-associated protein</v>
      </c>
      <c r="Q2505" t="s">
        <v>9754</v>
      </c>
      <c r="R2505">
        <v>1017</v>
      </c>
      <c r="T2505" t="s">
        <v>9755</v>
      </c>
      <c r="V2505">
        <f t="shared" si="39"/>
        <v>339</v>
      </c>
    </row>
    <row r="2506" spans="1:22" x14ac:dyDescent="0.25">
      <c r="A2506" t="s">
        <v>20</v>
      </c>
      <c r="B2506" t="s">
        <v>21</v>
      </c>
      <c r="C2506" t="s">
        <v>22</v>
      </c>
      <c r="D2506" t="s">
        <v>23</v>
      </c>
      <c r="E2506" t="s">
        <v>5</v>
      </c>
      <c r="G2506" t="s">
        <v>24</v>
      </c>
      <c r="H2506">
        <v>2690799</v>
      </c>
      <c r="I2506">
        <v>2691533</v>
      </c>
      <c r="J2506" t="s">
        <v>52</v>
      </c>
      <c r="K2506" t="str">
        <f>VLOOKUP(Q2506,gene2!A:U,12,0)</f>
        <v>WP_014422124.1</v>
      </c>
      <c r="L2506" t="str">
        <f>VLOOKUP(Q2506,gene2!A:U,13,0)</f>
        <v>WP_014422124.1</v>
      </c>
      <c r="M2506">
        <f>VLOOKUP(Q2506,gene2!A:U,14,0)</f>
        <v>0</v>
      </c>
      <c r="N2506" t="str">
        <f>VLOOKUP(Q2506,gene2!A:U,15,0)</f>
        <v>tRNA (guanosine(18)-2'-O)-methyltransferase TrmH</v>
      </c>
      <c r="O2506" t="s">
        <v>9758</v>
      </c>
      <c r="Q2506" t="s">
        <v>9759</v>
      </c>
      <c r="R2506">
        <v>735</v>
      </c>
      <c r="T2506" t="s">
        <v>9760</v>
      </c>
      <c r="V2506">
        <f t="shared" si="39"/>
        <v>245</v>
      </c>
    </row>
    <row r="2507" spans="1:22" x14ac:dyDescent="0.25">
      <c r="A2507" t="s">
        <v>20</v>
      </c>
      <c r="B2507" t="s">
        <v>21</v>
      </c>
      <c r="C2507" t="s">
        <v>22</v>
      </c>
      <c r="D2507" t="s">
        <v>23</v>
      </c>
      <c r="E2507" t="s">
        <v>5</v>
      </c>
      <c r="G2507" t="s">
        <v>24</v>
      </c>
      <c r="H2507">
        <v>2691876</v>
      </c>
      <c r="I2507">
        <v>2693222</v>
      </c>
      <c r="J2507" t="s">
        <v>25</v>
      </c>
      <c r="K2507" t="str">
        <f>VLOOKUP(Q2507,gene2!A:U,12,0)</f>
        <v>WP_014422125.1</v>
      </c>
      <c r="L2507" t="str">
        <f>VLOOKUP(Q2507,gene2!A:U,13,0)</f>
        <v>WP_014422125.1</v>
      </c>
      <c r="M2507">
        <f>VLOOKUP(Q2507,gene2!A:U,14,0)</f>
        <v>0</v>
      </c>
      <c r="N2507" t="str">
        <f>VLOOKUP(Q2507,gene2!A:U,15,0)</f>
        <v>tRNA (N6-isopentenyl adenosine(37)-C2)-methylthiotransferase MiaB</v>
      </c>
      <c r="O2507" t="s">
        <v>9763</v>
      </c>
      <c r="Q2507" t="s">
        <v>9764</v>
      </c>
      <c r="R2507">
        <v>1347</v>
      </c>
      <c r="T2507" t="s">
        <v>9765</v>
      </c>
      <c r="V2507">
        <f t="shared" si="39"/>
        <v>449</v>
      </c>
    </row>
    <row r="2508" spans="1:22" x14ac:dyDescent="0.25">
      <c r="A2508" t="s">
        <v>20</v>
      </c>
      <c r="B2508" t="s">
        <v>21</v>
      </c>
      <c r="C2508" t="s">
        <v>22</v>
      </c>
      <c r="D2508" t="s">
        <v>23</v>
      </c>
      <c r="E2508" t="s">
        <v>5</v>
      </c>
      <c r="G2508" t="s">
        <v>24</v>
      </c>
      <c r="H2508">
        <v>2693684</v>
      </c>
      <c r="I2508">
        <v>2694670</v>
      </c>
      <c r="J2508" t="s">
        <v>25</v>
      </c>
      <c r="K2508" t="str">
        <f>VLOOKUP(Q2508,gene2!A:U,12,0)</f>
        <v>WP_011786184.1</v>
      </c>
      <c r="L2508" t="str">
        <f>VLOOKUP(Q2508,gene2!A:U,13,0)</f>
        <v>WP_011786184.1</v>
      </c>
      <c r="M2508">
        <f>VLOOKUP(Q2508,gene2!A:U,14,0)</f>
        <v>0</v>
      </c>
      <c r="N2508" t="str">
        <f>VLOOKUP(Q2508,gene2!A:U,15,0)</f>
        <v>PhoH family protein</v>
      </c>
      <c r="Q2508" t="s">
        <v>9768</v>
      </c>
      <c r="R2508">
        <v>987</v>
      </c>
      <c r="T2508" t="s">
        <v>9769</v>
      </c>
      <c r="V2508">
        <f t="shared" si="39"/>
        <v>329</v>
      </c>
    </row>
    <row r="2509" spans="1:22" x14ac:dyDescent="0.25">
      <c r="A2509" t="s">
        <v>20</v>
      </c>
      <c r="B2509" t="s">
        <v>21</v>
      </c>
      <c r="C2509" t="s">
        <v>22</v>
      </c>
      <c r="D2509" t="s">
        <v>23</v>
      </c>
      <c r="E2509" t="s">
        <v>5</v>
      </c>
      <c r="G2509" t="s">
        <v>24</v>
      </c>
      <c r="H2509">
        <v>2694667</v>
      </c>
      <c r="I2509">
        <v>2695140</v>
      </c>
      <c r="J2509" t="s">
        <v>25</v>
      </c>
      <c r="K2509" t="str">
        <f>VLOOKUP(Q2509,gene2!A:U,12,0)</f>
        <v>WP_014422126.1</v>
      </c>
      <c r="L2509" t="str">
        <f>VLOOKUP(Q2509,gene2!A:U,13,0)</f>
        <v>WP_014422126.1</v>
      </c>
      <c r="M2509">
        <f>VLOOKUP(Q2509,gene2!A:U,14,0)</f>
        <v>0</v>
      </c>
      <c r="N2509" t="str">
        <f>VLOOKUP(Q2509,gene2!A:U,15,0)</f>
        <v>rRNA maturation RNase YbeY</v>
      </c>
      <c r="O2509" t="s">
        <v>9771</v>
      </c>
      <c r="Q2509" t="s">
        <v>9772</v>
      </c>
      <c r="R2509">
        <v>474</v>
      </c>
      <c r="T2509" t="s">
        <v>9773</v>
      </c>
      <c r="V2509">
        <f t="shared" si="39"/>
        <v>158</v>
      </c>
    </row>
    <row r="2510" spans="1:22" x14ac:dyDescent="0.25">
      <c r="A2510" t="s">
        <v>20</v>
      </c>
      <c r="B2510" t="s">
        <v>21</v>
      </c>
      <c r="C2510" t="s">
        <v>22</v>
      </c>
      <c r="D2510" t="s">
        <v>23</v>
      </c>
      <c r="E2510" t="s">
        <v>5</v>
      </c>
      <c r="G2510" t="s">
        <v>24</v>
      </c>
      <c r="H2510">
        <v>2695137</v>
      </c>
      <c r="I2510">
        <v>2695982</v>
      </c>
      <c r="J2510" t="s">
        <v>25</v>
      </c>
      <c r="K2510" t="str">
        <f>VLOOKUP(Q2510,gene2!A:U,12,0)</f>
        <v>WP_011786186.1</v>
      </c>
      <c r="L2510" t="str">
        <f>VLOOKUP(Q2510,gene2!A:U,13,0)</f>
        <v>WP_011786186.1</v>
      </c>
      <c r="M2510">
        <f>VLOOKUP(Q2510,gene2!A:U,14,0)</f>
        <v>0</v>
      </c>
      <c r="N2510" t="str">
        <f>VLOOKUP(Q2510,gene2!A:U,15,0)</f>
        <v>CBS domain-containing protein</v>
      </c>
      <c r="Q2510" t="s">
        <v>9776</v>
      </c>
      <c r="R2510">
        <v>846</v>
      </c>
      <c r="T2510" t="s">
        <v>9777</v>
      </c>
      <c r="V2510">
        <f t="shared" si="39"/>
        <v>282</v>
      </c>
    </row>
    <row r="2511" spans="1:22" x14ac:dyDescent="0.25">
      <c r="A2511" t="s">
        <v>20</v>
      </c>
      <c r="B2511" t="s">
        <v>21</v>
      </c>
      <c r="C2511" t="s">
        <v>22</v>
      </c>
      <c r="D2511" t="s">
        <v>23</v>
      </c>
      <c r="E2511" t="s">
        <v>5</v>
      </c>
      <c r="G2511" t="s">
        <v>24</v>
      </c>
      <c r="H2511">
        <v>2695972</v>
      </c>
      <c r="I2511">
        <v>2697516</v>
      </c>
      <c r="J2511" t="s">
        <v>25</v>
      </c>
      <c r="K2511" t="str">
        <f>VLOOKUP(Q2511,gene2!A:U,12,0)</f>
        <v>WP_014422127.1</v>
      </c>
      <c r="L2511" t="str">
        <f>VLOOKUP(Q2511,gene2!A:U,13,0)</f>
        <v>WP_014422127.1</v>
      </c>
      <c r="M2511">
        <f>VLOOKUP(Q2511,gene2!A:U,14,0)</f>
        <v>0</v>
      </c>
      <c r="N2511" t="str">
        <f>VLOOKUP(Q2511,gene2!A:U,15,0)</f>
        <v>apolipoprotein N-acyltransferase</v>
      </c>
      <c r="O2511" t="s">
        <v>9779</v>
      </c>
      <c r="Q2511" t="s">
        <v>9780</v>
      </c>
      <c r="R2511">
        <v>1545</v>
      </c>
      <c r="T2511" t="s">
        <v>9781</v>
      </c>
      <c r="V2511">
        <f t="shared" si="39"/>
        <v>515</v>
      </c>
    </row>
    <row r="2512" spans="1:22" x14ac:dyDescent="0.25">
      <c r="A2512" t="s">
        <v>20</v>
      </c>
      <c r="B2512" t="s">
        <v>21</v>
      </c>
      <c r="C2512" t="s">
        <v>22</v>
      </c>
      <c r="D2512" t="s">
        <v>23</v>
      </c>
      <c r="E2512" t="s">
        <v>5</v>
      </c>
      <c r="G2512" t="s">
        <v>24</v>
      </c>
      <c r="H2512">
        <v>2697566</v>
      </c>
      <c r="I2512">
        <v>2698114</v>
      </c>
      <c r="J2512" t="s">
        <v>52</v>
      </c>
      <c r="K2512" t="str">
        <f>VLOOKUP(Q2512,gene2!A:U,12,0)</f>
        <v>WP_014422128.1</v>
      </c>
      <c r="L2512" t="str">
        <f>VLOOKUP(Q2512,gene2!A:U,13,0)</f>
        <v>WP_014422128.1</v>
      </c>
      <c r="M2512">
        <f>VLOOKUP(Q2512,gene2!A:U,14,0)</f>
        <v>0</v>
      </c>
      <c r="N2512" t="str">
        <f>VLOOKUP(Q2512,gene2!A:U,15,0)</f>
        <v>zinc ribbon-containing protein</v>
      </c>
      <c r="Q2512" t="s">
        <v>9784</v>
      </c>
      <c r="R2512">
        <v>549</v>
      </c>
      <c r="T2512" t="s">
        <v>9785</v>
      </c>
      <c r="V2512">
        <f t="shared" si="39"/>
        <v>183</v>
      </c>
    </row>
    <row r="2513" spans="1:22" x14ac:dyDescent="0.25">
      <c r="A2513" t="s">
        <v>20</v>
      </c>
      <c r="B2513" t="s">
        <v>21</v>
      </c>
      <c r="C2513" t="s">
        <v>22</v>
      </c>
      <c r="D2513" t="s">
        <v>23</v>
      </c>
      <c r="E2513" t="s">
        <v>5</v>
      </c>
      <c r="G2513" t="s">
        <v>24</v>
      </c>
      <c r="H2513">
        <v>2698266</v>
      </c>
      <c r="I2513">
        <v>2700851</v>
      </c>
      <c r="J2513" t="s">
        <v>25</v>
      </c>
      <c r="K2513" t="str">
        <f>VLOOKUP(Q2513,gene2!A:U,12,0)</f>
        <v>WP_041655576.1</v>
      </c>
      <c r="L2513" t="str">
        <f>VLOOKUP(Q2513,gene2!A:U,13,0)</f>
        <v>WP_041655576.1</v>
      </c>
      <c r="M2513">
        <f>VLOOKUP(Q2513,gene2!A:U,14,0)</f>
        <v>0</v>
      </c>
      <c r="N2513" t="str">
        <f>VLOOKUP(Q2513,gene2!A:U,15,0)</f>
        <v>leucine--tRNA ligase</v>
      </c>
      <c r="Q2513" t="s">
        <v>9788</v>
      </c>
      <c r="R2513">
        <v>2586</v>
      </c>
      <c r="T2513" t="s">
        <v>9789</v>
      </c>
      <c r="V2513">
        <f t="shared" si="39"/>
        <v>862</v>
      </c>
    </row>
    <row r="2514" spans="1:22" x14ac:dyDescent="0.25">
      <c r="A2514" t="s">
        <v>20</v>
      </c>
      <c r="B2514" t="s">
        <v>21</v>
      </c>
      <c r="C2514" t="s">
        <v>22</v>
      </c>
      <c r="D2514" t="s">
        <v>23</v>
      </c>
      <c r="E2514" t="s">
        <v>5</v>
      </c>
      <c r="G2514" t="s">
        <v>24</v>
      </c>
      <c r="H2514">
        <v>2700853</v>
      </c>
      <c r="I2514">
        <v>2701428</v>
      </c>
      <c r="J2514" t="s">
        <v>25</v>
      </c>
      <c r="K2514" t="str">
        <f>VLOOKUP(Q2514,gene2!A:U,12,0)</f>
        <v>WP_014422131.1</v>
      </c>
      <c r="L2514" t="str">
        <f>VLOOKUP(Q2514,gene2!A:U,13,0)</f>
        <v>WP_014422131.1</v>
      </c>
      <c r="M2514">
        <f>VLOOKUP(Q2514,gene2!A:U,14,0)</f>
        <v>0</v>
      </c>
      <c r="N2514" t="str">
        <f>VLOOKUP(Q2514,gene2!A:U,15,0)</f>
        <v>hypothetical protein</v>
      </c>
      <c r="Q2514" t="s">
        <v>9792</v>
      </c>
      <c r="R2514">
        <v>576</v>
      </c>
      <c r="T2514" t="s">
        <v>9793</v>
      </c>
      <c r="V2514">
        <f t="shared" si="39"/>
        <v>192</v>
      </c>
    </row>
    <row r="2515" spans="1:22" x14ac:dyDescent="0.25">
      <c r="A2515" t="s">
        <v>20</v>
      </c>
      <c r="B2515" t="s">
        <v>21</v>
      </c>
      <c r="C2515" t="s">
        <v>22</v>
      </c>
      <c r="D2515" t="s">
        <v>23</v>
      </c>
      <c r="E2515" t="s">
        <v>5</v>
      </c>
      <c r="G2515" t="s">
        <v>24</v>
      </c>
      <c r="H2515">
        <v>2701425</v>
      </c>
      <c r="I2515">
        <v>2702438</v>
      </c>
      <c r="J2515" t="s">
        <v>25</v>
      </c>
      <c r="K2515" t="str">
        <f>VLOOKUP(Q2515,gene2!A:U,12,0)</f>
        <v>WP_014422132.1</v>
      </c>
      <c r="L2515" t="str">
        <f>VLOOKUP(Q2515,gene2!A:U,13,0)</f>
        <v>WP_014422132.1</v>
      </c>
      <c r="M2515">
        <f>VLOOKUP(Q2515,gene2!A:U,14,0)</f>
        <v>0</v>
      </c>
      <c r="N2515" t="str">
        <f>VLOOKUP(Q2515,gene2!A:U,15,0)</f>
        <v>DNA polymerase III subunit delta</v>
      </c>
      <c r="O2515" t="s">
        <v>9795</v>
      </c>
      <c r="Q2515" t="s">
        <v>9796</v>
      </c>
      <c r="R2515">
        <v>1014</v>
      </c>
      <c r="T2515" t="s">
        <v>9797</v>
      </c>
      <c r="V2515">
        <f t="shared" si="39"/>
        <v>338</v>
      </c>
    </row>
    <row r="2516" spans="1:22" x14ac:dyDescent="0.25">
      <c r="A2516" t="s">
        <v>20</v>
      </c>
      <c r="B2516" t="s">
        <v>21</v>
      </c>
      <c r="C2516" t="s">
        <v>22</v>
      </c>
      <c r="D2516" t="s">
        <v>23</v>
      </c>
      <c r="E2516" t="s">
        <v>5</v>
      </c>
      <c r="G2516" t="s">
        <v>24</v>
      </c>
      <c r="H2516">
        <v>2702542</v>
      </c>
      <c r="I2516">
        <v>2702805</v>
      </c>
      <c r="J2516" t="s">
        <v>25</v>
      </c>
      <c r="K2516" t="str">
        <f>VLOOKUP(Q2516,gene2!A:U,12,0)</f>
        <v>WP_014422133.1</v>
      </c>
      <c r="L2516" t="str">
        <f>VLOOKUP(Q2516,gene2!A:U,13,0)</f>
        <v>WP_014422133.1</v>
      </c>
      <c r="M2516">
        <f>VLOOKUP(Q2516,gene2!A:U,14,0)</f>
        <v>0</v>
      </c>
      <c r="N2516" t="str">
        <f>VLOOKUP(Q2516,gene2!A:U,15,0)</f>
        <v>hypothetical protein</v>
      </c>
      <c r="Q2516" t="s">
        <v>9800</v>
      </c>
      <c r="R2516">
        <v>264</v>
      </c>
      <c r="T2516" t="s">
        <v>9801</v>
      </c>
      <c r="V2516">
        <f t="shared" si="39"/>
        <v>88</v>
      </c>
    </row>
    <row r="2517" spans="1:22" x14ac:dyDescent="0.25">
      <c r="A2517" t="s">
        <v>20</v>
      </c>
      <c r="B2517" t="s">
        <v>21</v>
      </c>
      <c r="C2517" t="s">
        <v>22</v>
      </c>
      <c r="D2517" t="s">
        <v>23</v>
      </c>
      <c r="E2517" t="s">
        <v>5</v>
      </c>
      <c r="G2517" t="s">
        <v>24</v>
      </c>
      <c r="H2517">
        <v>2702995</v>
      </c>
      <c r="I2517">
        <v>2703630</v>
      </c>
      <c r="J2517" t="s">
        <v>25</v>
      </c>
      <c r="K2517" t="str">
        <f>VLOOKUP(Q2517,gene2!A:U,12,0)</f>
        <v>WP_022991403.1</v>
      </c>
      <c r="L2517" t="str">
        <f>VLOOKUP(Q2517,gene2!A:U,13,0)</f>
        <v>WP_022991403.1</v>
      </c>
      <c r="M2517">
        <f>VLOOKUP(Q2517,gene2!A:U,14,0)</f>
        <v>0</v>
      </c>
      <c r="N2517" t="str">
        <f>VLOOKUP(Q2517,gene2!A:U,15,0)</f>
        <v>endonuclease</v>
      </c>
      <c r="Q2517" t="s">
        <v>9803</v>
      </c>
      <c r="R2517">
        <v>636</v>
      </c>
      <c r="T2517" t="s">
        <v>9804</v>
      </c>
      <c r="V2517">
        <f t="shared" si="39"/>
        <v>212</v>
      </c>
    </row>
    <row r="2518" spans="1:22" x14ac:dyDescent="0.25">
      <c r="A2518" t="s">
        <v>20</v>
      </c>
      <c r="B2518" t="s">
        <v>21</v>
      </c>
      <c r="C2518" t="s">
        <v>22</v>
      </c>
      <c r="D2518" t="s">
        <v>23</v>
      </c>
      <c r="E2518" t="s">
        <v>5</v>
      </c>
      <c r="G2518" t="s">
        <v>24</v>
      </c>
      <c r="H2518">
        <v>2703832</v>
      </c>
      <c r="I2518">
        <v>2705622</v>
      </c>
      <c r="J2518" t="s">
        <v>52</v>
      </c>
      <c r="K2518" t="str">
        <f>VLOOKUP(Q2518,gene2!A:U,12,0)</f>
        <v>WP_014422135.1</v>
      </c>
      <c r="L2518" t="str">
        <f>VLOOKUP(Q2518,gene2!A:U,13,0)</f>
        <v>WP_014422135.1</v>
      </c>
      <c r="M2518">
        <f>VLOOKUP(Q2518,gene2!A:U,14,0)</f>
        <v>0</v>
      </c>
      <c r="N2518" t="str">
        <f>VLOOKUP(Q2518,gene2!A:U,15,0)</f>
        <v>acyl-CoA dehydrogenase C-terminal domain-containing protein</v>
      </c>
      <c r="Q2518" t="s">
        <v>9807</v>
      </c>
      <c r="R2518">
        <v>1791</v>
      </c>
      <c r="T2518" t="s">
        <v>9808</v>
      </c>
      <c r="V2518">
        <f t="shared" si="39"/>
        <v>597</v>
      </c>
    </row>
    <row r="2519" spans="1:22" x14ac:dyDescent="0.25">
      <c r="A2519" t="s">
        <v>20</v>
      </c>
      <c r="B2519" t="s">
        <v>21</v>
      </c>
      <c r="C2519" t="s">
        <v>22</v>
      </c>
      <c r="D2519" t="s">
        <v>23</v>
      </c>
      <c r="E2519" t="s">
        <v>5</v>
      </c>
      <c r="G2519" t="s">
        <v>24</v>
      </c>
      <c r="H2519">
        <v>2705843</v>
      </c>
      <c r="I2519">
        <v>2707642</v>
      </c>
      <c r="J2519" t="s">
        <v>52</v>
      </c>
      <c r="K2519" t="str">
        <f>VLOOKUP(Q2519,gene2!A:U,12,0)</f>
        <v>WP_014422136.1</v>
      </c>
      <c r="L2519" t="str">
        <f>VLOOKUP(Q2519,gene2!A:U,13,0)</f>
        <v>WP_014422136.1</v>
      </c>
      <c r="M2519">
        <f>VLOOKUP(Q2519,gene2!A:U,14,0)</f>
        <v>0</v>
      </c>
      <c r="N2519" t="str">
        <f>VLOOKUP(Q2519,gene2!A:U,15,0)</f>
        <v>acyl-CoA dehydrogenase C-terminal domain-containing protein</v>
      </c>
      <c r="Q2519" t="s">
        <v>9810</v>
      </c>
      <c r="R2519">
        <v>1800</v>
      </c>
      <c r="T2519" t="s">
        <v>9811</v>
      </c>
      <c r="V2519">
        <f t="shared" si="39"/>
        <v>600</v>
      </c>
    </row>
    <row r="2520" spans="1:22" x14ac:dyDescent="0.25">
      <c r="A2520" t="s">
        <v>20</v>
      </c>
      <c r="B2520" t="s">
        <v>21</v>
      </c>
      <c r="C2520" t="s">
        <v>22</v>
      </c>
      <c r="D2520" t="s">
        <v>23</v>
      </c>
      <c r="E2520" t="s">
        <v>5</v>
      </c>
      <c r="G2520" t="s">
        <v>24</v>
      </c>
      <c r="H2520">
        <v>2707892</v>
      </c>
      <c r="I2520">
        <v>2708608</v>
      </c>
      <c r="J2520" t="s">
        <v>52</v>
      </c>
      <c r="K2520" t="str">
        <f>VLOOKUP(Q2520,gene2!A:U,12,0)</f>
        <v>WP_014422137.1</v>
      </c>
      <c r="L2520" t="str">
        <f>VLOOKUP(Q2520,gene2!A:U,13,0)</f>
        <v>WP_014422137.1</v>
      </c>
      <c r="M2520">
        <f>VLOOKUP(Q2520,gene2!A:U,14,0)</f>
        <v>0</v>
      </c>
      <c r="N2520" t="str">
        <f>VLOOKUP(Q2520,gene2!A:U,15,0)</f>
        <v>hypothetical protein</v>
      </c>
      <c r="Q2520" t="s">
        <v>9813</v>
      </c>
      <c r="R2520">
        <v>717</v>
      </c>
      <c r="T2520" t="s">
        <v>9814</v>
      </c>
      <c r="V2520">
        <f t="shared" si="39"/>
        <v>239</v>
      </c>
    </row>
    <row r="2521" spans="1:22" x14ac:dyDescent="0.25">
      <c r="A2521" t="s">
        <v>20</v>
      </c>
      <c r="B2521" t="s">
        <v>21</v>
      </c>
      <c r="C2521" t="s">
        <v>22</v>
      </c>
      <c r="D2521" t="s">
        <v>23</v>
      </c>
      <c r="E2521" t="s">
        <v>5</v>
      </c>
      <c r="G2521" t="s">
        <v>24</v>
      </c>
      <c r="H2521">
        <v>2708620</v>
      </c>
      <c r="I2521">
        <v>2708865</v>
      </c>
      <c r="J2521" t="s">
        <v>52</v>
      </c>
      <c r="K2521" t="str">
        <f>VLOOKUP(Q2521,gene2!A:U,12,0)</f>
        <v>WP_014422138.1</v>
      </c>
      <c r="L2521" t="str">
        <f>VLOOKUP(Q2521,gene2!A:U,13,0)</f>
        <v>WP_014422138.1</v>
      </c>
      <c r="M2521">
        <f>VLOOKUP(Q2521,gene2!A:U,14,0)</f>
        <v>0</v>
      </c>
      <c r="N2521" t="str">
        <f>VLOOKUP(Q2521,gene2!A:U,15,0)</f>
        <v>flagellar hook protein FlgE</v>
      </c>
      <c r="Q2521" t="s">
        <v>9816</v>
      </c>
      <c r="R2521">
        <v>246</v>
      </c>
      <c r="T2521" t="s">
        <v>9817</v>
      </c>
      <c r="V2521">
        <f t="shared" si="39"/>
        <v>82</v>
      </c>
    </row>
    <row r="2522" spans="1:22" x14ac:dyDescent="0.25">
      <c r="A2522" t="s">
        <v>20</v>
      </c>
      <c r="B2522" t="s">
        <v>21</v>
      </c>
      <c r="C2522" t="s">
        <v>22</v>
      </c>
      <c r="D2522" t="s">
        <v>23</v>
      </c>
      <c r="E2522" t="s">
        <v>5</v>
      </c>
      <c r="G2522" t="s">
        <v>24</v>
      </c>
      <c r="H2522">
        <v>2708917</v>
      </c>
      <c r="I2522">
        <v>2709621</v>
      </c>
      <c r="J2522" t="s">
        <v>52</v>
      </c>
      <c r="K2522" t="str">
        <f>VLOOKUP(Q2522,gene2!A:U,12,0)</f>
        <v>WP_014422139.1</v>
      </c>
      <c r="L2522" t="str">
        <f>VLOOKUP(Q2522,gene2!A:U,13,0)</f>
        <v>WP_014422139.1</v>
      </c>
      <c r="M2522">
        <f>VLOOKUP(Q2522,gene2!A:U,14,0)</f>
        <v>0</v>
      </c>
      <c r="N2522" t="str">
        <f>VLOOKUP(Q2522,gene2!A:U,15,0)</f>
        <v>dethiobiotin synthase</v>
      </c>
      <c r="O2522" t="s">
        <v>9819</v>
      </c>
      <c r="Q2522" t="s">
        <v>9820</v>
      </c>
      <c r="R2522">
        <v>705</v>
      </c>
      <c r="T2522" t="s">
        <v>9821</v>
      </c>
      <c r="V2522">
        <f t="shared" si="39"/>
        <v>235</v>
      </c>
    </row>
    <row r="2523" spans="1:22" x14ac:dyDescent="0.25">
      <c r="A2523" t="s">
        <v>20</v>
      </c>
      <c r="B2523" t="s">
        <v>21</v>
      </c>
      <c r="C2523" t="s">
        <v>22</v>
      </c>
      <c r="D2523" t="s">
        <v>23</v>
      </c>
      <c r="E2523" t="s">
        <v>5</v>
      </c>
      <c r="G2523" t="s">
        <v>24</v>
      </c>
      <c r="H2523">
        <v>2709804</v>
      </c>
      <c r="I2523">
        <v>2710622</v>
      </c>
      <c r="J2523" t="s">
        <v>52</v>
      </c>
      <c r="K2523" t="str">
        <f>VLOOKUP(Q2523,gene2!A:U,12,0)</f>
        <v>WP_014422140.1</v>
      </c>
      <c r="L2523" t="str">
        <f>VLOOKUP(Q2523,gene2!A:U,13,0)</f>
        <v>WP_014422140.1</v>
      </c>
      <c r="M2523">
        <f>VLOOKUP(Q2523,gene2!A:U,14,0)</f>
        <v>0</v>
      </c>
      <c r="N2523" t="str">
        <f>VLOOKUP(Q2523,gene2!A:U,15,0)</f>
        <v>malonyl-ACP O-methyltransferase BioC</v>
      </c>
      <c r="O2523" t="s">
        <v>9824</v>
      </c>
      <c r="Q2523" t="s">
        <v>9825</v>
      </c>
      <c r="R2523">
        <v>819</v>
      </c>
      <c r="T2523" t="s">
        <v>9826</v>
      </c>
      <c r="V2523">
        <f t="shared" si="39"/>
        <v>273</v>
      </c>
    </row>
    <row r="2524" spans="1:22" x14ac:dyDescent="0.25">
      <c r="A2524" t="s">
        <v>20</v>
      </c>
      <c r="B2524" t="s">
        <v>21</v>
      </c>
      <c r="C2524" t="s">
        <v>22</v>
      </c>
      <c r="D2524" t="s">
        <v>23</v>
      </c>
      <c r="E2524" t="s">
        <v>5</v>
      </c>
      <c r="G2524" t="s">
        <v>24</v>
      </c>
      <c r="H2524">
        <v>2710619</v>
      </c>
      <c r="I2524">
        <v>2711803</v>
      </c>
      <c r="J2524" t="s">
        <v>52</v>
      </c>
      <c r="K2524" t="str">
        <f>VLOOKUP(Q2524,gene2!A:U,12,0)</f>
        <v>WP_014422141.1</v>
      </c>
      <c r="L2524" t="str">
        <f>VLOOKUP(Q2524,gene2!A:U,13,0)</f>
        <v>WP_014422141.1</v>
      </c>
      <c r="M2524">
        <f>VLOOKUP(Q2524,gene2!A:U,14,0)</f>
        <v>0</v>
      </c>
      <c r="N2524" t="str">
        <f>VLOOKUP(Q2524,gene2!A:U,15,0)</f>
        <v>8-amino-7-oxononanoate synthase</v>
      </c>
      <c r="O2524" t="s">
        <v>9829</v>
      </c>
      <c r="Q2524" t="s">
        <v>9830</v>
      </c>
      <c r="R2524">
        <v>1185</v>
      </c>
      <c r="T2524" t="s">
        <v>9831</v>
      </c>
      <c r="V2524">
        <f t="shared" si="39"/>
        <v>395</v>
      </c>
    </row>
    <row r="2525" spans="1:22" x14ac:dyDescent="0.25">
      <c r="A2525" t="s">
        <v>20</v>
      </c>
      <c r="B2525" t="s">
        <v>21</v>
      </c>
      <c r="C2525" t="s">
        <v>22</v>
      </c>
      <c r="D2525" t="s">
        <v>23</v>
      </c>
      <c r="E2525" t="s">
        <v>5</v>
      </c>
      <c r="G2525" t="s">
        <v>24</v>
      </c>
      <c r="H2525">
        <v>2711810</v>
      </c>
      <c r="I2525">
        <v>2712868</v>
      </c>
      <c r="J2525" t="s">
        <v>52</v>
      </c>
      <c r="K2525" t="str">
        <f>VLOOKUP(Q2525,gene2!A:U,12,0)</f>
        <v>WP_014422142.1</v>
      </c>
      <c r="L2525" t="str">
        <f>VLOOKUP(Q2525,gene2!A:U,13,0)</f>
        <v>WP_014422142.1</v>
      </c>
      <c r="M2525">
        <f>VLOOKUP(Q2525,gene2!A:U,14,0)</f>
        <v>0</v>
      </c>
      <c r="N2525" t="str">
        <f>VLOOKUP(Q2525,gene2!A:U,15,0)</f>
        <v>biotin synthase BioB</v>
      </c>
      <c r="O2525" t="s">
        <v>9834</v>
      </c>
      <c r="Q2525" t="s">
        <v>9835</v>
      </c>
      <c r="R2525">
        <v>1059</v>
      </c>
      <c r="T2525" t="s">
        <v>9836</v>
      </c>
      <c r="V2525">
        <f t="shared" si="39"/>
        <v>353</v>
      </c>
    </row>
    <row r="2526" spans="1:22" x14ac:dyDescent="0.25">
      <c r="A2526" t="s">
        <v>20</v>
      </c>
      <c r="B2526" t="s">
        <v>21</v>
      </c>
      <c r="C2526" t="s">
        <v>22</v>
      </c>
      <c r="D2526" t="s">
        <v>23</v>
      </c>
      <c r="E2526" t="s">
        <v>5</v>
      </c>
      <c r="G2526" t="s">
        <v>24</v>
      </c>
      <c r="H2526">
        <v>2712920</v>
      </c>
      <c r="I2526">
        <v>2713648</v>
      </c>
      <c r="J2526" t="s">
        <v>25</v>
      </c>
      <c r="K2526" t="str">
        <f>VLOOKUP(Q2526,gene2!A:U,12,0)</f>
        <v>WP_014422143.1</v>
      </c>
      <c r="L2526" t="str">
        <f>VLOOKUP(Q2526,gene2!A:U,13,0)</f>
        <v>WP_014422143.1</v>
      </c>
      <c r="M2526">
        <f>VLOOKUP(Q2526,gene2!A:U,14,0)</f>
        <v>0</v>
      </c>
      <c r="N2526" t="str">
        <f>VLOOKUP(Q2526,gene2!A:U,15,0)</f>
        <v>ComF family protein</v>
      </c>
      <c r="Q2526" t="s">
        <v>9839</v>
      </c>
      <c r="R2526">
        <v>729</v>
      </c>
      <c r="T2526" t="s">
        <v>9840</v>
      </c>
      <c r="V2526">
        <f t="shared" si="39"/>
        <v>243</v>
      </c>
    </row>
    <row r="2527" spans="1:22" x14ac:dyDescent="0.25">
      <c r="A2527" t="s">
        <v>20</v>
      </c>
      <c r="B2527" t="s">
        <v>21</v>
      </c>
      <c r="C2527" t="s">
        <v>22</v>
      </c>
      <c r="D2527" t="s">
        <v>23</v>
      </c>
      <c r="E2527" t="s">
        <v>5</v>
      </c>
      <c r="G2527" t="s">
        <v>24</v>
      </c>
      <c r="H2527">
        <v>2713649</v>
      </c>
      <c r="I2527">
        <v>2714761</v>
      </c>
      <c r="J2527" t="s">
        <v>52</v>
      </c>
      <c r="K2527" t="str">
        <f>VLOOKUP(Q2527,gene2!A:U,12,0)</f>
        <v>WP_014422144.1</v>
      </c>
      <c r="L2527" t="str">
        <f>VLOOKUP(Q2527,gene2!A:U,13,0)</f>
        <v>WP_014422144.1</v>
      </c>
      <c r="M2527">
        <f>VLOOKUP(Q2527,gene2!A:U,14,0)</f>
        <v>0</v>
      </c>
      <c r="N2527" t="str">
        <f>VLOOKUP(Q2527,gene2!A:U,15,0)</f>
        <v>NAD(P)/FAD-dependent oxidoreductase</v>
      </c>
      <c r="Q2527" t="s">
        <v>9843</v>
      </c>
      <c r="R2527">
        <v>1113</v>
      </c>
      <c r="T2527" t="s">
        <v>9844</v>
      </c>
      <c r="V2527">
        <f t="shared" si="39"/>
        <v>371</v>
      </c>
    </row>
    <row r="2528" spans="1:22" x14ac:dyDescent="0.25">
      <c r="A2528" t="s">
        <v>20</v>
      </c>
      <c r="B2528" t="s">
        <v>21</v>
      </c>
      <c r="C2528" t="s">
        <v>22</v>
      </c>
      <c r="D2528" t="s">
        <v>23</v>
      </c>
      <c r="E2528" t="s">
        <v>5</v>
      </c>
      <c r="G2528" t="s">
        <v>24</v>
      </c>
      <c r="H2528">
        <v>2714885</v>
      </c>
      <c r="I2528">
        <v>2715307</v>
      </c>
      <c r="J2528" t="s">
        <v>25</v>
      </c>
      <c r="K2528" t="str">
        <f>VLOOKUP(Q2528,gene2!A:U,12,0)</f>
        <v>WP_022991410.1</v>
      </c>
      <c r="L2528" t="str">
        <f>VLOOKUP(Q2528,gene2!A:U,13,0)</f>
        <v>WP_022991410.1</v>
      </c>
      <c r="M2528">
        <f>VLOOKUP(Q2528,gene2!A:U,14,0)</f>
        <v>0</v>
      </c>
      <c r="N2528" t="str">
        <f>VLOOKUP(Q2528,gene2!A:U,15,0)</f>
        <v>hypothetical protein</v>
      </c>
      <c r="Q2528" t="s">
        <v>9846</v>
      </c>
      <c r="R2528">
        <v>423</v>
      </c>
      <c r="T2528" t="s">
        <v>9847</v>
      </c>
      <c r="V2528">
        <f t="shared" si="39"/>
        <v>141</v>
      </c>
    </row>
    <row r="2529" spans="1:22" x14ac:dyDescent="0.25">
      <c r="A2529" t="s">
        <v>20</v>
      </c>
      <c r="B2529" t="s">
        <v>21</v>
      </c>
      <c r="C2529" t="s">
        <v>22</v>
      </c>
      <c r="D2529" t="s">
        <v>23</v>
      </c>
      <c r="E2529" t="s">
        <v>5</v>
      </c>
      <c r="G2529" t="s">
        <v>24</v>
      </c>
      <c r="H2529">
        <v>2715313</v>
      </c>
      <c r="I2529">
        <v>2716332</v>
      </c>
      <c r="J2529" t="s">
        <v>25</v>
      </c>
      <c r="K2529" t="str">
        <f>VLOOKUP(Q2529,gene2!A:U,12,0)</f>
        <v>WP_011786205.1</v>
      </c>
      <c r="L2529" t="str">
        <f>VLOOKUP(Q2529,gene2!A:U,13,0)</f>
        <v>WP_011786205.1</v>
      </c>
      <c r="M2529">
        <f>VLOOKUP(Q2529,gene2!A:U,14,0)</f>
        <v>0</v>
      </c>
      <c r="N2529" t="str">
        <f>VLOOKUP(Q2529,gene2!A:U,15,0)</f>
        <v>serine/threonine protein kinase</v>
      </c>
      <c r="Q2529" t="s">
        <v>9849</v>
      </c>
      <c r="R2529">
        <v>1020</v>
      </c>
      <c r="T2529" t="s">
        <v>9850</v>
      </c>
      <c r="V2529">
        <f t="shared" si="39"/>
        <v>340</v>
      </c>
    </row>
    <row r="2530" spans="1:22" x14ac:dyDescent="0.25">
      <c r="A2530" t="s">
        <v>20</v>
      </c>
      <c r="B2530" t="s">
        <v>21</v>
      </c>
      <c r="C2530" t="s">
        <v>22</v>
      </c>
      <c r="D2530" t="s">
        <v>23</v>
      </c>
      <c r="E2530" t="s">
        <v>5</v>
      </c>
      <c r="G2530" t="s">
        <v>24</v>
      </c>
      <c r="H2530">
        <v>2716353</v>
      </c>
      <c r="I2530">
        <v>2716733</v>
      </c>
      <c r="J2530" t="s">
        <v>25</v>
      </c>
      <c r="K2530" t="str">
        <f>VLOOKUP(Q2530,gene2!A:U,12,0)</f>
        <v>WP_011786206.1</v>
      </c>
      <c r="L2530" t="str">
        <f>VLOOKUP(Q2530,gene2!A:U,13,0)</f>
        <v>WP_011786206.1</v>
      </c>
      <c r="M2530">
        <f>VLOOKUP(Q2530,gene2!A:U,14,0)</f>
        <v>0</v>
      </c>
      <c r="N2530" t="str">
        <f>VLOOKUP(Q2530,gene2!A:U,15,0)</f>
        <v>hypothetical protein</v>
      </c>
      <c r="Q2530" t="s">
        <v>9853</v>
      </c>
      <c r="R2530">
        <v>381</v>
      </c>
      <c r="T2530" t="s">
        <v>9854</v>
      </c>
      <c r="V2530">
        <f t="shared" si="39"/>
        <v>127</v>
      </c>
    </row>
    <row r="2531" spans="1:22" x14ac:dyDescent="0.25">
      <c r="A2531" t="s">
        <v>20</v>
      </c>
      <c r="B2531" t="s">
        <v>21</v>
      </c>
      <c r="C2531" t="s">
        <v>22</v>
      </c>
      <c r="D2531" t="s">
        <v>23</v>
      </c>
      <c r="E2531" t="s">
        <v>5</v>
      </c>
      <c r="G2531" t="s">
        <v>24</v>
      </c>
      <c r="H2531">
        <v>2716726</v>
      </c>
      <c r="I2531">
        <v>2717478</v>
      </c>
      <c r="J2531" t="s">
        <v>25</v>
      </c>
      <c r="K2531" t="str">
        <f>VLOOKUP(Q2531,gene2!A:U,12,0)</f>
        <v>WP_011786207.1</v>
      </c>
      <c r="L2531" t="str">
        <f>VLOOKUP(Q2531,gene2!A:U,13,0)</f>
        <v>WP_011786207.1</v>
      </c>
      <c r="M2531">
        <f>VLOOKUP(Q2531,gene2!A:U,14,0)</f>
        <v>0</v>
      </c>
      <c r="N2531" t="str">
        <f>VLOOKUP(Q2531,gene2!A:U,15,0)</f>
        <v>carboxy-S-adenosyl-L-methionine synthase CmoA</v>
      </c>
      <c r="O2531" t="s">
        <v>9856</v>
      </c>
      <c r="Q2531" t="s">
        <v>9857</v>
      </c>
      <c r="R2531">
        <v>753</v>
      </c>
      <c r="T2531" t="s">
        <v>9858</v>
      </c>
      <c r="V2531">
        <f t="shared" si="39"/>
        <v>251</v>
      </c>
    </row>
    <row r="2532" spans="1:22" x14ac:dyDescent="0.25">
      <c r="A2532" t="s">
        <v>20</v>
      </c>
      <c r="B2532" t="s">
        <v>21</v>
      </c>
      <c r="C2532" t="s">
        <v>22</v>
      </c>
      <c r="D2532" t="s">
        <v>23</v>
      </c>
      <c r="E2532" t="s">
        <v>5</v>
      </c>
      <c r="G2532" t="s">
        <v>24</v>
      </c>
      <c r="H2532">
        <v>2717501</v>
      </c>
      <c r="I2532">
        <v>2718493</v>
      </c>
      <c r="J2532" t="s">
        <v>25</v>
      </c>
      <c r="K2532" t="str">
        <f>VLOOKUP(Q2532,gene2!A:U,12,0)</f>
        <v>WP_011786208.1</v>
      </c>
      <c r="L2532" t="str">
        <f>VLOOKUP(Q2532,gene2!A:U,13,0)</f>
        <v>WP_011786208.1</v>
      </c>
      <c r="M2532">
        <f>VLOOKUP(Q2532,gene2!A:U,14,0)</f>
        <v>0</v>
      </c>
      <c r="N2532" t="str">
        <f>VLOOKUP(Q2532,gene2!A:U,15,0)</f>
        <v>tRNA 5-methoxyuridine(34)/uridine 5-oxyacetic acid(34) synthase CmoB</v>
      </c>
      <c r="O2532" t="s">
        <v>9861</v>
      </c>
      <c r="Q2532" t="s">
        <v>9862</v>
      </c>
      <c r="R2532">
        <v>993</v>
      </c>
      <c r="T2532" t="s">
        <v>9863</v>
      </c>
      <c r="V2532">
        <f t="shared" si="39"/>
        <v>331</v>
      </c>
    </row>
    <row r="2533" spans="1:22" x14ac:dyDescent="0.25">
      <c r="A2533" t="s">
        <v>20</v>
      </c>
      <c r="B2533" t="s">
        <v>21</v>
      </c>
      <c r="C2533" t="s">
        <v>22</v>
      </c>
      <c r="D2533" t="s">
        <v>23</v>
      </c>
      <c r="E2533" t="s">
        <v>5</v>
      </c>
      <c r="G2533" t="s">
        <v>24</v>
      </c>
      <c r="H2533">
        <v>2718570</v>
      </c>
      <c r="I2533">
        <v>2719865</v>
      </c>
      <c r="J2533" t="s">
        <v>52</v>
      </c>
      <c r="K2533" t="str">
        <f>VLOOKUP(Q2533,gene2!A:U,12,0)</f>
        <v>WP_014422146.1</v>
      </c>
      <c r="L2533" t="str">
        <f>VLOOKUP(Q2533,gene2!A:U,13,0)</f>
        <v>WP_014422146.1</v>
      </c>
      <c r="M2533">
        <f>VLOOKUP(Q2533,gene2!A:U,14,0)</f>
        <v>0</v>
      </c>
      <c r="N2533" t="str">
        <f>VLOOKUP(Q2533,gene2!A:U,15,0)</f>
        <v>adenylosuccinate synthase</v>
      </c>
      <c r="Q2533" t="s">
        <v>9866</v>
      </c>
      <c r="R2533">
        <v>1296</v>
      </c>
      <c r="T2533" t="s">
        <v>9867</v>
      </c>
      <c r="V2533">
        <f t="shared" si="39"/>
        <v>432</v>
      </c>
    </row>
    <row r="2534" spans="1:22" x14ac:dyDescent="0.25">
      <c r="A2534" t="s">
        <v>20</v>
      </c>
      <c r="B2534" t="s">
        <v>21</v>
      </c>
      <c r="C2534" t="s">
        <v>22</v>
      </c>
      <c r="D2534" t="s">
        <v>23</v>
      </c>
      <c r="E2534" t="s">
        <v>5</v>
      </c>
      <c r="G2534" t="s">
        <v>24</v>
      </c>
      <c r="H2534">
        <v>2719938</v>
      </c>
      <c r="I2534">
        <v>2721119</v>
      </c>
      <c r="J2534" t="s">
        <v>52</v>
      </c>
      <c r="K2534" t="str">
        <f>VLOOKUP(Q2534,gene2!A:U,12,0)</f>
        <v>WP_014422147.1</v>
      </c>
      <c r="L2534" t="str">
        <f>VLOOKUP(Q2534,gene2!A:U,13,0)</f>
        <v>WP_014422147.1</v>
      </c>
      <c r="M2534">
        <f>VLOOKUP(Q2534,gene2!A:U,14,0)</f>
        <v>0</v>
      </c>
      <c r="N2534" t="str">
        <f>VLOOKUP(Q2534,gene2!A:U,15,0)</f>
        <v>ATP phosphoribosyltransferase regulatory subunit</v>
      </c>
      <c r="Q2534" t="s">
        <v>9870</v>
      </c>
      <c r="R2534">
        <v>1182</v>
      </c>
      <c r="T2534" t="s">
        <v>9871</v>
      </c>
      <c r="V2534">
        <f t="shared" si="39"/>
        <v>394</v>
      </c>
    </row>
    <row r="2535" spans="1:22" x14ac:dyDescent="0.25">
      <c r="A2535" t="s">
        <v>20</v>
      </c>
      <c r="B2535" t="s">
        <v>21</v>
      </c>
      <c r="C2535" t="s">
        <v>22</v>
      </c>
      <c r="D2535" t="s">
        <v>23</v>
      </c>
      <c r="E2535" t="s">
        <v>5</v>
      </c>
      <c r="G2535" t="s">
        <v>24</v>
      </c>
      <c r="H2535">
        <v>2721311</v>
      </c>
      <c r="I2535">
        <v>2722186</v>
      </c>
      <c r="J2535" t="s">
        <v>52</v>
      </c>
      <c r="K2535" t="str">
        <f>VLOOKUP(Q2535,gene2!A:U,12,0)</f>
        <v>WP_011786211.1</v>
      </c>
      <c r="L2535" t="str">
        <f>VLOOKUP(Q2535,gene2!A:U,13,0)</f>
        <v>WP_011786211.1</v>
      </c>
      <c r="M2535">
        <f>VLOOKUP(Q2535,gene2!A:U,14,0)</f>
        <v>0</v>
      </c>
      <c r="N2535" t="str">
        <f>VLOOKUP(Q2535,gene2!A:U,15,0)</f>
        <v>protease modulator HflC</v>
      </c>
      <c r="O2535" t="s">
        <v>9874</v>
      </c>
      <c r="Q2535" t="s">
        <v>9875</v>
      </c>
      <c r="R2535">
        <v>876</v>
      </c>
      <c r="T2535" t="s">
        <v>9876</v>
      </c>
      <c r="V2535">
        <f t="shared" si="39"/>
        <v>292</v>
      </c>
    </row>
    <row r="2536" spans="1:22" x14ac:dyDescent="0.25">
      <c r="A2536" t="s">
        <v>20</v>
      </c>
      <c r="B2536" t="s">
        <v>21</v>
      </c>
      <c r="C2536" t="s">
        <v>22</v>
      </c>
      <c r="D2536" t="s">
        <v>23</v>
      </c>
      <c r="E2536" t="s">
        <v>5</v>
      </c>
      <c r="G2536" t="s">
        <v>24</v>
      </c>
      <c r="H2536">
        <v>2722190</v>
      </c>
      <c r="I2536">
        <v>2723374</v>
      </c>
      <c r="J2536" t="s">
        <v>52</v>
      </c>
      <c r="K2536" t="str">
        <f>VLOOKUP(Q2536,gene2!A:U,12,0)</f>
        <v>WP_014422148.1</v>
      </c>
      <c r="L2536" t="str">
        <f>VLOOKUP(Q2536,gene2!A:U,13,0)</f>
        <v>WP_014422148.1</v>
      </c>
      <c r="M2536">
        <f>VLOOKUP(Q2536,gene2!A:U,14,0)</f>
        <v>0</v>
      </c>
      <c r="N2536" t="str">
        <f>VLOOKUP(Q2536,gene2!A:U,15,0)</f>
        <v>FtsH protease activity modulator HflK</v>
      </c>
      <c r="O2536" t="s">
        <v>9879</v>
      </c>
      <c r="Q2536" t="s">
        <v>9880</v>
      </c>
      <c r="R2536">
        <v>1185</v>
      </c>
      <c r="T2536" t="s">
        <v>9881</v>
      </c>
      <c r="V2536">
        <f t="shared" si="39"/>
        <v>395</v>
      </c>
    </row>
    <row r="2537" spans="1:22" x14ac:dyDescent="0.25">
      <c r="A2537" t="s">
        <v>20</v>
      </c>
      <c r="B2537" t="s">
        <v>21</v>
      </c>
      <c r="C2537" t="s">
        <v>22</v>
      </c>
      <c r="D2537" t="s">
        <v>23</v>
      </c>
      <c r="E2537" t="s">
        <v>5</v>
      </c>
      <c r="G2537" t="s">
        <v>24</v>
      </c>
      <c r="H2537">
        <v>2723453</v>
      </c>
      <c r="I2537">
        <v>2724751</v>
      </c>
      <c r="J2537" t="s">
        <v>52</v>
      </c>
      <c r="K2537" t="str">
        <f>VLOOKUP(Q2537,gene2!A:U,12,0)</f>
        <v>WP_014422149.1</v>
      </c>
      <c r="L2537" t="str">
        <f>VLOOKUP(Q2537,gene2!A:U,13,0)</f>
        <v>WP_014422149.1</v>
      </c>
      <c r="M2537">
        <f>VLOOKUP(Q2537,gene2!A:U,14,0)</f>
        <v>0</v>
      </c>
      <c r="N2537" t="str">
        <f>VLOOKUP(Q2537,gene2!A:U,15,0)</f>
        <v>GTPase HflX</v>
      </c>
      <c r="O2537" t="s">
        <v>9884</v>
      </c>
      <c r="Q2537" t="s">
        <v>9885</v>
      </c>
      <c r="R2537">
        <v>1299</v>
      </c>
      <c r="T2537" t="s">
        <v>9886</v>
      </c>
      <c r="V2537">
        <f t="shared" si="39"/>
        <v>433</v>
      </c>
    </row>
    <row r="2538" spans="1:22" x14ac:dyDescent="0.25">
      <c r="A2538" t="s">
        <v>20</v>
      </c>
      <c r="B2538" t="s">
        <v>21</v>
      </c>
      <c r="C2538" t="s">
        <v>22</v>
      </c>
      <c r="D2538" t="s">
        <v>23</v>
      </c>
      <c r="E2538" t="s">
        <v>5</v>
      </c>
      <c r="G2538" t="s">
        <v>24</v>
      </c>
      <c r="H2538">
        <v>2724846</v>
      </c>
      <c r="I2538">
        <v>2725097</v>
      </c>
      <c r="J2538" t="s">
        <v>52</v>
      </c>
      <c r="K2538" t="str">
        <f>VLOOKUP(Q2538,gene2!A:U,12,0)</f>
        <v>WP_014422150.1</v>
      </c>
      <c r="L2538" t="str">
        <f>VLOOKUP(Q2538,gene2!A:U,13,0)</f>
        <v>WP_014422150.1</v>
      </c>
      <c r="M2538">
        <f>VLOOKUP(Q2538,gene2!A:U,14,0)</f>
        <v>0</v>
      </c>
      <c r="N2538" t="str">
        <f>VLOOKUP(Q2538,gene2!A:U,15,0)</f>
        <v>RNA chaperone Hfq</v>
      </c>
      <c r="O2538" t="s">
        <v>9889</v>
      </c>
      <c r="Q2538" t="s">
        <v>9890</v>
      </c>
      <c r="R2538">
        <v>252</v>
      </c>
      <c r="T2538" t="s">
        <v>9891</v>
      </c>
      <c r="V2538">
        <f t="shared" si="39"/>
        <v>84</v>
      </c>
    </row>
    <row r="2539" spans="1:22" x14ac:dyDescent="0.25">
      <c r="A2539" t="s">
        <v>20</v>
      </c>
      <c r="B2539" t="s">
        <v>21</v>
      </c>
      <c r="C2539" t="s">
        <v>22</v>
      </c>
      <c r="D2539" t="s">
        <v>23</v>
      </c>
      <c r="E2539" t="s">
        <v>5</v>
      </c>
      <c r="G2539" t="s">
        <v>24</v>
      </c>
      <c r="H2539">
        <v>2725135</v>
      </c>
      <c r="I2539">
        <v>2726178</v>
      </c>
      <c r="J2539" t="s">
        <v>52</v>
      </c>
      <c r="K2539" t="str">
        <f>VLOOKUP(Q2539,gene2!A:U,12,0)</f>
        <v>WP_014422151.1</v>
      </c>
      <c r="L2539" t="str">
        <f>VLOOKUP(Q2539,gene2!A:U,13,0)</f>
        <v>WP_014422151.1</v>
      </c>
      <c r="M2539">
        <f>VLOOKUP(Q2539,gene2!A:U,14,0)</f>
        <v>0</v>
      </c>
      <c r="N2539" t="str">
        <f>VLOOKUP(Q2539,gene2!A:U,15,0)</f>
        <v>tRNA (adenosine(37)-N6)-dimethylallyltransferase MiaA</v>
      </c>
      <c r="O2539" t="s">
        <v>9894</v>
      </c>
      <c r="Q2539" t="s">
        <v>9895</v>
      </c>
      <c r="R2539">
        <v>1044</v>
      </c>
      <c r="T2539" t="s">
        <v>9896</v>
      </c>
      <c r="V2539">
        <f t="shared" si="39"/>
        <v>348</v>
      </c>
    </row>
    <row r="2540" spans="1:22" x14ac:dyDescent="0.25">
      <c r="A2540" t="s">
        <v>20</v>
      </c>
      <c r="B2540" t="s">
        <v>21</v>
      </c>
      <c r="C2540" t="s">
        <v>22</v>
      </c>
      <c r="D2540" t="s">
        <v>23</v>
      </c>
      <c r="E2540" t="s">
        <v>5</v>
      </c>
      <c r="G2540" t="s">
        <v>24</v>
      </c>
      <c r="H2540">
        <v>2726182</v>
      </c>
      <c r="I2540">
        <v>2728071</v>
      </c>
      <c r="J2540" t="s">
        <v>52</v>
      </c>
      <c r="K2540" t="str">
        <f>VLOOKUP(Q2540,gene2!A:U,12,0)</f>
        <v>WP_014422152.1</v>
      </c>
      <c r="L2540" t="str">
        <f>VLOOKUP(Q2540,gene2!A:U,13,0)</f>
        <v>WP_014422152.1</v>
      </c>
      <c r="M2540">
        <f>VLOOKUP(Q2540,gene2!A:U,14,0)</f>
        <v>0</v>
      </c>
      <c r="N2540" t="str">
        <f>VLOOKUP(Q2540,gene2!A:U,15,0)</f>
        <v>DNA mismatch repair endonuclease MutL</v>
      </c>
      <c r="O2540" t="s">
        <v>9899</v>
      </c>
      <c r="Q2540" t="s">
        <v>9900</v>
      </c>
      <c r="R2540">
        <v>1890</v>
      </c>
      <c r="T2540" t="s">
        <v>9901</v>
      </c>
      <c r="V2540">
        <f t="shared" si="39"/>
        <v>630</v>
      </c>
    </row>
    <row r="2541" spans="1:22" x14ac:dyDescent="0.25">
      <c r="A2541" t="s">
        <v>20</v>
      </c>
      <c r="B2541" t="s">
        <v>21</v>
      </c>
      <c r="C2541" t="s">
        <v>22</v>
      </c>
      <c r="D2541" t="s">
        <v>23</v>
      </c>
      <c r="E2541" t="s">
        <v>5</v>
      </c>
      <c r="G2541" t="s">
        <v>24</v>
      </c>
      <c r="H2541">
        <v>2728092</v>
      </c>
      <c r="I2541">
        <v>2729423</v>
      </c>
      <c r="J2541" t="s">
        <v>52</v>
      </c>
      <c r="K2541" t="str">
        <f>VLOOKUP(Q2541,gene2!A:U,12,0)</f>
        <v>WP_014422153.1</v>
      </c>
      <c r="L2541" t="str">
        <f>VLOOKUP(Q2541,gene2!A:U,13,0)</f>
        <v>WP_014422153.1</v>
      </c>
      <c r="M2541">
        <f>VLOOKUP(Q2541,gene2!A:U,14,0)</f>
        <v>0</v>
      </c>
      <c r="N2541" t="str">
        <f>VLOOKUP(Q2541,gene2!A:U,15,0)</f>
        <v>N-acetylmuramoyl-L-alanine amidase</v>
      </c>
      <c r="Q2541" t="s">
        <v>9904</v>
      </c>
      <c r="R2541">
        <v>1332</v>
      </c>
      <c r="T2541" t="s">
        <v>9905</v>
      </c>
      <c r="V2541">
        <f t="shared" si="39"/>
        <v>444</v>
      </c>
    </row>
    <row r="2542" spans="1:22" x14ac:dyDescent="0.25">
      <c r="A2542" t="s">
        <v>20</v>
      </c>
      <c r="B2542" t="s">
        <v>21</v>
      </c>
      <c r="C2542" t="s">
        <v>22</v>
      </c>
      <c r="D2542" t="s">
        <v>23</v>
      </c>
      <c r="E2542" t="s">
        <v>5</v>
      </c>
      <c r="G2542" t="s">
        <v>24</v>
      </c>
      <c r="H2542">
        <v>2729420</v>
      </c>
      <c r="I2542">
        <v>2729917</v>
      </c>
      <c r="J2542" t="s">
        <v>52</v>
      </c>
      <c r="K2542" t="str">
        <f>VLOOKUP(Q2542,gene2!A:U,12,0)</f>
        <v>WP_011786218.1</v>
      </c>
      <c r="L2542" t="str">
        <f>VLOOKUP(Q2542,gene2!A:U,13,0)</f>
        <v>WP_011786218.1</v>
      </c>
      <c r="M2542">
        <f>VLOOKUP(Q2542,gene2!A:U,14,0)</f>
        <v>0</v>
      </c>
      <c r="N2542" t="str">
        <f>VLOOKUP(Q2542,gene2!A:U,15,0)</f>
        <v>tRNA (adenosine(37)-N6)-threonylcarbamoyltransferase complex ATPase subunit type 1 TsaE</v>
      </c>
      <c r="O2542" t="s">
        <v>9908</v>
      </c>
      <c r="Q2542" t="s">
        <v>9909</v>
      </c>
      <c r="R2542">
        <v>498</v>
      </c>
      <c r="T2542" t="s">
        <v>9910</v>
      </c>
      <c r="V2542">
        <f t="shared" si="39"/>
        <v>166</v>
      </c>
    </row>
    <row r="2543" spans="1:22" x14ac:dyDescent="0.25">
      <c r="A2543" t="s">
        <v>20</v>
      </c>
      <c r="B2543" t="s">
        <v>21</v>
      </c>
      <c r="C2543" t="s">
        <v>22</v>
      </c>
      <c r="D2543" t="s">
        <v>23</v>
      </c>
      <c r="E2543" t="s">
        <v>5</v>
      </c>
      <c r="G2543" t="s">
        <v>24</v>
      </c>
      <c r="H2543">
        <v>2729914</v>
      </c>
      <c r="I2543">
        <v>2731476</v>
      </c>
      <c r="J2543" t="s">
        <v>52</v>
      </c>
      <c r="K2543" t="str">
        <f>VLOOKUP(Q2543,gene2!A:U,12,0)</f>
        <v>WP_014422154.1</v>
      </c>
      <c r="L2543" t="str">
        <f>VLOOKUP(Q2543,gene2!A:U,13,0)</f>
        <v>WP_014422154.1</v>
      </c>
      <c r="M2543">
        <f>VLOOKUP(Q2543,gene2!A:U,14,0)</f>
        <v>0</v>
      </c>
      <c r="N2543" t="str">
        <f>VLOOKUP(Q2543,gene2!A:U,15,0)</f>
        <v>bifunctional ADP-dependent NAD(P)H-hydrate dehydratase/NAD(P)H-hydrate epimerase</v>
      </c>
      <c r="Q2543" t="s">
        <v>9913</v>
      </c>
      <c r="R2543">
        <v>1563</v>
      </c>
      <c r="T2543" t="s">
        <v>9914</v>
      </c>
      <c r="V2543">
        <f t="shared" si="39"/>
        <v>521</v>
      </c>
    </row>
    <row r="2544" spans="1:22" x14ac:dyDescent="0.25">
      <c r="A2544" t="s">
        <v>20</v>
      </c>
      <c r="B2544" t="s">
        <v>21</v>
      </c>
      <c r="C2544" t="s">
        <v>22</v>
      </c>
      <c r="D2544" t="s">
        <v>23</v>
      </c>
      <c r="E2544" t="s">
        <v>5</v>
      </c>
      <c r="G2544" t="s">
        <v>24</v>
      </c>
      <c r="H2544">
        <v>2731613</v>
      </c>
      <c r="I2544">
        <v>2732701</v>
      </c>
      <c r="J2544" t="s">
        <v>25</v>
      </c>
      <c r="K2544" t="str">
        <f>VLOOKUP(Q2544,gene2!A:U,12,0)</f>
        <v>WP_014422155.1</v>
      </c>
      <c r="L2544" t="str">
        <f>VLOOKUP(Q2544,gene2!A:U,13,0)</f>
        <v>WP_014422155.1</v>
      </c>
      <c r="M2544">
        <f>VLOOKUP(Q2544,gene2!A:U,14,0)</f>
        <v>0</v>
      </c>
      <c r="N2544" t="str">
        <f>VLOOKUP(Q2544,gene2!A:U,15,0)</f>
        <v>tRNA epoxyqueuosine(34) reductase QueG</v>
      </c>
      <c r="O2544" t="s">
        <v>9917</v>
      </c>
      <c r="Q2544" t="s">
        <v>9918</v>
      </c>
      <c r="R2544">
        <v>1089</v>
      </c>
      <c r="T2544" t="s">
        <v>9919</v>
      </c>
      <c r="V2544">
        <f t="shared" si="39"/>
        <v>363</v>
      </c>
    </row>
    <row r="2545" spans="1:22" x14ac:dyDescent="0.25">
      <c r="A2545" t="s">
        <v>20</v>
      </c>
      <c r="B2545" t="s">
        <v>21</v>
      </c>
      <c r="C2545" t="s">
        <v>22</v>
      </c>
      <c r="D2545" t="s">
        <v>23</v>
      </c>
      <c r="E2545" t="s">
        <v>5</v>
      </c>
      <c r="G2545" t="s">
        <v>24</v>
      </c>
      <c r="H2545">
        <v>2732696</v>
      </c>
      <c r="I2545">
        <v>2733238</v>
      </c>
      <c r="J2545" t="s">
        <v>52</v>
      </c>
      <c r="K2545" t="str">
        <f>VLOOKUP(Q2545,gene2!A:U,12,0)</f>
        <v>WP_011786221.1</v>
      </c>
      <c r="L2545" t="str">
        <f>VLOOKUP(Q2545,gene2!A:U,13,0)</f>
        <v>WP_011786221.1</v>
      </c>
      <c r="M2545">
        <f>VLOOKUP(Q2545,gene2!A:U,14,0)</f>
        <v>0</v>
      </c>
      <c r="N2545" t="str">
        <f>VLOOKUP(Q2545,gene2!A:U,15,0)</f>
        <v>oligoribonuclease</v>
      </c>
      <c r="O2545" t="s">
        <v>9922</v>
      </c>
      <c r="Q2545" t="s">
        <v>9923</v>
      </c>
      <c r="R2545">
        <v>543</v>
      </c>
      <c r="T2545" t="s">
        <v>9924</v>
      </c>
      <c r="V2545">
        <f t="shared" si="39"/>
        <v>181</v>
      </c>
    </row>
    <row r="2546" spans="1:22" x14ac:dyDescent="0.25">
      <c r="A2546" t="s">
        <v>20</v>
      </c>
      <c r="B2546" t="s">
        <v>21</v>
      </c>
      <c r="C2546" t="s">
        <v>22</v>
      </c>
      <c r="D2546" t="s">
        <v>23</v>
      </c>
      <c r="E2546" t="s">
        <v>5</v>
      </c>
      <c r="G2546" t="s">
        <v>24</v>
      </c>
      <c r="H2546">
        <v>2733344</v>
      </c>
      <c r="I2546">
        <v>2734399</v>
      </c>
      <c r="J2546" t="s">
        <v>25</v>
      </c>
      <c r="K2546" t="str">
        <f>VLOOKUP(Q2546,gene2!A:U,12,0)</f>
        <v>WP_041654876.1</v>
      </c>
      <c r="L2546" t="str">
        <f>VLOOKUP(Q2546,gene2!A:U,13,0)</f>
        <v>WP_041654876.1</v>
      </c>
      <c r="M2546">
        <f>VLOOKUP(Q2546,gene2!A:U,14,0)</f>
        <v>0</v>
      </c>
      <c r="N2546" t="str">
        <f>VLOOKUP(Q2546,gene2!A:U,15,0)</f>
        <v>small ribosomal subunit biogenesis GTPase RsgA</v>
      </c>
      <c r="O2546" t="s">
        <v>9927</v>
      </c>
      <c r="Q2546" t="s">
        <v>9928</v>
      </c>
      <c r="R2546">
        <v>1056</v>
      </c>
      <c r="T2546" t="s">
        <v>9929</v>
      </c>
      <c r="V2546">
        <f t="shared" si="39"/>
        <v>352</v>
      </c>
    </row>
    <row r="2547" spans="1:22" x14ac:dyDescent="0.25">
      <c r="A2547" t="s">
        <v>20</v>
      </c>
      <c r="B2547" t="s">
        <v>21</v>
      </c>
      <c r="C2547" t="s">
        <v>22</v>
      </c>
      <c r="D2547" t="s">
        <v>23</v>
      </c>
      <c r="E2547" t="s">
        <v>5</v>
      </c>
      <c r="G2547" t="s">
        <v>24</v>
      </c>
      <c r="H2547">
        <v>2734416</v>
      </c>
      <c r="I2547">
        <v>2735375</v>
      </c>
      <c r="J2547" t="s">
        <v>52</v>
      </c>
      <c r="K2547" t="str">
        <f>VLOOKUP(Q2547,gene2!A:U,12,0)</f>
        <v>WP_014422157.1</v>
      </c>
      <c r="L2547" t="str">
        <f>VLOOKUP(Q2547,gene2!A:U,13,0)</f>
        <v>WP_014422157.1</v>
      </c>
      <c r="M2547">
        <f>VLOOKUP(Q2547,gene2!A:U,14,0)</f>
        <v>0</v>
      </c>
      <c r="N2547" t="str">
        <f>VLOOKUP(Q2547,gene2!A:U,15,0)</f>
        <v>flagellar motor protein MotB</v>
      </c>
      <c r="O2547" t="s">
        <v>9932</v>
      </c>
      <c r="Q2547" t="s">
        <v>9933</v>
      </c>
      <c r="R2547">
        <v>960</v>
      </c>
      <c r="T2547" t="s">
        <v>9934</v>
      </c>
      <c r="V2547">
        <f t="shared" si="39"/>
        <v>320</v>
      </c>
    </row>
    <row r="2548" spans="1:22" x14ac:dyDescent="0.25">
      <c r="A2548" t="s">
        <v>20</v>
      </c>
      <c r="B2548" t="s">
        <v>21</v>
      </c>
      <c r="C2548" t="s">
        <v>22</v>
      </c>
      <c r="D2548" t="s">
        <v>23</v>
      </c>
      <c r="E2548" t="s">
        <v>5</v>
      </c>
      <c r="G2548" t="s">
        <v>24</v>
      </c>
      <c r="H2548">
        <v>2735406</v>
      </c>
      <c r="I2548">
        <v>2736257</v>
      </c>
      <c r="J2548" t="s">
        <v>52</v>
      </c>
      <c r="K2548" t="str">
        <f>VLOOKUP(Q2548,gene2!A:U,12,0)</f>
        <v>WP_011786224.1</v>
      </c>
      <c r="L2548" t="str">
        <f>VLOOKUP(Q2548,gene2!A:U,13,0)</f>
        <v>WP_011786224.1</v>
      </c>
      <c r="M2548">
        <f>VLOOKUP(Q2548,gene2!A:U,14,0)</f>
        <v>0</v>
      </c>
      <c r="N2548" t="str">
        <f>VLOOKUP(Q2548,gene2!A:U,15,0)</f>
        <v>flagellar motor stator protein MotA</v>
      </c>
      <c r="O2548" t="s">
        <v>9936</v>
      </c>
      <c r="Q2548" t="s">
        <v>9937</v>
      </c>
      <c r="R2548">
        <v>852</v>
      </c>
      <c r="T2548" t="s">
        <v>9938</v>
      </c>
      <c r="V2548">
        <f t="shared" si="39"/>
        <v>284</v>
      </c>
    </row>
    <row r="2549" spans="1:22" x14ac:dyDescent="0.25">
      <c r="A2549" t="s">
        <v>20</v>
      </c>
      <c r="B2549" t="s">
        <v>21</v>
      </c>
      <c r="C2549" t="s">
        <v>22</v>
      </c>
      <c r="D2549" t="s">
        <v>23</v>
      </c>
      <c r="E2549" t="s">
        <v>5</v>
      </c>
      <c r="G2549" t="s">
        <v>24</v>
      </c>
      <c r="H2549">
        <v>2736453</v>
      </c>
      <c r="I2549">
        <v>2737313</v>
      </c>
      <c r="J2549" t="s">
        <v>25</v>
      </c>
      <c r="K2549" t="str">
        <f>VLOOKUP(Q2549,gene2!A:U,12,0)</f>
        <v>WP_014422158.1</v>
      </c>
      <c r="L2549" t="str">
        <f>VLOOKUP(Q2549,gene2!A:U,13,0)</f>
        <v>WP_014422158.1</v>
      </c>
      <c r="M2549">
        <f>VLOOKUP(Q2549,gene2!A:U,14,0)</f>
        <v>0</v>
      </c>
      <c r="N2549" t="str">
        <f>VLOOKUP(Q2549,gene2!A:U,15,0)</f>
        <v>phosphatidylserine decarboxylase</v>
      </c>
      <c r="O2549" t="s">
        <v>9941</v>
      </c>
      <c r="Q2549" t="s">
        <v>9942</v>
      </c>
      <c r="R2549">
        <v>861</v>
      </c>
      <c r="T2549" t="s">
        <v>9943</v>
      </c>
      <c r="V2549">
        <f t="shared" si="39"/>
        <v>287</v>
      </c>
    </row>
    <row r="2550" spans="1:22" x14ac:dyDescent="0.25">
      <c r="A2550" t="s">
        <v>20</v>
      </c>
      <c r="B2550" t="s">
        <v>21</v>
      </c>
      <c r="C2550" t="s">
        <v>22</v>
      </c>
      <c r="D2550" t="s">
        <v>23</v>
      </c>
      <c r="E2550" t="s">
        <v>5</v>
      </c>
      <c r="G2550" t="s">
        <v>24</v>
      </c>
      <c r="H2550">
        <v>2737320</v>
      </c>
      <c r="I2550">
        <v>2738288</v>
      </c>
      <c r="J2550" t="s">
        <v>52</v>
      </c>
      <c r="K2550" t="str">
        <f>VLOOKUP(Q2550,gene2!A:U,12,0)</f>
        <v>WP_014422159.1</v>
      </c>
      <c r="L2550" t="str">
        <f>VLOOKUP(Q2550,gene2!A:U,13,0)</f>
        <v>WP_014422159.1</v>
      </c>
      <c r="M2550">
        <f>VLOOKUP(Q2550,gene2!A:U,14,0)</f>
        <v>0</v>
      </c>
      <c r="N2550" t="str">
        <f>VLOOKUP(Q2550,gene2!A:U,15,0)</f>
        <v>EF-P lysine aminoacylase GenX</v>
      </c>
      <c r="O2550" t="s">
        <v>9946</v>
      </c>
      <c r="Q2550" t="s">
        <v>9947</v>
      </c>
      <c r="R2550">
        <v>969</v>
      </c>
      <c r="T2550" t="s">
        <v>9948</v>
      </c>
      <c r="V2550">
        <f t="shared" si="39"/>
        <v>323</v>
      </c>
    </row>
    <row r="2551" spans="1:22" x14ac:dyDescent="0.25">
      <c r="A2551" t="s">
        <v>20</v>
      </c>
      <c r="B2551" t="s">
        <v>21</v>
      </c>
      <c r="C2551" t="s">
        <v>22</v>
      </c>
      <c r="D2551" t="s">
        <v>23</v>
      </c>
      <c r="E2551" t="s">
        <v>5</v>
      </c>
      <c r="G2551" t="s">
        <v>24</v>
      </c>
      <c r="H2551">
        <v>2738298</v>
      </c>
      <c r="I2551">
        <v>2738873</v>
      </c>
      <c r="J2551" t="s">
        <v>52</v>
      </c>
      <c r="K2551" t="str">
        <f>VLOOKUP(Q2551,gene2!A:U,12,0)</f>
        <v>WP_011786227.1</v>
      </c>
      <c r="L2551" t="str">
        <f>VLOOKUP(Q2551,gene2!A:U,13,0)</f>
        <v>WP_011786227.1</v>
      </c>
      <c r="M2551">
        <f>VLOOKUP(Q2551,gene2!A:U,14,0)</f>
        <v>0</v>
      </c>
      <c r="N2551" t="str">
        <f>VLOOKUP(Q2551,gene2!A:U,15,0)</f>
        <v>elongation factor P</v>
      </c>
      <c r="O2551" t="s">
        <v>9951</v>
      </c>
      <c r="Q2551" t="s">
        <v>9952</v>
      </c>
      <c r="R2551">
        <v>576</v>
      </c>
      <c r="T2551" t="s">
        <v>9953</v>
      </c>
      <c r="V2551">
        <f t="shared" si="39"/>
        <v>192</v>
      </c>
    </row>
    <row r="2552" spans="1:22" x14ac:dyDescent="0.25">
      <c r="A2552" t="s">
        <v>20</v>
      </c>
      <c r="B2552" t="s">
        <v>21</v>
      </c>
      <c r="C2552" t="s">
        <v>22</v>
      </c>
      <c r="D2552" t="s">
        <v>23</v>
      </c>
      <c r="E2552" t="s">
        <v>5</v>
      </c>
      <c r="G2552" t="s">
        <v>24</v>
      </c>
      <c r="H2552">
        <v>2738919</v>
      </c>
      <c r="I2552">
        <v>2739986</v>
      </c>
      <c r="J2552" t="s">
        <v>25</v>
      </c>
      <c r="K2552" t="str">
        <f>VLOOKUP(Q2552,gene2!A:U,12,0)</f>
        <v>WP_014422160.1</v>
      </c>
      <c r="L2552" t="str">
        <f>VLOOKUP(Q2552,gene2!A:U,13,0)</f>
        <v>WP_014422160.1</v>
      </c>
      <c r="M2552">
        <f>VLOOKUP(Q2552,gene2!A:U,14,0)</f>
        <v>0</v>
      </c>
      <c r="N2552" t="str">
        <f>VLOOKUP(Q2552,gene2!A:U,15,0)</f>
        <v>EF-P beta-lysylation protein EpmB</v>
      </c>
      <c r="O2552" t="s">
        <v>9956</v>
      </c>
      <c r="Q2552" t="s">
        <v>9957</v>
      </c>
      <c r="R2552">
        <v>1068</v>
      </c>
      <c r="T2552" t="s">
        <v>9958</v>
      </c>
      <c r="V2552">
        <f t="shared" si="39"/>
        <v>356</v>
      </c>
    </row>
    <row r="2553" spans="1:22" x14ac:dyDescent="0.25">
      <c r="A2553" t="s">
        <v>20</v>
      </c>
      <c r="B2553" t="s">
        <v>21</v>
      </c>
      <c r="C2553" t="s">
        <v>22</v>
      </c>
      <c r="D2553" t="s">
        <v>23</v>
      </c>
      <c r="E2553" t="s">
        <v>5</v>
      </c>
      <c r="G2553" t="s">
        <v>24</v>
      </c>
      <c r="H2553">
        <v>2740164</v>
      </c>
      <c r="I2553">
        <v>2741978</v>
      </c>
      <c r="J2553" t="s">
        <v>25</v>
      </c>
      <c r="K2553" t="str">
        <f>VLOOKUP(Q2553,gene2!A:U,12,0)</f>
        <v>WP_011786229.1</v>
      </c>
      <c r="L2553" t="str">
        <f>VLOOKUP(Q2553,gene2!A:U,13,0)</f>
        <v>WP_011786229.1</v>
      </c>
      <c r="M2553">
        <f>VLOOKUP(Q2553,gene2!A:U,14,0)</f>
        <v>0</v>
      </c>
      <c r="N2553" t="str">
        <f>VLOOKUP(Q2553,gene2!A:U,15,0)</f>
        <v>hypothetical protein</v>
      </c>
      <c r="Q2553" t="s">
        <v>9961</v>
      </c>
      <c r="R2553">
        <v>1815</v>
      </c>
      <c r="T2553" t="s">
        <v>9962</v>
      </c>
      <c r="V2553">
        <f t="shared" si="39"/>
        <v>605</v>
      </c>
    </row>
    <row r="2554" spans="1:22" x14ac:dyDescent="0.25">
      <c r="A2554" t="s">
        <v>20</v>
      </c>
      <c r="B2554" t="s">
        <v>21</v>
      </c>
      <c r="C2554" t="s">
        <v>22</v>
      </c>
      <c r="D2554" t="s">
        <v>23</v>
      </c>
      <c r="E2554" t="s">
        <v>5</v>
      </c>
      <c r="G2554" t="s">
        <v>24</v>
      </c>
      <c r="H2554">
        <v>2742081</v>
      </c>
      <c r="I2554">
        <v>2744165</v>
      </c>
      <c r="J2554" t="s">
        <v>25</v>
      </c>
      <c r="K2554" t="str">
        <f>VLOOKUP(Q2554,gene2!A:U,12,0)</f>
        <v>WP_014422161.1</v>
      </c>
      <c r="L2554" t="str">
        <f>VLOOKUP(Q2554,gene2!A:U,13,0)</f>
        <v>WP_014422161.1</v>
      </c>
      <c r="M2554">
        <f>VLOOKUP(Q2554,gene2!A:U,14,0)</f>
        <v>0</v>
      </c>
      <c r="N2554" t="str">
        <f>VLOOKUP(Q2554,gene2!A:U,15,0)</f>
        <v>EAL domain-containing protein</v>
      </c>
      <c r="Q2554" t="s">
        <v>9964</v>
      </c>
      <c r="R2554">
        <v>2085</v>
      </c>
      <c r="T2554" t="s">
        <v>9965</v>
      </c>
      <c r="V2554">
        <f t="shared" si="39"/>
        <v>695</v>
      </c>
    </row>
    <row r="2555" spans="1:22" x14ac:dyDescent="0.25">
      <c r="A2555" t="s">
        <v>20</v>
      </c>
      <c r="B2555" t="s">
        <v>21</v>
      </c>
      <c r="C2555" t="s">
        <v>22</v>
      </c>
      <c r="D2555" t="s">
        <v>23</v>
      </c>
      <c r="E2555" t="s">
        <v>5</v>
      </c>
      <c r="G2555" t="s">
        <v>24</v>
      </c>
      <c r="H2555">
        <v>2744219</v>
      </c>
      <c r="I2555">
        <v>2745460</v>
      </c>
      <c r="J2555" t="s">
        <v>52</v>
      </c>
      <c r="K2555" t="str">
        <f>VLOOKUP(Q2555,gene2!A:U,12,0)</f>
        <v>WP_189383350.1</v>
      </c>
      <c r="L2555" t="str">
        <f>VLOOKUP(Q2555,gene2!A:U,13,0)</f>
        <v>WP_189383350.1</v>
      </c>
      <c r="M2555">
        <f>VLOOKUP(Q2555,gene2!A:U,14,0)</f>
        <v>0</v>
      </c>
      <c r="N2555" t="str">
        <f>VLOOKUP(Q2555,gene2!A:U,15,0)</f>
        <v>phosphoserine phosphatase SerB</v>
      </c>
      <c r="O2555" t="s">
        <v>9967</v>
      </c>
      <c r="Q2555" t="s">
        <v>9968</v>
      </c>
      <c r="R2555">
        <v>1242</v>
      </c>
      <c r="T2555" t="s">
        <v>9969</v>
      </c>
      <c r="V2555">
        <f t="shared" si="39"/>
        <v>414</v>
      </c>
    </row>
    <row r="2556" spans="1:22" x14ac:dyDescent="0.25">
      <c r="A2556" t="s">
        <v>20</v>
      </c>
      <c r="B2556" t="s">
        <v>21</v>
      </c>
      <c r="C2556" t="s">
        <v>22</v>
      </c>
      <c r="D2556" t="s">
        <v>23</v>
      </c>
      <c r="E2556" t="s">
        <v>5</v>
      </c>
      <c r="G2556" t="s">
        <v>24</v>
      </c>
      <c r="H2556">
        <v>2745444</v>
      </c>
      <c r="I2556">
        <v>2747750</v>
      </c>
      <c r="J2556" t="s">
        <v>52</v>
      </c>
      <c r="K2556" t="str">
        <f>VLOOKUP(Q2556,gene2!A:U,12,0)</f>
        <v>WP_011786232.1</v>
      </c>
      <c r="L2556" t="str">
        <f>VLOOKUP(Q2556,gene2!A:U,13,0)</f>
        <v>WP_011786232.1</v>
      </c>
      <c r="M2556">
        <f>VLOOKUP(Q2556,gene2!A:U,14,0)</f>
        <v>0</v>
      </c>
      <c r="N2556" t="str">
        <f>VLOOKUP(Q2556,gene2!A:U,15,0)</f>
        <v>DNA topoisomerase IV subunit A</v>
      </c>
      <c r="O2556" t="s">
        <v>9972</v>
      </c>
      <c r="Q2556" t="s">
        <v>9973</v>
      </c>
      <c r="R2556">
        <v>2307</v>
      </c>
      <c r="T2556" t="s">
        <v>9974</v>
      </c>
      <c r="V2556">
        <f t="shared" si="39"/>
        <v>769</v>
      </c>
    </row>
    <row r="2557" spans="1:22" x14ac:dyDescent="0.25">
      <c r="A2557" t="s">
        <v>20</v>
      </c>
      <c r="B2557" t="s">
        <v>21</v>
      </c>
      <c r="C2557" t="s">
        <v>22</v>
      </c>
      <c r="D2557" t="s">
        <v>23</v>
      </c>
      <c r="E2557" t="s">
        <v>5</v>
      </c>
      <c r="G2557" t="s">
        <v>24</v>
      </c>
      <c r="H2557">
        <v>2747924</v>
      </c>
      <c r="I2557">
        <v>2748178</v>
      </c>
      <c r="J2557" t="s">
        <v>25</v>
      </c>
      <c r="K2557" t="str">
        <f>VLOOKUP(Q2557,gene2!A:U,12,0)</f>
        <v>WP_011786233.1</v>
      </c>
      <c r="L2557" t="str">
        <f>VLOOKUP(Q2557,gene2!A:U,13,0)</f>
        <v>WP_011786233.1</v>
      </c>
      <c r="M2557">
        <f>VLOOKUP(Q2557,gene2!A:U,14,0)</f>
        <v>0</v>
      </c>
      <c r="N2557" t="str">
        <f>VLOOKUP(Q2557,gene2!A:U,15,0)</f>
        <v>hypothetical protein</v>
      </c>
      <c r="Q2557" t="s">
        <v>9977</v>
      </c>
      <c r="R2557">
        <v>255</v>
      </c>
      <c r="T2557" t="s">
        <v>9978</v>
      </c>
      <c r="V2557">
        <f t="shared" si="39"/>
        <v>85</v>
      </c>
    </row>
    <row r="2558" spans="1:22" x14ac:dyDescent="0.25">
      <c r="A2558" t="s">
        <v>20</v>
      </c>
      <c r="B2558" t="s">
        <v>21</v>
      </c>
      <c r="C2558" t="s">
        <v>22</v>
      </c>
      <c r="D2558" t="s">
        <v>23</v>
      </c>
      <c r="E2558" t="s">
        <v>5</v>
      </c>
      <c r="G2558" t="s">
        <v>24</v>
      </c>
      <c r="H2558">
        <v>2748272</v>
      </c>
      <c r="I2558">
        <v>2749909</v>
      </c>
      <c r="J2558" t="s">
        <v>25</v>
      </c>
      <c r="K2558" t="str">
        <f>VLOOKUP(Q2558,gene2!A:U,12,0)</f>
        <v>WP_014422163.1</v>
      </c>
      <c r="L2558" t="str">
        <f>VLOOKUP(Q2558,gene2!A:U,13,0)</f>
        <v>WP_014422163.1</v>
      </c>
      <c r="M2558">
        <f>VLOOKUP(Q2558,gene2!A:U,14,0)</f>
        <v>0</v>
      </c>
      <c r="N2558" t="str">
        <f>VLOOKUP(Q2558,gene2!A:U,15,0)</f>
        <v>methyl-accepting chemotaxis protein</v>
      </c>
      <c r="Q2558" t="s">
        <v>9980</v>
      </c>
      <c r="R2558">
        <v>1638</v>
      </c>
      <c r="T2558" t="s">
        <v>9981</v>
      </c>
      <c r="V2558">
        <f t="shared" si="39"/>
        <v>546</v>
      </c>
    </row>
    <row r="2559" spans="1:22" x14ac:dyDescent="0.25">
      <c r="A2559" t="s">
        <v>20</v>
      </c>
      <c r="B2559" t="s">
        <v>21</v>
      </c>
      <c r="C2559" t="s">
        <v>22</v>
      </c>
      <c r="D2559" t="s">
        <v>23</v>
      </c>
      <c r="E2559" t="s">
        <v>5</v>
      </c>
      <c r="G2559" t="s">
        <v>24</v>
      </c>
      <c r="H2559">
        <v>2749943</v>
      </c>
      <c r="I2559">
        <v>2750524</v>
      </c>
      <c r="J2559" t="s">
        <v>52</v>
      </c>
      <c r="K2559" t="str">
        <f>VLOOKUP(Q2559,gene2!A:U,12,0)</f>
        <v>WP_011786235.1</v>
      </c>
      <c r="L2559" t="str">
        <f>VLOOKUP(Q2559,gene2!A:U,13,0)</f>
        <v>WP_011786235.1</v>
      </c>
      <c r="M2559">
        <f>VLOOKUP(Q2559,gene2!A:U,14,0)</f>
        <v>0</v>
      </c>
      <c r="N2559" t="str">
        <f>VLOOKUP(Q2559,gene2!A:U,15,0)</f>
        <v>YceI family protein</v>
      </c>
      <c r="Q2559" t="s">
        <v>9983</v>
      </c>
      <c r="R2559">
        <v>582</v>
      </c>
      <c r="T2559" t="s">
        <v>9984</v>
      </c>
      <c r="V2559">
        <f t="shared" si="39"/>
        <v>194</v>
      </c>
    </row>
    <row r="2560" spans="1:22" x14ac:dyDescent="0.25">
      <c r="A2560" t="s">
        <v>20</v>
      </c>
      <c r="B2560" t="s">
        <v>21</v>
      </c>
      <c r="C2560" t="s">
        <v>22</v>
      </c>
      <c r="D2560" t="s">
        <v>23</v>
      </c>
      <c r="E2560" t="s">
        <v>5</v>
      </c>
      <c r="G2560" t="s">
        <v>24</v>
      </c>
      <c r="H2560">
        <v>2750585</v>
      </c>
      <c r="I2560">
        <v>2751133</v>
      </c>
      <c r="J2560" t="s">
        <v>52</v>
      </c>
      <c r="K2560" t="str">
        <f>VLOOKUP(Q2560,gene2!A:U,12,0)</f>
        <v>WP_014422164.1</v>
      </c>
      <c r="L2560" t="str">
        <f>VLOOKUP(Q2560,gene2!A:U,13,0)</f>
        <v>WP_014422164.1</v>
      </c>
      <c r="M2560">
        <f>VLOOKUP(Q2560,gene2!A:U,14,0)</f>
        <v>0</v>
      </c>
      <c r="N2560" t="str">
        <f>VLOOKUP(Q2560,gene2!A:U,15,0)</f>
        <v>cytochrome b</v>
      </c>
      <c r="Q2560" t="s">
        <v>9986</v>
      </c>
      <c r="R2560">
        <v>549</v>
      </c>
      <c r="T2560" t="s">
        <v>9987</v>
      </c>
      <c r="V2560">
        <f t="shared" si="39"/>
        <v>183</v>
      </c>
    </row>
    <row r="2561" spans="1:22" x14ac:dyDescent="0.25">
      <c r="A2561" t="s">
        <v>20</v>
      </c>
      <c r="B2561" t="s">
        <v>21</v>
      </c>
      <c r="C2561" t="s">
        <v>22</v>
      </c>
      <c r="D2561" t="s">
        <v>23</v>
      </c>
      <c r="E2561" t="s">
        <v>5</v>
      </c>
      <c r="G2561" t="s">
        <v>24</v>
      </c>
      <c r="H2561">
        <v>2751714</v>
      </c>
      <c r="I2561">
        <v>2752997</v>
      </c>
      <c r="J2561" t="s">
        <v>25</v>
      </c>
      <c r="K2561" t="str">
        <f>VLOOKUP(Q2561,gene2!A:U,12,0)</f>
        <v>WP_011786237.1</v>
      </c>
      <c r="L2561" t="str">
        <f>VLOOKUP(Q2561,gene2!A:U,13,0)</f>
        <v>WP_011786237.1</v>
      </c>
      <c r="M2561">
        <f>VLOOKUP(Q2561,gene2!A:U,14,0)</f>
        <v>0</v>
      </c>
      <c r="N2561" t="str">
        <f>VLOOKUP(Q2561,gene2!A:U,15,0)</f>
        <v>EAL domain-containing protein</v>
      </c>
      <c r="Q2561" t="s">
        <v>9990</v>
      </c>
      <c r="R2561">
        <v>1284</v>
      </c>
      <c r="T2561" t="s">
        <v>9991</v>
      </c>
      <c r="V2561">
        <f t="shared" si="39"/>
        <v>428</v>
      </c>
    </row>
    <row r="2562" spans="1:22" x14ac:dyDescent="0.25">
      <c r="A2562" t="s">
        <v>20</v>
      </c>
      <c r="B2562" t="s">
        <v>21</v>
      </c>
      <c r="C2562" t="s">
        <v>22</v>
      </c>
      <c r="D2562" t="s">
        <v>23</v>
      </c>
      <c r="E2562" t="s">
        <v>5</v>
      </c>
      <c r="G2562" t="s">
        <v>24</v>
      </c>
      <c r="H2562">
        <v>2752985</v>
      </c>
      <c r="I2562">
        <v>2754751</v>
      </c>
      <c r="J2562" t="s">
        <v>52</v>
      </c>
      <c r="K2562" t="str">
        <f>VLOOKUP(Q2562,gene2!A:U,12,0)</f>
        <v>WP_011786238.1</v>
      </c>
      <c r="L2562" t="str">
        <f>VLOOKUP(Q2562,gene2!A:U,13,0)</f>
        <v>WP_011786238.1</v>
      </c>
      <c r="M2562">
        <f>VLOOKUP(Q2562,gene2!A:U,14,0)</f>
        <v>0</v>
      </c>
      <c r="N2562" t="str">
        <f>VLOOKUP(Q2562,gene2!A:U,15,0)</f>
        <v>SLC13 family permease</v>
      </c>
      <c r="Q2562" t="s">
        <v>9993</v>
      </c>
      <c r="R2562">
        <v>1767</v>
      </c>
      <c r="T2562" t="s">
        <v>9994</v>
      </c>
      <c r="V2562">
        <f t="shared" si="39"/>
        <v>589</v>
      </c>
    </row>
    <row r="2563" spans="1:22" x14ac:dyDescent="0.25">
      <c r="A2563" t="s">
        <v>20</v>
      </c>
      <c r="B2563" t="s">
        <v>21</v>
      </c>
      <c r="C2563" t="s">
        <v>22</v>
      </c>
      <c r="D2563" t="s">
        <v>23</v>
      </c>
      <c r="E2563" t="s">
        <v>5</v>
      </c>
      <c r="G2563" t="s">
        <v>24</v>
      </c>
      <c r="H2563">
        <v>2754848</v>
      </c>
      <c r="I2563">
        <v>2756743</v>
      </c>
      <c r="J2563" t="s">
        <v>52</v>
      </c>
      <c r="K2563" t="str">
        <f>VLOOKUP(Q2563,gene2!A:U,12,0)</f>
        <v>WP_011786239.1</v>
      </c>
      <c r="L2563" t="str">
        <f>VLOOKUP(Q2563,gene2!A:U,13,0)</f>
        <v>WP_011786239.1</v>
      </c>
      <c r="M2563">
        <f>VLOOKUP(Q2563,gene2!A:U,14,0)</f>
        <v>0</v>
      </c>
      <c r="N2563" t="str">
        <f>VLOOKUP(Q2563,gene2!A:U,15,0)</f>
        <v>DNA topoisomerase IV subunit B</v>
      </c>
      <c r="O2563" t="s">
        <v>9997</v>
      </c>
      <c r="Q2563" t="s">
        <v>9998</v>
      </c>
      <c r="R2563">
        <v>1896</v>
      </c>
      <c r="T2563" t="s">
        <v>9999</v>
      </c>
      <c r="V2563">
        <f t="shared" ref="V2563:V2626" si="40">R2563/3</f>
        <v>632</v>
      </c>
    </row>
    <row r="2564" spans="1:22" x14ac:dyDescent="0.25">
      <c r="A2564" t="s">
        <v>20</v>
      </c>
      <c r="B2564" t="s">
        <v>21</v>
      </c>
      <c r="C2564" t="s">
        <v>22</v>
      </c>
      <c r="D2564" t="s">
        <v>23</v>
      </c>
      <c r="E2564" t="s">
        <v>5</v>
      </c>
      <c r="G2564" t="s">
        <v>24</v>
      </c>
      <c r="H2564">
        <v>2756838</v>
      </c>
      <c r="I2564">
        <v>2757335</v>
      </c>
      <c r="J2564" t="s">
        <v>52</v>
      </c>
      <c r="K2564" t="str">
        <f>VLOOKUP(Q2564,gene2!A:U,12,0)</f>
        <v>WP_014422165.1</v>
      </c>
      <c r="L2564" t="str">
        <f>VLOOKUP(Q2564,gene2!A:U,13,0)</f>
        <v>WP_014422165.1</v>
      </c>
      <c r="M2564">
        <f>VLOOKUP(Q2564,gene2!A:U,14,0)</f>
        <v>0</v>
      </c>
      <c r="N2564" t="str">
        <f>VLOOKUP(Q2564,gene2!A:U,15,0)</f>
        <v>protease complex subunit PrcB family protein</v>
      </c>
      <c r="Q2564" t="s">
        <v>10002</v>
      </c>
      <c r="R2564">
        <v>498</v>
      </c>
      <c r="T2564" t="s">
        <v>10003</v>
      </c>
      <c r="V2564">
        <f t="shared" si="40"/>
        <v>166</v>
      </c>
    </row>
    <row r="2565" spans="1:22" x14ac:dyDescent="0.25">
      <c r="A2565" t="s">
        <v>20</v>
      </c>
      <c r="B2565" t="s">
        <v>21</v>
      </c>
      <c r="C2565" t="s">
        <v>22</v>
      </c>
      <c r="D2565" t="s">
        <v>23</v>
      </c>
      <c r="E2565" t="s">
        <v>5</v>
      </c>
      <c r="G2565" t="s">
        <v>24</v>
      </c>
      <c r="H2565">
        <v>2757332</v>
      </c>
      <c r="I2565">
        <v>2759872</v>
      </c>
      <c r="J2565" t="s">
        <v>52</v>
      </c>
      <c r="K2565" t="str">
        <f>VLOOKUP(Q2565,gene2!A:U,12,0)</f>
        <v>WP_050999015.1</v>
      </c>
      <c r="L2565" t="str">
        <f>VLOOKUP(Q2565,gene2!A:U,13,0)</f>
        <v>WP_050999015.1</v>
      </c>
      <c r="M2565">
        <f>VLOOKUP(Q2565,gene2!A:U,14,0)</f>
        <v>0</v>
      </c>
      <c r="N2565" t="str">
        <f>VLOOKUP(Q2565,gene2!A:U,15,0)</f>
        <v>S8 family serine peptidase</v>
      </c>
      <c r="Q2565" t="s">
        <v>10006</v>
      </c>
      <c r="R2565">
        <v>2541</v>
      </c>
      <c r="T2565" t="s">
        <v>10007</v>
      </c>
      <c r="V2565">
        <f t="shared" si="40"/>
        <v>847</v>
      </c>
    </row>
    <row r="2566" spans="1:22" x14ac:dyDescent="0.25">
      <c r="A2566" t="s">
        <v>20</v>
      </c>
      <c r="B2566" t="s">
        <v>21</v>
      </c>
      <c r="C2566" t="s">
        <v>22</v>
      </c>
      <c r="D2566" t="s">
        <v>23</v>
      </c>
      <c r="E2566" t="s">
        <v>5</v>
      </c>
      <c r="G2566" t="s">
        <v>24</v>
      </c>
      <c r="H2566">
        <v>2760062</v>
      </c>
      <c r="I2566">
        <v>2762113</v>
      </c>
      <c r="J2566" t="s">
        <v>52</v>
      </c>
      <c r="K2566" t="str">
        <f>VLOOKUP(Q2566,gene2!A:U,12,0)</f>
        <v>WP_041654880.1</v>
      </c>
      <c r="L2566" t="str">
        <f>VLOOKUP(Q2566,gene2!A:U,13,0)</f>
        <v>WP_041654880.1</v>
      </c>
      <c r="M2566">
        <f>VLOOKUP(Q2566,gene2!A:U,14,0)</f>
        <v>0</v>
      </c>
      <c r="N2566" t="str">
        <f>VLOOKUP(Q2566,gene2!A:U,15,0)</f>
        <v>TRAP transporter large permease subunit</v>
      </c>
      <c r="Q2566" t="s">
        <v>10010</v>
      </c>
      <c r="R2566">
        <v>2052</v>
      </c>
      <c r="T2566" t="s">
        <v>10011</v>
      </c>
      <c r="V2566">
        <f t="shared" si="40"/>
        <v>684</v>
      </c>
    </row>
    <row r="2567" spans="1:22" x14ac:dyDescent="0.25">
      <c r="A2567" t="s">
        <v>20</v>
      </c>
      <c r="B2567" t="s">
        <v>21</v>
      </c>
      <c r="C2567" t="s">
        <v>22</v>
      </c>
      <c r="D2567" t="s">
        <v>23</v>
      </c>
      <c r="E2567" t="s">
        <v>5</v>
      </c>
      <c r="G2567" t="s">
        <v>24</v>
      </c>
      <c r="H2567">
        <v>2762129</v>
      </c>
      <c r="I2567">
        <v>2763139</v>
      </c>
      <c r="J2567" t="s">
        <v>52</v>
      </c>
      <c r="K2567" t="str">
        <f>VLOOKUP(Q2567,gene2!A:U,12,0)</f>
        <v>WP_011786243.1</v>
      </c>
      <c r="L2567" t="str">
        <f>VLOOKUP(Q2567,gene2!A:U,13,0)</f>
        <v>WP_011786243.1</v>
      </c>
      <c r="M2567">
        <f>VLOOKUP(Q2567,gene2!A:U,14,0)</f>
        <v>0</v>
      </c>
      <c r="N2567" t="str">
        <f>VLOOKUP(Q2567,gene2!A:U,15,0)</f>
        <v>RND transporter</v>
      </c>
      <c r="Q2567" t="s">
        <v>10013</v>
      </c>
      <c r="R2567">
        <v>1011</v>
      </c>
      <c r="T2567" t="s">
        <v>10014</v>
      </c>
      <c r="V2567">
        <f t="shared" si="40"/>
        <v>337</v>
      </c>
    </row>
    <row r="2568" spans="1:22" x14ac:dyDescent="0.25">
      <c r="A2568" t="s">
        <v>20</v>
      </c>
      <c r="B2568" t="s">
        <v>21</v>
      </c>
      <c r="C2568" t="s">
        <v>22</v>
      </c>
      <c r="D2568" t="s">
        <v>23</v>
      </c>
      <c r="E2568" t="s">
        <v>5</v>
      </c>
      <c r="G2568" t="s">
        <v>24</v>
      </c>
      <c r="H2568">
        <v>2763203</v>
      </c>
      <c r="I2568">
        <v>2764267</v>
      </c>
      <c r="J2568" t="s">
        <v>52</v>
      </c>
      <c r="K2568" t="str">
        <f>VLOOKUP(Q2568,gene2!A:U,12,0)</f>
        <v>WP_014422168.1</v>
      </c>
      <c r="L2568" t="str">
        <f>VLOOKUP(Q2568,gene2!A:U,13,0)</f>
        <v>WP_014422168.1</v>
      </c>
      <c r="M2568">
        <f>VLOOKUP(Q2568,gene2!A:U,14,0)</f>
        <v>0</v>
      </c>
      <c r="N2568" t="str">
        <f>VLOOKUP(Q2568,gene2!A:U,15,0)</f>
        <v>hypothetical protein</v>
      </c>
      <c r="Q2568" t="s">
        <v>10017</v>
      </c>
      <c r="R2568">
        <v>1065</v>
      </c>
      <c r="T2568" t="s">
        <v>10018</v>
      </c>
      <c r="V2568">
        <f t="shared" si="40"/>
        <v>355</v>
      </c>
    </row>
    <row r="2569" spans="1:22" x14ac:dyDescent="0.25">
      <c r="A2569" t="s">
        <v>20</v>
      </c>
      <c r="B2569" t="s">
        <v>21</v>
      </c>
      <c r="C2569" t="s">
        <v>22</v>
      </c>
      <c r="D2569" t="s">
        <v>23</v>
      </c>
      <c r="E2569" t="s">
        <v>5</v>
      </c>
      <c r="G2569" t="s">
        <v>24</v>
      </c>
      <c r="H2569">
        <v>2764562</v>
      </c>
      <c r="I2569">
        <v>2765191</v>
      </c>
      <c r="J2569" t="s">
        <v>52</v>
      </c>
      <c r="K2569" t="str">
        <f>VLOOKUP(Q2569,gene2!A:U,12,0)</f>
        <v>WP_014422169.1</v>
      </c>
      <c r="L2569" t="str">
        <f>VLOOKUP(Q2569,gene2!A:U,13,0)</f>
        <v>WP_014422169.1</v>
      </c>
      <c r="M2569">
        <f>VLOOKUP(Q2569,gene2!A:U,14,0)</f>
        <v>0</v>
      </c>
      <c r="N2569" t="str">
        <f>VLOOKUP(Q2569,gene2!A:U,15,0)</f>
        <v>TetR family transcriptional regulator</v>
      </c>
      <c r="Q2569" t="s">
        <v>10020</v>
      </c>
      <c r="R2569">
        <v>630</v>
      </c>
      <c r="T2569" t="s">
        <v>10021</v>
      </c>
      <c r="V2569">
        <f t="shared" si="40"/>
        <v>210</v>
      </c>
    </row>
    <row r="2570" spans="1:22" x14ac:dyDescent="0.25">
      <c r="A2570" t="s">
        <v>20</v>
      </c>
      <c r="B2570" t="s">
        <v>21</v>
      </c>
      <c r="C2570" t="s">
        <v>22</v>
      </c>
      <c r="D2570" t="s">
        <v>23</v>
      </c>
      <c r="E2570" t="s">
        <v>5</v>
      </c>
      <c r="G2570" t="s">
        <v>24</v>
      </c>
      <c r="H2570">
        <v>2765324</v>
      </c>
      <c r="I2570">
        <v>2767120</v>
      </c>
      <c r="J2570" t="s">
        <v>25</v>
      </c>
      <c r="K2570" t="str">
        <f>VLOOKUP(Q2570,gene2!A:U,12,0)</f>
        <v>WP_014422170.1</v>
      </c>
      <c r="L2570" t="str">
        <f>VLOOKUP(Q2570,gene2!A:U,13,0)</f>
        <v>WP_014422170.1</v>
      </c>
      <c r="M2570">
        <f>VLOOKUP(Q2570,gene2!A:U,14,0)</f>
        <v>0</v>
      </c>
      <c r="N2570" t="str">
        <f>VLOOKUP(Q2570,gene2!A:U,15,0)</f>
        <v>DUF1446 domain-containing protein</v>
      </c>
      <c r="Q2570" t="s">
        <v>10023</v>
      </c>
      <c r="R2570">
        <v>1797</v>
      </c>
      <c r="T2570" t="s">
        <v>10024</v>
      </c>
      <c r="V2570">
        <f t="shared" si="40"/>
        <v>599</v>
      </c>
    </row>
    <row r="2571" spans="1:22" x14ac:dyDescent="0.25">
      <c r="A2571" t="s">
        <v>20</v>
      </c>
      <c r="B2571" t="s">
        <v>21</v>
      </c>
      <c r="C2571" t="s">
        <v>22</v>
      </c>
      <c r="D2571" t="s">
        <v>23</v>
      </c>
      <c r="E2571" t="s">
        <v>5</v>
      </c>
      <c r="G2571" t="s">
        <v>24</v>
      </c>
      <c r="H2571">
        <v>2767345</v>
      </c>
      <c r="I2571">
        <v>2768211</v>
      </c>
      <c r="J2571" t="s">
        <v>25</v>
      </c>
      <c r="K2571" t="str">
        <f>VLOOKUP(Q2571,gene2!A:U,12,0)</f>
        <v>WP_014422171.1</v>
      </c>
      <c r="L2571" t="str">
        <f>VLOOKUP(Q2571,gene2!A:U,13,0)</f>
        <v>WP_014422171.1</v>
      </c>
      <c r="M2571">
        <f>VLOOKUP(Q2571,gene2!A:U,14,0)</f>
        <v>0</v>
      </c>
      <c r="N2571" t="str">
        <f>VLOOKUP(Q2571,gene2!A:U,15,0)</f>
        <v>SDR family oxidoreductase</v>
      </c>
      <c r="Q2571" t="s">
        <v>10027</v>
      </c>
      <c r="R2571">
        <v>867</v>
      </c>
      <c r="T2571" t="s">
        <v>10028</v>
      </c>
      <c r="V2571">
        <f t="shared" si="40"/>
        <v>289</v>
      </c>
    </row>
    <row r="2572" spans="1:22" x14ac:dyDescent="0.25">
      <c r="A2572" t="s">
        <v>20</v>
      </c>
      <c r="B2572" t="s">
        <v>21</v>
      </c>
      <c r="C2572" t="s">
        <v>22</v>
      </c>
      <c r="D2572" t="s">
        <v>23</v>
      </c>
      <c r="E2572" t="s">
        <v>5</v>
      </c>
      <c r="G2572" t="s">
        <v>24</v>
      </c>
      <c r="H2572">
        <v>2768221</v>
      </c>
      <c r="I2572">
        <v>2769837</v>
      </c>
      <c r="J2572" t="s">
        <v>25</v>
      </c>
      <c r="K2572" t="str">
        <f>VLOOKUP(Q2572,gene2!A:U,12,0)</f>
        <v>WP_014422172.1</v>
      </c>
      <c r="L2572" t="str">
        <f>VLOOKUP(Q2572,gene2!A:U,13,0)</f>
        <v>WP_014422172.1</v>
      </c>
      <c r="M2572">
        <f>VLOOKUP(Q2572,gene2!A:U,14,0)</f>
        <v>0</v>
      </c>
      <c r="N2572" t="str">
        <f>VLOOKUP(Q2572,gene2!A:U,15,0)</f>
        <v>acyl-CoA carboxylase subunit beta</v>
      </c>
      <c r="Q2572" t="s">
        <v>10030</v>
      </c>
      <c r="R2572">
        <v>1617</v>
      </c>
      <c r="T2572" t="s">
        <v>10031</v>
      </c>
      <c r="V2572">
        <f t="shared" si="40"/>
        <v>539</v>
      </c>
    </row>
    <row r="2573" spans="1:22" x14ac:dyDescent="0.25">
      <c r="A2573" t="s">
        <v>20</v>
      </c>
      <c r="B2573" t="s">
        <v>21</v>
      </c>
      <c r="C2573" t="s">
        <v>22</v>
      </c>
      <c r="D2573" t="s">
        <v>23</v>
      </c>
      <c r="E2573" t="s">
        <v>5</v>
      </c>
      <c r="G2573" t="s">
        <v>24</v>
      </c>
      <c r="H2573">
        <v>2769868</v>
      </c>
      <c r="I2573">
        <v>2771028</v>
      </c>
      <c r="J2573" t="s">
        <v>25</v>
      </c>
      <c r="K2573" t="str">
        <f>VLOOKUP(Q2573,gene2!A:U,12,0)</f>
        <v>WP_014422173.1</v>
      </c>
      <c r="L2573" t="str">
        <f>VLOOKUP(Q2573,gene2!A:U,13,0)</f>
        <v>WP_014422173.1</v>
      </c>
      <c r="M2573">
        <f>VLOOKUP(Q2573,gene2!A:U,14,0)</f>
        <v>0</v>
      </c>
      <c r="N2573" t="str">
        <f>VLOOKUP(Q2573,gene2!A:U,15,0)</f>
        <v>citronellyl-CoA dehydrogenase</v>
      </c>
      <c r="O2573" t="s">
        <v>10034</v>
      </c>
      <c r="Q2573" t="s">
        <v>10035</v>
      </c>
      <c r="R2573">
        <v>1161</v>
      </c>
      <c r="T2573" t="s">
        <v>10036</v>
      </c>
      <c r="V2573">
        <f t="shared" si="40"/>
        <v>387</v>
      </c>
    </row>
    <row r="2574" spans="1:22" x14ac:dyDescent="0.25">
      <c r="A2574" t="s">
        <v>20</v>
      </c>
      <c r="B2574" t="s">
        <v>21</v>
      </c>
      <c r="C2574" t="s">
        <v>22</v>
      </c>
      <c r="D2574" t="s">
        <v>23</v>
      </c>
      <c r="E2574" t="s">
        <v>5</v>
      </c>
      <c r="G2574" t="s">
        <v>24</v>
      </c>
      <c r="H2574">
        <v>2771212</v>
      </c>
      <c r="I2574">
        <v>2772027</v>
      </c>
      <c r="J2574" t="s">
        <v>25</v>
      </c>
      <c r="K2574" t="str">
        <f>VLOOKUP(Q2574,gene2!A:U,12,0)</f>
        <v>WP_014422174.1</v>
      </c>
      <c r="L2574" t="str">
        <f>VLOOKUP(Q2574,gene2!A:U,13,0)</f>
        <v>WP_014422174.1</v>
      </c>
      <c r="M2574">
        <f>VLOOKUP(Q2574,gene2!A:U,14,0)</f>
        <v>0</v>
      </c>
      <c r="N2574" t="str">
        <f>VLOOKUP(Q2574,gene2!A:U,15,0)</f>
        <v>enoyl-CoA hydratase/isomerase family protein</v>
      </c>
      <c r="Q2574" t="s">
        <v>10039</v>
      </c>
      <c r="R2574">
        <v>816</v>
      </c>
      <c r="T2574" t="s">
        <v>10040</v>
      </c>
      <c r="V2574">
        <f t="shared" si="40"/>
        <v>272</v>
      </c>
    </row>
    <row r="2575" spans="1:22" x14ac:dyDescent="0.25">
      <c r="A2575" t="s">
        <v>20</v>
      </c>
      <c r="B2575" t="s">
        <v>21</v>
      </c>
      <c r="C2575" t="s">
        <v>22</v>
      </c>
      <c r="D2575" t="s">
        <v>23</v>
      </c>
      <c r="E2575" t="s">
        <v>5</v>
      </c>
      <c r="G2575" t="s">
        <v>24</v>
      </c>
      <c r="H2575">
        <v>2772256</v>
      </c>
      <c r="I2575">
        <v>2774214</v>
      </c>
      <c r="J2575" t="s">
        <v>25</v>
      </c>
      <c r="K2575" t="str">
        <f>VLOOKUP(Q2575,gene2!A:U,12,0)</f>
        <v>WP_014422176.1</v>
      </c>
      <c r="L2575" t="str">
        <f>VLOOKUP(Q2575,gene2!A:U,13,0)</f>
        <v>WP_014422176.1</v>
      </c>
      <c r="M2575">
        <f>VLOOKUP(Q2575,gene2!A:U,14,0)</f>
        <v>0</v>
      </c>
      <c r="N2575" t="str">
        <f>VLOOKUP(Q2575,gene2!A:U,15,0)</f>
        <v>acetyl/propionyl/methylcrotonyl-CoA carboxylase subunit alpha</v>
      </c>
      <c r="Q2575" t="s">
        <v>10042</v>
      </c>
      <c r="R2575">
        <v>1959</v>
      </c>
      <c r="T2575" t="s">
        <v>10043</v>
      </c>
      <c r="V2575">
        <f t="shared" si="40"/>
        <v>653</v>
      </c>
    </row>
    <row r="2576" spans="1:22" x14ac:dyDescent="0.25">
      <c r="A2576" t="s">
        <v>20</v>
      </c>
      <c r="B2576" t="s">
        <v>21</v>
      </c>
      <c r="C2576" t="s">
        <v>22</v>
      </c>
      <c r="D2576" t="s">
        <v>23</v>
      </c>
      <c r="E2576" t="s">
        <v>5</v>
      </c>
      <c r="G2576" t="s">
        <v>24</v>
      </c>
      <c r="H2576">
        <v>2774211</v>
      </c>
      <c r="I2576">
        <v>2775035</v>
      </c>
      <c r="J2576" t="s">
        <v>25</v>
      </c>
      <c r="K2576" t="str">
        <f>VLOOKUP(Q2576,gene2!A:U,12,0)</f>
        <v>WP_014422177.1</v>
      </c>
      <c r="L2576" t="str">
        <f>VLOOKUP(Q2576,gene2!A:U,13,0)</f>
        <v>WP_014422177.1</v>
      </c>
      <c r="M2576">
        <f>VLOOKUP(Q2576,gene2!A:U,14,0)</f>
        <v>0</v>
      </c>
      <c r="N2576" t="str">
        <f>VLOOKUP(Q2576,gene2!A:U,15,0)</f>
        <v>NAD(P)-dependent oxidoreductase</v>
      </c>
      <c r="Q2576" t="s">
        <v>10045</v>
      </c>
      <c r="R2576">
        <v>825</v>
      </c>
      <c r="T2576" t="s">
        <v>10046</v>
      </c>
      <c r="V2576">
        <f t="shared" si="40"/>
        <v>275</v>
      </c>
    </row>
    <row r="2577" spans="1:22" x14ac:dyDescent="0.25">
      <c r="A2577" t="s">
        <v>20</v>
      </c>
      <c r="B2577" t="s">
        <v>21</v>
      </c>
      <c r="C2577" t="s">
        <v>22</v>
      </c>
      <c r="D2577" t="s">
        <v>23</v>
      </c>
      <c r="E2577" t="s">
        <v>5</v>
      </c>
      <c r="G2577" t="s">
        <v>24</v>
      </c>
      <c r="H2577">
        <v>2775104</v>
      </c>
      <c r="I2577">
        <v>2776933</v>
      </c>
      <c r="J2577" t="s">
        <v>25</v>
      </c>
      <c r="K2577" t="str">
        <f>VLOOKUP(Q2577,gene2!A:U,12,0)</f>
        <v>WP_014422178.1</v>
      </c>
      <c r="L2577" t="str">
        <f>VLOOKUP(Q2577,gene2!A:U,13,0)</f>
        <v>WP_014422178.1</v>
      </c>
      <c r="M2577">
        <f>VLOOKUP(Q2577,gene2!A:U,14,0)</f>
        <v>0</v>
      </c>
      <c r="N2577" t="str">
        <f>VLOOKUP(Q2577,gene2!A:U,15,0)</f>
        <v>long-chain-acyl-CoA synthetase</v>
      </c>
      <c r="Q2577" t="s">
        <v>10048</v>
      </c>
      <c r="R2577">
        <v>1830</v>
      </c>
      <c r="T2577" t="s">
        <v>10049</v>
      </c>
      <c r="V2577">
        <f t="shared" si="40"/>
        <v>610</v>
      </c>
    </row>
    <row r="2578" spans="1:22" x14ac:dyDescent="0.25">
      <c r="A2578" t="s">
        <v>20</v>
      </c>
      <c r="B2578" t="s">
        <v>21</v>
      </c>
      <c r="C2578" t="s">
        <v>22</v>
      </c>
      <c r="D2578" t="s">
        <v>23</v>
      </c>
      <c r="E2578" t="s">
        <v>5</v>
      </c>
      <c r="G2578" t="s">
        <v>24</v>
      </c>
      <c r="H2578">
        <v>2777330</v>
      </c>
      <c r="I2578">
        <v>2778310</v>
      </c>
      <c r="J2578" t="s">
        <v>52</v>
      </c>
      <c r="K2578" t="str">
        <f>VLOOKUP(Q2578,gene2!A:U,12,0)</f>
        <v>WP_014422179.1</v>
      </c>
      <c r="L2578" t="str">
        <f>VLOOKUP(Q2578,gene2!A:U,13,0)</f>
        <v>WP_014422179.1</v>
      </c>
      <c r="M2578">
        <f>VLOOKUP(Q2578,gene2!A:U,14,0)</f>
        <v>0</v>
      </c>
      <c r="N2578" t="str">
        <f>VLOOKUP(Q2578,gene2!A:U,15,0)</f>
        <v>NADPH:quinone oxidoreductase family protein</v>
      </c>
      <c r="Q2578" t="s">
        <v>10052</v>
      </c>
      <c r="R2578">
        <v>981</v>
      </c>
      <c r="T2578" t="s">
        <v>10053</v>
      </c>
      <c r="V2578">
        <f t="shared" si="40"/>
        <v>327</v>
      </c>
    </row>
    <row r="2579" spans="1:22" x14ac:dyDescent="0.25">
      <c r="A2579" t="s">
        <v>20</v>
      </c>
      <c r="B2579" t="s">
        <v>21</v>
      </c>
      <c r="C2579" t="s">
        <v>22</v>
      </c>
      <c r="D2579" t="s">
        <v>23</v>
      </c>
      <c r="E2579" t="s">
        <v>5</v>
      </c>
      <c r="G2579" t="s">
        <v>24</v>
      </c>
      <c r="H2579">
        <v>2778466</v>
      </c>
      <c r="I2579">
        <v>2779035</v>
      </c>
      <c r="J2579" t="s">
        <v>52</v>
      </c>
      <c r="K2579" t="str">
        <f>VLOOKUP(Q2579,gene2!A:U,12,0)</f>
        <v>WP_014422180.1</v>
      </c>
      <c r="L2579" t="str">
        <f>VLOOKUP(Q2579,gene2!A:U,13,0)</f>
        <v>WP_014422180.1</v>
      </c>
      <c r="M2579">
        <f>VLOOKUP(Q2579,gene2!A:U,14,0)</f>
        <v>0</v>
      </c>
      <c r="N2579" t="str">
        <f>VLOOKUP(Q2579,gene2!A:U,15,0)</f>
        <v>BLUF domain-containing protein</v>
      </c>
      <c r="Q2579" t="s">
        <v>10056</v>
      </c>
      <c r="R2579">
        <v>570</v>
      </c>
      <c r="T2579" t="s">
        <v>10057</v>
      </c>
      <c r="V2579">
        <f t="shared" si="40"/>
        <v>190</v>
      </c>
    </row>
    <row r="2580" spans="1:22" x14ac:dyDescent="0.25">
      <c r="A2580" t="s">
        <v>20</v>
      </c>
      <c r="B2580" t="s">
        <v>21</v>
      </c>
      <c r="C2580" t="s">
        <v>22</v>
      </c>
      <c r="D2580" t="s">
        <v>23</v>
      </c>
      <c r="E2580" t="s">
        <v>5</v>
      </c>
      <c r="G2580" t="s">
        <v>24</v>
      </c>
      <c r="H2580">
        <v>2779219</v>
      </c>
      <c r="I2580">
        <v>2779836</v>
      </c>
      <c r="J2580" t="s">
        <v>25</v>
      </c>
      <c r="K2580" t="str">
        <f>VLOOKUP(Q2580,gene2!A:U,12,0)</f>
        <v>WP_011786256.1</v>
      </c>
      <c r="L2580" t="str">
        <f>VLOOKUP(Q2580,gene2!A:U,13,0)</f>
        <v>WP_011786256.1</v>
      </c>
      <c r="M2580">
        <f>VLOOKUP(Q2580,gene2!A:U,14,0)</f>
        <v>0</v>
      </c>
      <c r="N2580" t="str">
        <f>VLOOKUP(Q2580,gene2!A:U,15,0)</f>
        <v>trimeric intracellular cation channel family protein</v>
      </c>
      <c r="Q2580" t="s">
        <v>10060</v>
      </c>
      <c r="R2580">
        <v>618</v>
      </c>
      <c r="T2580" t="s">
        <v>10061</v>
      </c>
      <c r="V2580">
        <f t="shared" si="40"/>
        <v>206</v>
      </c>
    </row>
    <row r="2581" spans="1:22" x14ac:dyDescent="0.25">
      <c r="A2581" t="s">
        <v>20</v>
      </c>
      <c r="B2581" t="s">
        <v>21</v>
      </c>
      <c r="C2581" t="s">
        <v>22</v>
      </c>
      <c r="D2581" t="s">
        <v>23</v>
      </c>
      <c r="E2581" t="s">
        <v>5</v>
      </c>
      <c r="G2581" t="s">
        <v>24</v>
      </c>
      <c r="H2581">
        <v>2779969</v>
      </c>
      <c r="I2581">
        <v>2781267</v>
      </c>
      <c r="J2581" t="s">
        <v>25</v>
      </c>
      <c r="K2581" t="str">
        <f>VLOOKUP(Q2581,gene2!A:U,12,0)</f>
        <v>WP_011786257.1</v>
      </c>
      <c r="L2581" t="str">
        <f>VLOOKUP(Q2581,gene2!A:U,13,0)</f>
        <v>WP_011786257.1</v>
      </c>
      <c r="M2581">
        <f>VLOOKUP(Q2581,gene2!A:U,14,0)</f>
        <v>0</v>
      </c>
      <c r="N2581" t="str">
        <f>VLOOKUP(Q2581,gene2!A:U,15,0)</f>
        <v>NCS2 family permease</v>
      </c>
      <c r="Q2581" t="s">
        <v>10064</v>
      </c>
      <c r="R2581">
        <v>1299</v>
      </c>
      <c r="T2581" t="s">
        <v>10065</v>
      </c>
      <c r="V2581">
        <f t="shared" si="40"/>
        <v>433</v>
      </c>
    </row>
    <row r="2582" spans="1:22" x14ac:dyDescent="0.25">
      <c r="A2582" t="s">
        <v>20</v>
      </c>
      <c r="B2582" t="s">
        <v>21</v>
      </c>
      <c r="C2582" t="s">
        <v>22</v>
      </c>
      <c r="D2582" t="s">
        <v>23</v>
      </c>
      <c r="E2582" t="s">
        <v>5</v>
      </c>
      <c r="G2582" t="s">
        <v>24</v>
      </c>
      <c r="H2582">
        <v>2781299</v>
      </c>
      <c r="I2582">
        <v>2781841</v>
      </c>
      <c r="J2582" t="s">
        <v>25</v>
      </c>
      <c r="K2582" t="str">
        <f>VLOOKUP(Q2582,gene2!A:U,12,0)</f>
        <v>WP_011786258.1</v>
      </c>
      <c r="L2582" t="str">
        <f>VLOOKUP(Q2582,gene2!A:U,13,0)</f>
        <v>WP_011786258.1</v>
      </c>
      <c r="M2582">
        <f>VLOOKUP(Q2582,gene2!A:U,14,0)</f>
        <v>0</v>
      </c>
      <c r="N2582" t="str">
        <f>VLOOKUP(Q2582,gene2!A:U,15,0)</f>
        <v>adenine phosphoribosyltransferase</v>
      </c>
      <c r="Q2582" t="s">
        <v>10068</v>
      </c>
      <c r="R2582">
        <v>543</v>
      </c>
      <c r="T2582" t="s">
        <v>10069</v>
      </c>
      <c r="V2582">
        <f t="shared" si="40"/>
        <v>181</v>
      </c>
    </row>
    <row r="2583" spans="1:22" x14ac:dyDescent="0.25">
      <c r="A2583" t="s">
        <v>20</v>
      </c>
      <c r="B2583" t="s">
        <v>21</v>
      </c>
      <c r="C2583" t="s">
        <v>22</v>
      </c>
      <c r="D2583" t="s">
        <v>23</v>
      </c>
      <c r="E2583" t="s">
        <v>5</v>
      </c>
      <c r="G2583" t="s">
        <v>24</v>
      </c>
      <c r="H2583">
        <v>2781856</v>
      </c>
      <c r="I2583">
        <v>2782518</v>
      </c>
      <c r="J2583" t="s">
        <v>25</v>
      </c>
      <c r="K2583" t="str">
        <f>VLOOKUP(Q2583,gene2!A:U,12,0)</f>
        <v>WP_014422181.1</v>
      </c>
      <c r="L2583" t="str">
        <f>VLOOKUP(Q2583,gene2!A:U,13,0)</f>
        <v>WP_014422181.1</v>
      </c>
      <c r="M2583">
        <f>VLOOKUP(Q2583,gene2!A:U,14,0)</f>
        <v>0</v>
      </c>
      <c r="N2583" t="str">
        <f>VLOOKUP(Q2583,gene2!A:U,15,0)</f>
        <v>fumarylacetoacetate hydrolase family protein</v>
      </c>
      <c r="Q2583" t="s">
        <v>10072</v>
      </c>
      <c r="R2583">
        <v>663</v>
      </c>
      <c r="T2583" t="s">
        <v>10073</v>
      </c>
      <c r="V2583">
        <f t="shared" si="40"/>
        <v>221</v>
      </c>
    </row>
    <row r="2584" spans="1:22" x14ac:dyDescent="0.25">
      <c r="A2584" t="s">
        <v>20</v>
      </c>
      <c r="B2584" t="s">
        <v>21</v>
      </c>
      <c r="C2584" t="s">
        <v>22</v>
      </c>
      <c r="D2584" t="s">
        <v>23</v>
      </c>
      <c r="E2584" t="s">
        <v>5</v>
      </c>
      <c r="G2584" t="s">
        <v>24</v>
      </c>
      <c r="H2584">
        <v>2782579</v>
      </c>
      <c r="I2584">
        <v>2783883</v>
      </c>
      <c r="J2584" t="s">
        <v>25</v>
      </c>
      <c r="K2584" t="str">
        <f>VLOOKUP(Q2584,gene2!A:U,12,0)</f>
        <v>WP_014422182.1</v>
      </c>
      <c r="L2584" t="str">
        <f>VLOOKUP(Q2584,gene2!A:U,13,0)</f>
        <v>WP_014422182.1</v>
      </c>
      <c r="M2584">
        <f>VLOOKUP(Q2584,gene2!A:U,14,0)</f>
        <v>0</v>
      </c>
      <c r="N2584" t="str">
        <f>VLOOKUP(Q2584,gene2!A:U,15,0)</f>
        <v>AarF/ABC1/UbiB kinase family protein</v>
      </c>
      <c r="Q2584" t="s">
        <v>10076</v>
      </c>
      <c r="R2584">
        <v>1305</v>
      </c>
      <c r="T2584" t="s">
        <v>10077</v>
      </c>
      <c r="V2584">
        <f t="shared" si="40"/>
        <v>435</v>
      </c>
    </row>
    <row r="2585" spans="1:22" x14ac:dyDescent="0.25">
      <c r="A2585" t="s">
        <v>20</v>
      </c>
      <c r="B2585" t="s">
        <v>21</v>
      </c>
      <c r="C2585" t="s">
        <v>22</v>
      </c>
      <c r="D2585" t="s">
        <v>23</v>
      </c>
      <c r="E2585" t="s">
        <v>5</v>
      </c>
      <c r="G2585" t="s">
        <v>24</v>
      </c>
      <c r="H2585">
        <v>2783892</v>
      </c>
      <c r="I2585">
        <v>2784569</v>
      </c>
      <c r="J2585" t="s">
        <v>52</v>
      </c>
      <c r="K2585" t="str">
        <f>VLOOKUP(Q2585,gene2!A:U,12,0)</f>
        <v>WP_014422183.1</v>
      </c>
      <c r="L2585" t="str">
        <f>VLOOKUP(Q2585,gene2!A:U,13,0)</f>
        <v>WP_014422183.1</v>
      </c>
      <c r="M2585">
        <f>VLOOKUP(Q2585,gene2!A:U,14,0)</f>
        <v>0</v>
      </c>
      <c r="N2585" t="str">
        <f>VLOOKUP(Q2585,gene2!A:U,15,0)</f>
        <v>NAD-dependent deacylase</v>
      </c>
      <c r="Q2585" t="s">
        <v>10079</v>
      </c>
      <c r="R2585">
        <v>678</v>
      </c>
      <c r="T2585" t="s">
        <v>10080</v>
      </c>
      <c r="V2585">
        <f t="shared" si="40"/>
        <v>226</v>
      </c>
    </row>
    <row r="2586" spans="1:22" x14ac:dyDescent="0.25">
      <c r="A2586" t="s">
        <v>20</v>
      </c>
      <c r="B2586" t="s">
        <v>21</v>
      </c>
      <c r="C2586" t="s">
        <v>22</v>
      </c>
      <c r="D2586" t="s">
        <v>23</v>
      </c>
      <c r="E2586" t="s">
        <v>5</v>
      </c>
      <c r="G2586" t="s">
        <v>24</v>
      </c>
      <c r="H2586">
        <v>2784569</v>
      </c>
      <c r="I2586">
        <v>2785972</v>
      </c>
      <c r="J2586" t="s">
        <v>52</v>
      </c>
      <c r="K2586" t="str">
        <f>VLOOKUP(Q2586,gene2!A:U,12,0)</f>
        <v>WP_014422184.1</v>
      </c>
      <c r="L2586" t="str">
        <f>VLOOKUP(Q2586,gene2!A:U,13,0)</f>
        <v>WP_014422184.1</v>
      </c>
      <c r="M2586">
        <f>VLOOKUP(Q2586,gene2!A:U,14,0)</f>
        <v>0</v>
      </c>
      <c r="N2586" t="str">
        <f>VLOOKUP(Q2586,gene2!A:U,15,0)</f>
        <v>FAD-binding oxidoreductase</v>
      </c>
      <c r="Q2586" t="s">
        <v>10083</v>
      </c>
      <c r="R2586">
        <v>1404</v>
      </c>
      <c r="T2586" t="s">
        <v>10084</v>
      </c>
      <c r="V2586">
        <f t="shared" si="40"/>
        <v>468</v>
      </c>
    </row>
    <row r="2587" spans="1:22" x14ac:dyDescent="0.25">
      <c r="A2587" t="s">
        <v>20</v>
      </c>
      <c r="B2587" t="s">
        <v>21</v>
      </c>
      <c r="C2587" t="s">
        <v>22</v>
      </c>
      <c r="D2587" t="s">
        <v>23</v>
      </c>
      <c r="E2587" t="s">
        <v>5</v>
      </c>
      <c r="G2587" t="s">
        <v>24</v>
      </c>
      <c r="H2587">
        <v>2786162</v>
      </c>
      <c r="I2587">
        <v>2787391</v>
      </c>
      <c r="J2587" t="s">
        <v>25</v>
      </c>
      <c r="K2587" t="str">
        <f>VLOOKUP(Q2587,gene2!A:U,12,0)</f>
        <v>WP_011786263.1</v>
      </c>
      <c r="L2587" t="str">
        <f>VLOOKUP(Q2587,gene2!A:U,13,0)</f>
        <v>WP_011786263.1</v>
      </c>
      <c r="M2587">
        <f>VLOOKUP(Q2587,gene2!A:U,14,0)</f>
        <v>0</v>
      </c>
      <c r="N2587" t="str">
        <f>VLOOKUP(Q2587,gene2!A:U,15,0)</f>
        <v>phosphoglycerate dehydrogenase</v>
      </c>
      <c r="O2587" t="s">
        <v>10086</v>
      </c>
      <c r="Q2587" t="s">
        <v>10087</v>
      </c>
      <c r="R2587">
        <v>1230</v>
      </c>
      <c r="T2587" t="s">
        <v>10088</v>
      </c>
      <c r="V2587">
        <f t="shared" si="40"/>
        <v>410</v>
      </c>
    </row>
    <row r="2588" spans="1:22" x14ac:dyDescent="0.25">
      <c r="A2588" t="s">
        <v>20</v>
      </c>
      <c r="B2588" t="s">
        <v>21</v>
      </c>
      <c r="C2588" t="s">
        <v>22</v>
      </c>
      <c r="D2588" t="s">
        <v>23</v>
      </c>
      <c r="E2588" t="s">
        <v>5</v>
      </c>
      <c r="G2588" t="s">
        <v>24</v>
      </c>
      <c r="H2588">
        <v>2787580</v>
      </c>
      <c r="I2588">
        <v>2787864</v>
      </c>
      <c r="J2588" t="s">
        <v>25</v>
      </c>
      <c r="K2588" t="str">
        <f>VLOOKUP(Q2588,gene2!A:U,12,0)</f>
        <v>WP_014422185.1</v>
      </c>
      <c r="L2588" t="str">
        <f>VLOOKUP(Q2588,gene2!A:U,13,0)</f>
        <v>WP_014422185.1</v>
      </c>
      <c r="M2588">
        <f>VLOOKUP(Q2588,gene2!A:U,14,0)</f>
        <v>0</v>
      </c>
      <c r="N2588" t="str">
        <f>VLOOKUP(Q2588,gene2!A:U,15,0)</f>
        <v>hypothetical protein</v>
      </c>
      <c r="Q2588" t="s">
        <v>10091</v>
      </c>
      <c r="R2588">
        <v>285</v>
      </c>
      <c r="T2588" t="s">
        <v>10092</v>
      </c>
      <c r="V2588">
        <f t="shared" si="40"/>
        <v>95</v>
      </c>
    </row>
    <row r="2589" spans="1:22" x14ac:dyDescent="0.25">
      <c r="A2589" t="s">
        <v>20</v>
      </c>
      <c r="B2589" t="s">
        <v>21</v>
      </c>
      <c r="C2589" t="s">
        <v>22</v>
      </c>
      <c r="D2589" t="s">
        <v>23</v>
      </c>
      <c r="E2589" t="s">
        <v>5</v>
      </c>
      <c r="G2589" t="s">
        <v>24</v>
      </c>
      <c r="H2589">
        <v>2787934</v>
      </c>
      <c r="I2589">
        <v>2788590</v>
      </c>
      <c r="J2589" t="s">
        <v>52</v>
      </c>
      <c r="K2589" t="str">
        <f>VLOOKUP(Q2589,gene2!A:U,12,0)</f>
        <v>WP_014422186.1</v>
      </c>
      <c r="L2589" t="str">
        <f>VLOOKUP(Q2589,gene2!A:U,13,0)</f>
        <v>WP_014422186.1</v>
      </c>
      <c r="M2589">
        <f>VLOOKUP(Q2589,gene2!A:U,14,0)</f>
        <v>0</v>
      </c>
      <c r="N2589" t="str">
        <f>VLOOKUP(Q2589,gene2!A:U,15,0)</f>
        <v>OmpA family protein</v>
      </c>
      <c r="Q2589" t="s">
        <v>10094</v>
      </c>
      <c r="R2589">
        <v>657</v>
      </c>
      <c r="T2589" t="s">
        <v>10095</v>
      </c>
      <c r="V2589">
        <f t="shared" si="40"/>
        <v>219</v>
      </c>
    </row>
    <row r="2590" spans="1:22" x14ac:dyDescent="0.25">
      <c r="A2590" t="s">
        <v>20</v>
      </c>
      <c r="B2590" t="s">
        <v>21</v>
      </c>
      <c r="C2590" t="s">
        <v>22</v>
      </c>
      <c r="D2590" t="s">
        <v>23</v>
      </c>
      <c r="E2590" t="s">
        <v>5</v>
      </c>
      <c r="G2590" t="s">
        <v>24</v>
      </c>
      <c r="H2590">
        <v>2788648</v>
      </c>
      <c r="I2590">
        <v>2789637</v>
      </c>
      <c r="J2590" t="s">
        <v>52</v>
      </c>
      <c r="K2590" t="str">
        <f>VLOOKUP(Q2590,gene2!A:U,12,0)</f>
        <v>WP_011786266.1</v>
      </c>
      <c r="L2590" t="str">
        <f>VLOOKUP(Q2590,gene2!A:U,13,0)</f>
        <v>WP_011786266.1</v>
      </c>
      <c r="M2590">
        <f>VLOOKUP(Q2590,gene2!A:U,14,0)</f>
        <v>0</v>
      </c>
      <c r="N2590" t="str">
        <f>VLOOKUP(Q2590,gene2!A:U,15,0)</f>
        <v>alpha/beta hydrolase</v>
      </c>
      <c r="Q2590" t="s">
        <v>10097</v>
      </c>
      <c r="R2590">
        <v>990</v>
      </c>
      <c r="T2590" t="s">
        <v>10098</v>
      </c>
      <c r="V2590">
        <f t="shared" si="40"/>
        <v>330</v>
      </c>
    </row>
    <row r="2591" spans="1:22" x14ac:dyDescent="0.25">
      <c r="A2591" t="s">
        <v>20</v>
      </c>
      <c r="B2591" t="s">
        <v>21</v>
      </c>
      <c r="C2591" t="s">
        <v>22</v>
      </c>
      <c r="D2591" t="s">
        <v>23</v>
      </c>
      <c r="E2591" t="s">
        <v>5</v>
      </c>
      <c r="G2591" t="s">
        <v>24</v>
      </c>
      <c r="H2591">
        <v>2789708</v>
      </c>
      <c r="I2591">
        <v>2790601</v>
      </c>
      <c r="J2591" t="s">
        <v>25</v>
      </c>
      <c r="K2591" t="str">
        <f>VLOOKUP(Q2591,gene2!A:U,12,0)</f>
        <v>WP_014422187.1</v>
      </c>
      <c r="L2591" t="str">
        <f>VLOOKUP(Q2591,gene2!A:U,13,0)</f>
        <v>WP_014422187.1</v>
      </c>
      <c r="M2591">
        <f>VLOOKUP(Q2591,gene2!A:U,14,0)</f>
        <v>0</v>
      </c>
      <c r="N2591" t="str">
        <f>VLOOKUP(Q2591,gene2!A:U,15,0)</f>
        <v>alpha/beta hydrolase</v>
      </c>
      <c r="Q2591" t="s">
        <v>10100</v>
      </c>
      <c r="R2591">
        <v>894</v>
      </c>
      <c r="T2591" t="s">
        <v>10101</v>
      </c>
      <c r="V2591">
        <f t="shared" si="40"/>
        <v>298</v>
      </c>
    </row>
    <row r="2592" spans="1:22" x14ac:dyDescent="0.25">
      <c r="A2592" t="s">
        <v>20</v>
      </c>
      <c r="B2592" t="s">
        <v>21</v>
      </c>
      <c r="C2592" t="s">
        <v>22</v>
      </c>
      <c r="D2592" t="s">
        <v>23</v>
      </c>
      <c r="E2592" t="s">
        <v>5</v>
      </c>
      <c r="G2592" t="s">
        <v>24</v>
      </c>
      <c r="H2592">
        <v>2790579</v>
      </c>
      <c r="I2592">
        <v>2790857</v>
      </c>
      <c r="J2592" t="s">
        <v>52</v>
      </c>
      <c r="K2592" t="str">
        <f>VLOOKUP(Q2592,gene2!A:U,12,0)</f>
        <v>WP_014422188.1</v>
      </c>
      <c r="L2592" t="str">
        <f>VLOOKUP(Q2592,gene2!A:U,13,0)</f>
        <v>WP_014422188.1</v>
      </c>
      <c r="M2592">
        <f>VLOOKUP(Q2592,gene2!A:U,14,0)</f>
        <v>0</v>
      </c>
      <c r="N2592" t="str">
        <f>VLOOKUP(Q2592,gene2!A:U,15,0)</f>
        <v>GIY-YIG nuclease family protein</v>
      </c>
      <c r="Q2592" t="s">
        <v>10103</v>
      </c>
      <c r="R2592">
        <v>279</v>
      </c>
      <c r="T2592" t="s">
        <v>10104</v>
      </c>
      <c r="V2592">
        <f t="shared" si="40"/>
        <v>93</v>
      </c>
    </row>
    <row r="2593" spans="1:22" x14ac:dyDescent="0.25">
      <c r="A2593" t="s">
        <v>20</v>
      </c>
      <c r="B2593" t="s">
        <v>21</v>
      </c>
      <c r="C2593" t="s">
        <v>22</v>
      </c>
      <c r="D2593" t="s">
        <v>23</v>
      </c>
      <c r="E2593" t="s">
        <v>5</v>
      </c>
      <c r="G2593" t="s">
        <v>24</v>
      </c>
      <c r="H2593">
        <v>2790850</v>
      </c>
      <c r="I2593">
        <v>2791755</v>
      </c>
      <c r="J2593" t="s">
        <v>52</v>
      </c>
      <c r="K2593" t="str">
        <f>VLOOKUP(Q2593,gene2!A:U,12,0)</f>
        <v>WP_041655577.1</v>
      </c>
      <c r="L2593" t="str">
        <f>VLOOKUP(Q2593,gene2!A:U,13,0)</f>
        <v>WP_041655577.1</v>
      </c>
      <c r="M2593">
        <f>VLOOKUP(Q2593,gene2!A:U,14,0)</f>
        <v>0</v>
      </c>
      <c r="N2593" t="str">
        <f>VLOOKUP(Q2593,gene2!A:U,15,0)</f>
        <v>DMT family transporter</v>
      </c>
      <c r="Q2593" t="s">
        <v>10107</v>
      </c>
      <c r="R2593">
        <v>906</v>
      </c>
      <c r="T2593" t="s">
        <v>10108</v>
      </c>
      <c r="V2593">
        <f t="shared" si="40"/>
        <v>302</v>
      </c>
    </row>
    <row r="2594" spans="1:22" x14ac:dyDescent="0.25">
      <c r="A2594" t="s">
        <v>20</v>
      </c>
      <c r="B2594" t="s">
        <v>21</v>
      </c>
      <c r="C2594" t="s">
        <v>22</v>
      </c>
      <c r="D2594" t="s">
        <v>23</v>
      </c>
      <c r="E2594" t="s">
        <v>5</v>
      </c>
      <c r="G2594" t="s">
        <v>24</v>
      </c>
      <c r="H2594">
        <v>2791748</v>
      </c>
      <c r="I2594">
        <v>2793133</v>
      </c>
      <c r="J2594" t="s">
        <v>52</v>
      </c>
      <c r="K2594" t="str">
        <f>VLOOKUP(Q2594,gene2!A:U,12,0)</f>
        <v>WP_014422190.1</v>
      </c>
      <c r="L2594" t="str">
        <f>VLOOKUP(Q2594,gene2!A:U,13,0)</f>
        <v>WP_014422190.1</v>
      </c>
      <c r="M2594">
        <f>VLOOKUP(Q2594,gene2!A:U,14,0)</f>
        <v>0</v>
      </c>
      <c r="N2594" t="str">
        <f>VLOOKUP(Q2594,gene2!A:U,15,0)</f>
        <v>sigma-54-dependent Fis family transcriptional regulator</v>
      </c>
      <c r="Q2594" t="s">
        <v>10110</v>
      </c>
      <c r="R2594">
        <v>1386</v>
      </c>
      <c r="T2594" t="s">
        <v>10111</v>
      </c>
      <c r="V2594">
        <f t="shared" si="40"/>
        <v>462</v>
      </c>
    </row>
    <row r="2595" spans="1:22" x14ac:dyDescent="0.25">
      <c r="A2595" t="s">
        <v>20</v>
      </c>
      <c r="B2595" t="s">
        <v>21</v>
      </c>
      <c r="C2595" t="s">
        <v>22</v>
      </c>
      <c r="D2595" t="s">
        <v>23</v>
      </c>
      <c r="E2595" t="s">
        <v>5</v>
      </c>
      <c r="G2595" t="s">
        <v>24</v>
      </c>
      <c r="H2595">
        <v>2793130</v>
      </c>
      <c r="I2595">
        <v>2794611</v>
      </c>
      <c r="J2595" t="s">
        <v>52</v>
      </c>
      <c r="K2595" t="str">
        <f>VLOOKUP(Q2595,gene2!A:U,12,0)</f>
        <v>WP_114434151.1</v>
      </c>
      <c r="L2595" t="str">
        <f>VLOOKUP(Q2595,gene2!A:U,13,0)</f>
        <v>WP_114434151.1</v>
      </c>
      <c r="M2595">
        <f>VLOOKUP(Q2595,gene2!A:U,14,0)</f>
        <v>0</v>
      </c>
      <c r="N2595" t="str">
        <f>VLOOKUP(Q2595,gene2!A:U,15,0)</f>
        <v>histidine kinase</v>
      </c>
      <c r="Q2595" t="s">
        <v>10113</v>
      </c>
      <c r="R2595">
        <v>1482</v>
      </c>
      <c r="T2595" t="s">
        <v>10114</v>
      </c>
      <c r="V2595">
        <f t="shared" si="40"/>
        <v>494</v>
      </c>
    </row>
    <row r="2596" spans="1:22" x14ac:dyDescent="0.25">
      <c r="A2596" t="s">
        <v>20</v>
      </c>
      <c r="B2596" t="s">
        <v>21</v>
      </c>
      <c r="C2596" t="s">
        <v>22</v>
      </c>
      <c r="D2596" t="s">
        <v>23</v>
      </c>
      <c r="E2596" t="s">
        <v>5</v>
      </c>
      <c r="G2596" t="s">
        <v>24</v>
      </c>
      <c r="H2596">
        <v>2794824</v>
      </c>
      <c r="I2596">
        <v>2795213</v>
      </c>
      <c r="J2596" t="s">
        <v>25</v>
      </c>
      <c r="K2596" t="str">
        <f>VLOOKUP(Q2596,gene2!A:U,12,0)</f>
        <v>WP_014422193.1</v>
      </c>
      <c r="L2596" t="str">
        <f>VLOOKUP(Q2596,gene2!A:U,13,0)</f>
        <v>WP_014422193.1</v>
      </c>
      <c r="M2596">
        <f>VLOOKUP(Q2596,gene2!A:U,14,0)</f>
        <v>0</v>
      </c>
      <c r="N2596" t="str">
        <f>VLOOKUP(Q2596,gene2!A:U,15,0)</f>
        <v>DUF4168 domain-containing protein</v>
      </c>
      <c r="Q2596" t="s">
        <v>10116</v>
      </c>
      <c r="R2596">
        <v>390</v>
      </c>
      <c r="T2596" t="s">
        <v>10117</v>
      </c>
      <c r="V2596">
        <f t="shared" si="40"/>
        <v>130</v>
      </c>
    </row>
    <row r="2597" spans="1:22" x14ac:dyDescent="0.25">
      <c r="A2597" t="s">
        <v>20</v>
      </c>
      <c r="B2597" t="s">
        <v>21</v>
      </c>
      <c r="C2597" t="s">
        <v>22</v>
      </c>
      <c r="D2597" t="s">
        <v>23</v>
      </c>
      <c r="E2597" t="s">
        <v>5</v>
      </c>
      <c r="G2597" t="s">
        <v>24</v>
      </c>
      <c r="H2597">
        <v>2795369</v>
      </c>
      <c r="I2597">
        <v>2796430</v>
      </c>
      <c r="J2597" t="s">
        <v>25</v>
      </c>
      <c r="K2597" t="str">
        <f>VLOOKUP(Q2597,gene2!A:U,12,0)</f>
        <v>WP_014422194.1</v>
      </c>
      <c r="L2597" t="str">
        <f>VLOOKUP(Q2597,gene2!A:U,13,0)</f>
        <v>WP_014422194.1</v>
      </c>
      <c r="M2597">
        <f>VLOOKUP(Q2597,gene2!A:U,14,0)</f>
        <v>0</v>
      </c>
      <c r="N2597" t="str">
        <f>VLOOKUP(Q2597,gene2!A:U,15,0)</f>
        <v>TRAP transporter substrate-binding protein DctP</v>
      </c>
      <c r="O2597" t="s">
        <v>1217</v>
      </c>
      <c r="Q2597" t="s">
        <v>10120</v>
      </c>
      <c r="R2597">
        <v>1062</v>
      </c>
      <c r="T2597" t="s">
        <v>10121</v>
      </c>
      <c r="V2597">
        <f t="shared" si="40"/>
        <v>354</v>
      </c>
    </row>
    <row r="2598" spans="1:22" x14ac:dyDescent="0.25">
      <c r="A2598" t="s">
        <v>20</v>
      </c>
      <c r="B2598" t="s">
        <v>21</v>
      </c>
      <c r="C2598" t="s">
        <v>22</v>
      </c>
      <c r="D2598" t="s">
        <v>23</v>
      </c>
      <c r="E2598" t="s">
        <v>5</v>
      </c>
      <c r="G2598" t="s">
        <v>24</v>
      </c>
      <c r="H2598">
        <v>2796446</v>
      </c>
      <c r="I2598">
        <v>2797255</v>
      </c>
      <c r="J2598" t="s">
        <v>52</v>
      </c>
      <c r="K2598" t="str">
        <f>VLOOKUP(Q2598,gene2!A:U,12,0)</f>
        <v>WP_011786274.1</v>
      </c>
      <c r="L2598" t="str">
        <f>VLOOKUP(Q2598,gene2!A:U,13,0)</f>
        <v>WP_011786274.1</v>
      </c>
      <c r="M2598">
        <f>VLOOKUP(Q2598,gene2!A:U,14,0)</f>
        <v>0</v>
      </c>
      <c r="N2598" t="str">
        <f>VLOOKUP(Q2598,gene2!A:U,15,0)</f>
        <v>mechanosensitive ion channel</v>
      </c>
      <c r="Q2598" t="s">
        <v>10123</v>
      </c>
      <c r="R2598">
        <v>810</v>
      </c>
      <c r="T2598" t="s">
        <v>10124</v>
      </c>
      <c r="V2598">
        <f t="shared" si="40"/>
        <v>270</v>
      </c>
    </row>
    <row r="2599" spans="1:22" x14ac:dyDescent="0.25">
      <c r="A2599" t="s">
        <v>20</v>
      </c>
      <c r="B2599" t="s">
        <v>21</v>
      </c>
      <c r="C2599" t="s">
        <v>22</v>
      </c>
      <c r="D2599" t="s">
        <v>23</v>
      </c>
      <c r="E2599" t="s">
        <v>5</v>
      </c>
      <c r="G2599" t="s">
        <v>24</v>
      </c>
      <c r="H2599">
        <v>2797267</v>
      </c>
      <c r="I2599">
        <v>2798478</v>
      </c>
      <c r="J2599" t="s">
        <v>52</v>
      </c>
      <c r="K2599" t="str">
        <f>VLOOKUP(Q2599,gene2!A:U,12,0)</f>
        <v>WP_014422195.1</v>
      </c>
      <c r="L2599" t="str">
        <f>VLOOKUP(Q2599,gene2!A:U,13,0)</f>
        <v>WP_014422195.1</v>
      </c>
      <c r="M2599">
        <f>VLOOKUP(Q2599,gene2!A:U,14,0)</f>
        <v>0</v>
      </c>
      <c r="N2599" t="str">
        <f>VLOOKUP(Q2599,gene2!A:U,15,0)</f>
        <v>hypothetical protein</v>
      </c>
      <c r="Q2599" t="s">
        <v>10127</v>
      </c>
      <c r="R2599">
        <v>1212</v>
      </c>
      <c r="T2599" t="s">
        <v>10128</v>
      </c>
      <c r="V2599">
        <f t="shared" si="40"/>
        <v>404</v>
      </c>
    </row>
    <row r="2600" spans="1:22" x14ac:dyDescent="0.25">
      <c r="A2600" t="s">
        <v>20</v>
      </c>
      <c r="B2600" t="s">
        <v>21</v>
      </c>
      <c r="C2600" t="s">
        <v>22</v>
      </c>
      <c r="D2600" t="s">
        <v>23</v>
      </c>
      <c r="E2600" t="s">
        <v>5</v>
      </c>
      <c r="G2600" t="s">
        <v>24</v>
      </c>
      <c r="H2600">
        <v>2798495</v>
      </c>
      <c r="I2600">
        <v>2799337</v>
      </c>
      <c r="J2600" t="s">
        <v>52</v>
      </c>
      <c r="K2600" t="str">
        <f>VLOOKUP(Q2600,gene2!A:U,12,0)</f>
        <v>WP_014422196.1</v>
      </c>
      <c r="L2600" t="str">
        <f>VLOOKUP(Q2600,gene2!A:U,13,0)</f>
        <v>WP_014422196.1</v>
      </c>
      <c r="M2600">
        <f>VLOOKUP(Q2600,gene2!A:U,14,0)</f>
        <v>0</v>
      </c>
      <c r="N2600" t="str">
        <f>VLOOKUP(Q2600,gene2!A:U,15,0)</f>
        <v>23S rRNA (adenine(2030)-N(6))-methyltransferase RlmJ</v>
      </c>
      <c r="Q2600" t="s">
        <v>10130</v>
      </c>
      <c r="R2600">
        <v>843</v>
      </c>
      <c r="T2600" t="s">
        <v>10131</v>
      </c>
      <c r="V2600">
        <f t="shared" si="40"/>
        <v>281</v>
      </c>
    </row>
    <row r="2601" spans="1:22" x14ac:dyDescent="0.25">
      <c r="A2601" t="s">
        <v>20</v>
      </c>
      <c r="B2601" t="s">
        <v>21</v>
      </c>
      <c r="C2601" t="s">
        <v>22</v>
      </c>
      <c r="D2601" t="s">
        <v>23</v>
      </c>
      <c r="E2601" t="s">
        <v>5</v>
      </c>
      <c r="G2601" t="s">
        <v>24</v>
      </c>
      <c r="H2601">
        <v>2799398</v>
      </c>
      <c r="I2601">
        <v>2801920</v>
      </c>
      <c r="J2601" t="s">
        <v>52</v>
      </c>
      <c r="K2601" t="str">
        <f>VLOOKUP(Q2601,gene2!A:U,12,0)</f>
        <v>WP_014422197.1</v>
      </c>
      <c r="L2601" t="str">
        <f>VLOOKUP(Q2601,gene2!A:U,13,0)</f>
        <v>WP_014422197.1</v>
      </c>
      <c r="M2601">
        <f>VLOOKUP(Q2601,gene2!A:U,14,0)</f>
        <v>0</v>
      </c>
      <c r="N2601" t="str">
        <f>VLOOKUP(Q2601,gene2!A:U,15,0)</f>
        <v>TonB-dependent receptor</v>
      </c>
      <c r="Q2601" t="s">
        <v>10134</v>
      </c>
      <c r="R2601">
        <v>2523</v>
      </c>
      <c r="T2601" t="s">
        <v>10135</v>
      </c>
      <c r="V2601">
        <f t="shared" si="40"/>
        <v>841</v>
      </c>
    </row>
    <row r="2602" spans="1:22" x14ac:dyDescent="0.25">
      <c r="A2602" t="s">
        <v>20</v>
      </c>
      <c r="B2602" t="s">
        <v>21</v>
      </c>
      <c r="C2602" t="s">
        <v>22</v>
      </c>
      <c r="D2602" t="s">
        <v>23</v>
      </c>
      <c r="E2602" t="s">
        <v>5</v>
      </c>
      <c r="G2602" t="s">
        <v>24</v>
      </c>
      <c r="H2602">
        <v>2801917</v>
      </c>
      <c r="I2602">
        <v>2805129</v>
      </c>
      <c r="J2602" t="s">
        <v>52</v>
      </c>
      <c r="K2602" t="str">
        <f>VLOOKUP(Q2602,gene2!A:U,12,0)</f>
        <v>WP_014422198.1</v>
      </c>
      <c r="L2602" t="str">
        <f>VLOOKUP(Q2602,gene2!A:U,13,0)</f>
        <v>WP_014422198.1</v>
      </c>
      <c r="M2602">
        <f>VLOOKUP(Q2602,gene2!A:U,14,0)</f>
        <v>0</v>
      </c>
      <c r="N2602" t="str">
        <f>VLOOKUP(Q2602,gene2!A:U,15,0)</f>
        <v>carboxypeptidase regulatory-like domain-containing protein</v>
      </c>
      <c r="Q2602" t="s">
        <v>10137</v>
      </c>
      <c r="R2602">
        <v>3213</v>
      </c>
      <c r="T2602" t="s">
        <v>10138</v>
      </c>
      <c r="V2602">
        <f t="shared" si="40"/>
        <v>1071</v>
      </c>
    </row>
    <row r="2603" spans="1:22" x14ac:dyDescent="0.25">
      <c r="A2603" t="s">
        <v>20</v>
      </c>
      <c r="B2603" t="s">
        <v>21</v>
      </c>
      <c r="C2603" t="s">
        <v>22</v>
      </c>
      <c r="D2603" t="s">
        <v>23</v>
      </c>
      <c r="E2603" t="s">
        <v>5</v>
      </c>
      <c r="G2603" t="s">
        <v>24</v>
      </c>
      <c r="H2603">
        <v>2805240</v>
      </c>
      <c r="I2603">
        <v>2806418</v>
      </c>
      <c r="J2603" t="s">
        <v>25</v>
      </c>
      <c r="K2603" t="str">
        <f>VLOOKUP(Q2603,gene2!A:U,12,0)</f>
        <v>WP_014422199.1</v>
      </c>
      <c r="L2603" t="str">
        <f>VLOOKUP(Q2603,gene2!A:U,13,0)</f>
        <v>WP_014422199.1</v>
      </c>
      <c r="M2603">
        <f>VLOOKUP(Q2603,gene2!A:U,14,0)</f>
        <v>0</v>
      </c>
      <c r="N2603" t="str">
        <f>VLOOKUP(Q2603,gene2!A:U,15,0)</f>
        <v>cytochrome-c peroxidase</v>
      </c>
      <c r="Q2603" t="s">
        <v>10141</v>
      </c>
      <c r="R2603">
        <v>1179</v>
      </c>
      <c r="T2603" t="s">
        <v>10142</v>
      </c>
      <c r="V2603">
        <f t="shared" si="40"/>
        <v>393</v>
      </c>
    </row>
    <row r="2604" spans="1:22" x14ac:dyDescent="0.25">
      <c r="A2604" t="s">
        <v>20</v>
      </c>
      <c r="B2604" t="s">
        <v>21</v>
      </c>
      <c r="C2604" t="s">
        <v>22</v>
      </c>
      <c r="D2604" t="s">
        <v>23</v>
      </c>
      <c r="E2604" t="s">
        <v>5</v>
      </c>
      <c r="G2604" t="s">
        <v>24</v>
      </c>
      <c r="H2604">
        <v>2806532</v>
      </c>
      <c r="I2604">
        <v>2807827</v>
      </c>
      <c r="J2604" t="s">
        <v>25</v>
      </c>
      <c r="K2604" t="str">
        <f>VLOOKUP(Q2604,gene2!A:U,12,0)</f>
        <v>WP_014422200.1</v>
      </c>
      <c r="L2604" t="str">
        <f>VLOOKUP(Q2604,gene2!A:U,13,0)</f>
        <v>WP_014422200.1</v>
      </c>
      <c r="M2604">
        <f>VLOOKUP(Q2604,gene2!A:U,14,0)</f>
        <v>0</v>
      </c>
      <c r="N2604" t="str">
        <f>VLOOKUP(Q2604,gene2!A:U,15,0)</f>
        <v>peptidase</v>
      </c>
      <c r="Q2604" t="s">
        <v>10144</v>
      </c>
      <c r="R2604">
        <v>1296</v>
      </c>
      <c r="T2604" t="s">
        <v>10145</v>
      </c>
      <c r="V2604">
        <f t="shared" si="40"/>
        <v>432</v>
      </c>
    </row>
    <row r="2605" spans="1:22" x14ac:dyDescent="0.25">
      <c r="A2605" t="s">
        <v>20</v>
      </c>
      <c r="B2605" t="s">
        <v>21</v>
      </c>
      <c r="C2605" t="s">
        <v>22</v>
      </c>
      <c r="D2605" t="s">
        <v>23</v>
      </c>
      <c r="E2605" t="s">
        <v>5</v>
      </c>
      <c r="G2605" t="s">
        <v>24</v>
      </c>
      <c r="H2605">
        <v>2807968</v>
      </c>
      <c r="I2605">
        <v>2809377</v>
      </c>
      <c r="J2605" t="s">
        <v>25</v>
      </c>
      <c r="K2605" t="str">
        <f>VLOOKUP(Q2605,gene2!A:U,12,0)</f>
        <v>WP_014422201.1</v>
      </c>
      <c r="L2605" t="str">
        <f>VLOOKUP(Q2605,gene2!A:U,13,0)</f>
        <v>WP_014422201.1</v>
      </c>
      <c r="M2605">
        <f>VLOOKUP(Q2605,gene2!A:U,14,0)</f>
        <v>0</v>
      </c>
      <c r="N2605" t="str">
        <f>VLOOKUP(Q2605,gene2!A:U,15,0)</f>
        <v>c-type cytochrome</v>
      </c>
      <c r="Q2605" t="s">
        <v>10148</v>
      </c>
      <c r="R2605">
        <v>1410</v>
      </c>
      <c r="T2605" t="s">
        <v>10149</v>
      </c>
      <c r="V2605">
        <f t="shared" si="40"/>
        <v>470</v>
      </c>
    </row>
    <row r="2606" spans="1:22" x14ac:dyDescent="0.25">
      <c r="A2606" t="s">
        <v>20</v>
      </c>
      <c r="B2606" t="s">
        <v>21</v>
      </c>
      <c r="C2606" t="s">
        <v>22</v>
      </c>
      <c r="D2606" t="s">
        <v>23</v>
      </c>
      <c r="E2606" t="s">
        <v>5</v>
      </c>
      <c r="G2606" t="s">
        <v>24</v>
      </c>
      <c r="H2606">
        <v>2809387</v>
      </c>
      <c r="I2606">
        <v>2810421</v>
      </c>
      <c r="J2606" t="s">
        <v>25</v>
      </c>
      <c r="K2606" t="str">
        <f>VLOOKUP(Q2606,gene2!A:U,12,0)</f>
        <v>WP_014422202.1</v>
      </c>
      <c r="L2606" t="str">
        <f>VLOOKUP(Q2606,gene2!A:U,13,0)</f>
        <v>WP_014422202.1</v>
      </c>
      <c r="M2606">
        <f>VLOOKUP(Q2606,gene2!A:U,14,0)</f>
        <v>0</v>
      </c>
      <c r="N2606" t="str">
        <f>VLOOKUP(Q2606,gene2!A:U,15,0)</f>
        <v>imelysin family protein</v>
      </c>
      <c r="Q2606" t="s">
        <v>10151</v>
      </c>
      <c r="R2606">
        <v>1035</v>
      </c>
      <c r="T2606" t="s">
        <v>10152</v>
      </c>
      <c r="V2606">
        <f t="shared" si="40"/>
        <v>345</v>
      </c>
    </row>
    <row r="2607" spans="1:22" x14ac:dyDescent="0.25">
      <c r="A2607" t="s">
        <v>20</v>
      </c>
      <c r="B2607" t="s">
        <v>21</v>
      </c>
      <c r="C2607" t="s">
        <v>22</v>
      </c>
      <c r="D2607" t="s">
        <v>23</v>
      </c>
      <c r="E2607" t="s">
        <v>5</v>
      </c>
      <c r="G2607" t="s">
        <v>24</v>
      </c>
      <c r="H2607">
        <v>2810434</v>
      </c>
      <c r="I2607">
        <v>2811528</v>
      </c>
      <c r="J2607" t="s">
        <v>25</v>
      </c>
      <c r="K2607" t="str">
        <f>VLOOKUP(Q2607,gene2!A:U,12,0)</f>
        <v>WP_014422203.1</v>
      </c>
      <c r="L2607" t="str">
        <f>VLOOKUP(Q2607,gene2!A:U,13,0)</f>
        <v>WP_014422203.1</v>
      </c>
      <c r="M2607">
        <f>VLOOKUP(Q2607,gene2!A:U,14,0)</f>
        <v>0</v>
      </c>
      <c r="N2607" t="str">
        <f>VLOOKUP(Q2607,gene2!A:U,15,0)</f>
        <v>DUF1513 domain-containing protein</v>
      </c>
      <c r="Q2607" t="s">
        <v>10155</v>
      </c>
      <c r="R2607">
        <v>1095</v>
      </c>
      <c r="T2607" t="s">
        <v>10156</v>
      </c>
      <c r="V2607">
        <f t="shared" si="40"/>
        <v>365</v>
      </c>
    </row>
    <row r="2608" spans="1:22" x14ac:dyDescent="0.25">
      <c r="A2608" t="s">
        <v>20</v>
      </c>
      <c r="B2608" t="s">
        <v>21</v>
      </c>
      <c r="C2608" t="s">
        <v>22</v>
      </c>
      <c r="D2608" t="s">
        <v>23</v>
      </c>
      <c r="E2608" t="s">
        <v>5</v>
      </c>
      <c r="G2608" t="s">
        <v>24</v>
      </c>
      <c r="H2608">
        <v>2811609</v>
      </c>
      <c r="I2608">
        <v>2812922</v>
      </c>
      <c r="J2608" t="s">
        <v>25</v>
      </c>
      <c r="K2608" t="str">
        <f>VLOOKUP(Q2608,gene2!A:U,12,0)</f>
        <v>WP_014422204.1</v>
      </c>
      <c r="L2608" t="str">
        <f>VLOOKUP(Q2608,gene2!A:U,13,0)</f>
        <v>WP_014422204.1</v>
      </c>
      <c r="M2608">
        <f>VLOOKUP(Q2608,gene2!A:U,14,0)</f>
        <v>0</v>
      </c>
      <c r="N2608" t="str">
        <f>VLOOKUP(Q2608,gene2!A:U,15,0)</f>
        <v>hypothetical protein</v>
      </c>
      <c r="Q2608" t="s">
        <v>10159</v>
      </c>
      <c r="R2608">
        <v>1314</v>
      </c>
      <c r="T2608" t="s">
        <v>10160</v>
      </c>
      <c r="V2608">
        <f t="shared" si="40"/>
        <v>438</v>
      </c>
    </row>
    <row r="2609" spans="1:22" x14ac:dyDescent="0.25">
      <c r="A2609" t="s">
        <v>20</v>
      </c>
      <c r="B2609" t="s">
        <v>21</v>
      </c>
      <c r="C2609" t="s">
        <v>22</v>
      </c>
      <c r="D2609" t="s">
        <v>23</v>
      </c>
      <c r="E2609" t="s">
        <v>5</v>
      </c>
      <c r="G2609" t="s">
        <v>24</v>
      </c>
      <c r="H2609">
        <v>2812938</v>
      </c>
      <c r="I2609">
        <v>2813306</v>
      </c>
      <c r="J2609" t="s">
        <v>52</v>
      </c>
      <c r="K2609" t="str">
        <f>VLOOKUP(Q2609,gene2!A:U,12,0)</f>
        <v>WP_014422205.1</v>
      </c>
      <c r="L2609" t="str">
        <f>VLOOKUP(Q2609,gene2!A:U,13,0)</f>
        <v>WP_014422205.1</v>
      </c>
      <c r="M2609">
        <f>VLOOKUP(Q2609,gene2!A:U,14,0)</f>
        <v>0</v>
      </c>
      <c r="N2609" t="str">
        <f>VLOOKUP(Q2609,gene2!A:U,15,0)</f>
        <v>membrane protein</v>
      </c>
      <c r="Q2609" t="s">
        <v>10162</v>
      </c>
      <c r="R2609">
        <v>369</v>
      </c>
      <c r="T2609" t="s">
        <v>10163</v>
      </c>
      <c r="V2609">
        <f t="shared" si="40"/>
        <v>123</v>
      </c>
    </row>
    <row r="2610" spans="1:22" x14ac:dyDescent="0.25">
      <c r="A2610" t="s">
        <v>20</v>
      </c>
      <c r="B2610" t="s">
        <v>21</v>
      </c>
      <c r="C2610" t="s">
        <v>22</v>
      </c>
      <c r="D2610" t="s">
        <v>23</v>
      </c>
      <c r="E2610" t="s">
        <v>5</v>
      </c>
      <c r="G2610" t="s">
        <v>24</v>
      </c>
      <c r="H2610">
        <v>2813368</v>
      </c>
      <c r="I2610">
        <v>2815008</v>
      </c>
      <c r="J2610" t="s">
        <v>52</v>
      </c>
      <c r="K2610" t="str">
        <f>VLOOKUP(Q2610,gene2!A:U,12,0)</f>
        <v>WP_014422206.1</v>
      </c>
      <c r="L2610" t="str">
        <f>VLOOKUP(Q2610,gene2!A:U,13,0)</f>
        <v>WP_014422206.1</v>
      </c>
      <c r="M2610">
        <f>VLOOKUP(Q2610,gene2!A:U,14,0)</f>
        <v>0</v>
      </c>
      <c r="N2610" t="str">
        <f>VLOOKUP(Q2610,gene2!A:U,15,0)</f>
        <v>methyl-accepting chemotaxis protein</v>
      </c>
      <c r="Q2610" t="s">
        <v>10165</v>
      </c>
      <c r="R2610">
        <v>1641</v>
      </c>
      <c r="T2610" t="s">
        <v>10166</v>
      </c>
      <c r="V2610">
        <f t="shared" si="40"/>
        <v>547</v>
      </c>
    </row>
    <row r="2611" spans="1:22" x14ac:dyDescent="0.25">
      <c r="A2611" t="s">
        <v>20</v>
      </c>
      <c r="B2611" t="s">
        <v>21</v>
      </c>
      <c r="C2611" t="s">
        <v>22</v>
      </c>
      <c r="D2611" t="s">
        <v>23</v>
      </c>
      <c r="E2611" t="s">
        <v>5</v>
      </c>
      <c r="G2611" t="s">
        <v>24</v>
      </c>
      <c r="H2611">
        <v>2815246</v>
      </c>
      <c r="I2611">
        <v>2817261</v>
      </c>
      <c r="J2611" t="s">
        <v>52</v>
      </c>
      <c r="K2611" t="str">
        <f>VLOOKUP(Q2611,gene2!A:U,12,0)</f>
        <v>WP_014422207.1</v>
      </c>
      <c r="L2611" t="str">
        <f>VLOOKUP(Q2611,gene2!A:U,13,0)</f>
        <v>WP_014422207.1</v>
      </c>
      <c r="M2611">
        <f>VLOOKUP(Q2611,gene2!A:U,14,0)</f>
        <v>0</v>
      </c>
      <c r="N2611" t="str">
        <f>VLOOKUP(Q2611,gene2!A:U,15,0)</f>
        <v>PhoX family phosphatase</v>
      </c>
      <c r="Q2611" t="s">
        <v>10168</v>
      </c>
      <c r="R2611">
        <v>2016</v>
      </c>
      <c r="T2611" t="s">
        <v>10169</v>
      </c>
      <c r="V2611">
        <f t="shared" si="40"/>
        <v>672</v>
      </c>
    </row>
    <row r="2612" spans="1:22" x14ac:dyDescent="0.25">
      <c r="A2612" t="s">
        <v>20</v>
      </c>
      <c r="B2612" t="s">
        <v>21</v>
      </c>
      <c r="C2612" t="s">
        <v>22</v>
      </c>
      <c r="D2612" t="s">
        <v>23</v>
      </c>
      <c r="E2612" t="s">
        <v>5</v>
      </c>
      <c r="G2612" t="s">
        <v>24</v>
      </c>
      <c r="H2612">
        <v>2817441</v>
      </c>
      <c r="I2612">
        <v>2817755</v>
      </c>
      <c r="J2612" t="s">
        <v>52</v>
      </c>
      <c r="K2612" t="str">
        <f>VLOOKUP(Q2612,gene2!A:U,12,0)</f>
        <v>WP_011786285.1</v>
      </c>
      <c r="L2612" t="str">
        <f>VLOOKUP(Q2612,gene2!A:U,13,0)</f>
        <v>WP_011786285.1</v>
      </c>
      <c r="M2612">
        <f>VLOOKUP(Q2612,gene2!A:U,14,0)</f>
        <v>0</v>
      </c>
      <c r="N2612" t="str">
        <f>VLOOKUP(Q2612,gene2!A:U,15,0)</f>
        <v>hypothetical protein</v>
      </c>
      <c r="Q2612" t="s">
        <v>10172</v>
      </c>
      <c r="R2612">
        <v>315</v>
      </c>
      <c r="T2612" t="s">
        <v>10173</v>
      </c>
      <c r="V2612">
        <f t="shared" si="40"/>
        <v>105</v>
      </c>
    </row>
    <row r="2613" spans="1:22" x14ac:dyDescent="0.25">
      <c r="A2613" t="s">
        <v>20</v>
      </c>
      <c r="B2613" t="s">
        <v>21</v>
      </c>
      <c r="C2613" t="s">
        <v>22</v>
      </c>
      <c r="D2613" t="s">
        <v>23</v>
      </c>
      <c r="E2613" t="s">
        <v>5</v>
      </c>
      <c r="G2613" t="s">
        <v>24</v>
      </c>
      <c r="H2613">
        <v>2817835</v>
      </c>
      <c r="I2613">
        <v>2818086</v>
      </c>
      <c r="J2613" t="s">
        <v>52</v>
      </c>
      <c r="K2613" t="str">
        <f>VLOOKUP(Q2613,gene2!A:U,12,0)</f>
        <v>WP_014422208.1</v>
      </c>
      <c r="L2613" t="str">
        <f>VLOOKUP(Q2613,gene2!A:U,13,0)</f>
        <v>WP_014422208.1</v>
      </c>
      <c r="M2613">
        <f>VLOOKUP(Q2613,gene2!A:U,14,0)</f>
        <v>0</v>
      </c>
      <c r="N2613" t="str">
        <f>VLOOKUP(Q2613,gene2!A:U,15,0)</f>
        <v>hypothetical protein</v>
      </c>
      <c r="Q2613" t="s">
        <v>10175</v>
      </c>
      <c r="R2613">
        <v>252</v>
      </c>
      <c r="T2613" t="s">
        <v>10176</v>
      </c>
      <c r="V2613">
        <f t="shared" si="40"/>
        <v>84</v>
      </c>
    </row>
    <row r="2614" spans="1:22" x14ac:dyDescent="0.25">
      <c r="A2614" t="s">
        <v>20</v>
      </c>
      <c r="B2614" t="s">
        <v>21</v>
      </c>
      <c r="C2614" t="s">
        <v>22</v>
      </c>
      <c r="D2614" t="s">
        <v>23</v>
      </c>
      <c r="E2614" t="s">
        <v>5</v>
      </c>
      <c r="G2614" t="s">
        <v>24</v>
      </c>
      <c r="H2614">
        <v>2818268</v>
      </c>
      <c r="I2614">
        <v>2819557</v>
      </c>
      <c r="J2614" t="s">
        <v>25</v>
      </c>
      <c r="K2614" t="str">
        <f>VLOOKUP(Q2614,gene2!A:U,12,0)</f>
        <v>WP_041654888.1</v>
      </c>
      <c r="L2614" t="str">
        <f>VLOOKUP(Q2614,gene2!A:U,13,0)</f>
        <v>WP_041654888.1</v>
      </c>
      <c r="M2614">
        <f>VLOOKUP(Q2614,gene2!A:U,14,0)</f>
        <v>0</v>
      </c>
      <c r="N2614" t="str">
        <f>VLOOKUP(Q2614,gene2!A:U,15,0)</f>
        <v>alkane 1-monooxygenase</v>
      </c>
      <c r="Q2614" t="s">
        <v>10178</v>
      </c>
      <c r="R2614">
        <v>1290</v>
      </c>
      <c r="T2614" t="s">
        <v>10179</v>
      </c>
      <c r="V2614">
        <f t="shared" si="40"/>
        <v>430</v>
      </c>
    </row>
    <row r="2615" spans="1:22" x14ac:dyDescent="0.25">
      <c r="A2615" t="s">
        <v>20</v>
      </c>
      <c r="B2615" t="s">
        <v>21</v>
      </c>
      <c r="C2615" t="s">
        <v>22</v>
      </c>
      <c r="D2615" t="s">
        <v>23</v>
      </c>
      <c r="E2615" t="s">
        <v>5</v>
      </c>
      <c r="G2615" t="s">
        <v>24</v>
      </c>
      <c r="H2615">
        <v>2819797</v>
      </c>
      <c r="I2615">
        <v>2820576</v>
      </c>
      <c r="J2615" t="s">
        <v>52</v>
      </c>
      <c r="K2615" t="str">
        <f>VLOOKUP(Q2615,gene2!A:U,12,0)</f>
        <v>WP_014422210.1</v>
      </c>
      <c r="L2615" t="str">
        <f>VLOOKUP(Q2615,gene2!A:U,13,0)</f>
        <v>WP_014422210.1</v>
      </c>
      <c r="M2615">
        <f>VLOOKUP(Q2615,gene2!A:U,14,0)</f>
        <v>0</v>
      </c>
      <c r="N2615" t="str">
        <f>VLOOKUP(Q2615,gene2!A:U,15,0)</f>
        <v>crotonase/enoyl-CoA hydratase family protein</v>
      </c>
      <c r="Q2615" t="s">
        <v>10182</v>
      </c>
      <c r="R2615">
        <v>780</v>
      </c>
      <c r="T2615" t="s">
        <v>10183</v>
      </c>
      <c r="V2615">
        <f t="shared" si="40"/>
        <v>260</v>
      </c>
    </row>
    <row r="2616" spans="1:22" x14ac:dyDescent="0.25">
      <c r="A2616" t="s">
        <v>20</v>
      </c>
      <c r="B2616" t="s">
        <v>21</v>
      </c>
      <c r="C2616" t="s">
        <v>22</v>
      </c>
      <c r="D2616" t="s">
        <v>23</v>
      </c>
      <c r="E2616" t="s">
        <v>5</v>
      </c>
      <c r="G2616" t="s">
        <v>24</v>
      </c>
      <c r="H2616">
        <v>2820751</v>
      </c>
      <c r="I2616">
        <v>2822553</v>
      </c>
      <c r="J2616" t="s">
        <v>52</v>
      </c>
      <c r="K2616" t="str">
        <f>VLOOKUP(Q2616,gene2!A:U,12,0)</f>
        <v>WP_014422211.1</v>
      </c>
      <c r="L2616" t="str">
        <f>VLOOKUP(Q2616,gene2!A:U,13,0)</f>
        <v>WP_014422211.1</v>
      </c>
      <c r="M2616">
        <f>VLOOKUP(Q2616,gene2!A:U,14,0)</f>
        <v>0</v>
      </c>
      <c r="N2616" t="str">
        <f>VLOOKUP(Q2616,gene2!A:U,15,0)</f>
        <v>acyl-CoA dehydrogenase</v>
      </c>
      <c r="Q2616" t="s">
        <v>10185</v>
      </c>
      <c r="R2616">
        <v>1803</v>
      </c>
      <c r="T2616" t="s">
        <v>10186</v>
      </c>
      <c r="V2616">
        <f t="shared" si="40"/>
        <v>601</v>
      </c>
    </row>
    <row r="2617" spans="1:22" x14ac:dyDescent="0.25">
      <c r="A2617" t="s">
        <v>20</v>
      </c>
      <c r="B2617" t="s">
        <v>21</v>
      </c>
      <c r="C2617" t="s">
        <v>22</v>
      </c>
      <c r="D2617" t="s">
        <v>23</v>
      </c>
      <c r="E2617" t="s">
        <v>5</v>
      </c>
      <c r="G2617" t="s">
        <v>24</v>
      </c>
      <c r="H2617">
        <v>2822831</v>
      </c>
      <c r="I2617">
        <v>2823823</v>
      </c>
      <c r="J2617" t="s">
        <v>25</v>
      </c>
      <c r="K2617" t="str">
        <f>VLOOKUP(Q2617,gene2!A:U,12,0)</f>
        <v>WP_014422212.1</v>
      </c>
      <c r="L2617" t="str">
        <f>VLOOKUP(Q2617,gene2!A:U,13,0)</f>
        <v>WP_014422212.1</v>
      </c>
      <c r="M2617">
        <f>VLOOKUP(Q2617,gene2!A:U,14,0)</f>
        <v>0</v>
      </c>
      <c r="N2617" t="str">
        <f>VLOOKUP(Q2617,gene2!A:U,15,0)</f>
        <v>helix-turn-helix domain-containing protein</v>
      </c>
      <c r="Q2617" t="s">
        <v>10189</v>
      </c>
      <c r="R2617">
        <v>993</v>
      </c>
      <c r="T2617" t="s">
        <v>10190</v>
      </c>
      <c r="V2617">
        <f t="shared" si="40"/>
        <v>331</v>
      </c>
    </row>
    <row r="2618" spans="1:22" x14ac:dyDescent="0.25">
      <c r="A2618" t="s">
        <v>20</v>
      </c>
      <c r="B2618" t="s">
        <v>21</v>
      </c>
      <c r="C2618" t="s">
        <v>22</v>
      </c>
      <c r="D2618" t="s">
        <v>23</v>
      </c>
      <c r="E2618" t="s">
        <v>5</v>
      </c>
      <c r="G2618" t="s">
        <v>24</v>
      </c>
      <c r="H2618">
        <v>2823964</v>
      </c>
      <c r="I2618">
        <v>2824128</v>
      </c>
      <c r="J2618" t="s">
        <v>25</v>
      </c>
      <c r="K2618" t="str">
        <f>VLOOKUP(Q2618,gene2!A:U,12,0)</f>
        <v>WP_011786291.1</v>
      </c>
      <c r="L2618" t="str">
        <f>VLOOKUP(Q2618,gene2!A:U,13,0)</f>
        <v>WP_011786291.1</v>
      </c>
      <c r="M2618">
        <f>VLOOKUP(Q2618,gene2!A:U,14,0)</f>
        <v>0</v>
      </c>
      <c r="N2618" t="str">
        <f>VLOOKUP(Q2618,gene2!A:U,15,0)</f>
        <v>hypothetical protein</v>
      </c>
      <c r="Q2618" t="s">
        <v>10192</v>
      </c>
      <c r="R2618">
        <v>165</v>
      </c>
      <c r="T2618" t="s">
        <v>10193</v>
      </c>
      <c r="V2618">
        <f t="shared" si="40"/>
        <v>55</v>
      </c>
    </row>
    <row r="2619" spans="1:22" x14ac:dyDescent="0.25">
      <c r="A2619" t="s">
        <v>20</v>
      </c>
      <c r="B2619" t="s">
        <v>21</v>
      </c>
      <c r="C2619" t="s">
        <v>22</v>
      </c>
      <c r="D2619" t="s">
        <v>23</v>
      </c>
      <c r="E2619" t="s">
        <v>5</v>
      </c>
      <c r="G2619" t="s">
        <v>24</v>
      </c>
      <c r="H2619">
        <v>2824195</v>
      </c>
      <c r="I2619">
        <v>2826249</v>
      </c>
      <c r="J2619" t="s">
        <v>52</v>
      </c>
      <c r="K2619" t="str">
        <f>VLOOKUP(Q2619,gene2!A:U,12,0)</f>
        <v>WP_014422213.1</v>
      </c>
      <c r="L2619" t="str">
        <f>VLOOKUP(Q2619,gene2!A:U,13,0)</f>
        <v>WP_014422213.1</v>
      </c>
      <c r="M2619">
        <f>VLOOKUP(Q2619,gene2!A:U,14,0)</f>
        <v>0</v>
      </c>
      <c r="N2619" t="str">
        <f>VLOOKUP(Q2619,gene2!A:U,15,0)</f>
        <v>NADPH-dependent 2,4-dienoyl-CoA reductase</v>
      </c>
      <c r="Q2619" t="s">
        <v>10195</v>
      </c>
      <c r="R2619">
        <v>2055</v>
      </c>
      <c r="T2619" t="s">
        <v>10196</v>
      </c>
      <c r="V2619">
        <f t="shared" si="40"/>
        <v>685</v>
      </c>
    </row>
    <row r="2620" spans="1:22" x14ac:dyDescent="0.25">
      <c r="A2620" t="s">
        <v>20</v>
      </c>
      <c r="B2620" t="s">
        <v>21</v>
      </c>
      <c r="C2620" t="s">
        <v>22</v>
      </c>
      <c r="D2620" t="s">
        <v>23</v>
      </c>
      <c r="E2620" t="s">
        <v>5</v>
      </c>
      <c r="G2620" t="s">
        <v>24</v>
      </c>
      <c r="H2620">
        <v>2826602</v>
      </c>
      <c r="I2620">
        <v>2829403</v>
      </c>
      <c r="J2620" t="s">
        <v>25</v>
      </c>
      <c r="K2620" t="str">
        <f>VLOOKUP(Q2620,gene2!A:U,12,0)</f>
        <v>WP_014422214.1</v>
      </c>
      <c r="L2620" t="str">
        <f>VLOOKUP(Q2620,gene2!A:U,13,0)</f>
        <v>WP_014422214.1</v>
      </c>
      <c r="M2620">
        <f>VLOOKUP(Q2620,gene2!A:U,14,0)</f>
        <v>0</v>
      </c>
      <c r="N2620" t="str">
        <f>VLOOKUP(Q2620,gene2!A:U,15,0)</f>
        <v>monovalent cation/H+ antiporter subunit A</v>
      </c>
      <c r="Q2620" t="s">
        <v>10198</v>
      </c>
      <c r="R2620">
        <v>2802</v>
      </c>
      <c r="T2620" t="s">
        <v>10199</v>
      </c>
      <c r="V2620">
        <f t="shared" si="40"/>
        <v>934</v>
      </c>
    </row>
    <row r="2621" spans="1:22" x14ac:dyDescent="0.25">
      <c r="A2621" t="s">
        <v>20</v>
      </c>
      <c r="B2621" t="s">
        <v>21</v>
      </c>
      <c r="C2621" t="s">
        <v>22</v>
      </c>
      <c r="D2621" t="s">
        <v>23</v>
      </c>
      <c r="E2621" t="s">
        <v>5</v>
      </c>
      <c r="G2621" t="s">
        <v>24</v>
      </c>
      <c r="H2621">
        <v>2829403</v>
      </c>
      <c r="I2621">
        <v>2829774</v>
      </c>
      <c r="J2621" t="s">
        <v>25</v>
      </c>
      <c r="K2621" t="str">
        <f>VLOOKUP(Q2621,gene2!A:U,12,0)</f>
        <v>WP_011786294.1</v>
      </c>
      <c r="L2621" t="str">
        <f>VLOOKUP(Q2621,gene2!A:U,13,0)</f>
        <v>WP_011786294.1</v>
      </c>
      <c r="M2621">
        <f>VLOOKUP(Q2621,gene2!A:U,14,0)</f>
        <v>0</v>
      </c>
      <c r="N2621" t="str">
        <f>VLOOKUP(Q2621,gene2!A:U,15,0)</f>
        <v>Na+/H+ antiporter subunit C</v>
      </c>
      <c r="Q2621" t="s">
        <v>10202</v>
      </c>
      <c r="R2621">
        <v>372</v>
      </c>
      <c r="T2621" t="s">
        <v>10203</v>
      </c>
      <c r="V2621">
        <f t="shared" si="40"/>
        <v>124</v>
      </c>
    </row>
    <row r="2622" spans="1:22" x14ac:dyDescent="0.25">
      <c r="A2622" t="s">
        <v>20</v>
      </c>
      <c r="B2622" t="s">
        <v>21</v>
      </c>
      <c r="C2622" t="s">
        <v>22</v>
      </c>
      <c r="D2622" t="s">
        <v>23</v>
      </c>
      <c r="E2622" t="s">
        <v>5</v>
      </c>
      <c r="G2622" t="s">
        <v>24</v>
      </c>
      <c r="H2622">
        <v>2829771</v>
      </c>
      <c r="I2622">
        <v>2831288</v>
      </c>
      <c r="J2622" t="s">
        <v>25</v>
      </c>
      <c r="K2622" t="str">
        <f>VLOOKUP(Q2622,gene2!A:U,12,0)</f>
        <v>WP_011786295.1</v>
      </c>
      <c r="L2622" t="str">
        <f>VLOOKUP(Q2622,gene2!A:U,13,0)</f>
        <v>WP_011786295.1</v>
      </c>
      <c r="M2622">
        <f>VLOOKUP(Q2622,gene2!A:U,14,0)</f>
        <v>0</v>
      </c>
      <c r="N2622" t="str">
        <f>VLOOKUP(Q2622,gene2!A:U,15,0)</f>
        <v>monovalent cation/H+ antiporter subunit D</v>
      </c>
      <c r="Q2622" t="s">
        <v>10206</v>
      </c>
      <c r="R2622">
        <v>1518</v>
      </c>
      <c r="T2622" t="s">
        <v>10207</v>
      </c>
      <c r="V2622">
        <f t="shared" si="40"/>
        <v>506</v>
      </c>
    </row>
    <row r="2623" spans="1:22" x14ac:dyDescent="0.25">
      <c r="A2623" t="s">
        <v>20</v>
      </c>
      <c r="B2623" t="s">
        <v>21</v>
      </c>
      <c r="C2623" t="s">
        <v>22</v>
      </c>
      <c r="D2623" t="s">
        <v>23</v>
      </c>
      <c r="E2623" t="s">
        <v>5</v>
      </c>
      <c r="G2623" t="s">
        <v>24</v>
      </c>
      <c r="H2623">
        <v>2831288</v>
      </c>
      <c r="I2623">
        <v>2831776</v>
      </c>
      <c r="J2623" t="s">
        <v>25</v>
      </c>
      <c r="K2623" t="str">
        <f>VLOOKUP(Q2623,gene2!A:U,12,0)</f>
        <v>WP_011786296.1</v>
      </c>
      <c r="L2623" t="str">
        <f>VLOOKUP(Q2623,gene2!A:U,13,0)</f>
        <v>WP_011786296.1</v>
      </c>
      <c r="M2623">
        <f>VLOOKUP(Q2623,gene2!A:U,14,0)</f>
        <v>0</v>
      </c>
      <c r="N2623" t="str">
        <f>VLOOKUP(Q2623,gene2!A:U,15,0)</f>
        <v>Na+/H+ antiporter subunit E</v>
      </c>
      <c r="Q2623" t="s">
        <v>10210</v>
      </c>
      <c r="R2623">
        <v>489</v>
      </c>
      <c r="T2623" t="s">
        <v>10211</v>
      </c>
      <c r="V2623">
        <f t="shared" si="40"/>
        <v>163</v>
      </c>
    </row>
    <row r="2624" spans="1:22" x14ac:dyDescent="0.25">
      <c r="A2624" t="s">
        <v>20</v>
      </c>
      <c r="B2624" t="s">
        <v>21</v>
      </c>
      <c r="C2624" t="s">
        <v>22</v>
      </c>
      <c r="D2624" t="s">
        <v>23</v>
      </c>
      <c r="E2624" t="s">
        <v>5</v>
      </c>
      <c r="G2624" t="s">
        <v>24</v>
      </c>
      <c r="H2624">
        <v>2831773</v>
      </c>
      <c r="I2624">
        <v>2832042</v>
      </c>
      <c r="J2624" t="s">
        <v>25</v>
      </c>
      <c r="K2624" t="str">
        <f>VLOOKUP(Q2624,gene2!A:U,12,0)</f>
        <v>WP_011786297.1</v>
      </c>
      <c r="L2624" t="str">
        <f>VLOOKUP(Q2624,gene2!A:U,13,0)</f>
        <v>WP_011786297.1</v>
      </c>
      <c r="M2624">
        <f>VLOOKUP(Q2624,gene2!A:U,14,0)</f>
        <v>0</v>
      </c>
      <c r="N2624" t="str">
        <f>VLOOKUP(Q2624,gene2!A:U,15,0)</f>
        <v>K+/H+ antiporter subunit F</v>
      </c>
      <c r="Q2624" t="s">
        <v>10214</v>
      </c>
      <c r="R2624">
        <v>270</v>
      </c>
      <c r="T2624" t="s">
        <v>10215</v>
      </c>
      <c r="V2624">
        <f t="shared" si="40"/>
        <v>90</v>
      </c>
    </row>
    <row r="2625" spans="1:22" x14ac:dyDescent="0.25">
      <c r="A2625" t="s">
        <v>20</v>
      </c>
      <c r="B2625" t="s">
        <v>21</v>
      </c>
      <c r="C2625" t="s">
        <v>22</v>
      </c>
      <c r="D2625" t="s">
        <v>23</v>
      </c>
      <c r="E2625" t="s">
        <v>5</v>
      </c>
      <c r="G2625" t="s">
        <v>24</v>
      </c>
      <c r="H2625">
        <v>2832058</v>
      </c>
      <c r="I2625">
        <v>2832390</v>
      </c>
      <c r="J2625" t="s">
        <v>25</v>
      </c>
      <c r="K2625" t="str">
        <f>VLOOKUP(Q2625,gene2!A:U,12,0)</f>
        <v>WP_011786298.1</v>
      </c>
      <c r="L2625" t="str">
        <f>VLOOKUP(Q2625,gene2!A:U,13,0)</f>
        <v>WP_011786298.1</v>
      </c>
      <c r="M2625">
        <f>VLOOKUP(Q2625,gene2!A:U,14,0)</f>
        <v>0</v>
      </c>
      <c r="N2625" t="str">
        <f>VLOOKUP(Q2625,gene2!A:U,15,0)</f>
        <v>Na+/H+ antiporter subunit G</v>
      </c>
      <c r="Q2625" t="s">
        <v>10218</v>
      </c>
      <c r="R2625">
        <v>333</v>
      </c>
      <c r="T2625" t="s">
        <v>10219</v>
      </c>
      <c r="V2625">
        <f t="shared" si="40"/>
        <v>111</v>
      </c>
    </row>
    <row r="2626" spans="1:22" x14ac:dyDescent="0.25">
      <c r="A2626" t="s">
        <v>20</v>
      </c>
      <c r="B2626" t="s">
        <v>21</v>
      </c>
      <c r="C2626" t="s">
        <v>22</v>
      </c>
      <c r="D2626" t="s">
        <v>23</v>
      </c>
      <c r="E2626" t="s">
        <v>5</v>
      </c>
      <c r="G2626" t="s">
        <v>24</v>
      </c>
      <c r="H2626">
        <v>2832515</v>
      </c>
      <c r="I2626">
        <v>2834821</v>
      </c>
      <c r="J2626" t="s">
        <v>25</v>
      </c>
      <c r="K2626" t="str">
        <f>VLOOKUP(Q2626,gene2!A:U,12,0)</f>
        <v>WP_041655581.1</v>
      </c>
      <c r="L2626" t="str">
        <f>VLOOKUP(Q2626,gene2!A:U,13,0)</f>
        <v>WP_041655581.1</v>
      </c>
      <c r="M2626">
        <f>VLOOKUP(Q2626,gene2!A:U,14,0)</f>
        <v>0</v>
      </c>
      <c r="N2626" t="str">
        <f>VLOOKUP(Q2626,gene2!A:U,15,0)</f>
        <v>putative monovalent cation/H+ antiporter subunit A</v>
      </c>
      <c r="Q2626" t="s">
        <v>10222</v>
      </c>
      <c r="R2626">
        <v>2307</v>
      </c>
      <c r="T2626" t="s">
        <v>10223</v>
      </c>
      <c r="V2626">
        <f t="shared" si="40"/>
        <v>769</v>
      </c>
    </row>
    <row r="2627" spans="1:22" x14ac:dyDescent="0.25">
      <c r="A2627" t="s">
        <v>20</v>
      </c>
      <c r="B2627" t="s">
        <v>21</v>
      </c>
      <c r="C2627" t="s">
        <v>22</v>
      </c>
      <c r="D2627" t="s">
        <v>23</v>
      </c>
      <c r="E2627" t="s">
        <v>5</v>
      </c>
      <c r="G2627" t="s">
        <v>24</v>
      </c>
      <c r="H2627">
        <v>2834818</v>
      </c>
      <c r="I2627">
        <v>2835243</v>
      </c>
      <c r="J2627" t="s">
        <v>25</v>
      </c>
      <c r="K2627" t="str">
        <f>VLOOKUP(Q2627,gene2!A:U,12,0)</f>
        <v>WP_011786300.1</v>
      </c>
      <c r="L2627" t="str">
        <f>VLOOKUP(Q2627,gene2!A:U,13,0)</f>
        <v>WP_011786300.1</v>
      </c>
      <c r="M2627">
        <f>VLOOKUP(Q2627,gene2!A:U,14,0)</f>
        <v>0</v>
      </c>
      <c r="N2627" t="str">
        <f>VLOOKUP(Q2627,gene2!A:U,15,0)</f>
        <v>Na+/H+ antiporter subunit B</v>
      </c>
      <c r="Q2627" t="s">
        <v>10226</v>
      </c>
      <c r="R2627">
        <v>426</v>
      </c>
      <c r="T2627" t="s">
        <v>10227</v>
      </c>
      <c r="V2627">
        <f t="shared" ref="V2627:V2690" si="41">R2627/3</f>
        <v>142</v>
      </c>
    </row>
    <row r="2628" spans="1:22" x14ac:dyDescent="0.25">
      <c r="A2628" t="s">
        <v>20</v>
      </c>
      <c r="B2628" t="s">
        <v>21</v>
      </c>
      <c r="C2628" t="s">
        <v>22</v>
      </c>
      <c r="D2628" t="s">
        <v>23</v>
      </c>
      <c r="E2628" t="s">
        <v>5</v>
      </c>
      <c r="G2628" t="s">
        <v>24</v>
      </c>
      <c r="H2628">
        <v>2835278</v>
      </c>
      <c r="I2628">
        <v>2835625</v>
      </c>
      <c r="J2628" t="s">
        <v>25</v>
      </c>
      <c r="K2628" t="str">
        <f>VLOOKUP(Q2628,gene2!A:U,12,0)</f>
        <v>WP_014422217.1</v>
      </c>
      <c r="L2628" t="str">
        <f>VLOOKUP(Q2628,gene2!A:U,13,0)</f>
        <v>WP_014422217.1</v>
      </c>
      <c r="M2628">
        <f>VLOOKUP(Q2628,gene2!A:U,14,0)</f>
        <v>0</v>
      </c>
      <c r="N2628" t="str">
        <f>VLOOKUP(Q2628,gene2!A:U,15,0)</f>
        <v>Na+/H+ antiporter subunit C</v>
      </c>
      <c r="Q2628" t="s">
        <v>10230</v>
      </c>
      <c r="R2628">
        <v>348</v>
      </c>
      <c r="T2628" t="s">
        <v>10231</v>
      </c>
      <c r="V2628">
        <f t="shared" si="41"/>
        <v>116</v>
      </c>
    </row>
    <row r="2629" spans="1:22" x14ac:dyDescent="0.25">
      <c r="A2629" t="s">
        <v>20</v>
      </c>
      <c r="B2629" t="s">
        <v>21</v>
      </c>
      <c r="C2629" t="s">
        <v>22</v>
      </c>
      <c r="D2629" t="s">
        <v>23</v>
      </c>
      <c r="E2629" t="s">
        <v>5</v>
      </c>
      <c r="G2629" t="s">
        <v>24</v>
      </c>
      <c r="H2629">
        <v>2835622</v>
      </c>
      <c r="I2629">
        <v>2837136</v>
      </c>
      <c r="J2629" t="s">
        <v>25</v>
      </c>
      <c r="K2629" t="str">
        <f>VLOOKUP(Q2629,gene2!A:U,12,0)</f>
        <v>WP_014422218.1</v>
      </c>
      <c r="L2629" t="str">
        <f>VLOOKUP(Q2629,gene2!A:U,13,0)</f>
        <v>WP_014422218.1</v>
      </c>
      <c r="M2629">
        <f>VLOOKUP(Q2629,gene2!A:U,14,0)</f>
        <v>0</v>
      </c>
      <c r="N2629" t="str">
        <f>VLOOKUP(Q2629,gene2!A:U,15,0)</f>
        <v>Na+/H+ antiporter subunit D</v>
      </c>
      <c r="Q2629" t="s">
        <v>10233</v>
      </c>
      <c r="R2629">
        <v>1515</v>
      </c>
      <c r="T2629" t="s">
        <v>10234</v>
      </c>
      <c r="V2629">
        <f t="shared" si="41"/>
        <v>505</v>
      </c>
    </row>
    <row r="2630" spans="1:22" x14ac:dyDescent="0.25">
      <c r="A2630" t="s">
        <v>20</v>
      </c>
      <c r="B2630" t="s">
        <v>21</v>
      </c>
      <c r="C2630" t="s">
        <v>22</v>
      </c>
      <c r="D2630" t="s">
        <v>23</v>
      </c>
      <c r="E2630" t="s">
        <v>5</v>
      </c>
      <c r="G2630" t="s">
        <v>24</v>
      </c>
      <c r="H2630">
        <v>2837133</v>
      </c>
      <c r="I2630">
        <v>2837606</v>
      </c>
      <c r="J2630" t="s">
        <v>25</v>
      </c>
      <c r="K2630" t="str">
        <f>VLOOKUP(Q2630,gene2!A:U,12,0)</f>
        <v>WP_014422219.1</v>
      </c>
      <c r="L2630" t="str">
        <f>VLOOKUP(Q2630,gene2!A:U,13,0)</f>
        <v>WP_014422219.1</v>
      </c>
      <c r="M2630">
        <f>VLOOKUP(Q2630,gene2!A:U,14,0)</f>
        <v>0</v>
      </c>
      <c r="N2630" t="str">
        <f>VLOOKUP(Q2630,gene2!A:U,15,0)</f>
        <v>Na+/H+ antiporter subunit E</v>
      </c>
      <c r="Q2630" t="s">
        <v>10237</v>
      </c>
      <c r="R2630">
        <v>474</v>
      </c>
      <c r="T2630" t="s">
        <v>10238</v>
      </c>
      <c r="V2630">
        <f t="shared" si="41"/>
        <v>158</v>
      </c>
    </row>
    <row r="2631" spans="1:22" x14ac:dyDescent="0.25">
      <c r="A2631" t="s">
        <v>20</v>
      </c>
      <c r="B2631" t="s">
        <v>21</v>
      </c>
      <c r="C2631" t="s">
        <v>22</v>
      </c>
      <c r="D2631" t="s">
        <v>23</v>
      </c>
      <c r="E2631" t="s">
        <v>5</v>
      </c>
      <c r="G2631" t="s">
        <v>24</v>
      </c>
      <c r="H2631">
        <v>2837617</v>
      </c>
      <c r="I2631">
        <v>2837889</v>
      </c>
      <c r="J2631" t="s">
        <v>25</v>
      </c>
      <c r="K2631" t="str">
        <f>VLOOKUP(Q2631,gene2!A:U,12,0)</f>
        <v>WP_011786304.1</v>
      </c>
      <c r="L2631" t="str">
        <f>VLOOKUP(Q2631,gene2!A:U,13,0)</f>
        <v>WP_011786304.1</v>
      </c>
      <c r="M2631">
        <f>VLOOKUP(Q2631,gene2!A:U,14,0)</f>
        <v>0</v>
      </c>
      <c r="N2631" t="str">
        <f>VLOOKUP(Q2631,gene2!A:U,15,0)</f>
        <v>pH regulation protein F</v>
      </c>
      <c r="Q2631" t="s">
        <v>10240</v>
      </c>
      <c r="R2631">
        <v>273</v>
      </c>
      <c r="T2631" t="s">
        <v>10241</v>
      </c>
      <c r="V2631">
        <f t="shared" si="41"/>
        <v>91</v>
      </c>
    </row>
    <row r="2632" spans="1:22" x14ac:dyDescent="0.25">
      <c r="A2632" t="s">
        <v>20</v>
      </c>
      <c r="B2632" t="s">
        <v>21</v>
      </c>
      <c r="C2632" t="s">
        <v>22</v>
      </c>
      <c r="D2632" t="s">
        <v>23</v>
      </c>
      <c r="E2632" t="s">
        <v>5</v>
      </c>
      <c r="G2632" t="s">
        <v>24</v>
      </c>
      <c r="H2632">
        <v>2837882</v>
      </c>
      <c r="I2632">
        <v>2838292</v>
      </c>
      <c r="J2632" t="s">
        <v>25</v>
      </c>
      <c r="K2632" t="str">
        <f>VLOOKUP(Q2632,gene2!A:U,12,0)</f>
        <v>WP_014422220.1</v>
      </c>
      <c r="L2632" t="str">
        <f>VLOOKUP(Q2632,gene2!A:U,13,0)</f>
        <v>WP_014422220.1</v>
      </c>
      <c r="M2632">
        <f>VLOOKUP(Q2632,gene2!A:U,14,0)</f>
        <v>0</v>
      </c>
      <c r="N2632" t="str">
        <f>VLOOKUP(Q2632,gene2!A:U,15,0)</f>
        <v>monovalent cation/H(+) antiporter subunit G</v>
      </c>
      <c r="Q2632" t="s">
        <v>10244</v>
      </c>
      <c r="R2632">
        <v>411</v>
      </c>
      <c r="T2632" t="s">
        <v>10245</v>
      </c>
      <c r="V2632">
        <f t="shared" si="41"/>
        <v>137</v>
      </c>
    </row>
    <row r="2633" spans="1:22" x14ac:dyDescent="0.25">
      <c r="A2633" t="s">
        <v>20</v>
      </c>
      <c r="B2633" t="s">
        <v>21</v>
      </c>
      <c r="C2633" t="s">
        <v>22</v>
      </c>
      <c r="D2633" t="s">
        <v>23</v>
      </c>
      <c r="E2633" t="s">
        <v>5</v>
      </c>
      <c r="G2633" t="s">
        <v>24</v>
      </c>
      <c r="H2633">
        <v>2838359</v>
      </c>
      <c r="I2633">
        <v>2838640</v>
      </c>
      <c r="J2633" t="s">
        <v>25</v>
      </c>
      <c r="K2633" t="str">
        <f>VLOOKUP(Q2633,gene2!A:U,12,0)</f>
        <v>WP_014422221.1</v>
      </c>
      <c r="L2633" t="str">
        <f>VLOOKUP(Q2633,gene2!A:U,13,0)</f>
        <v>WP_014422221.1</v>
      </c>
      <c r="M2633">
        <f>VLOOKUP(Q2633,gene2!A:U,14,0)</f>
        <v>0</v>
      </c>
      <c r="N2633" t="str">
        <f>VLOOKUP(Q2633,gene2!A:U,15,0)</f>
        <v>pyrimidine/purine nucleoside phosphorylase</v>
      </c>
      <c r="Q2633" t="s">
        <v>10248</v>
      </c>
      <c r="R2633">
        <v>282</v>
      </c>
      <c r="T2633" t="s">
        <v>10249</v>
      </c>
      <c r="V2633">
        <f t="shared" si="41"/>
        <v>94</v>
      </c>
    </row>
    <row r="2634" spans="1:22" x14ac:dyDescent="0.25">
      <c r="A2634" t="s">
        <v>20</v>
      </c>
      <c r="B2634" t="s">
        <v>21</v>
      </c>
      <c r="C2634" t="s">
        <v>22</v>
      </c>
      <c r="D2634" t="s">
        <v>23</v>
      </c>
      <c r="E2634" t="s">
        <v>5</v>
      </c>
      <c r="G2634" t="s">
        <v>24</v>
      </c>
      <c r="H2634">
        <v>2838708</v>
      </c>
      <c r="I2634">
        <v>2840354</v>
      </c>
      <c r="J2634" t="s">
        <v>25</v>
      </c>
      <c r="K2634" t="str">
        <f>VLOOKUP(Q2634,gene2!A:U,12,0)</f>
        <v>WP_014422222.1</v>
      </c>
      <c r="L2634" t="str">
        <f>VLOOKUP(Q2634,gene2!A:U,13,0)</f>
        <v>WP_014422222.1</v>
      </c>
      <c r="M2634">
        <f>VLOOKUP(Q2634,gene2!A:U,14,0)</f>
        <v>0</v>
      </c>
      <c r="N2634" t="str">
        <f>VLOOKUP(Q2634,gene2!A:U,15,0)</f>
        <v>fatty acid--CoA ligase</v>
      </c>
      <c r="Q2634" t="s">
        <v>10252</v>
      </c>
      <c r="R2634">
        <v>1647</v>
      </c>
      <c r="T2634" t="s">
        <v>10253</v>
      </c>
      <c r="V2634">
        <f t="shared" si="41"/>
        <v>549</v>
      </c>
    </row>
    <row r="2635" spans="1:22" x14ac:dyDescent="0.25">
      <c r="A2635" t="s">
        <v>20</v>
      </c>
      <c r="B2635" t="s">
        <v>21</v>
      </c>
      <c r="C2635" t="s">
        <v>22</v>
      </c>
      <c r="D2635" t="s">
        <v>23</v>
      </c>
      <c r="E2635" t="s">
        <v>5</v>
      </c>
      <c r="G2635" t="s">
        <v>24</v>
      </c>
      <c r="H2635">
        <v>2840438</v>
      </c>
      <c r="I2635">
        <v>2841691</v>
      </c>
      <c r="J2635" t="s">
        <v>52</v>
      </c>
      <c r="K2635" t="str">
        <f>VLOOKUP(Q2635,gene2!A:U,12,0)</f>
        <v>WP_014422223.1</v>
      </c>
      <c r="L2635" t="str">
        <f>VLOOKUP(Q2635,gene2!A:U,13,0)</f>
        <v>WP_014422223.1</v>
      </c>
      <c r="M2635">
        <f>VLOOKUP(Q2635,gene2!A:U,14,0)</f>
        <v>0</v>
      </c>
      <c r="N2635" t="str">
        <f>VLOOKUP(Q2635,gene2!A:U,15,0)</f>
        <v>D-amino acid dehydrogenase</v>
      </c>
      <c r="Q2635" t="s">
        <v>10256</v>
      </c>
      <c r="R2635">
        <v>1254</v>
      </c>
      <c r="T2635" t="s">
        <v>10257</v>
      </c>
      <c r="V2635">
        <f t="shared" si="41"/>
        <v>418</v>
      </c>
    </row>
    <row r="2636" spans="1:22" x14ac:dyDescent="0.25">
      <c r="A2636" t="s">
        <v>20</v>
      </c>
      <c r="B2636" t="s">
        <v>21</v>
      </c>
      <c r="C2636" t="s">
        <v>22</v>
      </c>
      <c r="D2636" t="s">
        <v>23</v>
      </c>
      <c r="E2636" t="s">
        <v>5</v>
      </c>
      <c r="G2636" t="s">
        <v>24</v>
      </c>
      <c r="H2636">
        <v>2841735</v>
      </c>
      <c r="I2636">
        <v>2842088</v>
      </c>
      <c r="J2636" t="s">
        <v>52</v>
      </c>
      <c r="K2636" t="str">
        <f>VLOOKUP(Q2636,gene2!A:U,12,0)</f>
        <v>WP_041655583.1</v>
      </c>
      <c r="L2636" t="str">
        <f>VLOOKUP(Q2636,gene2!A:U,13,0)</f>
        <v>WP_041655583.1</v>
      </c>
      <c r="M2636">
        <f>VLOOKUP(Q2636,gene2!A:U,14,0)</f>
        <v>0</v>
      </c>
      <c r="N2636" t="str">
        <f>VLOOKUP(Q2636,gene2!A:U,15,0)</f>
        <v>translation initiation factor Sui1</v>
      </c>
      <c r="Q2636" t="s">
        <v>10260</v>
      </c>
      <c r="R2636">
        <v>354</v>
      </c>
      <c r="T2636" t="s">
        <v>10261</v>
      </c>
      <c r="V2636">
        <f t="shared" si="41"/>
        <v>118</v>
      </c>
    </row>
    <row r="2637" spans="1:22" x14ac:dyDescent="0.25">
      <c r="A2637" t="s">
        <v>20</v>
      </c>
      <c r="B2637" t="s">
        <v>21</v>
      </c>
      <c r="C2637" t="s">
        <v>22</v>
      </c>
      <c r="D2637" t="s">
        <v>23</v>
      </c>
      <c r="E2637" t="s">
        <v>5</v>
      </c>
      <c r="G2637" t="s">
        <v>24</v>
      </c>
      <c r="H2637">
        <v>2842115</v>
      </c>
      <c r="I2637">
        <v>2842642</v>
      </c>
      <c r="J2637" t="s">
        <v>52</v>
      </c>
      <c r="K2637" t="str">
        <f>VLOOKUP(Q2637,gene2!A:U,12,0)</f>
        <v>WP_014422225.1</v>
      </c>
      <c r="L2637" t="str">
        <f>VLOOKUP(Q2637,gene2!A:U,13,0)</f>
        <v>WP_014422225.1</v>
      </c>
      <c r="M2637">
        <f>VLOOKUP(Q2637,gene2!A:U,14,0)</f>
        <v>0</v>
      </c>
      <c r="N2637" t="str">
        <f>VLOOKUP(Q2637,gene2!A:U,15,0)</f>
        <v>DUF4136 domain-containing protein</v>
      </c>
      <c r="Q2637" t="s">
        <v>10264</v>
      </c>
      <c r="R2637">
        <v>528</v>
      </c>
      <c r="T2637" t="s">
        <v>10265</v>
      </c>
      <c r="V2637">
        <f t="shared" si="41"/>
        <v>176</v>
      </c>
    </row>
    <row r="2638" spans="1:22" x14ac:dyDescent="0.25">
      <c r="A2638" t="s">
        <v>20</v>
      </c>
      <c r="B2638" t="s">
        <v>21</v>
      </c>
      <c r="C2638" t="s">
        <v>22</v>
      </c>
      <c r="D2638" t="s">
        <v>23</v>
      </c>
      <c r="E2638" t="s">
        <v>5</v>
      </c>
      <c r="G2638" t="s">
        <v>24</v>
      </c>
      <c r="H2638">
        <v>2842714</v>
      </c>
      <c r="I2638">
        <v>2843319</v>
      </c>
      <c r="J2638" t="s">
        <v>52</v>
      </c>
      <c r="K2638" t="str">
        <f>VLOOKUP(Q2638,gene2!A:U,12,0)</f>
        <v>WP_014422226.1</v>
      </c>
      <c r="L2638" t="str">
        <f>VLOOKUP(Q2638,gene2!A:U,13,0)</f>
        <v>WP_014422226.1</v>
      </c>
      <c r="M2638">
        <f>VLOOKUP(Q2638,gene2!A:U,14,0)</f>
        <v>0</v>
      </c>
      <c r="N2638" t="str">
        <f>VLOOKUP(Q2638,gene2!A:U,15,0)</f>
        <v>YigZ family protein</v>
      </c>
      <c r="Q2638" t="s">
        <v>10268</v>
      </c>
      <c r="R2638">
        <v>606</v>
      </c>
      <c r="T2638" t="s">
        <v>10269</v>
      </c>
      <c r="V2638">
        <f t="shared" si="41"/>
        <v>202</v>
      </c>
    </row>
    <row r="2639" spans="1:22" x14ac:dyDescent="0.25">
      <c r="A2639" t="s">
        <v>20</v>
      </c>
      <c r="B2639" t="s">
        <v>21</v>
      </c>
      <c r="C2639" t="s">
        <v>22</v>
      </c>
      <c r="D2639" t="s">
        <v>23</v>
      </c>
      <c r="E2639" t="s">
        <v>5</v>
      </c>
      <c r="G2639" t="s">
        <v>24</v>
      </c>
      <c r="H2639">
        <v>2843330</v>
      </c>
      <c r="I2639">
        <v>2843536</v>
      </c>
      <c r="J2639" t="s">
        <v>25</v>
      </c>
      <c r="K2639" t="str">
        <f>VLOOKUP(Q2639,gene2!A:U,12,0)</f>
        <v>WP_158011891.1</v>
      </c>
      <c r="L2639" t="str">
        <f>VLOOKUP(Q2639,gene2!A:U,13,0)</f>
        <v>WP_158011891.1</v>
      </c>
      <c r="M2639">
        <f>VLOOKUP(Q2639,gene2!A:U,14,0)</f>
        <v>0</v>
      </c>
      <c r="N2639" t="str">
        <f>VLOOKUP(Q2639,gene2!A:U,15,0)</f>
        <v>hypothetical protein</v>
      </c>
      <c r="Q2639" t="s">
        <v>10272</v>
      </c>
      <c r="R2639">
        <v>207</v>
      </c>
      <c r="T2639" t="s">
        <v>10273</v>
      </c>
      <c r="V2639">
        <f t="shared" si="41"/>
        <v>69</v>
      </c>
    </row>
    <row r="2640" spans="1:22" x14ac:dyDescent="0.25">
      <c r="A2640" t="s">
        <v>20</v>
      </c>
      <c r="B2640" t="s">
        <v>21</v>
      </c>
      <c r="C2640" t="s">
        <v>22</v>
      </c>
      <c r="D2640" t="s">
        <v>23</v>
      </c>
      <c r="E2640" t="s">
        <v>5</v>
      </c>
      <c r="G2640" t="s">
        <v>24</v>
      </c>
      <c r="H2640">
        <v>2843513</v>
      </c>
      <c r="I2640">
        <v>2844832</v>
      </c>
      <c r="J2640" t="s">
        <v>52</v>
      </c>
      <c r="K2640" t="str">
        <f>VLOOKUP(Q2640,gene2!A:U,12,0)</f>
        <v>WP_014422228.1</v>
      </c>
      <c r="L2640" t="str">
        <f>VLOOKUP(Q2640,gene2!A:U,13,0)</f>
        <v>WP_014422228.1</v>
      </c>
      <c r="M2640">
        <f>VLOOKUP(Q2640,gene2!A:U,14,0)</f>
        <v>0</v>
      </c>
      <c r="N2640" t="str">
        <f>VLOOKUP(Q2640,gene2!A:U,15,0)</f>
        <v>HAMP domain-containing histidine kinase</v>
      </c>
      <c r="Q2640" t="s">
        <v>10275</v>
      </c>
      <c r="R2640">
        <v>1320</v>
      </c>
      <c r="T2640" t="s">
        <v>10276</v>
      </c>
      <c r="V2640">
        <f t="shared" si="41"/>
        <v>440</v>
      </c>
    </row>
    <row r="2641" spans="1:22" x14ac:dyDescent="0.25">
      <c r="A2641" t="s">
        <v>20</v>
      </c>
      <c r="B2641" t="s">
        <v>21</v>
      </c>
      <c r="C2641" t="s">
        <v>22</v>
      </c>
      <c r="D2641" t="s">
        <v>23</v>
      </c>
      <c r="E2641" t="s">
        <v>5</v>
      </c>
      <c r="G2641" t="s">
        <v>24</v>
      </c>
      <c r="H2641">
        <v>2844829</v>
      </c>
      <c r="I2641">
        <v>2845515</v>
      </c>
      <c r="J2641" t="s">
        <v>52</v>
      </c>
      <c r="K2641" t="str">
        <f>VLOOKUP(Q2641,gene2!A:U,12,0)</f>
        <v>WP_014422229.1</v>
      </c>
      <c r="L2641" t="str">
        <f>VLOOKUP(Q2641,gene2!A:U,13,0)</f>
        <v>WP_014422229.1</v>
      </c>
      <c r="M2641">
        <f>VLOOKUP(Q2641,gene2!A:U,14,0)</f>
        <v>0</v>
      </c>
      <c r="N2641" t="str">
        <f>VLOOKUP(Q2641,gene2!A:U,15,0)</f>
        <v>response regulator transcription factor</v>
      </c>
      <c r="Q2641" t="s">
        <v>10278</v>
      </c>
      <c r="R2641">
        <v>687</v>
      </c>
      <c r="T2641" t="s">
        <v>10279</v>
      </c>
      <c r="V2641">
        <f t="shared" si="41"/>
        <v>229</v>
      </c>
    </row>
    <row r="2642" spans="1:22" x14ac:dyDescent="0.25">
      <c r="A2642" t="s">
        <v>20</v>
      </c>
      <c r="B2642" t="s">
        <v>21</v>
      </c>
      <c r="C2642" t="s">
        <v>22</v>
      </c>
      <c r="D2642" t="s">
        <v>23</v>
      </c>
      <c r="E2642" t="s">
        <v>5</v>
      </c>
      <c r="G2642" t="s">
        <v>24</v>
      </c>
      <c r="H2642">
        <v>2845682</v>
      </c>
      <c r="I2642">
        <v>2846041</v>
      </c>
      <c r="J2642" t="s">
        <v>25</v>
      </c>
      <c r="K2642" t="str">
        <f>VLOOKUP(Q2642,gene2!A:U,12,0)</f>
        <v>WP_014422230.1</v>
      </c>
      <c r="L2642" t="str">
        <f>VLOOKUP(Q2642,gene2!A:U,13,0)</f>
        <v>WP_014422230.1</v>
      </c>
      <c r="M2642">
        <f>VLOOKUP(Q2642,gene2!A:U,14,0)</f>
        <v>0</v>
      </c>
      <c r="N2642" t="str">
        <f>VLOOKUP(Q2642,gene2!A:U,15,0)</f>
        <v>hypothetical protein</v>
      </c>
      <c r="Q2642" t="s">
        <v>10281</v>
      </c>
      <c r="R2642">
        <v>360</v>
      </c>
      <c r="T2642" t="s">
        <v>10282</v>
      </c>
      <c r="V2642">
        <f t="shared" si="41"/>
        <v>120</v>
      </c>
    </row>
    <row r="2643" spans="1:22" x14ac:dyDescent="0.25">
      <c r="A2643" t="s">
        <v>20</v>
      </c>
      <c r="B2643" t="s">
        <v>21</v>
      </c>
      <c r="C2643" t="s">
        <v>22</v>
      </c>
      <c r="D2643" t="s">
        <v>23</v>
      </c>
      <c r="E2643" t="s">
        <v>5</v>
      </c>
      <c r="G2643" t="s">
        <v>24</v>
      </c>
      <c r="H2643">
        <v>2846100</v>
      </c>
      <c r="I2643">
        <v>2847266</v>
      </c>
      <c r="J2643" t="s">
        <v>25</v>
      </c>
      <c r="K2643" t="str">
        <f>VLOOKUP(Q2643,gene2!A:U,12,0)</f>
        <v>WP_014422231.1</v>
      </c>
      <c r="L2643" t="str">
        <f>VLOOKUP(Q2643,gene2!A:U,13,0)</f>
        <v>WP_014422231.1</v>
      </c>
      <c r="M2643">
        <f>VLOOKUP(Q2643,gene2!A:U,14,0)</f>
        <v>0</v>
      </c>
      <c r="N2643" t="str">
        <f>VLOOKUP(Q2643,gene2!A:U,15,0)</f>
        <v>N-acetyltransferase</v>
      </c>
      <c r="Q2643" t="s">
        <v>10284</v>
      </c>
      <c r="R2643">
        <v>1167</v>
      </c>
      <c r="T2643" t="s">
        <v>10285</v>
      </c>
      <c r="V2643">
        <f t="shared" si="41"/>
        <v>389</v>
      </c>
    </row>
    <row r="2644" spans="1:22" x14ac:dyDescent="0.25">
      <c r="A2644" t="s">
        <v>20</v>
      </c>
      <c r="B2644" t="s">
        <v>21</v>
      </c>
      <c r="C2644" t="s">
        <v>22</v>
      </c>
      <c r="D2644" t="s">
        <v>23</v>
      </c>
      <c r="E2644" t="s">
        <v>5</v>
      </c>
      <c r="G2644" t="s">
        <v>24</v>
      </c>
      <c r="H2644">
        <v>2847313</v>
      </c>
      <c r="I2644">
        <v>2847975</v>
      </c>
      <c r="J2644" t="s">
        <v>25</v>
      </c>
      <c r="K2644" t="str">
        <f>VLOOKUP(Q2644,gene2!A:U,12,0)</f>
        <v>WP_014422232.1</v>
      </c>
      <c r="L2644" t="str">
        <f>VLOOKUP(Q2644,gene2!A:U,13,0)</f>
        <v>WP_014422232.1</v>
      </c>
      <c r="M2644">
        <f>VLOOKUP(Q2644,gene2!A:U,14,0)</f>
        <v>0</v>
      </c>
      <c r="N2644" t="str">
        <f>VLOOKUP(Q2644,gene2!A:U,15,0)</f>
        <v>hypothetical protein</v>
      </c>
      <c r="Q2644" t="s">
        <v>10288</v>
      </c>
      <c r="R2644">
        <v>663</v>
      </c>
      <c r="T2644" t="s">
        <v>10289</v>
      </c>
      <c r="V2644">
        <f t="shared" si="41"/>
        <v>221</v>
      </c>
    </row>
    <row r="2645" spans="1:22" x14ac:dyDescent="0.25">
      <c r="A2645" t="s">
        <v>20</v>
      </c>
      <c r="B2645" t="s">
        <v>21</v>
      </c>
      <c r="C2645" t="s">
        <v>22</v>
      </c>
      <c r="D2645" t="s">
        <v>23</v>
      </c>
      <c r="E2645" t="s">
        <v>5</v>
      </c>
      <c r="G2645" t="s">
        <v>24</v>
      </c>
      <c r="H2645">
        <v>2847982</v>
      </c>
      <c r="I2645">
        <v>2848197</v>
      </c>
      <c r="J2645" t="s">
        <v>52</v>
      </c>
      <c r="K2645" t="str">
        <f>VLOOKUP(Q2645,gene2!A:U,12,0)</f>
        <v>WP_014422233.1</v>
      </c>
      <c r="L2645" t="str">
        <f>VLOOKUP(Q2645,gene2!A:U,13,0)</f>
        <v>WP_014422233.1</v>
      </c>
      <c r="M2645">
        <f>VLOOKUP(Q2645,gene2!A:U,14,0)</f>
        <v>0</v>
      </c>
      <c r="N2645" t="str">
        <f>VLOOKUP(Q2645,gene2!A:U,15,0)</f>
        <v>dodecin domain-containing protein</v>
      </c>
      <c r="Q2645" t="s">
        <v>10291</v>
      </c>
      <c r="R2645">
        <v>216</v>
      </c>
      <c r="T2645" t="s">
        <v>10292</v>
      </c>
      <c r="V2645">
        <f t="shared" si="41"/>
        <v>72</v>
      </c>
    </row>
    <row r="2646" spans="1:22" x14ac:dyDescent="0.25">
      <c r="A2646" t="s">
        <v>20</v>
      </c>
      <c r="B2646" t="s">
        <v>21</v>
      </c>
      <c r="C2646" t="s">
        <v>22</v>
      </c>
      <c r="D2646" t="s">
        <v>23</v>
      </c>
      <c r="E2646" t="s">
        <v>5</v>
      </c>
      <c r="G2646" t="s">
        <v>24</v>
      </c>
      <c r="H2646">
        <v>2848354</v>
      </c>
      <c r="I2646">
        <v>2849127</v>
      </c>
      <c r="J2646" t="s">
        <v>25</v>
      </c>
      <c r="K2646" t="str">
        <f>VLOOKUP(Q2646,gene2!A:U,12,0)</f>
        <v>WP_014422234.1</v>
      </c>
      <c r="L2646" t="str">
        <f>VLOOKUP(Q2646,gene2!A:U,13,0)</f>
        <v>WP_014422234.1</v>
      </c>
      <c r="M2646">
        <f>VLOOKUP(Q2646,gene2!A:U,14,0)</f>
        <v>0</v>
      </c>
      <c r="N2646" t="str">
        <f>VLOOKUP(Q2646,gene2!A:U,15,0)</f>
        <v>DUF3750 domain-containing protein</v>
      </c>
      <c r="Q2646" t="s">
        <v>10295</v>
      </c>
      <c r="R2646">
        <v>774</v>
      </c>
      <c r="T2646" t="s">
        <v>10296</v>
      </c>
      <c r="V2646">
        <f t="shared" si="41"/>
        <v>258</v>
      </c>
    </row>
    <row r="2647" spans="1:22" x14ac:dyDescent="0.25">
      <c r="A2647" t="s">
        <v>20</v>
      </c>
      <c r="B2647" t="s">
        <v>21</v>
      </c>
      <c r="C2647" t="s">
        <v>22</v>
      </c>
      <c r="D2647" t="s">
        <v>23</v>
      </c>
      <c r="E2647" t="s">
        <v>5</v>
      </c>
      <c r="G2647" t="s">
        <v>24</v>
      </c>
      <c r="H2647">
        <v>2849337</v>
      </c>
      <c r="I2647">
        <v>2850644</v>
      </c>
      <c r="J2647" t="s">
        <v>52</v>
      </c>
      <c r="K2647" t="str">
        <f>VLOOKUP(Q2647,gene2!A:U,12,0)</f>
        <v>WP_014422236.1</v>
      </c>
      <c r="L2647" t="str">
        <f>VLOOKUP(Q2647,gene2!A:U,13,0)</f>
        <v>WP_014422236.1</v>
      </c>
      <c r="M2647">
        <f>VLOOKUP(Q2647,gene2!A:U,14,0)</f>
        <v>0</v>
      </c>
      <c r="N2647" t="str">
        <f>VLOOKUP(Q2647,gene2!A:U,15,0)</f>
        <v>hypothetical protein</v>
      </c>
      <c r="Q2647" t="s">
        <v>10299</v>
      </c>
      <c r="R2647">
        <v>1308</v>
      </c>
      <c r="T2647" t="s">
        <v>10300</v>
      </c>
      <c r="V2647">
        <f t="shared" si="41"/>
        <v>436</v>
      </c>
    </row>
    <row r="2648" spans="1:22" x14ac:dyDescent="0.25">
      <c r="A2648" t="s">
        <v>20</v>
      </c>
      <c r="B2648" t="s">
        <v>21</v>
      </c>
      <c r="C2648" t="s">
        <v>22</v>
      </c>
      <c r="D2648" t="s">
        <v>23</v>
      </c>
      <c r="E2648" t="s">
        <v>5</v>
      </c>
      <c r="G2648" t="s">
        <v>24</v>
      </c>
      <c r="H2648">
        <v>2850730</v>
      </c>
      <c r="I2648">
        <v>2851041</v>
      </c>
      <c r="J2648" t="s">
        <v>52</v>
      </c>
      <c r="K2648" t="str">
        <f>VLOOKUP(Q2648,gene2!A:U,12,0)</f>
        <v>WP_014422237.1</v>
      </c>
      <c r="L2648" t="str">
        <f>VLOOKUP(Q2648,gene2!A:U,13,0)</f>
        <v>WP_014422237.1</v>
      </c>
      <c r="M2648">
        <f>VLOOKUP(Q2648,gene2!A:U,14,0)</f>
        <v>0</v>
      </c>
      <c r="N2648" t="str">
        <f>VLOOKUP(Q2648,gene2!A:U,15,0)</f>
        <v>AzlD domain-containing protein</v>
      </c>
      <c r="Q2648" t="s">
        <v>10302</v>
      </c>
      <c r="R2648">
        <v>312</v>
      </c>
      <c r="T2648" t="s">
        <v>10303</v>
      </c>
      <c r="V2648">
        <f t="shared" si="41"/>
        <v>104</v>
      </c>
    </row>
    <row r="2649" spans="1:22" x14ac:dyDescent="0.25">
      <c r="A2649" t="s">
        <v>20</v>
      </c>
      <c r="B2649" t="s">
        <v>21</v>
      </c>
      <c r="C2649" t="s">
        <v>22</v>
      </c>
      <c r="D2649" t="s">
        <v>23</v>
      </c>
      <c r="E2649" t="s">
        <v>5</v>
      </c>
      <c r="G2649" t="s">
        <v>24</v>
      </c>
      <c r="H2649">
        <v>2851031</v>
      </c>
      <c r="I2649">
        <v>2851777</v>
      </c>
      <c r="J2649" t="s">
        <v>52</v>
      </c>
      <c r="K2649" t="str">
        <f>VLOOKUP(Q2649,gene2!A:U,12,0)</f>
        <v>WP_014422238.1</v>
      </c>
      <c r="L2649" t="str">
        <f>VLOOKUP(Q2649,gene2!A:U,13,0)</f>
        <v>WP_014422238.1</v>
      </c>
      <c r="M2649">
        <f>VLOOKUP(Q2649,gene2!A:U,14,0)</f>
        <v>0</v>
      </c>
      <c r="N2649" t="str">
        <f>VLOOKUP(Q2649,gene2!A:U,15,0)</f>
        <v>AzlC family ABC transporter permease</v>
      </c>
      <c r="Q2649" t="s">
        <v>10305</v>
      </c>
      <c r="R2649">
        <v>747</v>
      </c>
      <c r="T2649" t="s">
        <v>10306</v>
      </c>
      <c r="V2649">
        <f t="shared" si="41"/>
        <v>249</v>
      </c>
    </row>
    <row r="2650" spans="1:22" x14ac:dyDescent="0.25">
      <c r="A2650" t="s">
        <v>20</v>
      </c>
      <c r="B2650" t="s">
        <v>21</v>
      </c>
      <c r="C2650" t="s">
        <v>22</v>
      </c>
      <c r="D2650" t="s">
        <v>23</v>
      </c>
      <c r="E2650" t="s">
        <v>5</v>
      </c>
      <c r="G2650" t="s">
        <v>24</v>
      </c>
      <c r="H2650">
        <v>2852081</v>
      </c>
      <c r="I2650">
        <v>2853178</v>
      </c>
      <c r="J2650" t="s">
        <v>25</v>
      </c>
      <c r="K2650" t="str">
        <f>VLOOKUP(Q2650,gene2!A:U,12,0)</f>
        <v>WP_014422239.1</v>
      </c>
      <c r="L2650" t="str">
        <f>VLOOKUP(Q2650,gene2!A:U,13,0)</f>
        <v>WP_014422239.1</v>
      </c>
      <c r="M2650">
        <f>VLOOKUP(Q2650,gene2!A:U,14,0)</f>
        <v>0</v>
      </c>
      <c r="N2650" t="str">
        <f>VLOOKUP(Q2650,gene2!A:U,15,0)</f>
        <v>Glu/Leu/Phe/Val dehydrogenase</v>
      </c>
      <c r="Q2650" t="s">
        <v>10308</v>
      </c>
      <c r="R2650">
        <v>1098</v>
      </c>
      <c r="T2650" t="s">
        <v>10309</v>
      </c>
      <c r="V2650">
        <f t="shared" si="41"/>
        <v>366</v>
      </c>
    </row>
    <row r="2651" spans="1:22" x14ac:dyDescent="0.25">
      <c r="A2651" t="s">
        <v>20</v>
      </c>
      <c r="B2651" t="s">
        <v>21</v>
      </c>
      <c r="C2651" t="s">
        <v>22</v>
      </c>
      <c r="D2651" t="s">
        <v>23</v>
      </c>
      <c r="E2651" t="s">
        <v>5</v>
      </c>
      <c r="G2651" t="s">
        <v>24</v>
      </c>
      <c r="H2651">
        <v>2853269</v>
      </c>
      <c r="I2651">
        <v>2854681</v>
      </c>
      <c r="J2651" t="s">
        <v>25</v>
      </c>
      <c r="K2651" t="str">
        <f>VLOOKUP(Q2651,gene2!A:U,12,0)</f>
        <v>WP_014422240.1</v>
      </c>
      <c r="L2651" t="str">
        <f>VLOOKUP(Q2651,gene2!A:U,13,0)</f>
        <v>WP_014422240.1</v>
      </c>
      <c r="M2651">
        <f>VLOOKUP(Q2651,gene2!A:U,14,0)</f>
        <v>0</v>
      </c>
      <c r="N2651" t="str">
        <f>VLOOKUP(Q2651,gene2!A:U,15,0)</f>
        <v>sodium-dependent transporter</v>
      </c>
      <c r="Q2651" t="s">
        <v>10312</v>
      </c>
      <c r="R2651">
        <v>1413</v>
      </c>
      <c r="T2651" t="s">
        <v>10313</v>
      </c>
      <c r="V2651">
        <f t="shared" si="41"/>
        <v>471</v>
      </c>
    </row>
    <row r="2652" spans="1:22" x14ac:dyDescent="0.25">
      <c r="A2652" t="s">
        <v>20</v>
      </c>
      <c r="B2652" t="s">
        <v>21</v>
      </c>
      <c r="C2652" t="s">
        <v>22</v>
      </c>
      <c r="D2652" t="s">
        <v>23</v>
      </c>
      <c r="E2652" t="s">
        <v>5</v>
      </c>
      <c r="G2652" t="s">
        <v>24</v>
      </c>
      <c r="H2652">
        <v>2854689</v>
      </c>
      <c r="I2652">
        <v>2855585</v>
      </c>
      <c r="J2652" t="s">
        <v>52</v>
      </c>
      <c r="K2652" t="str">
        <f>VLOOKUP(Q2652,gene2!A:U,12,0)</f>
        <v>WP_014422241.1</v>
      </c>
      <c r="L2652" t="str">
        <f>VLOOKUP(Q2652,gene2!A:U,13,0)</f>
        <v>WP_014422241.1</v>
      </c>
      <c r="M2652">
        <f>VLOOKUP(Q2652,gene2!A:U,14,0)</f>
        <v>0</v>
      </c>
      <c r="N2652" t="str">
        <f>VLOOKUP(Q2652,gene2!A:U,15,0)</f>
        <v>NAD-dependent protein deacetylase</v>
      </c>
      <c r="Q2652" t="s">
        <v>10315</v>
      </c>
      <c r="R2652">
        <v>897</v>
      </c>
      <c r="T2652" t="s">
        <v>10316</v>
      </c>
      <c r="V2652">
        <f t="shared" si="41"/>
        <v>299</v>
      </c>
    </row>
    <row r="2653" spans="1:22" x14ac:dyDescent="0.25">
      <c r="A2653" t="s">
        <v>20</v>
      </c>
      <c r="B2653" t="s">
        <v>21</v>
      </c>
      <c r="C2653" t="s">
        <v>22</v>
      </c>
      <c r="D2653" t="s">
        <v>23</v>
      </c>
      <c r="E2653" t="s">
        <v>5</v>
      </c>
      <c r="G2653" t="s">
        <v>24</v>
      </c>
      <c r="H2653">
        <v>2855614</v>
      </c>
      <c r="I2653">
        <v>2856165</v>
      </c>
      <c r="J2653" t="s">
        <v>52</v>
      </c>
      <c r="K2653" t="str">
        <f>VLOOKUP(Q2653,gene2!A:U,12,0)</f>
        <v>WP_011786325.1</v>
      </c>
      <c r="L2653" t="str">
        <f>VLOOKUP(Q2653,gene2!A:U,13,0)</f>
        <v>WP_011786325.1</v>
      </c>
      <c r="M2653">
        <f>VLOOKUP(Q2653,gene2!A:U,14,0)</f>
        <v>0</v>
      </c>
      <c r="N2653" t="str">
        <f>VLOOKUP(Q2653,gene2!A:U,15,0)</f>
        <v>DUF1415 domain-containing protein</v>
      </c>
      <c r="Q2653" t="s">
        <v>10319</v>
      </c>
      <c r="R2653">
        <v>552</v>
      </c>
      <c r="T2653" t="s">
        <v>10320</v>
      </c>
      <c r="V2653">
        <f t="shared" si="41"/>
        <v>184</v>
      </c>
    </row>
    <row r="2654" spans="1:22" x14ac:dyDescent="0.25">
      <c r="A2654" t="s">
        <v>20</v>
      </c>
      <c r="B2654" t="s">
        <v>21</v>
      </c>
      <c r="C2654" t="s">
        <v>22</v>
      </c>
      <c r="D2654" t="s">
        <v>23</v>
      </c>
      <c r="E2654" t="s">
        <v>5</v>
      </c>
      <c r="G2654" t="s">
        <v>24</v>
      </c>
      <c r="H2654">
        <v>2856162</v>
      </c>
      <c r="I2654">
        <v>2857748</v>
      </c>
      <c r="J2654" t="s">
        <v>52</v>
      </c>
      <c r="K2654" t="str">
        <f>VLOOKUP(Q2654,gene2!A:U,12,0)</f>
        <v>WP_014422242.1</v>
      </c>
      <c r="L2654" t="str">
        <f>VLOOKUP(Q2654,gene2!A:U,13,0)</f>
        <v>WP_014422242.1</v>
      </c>
      <c r="M2654">
        <f>VLOOKUP(Q2654,gene2!A:U,14,0)</f>
        <v>0</v>
      </c>
      <c r="N2654" t="str">
        <f>VLOOKUP(Q2654,gene2!A:U,15,0)</f>
        <v>ABC-F family ATPase</v>
      </c>
      <c r="Q2654" t="s">
        <v>10323</v>
      </c>
      <c r="R2654">
        <v>1587</v>
      </c>
      <c r="T2654" t="s">
        <v>10324</v>
      </c>
      <c r="V2654">
        <f t="shared" si="41"/>
        <v>529</v>
      </c>
    </row>
    <row r="2655" spans="1:22" x14ac:dyDescent="0.25">
      <c r="A2655" t="s">
        <v>20</v>
      </c>
      <c r="B2655" t="s">
        <v>21</v>
      </c>
      <c r="C2655" t="s">
        <v>22</v>
      </c>
      <c r="D2655" t="s">
        <v>23</v>
      </c>
      <c r="E2655" t="s">
        <v>5</v>
      </c>
      <c r="G2655" t="s">
        <v>24</v>
      </c>
      <c r="H2655">
        <v>2857929</v>
      </c>
      <c r="I2655">
        <v>2858207</v>
      </c>
      <c r="J2655" t="s">
        <v>25</v>
      </c>
      <c r="K2655" t="str">
        <f>VLOOKUP(Q2655,gene2!A:U,12,0)</f>
        <v>WP_008939100.1</v>
      </c>
      <c r="L2655" t="str">
        <f>VLOOKUP(Q2655,gene2!A:U,13,0)</f>
        <v>WP_008939100.1</v>
      </c>
      <c r="M2655">
        <f>VLOOKUP(Q2655,gene2!A:U,14,0)</f>
        <v>0</v>
      </c>
      <c r="N2655" t="str">
        <f>VLOOKUP(Q2655,gene2!A:U,15,0)</f>
        <v>peptidylprolyl isomerase</v>
      </c>
      <c r="Q2655" t="s">
        <v>10327</v>
      </c>
      <c r="R2655">
        <v>279</v>
      </c>
      <c r="T2655" t="s">
        <v>10328</v>
      </c>
      <c r="V2655">
        <f t="shared" si="41"/>
        <v>93</v>
      </c>
    </row>
    <row r="2656" spans="1:22" x14ac:dyDescent="0.25">
      <c r="A2656" t="s">
        <v>20</v>
      </c>
      <c r="B2656" t="s">
        <v>21</v>
      </c>
      <c r="C2656" t="s">
        <v>22</v>
      </c>
      <c r="D2656" t="s">
        <v>23</v>
      </c>
      <c r="E2656" t="s">
        <v>5</v>
      </c>
      <c r="G2656" t="s">
        <v>24</v>
      </c>
      <c r="H2656">
        <v>2858265</v>
      </c>
      <c r="I2656">
        <v>2859092</v>
      </c>
      <c r="J2656" t="s">
        <v>52</v>
      </c>
      <c r="K2656" t="str">
        <f>VLOOKUP(Q2656,gene2!A:U,12,0)</f>
        <v>WP_041654895.1</v>
      </c>
      <c r="L2656" t="str">
        <f>VLOOKUP(Q2656,gene2!A:U,13,0)</f>
        <v>WP_041654895.1</v>
      </c>
      <c r="M2656">
        <f>VLOOKUP(Q2656,gene2!A:U,14,0)</f>
        <v>0</v>
      </c>
      <c r="N2656" t="str">
        <f>VLOOKUP(Q2656,gene2!A:U,15,0)</f>
        <v>DUF2059 domain-containing protein</v>
      </c>
      <c r="Q2656" t="s">
        <v>10330</v>
      </c>
      <c r="R2656">
        <v>828</v>
      </c>
      <c r="T2656" t="s">
        <v>10331</v>
      </c>
      <c r="V2656">
        <f t="shared" si="41"/>
        <v>276</v>
      </c>
    </row>
    <row r="2657" spans="1:22" x14ac:dyDescent="0.25">
      <c r="A2657" t="s">
        <v>20</v>
      </c>
      <c r="B2657" t="s">
        <v>21</v>
      </c>
      <c r="C2657" t="s">
        <v>22</v>
      </c>
      <c r="D2657" t="s">
        <v>23</v>
      </c>
      <c r="E2657" t="s">
        <v>5</v>
      </c>
      <c r="G2657" t="s">
        <v>24</v>
      </c>
      <c r="H2657">
        <v>2859282</v>
      </c>
      <c r="I2657">
        <v>2859911</v>
      </c>
      <c r="J2657" t="s">
        <v>25</v>
      </c>
      <c r="K2657" t="str">
        <f>VLOOKUP(Q2657,gene2!A:U,12,0)</f>
        <v>WP_014422245.1</v>
      </c>
      <c r="L2657" t="str">
        <f>VLOOKUP(Q2657,gene2!A:U,13,0)</f>
        <v>WP_014422245.1</v>
      </c>
      <c r="M2657">
        <f>VLOOKUP(Q2657,gene2!A:U,14,0)</f>
        <v>0</v>
      </c>
      <c r="N2657" t="str">
        <f>VLOOKUP(Q2657,gene2!A:U,15,0)</f>
        <v>hypothetical protein</v>
      </c>
      <c r="Q2657" t="s">
        <v>10334</v>
      </c>
      <c r="R2657">
        <v>630</v>
      </c>
      <c r="T2657" t="s">
        <v>10335</v>
      </c>
      <c r="V2657">
        <f t="shared" si="41"/>
        <v>210</v>
      </c>
    </row>
    <row r="2658" spans="1:22" x14ac:dyDescent="0.25">
      <c r="A2658" t="s">
        <v>20</v>
      </c>
      <c r="B2658" t="s">
        <v>21</v>
      </c>
      <c r="C2658" t="s">
        <v>22</v>
      </c>
      <c r="D2658" t="s">
        <v>23</v>
      </c>
      <c r="E2658" t="s">
        <v>5</v>
      </c>
      <c r="G2658" t="s">
        <v>24</v>
      </c>
      <c r="H2658">
        <v>2859913</v>
      </c>
      <c r="I2658">
        <v>2860812</v>
      </c>
      <c r="J2658" t="s">
        <v>52</v>
      </c>
      <c r="K2658" t="str">
        <f>VLOOKUP(Q2658,gene2!A:U,12,0)</f>
        <v>WP_011786329.1</v>
      </c>
      <c r="L2658" t="str">
        <f>VLOOKUP(Q2658,gene2!A:U,13,0)</f>
        <v>WP_011786329.1</v>
      </c>
      <c r="M2658">
        <f>VLOOKUP(Q2658,gene2!A:U,14,0)</f>
        <v>0</v>
      </c>
      <c r="N2658" t="str">
        <f>VLOOKUP(Q2658,gene2!A:U,15,0)</f>
        <v>LysR family transcriptional regulator</v>
      </c>
      <c r="Q2658" t="s">
        <v>10337</v>
      </c>
      <c r="R2658">
        <v>900</v>
      </c>
      <c r="T2658" t="s">
        <v>10338</v>
      </c>
      <c r="V2658">
        <f t="shared" si="41"/>
        <v>300</v>
      </c>
    </row>
    <row r="2659" spans="1:22" x14ac:dyDescent="0.25">
      <c r="A2659" t="s">
        <v>20</v>
      </c>
      <c r="B2659" t="s">
        <v>21</v>
      </c>
      <c r="C2659" t="s">
        <v>22</v>
      </c>
      <c r="D2659" t="s">
        <v>23</v>
      </c>
      <c r="E2659" t="s">
        <v>5</v>
      </c>
      <c r="G2659" t="s">
        <v>24</v>
      </c>
      <c r="H2659">
        <v>2860940</v>
      </c>
      <c r="I2659">
        <v>2861134</v>
      </c>
      <c r="J2659" t="s">
        <v>25</v>
      </c>
      <c r="K2659" t="str">
        <f>VLOOKUP(Q2659,gene2!A:U,12,0)</f>
        <v>WP_014422246.1</v>
      </c>
      <c r="L2659" t="str">
        <f>VLOOKUP(Q2659,gene2!A:U,13,0)</f>
        <v>WP_014422246.1</v>
      </c>
      <c r="M2659">
        <f>VLOOKUP(Q2659,gene2!A:U,14,0)</f>
        <v>0</v>
      </c>
      <c r="N2659" t="str">
        <f>VLOOKUP(Q2659,gene2!A:U,15,0)</f>
        <v>hypothetical protein</v>
      </c>
      <c r="Q2659" t="s">
        <v>10340</v>
      </c>
      <c r="R2659">
        <v>195</v>
      </c>
      <c r="T2659" t="s">
        <v>10341</v>
      </c>
      <c r="V2659">
        <f t="shared" si="41"/>
        <v>65</v>
      </c>
    </row>
    <row r="2660" spans="1:22" x14ac:dyDescent="0.25">
      <c r="A2660" t="s">
        <v>20</v>
      </c>
      <c r="B2660" t="s">
        <v>21</v>
      </c>
      <c r="C2660" t="s">
        <v>22</v>
      </c>
      <c r="D2660" t="s">
        <v>23</v>
      </c>
      <c r="E2660" t="s">
        <v>5</v>
      </c>
      <c r="G2660" t="s">
        <v>24</v>
      </c>
      <c r="H2660">
        <v>2861220</v>
      </c>
      <c r="I2660">
        <v>2862902</v>
      </c>
      <c r="J2660" t="s">
        <v>52</v>
      </c>
      <c r="K2660" t="str">
        <f>VLOOKUP(Q2660,gene2!A:U,12,0)</f>
        <v>WP_014422247.1</v>
      </c>
      <c r="L2660" t="str">
        <f>VLOOKUP(Q2660,gene2!A:U,13,0)</f>
        <v>WP_014422247.1</v>
      </c>
      <c r="M2660">
        <f>VLOOKUP(Q2660,gene2!A:U,14,0)</f>
        <v>0</v>
      </c>
      <c r="N2660" t="str">
        <f>VLOOKUP(Q2660,gene2!A:U,15,0)</f>
        <v>AMP-binding protein</v>
      </c>
      <c r="Q2660" t="s">
        <v>10343</v>
      </c>
      <c r="R2660">
        <v>1683</v>
      </c>
      <c r="T2660" t="s">
        <v>10344</v>
      </c>
      <c r="V2660">
        <f t="shared" si="41"/>
        <v>561</v>
      </c>
    </row>
    <row r="2661" spans="1:22" x14ac:dyDescent="0.25">
      <c r="A2661" t="s">
        <v>20</v>
      </c>
      <c r="B2661" t="s">
        <v>21</v>
      </c>
      <c r="C2661" t="s">
        <v>22</v>
      </c>
      <c r="D2661" t="s">
        <v>23</v>
      </c>
      <c r="E2661" t="s">
        <v>5</v>
      </c>
      <c r="G2661" t="s">
        <v>24</v>
      </c>
      <c r="H2661">
        <v>2863218</v>
      </c>
      <c r="I2661">
        <v>2863646</v>
      </c>
      <c r="J2661" t="s">
        <v>52</v>
      </c>
      <c r="K2661" t="str">
        <f>VLOOKUP(Q2661,gene2!A:U,12,0)</f>
        <v>WP_014422248.1</v>
      </c>
      <c r="L2661" t="str">
        <f>VLOOKUP(Q2661,gene2!A:U,13,0)</f>
        <v>WP_014422248.1</v>
      </c>
      <c r="M2661">
        <f>VLOOKUP(Q2661,gene2!A:U,14,0)</f>
        <v>0</v>
      </c>
      <c r="N2661" t="str">
        <f>VLOOKUP(Q2661,gene2!A:U,15,0)</f>
        <v>Lrp/AsnC family transcriptional regulator</v>
      </c>
      <c r="Q2661" t="s">
        <v>10346</v>
      </c>
      <c r="R2661">
        <v>429</v>
      </c>
      <c r="T2661" t="s">
        <v>10347</v>
      </c>
      <c r="V2661">
        <f t="shared" si="41"/>
        <v>143</v>
      </c>
    </row>
    <row r="2662" spans="1:22" x14ac:dyDescent="0.25">
      <c r="A2662" t="s">
        <v>20</v>
      </c>
      <c r="B2662" t="s">
        <v>21</v>
      </c>
      <c r="C2662" t="s">
        <v>22</v>
      </c>
      <c r="D2662" t="s">
        <v>23</v>
      </c>
      <c r="E2662" t="s">
        <v>5</v>
      </c>
      <c r="G2662" t="s">
        <v>24</v>
      </c>
      <c r="H2662">
        <v>2863762</v>
      </c>
      <c r="I2662">
        <v>2864862</v>
      </c>
      <c r="J2662" t="s">
        <v>25</v>
      </c>
      <c r="K2662" t="str">
        <f>VLOOKUP(Q2662,gene2!A:U,12,0)</f>
        <v>WP_014422249.1</v>
      </c>
      <c r="L2662" t="str">
        <f>VLOOKUP(Q2662,gene2!A:U,13,0)</f>
        <v>WP_014422249.1</v>
      </c>
      <c r="M2662">
        <f>VLOOKUP(Q2662,gene2!A:U,14,0)</f>
        <v>0</v>
      </c>
      <c r="N2662" t="str">
        <f>VLOOKUP(Q2662,gene2!A:U,15,0)</f>
        <v>arginine N-succinyltransferase</v>
      </c>
      <c r="Q2662" t="s">
        <v>10349</v>
      </c>
      <c r="R2662">
        <v>1101</v>
      </c>
      <c r="T2662" t="s">
        <v>10350</v>
      </c>
      <c r="V2662">
        <f t="shared" si="41"/>
        <v>367</v>
      </c>
    </row>
    <row r="2663" spans="1:22" x14ac:dyDescent="0.25">
      <c r="A2663" t="s">
        <v>20</v>
      </c>
      <c r="B2663" t="s">
        <v>21</v>
      </c>
      <c r="C2663" t="s">
        <v>22</v>
      </c>
      <c r="D2663" t="s">
        <v>23</v>
      </c>
      <c r="E2663" t="s">
        <v>5</v>
      </c>
      <c r="G2663" t="s">
        <v>24</v>
      </c>
      <c r="H2663">
        <v>2864852</v>
      </c>
      <c r="I2663">
        <v>2865652</v>
      </c>
      <c r="J2663" t="s">
        <v>25</v>
      </c>
      <c r="K2663" t="str">
        <f>VLOOKUP(Q2663,gene2!A:U,12,0)</f>
        <v>WP_014422250.1</v>
      </c>
      <c r="L2663" t="str">
        <f>VLOOKUP(Q2663,gene2!A:U,13,0)</f>
        <v>WP_014422250.1</v>
      </c>
      <c r="M2663">
        <f>VLOOKUP(Q2663,gene2!A:U,14,0)</f>
        <v>0</v>
      </c>
      <c r="N2663" t="str">
        <f>VLOOKUP(Q2663,gene2!A:U,15,0)</f>
        <v>DUF1338 domain-containing protein</v>
      </c>
      <c r="Q2663" t="s">
        <v>10353</v>
      </c>
      <c r="R2663">
        <v>801</v>
      </c>
      <c r="T2663" t="s">
        <v>10354</v>
      </c>
      <c r="V2663">
        <f t="shared" si="41"/>
        <v>267</v>
      </c>
    </row>
    <row r="2664" spans="1:22" x14ac:dyDescent="0.25">
      <c r="A2664" t="s">
        <v>20</v>
      </c>
      <c r="B2664" t="s">
        <v>21</v>
      </c>
      <c r="C2664" t="s">
        <v>22</v>
      </c>
      <c r="D2664" t="s">
        <v>23</v>
      </c>
      <c r="E2664" t="s">
        <v>5</v>
      </c>
      <c r="G2664" t="s">
        <v>24</v>
      </c>
      <c r="H2664">
        <v>2865665</v>
      </c>
      <c r="I2664">
        <v>2866324</v>
      </c>
      <c r="J2664" t="s">
        <v>52</v>
      </c>
      <c r="K2664" t="str">
        <f>VLOOKUP(Q2664,gene2!A:U,12,0)</f>
        <v>WP_011786334.1</v>
      </c>
      <c r="L2664" t="str">
        <f>VLOOKUP(Q2664,gene2!A:U,13,0)</f>
        <v>WP_011786334.1</v>
      </c>
      <c r="M2664">
        <f>VLOOKUP(Q2664,gene2!A:U,14,0)</f>
        <v>0</v>
      </c>
      <c r="N2664" t="str">
        <f>VLOOKUP(Q2664,gene2!A:U,15,0)</f>
        <v>protein-L-isoaspartate(D-aspartate) O-methyltransferase</v>
      </c>
      <c r="Q2664" t="s">
        <v>10357</v>
      </c>
      <c r="R2664">
        <v>660</v>
      </c>
      <c r="T2664" t="s">
        <v>10358</v>
      </c>
      <c r="V2664">
        <f t="shared" si="41"/>
        <v>220</v>
      </c>
    </row>
    <row r="2665" spans="1:22" x14ac:dyDescent="0.25">
      <c r="A2665" t="s">
        <v>20</v>
      </c>
      <c r="B2665" t="s">
        <v>21</v>
      </c>
      <c r="C2665" t="s">
        <v>22</v>
      </c>
      <c r="D2665" t="s">
        <v>23</v>
      </c>
      <c r="E2665" t="s">
        <v>5</v>
      </c>
      <c r="G2665" t="s">
        <v>24</v>
      </c>
      <c r="H2665">
        <v>2866501</v>
      </c>
      <c r="I2665">
        <v>2867166</v>
      </c>
      <c r="J2665" t="s">
        <v>25</v>
      </c>
      <c r="K2665" t="str">
        <f>VLOOKUP(Q2665,gene2!A:U,12,0)</f>
        <v>WP_011786335.1</v>
      </c>
      <c r="L2665" t="str">
        <f>VLOOKUP(Q2665,gene2!A:U,13,0)</f>
        <v>WP_011786335.1</v>
      </c>
      <c r="M2665">
        <f>VLOOKUP(Q2665,gene2!A:U,14,0)</f>
        <v>0</v>
      </c>
      <c r="N2665" t="str">
        <f>VLOOKUP(Q2665,gene2!A:U,15,0)</f>
        <v>hypothetical protein</v>
      </c>
      <c r="Q2665" t="s">
        <v>10360</v>
      </c>
      <c r="R2665">
        <v>666</v>
      </c>
      <c r="T2665" t="s">
        <v>10361</v>
      </c>
      <c r="V2665">
        <f t="shared" si="41"/>
        <v>222</v>
      </c>
    </row>
    <row r="2666" spans="1:22" x14ac:dyDescent="0.25">
      <c r="A2666" t="s">
        <v>20</v>
      </c>
      <c r="B2666" t="s">
        <v>21</v>
      </c>
      <c r="C2666" t="s">
        <v>22</v>
      </c>
      <c r="D2666" t="s">
        <v>23</v>
      </c>
      <c r="E2666" t="s">
        <v>5</v>
      </c>
      <c r="G2666" t="s">
        <v>24</v>
      </c>
      <c r="H2666">
        <v>2867329</v>
      </c>
      <c r="I2666">
        <v>2869011</v>
      </c>
      <c r="J2666" t="s">
        <v>25</v>
      </c>
      <c r="K2666" t="str">
        <f>VLOOKUP(Q2666,gene2!A:U,12,0)</f>
        <v>WP_014422252.1</v>
      </c>
      <c r="L2666" t="str">
        <f>VLOOKUP(Q2666,gene2!A:U,13,0)</f>
        <v>WP_014422252.1</v>
      </c>
      <c r="M2666">
        <f>VLOOKUP(Q2666,gene2!A:U,14,0)</f>
        <v>0</v>
      </c>
      <c r="N2666" t="str">
        <f>VLOOKUP(Q2666,gene2!A:U,15,0)</f>
        <v>L,D-transpeptidase family protein</v>
      </c>
      <c r="Q2666" t="s">
        <v>10363</v>
      </c>
      <c r="R2666">
        <v>1683</v>
      </c>
      <c r="T2666" t="s">
        <v>10364</v>
      </c>
      <c r="V2666">
        <f t="shared" si="41"/>
        <v>561</v>
      </c>
    </row>
    <row r="2667" spans="1:22" x14ac:dyDescent="0.25">
      <c r="A2667" t="s">
        <v>20</v>
      </c>
      <c r="B2667" t="s">
        <v>21</v>
      </c>
      <c r="C2667" t="s">
        <v>22</v>
      </c>
      <c r="D2667" t="s">
        <v>23</v>
      </c>
      <c r="E2667" t="s">
        <v>5</v>
      </c>
      <c r="G2667" t="s">
        <v>24</v>
      </c>
      <c r="H2667">
        <v>2869098</v>
      </c>
      <c r="I2667">
        <v>2870624</v>
      </c>
      <c r="J2667" t="s">
        <v>52</v>
      </c>
      <c r="K2667" t="str">
        <f>VLOOKUP(Q2667,gene2!A:U,12,0)</f>
        <v>WP_011786337.1</v>
      </c>
      <c r="L2667" t="str">
        <f>VLOOKUP(Q2667,gene2!A:U,13,0)</f>
        <v>WP_011786337.1</v>
      </c>
      <c r="M2667">
        <f>VLOOKUP(Q2667,gene2!A:U,14,0)</f>
        <v>0</v>
      </c>
      <c r="N2667" t="str">
        <f>VLOOKUP(Q2667,gene2!A:U,15,0)</f>
        <v>tripartite tricarboxylate transporter permease</v>
      </c>
      <c r="Q2667" t="s">
        <v>10366</v>
      </c>
      <c r="R2667">
        <v>1527</v>
      </c>
      <c r="T2667" t="s">
        <v>10367</v>
      </c>
      <c r="V2667">
        <f t="shared" si="41"/>
        <v>509</v>
      </c>
    </row>
    <row r="2668" spans="1:22" x14ac:dyDescent="0.25">
      <c r="A2668" t="s">
        <v>20</v>
      </c>
      <c r="B2668" t="s">
        <v>21</v>
      </c>
      <c r="C2668" t="s">
        <v>22</v>
      </c>
      <c r="D2668" t="s">
        <v>23</v>
      </c>
      <c r="E2668" t="s">
        <v>5</v>
      </c>
      <c r="G2668" t="s">
        <v>24</v>
      </c>
      <c r="H2668">
        <v>2870624</v>
      </c>
      <c r="I2668">
        <v>2871070</v>
      </c>
      <c r="J2668" t="s">
        <v>52</v>
      </c>
      <c r="K2668" t="str">
        <f>VLOOKUP(Q2668,gene2!A:U,12,0)</f>
        <v>WP_014422253.1</v>
      </c>
      <c r="L2668" t="str">
        <f>VLOOKUP(Q2668,gene2!A:U,13,0)</f>
        <v>WP_014422253.1</v>
      </c>
      <c r="M2668">
        <f>VLOOKUP(Q2668,gene2!A:U,14,0)</f>
        <v>0</v>
      </c>
      <c r="N2668" t="str">
        <f>VLOOKUP(Q2668,gene2!A:U,15,0)</f>
        <v>tripartite tricarboxylate transporter TctB family protein</v>
      </c>
      <c r="Q2668" t="s">
        <v>10369</v>
      </c>
      <c r="R2668">
        <v>447</v>
      </c>
      <c r="T2668" t="s">
        <v>10370</v>
      </c>
      <c r="V2668">
        <f t="shared" si="41"/>
        <v>149</v>
      </c>
    </row>
    <row r="2669" spans="1:22" x14ac:dyDescent="0.25">
      <c r="A2669" t="s">
        <v>20</v>
      </c>
      <c r="B2669" t="s">
        <v>21</v>
      </c>
      <c r="C2669" t="s">
        <v>22</v>
      </c>
      <c r="D2669" t="s">
        <v>23</v>
      </c>
      <c r="E2669" t="s">
        <v>5</v>
      </c>
      <c r="G2669" t="s">
        <v>24</v>
      </c>
      <c r="H2669">
        <v>2871067</v>
      </c>
      <c r="I2669">
        <v>2872044</v>
      </c>
      <c r="J2669" t="s">
        <v>52</v>
      </c>
      <c r="K2669" t="str">
        <f>VLOOKUP(Q2669,gene2!A:U,12,0)</f>
        <v>WP_014422254.1</v>
      </c>
      <c r="L2669" t="str">
        <f>VLOOKUP(Q2669,gene2!A:U,13,0)</f>
        <v>WP_014422254.1</v>
      </c>
      <c r="M2669">
        <f>VLOOKUP(Q2669,gene2!A:U,14,0)</f>
        <v>0</v>
      </c>
      <c r="N2669" t="str">
        <f>VLOOKUP(Q2669,gene2!A:U,15,0)</f>
        <v>tripartite tricarboxylate transporter substrate binding protein</v>
      </c>
      <c r="Q2669" t="s">
        <v>10372</v>
      </c>
      <c r="R2669">
        <v>978</v>
      </c>
      <c r="T2669" t="s">
        <v>10373</v>
      </c>
      <c r="V2669">
        <f t="shared" si="41"/>
        <v>326</v>
      </c>
    </row>
    <row r="2670" spans="1:22" x14ac:dyDescent="0.25">
      <c r="A2670" t="s">
        <v>20</v>
      </c>
      <c r="B2670" t="s">
        <v>21</v>
      </c>
      <c r="C2670" t="s">
        <v>22</v>
      </c>
      <c r="D2670" t="s">
        <v>23</v>
      </c>
      <c r="E2670" t="s">
        <v>5</v>
      </c>
      <c r="G2670" t="s">
        <v>24</v>
      </c>
      <c r="H2670">
        <v>2872237</v>
      </c>
      <c r="I2670">
        <v>2873898</v>
      </c>
      <c r="J2670" t="s">
        <v>25</v>
      </c>
      <c r="K2670" t="str">
        <f>VLOOKUP(Q2670,gene2!A:U,12,0)</f>
        <v>WP_050999016.1</v>
      </c>
      <c r="L2670" t="str">
        <f>VLOOKUP(Q2670,gene2!A:U,13,0)</f>
        <v>WP_050999016.1</v>
      </c>
      <c r="M2670">
        <f>VLOOKUP(Q2670,gene2!A:U,14,0)</f>
        <v>0</v>
      </c>
      <c r="N2670" t="str">
        <f>VLOOKUP(Q2670,gene2!A:U,15,0)</f>
        <v>sensor histidine kinase</v>
      </c>
      <c r="Q2670" t="s">
        <v>10376</v>
      </c>
      <c r="R2670">
        <v>1662</v>
      </c>
      <c r="T2670" t="s">
        <v>10377</v>
      </c>
      <c r="V2670">
        <f t="shared" si="41"/>
        <v>554</v>
      </c>
    </row>
    <row r="2671" spans="1:22" x14ac:dyDescent="0.25">
      <c r="A2671" t="s">
        <v>20</v>
      </c>
      <c r="B2671" t="s">
        <v>21</v>
      </c>
      <c r="C2671" t="s">
        <v>22</v>
      </c>
      <c r="D2671" t="s">
        <v>23</v>
      </c>
      <c r="E2671" t="s">
        <v>5</v>
      </c>
      <c r="G2671" t="s">
        <v>24</v>
      </c>
      <c r="H2671">
        <v>2873895</v>
      </c>
      <c r="I2671">
        <v>2874581</v>
      </c>
      <c r="J2671" t="s">
        <v>25</v>
      </c>
      <c r="K2671" t="str">
        <f>VLOOKUP(Q2671,gene2!A:U,12,0)</f>
        <v>WP_014422257.1</v>
      </c>
      <c r="L2671" t="str">
        <f>VLOOKUP(Q2671,gene2!A:U,13,0)</f>
        <v>WP_014422257.1</v>
      </c>
      <c r="M2671">
        <f>VLOOKUP(Q2671,gene2!A:U,14,0)</f>
        <v>0</v>
      </c>
      <c r="N2671" t="str">
        <f>VLOOKUP(Q2671,gene2!A:U,15,0)</f>
        <v>response regulator</v>
      </c>
      <c r="Q2671" t="s">
        <v>10379</v>
      </c>
      <c r="R2671">
        <v>687</v>
      </c>
      <c r="T2671" t="s">
        <v>10380</v>
      </c>
      <c r="V2671">
        <f t="shared" si="41"/>
        <v>229</v>
      </c>
    </row>
    <row r="2672" spans="1:22" x14ac:dyDescent="0.25">
      <c r="A2672" t="s">
        <v>20</v>
      </c>
      <c r="B2672" t="s">
        <v>21</v>
      </c>
      <c r="C2672" t="s">
        <v>22</v>
      </c>
      <c r="D2672" t="s">
        <v>23</v>
      </c>
      <c r="E2672" t="s">
        <v>5</v>
      </c>
      <c r="G2672" t="s">
        <v>24</v>
      </c>
      <c r="H2672">
        <v>2874638</v>
      </c>
      <c r="I2672">
        <v>2875096</v>
      </c>
      <c r="J2672" t="s">
        <v>25</v>
      </c>
      <c r="K2672" t="str">
        <f>VLOOKUP(Q2672,gene2!A:U,12,0)</f>
        <v>WP_041654897.1</v>
      </c>
      <c r="L2672" t="str">
        <f>VLOOKUP(Q2672,gene2!A:U,13,0)</f>
        <v>WP_041654897.1</v>
      </c>
      <c r="M2672">
        <f>VLOOKUP(Q2672,gene2!A:U,14,0)</f>
        <v>0</v>
      </c>
      <c r="N2672" t="str">
        <f>VLOOKUP(Q2672,gene2!A:U,15,0)</f>
        <v>hypothetical protein</v>
      </c>
      <c r="Q2672" t="s">
        <v>10382</v>
      </c>
      <c r="R2672">
        <v>459</v>
      </c>
      <c r="T2672" t="s">
        <v>10383</v>
      </c>
      <c r="V2672">
        <f t="shared" si="41"/>
        <v>153</v>
      </c>
    </row>
    <row r="2673" spans="1:22" x14ac:dyDescent="0.25">
      <c r="A2673" t="s">
        <v>20</v>
      </c>
      <c r="B2673" t="s">
        <v>21</v>
      </c>
      <c r="C2673" t="s">
        <v>22</v>
      </c>
      <c r="D2673" t="s">
        <v>23</v>
      </c>
      <c r="E2673" t="s">
        <v>5</v>
      </c>
      <c r="G2673" t="s">
        <v>24</v>
      </c>
      <c r="H2673">
        <v>2875226</v>
      </c>
      <c r="I2673">
        <v>2875402</v>
      </c>
      <c r="J2673" t="s">
        <v>25</v>
      </c>
      <c r="K2673" t="str">
        <f>VLOOKUP(Q2673,gene2!A:U,12,0)</f>
        <v>WP_022991499.1</v>
      </c>
      <c r="L2673" t="str">
        <f>VLOOKUP(Q2673,gene2!A:U,13,0)</f>
        <v>WP_022991499.1</v>
      </c>
      <c r="M2673">
        <f>VLOOKUP(Q2673,gene2!A:U,14,0)</f>
        <v>0</v>
      </c>
      <c r="N2673" t="str">
        <f>VLOOKUP(Q2673,gene2!A:U,15,0)</f>
        <v>DUF1328 domain-containing protein</v>
      </c>
      <c r="Q2673" t="s">
        <v>10385</v>
      </c>
      <c r="R2673">
        <v>177</v>
      </c>
      <c r="T2673" t="s">
        <v>10386</v>
      </c>
      <c r="V2673">
        <f t="shared" si="41"/>
        <v>59</v>
      </c>
    </row>
    <row r="2674" spans="1:22" x14ac:dyDescent="0.25">
      <c r="A2674" t="s">
        <v>20</v>
      </c>
      <c r="B2674" t="s">
        <v>21</v>
      </c>
      <c r="C2674" t="s">
        <v>22</v>
      </c>
      <c r="D2674" t="s">
        <v>23</v>
      </c>
      <c r="E2674" t="s">
        <v>5</v>
      </c>
      <c r="G2674" t="s">
        <v>24</v>
      </c>
      <c r="H2674">
        <v>2875405</v>
      </c>
      <c r="I2674">
        <v>2876301</v>
      </c>
      <c r="J2674" t="s">
        <v>52</v>
      </c>
      <c r="K2674" t="str">
        <f>VLOOKUP(Q2674,gene2!A:U,12,0)</f>
        <v>WP_011786344.1</v>
      </c>
      <c r="L2674" t="str">
        <f>VLOOKUP(Q2674,gene2!A:U,13,0)</f>
        <v>WP_011786344.1</v>
      </c>
      <c r="M2674">
        <f>VLOOKUP(Q2674,gene2!A:U,14,0)</f>
        <v>0</v>
      </c>
      <c r="N2674" t="str">
        <f>VLOOKUP(Q2674,gene2!A:U,15,0)</f>
        <v>DMT family transporter</v>
      </c>
      <c r="Q2674" t="s">
        <v>10389</v>
      </c>
      <c r="R2674">
        <v>897</v>
      </c>
      <c r="T2674" t="s">
        <v>10390</v>
      </c>
      <c r="V2674">
        <f t="shared" si="41"/>
        <v>299</v>
      </c>
    </row>
    <row r="2675" spans="1:22" x14ac:dyDescent="0.25">
      <c r="A2675" t="s">
        <v>20</v>
      </c>
      <c r="B2675" t="s">
        <v>21</v>
      </c>
      <c r="C2675" t="s">
        <v>22</v>
      </c>
      <c r="D2675" t="s">
        <v>23</v>
      </c>
      <c r="E2675" t="s">
        <v>5</v>
      </c>
      <c r="G2675" t="s">
        <v>24</v>
      </c>
      <c r="H2675">
        <v>2876397</v>
      </c>
      <c r="I2675">
        <v>2876636</v>
      </c>
      <c r="J2675" t="s">
        <v>52</v>
      </c>
      <c r="K2675" t="str">
        <f>VLOOKUP(Q2675,gene2!A:U,12,0)</f>
        <v>WP_011786345.1</v>
      </c>
      <c r="L2675" t="str">
        <f>VLOOKUP(Q2675,gene2!A:U,13,0)</f>
        <v>WP_011786345.1</v>
      </c>
      <c r="M2675">
        <f>VLOOKUP(Q2675,gene2!A:U,14,0)</f>
        <v>0</v>
      </c>
      <c r="N2675" t="str">
        <f>VLOOKUP(Q2675,gene2!A:U,15,0)</f>
        <v>TIGR02647 family protein</v>
      </c>
      <c r="Q2675" t="s">
        <v>10392</v>
      </c>
      <c r="R2675">
        <v>240</v>
      </c>
      <c r="T2675" t="s">
        <v>10393</v>
      </c>
      <c r="V2675">
        <f t="shared" si="41"/>
        <v>80</v>
      </c>
    </row>
    <row r="2676" spans="1:22" x14ac:dyDescent="0.25">
      <c r="A2676" t="s">
        <v>20</v>
      </c>
      <c r="B2676" t="s">
        <v>21</v>
      </c>
      <c r="C2676" t="s">
        <v>22</v>
      </c>
      <c r="D2676" t="s">
        <v>23</v>
      </c>
      <c r="E2676" t="s">
        <v>5</v>
      </c>
      <c r="G2676" t="s">
        <v>24</v>
      </c>
      <c r="H2676">
        <v>2876818</v>
      </c>
      <c r="I2676">
        <v>2878173</v>
      </c>
      <c r="J2676" t="s">
        <v>25</v>
      </c>
      <c r="K2676" t="str">
        <f>VLOOKUP(Q2676,gene2!A:U,12,0)</f>
        <v>WP_014422260.1</v>
      </c>
      <c r="L2676" t="str">
        <f>VLOOKUP(Q2676,gene2!A:U,13,0)</f>
        <v>WP_014422260.1</v>
      </c>
      <c r="M2676">
        <f>VLOOKUP(Q2676,gene2!A:U,14,0)</f>
        <v>0</v>
      </c>
      <c r="N2676" t="str">
        <f>VLOOKUP(Q2676,gene2!A:U,15,0)</f>
        <v>dicarboxylate/amino acid:cation symporter</v>
      </c>
      <c r="Q2676" t="s">
        <v>10396</v>
      </c>
      <c r="R2676">
        <v>1356</v>
      </c>
      <c r="T2676" t="s">
        <v>10397</v>
      </c>
      <c r="V2676">
        <f t="shared" si="41"/>
        <v>452</v>
      </c>
    </row>
    <row r="2677" spans="1:22" x14ac:dyDescent="0.25">
      <c r="A2677" t="s">
        <v>20</v>
      </c>
      <c r="B2677" t="s">
        <v>21</v>
      </c>
      <c r="C2677" t="s">
        <v>22</v>
      </c>
      <c r="D2677" t="s">
        <v>23</v>
      </c>
      <c r="E2677" t="s">
        <v>5</v>
      </c>
      <c r="G2677" t="s">
        <v>24</v>
      </c>
      <c r="H2677">
        <v>2878303</v>
      </c>
      <c r="I2677">
        <v>2879016</v>
      </c>
      <c r="J2677" t="s">
        <v>25</v>
      </c>
      <c r="K2677" t="str">
        <f>VLOOKUP(Q2677,gene2!A:U,12,0)</f>
        <v>WP_014422261.1</v>
      </c>
      <c r="L2677" t="str">
        <f>VLOOKUP(Q2677,gene2!A:U,13,0)</f>
        <v>WP_014422261.1</v>
      </c>
      <c r="M2677">
        <f>VLOOKUP(Q2677,gene2!A:U,14,0)</f>
        <v>0</v>
      </c>
      <c r="N2677" t="str">
        <f>VLOOKUP(Q2677,gene2!A:U,15,0)</f>
        <v>lytic transglycosylase domain-containing protein</v>
      </c>
      <c r="Q2677" t="s">
        <v>10400</v>
      </c>
      <c r="R2677">
        <v>714</v>
      </c>
      <c r="T2677" t="s">
        <v>10401</v>
      </c>
      <c r="V2677">
        <f t="shared" si="41"/>
        <v>238</v>
      </c>
    </row>
    <row r="2678" spans="1:22" x14ac:dyDescent="0.25">
      <c r="A2678" t="s">
        <v>20</v>
      </c>
      <c r="B2678" t="s">
        <v>21</v>
      </c>
      <c r="C2678" t="s">
        <v>22</v>
      </c>
      <c r="D2678" t="s">
        <v>23</v>
      </c>
      <c r="E2678" t="s">
        <v>5</v>
      </c>
      <c r="G2678" t="s">
        <v>24</v>
      </c>
      <c r="H2678">
        <v>2879016</v>
      </c>
      <c r="I2678">
        <v>2879777</v>
      </c>
      <c r="J2678" t="s">
        <v>25</v>
      </c>
      <c r="K2678" t="str">
        <f>VLOOKUP(Q2678,gene2!A:U,12,0)</f>
        <v>WP_014422262.1</v>
      </c>
      <c r="L2678" t="str">
        <f>VLOOKUP(Q2678,gene2!A:U,13,0)</f>
        <v>WP_014422262.1</v>
      </c>
      <c r="M2678">
        <f>VLOOKUP(Q2678,gene2!A:U,14,0)</f>
        <v>0</v>
      </c>
      <c r="N2678" t="str">
        <f>VLOOKUP(Q2678,gene2!A:U,15,0)</f>
        <v>spermidine synthase</v>
      </c>
      <c r="Q2678" t="s">
        <v>10404</v>
      </c>
      <c r="R2678">
        <v>762</v>
      </c>
      <c r="T2678" t="s">
        <v>10405</v>
      </c>
      <c r="V2678">
        <f t="shared" si="41"/>
        <v>254</v>
      </c>
    </row>
    <row r="2679" spans="1:22" x14ac:dyDescent="0.25">
      <c r="A2679" t="s">
        <v>20</v>
      </c>
      <c r="B2679" t="s">
        <v>21</v>
      </c>
      <c r="C2679" t="s">
        <v>22</v>
      </c>
      <c r="D2679" t="s">
        <v>23</v>
      </c>
      <c r="E2679" t="s">
        <v>5</v>
      </c>
      <c r="G2679" t="s">
        <v>24</v>
      </c>
      <c r="H2679">
        <v>2879913</v>
      </c>
      <c r="I2679">
        <v>2881826</v>
      </c>
      <c r="J2679" t="s">
        <v>25</v>
      </c>
      <c r="K2679" t="str">
        <f>VLOOKUP(Q2679,gene2!A:U,12,0)</f>
        <v>WP_014422263.1</v>
      </c>
      <c r="L2679" t="str">
        <f>VLOOKUP(Q2679,gene2!A:U,13,0)</f>
        <v>WP_014422263.1</v>
      </c>
      <c r="M2679">
        <f>VLOOKUP(Q2679,gene2!A:U,14,0)</f>
        <v>0</v>
      </c>
      <c r="N2679" t="str">
        <f>VLOOKUP(Q2679,gene2!A:U,15,0)</f>
        <v>hypothetical protein</v>
      </c>
      <c r="Q2679" t="s">
        <v>10408</v>
      </c>
      <c r="R2679">
        <v>1914</v>
      </c>
      <c r="T2679" t="s">
        <v>10409</v>
      </c>
      <c r="V2679">
        <f t="shared" si="41"/>
        <v>638</v>
      </c>
    </row>
    <row r="2680" spans="1:22" x14ac:dyDescent="0.25">
      <c r="A2680" t="s">
        <v>20</v>
      </c>
      <c r="B2680" t="s">
        <v>21</v>
      </c>
      <c r="C2680" t="s">
        <v>22</v>
      </c>
      <c r="D2680" t="s">
        <v>23</v>
      </c>
      <c r="E2680" t="s">
        <v>5</v>
      </c>
      <c r="G2680" t="s">
        <v>24</v>
      </c>
      <c r="H2680">
        <v>2881885</v>
      </c>
      <c r="I2680">
        <v>2882577</v>
      </c>
      <c r="J2680" t="s">
        <v>25</v>
      </c>
      <c r="K2680" t="str">
        <f>VLOOKUP(Q2680,gene2!A:U,12,0)</f>
        <v>WP_014422264.1</v>
      </c>
      <c r="L2680" t="str">
        <f>VLOOKUP(Q2680,gene2!A:U,13,0)</f>
        <v>WP_014422264.1</v>
      </c>
      <c r="M2680">
        <f>VLOOKUP(Q2680,gene2!A:U,14,0)</f>
        <v>0</v>
      </c>
      <c r="N2680" t="str">
        <f>VLOOKUP(Q2680,gene2!A:U,15,0)</f>
        <v>pseudouridine synthase</v>
      </c>
      <c r="Q2680" t="s">
        <v>10411</v>
      </c>
      <c r="R2680">
        <v>693</v>
      </c>
      <c r="T2680" t="s">
        <v>10412</v>
      </c>
      <c r="V2680">
        <f t="shared" si="41"/>
        <v>231</v>
      </c>
    </row>
    <row r="2681" spans="1:22" x14ac:dyDescent="0.25">
      <c r="A2681" t="s">
        <v>20</v>
      </c>
      <c r="B2681" t="s">
        <v>21</v>
      </c>
      <c r="C2681" t="s">
        <v>22</v>
      </c>
      <c r="D2681" t="s">
        <v>23</v>
      </c>
      <c r="E2681" t="s">
        <v>5</v>
      </c>
      <c r="G2681" t="s">
        <v>24</v>
      </c>
      <c r="H2681">
        <v>2882593</v>
      </c>
      <c r="I2681">
        <v>2883159</v>
      </c>
      <c r="J2681" t="s">
        <v>52</v>
      </c>
      <c r="K2681" t="str">
        <f>VLOOKUP(Q2681,gene2!A:U,12,0)</f>
        <v>WP_011786351.1</v>
      </c>
      <c r="L2681" t="str">
        <f>VLOOKUP(Q2681,gene2!A:U,13,0)</f>
        <v>WP_011786351.1</v>
      </c>
      <c r="M2681">
        <f>VLOOKUP(Q2681,gene2!A:U,14,0)</f>
        <v>0</v>
      </c>
      <c r="N2681" t="str">
        <f>VLOOKUP(Q2681,gene2!A:U,15,0)</f>
        <v>elongation factor P-like protein YeiP</v>
      </c>
      <c r="O2681" t="s">
        <v>10414</v>
      </c>
      <c r="Q2681" t="s">
        <v>10415</v>
      </c>
      <c r="R2681">
        <v>567</v>
      </c>
      <c r="T2681" t="s">
        <v>10416</v>
      </c>
      <c r="V2681">
        <f t="shared" si="41"/>
        <v>189</v>
      </c>
    </row>
    <row r="2682" spans="1:22" x14ac:dyDescent="0.25">
      <c r="A2682" t="s">
        <v>20</v>
      </c>
      <c r="B2682" t="s">
        <v>21</v>
      </c>
      <c r="C2682" t="s">
        <v>22</v>
      </c>
      <c r="D2682" t="s">
        <v>23</v>
      </c>
      <c r="E2682" t="s">
        <v>5</v>
      </c>
      <c r="G2682" t="s">
        <v>24</v>
      </c>
      <c r="H2682">
        <v>2883233</v>
      </c>
      <c r="I2682">
        <v>2883730</v>
      </c>
      <c r="J2682" t="s">
        <v>52</v>
      </c>
      <c r="K2682" t="str">
        <f>VLOOKUP(Q2682,gene2!A:U,12,0)</f>
        <v>WP_011786352.1</v>
      </c>
      <c r="L2682" t="str">
        <f>VLOOKUP(Q2682,gene2!A:U,13,0)</f>
        <v>WP_011786352.1</v>
      </c>
      <c r="M2682">
        <f>VLOOKUP(Q2682,gene2!A:U,14,0)</f>
        <v>0</v>
      </c>
      <c r="N2682" t="str">
        <f>VLOOKUP(Q2682,gene2!A:U,15,0)</f>
        <v>acyl-CoA thioesterase</v>
      </c>
      <c r="Q2682" t="s">
        <v>10419</v>
      </c>
      <c r="R2682">
        <v>498</v>
      </c>
      <c r="T2682" t="s">
        <v>10420</v>
      </c>
      <c r="V2682">
        <f t="shared" si="41"/>
        <v>166</v>
      </c>
    </row>
    <row r="2683" spans="1:22" x14ac:dyDescent="0.25">
      <c r="A2683" t="s">
        <v>20</v>
      </c>
      <c r="B2683" t="s">
        <v>21</v>
      </c>
      <c r="C2683" t="s">
        <v>22</v>
      </c>
      <c r="D2683" t="s">
        <v>23</v>
      </c>
      <c r="E2683" t="s">
        <v>5</v>
      </c>
      <c r="G2683" t="s">
        <v>24</v>
      </c>
      <c r="H2683">
        <v>2883934</v>
      </c>
      <c r="I2683">
        <v>2885799</v>
      </c>
      <c r="J2683" t="s">
        <v>25</v>
      </c>
      <c r="K2683" t="str">
        <f>VLOOKUP(Q2683,gene2!A:U,12,0)</f>
        <v>WP_014422265.1</v>
      </c>
      <c r="L2683" t="str">
        <f>VLOOKUP(Q2683,gene2!A:U,13,0)</f>
        <v>WP_014422265.1</v>
      </c>
      <c r="M2683">
        <f>VLOOKUP(Q2683,gene2!A:U,14,0)</f>
        <v>0</v>
      </c>
      <c r="N2683" t="str">
        <f>VLOOKUP(Q2683,gene2!A:U,15,0)</f>
        <v>alkaline phosphatase D family protein</v>
      </c>
      <c r="Q2683" t="s">
        <v>10422</v>
      </c>
      <c r="R2683">
        <v>1866</v>
      </c>
      <c r="T2683" t="s">
        <v>10423</v>
      </c>
      <c r="V2683">
        <f t="shared" si="41"/>
        <v>622</v>
      </c>
    </row>
    <row r="2684" spans="1:22" x14ac:dyDescent="0.25">
      <c r="A2684" t="s">
        <v>20</v>
      </c>
      <c r="B2684" t="s">
        <v>21</v>
      </c>
      <c r="C2684" t="s">
        <v>22</v>
      </c>
      <c r="D2684" t="s">
        <v>23</v>
      </c>
      <c r="E2684" t="s">
        <v>5</v>
      </c>
      <c r="G2684" t="s">
        <v>24</v>
      </c>
      <c r="H2684">
        <v>2885838</v>
      </c>
      <c r="I2684">
        <v>2886536</v>
      </c>
      <c r="J2684" t="s">
        <v>52</v>
      </c>
      <c r="K2684" t="str">
        <f>VLOOKUP(Q2684,gene2!A:U,12,0)</f>
        <v>WP_041654900.1</v>
      </c>
      <c r="L2684" t="str">
        <f>VLOOKUP(Q2684,gene2!A:U,13,0)</f>
        <v>WP_041654900.1</v>
      </c>
      <c r="M2684">
        <f>VLOOKUP(Q2684,gene2!A:U,14,0)</f>
        <v>0</v>
      </c>
      <c r="N2684" t="str">
        <f>VLOOKUP(Q2684,gene2!A:U,15,0)</f>
        <v>crotonase/enoyl-CoA hydratase family protein</v>
      </c>
      <c r="Q2684" t="s">
        <v>10426</v>
      </c>
      <c r="R2684">
        <v>699</v>
      </c>
      <c r="T2684" t="s">
        <v>10427</v>
      </c>
      <c r="V2684">
        <f t="shared" si="41"/>
        <v>233</v>
      </c>
    </row>
    <row r="2685" spans="1:22" x14ac:dyDescent="0.25">
      <c r="A2685" t="s">
        <v>20</v>
      </c>
      <c r="B2685" t="s">
        <v>21</v>
      </c>
      <c r="C2685" t="s">
        <v>22</v>
      </c>
      <c r="D2685" t="s">
        <v>23</v>
      </c>
      <c r="E2685" t="s">
        <v>5</v>
      </c>
      <c r="G2685" t="s">
        <v>24</v>
      </c>
      <c r="H2685">
        <v>2886633</v>
      </c>
      <c r="I2685">
        <v>2889176</v>
      </c>
      <c r="J2685" t="s">
        <v>52</v>
      </c>
      <c r="K2685" t="str">
        <f>VLOOKUP(Q2685,gene2!A:U,12,0)</f>
        <v>WP_158011930.1</v>
      </c>
      <c r="L2685" t="str">
        <f>VLOOKUP(Q2685,gene2!A:U,13,0)</f>
        <v>WP_158011930.1</v>
      </c>
      <c r="M2685">
        <f>VLOOKUP(Q2685,gene2!A:U,14,0)</f>
        <v>0</v>
      </c>
      <c r="N2685" t="str">
        <f>VLOOKUP(Q2685,gene2!A:U,15,0)</f>
        <v>DUF2339 domain-containing protein</v>
      </c>
      <c r="Q2685" t="s">
        <v>10429</v>
      </c>
      <c r="R2685">
        <v>2544</v>
      </c>
      <c r="T2685" t="s">
        <v>10430</v>
      </c>
      <c r="V2685">
        <f t="shared" si="41"/>
        <v>848</v>
      </c>
    </row>
    <row r="2686" spans="1:22" x14ac:dyDescent="0.25">
      <c r="A2686" t="s">
        <v>20</v>
      </c>
      <c r="B2686" t="s">
        <v>21</v>
      </c>
      <c r="C2686" t="s">
        <v>22</v>
      </c>
      <c r="D2686" t="s">
        <v>23</v>
      </c>
      <c r="E2686" t="s">
        <v>5</v>
      </c>
      <c r="G2686" t="s">
        <v>24</v>
      </c>
      <c r="H2686">
        <v>2889344</v>
      </c>
      <c r="I2686">
        <v>2890282</v>
      </c>
      <c r="J2686" t="s">
        <v>25</v>
      </c>
      <c r="K2686" t="str">
        <f>VLOOKUP(Q2686,gene2!A:U,12,0)</f>
        <v>WP_014422268.1</v>
      </c>
      <c r="L2686" t="str">
        <f>VLOOKUP(Q2686,gene2!A:U,13,0)</f>
        <v>WP_014422268.1</v>
      </c>
      <c r="M2686">
        <f>VLOOKUP(Q2686,gene2!A:U,14,0)</f>
        <v>0</v>
      </c>
      <c r="N2686" t="str">
        <f>VLOOKUP(Q2686,gene2!A:U,15,0)</f>
        <v>sensor domain-containing diguanylate cyclase</v>
      </c>
      <c r="Q2686" t="s">
        <v>10433</v>
      </c>
      <c r="R2686">
        <v>939</v>
      </c>
      <c r="T2686" t="s">
        <v>10434</v>
      </c>
      <c r="V2686">
        <f t="shared" si="41"/>
        <v>313</v>
      </c>
    </row>
    <row r="2687" spans="1:22" x14ac:dyDescent="0.25">
      <c r="A2687" t="s">
        <v>20</v>
      </c>
      <c r="B2687" t="s">
        <v>21</v>
      </c>
      <c r="C2687" t="s">
        <v>22</v>
      </c>
      <c r="D2687" t="s">
        <v>23</v>
      </c>
      <c r="E2687" t="s">
        <v>5</v>
      </c>
      <c r="G2687" t="s">
        <v>24</v>
      </c>
      <c r="H2687">
        <v>2890423</v>
      </c>
      <c r="I2687">
        <v>2891166</v>
      </c>
      <c r="J2687" t="s">
        <v>25</v>
      </c>
      <c r="K2687" t="str">
        <f>VLOOKUP(Q2687,gene2!A:U,12,0)</f>
        <v>WP_011786357.1</v>
      </c>
      <c r="L2687" t="str">
        <f>VLOOKUP(Q2687,gene2!A:U,13,0)</f>
        <v>WP_011786357.1</v>
      </c>
      <c r="M2687">
        <f>VLOOKUP(Q2687,gene2!A:U,14,0)</f>
        <v>0</v>
      </c>
      <c r="N2687" t="str">
        <f>VLOOKUP(Q2687,gene2!A:U,15,0)</f>
        <v>ABC transporter substrate-binding protein</v>
      </c>
      <c r="Q2687" t="s">
        <v>10436</v>
      </c>
      <c r="R2687">
        <v>744</v>
      </c>
      <c r="T2687" t="s">
        <v>10437</v>
      </c>
      <c r="V2687">
        <f t="shared" si="41"/>
        <v>248</v>
      </c>
    </row>
    <row r="2688" spans="1:22" x14ac:dyDescent="0.25">
      <c r="A2688" t="s">
        <v>20</v>
      </c>
      <c r="B2688" t="s">
        <v>21</v>
      </c>
      <c r="C2688" t="s">
        <v>22</v>
      </c>
      <c r="D2688" t="s">
        <v>23</v>
      </c>
      <c r="E2688" t="s">
        <v>5</v>
      </c>
      <c r="G2688" t="s">
        <v>24</v>
      </c>
      <c r="H2688">
        <v>2891420</v>
      </c>
      <c r="I2688">
        <v>2894251</v>
      </c>
      <c r="J2688" t="s">
        <v>25</v>
      </c>
      <c r="K2688" t="str">
        <f>VLOOKUP(Q2688,gene2!A:U,12,0)</f>
        <v>WP_014422270.1</v>
      </c>
      <c r="L2688" t="str">
        <f>VLOOKUP(Q2688,gene2!A:U,13,0)</f>
        <v>WP_014422270.1</v>
      </c>
      <c r="M2688">
        <f>VLOOKUP(Q2688,gene2!A:U,14,0)</f>
        <v>0</v>
      </c>
      <c r="N2688" t="str">
        <f>VLOOKUP(Q2688,gene2!A:U,15,0)</f>
        <v>ricin-type beta-trefoil lectin domain protein</v>
      </c>
      <c r="Q2688" t="s">
        <v>10439</v>
      </c>
      <c r="R2688">
        <v>2832</v>
      </c>
      <c r="T2688" t="s">
        <v>10440</v>
      </c>
      <c r="V2688">
        <f t="shared" si="41"/>
        <v>944</v>
      </c>
    </row>
    <row r="2689" spans="1:22" x14ac:dyDescent="0.25">
      <c r="A2689" t="s">
        <v>20</v>
      </c>
      <c r="B2689" t="s">
        <v>21</v>
      </c>
      <c r="C2689" t="s">
        <v>22</v>
      </c>
      <c r="D2689" t="s">
        <v>23</v>
      </c>
      <c r="E2689" t="s">
        <v>5</v>
      </c>
      <c r="G2689" t="s">
        <v>24</v>
      </c>
      <c r="H2689">
        <v>2894302</v>
      </c>
      <c r="I2689">
        <v>2896443</v>
      </c>
      <c r="J2689" t="s">
        <v>52</v>
      </c>
      <c r="K2689" t="str">
        <f>VLOOKUP(Q2689,gene2!A:U,12,0)</f>
        <v>WP_041654901.1</v>
      </c>
      <c r="L2689" t="str">
        <f>VLOOKUP(Q2689,gene2!A:U,13,0)</f>
        <v>WP_041654901.1</v>
      </c>
      <c r="M2689">
        <f>VLOOKUP(Q2689,gene2!A:U,14,0)</f>
        <v>0</v>
      </c>
      <c r="N2689" t="str">
        <f>VLOOKUP(Q2689,gene2!A:U,15,0)</f>
        <v>methyl-accepting chemotaxis protein</v>
      </c>
      <c r="Q2689" t="s">
        <v>10443</v>
      </c>
      <c r="R2689">
        <v>2142</v>
      </c>
      <c r="T2689" t="s">
        <v>10444</v>
      </c>
      <c r="V2689">
        <f t="shared" si="41"/>
        <v>714</v>
      </c>
    </row>
    <row r="2690" spans="1:22" x14ac:dyDescent="0.25">
      <c r="A2690" t="s">
        <v>20</v>
      </c>
      <c r="B2690" t="s">
        <v>21</v>
      </c>
      <c r="C2690" t="s">
        <v>22</v>
      </c>
      <c r="D2690" t="s">
        <v>23</v>
      </c>
      <c r="E2690" t="s">
        <v>5</v>
      </c>
      <c r="G2690" t="s">
        <v>24</v>
      </c>
      <c r="H2690">
        <v>2896665</v>
      </c>
      <c r="I2690">
        <v>2897519</v>
      </c>
      <c r="J2690" t="s">
        <v>52</v>
      </c>
      <c r="K2690" t="str">
        <f>VLOOKUP(Q2690,gene2!A:U,12,0)</f>
        <v>WP_014422273.1</v>
      </c>
      <c r="L2690" t="str">
        <f>VLOOKUP(Q2690,gene2!A:U,13,0)</f>
        <v>WP_014422273.1</v>
      </c>
      <c r="M2690">
        <f>VLOOKUP(Q2690,gene2!A:U,14,0)</f>
        <v>0</v>
      </c>
      <c r="N2690" t="str">
        <f>VLOOKUP(Q2690,gene2!A:U,15,0)</f>
        <v>hypothetical protein</v>
      </c>
      <c r="Q2690" t="s">
        <v>10446</v>
      </c>
      <c r="R2690">
        <v>855</v>
      </c>
      <c r="T2690" t="s">
        <v>10447</v>
      </c>
      <c r="V2690">
        <f t="shared" si="41"/>
        <v>285</v>
      </c>
    </row>
    <row r="2691" spans="1:22" x14ac:dyDescent="0.25">
      <c r="A2691" t="s">
        <v>20</v>
      </c>
      <c r="B2691" t="s">
        <v>21</v>
      </c>
      <c r="C2691" t="s">
        <v>22</v>
      </c>
      <c r="D2691" t="s">
        <v>23</v>
      </c>
      <c r="E2691" t="s">
        <v>5</v>
      </c>
      <c r="G2691" t="s">
        <v>24</v>
      </c>
      <c r="H2691">
        <v>2897583</v>
      </c>
      <c r="I2691">
        <v>2898260</v>
      </c>
      <c r="J2691" t="s">
        <v>52</v>
      </c>
      <c r="K2691" t="str">
        <f>VLOOKUP(Q2691,gene2!A:U,12,0)</f>
        <v>WP_014422274.1</v>
      </c>
      <c r="L2691" t="str">
        <f>VLOOKUP(Q2691,gene2!A:U,13,0)</f>
        <v>WP_014422274.1</v>
      </c>
      <c r="M2691">
        <f>VLOOKUP(Q2691,gene2!A:U,14,0)</f>
        <v>0</v>
      </c>
      <c r="N2691" t="str">
        <f>VLOOKUP(Q2691,gene2!A:U,15,0)</f>
        <v>NAD(P)H-binding protein</v>
      </c>
      <c r="Q2691" t="s">
        <v>10449</v>
      </c>
      <c r="R2691">
        <v>678</v>
      </c>
      <c r="T2691" t="s">
        <v>10450</v>
      </c>
      <c r="V2691">
        <f t="shared" ref="V2691:V2754" si="42">R2691/3</f>
        <v>226</v>
      </c>
    </row>
    <row r="2692" spans="1:22" x14ac:dyDescent="0.25">
      <c r="A2692" t="s">
        <v>20</v>
      </c>
      <c r="B2692" t="s">
        <v>21</v>
      </c>
      <c r="C2692" t="s">
        <v>22</v>
      </c>
      <c r="D2692" t="s">
        <v>23</v>
      </c>
      <c r="E2692" t="s">
        <v>5</v>
      </c>
      <c r="G2692" t="s">
        <v>24</v>
      </c>
      <c r="H2692">
        <v>2898357</v>
      </c>
      <c r="I2692">
        <v>2898770</v>
      </c>
      <c r="J2692" t="s">
        <v>25</v>
      </c>
      <c r="K2692" t="str">
        <f>VLOOKUP(Q2692,gene2!A:U,12,0)</f>
        <v>WP_014422275.1</v>
      </c>
      <c r="L2692" t="str">
        <f>VLOOKUP(Q2692,gene2!A:U,13,0)</f>
        <v>WP_014422275.1</v>
      </c>
      <c r="M2692">
        <f>VLOOKUP(Q2692,gene2!A:U,14,0)</f>
        <v>0</v>
      </c>
      <c r="N2692" t="str">
        <f>VLOOKUP(Q2692,gene2!A:U,15,0)</f>
        <v>aminoacyl-tRNA hydrolase</v>
      </c>
      <c r="O2692" t="s">
        <v>10452</v>
      </c>
      <c r="Q2692" t="s">
        <v>10453</v>
      </c>
      <c r="R2692">
        <v>414</v>
      </c>
      <c r="T2692" t="s">
        <v>10454</v>
      </c>
      <c r="V2692">
        <f t="shared" si="42"/>
        <v>138</v>
      </c>
    </row>
    <row r="2693" spans="1:22" x14ac:dyDescent="0.25">
      <c r="A2693" t="s">
        <v>20</v>
      </c>
      <c r="B2693" t="s">
        <v>21</v>
      </c>
      <c r="C2693" t="s">
        <v>22</v>
      </c>
      <c r="D2693" t="s">
        <v>23</v>
      </c>
      <c r="E2693" t="s">
        <v>5</v>
      </c>
      <c r="G2693" t="s">
        <v>24</v>
      </c>
      <c r="H2693">
        <v>2898767</v>
      </c>
      <c r="I2693">
        <v>2900323</v>
      </c>
      <c r="J2693" t="s">
        <v>52</v>
      </c>
      <c r="K2693" t="str">
        <f>VLOOKUP(Q2693,gene2!A:U,12,0)</f>
        <v>WP_014422276.1</v>
      </c>
      <c r="L2693" t="str">
        <f>VLOOKUP(Q2693,gene2!A:U,13,0)</f>
        <v>WP_014422276.1</v>
      </c>
      <c r="M2693">
        <f>VLOOKUP(Q2693,gene2!A:U,14,0)</f>
        <v>0</v>
      </c>
      <c r="N2693" t="str">
        <f>VLOOKUP(Q2693,gene2!A:U,15,0)</f>
        <v>BCCT family transporter</v>
      </c>
      <c r="Q2693" t="s">
        <v>10456</v>
      </c>
      <c r="R2693">
        <v>1557</v>
      </c>
      <c r="T2693" t="s">
        <v>10457</v>
      </c>
      <c r="V2693">
        <f t="shared" si="42"/>
        <v>519</v>
      </c>
    </row>
    <row r="2694" spans="1:22" x14ac:dyDescent="0.25">
      <c r="A2694" t="s">
        <v>20</v>
      </c>
      <c r="B2694" t="s">
        <v>21</v>
      </c>
      <c r="C2694" t="s">
        <v>22</v>
      </c>
      <c r="D2694" t="s">
        <v>23</v>
      </c>
      <c r="E2694" t="s">
        <v>5</v>
      </c>
      <c r="G2694" t="s">
        <v>24</v>
      </c>
      <c r="H2694">
        <v>2900645</v>
      </c>
      <c r="I2694">
        <v>2901232</v>
      </c>
      <c r="J2694" t="s">
        <v>25</v>
      </c>
      <c r="K2694" t="str">
        <f>VLOOKUP(Q2694,gene2!A:U,12,0)</f>
        <v>WP_014422277.1</v>
      </c>
      <c r="L2694" t="str">
        <f>VLOOKUP(Q2694,gene2!A:U,13,0)</f>
        <v>WP_014422277.1</v>
      </c>
      <c r="M2694">
        <f>VLOOKUP(Q2694,gene2!A:U,14,0)</f>
        <v>0</v>
      </c>
      <c r="N2694" t="str">
        <f>VLOOKUP(Q2694,gene2!A:U,15,0)</f>
        <v>sterol desaturase family protein</v>
      </c>
      <c r="Q2694" t="s">
        <v>10459</v>
      </c>
      <c r="R2694">
        <v>588</v>
      </c>
      <c r="T2694" t="s">
        <v>10460</v>
      </c>
      <c r="V2694">
        <f t="shared" si="42"/>
        <v>196</v>
      </c>
    </row>
    <row r="2695" spans="1:22" x14ac:dyDescent="0.25">
      <c r="A2695" t="s">
        <v>20</v>
      </c>
      <c r="B2695" t="s">
        <v>21</v>
      </c>
      <c r="C2695" t="s">
        <v>22</v>
      </c>
      <c r="D2695" t="s">
        <v>23</v>
      </c>
      <c r="E2695" t="s">
        <v>5</v>
      </c>
      <c r="G2695" t="s">
        <v>24</v>
      </c>
      <c r="H2695">
        <v>2901414</v>
      </c>
      <c r="I2695">
        <v>2902310</v>
      </c>
      <c r="J2695" t="s">
        <v>52</v>
      </c>
      <c r="K2695" t="str">
        <f>VLOOKUP(Q2695,gene2!A:U,12,0)</f>
        <v>WP_014422278.1</v>
      </c>
      <c r="L2695" t="str">
        <f>VLOOKUP(Q2695,gene2!A:U,13,0)</f>
        <v>WP_014422278.1</v>
      </c>
      <c r="M2695">
        <f>VLOOKUP(Q2695,gene2!A:U,14,0)</f>
        <v>0</v>
      </c>
      <c r="N2695" t="str">
        <f>VLOOKUP(Q2695,gene2!A:U,15,0)</f>
        <v>hypothetical protein</v>
      </c>
      <c r="Q2695" t="s">
        <v>10463</v>
      </c>
      <c r="R2695">
        <v>897</v>
      </c>
      <c r="T2695" t="s">
        <v>10464</v>
      </c>
      <c r="V2695">
        <f t="shared" si="42"/>
        <v>299</v>
      </c>
    </row>
    <row r="2696" spans="1:22" x14ac:dyDescent="0.25">
      <c r="A2696" t="s">
        <v>20</v>
      </c>
      <c r="B2696" t="s">
        <v>21</v>
      </c>
      <c r="C2696" t="s">
        <v>22</v>
      </c>
      <c r="D2696" t="s">
        <v>23</v>
      </c>
      <c r="E2696" t="s">
        <v>5</v>
      </c>
      <c r="G2696" t="s">
        <v>24</v>
      </c>
      <c r="H2696">
        <v>2902940</v>
      </c>
      <c r="I2696">
        <v>2903560</v>
      </c>
      <c r="J2696" t="s">
        <v>25</v>
      </c>
      <c r="K2696" t="str">
        <f>VLOOKUP(Q2696,gene2!A:U,12,0)</f>
        <v>WP_041654905.1</v>
      </c>
      <c r="L2696" t="str">
        <f>VLOOKUP(Q2696,gene2!A:U,13,0)</f>
        <v>WP_041654905.1</v>
      </c>
      <c r="M2696">
        <f>VLOOKUP(Q2696,gene2!A:U,14,0)</f>
        <v>0</v>
      </c>
      <c r="N2696" t="str">
        <f>VLOOKUP(Q2696,gene2!A:U,15,0)</f>
        <v>glutathione S-transferase</v>
      </c>
      <c r="Q2696" t="s">
        <v>10466</v>
      </c>
      <c r="R2696">
        <v>621</v>
      </c>
      <c r="T2696" t="s">
        <v>10467</v>
      </c>
      <c r="V2696">
        <f t="shared" si="42"/>
        <v>207</v>
      </c>
    </row>
    <row r="2697" spans="1:22" x14ac:dyDescent="0.25">
      <c r="A2697" t="s">
        <v>20</v>
      </c>
      <c r="B2697" t="s">
        <v>21</v>
      </c>
      <c r="C2697" t="s">
        <v>22</v>
      </c>
      <c r="D2697" t="s">
        <v>23</v>
      </c>
      <c r="E2697" t="s">
        <v>5</v>
      </c>
      <c r="G2697" t="s">
        <v>24</v>
      </c>
      <c r="H2697">
        <v>2903624</v>
      </c>
      <c r="I2697">
        <v>2904292</v>
      </c>
      <c r="J2697" t="s">
        <v>25</v>
      </c>
      <c r="K2697" t="str">
        <f>VLOOKUP(Q2697,gene2!A:U,12,0)</f>
        <v>WP_008170339.1</v>
      </c>
      <c r="L2697" t="str">
        <f>VLOOKUP(Q2697,gene2!A:U,13,0)</f>
        <v>WP_008170339.1</v>
      </c>
      <c r="M2697">
        <f>VLOOKUP(Q2697,gene2!A:U,14,0)</f>
        <v>0</v>
      </c>
      <c r="N2697" t="str">
        <f>VLOOKUP(Q2697,gene2!A:U,15,0)</f>
        <v>cupin domain-containing protein</v>
      </c>
      <c r="Q2697" t="s">
        <v>10470</v>
      </c>
      <c r="R2697">
        <v>669</v>
      </c>
      <c r="T2697" t="s">
        <v>10471</v>
      </c>
      <c r="V2697">
        <f t="shared" si="42"/>
        <v>223</v>
      </c>
    </row>
    <row r="2698" spans="1:22" x14ac:dyDescent="0.25">
      <c r="A2698" t="s">
        <v>20</v>
      </c>
      <c r="B2698" t="s">
        <v>21</v>
      </c>
      <c r="C2698" t="s">
        <v>22</v>
      </c>
      <c r="D2698" t="s">
        <v>23</v>
      </c>
      <c r="E2698" t="s">
        <v>5</v>
      </c>
      <c r="G2698" t="s">
        <v>24</v>
      </c>
      <c r="H2698">
        <v>2904336</v>
      </c>
      <c r="I2698">
        <v>2904902</v>
      </c>
      <c r="J2698" t="s">
        <v>25</v>
      </c>
      <c r="K2698" t="str">
        <f>VLOOKUP(Q2698,gene2!A:U,12,0)</f>
        <v>WP_014422282.1</v>
      </c>
      <c r="L2698" t="str">
        <f>VLOOKUP(Q2698,gene2!A:U,13,0)</f>
        <v>WP_014422282.1</v>
      </c>
      <c r="M2698">
        <f>VLOOKUP(Q2698,gene2!A:U,14,0)</f>
        <v>0</v>
      </c>
      <c r="N2698" t="str">
        <f>VLOOKUP(Q2698,gene2!A:U,15,0)</f>
        <v>TetR/AcrR family transcriptional regulator</v>
      </c>
      <c r="Q2698" t="s">
        <v>10473</v>
      </c>
      <c r="R2698">
        <v>567</v>
      </c>
      <c r="T2698" t="s">
        <v>10474</v>
      </c>
      <c r="V2698">
        <f t="shared" si="42"/>
        <v>189</v>
      </c>
    </row>
    <row r="2699" spans="1:22" x14ac:dyDescent="0.25">
      <c r="A2699" t="s">
        <v>20</v>
      </c>
      <c r="B2699" t="s">
        <v>21</v>
      </c>
      <c r="C2699" t="s">
        <v>22</v>
      </c>
      <c r="D2699" t="s">
        <v>23</v>
      </c>
      <c r="E2699" t="s">
        <v>5</v>
      </c>
      <c r="G2699" t="s">
        <v>24</v>
      </c>
      <c r="H2699">
        <v>2904981</v>
      </c>
      <c r="I2699">
        <v>2905787</v>
      </c>
      <c r="J2699" t="s">
        <v>25</v>
      </c>
      <c r="K2699" t="str">
        <f>VLOOKUP(Q2699,gene2!A:U,12,0)</f>
        <v>WP_008170335.1</v>
      </c>
      <c r="L2699" t="str">
        <f>VLOOKUP(Q2699,gene2!A:U,13,0)</f>
        <v>WP_008170335.1</v>
      </c>
      <c r="M2699">
        <f>VLOOKUP(Q2699,gene2!A:U,14,0)</f>
        <v>0</v>
      </c>
      <c r="N2699" t="str">
        <f>VLOOKUP(Q2699,gene2!A:U,15,0)</f>
        <v>dienelactone hydrolase family protein</v>
      </c>
      <c r="Q2699" t="s">
        <v>10476</v>
      </c>
      <c r="R2699">
        <v>807</v>
      </c>
      <c r="T2699" t="s">
        <v>10477</v>
      </c>
      <c r="V2699">
        <f t="shared" si="42"/>
        <v>269</v>
      </c>
    </row>
    <row r="2700" spans="1:22" x14ac:dyDescent="0.25">
      <c r="A2700" t="s">
        <v>20</v>
      </c>
      <c r="B2700" t="s">
        <v>21</v>
      </c>
      <c r="C2700" t="s">
        <v>22</v>
      </c>
      <c r="D2700" t="s">
        <v>23</v>
      </c>
      <c r="E2700" t="s">
        <v>5</v>
      </c>
      <c r="G2700" t="s">
        <v>24</v>
      </c>
      <c r="H2700">
        <v>2905872</v>
      </c>
      <c r="I2700">
        <v>2906957</v>
      </c>
      <c r="J2700" t="s">
        <v>25</v>
      </c>
      <c r="K2700" t="str">
        <f>VLOOKUP(Q2700,gene2!A:U,12,0)</f>
        <v>WP_041654908.1</v>
      </c>
      <c r="L2700" t="str">
        <f>VLOOKUP(Q2700,gene2!A:U,13,0)</f>
        <v>WP_041654908.1</v>
      </c>
      <c r="M2700">
        <f>VLOOKUP(Q2700,gene2!A:U,14,0)</f>
        <v>0</v>
      </c>
      <c r="N2700" t="str">
        <f>VLOOKUP(Q2700,gene2!A:U,15,0)</f>
        <v>aldo/keto reductase</v>
      </c>
      <c r="Q2700" t="s">
        <v>10480</v>
      </c>
      <c r="R2700">
        <v>1086</v>
      </c>
      <c r="T2700" t="s">
        <v>10481</v>
      </c>
      <c r="V2700">
        <f t="shared" si="42"/>
        <v>362</v>
      </c>
    </row>
    <row r="2701" spans="1:22" x14ac:dyDescent="0.25">
      <c r="A2701" t="s">
        <v>20</v>
      </c>
      <c r="B2701" t="s">
        <v>21</v>
      </c>
      <c r="C2701" t="s">
        <v>22</v>
      </c>
      <c r="D2701" t="s">
        <v>23</v>
      </c>
      <c r="E2701" t="s">
        <v>5</v>
      </c>
      <c r="G2701" t="s">
        <v>24</v>
      </c>
      <c r="H2701">
        <v>2907239</v>
      </c>
      <c r="I2701">
        <v>2910277</v>
      </c>
      <c r="J2701" t="s">
        <v>52</v>
      </c>
      <c r="K2701" t="str">
        <f>VLOOKUP(Q2701,gene2!A:U,12,0)</f>
        <v>WP_014422284.1</v>
      </c>
      <c r="L2701" t="str">
        <f>VLOOKUP(Q2701,gene2!A:U,13,0)</f>
        <v>WP_014422284.1</v>
      </c>
      <c r="M2701">
        <f>VLOOKUP(Q2701,gene2!A:U,14,0)</f>
        <v>0</v>
      </c>
      <c r="N2701" t="str">
        <f>VLOOKUP(Q2701,gene2!A:U,15,0)</f>
        <v>efflux RND transporter permease subunit</v>
      </c>
      <c r="Q2701" t="s">
        <v>10484</v>
      </c>
      <c r="R2701">
        <v>3039</v>
      </c>
      <c r="T2701" t="s">
        <v>10485</v>
      </c>
      <c r="V2701">
        <f t="shared" si="42"/>
        <v>1013</v>
      </c>
    </row>
    <row r="2702" spans="1:22" x14ac:dyDescent="0.25">
      <c r="A2702" t="s">
        <v>20</v>
      </c>
      <c r="B2702" t="s">
        <v>21</v>
      </c>
      <c r="C2702" t="s">
        <v>22</v>
      </c>
      <c r="D2702" t="s">
        <v>23</v>
      </c>
      <c r="E2702" t="s">
        <v>5</v>
      </c>
      <c r="G2702" t="s">
        <v>24</v>
      </c>
      <c r="H2702">
        <v>2910274</v>
      </c>
      <c r="I2702">
        <v>2911326</v>
      </c>
      <c r="J2702" t="s">
        <v>52</v>
      </c>
      <c r="K2702" t="str">
        <f>VLOOKUP(Q2702,gene2!A:U,12,0)</f>
        <v>WP_041654911.1</v>
      </c>
      <c r="L2702" t="str">
        <f>VLOOKUP(Q2702,gene2!A:U,13,0)</f>
        <v>WP_041654911.1</v>
      </c>
      <c r="M2702">
        <f>VLOOKUP(Q2702,gene2!A:U,14,0)</f>
        <v>0</v>
      </c>
      <c r="N2702" t="str">
        <f>VLOOKUP(Q2702,gene2!A:U,15,0)</f>
        <v>efflux RND transporter periplasmic adaptor subunit</v>
      </c>
      <c r="Q2702" t="s">
        <v>10487</v>
      </c>
      <c r="R2702">
        <v>1053</v>
      </c>
      <c r="T2702" t="s">
        <v>10488</v>
      </c>
      <c r="V2702">
        <f t="shared" si="42"/>
        <v>351</v>
      </c>
    </row>
    <row r="2703" spans="1:22" x14ac:dyDescent="0.25">
      <c r="A2703" t="s">
        <v>20</v>
      </c>
      <c r="B2703" t="s">
        <v>21</v>
      </c>
      <c r="C2703" t="s">
        <v>22</v>
      </c>
      <c r="D2703" t="s">
        <v>23</v>
      </c>
      <c r="E2703" t="s">
        <v>5</v>
      </c>
      <c r="G2703" t="s">
        <v>24</v>
      </c>
      <c r="H2703">
        <v>2911364</v>
      </c>
      <c r="I2703">
        <v>2912266</v>
      </c>
      <c r="J2703" t="s">
        <v>52</v>
      </c>
      <c r="K2703" t="str">
        <f>VLOOKUP(Q2703,gene2!A:U,12,0)</f>
        <v>WP_014422286.1</v>
      </c>
      <c r="L2703" t="str">
        <f>VLOOKUP(Q2703,gene2!A:U,13,0)</f>
        <v>WP_014422286.1</v>
      </c>
      <c r="M2703">
        <f>VLOOKUP(Q2703,gene2!A:U,14,0)</f>
        <v>0</v>
      </c>
      <c r="N2703" t="str">
        <f>VLOOKUP(Q2703,gene2!A:U,15,0)</f>
        <v>alpha/beta hydrolase</v>
      </c>
      <c r="Q2703" t="s">
        <v>10490</v>
      </c>
      <c r="R2703">
        <v>903</v>
      </c>
      <c r="T2703" t="s">
        <v>10491</v>
      </c>
      <c r="V2703">
        <f t="shared" si="42"/>
        <v>301</v>
      </c>
    </row>
    <row r="2704" spans="1:22" x14ac:dyDescent="0.25">
      <c r="A2704" t="s">
        <v>20</v>
      </c>
      <c r="B2704" t="s">
        <v>21</v>
      </c>
      <c r="C2704" t="s">
        <v>22</v>
      </c>
      <c r="D2704" t="s">
        <v>23</v>
      </c>
      <c r="E2704" t="s">
        <v>5</v>
      </c>
      <c r="G2704" t="s">
        <v>24</v>
      </c>
      <c r="H2704">
        <v>2912256</v>
      </c>
      <c r="I2704">
        <v>2912747</v>
      </c>
      <c r="J2704" t="s">
        <v>52</v>
      </c>
      <c r="K2704" t="str">
        <f>VLOOKUP(Q2704,gene2!A:U,12,0)</f>
        <v>WP_014422287.1</v>
      </c>
      <c r="L2704" t="str">
        <f>VLOOKUP(Q2704,gene2!A:U,13,0)</f>
        <v>WP_014422287.1</v>
      </c>
      <c r="M2704">
        <f>VLOOKUP(Q2704,gene2!A:U,14,0)</f>
        <v>0</v>
      </c>
      <c r="N2704" t="str">
        <f>VLOOKUP(Q2704,gene2!A:U,15,0)</f>
        <v>PaaI family thioesterase</v>
      </c>
      <c r="Q2704" t="s">
        <v>10493</v>
      </c>
      <c r="R2704">
        <v>492</v>
      </c>
      <c r="T2704" t="s">
        <v>10494</v>
      </c>
      <c r="V2704">
        <f t="shared" si="42"/>
        <v>164</v>
      </c>
    </row>
    <row r="2705" spans="1:22" x14ac:dyDescent="0.25">
      <c r="A2705" t="s">
        <v>20</v>
      </c>
      <c r="B2705" t="s">
        <v>21</v>
      </c>
      <c r="C2705" t="s">
        <v>22</v>
      </c>
      <c r="D2705" t="s">
        <v>23</v>
      </c>
      <c r="E2705" t="s">
        <v>5</v>
      </c>
      <c r="G2705" t="s">
        <v>24</v>
      </c>
      <c r="H2705">
        <v>2912744</v>
      </c>
      <c r="I2705">
        <v>2913229</v>
      </c>
      <c r="J2705" t="s">
        <v>52</v>
      </c>
      <c r="K2705" t="str">
        <f>VLOOKUP(Q2705,gene2!A:U,12,0)</f>
        <v>WP_014422288.1</v>
      </c>
      <c r="L2705" t="str">
        <f>VLOOKUP(Q2705,gene2!A:U,13,0)</f>
        <v>WP_014422288.1</v>
      </c>
      <c r="M2705">
        <f>VLOOKUP(Q2705,gene2!A:U,14,0)</f>
        <v>0</v>
      </c>
      <c r="N2705" t="str">
        <f>VLOOKUP(Q2705,gene2!A:U,15,0)</f>
        <v>PaaI family thioesterase</v>
      </c>
      <c r="Q2705" t="s">
        <v>10496</v>
      </c>
      <c r="R2705">
        <v>486</v>
      </c>
      <c r="T2705" t="s">
        <v>10497</v>
      </c>
      <c r="V2705">
        <f t="shared" si="42"/>
        <v>162</v>
      </c>
    </row>
    <row r="2706" spans="1:22" x14ac:dyDescent="0.25">
      <c r="A2706" t="s">
        <v>20</v>
      </c>
      <c r="B2706" t="s">
        <v>21</v>
      </c>
      <c r="C2706" t="s">
        <v>22</v>
      </c>
      <c r="D2706" t="s">
        <v>23</v>
      </c>
      <c r="E2706" t="s">
        <v>5</v>
      </c>
      <c r="G2706" t="s">
        <v>24</v>
      </c>
      <c r="H2706">
        <v>2913488</v>
      </c>
      <c r="I2706">
        <v>2914102</v>
      </c>
      <c r="J2706" t="s">
        <v>25</v>
      </c>
      <c r="K2706" t="str">
        <f>VLOOKUP(Q2706,gene2!A:U,12,0)</f>
        <v>WP_014422289.1</v>
      </c>
      <c r="L2706" t="str">
        <f>VLOOKUP(Q2706,gene2!A:U,13,0)</f>
        <v>WP_014422289.1</v>
      </c>
      <c r="M2706">
        <f>VLOOKUP(Q2706,gene2!A:U,14,0)</f>
        <v>0</v>
      </c>
      <c r="N2706" t="str">
        <f>VLOOKUP(Q2706,gene2!A:U,15,0)</f>
        <v>TetR family transcriptional regulator</v>
      </c>
      <c r="Q2706" t="s">
        <v>10499</v>
      </c>
      <c r="R2706">
        <v>615</v>
      </c>
      <c r="T2706" t="s">
        <v>10500</v>
      </c>
      <c r="V2706">
        <f t="shared" si="42"/>
        <v>205</v>
      </c>
    </row>
    <row r="2707" spans="1:22" x14ac:dyDescent="0.25">
      <c r="A2707" t="s">
        <v>20</v>
      </c>
      <c r="B2707" t="s">
        <v>21</v>
      </c>
      <c r="C2707" t="s">
        <v>22</v>
      </c>
      <c r="D2707" t="s">
        <v>23</v>
      </c>
      <c r="E2707" t="s">
        <v>5</v>
      </c>
      <c r="G2707" t="s">
        <v>24</v>
      </c>
      <c r="H2707">
        <v>2914148</v>
      </c>
      <c r="I2707">
        <v>2915215</v>
      </c>
      <c r="J2707" t="s">
        <v>52</v>
      </c>
      <c r="K2707" t="str">
        <f>VLOOKUP(Q2707,gene2!A:U,12,0)</f>
        <v>WP_014422290.1</v>
      </c>
      <c r="L2707" t="str">
        <f>VLOOKUP(Q2707,gene2!A:U,13,0)</f>
        <v>WP_014422290.1</v>
      </c>
      <c r="M2707">
        <f>VLOOKUP(Q2707,gene2!A:U,14,0)</f>
        <v>0</v>
      </c>
      <c r="N2707" t="str">
        <f>VLOOKUP(Q2707,gene2!A:U,15,0)</f>
        <v>AraC family transcriptional regulator</v>
      </c>
      <c r="Q2707" t="s">
        <v>10502</v>
      </c>
      <c r="R2707">
        <v>1068</v>
      </c>
      <c r="T2707" t="s">
        <v>10503</v>
      </c>
      <c r="V2707">
        <f t="shared" si="42"/>
        <v>356</v>
      </c>
    </row>
    <row r="2708" spans="1:22" x14ac:dyDescent="0.25">
      <c r="A2708" t="s">
        <v>20</v>
      </c>
      <c r="B2708" t="s">
        <v>21</v>
      </c>
      <c r="C2708" t="s">
        <v>22</v>
      </c>
      <c r="D2708" t="s">
        <v>23</v>
      </c>
      <c r="E2708" t="s">
        <v>5</v>
      </c>
      <c r="G2708" t="s">
        <v>24</v>
      </c>
      <c r="H2708">
        <v>2915345</v>
      </c>
      <c r="I2708">
        <v>2915665</v>
      </c>
      <c r="J2708" t="s">
        <v>25</v>
      </c>
      <c r="K2708" t="str">
        <f>VLOOKUP(Q2708,gene2!A:U,12,0)</f>
        <v>WP_008170311.1</v>
      </c>
      <c r="L2708" t="str">
        <f>VLOOKUP(Q2708,gene2!A:U,13,0)</f>
        <v>WP_008170311.1</v>
      </c>
      <c r="M2708">
        <f>VLOOKUP(Q2708,gene2!A:U,14,0)</f>
        <v>0</v>
      </c>
      <c r="N2708" t="str">
        <f>VLOOKUP(Q2708,gene2!A:U,15,0)</f>
        <v>2Fe-2S iron-sulfur cluster binding domain-containing protein</v>
      </c>
      <c r="Q2708" t="s">
        <v>10505</v>
      </c>
      <c r="R2708">
        <v>321</v>
      </c>
      <c r="T2708" t="s">
        <v>10506</v>
      </c>
      <c r="V2708">
        <f t="shared" si="42"/>
        <v>107</v>
      </c>
    </row>
    <row r="2709" spans="1:22" x14ac:dyDescent="0.25">
      <c r="A2709" t="s">
        <v>20</v>
      </c>
      <c r="B2709" t="s">
        <v>21</v>
      </c>
      <c r="C2709" t="s">
        <v>22</v>
      </c>
      <c r="D2709" t="s">
        <v>23</v>
      </c>
      <c r="E2709" t="s">
        <v>5</v>
      </c>
      <c r="G2709" t="s">
        <v>24</v>
      </c>
      <c r="H2709">
        <v>2915680</v>
      </c>
      <c r="I2709">
        <v>2917092</v>
      </c>
      <c r="J2709" t="s">
        <v>25</v>
      </c>
      <c r="K2709" t="str">
        <f>VLOOKUP(Q2709,gene2!A:U,12,0)</f>
        <v>WP_041654913.1</v>
      </c>
      <c r="L2709" t="str">
        <f>VLOOKUP(Q2709,gene2!A:U,13,0)</f>
        <v>WP_041654913.1</v>
      </c>
      <c r="M2709">
        <f>VLOOKUP(Q2709,gene2!A:U,14,0)</f>
        <v>0</v>
      </c>
      <c r="N2709" t="str">
        <f>VLOOKUP(Q2709,gene2!A:U,15,0)</f>
        <v>cytochrome P450</v>
      </c>
      <c r="Q2709" t="s">
        <v>10509</v>
      </c>
      <c r="R2709">
        <v>1413</v>
      </c>
      <c r="T2709" t="s">
        <v>10510</v>
      </c>
      <c r="V2709">
        <f t="shared" si="42"/>
        <v>471</v>
      </c>
    </row>
    <row r="2710" spans="1:22" x14ac:dyDescent="0.25">
      <c r="A2710" t="s">
        <v>20</v>
      </c>
      <c r="B2710" t="s">
        <v>21</v>
      </c>
      <c r="C2710" t="s">
        <v>22</v>
      </c>
      <c r="D2710" t="s">
        <v>23</v>
      </c>
      <c r="E2710" t="s">
        <v>5</v>
      </c>
      <c r="G2710" t="s">
        <v>24</v>
      </c>
      <c r="H2710">
        <v>2917092</v>
      </c>
      <c r="I2710">
        <v>2918747</v>
      </c>
      <c r="J2710" t="s">
        <v>25</v>
      </c>
      <c r="K2710" t="str">
        <f>VLOOKUP(Q2710,gene2!A:U,12,0)</f>
        <v>WP_014422292.1</v>
      </c>
      <c r="L2710" t="str">
        <f>VLOOKUP(Q2710,gene2!A:U,13,0)</f>
        <v>WP_014422292.1</v>
      </c>
      <c r="M2710">
        <f>VLOOKUP(Q2710,gene2!A:U,14,0)</f>
        <v>0</v>
      </c>
      <c r="N2710" t="str">
        <f>VLOOKUP(Q2710,gene2!A:U,15,0)</f>
        <v>choline dehydrogenase</v>
      </c>
      <c r="Q2710" t="s">
        <v>10512</v>
      </c>
      <c r="R2710">
        <v>1656</v>
      </c>
      <c r="T2710" t="s">
        <v>10513</v>
      </c>
      <c r="V2710">
        <f t="shared" si="42"/>
        <v>552</v>
      </c>
    </row>
    <row r="2711" spans="1:22" x14ac:dyDescent="0.25">
      <c r="A2711" t="s">
        <v>20</v>
      </c>
      <c r="B2711" t="s">
        <v>21</v>
      </c>
      <c r="C2711" t="s">
        <v>22</v>
      </c>
      <c r="D2711" t="s">
        <v>23</v>
      </c>
      <c r="E2711" t="s">
        <v>5</v>
      </c>
      <c r="G2711" t="s">
        <v>24</v>
      </c>
      <c r="H2711">
        <v>2918836</v>
      </c>
      <c r="I2711">
        <v>2920086</v>
      </c>
      <c r="J2711" t="s">
        <v>25</v>
      </c>
      <c r="K2711" t="str">
        <f>VLOOKUP(Q2711,gene2!A:U,12,0)</f>
        <v>WP_041654915.1</v>
      </c>
      <c r="L2711" t="str">
        <f>VLOOKUP(Q2711,gene2!A:U,13,0)</f>
        <v>WP_041654915.1</v>
      </c>
      <c r="M2711">
        <f>VLOOKUP(Q2711,gene2!A:U,14,0)</f>
        <v>0</v>
      </c>
      <c r="N2711" t="str">
        <f>VLOOKUP(Q2711,gene2!A:U,15,0)</f>
        <v>FAD-dependent oxidoreductase</v>
      </c>
      <c r="Q2711" t="s">
        <v>10516</v>
      </c>
      <c r="R2711">
        <v>1251</v>
      </c>
      <c r="T2711" t="s">
        <v>10517</v>
      </c>
      <c r="V2711">
        <f t="shared" si="42"/>
        <v>417</v>
      </c>
    </row>
    <row r="2712" spans="1:22" x14ac:dyDescent="0.25">
      <c r="A2712" t="s">
        <v>20</v>
      </c>
      <c r="B2712" t="s">
        <v>21</v>
      </c>
      <c r="C2712" t="s">
        <v>22</v>
      </c>
      <c r="D2712" t="s">
        <v>23</v>
      </c>
      <c r="E2712" t="s">
        <v>5</v>
      </c>
      <c r="G2712" t="s">
        <v>24</v>
      </c>
      <c r="H2712">
        <v>2920373</v>
      </c>
      <c r="I2712">
        <v>2921398</v>
      </c>
      <c r="J2712" t="s">
        <v>25</v>
      </c>
      <c r="K2712" t="str">
        <f>VLOOKUP(Q2712,gene2!A:U,12,0)</f>
        <v>WP_008170306.1</v>
      </c>
      <c r="L2712" t="str">
        <f>VLOOKUP(Q2712,gene2!A:U,13,0)</f>
        <v>WP_008170306.1</v>
      </c>
      <c r="M2712">
        <f>VLOOKUP(Q2712,gene2!A:U,14,0)</f>
        <v>0</v>
      </c>
      <c r="N2712" t="str">
        <f>VLOOKUP(Q2712,gene2!A:U,15,0)</f>
        <v>IS110 family transposase</v>
      </c>
      <c r="Q2712" t="s">
        <v>10519</v>
      </c>
      <c r="R2712">
        <v>1026</v>
      </c>
      <c r="T2712" t="s">
        <v>10520</v>
      </c>
      <c r="V2712">
        <f t="shared" si="42"/>
        <v>342</v>
      </c>
    </row>
    <row r="2713" spans="1:22" x14ac:dyDescent="0.25">
      <c r="A2713" t="s">
        <v>20</v>
      </c>
      <c r="B2713" t="s">
        <v>21</v>
      </c>
      <c r="C2713" t="s">
        <v>22</v>
      </c>
      <c r="D2713" t="s">
        <v>23</v>
      </c>
      <c r="E2713" t="s">
        <v>5</v>
      </c>
      <c r="G2713" t="s">
        <v>24</v>
      </c>
      <c r="H2713">
        <v>2922296</v>
      </c>
      <c r="I2713">
        <v>2922967</v>
      </c>
      <c r="J2713" t="s">
        <v>52</v>
      </c>
      <c r="K2713" t="str">
        <f>VLOOKUP(Q2713,gene2!A:U,12,0)</f>
        <v>WP_008170303.1</v>
      </c>
      <c r="L2713" t="str">
        <f>VLOOKUP(Q2713,gene2!A:U,13,0)</f>
        <v>WP_008170303.1</v>
      </c>
      <c r="M2713">
        <f>VLOOKUP(Q2713,gene2!A:U,14,0)</f>
        <v>0</v>
      </c>
      <c r="N2713" t="str">
        <f>VLOOKUP(Q2713,gene2!A:U,15,0)</f>
        <v>OmpW family protein</v>
      </c>
      <c r="Q2713" t="s">
        <v>10523</v>
      </c>
      <c r="R2713">
        <v>672</v>
      </c>
      <c r="T2713" t="s">
        <v>10524</v>
      </c>
      <c r="V2713">
        <f t="shared" si="42"/>
        <v>224</v>
      </c>
    </row>
    <row r="2714" spans="1:22" x14ac:dyDescent="0.25">
      <c r="A2714" t="s">
        <v>20</v>
      </c>
      <c r="B2714" t="s">
        <v>21</v>
      </c>
      <c r="C2714" t="s">
        <v>22</v>
      </c>
      <c r="D2714" t="s">
        <v>23</v>
      </c>
      <c r="E2714" t="s">
        <v>5</v>
      </c>
      <c r="G2714" t="s">
        <v>24</v>
      </c>
      <c r="H2714">
        <v>2923052</v>
      </c>
      <c r="I2714">
        <v>2924686</v>
      </c>
      <c r="J2714" t="s">
        <v>52</v>
      </c>
      <c r="K2714" t="str">
        <f>VLOOKUP(Q2714,gene2!A:U,12,0)</f>
        <v>WP_041654919.1</v>
      </c>
      <c r="L2714" t="str">
        <f>VLOOKUP(Q2714,gene2!A:U,13,0)</f>
        <v>WP_041654919.1</v>
      </c>
      <c r="M2714">
        <f>VLOOKUP(Q2714,gene2!A:U,14,0)</f>
        <v>0</v>
      </c>
      <c r="N2714" t="str">
        <f>VLOOKUP(Q2714,gene2!A:U,15,0)</f>
        <v>long-chain-fatty-acid--CoA ligase</v>
      </c>
      <c r="Q2714" t="s">
        <v>10527</v>
      </c>
      <c r="R2714">
        <v>1635</v>
      </c>
      <c r="T2714" t="s">
        <v>10528</v>
      </c>
      <c r="V2714">
        <f t="shared" si="42"/>
        <v>545</v>
      </c>
    </row>
    <row r="2715" spans="1:22" x14ac:dyDescent="0.25">
      <c r="A2715" t="s">
        <v>20</v>
      </c>
      <c r="B2715" t="s">
        <v>21</v>
      </c>
      <c r="C2715" t="s">
        <v>22</v>
      </c>
      <c r="D2715" t="s">
        <v>23</v>
      </c>
      <c r="E2715" t="s">
        <v>5</v>
      </c>
      <c r="G2715" t="s">
        <v>24</v>
      </c>
      <c r="H2715">
        <v>2924775</v>
      </c>
      <c r="I2715">
        <v>2926373</v>
      </c>
      <c r="J2715" t="s">
        <v>52</v>
      </c>
      <c r="K2715" t="str">
        <f>VLOOKUP(Q2715,gene2!A:U,12,0)</f>
        <v>WP_014422295.1</v>
      </c>
      <c r="L2715" t="str">
        <f>VLOOKUP(Q2715,gene2!A:U,13,0)</f>
        <v>WP_014422295.1</v>
      </c>
      <c r="M2715">
        <f>VLOOKUP(Q2715,gene2!A:U,14,0)</f>
        <v>0</v>
      </c>
      <c r="N2715" t="str">
        <f>VLOOKUP(Q2715,gene2!A:U,15,0)</f>
        <v>choline dehydrogenase</v>
      </c>
      <c r="Q2715" t="s">
        <v>10531</v>
      </c>
      <c r="R2715">
        <v>1599</v>
      </c>
      <c r="T2715" t="s">
        <v>10532</v>
      </c>
      <c r="V2715">
        <f t="shared" si="42"/>
        <v>533</v>
      </c>
    </row>
    <row r="2716" spans="1:22" x14ac:dyDescent="0.25">
      <c r="A2716" t="s">
        <v>20</v>
      </c>
      <c r="B2716" t="s">
        <v>21</v>
      </c>
      <c r="C2716" t="s">
        <v>22</v>
      </c>
      <c r="D2716" t="s">
        <v>23</v>
      </c>
      <c r="E2716" t="s">
        <v>5</v>
      </c>
      <c r="G2716" t="s">
        <v>24</v>
      </c>
      <c r="H2716">
        <v>2926401</v>
      </c>
      <c r="I2716">
        <v>2927855</v>
      </c>
      <c r="J2716" t="s">
        <v>52</v>
      </c>
      <c r="K2716" t="str">
        <f>VLOOKUP(Q2716,gene2!A:U,12,0)</f>
        <v>WP_014422296.1</v>
      </c>
      <c r="L2716" t="str">
        <f>VLOOKUP(Q2716,gene2!A:U,13,0)</f>
        <v>WP_014422296.1</v>
      </c>
      <c r="M2716">
        <f>VLOOKUP(Q2716,gene2!A:U,14,0)</f>
        <v>0</v>
      </c>
      <c r="N2716" t="str">
        <f>VLOOKUP(Q2716,gene2!A:U,15,0)</f>
        <v>aldehyde dehydrogenase family protein</v>
      </c>
      <c r="Q2716" t="s">
        <v>10534</v>
      </c>
      <c r="R2716">
        <v>1455</v>
      </c>
      <c r="T2716" t="s">
        <v>10535</v>
      </c>
      <c r="V2716">
        <f t="shared" si="42"/>
        <v>485</v>
      </c>
    </row>
    <row r="2717" spans="1:22" x14ac:dyDescent="0.25">
      <c r="A2717" t="s">
        <v>20</v>
      </c>
      <c r="B2717" t="s">
        <v>21</v>
      </c>
      <c r="C2717" t="s">
        <v>22</v>
      </c>
      <c r="D2717" t="s">
        <v>23</v>
      </c>
      <c r="E2717" t="s">
        <v>5</v>
      </c>
      <c r="G2717" t="s">
        <v>24</v>
      </c>
      <c r="H2717">
        <v>2927907</v>
      </c>
      <c r="I2717">
        <v>2928425</v>
      </c>
      <c r="J2717" t="s">
        <v>52</v>
      </c>
      <c r="K2717" t="str">
        <f>VLOOKUP(Q2717,gene2!A:U,12,0)</f>
        <v>WP_014422297.1</v>
      </c>
      <c r="L2717" t="str">
        <f>VLOOKUP(Q2717,gene2!A:U,13,0)</f>
        <v>WP_014422297.1</v>
      </c>
      <c r="M2717">
        <f>VLOOKUP(Q2717,gene2!A:U,14,0)</f>
        <v>0</v>
      </c>
      <c r="N2717" t="str">
        <f>VLOOKUP(Q2717,gene2!A:U,15,0)</f>
        <v>rubredoxin</v>
      </c>
      <c r="Q2717" t="s">
        <v>10538</v>
      </c>
      <c r="R2717">
        <v>519</v>
      </c>
      <c r="T2717" t="s">
        <v>10539</v>
      </c>
      <c r="V2717">
        <f t="shared" si="42"/>
        <v>173</v>
      </c>
    </row>
    <row r="2718" spans="1:22" x14ac:dyDescent="0.25">
      <c r="A2718" t="s">
        <v>20</v>
      </c>
      <c r="B2718" t="s">
        <v>21</v>
      </c>
      <c r="C2718" t="s">
        <v>22</v>
      </c>
      <c r="D2718" t="s">
        <v>23</v>
      </c>
      <c r="E2718" t="s">
        <v>5</v>
      </c>
      <c r="G2718" t="s">
        <v>24</v>
      </c>
      <c r="H2718">
        <v>2928563</v>
      </c>
      <c r="I2718">
        <v>2929780</v>
      </c>
      <c r="J2718" t="s">
        <v>52</v>
      </c>
      <c r="K2718" t="str">
        <f>VLOOKUP(Q2718,gene2!A:U,12,0)</f>
        <v>WP_014422298.1</v>
      </c>
      <c r="L2718" t="str">
        <f>VLOOKUP(Q2718,gene2!A:U,13,0)</f>
        <v>WP_014422298.1</v>
      </c>
      <c r="M2718">
        <f>VLOOKUP(Q2718,gene2!A:U,14,0)</f>
        <v>0</v>
      </c>
      <c r="N2718" t="str">
        <f>VLOOKUP(Q2718,gene2!A:U,15,0)</f>
        <v>alkane 1-monooxygenase</v>
      </c>
      <c r="Q2718" t="s">
        <v>10542</v>
      </c>
      <c r="R2718">
        <v>1218</v>
      </c>
      <c r="T2718" t="s">
        <v>10543</v>
      </c>
      <c r="V2718">
        <f t="shared" si="42"/>
        <v>406</v>
      </c>
    </row>
    <row r="2719" spans="1:22" x14ac:dyDescent="0.25">
      <c r="A2719" t="s">
        <v>20</v>
      </c>
      <c r="B2719" t="s">
        <v>21</v>
      </c>
      <c r="C2719" t="s">
        <v>22</v>
      </c>
      <c r="D2719" t="s">
        <v>23</v>
      </c>
      <c r="E2719" t="s">
        <v>5</v>
      </c>
      <c r="G2719" t="s">
        <v>24</v>
      </c>
      <c r="H2719">
        <v>2930009</v>
      </c>
      <c r="I2719">
        <v>2932627</v>
      </c>
      <c r="J2719" t="s">
        <v>25</v>
      </c>
      <c r="K2719" t="str">
        <f>VLOOKUP(Q2719,gene2!A:U,12,0)</f>
        <v>WP_041654922.1</v>
      </c>
      <c r="L2719" t="str">
        <f>VLOOKUP(Q2719,gene2!A:U,13,0)</f>
        <v>WP_041654922.1</v>
      </c>
      <c r="M2719">
        <f>VLOOKUP(Q2719,gene2!A:U,14,0)</f>
        <v>0</v>
      </c>
      <c r="N2719" t="str">
        <f>VLOOKUP(Q2719,gene2!A:U,15,0)</f>
        <v>helix-turn-helix transcriptional regulator</v>
      </c>
      <c r="Q2719" t="s">
        <v>10545</v>
      </c>
      <c r="R2719">
        <v>2619</v>
      </c>
      <c r="T2719" t="s">
        <v>10546</v>
      </c>
      <c r="V2719">
        <f t="shared" si="42"/>
        <v>873</v>
      </c>
    </row>
    <row r="2720" spans="1:22" x14ac:dyDescent="0.25">
      <c r="A2720" t="s">
        <v>20</v>
      </c>
      <c r="B2720" t="s">
        <v>21</v>
      </c>
      <c r="C2720" t="s">
        <v>22</v>
      </c>
      <c r="D2720" t="s">
        <v>23</v>
      </c>
      <c r="E2720" t="s">
        <v>5</v>
      </c>
      <c r="G2720" t="s">
        <v>24</v>
      </c>
      <c r="H2720">
        <v>2932660</v>
      </c>
      <c r="I2720">
        <v>2933820</v>
      </c>
      <c r="J2720" t="s">
        <v>25</v>
      </c>
      <c r="K2720" t="str">
        <f>VLOOKUP(Q2720,gene2!A:U,12,0)</f>
        <v>WP_041654924.1</v>
      </c>
      <c r="L2720" t="str">
        <f>VLOOKUP(Q2720,gene2!A:U,13,0)</f>
        <v>WP_041654924.1</v>
      </c>
      <c r="M2720">
        <f>VLOOKUP(Q2720,gene2!A:U,14,0)</f>
        <v>0</v>
      </c>
      <c r="N2720" t="str">
        <f>VLOOKUP(Q2720,gene2!A:U,15,0)</f>
        <v>FAD-dependent oxidoreductase</v>
      </c>
      <c r="Q2720" t="s">
        <v>10548</v>
      </c>
      <c r="R2720">
        <v>1161</v>
      </c>
      <c r="T2720" t="s">
        <v>10549</v>
      </c>
      <c r="V2720">
        <f t="shared" si="42"/>
        <v>387</v>
      </c>
    </row>
    <row r="2721" spans="1:22" x14ac:dyDescent="0.25">
      <c r="A2721" t="s">
        <v>20</v>
      </c>
      <c r="B2721" t="s">
        <v>21</v>
      </c>
      <c r="C2721" t="s">
        <v>22</v>
      </c>
      <c r="D2721" t="s">
        <v>23</v>
      </c>
      <c r="E2721" t="s">
        <v>5</v>
      </c>
      <c r="G2721" t="s">
        <v>24</v>
      </c>
      <c r="H2721">
        <v>2933954</v>
      </c>
      <c r="I2721">
        <v>2934220</v>
      </c>
      <c r="J2721" t="s">
        <v>25</v>
      </c>
      <c r="K2721" t="str">
        <f>VLOOKUP(Q2721,gene2!A:U,12,0)</f>
        <v>WP_081496573.1</v>
      </c>
      <c r="L2721" t="str">
        <f>VLOOKUP(Q2721,gene2!A:U,13,0)</f>
        <v>WP_081496573.1</v>
      </c>
      <c r="M2721">
        <f>VLOOKUP(Q2721,gene2!A:U,14,0)</f>
        <v>0</v>
      </c>
      <c r="N2721" t="str">
        <f>VLOOKUP(Q2721,gene2!A:U,15,0)</f>
        <v>EAL domain-containing protein</v>
      </c>
      <c r="Q2721" t="s">
        <v>10551</v>
      </c>
      <c r="R2721">
        <v>267</v>
      </c>
      <c r="V2721">
        <f t="shared" si="42"/>
        <v>89</v>
      </c>
    </row>
    <row r="2722" spans="1:22" x14ac:dyDescent="0.25">
      <c r="A2722" t="s">
        <v>20</v>
      </c>
      <c r="B2722" t="s">
        <v>21</v>
      </c>
      <c r="C2722" t="s">
        <v>22</v>
      </c>
      <c r="D2722" t="s">
        <v>23</v>
      </c>
      <c r="E2722" t="s">
        <v>5</v>
      </c>
      <c r="G2722" t="s">
        <v>24</v>
      </c>
      <c r="H2722">
        <v>2934613</v>
      </c>
      <c r="I2722">
        <v>2935104</v>
      </c>
      <c r="J2722" t="s">
        <v>25</v>
      </c>
      <c r="K2722" t="str">
        <f>VLOOKUP(Q2722,gene2!A:U,12,0)</f>
        <v>WP_011786374.1</v>
      </c>
      <c r="L2722" t="str">
        <f>VLOOKUP(Q2722,gene2!A:U,13,0)</f>
        <v>WP_011786374.1</v>
      </c>
      <c r="M2722">
        <f>VLOOKUP(Q2722,gene2!A:U,14,0)</f>
        <v>0</v>
      </c>
      <c r="N2722" t="str">
        <f>VLOOKUP(Q2722,gene2!A:U,15,0)</f>
        <v>hypothetical protein</v>
      </c>
      <c r="Q2722" t="s">
        <v>10553</v>
      </c>
      <c r="R2722">
        <v>492</v>
      </c>
      <c r="T2722" t="s">
        <v>10554</v>
      </c>
      <c r="V2722">
        <f t="shared" si="42"/>
        <v>164</v>
      </c>
    </row>
    <row r="2723" spans="1:22" x14ac:dyDescent="0.25">
      <c r="A2723" t="s">
        <v>20</v>
      </c>
      <c r="B2723" t="s">
        <v>21</v>
      </c>
      <c r="C2723" t="s">
        <v>22</v>
      </c>
      <c r="D2723" t="s">
        <v>23</v>
      </c>
      <c r="E2723" t="s">
        <v>5</v>
      </c>
      <c r="G2723" t="s">
        <v>24</v>
      </c>
      <c r="H2723">
        <v>2935125</v>
      </c>
      <c r="I2723">
        <v>2936030</v>
      </c>
      <c r="J2723" t="s">
        <v>52</v>
      </c>
      <c r="K2723" t="str">
        <f>VLOOKUP(Q2723,gene2!A:U,12,0)</f>
        <v>WP_011786375.1</v>
      </c>
      <c r="L2723" t="str">
        <f>VLOOKUP(Q2723,gene2!A:U,13,0)</f>
        <v>WP_011786375.1</v>
      </c>
      <c r="M2723">
        <f>VLOOKUP(Q2723,gene2!A:U,14,0)</f>
        <v>0</v>
      </c>
      <c r="N2723" t="str">
        <f>VLOOKUP(Q2723,gene2!A:U,15,0)</f>
        <v>DMT family transporter</v>
      </c>
      <c r="Q2723" t="s">
        <v>10556</v>
      </c>
      <c r="R2723">
        <v>906</v>
      </c>
      <c r="T2723" t="s">
        <v>10557</v>
      </c>
      <c r="V2723">
        <f t="shared" si="42"/>
        <v>302</v>
      </c>
    </row>
    <row r="2724" spans="1:22" x14ac:dyDescent="0.25">
      <c r="A2724" t="s">
        <v>20</v>
      </c>
      <c r="B2724" t="s">
        <v>21</v>
      </c>
      <c r="C2724" t="s">
        <v>22</v>
      </c>
      <c r="D2724" t="s">
        <v>23</v>
      </c>
      <c r="E2724" t="s">
        <v>5</v>
      </c>
      <c r="G2724" t="s">
        <v>24</v>
      </c>
      <c r="H2724">
        <v>2936151</v>
      </c>
      <c r="I2724">
        <v>2937083</v>
      </c>
      <c r="J2724" t="s">
        <v>25</v>
      </c>
      <c r="K2724" t="str">
        <f>VLOOKUP(Q2724,gene2!A:U,12,0)</f>
        <v>WP_041654925.1</v>
      </c>
      <c r="L2724" t="str">
        <f>VLOOKUP(Q2724,gene2!A:U,13,0)</f>
        <v>WP_041654925.1</v>
      </c>
      <c r="M2724">
        <f>VLOOKUP(Q2724,gene2!A:U,14,0)</f>
        <v>0</v>
      </c>
      <c r="N2724" t="str">
        <f>VLOOKUP(Q2724,gene2!A:U,15,0)</f>
        <v>helix-turn-helix domain-containing protein</v>
      </c>
      <c r="Q2724" t="s">
        <v>10559</v>
      </c>
      <c r="R2724">
        <v>933</v>
      </c>
      <c r="T2724" t="s">
        <v>10560</v>
      </c>
      <c r="V2724">
        <f t="shared" si="42"/>
        <v>311</v>
      </c>
    </row>
    <row r="2725" spans="1:22" x14ac:dyDescent="0.25">
      <c r="A2725" t="s">
        <v>20</v>
      </c>
      <c r="B2725" t="s">
        <v>21</v>
      </c>
      <c r="C2725" t="s">
        <v>22</v>
      </c>
      <c r="D2725" t="s">
        <v>23</v>
      </c>
      <c r="E2725" t="s">
        <v>5</v>
      </c>
      <c r="G2725" t="s">
        <v>24</v>
      </c>
      <c r="H2725">
        <v>2937105</v>
      </c>
      <c r="I2725">
        <v>2937812</v>
      </c>
      <c r="J2725" t="s">
        <v>52</v>
      </c>
      <c r="K2725" t="str">
        <f>VLOOKUP(Q2725,gene2!A:U,12,0)</f>
        <v>WP_011786377.1</v>
      </c>
      <c r="L2725" t="str">
        <f>VLOOKUP(Q2725,gene2!A:U,13,0)</f>
        <v>WP_011786377.1</v>
      </c>
      <c r="M2725">
        <f>VLOOKUP(Q2725,gene2!A:U,14,0)</f>
        <v>0</v>
      </c>
      <c r="N2725" t="str">
        <f>VLOOKUP(Q2725,gene2!A:U,15,0)</f>
        <v>monofunctional biosynthetic peptidoglycan transglycosylase</v>
      </c>
      <c r="O2725" t="s">
        <v>10562</v>
      </c>
      <c r="Q2725" t="s">
        <v>10563</v>
      </c>
      <c r="R2725">
        <v>708</v>
      </c>
      <c r="T2725" t="s">
        <v>10564</v>
      </c>
      <c r="V2725">
        <f t="shared" si="42"/>
        <v>236</v>
      </c>
    </row>
    <row r="2726" spans="1:22" x14ac:dyDescent="0.25">
      <c r="A2726" t="s">
        <v>20</v>
      </c>
      <c r="B2726" t="s">
        <v>21</v>
      </c>
      <c r="C2726" t="s">
        <v>22</v>
      </c>
      <c r="D2726" t="s">
        <v>23</v>
      </c>
      <c r="E2726" t="s">
        <v>5</v>
      </c>
      <c r="G2726" t="s">
        <v>24</v>
      </c>
      <c r="H2726">
        <v>2937824</v>
      </c>
      <c r="I2726">
        <v>2939563</v>
      </c>
      <c r="J2726" t="s">
        <v>52</v>
      </c>
      <c r="K2726" t="str">
        <f>VLOOKUP(Q2726,gene2!A:U,12,0)</f>
        <v>WP_014422306.1</v>
      </c>
      <c r="L2726" t="str">
        <f>VLOOKUP(Q2726,gene2!A:U,13,0)</f>
        <v>WP_014422306.1</v>
      </c>
      <c r="M2726">
        <f>VLOOKUP(Q2726,gene2!A:U,14,0)</f>
        <v>0</v>
      </c>
      <c r="N2726" t="str">
        <f>VLOOKUP(Q2726,gene2!A:U,15,0)</f>
        <v>amidohydrolase family protein</v>
      </c>
      <c r="Q2726" t="s">
        <v>10567</v>
      </c>
      <c r="R2726">
        <v>1740</v>
      </c>
      <c r="T2726" t="s">
        <v>10568</v>
      </c>
      <c r="V2726">
        <f t="shared" si="42"/>
        <v>580</v>
      </c>
    </row>
    <row r="2727" spans="1:22" x14ac:dyDescent="0.25">
      <c r="A2727" t="s">
        <v>20</v>
      </c>
      <c r="B2727" t="s">
        <v>21</v>
      </c>
      <c r="C2727" t="s">
        <v>22</v>
      </c>
      <c r="D2727" t="s">
        <v>23</v>
      </c>
      <c r="E2727" t="s">
        <v>5</v>
      </c>
      <c r="G2727" t="s">
        <v>24</v>
      </c>
      <c r="H2727">
        <v>2939641</v>
      </c>
      <c r="I2727">
        <v>2940945</v>
      </c>
      <c r="J2727" t="s">
        <v>52</v>
      </c>
      <c r="K2727" t="str">
        <f>VLOOKUP(Q2727,gene2!A:U,12,0)</f>
        <v>WP_014422307.1</v>
      </c>
      <c r="L2727" t="str">
        <f>VLOOKUP(Q2727,gene2!A:U,13,0)</f>
        <v>WP_014422307.1</v>
      </c>
      <c r="M2727">
        <f>VLOOKUP(Q2727,gene2!A:U,14,0)</f>
        <v>0</v>
      </c>
      <c r="N2727" t="str">
        <f>VLOOKUP(Q2727,gene2!A:U,15,0)</f>
        <v>MFS transporter</v>
      </c>
      <c r="Q2727" t="s">
        <v>10571</v>
      </c>
      <c r="R2727">
        <v>1305</v>
      </c>
      <c r="T2727" t="s">
        <v>10572</v>
      </c>
      <c r="V2727">
        <f t="shared" si="42"/>
        <v>435</v>
      </c>
    </row>
    <row r="2728" spans="1:22" x14ac:dyDescent="0.25">
      <c r="A2728" t="s">
        <v>20</v>
      </c>
      <c r="B2728" t="s">
        <v>21</v>
      </c>
      <c r="C2728" t="s">
        <v>22</v>
      </c>
      <c r="D2728" t="s">
        <v>23</v>
      </c>
      <c r="E2728" t="s">
        <v>5</v>
      </c>
      <c r="G2728" t="s">
        <v>24</v>
      </c>
      <c r="H2728">
        <v>2941131</v>
      </c>
      <c r="I2728">
        <v>2941892</v>
      </c>
      <c r="J2728" t="s">
        <v>25</v>
      </c>
      <c r="K2728" t="str">
        <f>VLOOKUP(Q2728,gene2!A:U,12,0)</f>
        <v>WP_014422308.1</v>
      </c>
      <c r="L2728" t="str">
        <f>VLOOKUP(Q2728,gene2!A:U,13,0)</f>
        <v>WP_014422308.1</v>
      </c>
      <c r="M2728">
        <f>VLOOKUP(Q2728,gene2!A:U,14,0)</f>
        <v>0</v>
      </c>
      <c r="N2728" t="str">
        <f>VLOOKUP(Q2728,gene2!A:U,15,0)</f>
        <v>SDR family oxidoreductase</v>
      </c>
      <c r="Q2728" t="s">
        <v>10574</v>
      </c>
      <c r="R2728">
        <v>762</v>
      </c>
      <c r="T2728" t="s">
        <v>10575</v>
      </c>
      <c r="V2728">
        <f t="shared" si="42"/>
        <v>254</v>
      </c>
    </row>
    <row r="2729" spans="1:22" x14ac:dyDescent="0.25">
      <c r="A2729" t="s">
        <v>20</v>
      </c>
      <c r="B2729" t="s">
        <v>21</v>
      </c>
      <c r="C2729" t="s">
        <v>22</v>
      </c>
      <c r="D2729" t="s">
        <v>23</v>
      </c>
      <c r="E2729" t="s">
        <v>5</v>
      </c>
      <c r="G2729" t="s">
        <v>24</v>
      </c>
      <c r="H2729">
        <v>2941900</v>
      </c>
      <c r="I2729">
        <v>2942547</v>
      </c>
      <c r="J2729" t="s">
        <v>25</v>
      </c>
      <c r="K2729" t="str">
        <f>VLOOKUP(Q2729,gene2!A:U,12,0)</f>
        <v>WP_041654928.1</v>
      </c>
      <c r="L2729" t="str">
        <f>VLOOKUP(Q2729,gene2!A:U,13,0)</f>
        <v>WP_041654928.1</v>
      </c>
      <c r="M2729">
        <f>VLOOKUP(Q2729,gene2!A:U,14,0)</f>
        <v>0</v>
      </c>
      <c r="N2729" t="str">
        <f>VLOOKUP(Q2729,gene2!A:U,15,0)</f>
        <v>helix-turn-helix transcriptional regulator</v>
      </c>
      <c r="Q2729" t="s">
        <v>10577</v>
      </c>
      <c r="R2729">
        <v>648</v>
      </c>
      <c r="T2729" t="s">
        <v>10578</v>
      </c>
      <c r="V2729">
        <f t="shared" si="42"/>
        <v>216</v>
      </c>
    </row>
    <row r="2730" spans="1:22" x14ac:dyDescent="0.25">
      <c r="A2730" t="s">
        <v>20</v>
      </c>
      <c r="B2730" t="s">
        <v>21</v>
      </c>
      <c r="C2730" t="s">
        <v>22</v>
      </c>
      <c r="D2730" t="s">
        <v>23</v>
      </c>
      <c r="E2730" t="s">
        <v>5</v>
      </c>
      <c r="G2730" t="s">
        <v>24</v>
      </c>
      <c r="H2730">
        <v>2942529</v>
      </c>
      <c r="I2730">
        <v>2943020</v>
      </c>
      <c r="J2730" t="s">
        <v>52</v>
      </c>
      <c r="K2730" t="str">
        <f>VLOOKUP(Q2730,gene2!A:U,12,0)</f>
        <v>WP_014422310.1</v>
      </c>
      <c r="L2730" t="str">
        <f>VLOOKUP(Q2730,gene2!A:U,13,0)</f>
        <v>WP_014422310.1</v>
      </c>
      <c r="M2730">
        <f>VLOOKUP(Q2730,gene2!A:U,14,0)</f>
        <v>0</v>
      </c>
      <c r="N2730" t="str">
        <f>VLOOKUP(Q2730,gene2!A:U,15,0)</f>
        <v>hypothetical protein</v>
      </c>
      <c r="Q2730" t="s">
        <v>10580</v>
      </c>
      <c r="R2730">
        <v>492</v>
      </c>
      <c r="T2730" t="s">
        <v>10581</v>
      </c>
      <c r="V2730">
        <f t="shared" si="42"/>
        <v>164</v>
      </c>
    </row>
    <row r="2731" spans="1:22" x14ac:dyDescent="0.25">
      <c r="A2731" t="s">
        <v>20</v>
      </c>
      <c r="B2731" t="s">
        <v>21</v>
      </c>
      <c r="C2731" t="s">
        <v>22</v>
      </c>
      <c r="D2731" t="s">
        <v>23</v>
      </c>
      <c r="E2731" t="s">
        <v>5</v>
      </c>
      <c r="G2731" t="s">
        <v>24</v>
      </c>
      <c r="H2731">
        <v>2943020</v>
      </c>
      <c r="I2731">
        <v>2943349</v>
      </c>
      <c r="J2731" t="s">
        <v>52</v>
      </c>
      <c r="K2731" t="str">
        <f>VLOOKUP(Q2731,gene2!A:U,12,0)</f>
        <v>WP_011786381.1</v>
      </c>
      <c r="L2731" t="str">
        <f>VLOOKUP(Q2731,gene2!A:U,13,0)</f>
        <v>WP_011786381.1</v>
      </c>
      <c r="M2731">
        <f>VLOOKUP(Q2731,gene2!A:U,14,0)</f>
        <v>0</v>
      </c>
      <c r="N2731" t="str">
        <f>VLOOKUP(Q2731,gene2!A:U,15,0)</f>
        <v>hypothetical protein</v>
      </c>
      <c r="Q2731" t="s">
        <v>10583</v>
      </c>
      <c r="R2731">
        <v>330</v>
      </c>
      <c r="T2731" t="s">
        <v>10584</v>
      </c>
      <c r="V2731">
        <f t="shared" si="42"/>
        <v>110</v>
      </c>
    </row>
    <row r="2732" spans="1:22" x14ac:dyDescent="0.25">
      <c r="A2732" t="s">
        <v>20</v>
      </c>
      <c r="B2732" t="s">
        <v>21</v>
      </c>
      <c r="C2732" t="s">
        <v>22</v>
      </c>
      <c r="D2732" t="s">
        <v>23</v>
      </c>
      <c r="E2732" t="s">
        <v>5</v>
      </c>
      <c r="G2732" t="s">
        <v>24</v>
      </c>
      <c r="H2732">
        <v>2943498</v>
      </c>
      <c r="I2732">
        <v>2945213</v>
      </c>
      <c r="J2732" t="s">
        <v>52</v>
      </c>
      <c r="K2732" t="str">
        <f>VLOOKUP(Q2732,gene2!A:U,12,0)</f>
        <v>WP_014422311.1</v>
      </c>
      <c r="L2732" t="str">
        <f>VLOOKUP(Q2732,gene2!A:U,13,0)</f>
        <v>WP_014422311.1</v>
      </c>
      <c r="M2732">
        <f>VLOOKUP(Q2732,gene2!A:U,14,0)</f>
        <v>0</v>
      </c>
      <c r="N2732" t="str">
        <f>VLOOKUP(Q2732,gene2!A:U,15,0)</f>
        <v>GGDEF domain-containing protein</v>
      </c>
      <c r="Q2732" t="s">
        <v>10586</v>
      </c>
      <c r="R2732">
        <v>1716</v>
      </c>
      <c r="T2732" t="s">
        <v>10587</v>
      </c>
      <c r="V2732">
        <f t="shared" si="42"/>
        <v>572</v>
      </c>
    </row>
    <row r="2733" spans="1:22" x14ac:dyDescent="0.25">
      <c r="A2733" t="s">
        <v>20</v>
      </c>
      <c r="B2733" t="s">
        <v>21</v>
      </c>
      <c r="C2733" t="s">
        <v>22</v>
      </c>
      <c r="D2733" t="s">
        <v>23</v>
      </c>
      <c r="E2733" t="s">
        <v>5</v>
      </c>
      <c r="G2733" t="s">
        <v>24</v>
      </c>
      <c r="H2733">
        <v>2945291</v>
      </c>
      <c r="I2733">
        <v>2946607</v>
      </c>
      <c r="J2733" t="s">
        <v>52</v>
      </c>
      <c r="K2733" t="str">
        <f>VLOOKUP(Q2733,gene2!A:U,12,0)</f>
        <v>WP_014422312.1</v>
      </c>
      <c r="L2733" t="str">
        <f>VLOOKUP(Q2733,gene2!A:U,13,0)</f>
        <v>WP_014422312.1</v>
      </c>
      <c r="M2733">
        <f>VLOOKUP(Q2733,gene2!A:U,14,0)</f>
        <v>0</v>
      </c>
      <c r="N2733" t="str">
        <f>VLOOKUP(Q2733,gene2!A:U,15,0)</f>
        <v>PAS domain S-box protein</v>
      </c>
      <c r="Q2733" t="s">
        <v>10589</v>
      </c>
      <c r="R2733">
        <v>1317</v>
      </c>
      <c r="T2733" t="s">
        <v>10590</v>
      </c>
      <c r="V2733">
        <f t="shared" si="42"/>
        <v>439</v>
      </c>
    </row>
    <row r="2734" spans="1:22" x14ac:dyDescent="0.25">
      <c r="A2734" t="s">
        <v>20</v>
      </c>
      <c r="B2734" t="s">
        <v>21</v>
      </c>
      <c r="C2734" t="s">
        <v>22</v>
      </c>
      <c r="D2734" t="s">
        <v>23</v>
      </c>
      <c r="E2734" t="s">
        <v>5</v>
      </c>
      <c r="G2734" t="s">
        <v>24</v>
      </c>
      <c r="H2734">
        <v>2946802</v>
      </c>
      <c r="I2734">
        <v>2948205</v>
      </c>
      <c r="J2734" t="s">
        <v>25</v>
      </c>
      <c r="K2734" t="str">
        <f>VLOOKUP(Q2734,gene2!A:U,12,0)</f>
        <v>WP_014422313.1</v>
      </c>
      <c r="L2734" t="str">
        <f>VLOOKUP(Q2734,gene2!A:U,13,0)</f>
        <v>WP_014422313.1</v>
      </c>
      <c r="M2734">
        <f>VLOOKUP(Q2734,gene2!A:U,14,0)</f>
        <v>0</v>
      </c>
      <c r="N2734" t="str">
        <f>VLOOKUP(Q2734,gene2!A:U,15,0)</f>
        <v>ethanolamine ammonia-lyase subunit EutB</v>
      </c>
      <c r="Q2734" t="s">
        <v>10592</v>
      </c>
      <c r="R2734">
        <v>1404</v>
      </c>
      <c r="T2734" t="s">
        <v>10593</v>
      </c>
      <c r="V2734">
        <f t="shared" si="42"/>
        <v>468</v>
      </c>
    </row>
    <row r="2735" spans="1:22" x14ac:dyDescent="0.25">
      <c r="A2735" t="s">
        <v>20</v>
      </c>
      <c r="B2735" t="s">
        <v>21</v>
      </c>
      <c r="C2735" t="s">
        <v>22</v>
      </c>
      <c r="D2735" t="s">
        <v>23</v>
      </c>
      <c r="E2735" t="s">
        <v>5</v>
      </c>
      <c r="G2735" t="s">
        <v>24</v>
      </c>
      <c r="H2735">
        <v>2948208</v>
      </c>
      <c r="I2735">
        <v>2949032</v>
      </c>
      <c r="J2735" t="s">
        <v>25</v>
      </c>
      <c r="K2735" t="str">
        <f>VLOOKUP(Q2735,gene2!A:U,12,0)</f>
        <v>WP_014422314.1</v>
      </c>
      <c r="L2735" t="str">
        <f>VLOOKUP(Q2735,gene2!A:U,13,0)</f>
        <v>WP_014422314.1</v>
      </c>
      <c r="M2735">
        <f>VLOOKUP(Q2735,gene2!A:U,14,0)</f>
        <v>0</v>
      </c>
      <c r="N2735" t="str">
        <f>VLOOKUP(Q2735,gene2!A:U,15,0)</f>
        <v>ethanolamine ammonia-lyase subunit EutC</v>
      </c>
      <c r="O2735" t="s">
        <v>10596</v>
      </c>
      <c r="Q2735" t="s">
        <v>10597</v>
      </c>
      <c r="R2735">
        <v>825</v>
      </c>
      <c r="T2735" t="s">
        <v>10598</v>
      </c>
      <c r="V2735">
        <f t="shared" si="42"/>
        <v>275</v>
      </c>
    </row>
    <row r="2736" spans="1:22" x14ac:dyDescent="0.25">
      <c r="A2736" t="s">
        <v>20</v>
      </c>
      <c r="B2736" t="s">
        <v>21</v>
      </c>
      <c r="C2736" t="s">
        <v>22</v>
      </c>
      <c r="D2736" t="s">
        <v>23</v>
      </c>
      <c r="E2736" t="s">
        <v>5</v>
      </c>
      <c r="G2736" t="s">
        <v>24</v>
      </c>
      <c r="H2736">
        <v>2949039</v>
      </c>
      <c r="I2736">
        <v>2949425</v>
      </c>
      <c r="J2736" t="s">
        <v>52</v>
      </c>
      <c r="K2736" t="str">
        <f>VLOOKUP(Q2736,gene2!A:U,12,0)</f>
        <v>WP_041654930.1</v>
      </c>
      <c r="L2736" t="str">
        <f>VLOOKUP(Q2736,gene2!A:U,13,0)</f>
        <v>WP_041654930.1</v>
      </c>
      <c r="M2736">
        <f>VLOOKUP(Q2736,gene2!A:U,14,0)</f>
        <v>0</v>
      </c>
      <c r="N2736" t="str">
        <f>VLOOKUP(Q2736,gene2!A:U,15,0)</f>
        <v>DUF2750 domain-containing protein</v>
      </c>
      <c r="Q2736" t="s">
        <v>10601</v>
      </c>
      <c r="R2736">
        <v>387</v>
      </c>
      <c r="T2736" t="s">
        <v>10602</v>
      </c>
      <c r="V2736">
        <f t="shared" si="42"/>
        <v>129</v>
      </c>
    </row>
    <row r="2737" spans="1:22" x14ac:dyDescent="0.25">
      <c r="A2737" t="s">
        <v>20</v>
      </c>
      <c r="B2737" t="s">
        <v>21</v>
      </c>
      <c r="C2737" t="s">
        <v>22</v>
      </c>
      <c r="D2737" t="s">
        <v>23</v>
      </c>
      <c r="E2737" t="s">
        <v>5</v>
      </c>
      <c r="G2737" t="s">
        <v>24</v>
      </c>
      <c r="H2737">
        <v>2949462</v>
      </c>
      <c r="I2737">
        <v>2950100</v>
      </c>
      <c r="J2737" t="s">
        <v>52</v>
      </c>
      <c r="K2737" t="str">
        <f>VLOOKUP(Q2737,gene2!A:U,12,0)</f>
        <v>WP_014422316.1</v>
      </c>
      <c r="L2737" t="str">
        <f>VLOOKUP(Q2737,gene2!A:U,13,0)</f>
        <v>WP_014422316.1</v>
      </c>
      <c r="M2737">
        <f>VLOOKUP(Q2737,gene2!A:U,14,0)</f>
        <v>0</v>
      </c>
      <c r="N2737" t="str">
        <f>VLOOKUP(Q2737,gene2!A:U,15,0)</f>
        <v>SDR family oxidoreductase</v>
      </c>
      <c r="Q2737" t="s">
        <v>10605</v>
      </c>
      <c r="R2737">
        <v>639</v>
      </c>
      <c r="T2737" t="s">
        <v>10606</v>
      </c>
      <c r="V2737">
        <f t="shared" si="42"/>
        <v>213</v>
      </c>
    </row>
    <row r="2738" spans="1:22" x14ac:dyDescent="0.25">
      <c r="A2738" t="s">
        <v>20</v>
      </c>
      <c r="B2738" t="s">
        <v>21</v>
      </c>
      <c r="C2738" t="s">
        <v>22</v>
      </c>
      <c r="D2738" t="s">
        <v>23</v>
      </c>
      <c r="E2738" t="s">
        <v>5</v>
      </c>
      <c r="G2738" t="s">
        <v>24</v>
      </c>
      <c r="H2738">
        <v>2950169</v>
      </c>
      <c r="I2738">
        <v>2950501</v>
      </c>
      <c r="J2738" t="s">
        <v>52</v>
      </c>
      <c r="K2738" t="str">
        <f>VLOOKUP(Q2738,gene2!A:U,12,0)</f>
        <v>WP_011786387.1</v>
      </c>
      <c r="L2738" t="str">
        <f>VLOOKUP(Q2738,gene2!A:U,13,0)</f>
        <v>WP_011786387.1</v>
      </c>
      <c r="M2738">
        <f>VLOOKUP(Q2738,gene2!A:U,14,0)</f>
        <v>0</v>
      </c>
      <c r="N2738" t="str">
        <f>VLOOKUP(Q2738,gene2!A:U,15,0)</f>
        <v>ribbon-helix-helix domain-containing protein</v>
      </c>
      <c r="Q2738" t="s">
        <v>10608</v>
      </c>
      <c r="R2738">
        <v>333</v>
      </c>
      <c r="T2738" t="s">
        <v>10609</v>
      </c>
      <c r="V2738">
        <f t="shared" si="42"/>
        <v>111</v>
      </c>
    </row>
    <row r="2739" spans="1:22" x14ac:dyDescent="0.25">
      <c r="A2739" t="s">
        <v>20</v>
      </c>
      <c r="B2739" t="s">
        <v>21</v>
      </c>
      <c r="C2739" t="s">
        <v>22</v>
      </c>
      <c r="D2739" t="s">
        <v>23</v>
      </c>
      <c r="E2739" t="s">
        <v>5</v>
      </c>
      <c r="G2739" t="s">
        <v>24</v>
      </c>
      <c r="H2739">
        <v>2950556</v>
      </c>
      <c r="I2739">
        <v>2951137</v>
      </c>
      <c r="J2739" t="s">
        <v>52</v>
      </c>
      <c r="K2739" t="str">
        <f>VLOOKUP(Q2739,gene2!A:U,12,0)</f>
        <v>WP_014422317.1</v>
      </c>
      <c r="L2739" t="str">
        <f>VLOOKUP(Q2739,gene2!A:U,13,0)</f>
        <v>WP_014422317.1</v>
      </c>
      <c r="M2739">
        <f>VLOOKUP(Q2739,gene2!A:U,14,0)</f>
        <v>0</v>
      </c>
      <c r="N2739" t="str">
        <f>VLOOKUP(Q2739,gene2!A:U,15,0)</f>
        <v>DJ-1/PfpI family protein</v>
      </c>
      <c r="Q2739" t="s">
        <v>10612</v>
      </c>
      <c r="R2739">
        <v>582</v>
      </c>
      <c r="T2739" t="s">
        <v>10613</v>
      </c>
      <c r="V2739">
        <f t="shared" si="42"/>
        <v>194</v>
      </c>
    </row>
    <row r="2740" spans="1:22" x14ac:dyDescent="0.25">
      <c r="A2740" t="s">
        <v>20</v>
      </c>
      <c r="B2740" t="s">
        <v>21</v>
      </c>
      <c r="C2740" t="s">
        <v>22</v>
      </c>
      <c r="D2740" t="s">
        <v>23</v>
      </c>
      <c r="E2740" t="s">
        <v>5</v>
      </c>
      <c r="G2740" t="s">
        <v>24</v>
      </c>
      <c r="H2740">
        <v>2951297</v>
      </c>
      <c r="I2740">
        <v>2951965</v>
      </c>
      <c r="J2740" t="s">
        <v>25</v>
      </c>
      <c r="K2740" t="str">
        <f>VLOOKUP(Q2740,gene2!A:U,12,0)</f>
        <v>WP_014422318.1</v>
      </c>
      <c r="L2740" t="str">
        <f>VLOOKUP(Q2740,gene2!A:U,13,0)</f>
        <v>WP_014422318.1</v>
      </c>
      <c r="M2740">
        <f>VLOOKUP(Q2740,gene2!A:U,14,0)</f>
        <v>0</v>
      </c>
      <c r="N2740" t="str">
        <f>VLOOKUP(Q2740,gene2!A:U,15,0)</f>
        <v>glutathione S-transferase</v>
      </c>
      <c r="Q2740" t="s">
        <v>10616</v>
      </c>
      <c r="R2740">
        <v>669</v>
      </c>
      <c r="T2740" t="s">
        <v>10617</v>
      </c>
      <c r="V2740">
        <f t="shared" si="42"/>
        <v>223</v>
      </c>
    </row>
    <row r="2741" spans="1:22" x14ac:dyDescent="0.25">
      <c r="A2741" t="s">
        <v>20</v>
      </c>
      <c r="B2741" t="s">
        <v>21</v>
      </c>
      <c r="C2741" t="s">
        <v>22</v>
      </c>
      <c r="D2741" t="s">
        <v>23</v>
      </c>
      <c r="E2741" t="s">
        <v>5</v>
      </c>
      <c r="G2741" t="s">
        <v>24</v>
      </c>
      <c r="H2741">
        <v>2951990</v>
      </c>
      <c r="I2741">
        <v>2952445</v>
      </c>
      <c r="J2741" t="s">
        <v>52</v>
      </c>
      <c r="K2741" t="str">
        <f>VLOOKUP(Q2741,gene2!A:U,12,0)</f>
        <v>WP_011786390.1</v>
      </c>
      <c r="L2741" t="str">
        <f>VLOOKUP(Q2741,gene2!A:U,13,0)</f>
        <v>WP_011786390.1</v>
      </c>
      <c r="M2741">
        <f>VLOOKUP(Q2741,gene2!A:U,14,0)</f>
        <v>0</v>
      </c>
      <c r="N2741" t="str">
        <f>VLOOKUP(Q2741,gene2!A:U,15,0)</f>
        <v>GatB/YqeY domain-containing protein</v>
      </c>
      <c r="Q2741" t="s">
        <v>10619</v>
      </c>
      <c r="R2741">
        <v>456</v>
      </c>
      <c r="T2741" t="s">
        <v>10620</v>
      </c>
      <c r="V2741">
        <f t="shared" si="42"/>
        <v>152</v>
      </c>
    </row>
    <row r="2742" spans="1:22" x14ac:dyDescent="0.25">
      <c r="A2742" t="s">
        <v>20</v>
      </c>
      <c r="B2742" t="s">
        <v>21</v>
      </c>
      <c r="C2742" t="s">
        <v>22</v>
      </c>
      <c r="D2742" t="s">
        <v>23</v>
      </c>
      <c r="E2742" t="s">
        <v>5</v>
      </c>
      <c r="G2742" t="s">
        <v>24</v>
      </c>
      <c r="H2742">
        <v>2952529</v>
      </c>
      <c r="I2742">
        <v>2953266</v>
      </c>
      <c r="J2742" t="s">
        <v>52</v>
      </c>
      <c r="K2742" t="str">
        <f>VLOOKUP(Q2742,gene2!A:U,12,0)</f>
        <v>WP_014422319.1</v>
      </c>
      <c r="L2742" t="str">
        <f>VLOOKUP(Q2742,gene2!A:U,13,0)</f>
        <v>WP_014422319.1</v>
      </c>
      <c r="M2742">
        <f>VLOOKUP(Q2742,gene2!A:U,14,0)</f>
        <v>0</v>
      </c>
      <c r="N2742" t="str">
        <f>VLOOKUP(Q2742,gene2!A:U,15,0)</f>
        <v>divalent cation transporter</v>
      </c>
      <c r="Q2742" t="s">
        <v>10623</v>
      </c>
      <c r="R2742">
        <v>738</v>
      </c>
      <c r="T2742" t="s">
        <v>10624</v>
      </c>
      <c r="V2742">
        <f t="shared" si="42"/>
        <v>246</v>
      </c>
    </row>
    <row r="2743" spans="1:22" x14ac:dyDescent="0.25">
      <c r="A2743" t="s">
        <v>20</v>
      </c>
      <c r="B2743" t="s">
        <v>21</v>
      </c>
      <c r="C2743" t="s">
        <v>22</v>
      </c>
      <c r="D2743" t="s">
        <v>23</v>
      </c>
      <c r="E2743" t="s">
        <v>5</v>
      </c>
      <c r="G2743" t="s">
        <v>24</v>
      </c>
      <c r="H2743">
        <v>2953293</v>
      </c>
      <c r="I2743">
        <v>2953748</v>
      </c>
      <c r="J2743" t="s">
        <v>52</v>
      </c>
      <c r="K2743" t="str">
        <f>VLOOKUP(Q2743,gene2!A:U,12,0)</f>
        <v>WP_022992816.1</v>
      </c>
      <c r="L2743" t="str">
        <f>VLOOKUP(Q2743,gene2!A:U,13,0)</f>
        <v>WP_022992816.1</v>
      </c>
      <c r="M2743">
        <f>VLOOKUP(Q2743,gene2!A:U,14,0)</f>
        <v>0</v>
      </c>
      <c r="N2743" t="str">
        <f>VLOOKUP(Q2743,gene2!A:U,15,0)</f>
        <v>DUF4112 domain-containing protein</v>
      </c>
      <c r="Q2743" t="s">
        <v>10627</v>
      </c>
      <c r="R2743">
        <v>456</v>
      </c>
      <c r="T2743" t="s">
        <v>10628</v>
      </c>
      <c r="V2743">
        <f t="shared" si="42"/>
        <v>152</v>
      </c>
    </row>
    <row r="2744" spans="1:22" x14ac:dyDescent="0.25">
      <c r="A2744" t="s">
        <v>20</v>
      </c>
      <c r="B2744" t="s">
        <v>21</v>
      </c>
      <c r="C2744" t="s">
        <v>22</v>
      </c>
      <c r="D2744" t="s">
        <v>23</v>
      </c>
      <c r="E2744" t="s">
        <v>5</v>
      </c>
      <c r="G2744" t="s">
        <v>24</v>
      </c>
      <c r="H2744">
        <v>2953800</v>
      </c>
      <c r="I2744">
        <v>2955227</v>
      </c>
      <c r="J2744" t="s">
        <v>52</v>
      </c>
      <c r="K2744" t="str">
        <f>VLOOKUP(Q2744,gene2!A:U,12,0)</f>
        <v>WP_041655591.1</v>
      </c>
      <c r="L2744" t="str">
        <f>VLOOKUP(Q2744,gene2!A:U,13,0)</f>
        <v>WP_041655591.1</v>
      </c>
      <c r="M2744">
        <f>VLOOKUP(Q2744,gene2!A:U,14,0)</f>
        <v>0</v>
      </c>
      <c r="N2744" t="str">
        <f>VLOOKUP(Q2744,gene2!A:U,15,0)</f>
        <v>PLP-dependent aminotransferase family protein</v>
      </c>
      <c r="Q2744" t="s">
        <v>10631</v>
      </c>
      <c r="R2744">
        <v>1428</v>
      </c>
      <c r="T2744" t="s">
        <v>10632</v>
      </c>
      <c r="V2744">
        <f t="shared" si="42"/>
        <v>476</v>
      </c>
    </row>
    <row r="2745" spans="1:22" x14ac:dyDescent="0.25">
      <c r="A2745" t="s">
        <v>20</v>
      </c>
      <c r="B2745" t="s">
        <v>21</v>
      </c>
      <c r="C2745" t="s">
        <v>22</v>
      </c>
      <c r="D2745" t="s">
        <v>23</v>
      </c>
      <c r="E2745" t="s">
        <v>5</v>
      </c>
      <c r="G2745" t="s">
        <v>24</v>
      </c>
      <c r="H2745">
        <v>2955332</v>
      </c>
      <c r="I2745">
        <v>2955928</v>
      </c>
      <c r="J2745" t="s">
        <v>25</v>
      </c>
      <c r="K2745" t="str">
        <f>VLOOKUP(Q2745,gene2!A:U,12,0)</f>
        <v>WP_014422322.1</v>
      </c>
      <c r="L2745" t="str">
        <f>VLOOKUP(Q2745,gene2!A:U,13,0)</f>
        <v>WP_014422322.1</v>
      </c>
      <c r="M2745">
        <f>VLOOKUP(Q2745,gene2!A:U,14,0)</f>
        <v>0</v>
      </c>
      <c r="N2745" t="str">
        <f>VLOOKUP(Q2745,gene2!A:U,15,0)</f>
        <v>pyridoxamine 5'-phosphate oxidase family protein</v>
      </c>
      <c r="Q2745" t="s">
        <v>10634</v>
      </c>
      <c r="R2745">
        <v>597</v>
      </c>
      <c r="T2745" t="s">
        <v>10635</v>
      </c>
      <c r="V2745">
        <f t="shared" si="42"/>
        <v>199</v>
      </c>
    </row>
    <row r="2746" spans="1:22" x14ac:dyDescent="0.25">
      <c r="A2746" t="s">
        <v>20</v>
      </c>
      <c r="B2746" t="s">
        <v>21</v>
      </c>
      <c r="C2746" t="s">
        <v>22</v>
      </c>
      <c r="D2746" t="s">
        <v>23</v>
      </c>
      <c r="E2746" t="s">
        <v>5</v>
      </c>
      <c r="G2746" t="s">
        <v>24</v>
      </c>
      <c r="H2746">
        <v>2956006</v>
      </c>
      <c r="I2746">
        <v>2956458</v>
      </c>
      <c r="J2746" t="s">
        <v>25</v>
      </c>
      <c r="K2746" t="str">
        <f>VLOOKUP(Q2746,gene2!A:U,12,0)</f>
        <v>WP_011786395.1</v>
      </c>
      <c r="L2746" t="str">
        <f>VLOOKUP(Q2746,gene2!A:U,13,0)</f>
        <v>WP_011786395.1</v>
      </c>
      <c r="M2746">
        <f>VLOOKUP(Q2746,gene2!A:U,14,0)</f>
        <v>0</v>
      </c>
      <c r="N2746" t="str">
        <f>VLOOKUP(Q2746,gene2!A:U,15,0)</f>
        <v>MgtC/SapB family protein</v>
      </c>
      <c r="Q2746" t="s">
        <v>10637</v>
      </c>
      <c r="R2746">
        <v>453</v>
      </c>
      <c r="T2746" t="s">
        <v>10638</v>
      </c>
      <c r="V2746">
        <f t="shared" si="42"/>
        <v>151</v>
      </c>
    </row>
    <row r="2747" spans="1:22" x14ac:dyDescent="0.25">
      <c r="A2747" t="s">
        <v>20</v>
      </c>
      <c r="B2747" t="s">
        <v>21</v>
      </c>
      <c r="C2747" t="s">
        <v>22</v>
      </c>
      <c r="D2747" t="s">
        <v>23</v>
      </c>
      <c r="E2747" t="s">
        <v>5</v>
      </c>
      <c r="G2747" t="s">
        <v>24</v>
      </c>
      <c r="H2747">
        <v>2956478</v>
      </c>
      <c r="I2747">
        <v>2957638</v>
      </c>
      <c r="J2747" t="s">
        <v>52</v>
      </c>
      <c r="K2747" t="str">
        <f>VLOOKUP(Q2747,gene2!A:U,12,0)</f>
        <v>WP_014422323.1</v>
      </c>
      <c r="L2747" t="str">
        <f>VLOOKUP(Q2747,gene2!A:U,13,0)</f>
        <v>WP_014422323.1</v>
      </c>
      <c r="M2747">
        <f>VLOOKUP(Q2747,gene2!A:U,14,0)</f>
        <v>0</v>
      </c>
      <c r="N2747" t="str">
        <f>VLOOKUP(Q2747,gene2!A:U,15,0)</f>
        <v>AI-2E family transporter</v>
      </c>
      <c r="Q2747" t="s">
        <v>10640</v>
      </c>
      <c r="R2747">
        <v>1161</v>
      </c>
      <c r="T2747" t="s">
        <v>10641</v>
      </c>
      <c r="V2747">
        <f t="shared" si="42"/>
        <v>387</v>
      </c>
    </row>
    <row r="2748" spans="1:22" x14ac:dyDescent="0.25">
      <c r="A2748" t="s">
        <v>20</v>
      </c>
      <c r="B2748" t="s">
        <v>21</v>
      </c>
      <c r="C2748" t="s">
        <v>22</v>
      </c>
      <c r="D2748" t="s">
        <v>23</v>
      </c>
      <c r="E2748" t="s">
        <v>5</v>
      </c>
      <c r="G2748" t="s">
        <v>24</v>
      </c>
      <c r="H2748">
        <v>2957792</v>
      </c>
      <c r="I2748">
        <v>2957953</v>
      </c>
      <c r="J2748" t="s">
        <v>52</v>
      </c>
      <c r="K2748" t="str">
        <f>VLOOKUP(Q2748,gene2!A:U,12,0)</f>
        <v>WP_022992820.1</v>
      </c>
      <c r="L2748" t="str">
        <f>VLOOKUP(Q2748,gene2!A:U,13,0)</f>
        <v>WP_022992820.1</v>
      </c>
      <c r="M2748">
        <f>VLOOKUP(Q2748,gene2!A:U,14,0)</f>
        <v>0</v>
      </c>
      <c r="N2748" t="str">
        <f>VLOOKUP(Q2748,gene2!A:U,15,0)</f>
        <v>hypothetical protein</v>
      </c>
      <c r="Q2748" t="s">
        <v>10643</v>
      </c>
      <c r="R2748">
        <v>162</v>
      </c>
      <c r="T2748" t="s">
        <v>10644</v>
      </c>
      <c r="V2748">
        <f t="shared" si="42"/>
        <v>54</v>
      </c>
    </row>
    <row r="2749" spans="1:22" x14ac:dyDescent="0.25">
      <c r="A2749" t="s">
        <v>20</v>
      </c>
      <c r="B2749" t="s">
        <v>21</v>
      </c>
      <c r="C2749" t="s">
        <v>22</v>
      </c>
      <c r="D2749" t="s">
        <v>23</v>
      </c>
      <c r="E2749" t="s">
        <v>5</v>
      </c>
      <c r="G2749" t="s">
        <v>24</v>
      </c>
      <c r="H2749">
        <v>2958079</v>
      </c>
      <c r="I2749">
        <v>2959353</v>
      </c>
      <c r="J2749" t="s">
        <v>52</v>
      </c>
      <c r="K2749" t="str">
        <f>VLOOKUP(Q2749,gene2!A:U,12,0)</f>
        <v>WP_041655593.1</v>
      </c>
      <c r="L2749" t="str">
        <f>VLOOKUP(Q2749,gene2!A:U,13,0)</f>
        <v>WP_041655593.1</v>
      </c>
      <c r="M2749">
        <f>VLOOKUP(Q2749,gene2!A:U,14,0)</f>
        <v>0</v>
      </c>
      <c r="N2749" t="str">
        <f>VLOOKUP(Q2749,gene2!A:U,15,0)</f>
        <v>hypothetical protein</v>
      </c>
      <c r="Q2749" t="s">
        <v>10646</v>
      </c>
      <c r="R2749">
        <v>1275</v>
      </c>
      <c r="T2749" t="s">
        <v>10647</v>
      </c>
      <c r="V2749">
        <f t="shared" si="42"/>
        <v>425</v>
      </c>
    </row>
    <row r="2750" spans="1:22" x14ac:dyDescent="0.25">
      <c r="A2750" t="s">
        <v>20</v>
      </c>
      <c r="B2750" t="s">
        <v>21</v>
      </c>
      <c r="C2750" t="s">
        <v>22</v>
      </c>
      <c r="D2750" t="s">
        <v>23</v>
      </c>
      <c r="E2750" t="s">
        <v>5</v>
      </c>
      <c r="G2750" t="s">
        <v>24</v>
      </c>
      <c r="H2750">
        <v>2959451</v>
      </c>
      <c r="I2750">
        <v>2961043</v>
      </c>
      <c r="J2750" t="s">
        <v>52</v>
      </c>
      <c r="K2750" t="str">
        <f>VLOOKUP(Q2750,gene2!A:U,12,0)</f>
        <v>WP_041654935.1</v>
      </c>
      <c r="L2750" t="str">
        <f>VLOOKUP(Q2750,gene2!A:U,13,0)</f>
        <v>WP_041654935.1</v>
      </c>
      <c r="M2750">
        <f>VLOOKUP(Q2750,gene2!A:U,14,0)</f>
        <v>0</v>
      </c>
      <c r="N2750" t="str">
        <f>VLOOKUP(Q2750,gene2!A:U,15,0)</f>
        <v>right-handed parallel beta-helix repeat-containing protein</v>
      </c>
      <c r="Q2750" t="s">
        <v>10649</v>
      </c>
      <c r="R2750">
        <v>1593</v>
      </c>
      <c r="T2750" t="s">
        <v>10650</v>
      </c>
      <c r="V2750">
        <f t="shared" si="42"/>
        <v>531</v>
      </c>
    </row>
    <row r="2751" spans="1:22" x14ac:dyDescent="0.25">
      <c r="A2751" t="s">
        <v>20</v>
      </c>
      <c r="B2751" t="s">
        <v>21</v>
      </c>
      <c r="C2751" t="s">
        <v>22</v>
      </c>
      <c r="D2751" t="s">
        <v>23</v>
      </c>
      <c r="E2751" t="s">
        <v>5</v>
      </c>
      <c r="G2751" t="s">
        <v>24</v>
      </c>
      <c r="H2751">
        <v>2961263</v>
      </c>
      <c r="I2751">
        <v>2962306</v>
      </c>
      <c r="J2751" t="s">
        <v>52</v>
      </c>
      <c r="K2751" t="str">
        <f>VLOOKUP(Q2751,gene2!A:U,12,0)</f>
        <v>WP_041654937.1</v>
      </c>
      <c r="L2751" t="str">
        <f>VLOOKUP(Q2751,gene2!A:U,13,0)</f>
        <v>WP_041654937.1</v>
      </c>
      <c r="M2751">
        <f>VLOOKUP(Q2751,gene2!A:U,14,0)</f>
        <v>0</v>
      </c>
      <c r="N2751" t="str">
        <f>VLOOKUP(Q2751,gene2!A:U,15,0)</f>
        <v>helix-turn-helix domain-containing protein</v>
      </c>
      <c r="Q2751" t="s">
        <v>10653</v>
      </c>
      <c r="R2751">
        <v>1044</v>
      </c>
      <c r="T2751" t="s">
        <v>10654</v>
      </c>
      <c r="V2751">
        <f t="shared" si="42"/>
        <v>348</v>
      </c>
    </row>
    <row r="2752" spans="1:22" x14ac:dyDescent="0.25">
      <c r="A2752" t="s">
        <v>20</v>
      </c>
      <c r="B2752" t="s">
        <v>21</v>
      </c>
      <c r="C2752" t="s">
        <v>22</v>
      </c>
      <c r="D2752" t="s">
        <v>23</v>
      </c>
      <c r="E2752" t="s">
        <v>5</v>
      </c>
      <c r="G2752" t="s">
        <v>24</v>
      </c>
      <c r="H2752">
        <v>2962383</v>
      </c>
      <c r="I2752">
        <v>2963291</v>
      </c>
      <c r="J2752" t="s">
        <v>52</v>
      </c>
      <c r="K2752" t="str">
        <f>VLOOKUP(Q2752,gene2!A:U,12,0)</f>
        <v>WP_014422328.1</v>
      </c>
      <c r="L2752" t="str">
        <f>VLOOKUP(Q2752,gene2!A:U,13,0)</f>
        <v>WP_014422328.1</v>
      </c>
      <c r="M2752">
        <f>VLOOKUP(Q2752,gene2!A:U,14,0)</f>
        <v>0</v>
      </c>
      <c r="N2752" t="str">
        <f>VLOOKUP(Q2752,gene2!A:U,15,0)</f>
        <v>methylated-DNA--[protein]-cysteine S-methyltransferase</v>
      </c>
      <c r="Q2752" t="s">
        <v>10656</v>
      </c>
      <c r="R2752">
        <v>909</v>
      </c>
      <c r="T2752" t="s">
        <v>10657</v>
      </c>
      <c r="V2752">
        <f t="shared" si="42"/>
        <v>303</v>
      </c>
    </row>
    <row r="2753" spans="1:22" x14ac:dyDescent="0.25">
      <c r="A2753" t="s">
        <v>20</v>
      </c>
      <c r="B2753" t="s">
        <v>21</v>
      </c>
      <c r="C2753" t="s">
        <v>22</v>
      </c>
      <c r="D2753" t="s">
        <v>23</v>
      </c>
      <c r="E2753" t="s">
        <v>5</v>
      </c>
      <c r="G2753" t="s">
        <v>24</v>
      </c>
      <c r="H2753">
        <v>2963408</v>
      </c>
      <c r="I2753">
        <v>2963836</v>
      </c>
      <c r="J2753" t="s">
        <v>52</v>
      </c>
      <c r="K2753" t="str">
        <f>VLOOKUP(Q2753,gene2!A:U,12,0)</f>
        <v>WP_041654939.1</v>
      </c>
      <c r="L2753" t="str">
        <f>VLOOKUP(Q2753,gene2!A:U,13,0)</f>
        <v>WP_041654939.1</v>
      </c>
      <c r="M2753">
        <f>VLOOKUP(Q2753,gene2!A:U,14,0)</f>
        <v>0</v>
      </c>
      <c r="N2753" t="str">
        <f>VLOOKUP(Q2753,gene2!A:U,15,0)</f>
        <v>hypothetical protein</v>
      </c>
      <c r="Q2753" t="s">
        <v>10659</v>
      </c>
      <c r="R2753">
        <v>429</v>
      </c>
      <c r="T2753" t="s">
        <v>10660</v>
      </c>
      <c r="V2753">
        <f t="shared" si="42"/>
        <v>143</v>
      </c>
    </row>
    <row r="2754" spans="1:22" x14ac:dyDescent="0.25">
      <c r="A2754" t="s">
        <v>20</v>
      </c>
      <c r="B2754" t="s">
        <v>21</v>
      </c>
      <c r="C2754" t="s">
        <v>22</v>
      </c>
      <c r="D2754" t="s">
        <v>23</v>
      </c>
      <c r="E2754" t="s">
        <v>5</v>
      </c>
      <c r="G2754" t="s">
        <v>24</v>
      </c>
      <c r="H2754">
        <v>2963833</v>
      </c>
      <c r="I2754">
        <v>2964723</v>
      </c>
      <c r="J2754" t="s">
        <v>52</v>
      </c>
      <c r="K2754" t="str">
        <f>VLOOKUP(Q2754,gene2!A:U,12,0)</f>
        <v>WP_158011892.1</v>
      </c>
      <c r="L2754" t="str">
        <f>VLOOKUP(Q2754,gene2!A:U,13,0)</f>
        <v>WP_158011892.1</v>
      </c>
      <c r="M2754">
        <f>VLOOKUP(Q2754,gene2!A:U,14,0)</f>
        <v>0</v>
      </c>
      <c r="N2754" t="str">
        <f>VLOOKUP(Q2754,gene2!A:U,15,0)</f>
        <v>hypothetical protein</v>
      </c>
      <c r="Q2754" t="s">
        <v>10662</v>
      </c>
      <c r="R2754">
        <v>891</v>
      </c>
      <c r="T2754" t="s">
        <v>10663</v>
      </c>
      <c r="V2754">
        <f t="shared" si="42"/>
        <v>297</v>
      </c>
    </row>
    <row r="2755" spans="1:22" x14ac:dyDescent="0.25">
      <c r="A2755" t="s">
        <v>20</v>
      </c>
      <c r="B2755" t="s">
        <v>21</v>
      </c>
      <c r="C2755" t="s">
        <v>22</v>
      </c>
      <c r="D2755" t="s">
        <v>23</v>
      </c>
      <c r="E2755" t="s">
        <v>5</v>
      </c>
      <c r="G2755" t="s">
        <v>24</v>
      </c>
      <c r="H2755">
        <v>2964829</v>
      </c>
      <c r="I2755">
        <v>2966586</v>
      </c>
      <c r="J2755" t="s">
        <v>52</v>
      </c>
      <c r="K2755" t="str">
        <f>VLOOKUP(Q2755,gene2!A:U,12,0)</f>
        <v>WP_014422332.1</v>
      </c>
      <c r="L2755" t="str">
        <f>VLOOKUP(Q2755,gene2!A:U,13,0)</f>
        <v>WP_014422332.1</v>
      </c>
      <c r="M2755">
        <f>VLOOKUP(Q2755,gene2!A:U,14,0)</f>
        <v>0</v>
      </c>
      <c r="N2755" t="str">
        <f>VLOOKUP(Q2755,gene2!A:U,15,0)</f>
        <v>DEAD/DEAH box helicase</v>
      </c>
      <c r="Q2755" t="s">
        <v>10665</v>
      </c>
      <c r="R2755">
        <v>1758</v>
      </c>
      <c r="T2755" t="s">
        <v>10666</v>
      </c>
      <c r="V2755">
        <f t="shared" ref="V2755:V2818" si="43">R2755/3</f>
        <v>586</v>
      </c>
    </row>
    <row r="2756" spans="1:22" x14ac:dyDescent="0.25">
      <c r="A2756" t="s">
        <v>20</v>
      </c>
      <c r="B2756" t="s">
        <v>21</v>
      </c>
      <c r="C2756" t="s">
        <v>22</v>
      </c>
      <c r="D2756" t="s">
        <v>23</v>
      </c>
      <c r="E2756" t="s">
        <v>5</v>
      </c>
      <c r="G2756" t="s">
        <v>24</v>
      </c>
      <c r="H2756">
        <v>2966649</v>
      </c>
      <c r="I2756">
        <v>2967524</v>
      </c>
      <c r="J2756" t="s">
        <v>52</v>
      </c>
      <c r="K2756" t="str">
        <f>VLOOKUP(Q2756,gene2!A:U,12,0)</f>
        <v>WP_014422333.1</v>
      </c>
      <c r="L2756" t="str">
        <f>VLOOKUP(Q2756,gene2!A:U,13,0)</f>
        <v>WP_014422333.1</v>
      </c>
      <c r="M2756">
        <f>VLOOKUP(Q2756,gene2!A:U,14,0)</f>
        <v>0</v>
      </c>
      <c r="N2756" t="str">
        <f>VLOOKUP(Q2756,gene2!A:U,15,0)</f>
        <v>metal-dependent hydrolase</v>
      </c>
      <c r="Q2756" t="s">
        <v>10668</v>
      </c>
      <c r="R2756">
        <v>876</v>
      </c>
      <c r="T2756" t="s">
        <v>10669</v>
      </c>
      <c r="V2756">
        <f t="shared" si="43"/>
        <v>292</v>
      </c>
    </row>
    <row r="2757" spans="1:22" x14ac:dyDescent="0.25">
      <c r="A2757" t="s">
        <v>20</v>
      </c>
      <c r="B2757" t="s">
        <v>21</v>
      </c>
      <c r="C2757" t="s">
        <v>22</v>
      </c>
      <c r="D2757" t="s">
        <v>23</v>
      </c>
      <c r="E2757" t="s">
        <v>5</v>
      </c>
      <c r="G2757" t="s">
        <v>24</v>
      </c>
      <c r="H2757">
        <v>2967706</v>
      </c>
      <c r="I2757">
        <v>2967984</v>
      </c>
      <c r="J2757" t="s">
        <v>25</v>
      </c>
      <c r="K2757" t="str">
        <f>VLOOKUP(Q2757,gene2!A:U,12,0)</f>
        <v>WP_014422334.1</v>
      </c>
      <c r="L2757" t="str">
        <f>VLOOKUP(Q2757,gene2!A:U,13,0)</f>
        <v>WP_014422334.1</v>
      </c>
      <c r="M2757">
        <f>VLOOKUP(Q2757,gene2!A:U,14,0)</f>
        <v>0</v>
      </c>
      <c r="N2757" t="str">
        <f>VLOOKUP(Q2757,gene2!A:U,15,0)</f>
        <v>YebG family protein</v>
      </c>
      <c r="Q2757" t="s">
        <v>10671</v>
      </c>
      <c r="R2757">
        <v>279</v>
      </c>
      <c r="T2757" t="s">
        <v>10672</v>
      </c>
      <c r="V2757">
        <f t="shared" si="43"/>
        <v>93</v>
      </c>
    </row>
    <row r="2758" spans="1:22" x14ac:dyDescent="0.25">
      <c r="A2758" t="s">
        <v>20</v>
      </c>
      <c r="B2758" t="s">
        <v>21</v>
      </c>
      <c r="C2758" t="s">
        <v>22</v>
      </c>
      <c r="D2758" t="s">
        <v>23</v>
      </c>
      <c r="E2758" t="s">
        <v>5</v>
      </c>
      <c r="G2758" t="s">
        <v>24</v>
      </c>
      <c r="H2758">
        <v>2968021</v>
      </c>
      <c r="I2758">
        <v>2968503</v>
      </c>
      <c r="J2758" t="s">
        <v>52</v>
      </c>
      <c r="K2758" t="str">
        <f>VLOOKUP(Q2758,gene2!A:U,12,0)</f>
        <v>WP_011786404.1</v>
      </c>
      <c r="L2758" t="str">
        <f>VLOOKUP(Q2758,gene2!A:U,13,0)</f>
        <v>WP_011786404.1</v>
      </c>
      <c r="M2758">
        <f>VLOOKUP(Q2758,gene2!A:U,14,0)</f>
        <v>0</v>
      </c>
      <c r="N2758" t="str">
        <f>VLOOKUP(Q2758,gene2!A:U,15,0)</f>
        <v>peptidylprolyl isomerase</v>
      </c>
      <c r="Q2758" t="s">
        <v>10675</v>
      </c>
      <c r="R2758">
        <v>483</v>
      </c>
      <c r="T2758" t="s">
        <v>10676</v>
      </c>
      <c r="V2758">
        <f t="shared" si="43"/>
        <v>161</v>
      </c>
    </row>
    <row r="2759" spans="1:22" x14ac:dyDescent="0.25">
      <c r="A2759" t="s">
        <v>20</v>
      </c>
      <c r="B2759" t="s">
        <v>21</v>
      </c>
      <c r="C2759" t="s">
        <v>22</v>
      </c>
      <c r="D2759" t="s">
        <v>23</v>
      </c>
      <c r="E2759" t="s">
        <v>5</v>
      </c>
      <c r="G2759" t="s">
        <v>24</v>
      </c>
      <c r="H2759">
        <v>2968600</v>
      </c>
      <c r="I2759">
        <v>2969202</v>
      </c>
      <c r="J2759" t="s">
        <v>25</v>
      </c>
      <c r="K2759" t="str">
        <f>VLOOKUP(Q2759,gene2!A:U,12,0)</f>
        <v>WP_014422335.1</v>
      </c>
      <c r="L2759" t="str">
        <f>VLOOKUP(Q2759,gene2!A:U,13,0)</f>
        <v>WP_014422335.1</v>
      </c>
      <c r="M2759">
        <f>VLOOKUP(Q2759,gene2!A:U,14,0)</f>
        <v>0</v>
      </c>
      <c r="N2759" t="str">
        <f>VLOOKUP(Q2759,gene2!A:U,15,0)</f>
        <v>DUF938 domain-containing protein</v>
      </c>
      <c r="Q2759" t="s">
        <v>10678</v>
      </c>
      <c r="R2759">
        <v>603</v>
      </c>
      <c r="T2759" t="s">
        <v>10679</v>
      </c>
      <c r="V2759">
        <f t="shared" si="43"/>
        <v>201</v>
      </c>
    </row>
    <row r="2760" spans="1:22" x14ac:dyDescent="0.25">
      <c r="A2760" t="s">
        <v>20</v>
      </c>
      <c r="B2760" t="s">
        <v>21</v>
      </c>
      <c r="C2760" t="s">
        <v>22</v>
      </c>
      <c r="D2760" t="s">
        <v>23</v>
      </c>
      <c r="E2760" t="s">
        <v>5</v>
      </c>
      <c r="G2760" t="s">
        <v>24</v>
      </c>
      <c r="H2760">
        <v>2969398</v>
      </c>
      <c r="I2760">
        <v>2969946</v>
      </c>
      <c r="J2760" t="s">
        <v>25</v>
      </c>
      <c r="K2760" t="str">
        <f>VLOOKUP(Q2760,gene2!A:U,12,0)</f>
        <v>WP_014422336.1</v>
      </c>
      <c r="L2760" t="str">
        <f>VLOOKUP(Q2760,gene2!A:U,13,0)</f>
        <v>WP_014422336.1</v>
      </c>
      <c r="M2760">
        <f>VLOOKUP(Q2760,gene2!A:U,14,0)</f>
        <v>0</v>
      </c>
      <c r="N2760" t="str">
        <f>VLOOKUP(Q2760,gene2!A:U,15,0)</f>
        <v>DUF2975 domain-containing protein</v>
      </c>
      <c r="Q2760" t="s">
        <v>10682</v>
      </c>
      <c r="R2760">
        <v>549</v>
      </c>
      <c r="T2760" t="s">
        <v>10683</v>
      </c>
      <c r="V2760">
        <f t="shared" si="43"/>
        <v>183</v>
      </c>
    </row>
    <row r="2761" spans="1:22" x14ac:dyDescent="0.25">
      <c r="A2761" t="s">
        <v>20</v>
      </c>
      <c r="B2761" t="s">
        <v>21</v>
      </c>
      <c r="C2761" t="s">
        <v>22</v>
      </c>
      <c r="D2761" t="s">
        <v>23</v>
      </c>
      <c r="E2761" t="s">
        <v>5</v>
      </c>
      <c r="G2761" t="s">
        <v>24</v>
      </c>
      <c r="H2761">
        <v>2969951</v>
      </c>
      <c r="I2761">
        <v>2970166</v>
      </c>
      <c r="J2761" t="s">
        <v>25</v>
      </c>
      <c r="K2761" t="str">
        <f>VLOOKUP(Q2761,gene2!A:U,12,0)</f>
        <v>WP_014422337.1</v>
      </c>
      <c r="L2761" t="str">
        <f>VLOOKUP(Q2761,gene2!A:U,13,0)</f>
        <v>WP_014422337.1</v>
      </c>
      <c r="M2761">
        <f>VLOOKUP(Q2761,gene2!A:U,14,0)</f>
        <v>0</v>
      </c>
      <c r="N2761" t="str">
        <f>VLOOKUP(Q2761,gene2!A:U,15,0)</f>
        <v>helix-turn-helix transcriptional regulator</v>
      </c>
      <c r="Q2761" t="s">
        <v>10686</v>
      </c>
      <c r="R2761">
        <v>216</v>
      </c>
      <c r="T2761" t="s">
        <v>10687</v>
      </c>
      <c r="V2761">
        <f t="shared" si="43"/>
        <v>72</v>
      </c>
    </row>
    <row r="2762" spans="1:22" x14ac:dyDescent="0.25">
      <c r="A2762" t="s">
        <v>20</v>
      </c>
      <c r="B2762" t="s">
        <v>21</v>
      </c>
      <c r="C2762" t="s">
        <v>22</v>
      </c>
      <c r="D2762" t="s">
        <v>23</v>
      </c>
      <c r="E2762" t="s">
        <v>5</v>
      </c>
      <c r="G2762" t="s">
        <v>24</v>
      </c>
      <c r="H2762">
        <v>2970282</v>
      </c>
      <c r="I2762">
        <v>2970617</v>
      </c>
      <c r="J2762" t="s">
        <v>52</v>
      </c>
      <c r="K2762" t="str">
        <f>VLOOKUP(Q2762,gene2!A:U,12,0)</f>
        <v>WP_050999017.1</v>
      </c>
      <c r="L2762" t="str">
        <f>VLOOKUP(Q2762,gene2!A:U,13,0)</f>
        <v>WP_050999017.1</v>
      </c>
      <c r="M2762">
        <f>VLOOKUP(Q2762,gene2!A:U,14,0)</f>
        <v>0</v>
      </c>
      <c r="N2762" t="str">
        <f>VLOOKUP(Q2762,gene2!A:U,15,0)</f>
        <v>thioredoxin family protein</v>
      </c>
      <c r="Q2762" t="s">
        <v>10689</v>
      </c>
      <c r="R2762">
        <v>336</v>
      </c>
      <c r="T2762" t="s">
        <v>10690</v>
      </c>
      <c r="V2762">
        <f t="shared" si="43"/>
        <v>112</v>
      </c>
    </row>
    <row r="2763" spans="1:22" x14ac:dyDescent="0.25">
      <c r="A2763" t="s">
        <v>20</v>
      </c>
      <c r="B2763" t="s">
        <v>21</v>
      </c>
      <c r="C2763" t="s">
        <v>22</v>
      </c>
      <c r="D2763" t="s">
        <v>23</v>
      </c>
      <c r="E2763" t="s">
        <v>5</v>
      </c>
      <c r="G2763" t="s">
        <v>24</v>
      </c>
      <c r="H2763">
        <v>2970707</v>
      </c>
      <c r="I2763">
        <v>2971051</v>
      </c>
      <c r="J2763" t="s">
        <v>25</v>
      </c>
      <c r="K2763" t="str">
        <f>VLOOKUP(Q2763,gene2!A:U,12,0)</f>
        <v>WP_014422339.1</v>
      </c>
      <c r="L2763" t="str">
        <f>VLOOKUP(Q2763,gene2!A:U,13,0)</f>
        <v>WP_014422339.1</v>
      </c>
      <c r="M2763">
        <f>VLOOKUP(Q2763,gene2!A:U,14,0)</f>
        <v>0</v>
      </c>
      <c r="N2763" t="str">
        <f>VLOOKUP(Q2763,gene2!A:U,15,0)</f>
        <v>SEC-C domain-containing protein</v>
      </c>
      <c r="Q2763" t="s">
        <v>10692</v>
      </c>
      <c r="R2763">
        <v>345</v>
      </c>
      <c r="T2763" t="s">
        <v>10693</v>
      </c>
      <c r="V2763">
        <f t="shared" si="43"/>
        <v>115</v>
      </c>
    </row>
    <row r="2764" spans="1:22" x14ac:dyDescent="0.25">
      <c r="A2764" t="s">
        <v>20</v>
      </c>
      <c r="B2764" t="s">
        <v>21</v>
      </c>
      <c r="C2764" t="s">
        <v>22</v>
      </c>
      <c r="D2764" t="s">
        <v>23</v>
      </c>
      <c r="E2764" t="s">
        <v>5</v>
      </c>
      <c r="G2764" t="s">
        <v>24</v>
      </c>
      <c r="H2764">
        <v>2971080</v>
      </c>
      <c r="I2764">
        <v>2971520</v>
      </c>
      <c r="J2764" t="s">
        <v>25</v>
      </c>
      <c r="K2764" t="str">
        <f>VLOOKUP(Q2764,gene2!A:U,12,0)</f>
        <v>WP_014422340.1</v>
      </c>
      <c r="L2764" t="str">
        <f>VLOOKUP(Q2764,gene2!A:U,13,0)</f>
        <v>WP_014422340.1</v>
      </c>
      <c r="M2764">
        <f>VLOOKUP(Q2764,gene2!A:U,14,0)</f>
        <v>0</v>
      </c>
      <c r="N2764" t="str">
        <f>VLOOKUP(Q2764,gene2!A:U,15,0)</f>
        <v>DUF3010 family protein</v>
      </c>
      <c r="Q2764" t="s">
        <v>10696</v>
      </c>
      <c r="R2764">
        <v>441</v>
      </c>
      <c r="T2764" t="s">
        <v>10697</v>
      </c>
      <c r="V2764">
        <f t="shared" si="43"/>
        <v>147</v>
      </c>
    </row>
    <row r="2765" spans="1:22" x14ac:dyDescent="0.25">
      <c r="A2765" t="s">
        <v>20</v>
      </c>
      <c r="B2765" t="s">
        <v>21</v>
      </c>
      <c r="C2765" t="s">
        <v>22</v>
      </c>
      <c r="D2765" t="s">
        <v>23</v>
      </c>
      <c r="E2765" t="s">
        <v>5</v>
      </c>
      <c r="G2765" t="s">
        <v>24</v>
      </c>
      <c r="H2765">
        <v>2971707</v>
      </c>
      <c r="I2765">
        <v>2972630</v>
      </c>
      <c r="J2765" t="s">
        <v>25</v>
      </c>
      <c r="K2765" t="str">
        <f>VLOOKUP(Q2765,gene2!A:U,12,0)</f>
        <v>WP_158011932.1</v>
      </c>
      <c r="L2765" t="str">
        <f>VLOOKUP(Q2765,gene2!A:U,13,0)</f>
        <v>WP_158011932.1</v>
      </c>
      <c r="M2765">
        <f>VLOOKUP(Q2765,gene2!A:U,14,0)</f>
        <v>0</v>
      </c>
      <c r="N2765" t="str">
        <f>VLOOKUP(Q2765,gene2!A:U,15,0)</f>
        <v>choline ABC transporter substrate-binding protein</v>
      </c>
      <c r="Q2765" t="s">
        <v>10700</v>
      </c>
      <c r="R2765">
        <v>924</v>
      </c>
      <c r="T2765" t="s">
        <v>10701</v>
      </c>
      <c r="V2765">
        <f t="shared" si="43"/>
        <v>308</v>
      </c>
    </row>
    <row r="2766" spans="1:22" x14ac:dyDescent="0.25">
      <c r="A2766" t="s">
        <v>20</v>
      </c>
      <c r="B2766" t="s">
        <v>21</v>
      </c>
      <c r="C2766" t="s">
        <v>22</v>
      </c>
      <c r="D2766" t="s">
        <v>23</v>
      </c>
      <c r="E2766" t="s">
        <v>5</v>
      </c>
      <c r="G2766" t="s">
        <v>24</v>
      </c>
      <c r="H2766">
        <v>2972733</v>
      </c>
      <c r="I2766">
        <v>2973290</v>
      </c>
      <c r="J2766" t="s">
        <v>25</v>
      </c>
      <c r="K2766" t="str">
        <f>VLOOKUP(Q2766,gene2!A:U,12,0)</f>
        <v>WP_041654945.1</v>
      </c>
      <c r="L2766" t="str">
        <f>VLOOKUP(Q2766,gene2!A:U,13,0)</f>
        <v>WP_041654945.1</v>
      </c>
      <c r="M2766">
        <f>VLOOKUP(Q2766,gene2!A:U,14,0)</f>
        <v>0</v>
      </c>
      <c r="N2766" t="str">
        <f>VLOOKUP(Q2766,gene2!A:U,15,0)</f>
        <v>nucleoside 2-deoxyribosyltransferase</v>
      </c>
      <c r="Q2766" t="s">
        <v>10704</v>
      </c>
      <c r="R2766">
        <v>558</v>
      </c>
      <c r="T2766" t="s">
        <v>10705</v>
      </c>
      <c r="V2766">
        <f t="shared" si="43"/>
        <v>186</v>
      </c>
    </row>
    <row r="2767" spans="1:22" x14ac:dyDescent="0.25">
      <c r="A2767" t="s">
        <v>20</v>
      </c>
      <c r="B2767" t="s">
        <v>21</v>
      </c>
      <c r="C2767" t="s">
        <v>22</v>
      </c>
      <c r="D2767" t="s">
        <v>23</v>
      </c>
      <c r="E2767" t="s">
        <v>5</v>
      </c>
      <c r="G2767" t="s">
        <v>24</v>
      </c>
      <c r="H2767">
        <v>2973331</v>
      </c>
      <c r="I2767">
        <v>2974512</v>
      </c>
      <c r="J2767" t="s">
        <v>25</v>
      </c>
      <c r="K2767" t="str">
        <f>VLOOKUP(Q2767,gene2!A:U,12,0)</f>
        <v>WP_014422343.1</v>
      </c>
      <c r="L2767" t="str">
        <f>VLOOKUP(Q2767,gene2!A:U,13,0)</f>
        <v>WP_014422343.1</v>
      </c>
      <c r="M2767">
        <f>VLOOKUP(Q2767,gene2!A:U,14,0)</f>
        <v>0</v>
      </c>
      <c r="N2767" t="str">
        <f>VLOOKUP(Q2767,gene2!A:U,15,0)</f>
        <v>AAA family ATPase</v>
      </c>
      <c r="Q2767" t="s">
        <v>10708</v>
      </c>
      <c r="R2767">
        <v>1182</v>
      </c>
      <c r="T2767" t="s">
        <v>10709</v>
      </c>
      <c r="V2767">
        <f t="shared" si="43"/>
        <v>394</v>
      </c>
    </row>
    <row r="2768" spans="1:22" x14ac:dyDescent="0.25">
      <c r="A2768" t="s">
        <v>20</v>
      </c>
      <c r="B2768" t="s">
        <v>21</v>
      </c>
      <c r="C2768" t="s">
        <v>22</v>
      </c>
      <c r="D2768" t="s">
        <v>23</v>
      </c>
      <c r="E2768" t="s">
        <v>5</v>
      </c>
      <c r="G2768" t="s">
        <v>24</v>
      </c>
      <c r="H2768">
        <v>2974582</v>
      </c>
      <c r="I2768">
        <v>2975148</v>
      </c>
      <c r="J2768" t="s">
        <v>52</v>
      </c>
      <c r="K2768" t="str">
        <f>VLOOKUP(Q2768,gene2!A:U,12,0)</f>
        <v>WP_041654948.1</v>
      </c>
      <c r="L2768" t="str">
        <f>VLOOKUP(Q2768,gene2!A:U,13,0)</f>
        <v>WP_041654948.1</v>
      </c>
      <c r="M2768">
        <f>VLOOKUP(Q2768,gene2!A:U,14,0)</f>
        <v>0</v>
      </c>
      <c r="N2768" t="str">
        <f>VLOOKUP(Q2768,gene2!A:U,15,0)</f>
        <v>hypothetical protein</v>
      </c>
      <c r="Q2768" t="s">
        <v>10711</v>
      </c>
      <c r="R2768">
        <v>567</v>
      </c>
      <c r="T2768" t="s">
        <v>10712</v>
      </c>
      <c r="V2768">
        <f t="shared" si="43"/>
        <v>189</v>
      </c>
    </row>
    <row r="2769" spans="1:22" x14ac:dyDescent="0.25">
      <c r="A2769" t="s">
        <v>20</v>
      </c>
      <c r="B2769" t="s">
        <v>21</v>
      </c>
      <c r="C2769" t="s">
        <v>22</v>
      </c>
      <c r="D2769" t="s">
        <v>23</v>
      </c>
      <c r="E2769" t="s">
        <v>5</v>
      </c>
      <c r="G2769" t="s">
        <v>24</v>
      </c>
      <c r="H2769">
        <v>2975197</v>
      </c>
      <c r="I2769">
        <v>2975526</v>
      </c>
      <c r="J2769" t="s">
        <v>52</v>
      </c>
      <c r="K2769" t="str">
        <f>VLOOKUP(Q2769,gene2!A:U,12,0)</f>
        <v>WP_014422345.1</v>
      </c>
      <c r="L2769" t="str">
        <f>VLOOKUP(Q2769,gene2!A:U,13,0)</f>
        <v>WP_014422345.1</v>
      </c>
      <c r="M2769">
        <f>VLOOKUP(Q2769,gene2!A:U,14,0)</f>
        <v>0</v>
      </c>
      <c r="N2769" t="str">
        <f>VLOOKUP(Q2769,gene2!A:U,15,0)</f>
        <v>hypothetical protein</v>
      </c>
      <c r="Q2769" t="s">
        <v>10714</v>
      </c>
      <c r="R2769">
        <v>330</v>
      </c>
      <c r="T2769" t="s">
        <v>10715</v>
      </c>
      <c r="V2769">
        <f t="shared" si="43"/>
        <v>110</v>
      </c>
    </row>
    <row r="2770" spans="1:22" x14ac:dyDescent="0.25">
      <c r="A2770" t="s">
        <v>20</v>
      </c>
      <c r="B2770" t="s">
        <v>21</v>
      </c>
      <c r="C2770" t="s">
        <v>22</v>
      </c>
      <c r="D2770" t="s">
        <v>23</v>
      </c>
      <c r="E2770" t="s">
        <v>5</v>
      </c>
      <c r="G2770" t="s">
        <v>24</v>
      </c>
      <c r="H2770">
        <v>2975863</v>
      </c>
      <c r="I2770">
        <v>2976423</v>
      </c>
      <c r="J2770" t="s">
        <v>25</v>
      </c>
      <c r="K2770" t="str">
        <f>VLOOKUP(Q2770,gene2!A:U,12,0)</f>
        <v>WP_014422346.1</v>
      </c>
      <c r="L2770" t="str">
        <f>VLOOKUP(Q2770,gene2!A:U,13,0)</f>
        <v>WP_014422346.1</v>
      </c>
      <c r="M2770">
        <f>VLOOKUP(Q2770,gene2!A:U,14,0)</f>
        <v>0</v>
      </c>
      <c r="N2770" t="str">
        <f>VLOOKUP(Q2770,gene2!A:U,15,0)</f>
        <v>TIGR00730 family Rossman fold protein</v>
      </c>
      <c r="Q2770" t="s">
        <v>10717</v>
      </c>
      <c r="R2770">
        <v>561</v>
      </c>
      <c r="T2770" t="s">
        <v>10718</v>
      </c>
      <c r="V2770">
        <f t="shared" si="43"/>
        <v>187</v>
      </c>
    </row>
    <row r="2771" spans="1:22" x14ac:dyDescent="0.25">
      <c r="A2771" t="s">
        <v>20</v>
      </c>
      <c r="B2771" t="s">
        <v>21</v>
      </c>
      <c r="C2771" t="s">
        <v>22</v>
      </c>
      <c r="D2771" t="s">
        <v>23</v>
      </c>
      <c r="E2771" t="s">
        <v>5</v>
      </c>
      <c r="G2771" t="s">
        <v>24</v>
      </c>
      <c r="H2771">
        <v>2976851</v>
      </c>
      <c r="I2771">
        <v>2977426</v>
      </c>
      <c r="J2771" t="s">
        <v>25</v>
      </c>
      <c r="K2771" t="str">
        <f>VLOOKUP(Q2771,gene2!A:U,12,0)</f>
        <v>WP_014422347.1</v>
      </c>
      <c r="L2771" t="str">
        <f>VLOOKUP(Q2771,gene2!A:U,13,0)</f>
        <v>WP_014422347.1</v>
      </c>
      <c r="M2771">
        <f>VLOOKUP(Q2771,gene2!A:U,14,0)</f>
        <v>0</v>
      </c>
      <c r="N2771" t="str">
        <f>VLOOKUP(Q2771,gene2!A:U,15,0)</f>
        <v>hypothetical protein</v>
      </c>
      <c r="Q2771" t="s">
        <v>10721</v>
      </c>
      <c r="R2771">
        <v>576</v>
      </c>
      <c r="T2771" t="s">
        <v>10722</v>
      </c>
      <c r="V2771">
        <f t="shared" si="43"/>
        <v>192</v>
      </c>
    </row>
    <row r="2772" spans="1:22" x14ac:dyDescent="0.25">
      <c r="A2772" t="s">
        <v>20</v>
      </c>
      <c r="B2772" t="s">
        <v>21</v>
      </c>
      <c r="C2772" t="s">
        <v>22</v>
      </c>
      <c r="D2772" t="s">
        <v>23</v>
      </c>
      <c r="E2772" t="s">
        <v>5</v>
      </c>
      <c r="G2772" t="s">
        <v>24</v>
      </c>
      <c r="H2772">
        <v>2977458</v>
      </c>
      <c r="I2772">
        <v>2977763</v>
      </c>
      <c r="J2772" t="s">
        <v>25</v>
      </c>
      <c r="K2772" t="str">
        <f>VLOOKUP(Q2772,gene2!A:U,12,0)</f>
        <v>WP_147423436.1</v>
      </c>
      <c r="L2772" t="str">
        <f>VLOOKUP(Q2772,gene2!A:U,13,0)</f>
        <v>WP_147423436.1</v>
      </c>
      <c r="M2772">
        <f>VLOOKUP(Q2772,gene2!A:U,14,0)</f>
        <v>0</v>
      </c>
      <c r="N2772" t="str">
        <f>VLOOKUP(Q2772,gene2!A:U,15,0)</f>
        <v>hypothetical protein</v>
      </c>
      <c r="Q2772" t="s">
        <v>10724</v>
      </c>
      <c r="R2772">
        <v>306</v>
      </c>
      <c r="T2772" t="s">
        <v>10725</v>
      </c>
      <c r="V2772">
        <f t="shared" si="43"/>
        <v>102</v>
      </c>
    </row>
    <row r="2773" spans="1:22" x14ac:dyDescent="0.25">
      <c r="A2773" t="s">
        <v>20</v>
      </c>
      <c r="B2773" t="s">
        <v>21</v>
      </c>
      <c r="C2773" t="s">
        <v>22</v>
      </c>
      <c r="D2773" t="s">
        <v>23</v>
      </c>
      <c r="E2773" t="s">
        <v>5</v>
      </c>
      <c r="G2773" t="s">
        <v>24</v>
      </c>
      <c r="H2773">
        <v>2978177</v>
      </c>
      <c r="I2773">
        <v>2978479</v>
      </c>
      <c r="J2773" t="s">
        <v>52</v>
      </c>
      <c r="K2773" t="str">
        <f>VLOOKUP(Q2773,gene2!A:U,12,0)</f>
        <v>WP_014422349.1</v>
      </c>
      <c r="L2773" t="str">
        <f>VLOOKUP(Q2773,gene2!A:U,13,0)</f>
        <v>WP_014422349.1</v>
      </c>
      <c r="M2773">
        <f>VLOOKUP(Q2773,gene2!A:U,14,0)</f>
        <v>0</v>
      </c>
      <c r="N2773" t="str">
        <f>VLOOKUP(Q2773,gene2!A:U,15,0)</f>
        <v>hypothetical protein</v>
      </c>
      <c r="Q2773" t="s">
        <v>10727</v>
      </c>
      <c r="R2773">
        <v>303</v>
      </c>
      <c r="T2773" t="s">
        <v>10728</v>
      </c>
      <c r="V2773">
        <f t="shared" si="43"/>
        <v>101</v>
      </c>
    </row>
    <row r="2774" spans="1:22" x14ac:dyDescent="0.25">
      <c r="A2774" t="s">
        <v>20</v>
      </c>
      <c r="B2774" t="s">
        <v>21</v>
      </c>
      <c r="C2774" t="s">
        <v>22</v>
      </c>
      <c r="D2774" t="s">
        <v>23</v>
      </c>
      <c r="E2774" t="s">
        <v>5</v>
      </c>
      <c r="G2774" t="s">
        <v>24</v>
      </c>
      <c r="H2774">
        <v>2978506</v>
      </c>
      <c r="I2774">
        <v>2978946</v>
      </c>
      <c r="J2774" t="s">
        <v>52</v>
      </c>
      <c r="K2774" t="str">
        <f>VLOOKUP(Q2774,gene2!A:U,12,0)</f>
        <v>WP_014422350.1</v>
      </c>
      <c r="L2774" t="str">
        <f>VLOOKUP(Q2774,gene2!A:U,13,0)</f>
        <v>WP_014422350.1</v>
      </c>
      <c r="M2774">
        <f>VLOOKUP(Q2774,gene2!A:U,14,0)</f>
        <v>0</v>
      </c>
      <c r="N2774" t="str">
        <f>VLOOKUP(Q2774,gene2!A:U,15,0)</f>
        <v>thioredoxin TrxC</v>
      </c>
      <c r="O2774" t="s">
        <v>10730</v>
      </c>
      <c r="Q2774" t="s">
        <v>10731</v>
      </c>
      <c r="R2774">
        <v>441</v>
      </c>
      <c r="T2774" t="s">
        <v>10732</v>
      </c>
      <c r="V2774">
        <f t="shared" si="43"/>
        <v>147</v>
      </c>
    </row>
    <row r="2775" spans="1:22" x14ac:dyDescent="0.25">
      <c r="A2775" t="s">
        <v>20</v>
      </c>
      <c r="B2775" t="s">
        <v>21</v>
      </c>
      <c r="C2775" t="s">
        <v>22</v>
      </c>
      <c r="D2775" t="s">
        <v>23</v>
      </c>
      <c r="E2775" t="s">
        <v>5</v>
      </c>
      <c r="G2775" t="s">
        <v>24</v>
      </c>
      <c r="H2775">
        <v>2979094</v>
      </c>
      <c r="I2775">
        <v>2980578</v>
      </c>
      <c r="J2775" t="s">
        <v>25</v>
      </c>
      <c r="K2775" t="str">
        <f>VLOOKUP(Q2775,gene2!A:U,12,0)</f>
        <v>WP_014422351.1</v>
      </c>
      <c r="L2775" t="str">
        <f>VLOOKUP(Q2775,gene2!A:U,13,0)</f>
        <v>WP_014422351.1</v>
      </c>
      <c r="M2775">
        <f>VLOOKUP(Q2775,gene2!A:U,14,0)</f>
        <v>0</v>
      </c>
      <c r="N2775" t="str">
        <f>VLOOKUP(Q2775,gene2!A:U,15,0)</f>
        <v>hypothetical protein</v>
      </c>
      <c r="Q2775" t="s">
        <v>10735</v>
      </c>
      <c r="R2775">
        <v>1485</v>
      </c>
      <c r="T2775" t="s">
        <v>10736</v>
      </c>
      <c r="V2775">
        <f t="shared" si="43"/>
        <v>495</v>
      </c>
    </row>
    <row r="2776" spans="1:22" x14ac:dyDescent="0.25">
      <c r="A2776" t="s">
        <v>20</v>
      </c>
      <c r="B2776" t="s">
        <v>21</v>
      </c>
      <c r="C2776" t="s">
        <v>22</v>
      </c>
      <c r="D2776" t="s">
        <v>23</v>
      </c>
      <c r="E2776" t="s">
        <v>5</v>
      </c>
      <c r="G2776" t="s">
        <v>24</v>
      </c>
      <c r="H2776">
        <v>2980560</v>
      </c>
      <c r="I2776">
        <v>2981615</v>
      </c>
      <c r="J2776" t="s">
        <v>25</v>
      </c>
      <c r="K2776" t="str">
        <f>VLOOKUP(Q2776,gene2!A:U,12,0)</f>
        <v>WP_014422352.1</v>
      </c>
      <c r="L2776" t="str">
        <f>VLOOKUP(Q2776,gene2!A:U,13,0)</f>
        <v>WP_014422352.1</v>
      </c>
      <c r="M2776">
        <f>VLOOKUP(Q2776,gene2!A:U,14,0)</f>
        <v>0</v>
      </c>
      <c r="N2776" t="str">
        <f>VLOOKUP(Q2776,gene2!A:U,15,0)</f>
        <v>succinylglutamate desuccinylase/aspartoacylase family protein</v>
      </c>
      <c r="Q2776" t="s">
        <v>10738</v>
      </c>
      <c r="R2776">
        <v>1056</v>
      </c>
      <c r="T2776" t="s">
        <v>10739</v>
      </c>
      <c r="V2776">
        <f t="shared" si="43"/>
        <v>352</v>
      </c>
    </row>
    <row r="2777" spans="1:22" x14ac:dyDescent="0.25">
      <c r="A2777" t="s">
        <v>20</v>
      </c>
      <c r="B2777" t="s">
        <v>21</v>
      </c>
      <c r="C2777" t="s">
        <v>22</v>
      </c>
      <c r="D2777" t="s">
        <v>23</v>
      </c>
      <c r="E2777" t="s">
        <v>5</v>
      </c>
      <c r="G2777" t="s">
        <v>24</v>
      </c>
      <c r="H2777">
        <v>2981721</v>
      </c>
      <c r="I2777">
        <v>2982212</v>
      </c>
      <c r="J2777" t="s">
        <v>52</v>
      </c>
      <c r="K2777" t="str">
        <f>VLOOKUP(Q2777,gene2!A:U,12,0)</f>
        <v>WP_014422353.1</v>
      </c>
      <c r="L2777" t="str">
        <f>VLOOKUP(Q2777,gene2!A:U,13,0)</f>
        <v>WP_014422353.1</v>
      </c>
      <c r="M2777">
        <f>VLOOKUP(Q2777,gene2!A:U,14,0)</f>
        <v>0</v>
      </c>
      <c r="N2777" t="str">
        <f>VLOOKUP(Q2777,gene2!A:U,15,0)</f>
        <v>ureidoglycolate lyase</v>
      </c>
      <c r="Q2777" t="s">
        <v>10741</v>
      </c>
      <c r="R2777">
        <v>492</v>
      </c>
      <c r="T2777" t="s">
        <v>10742</v>
      </c>
      <c r="V2777">
        <f t="shared" si="43"/>
        <v>164</v>
      </c>
    </row>
    <row r="2778" spans="1:22" x14ac:dyDescent="0.25">
      <c r="A2778" t="s">
        <v>20</v>
      </c>
      <c r="B2778" t="s">
        <v>21</v>
      </c>
      <c r="C2778" t="s">
        <v>22</v>
      </c>
      <c r="D2778" t="s">
        <v>23</v>
      </c>
      <c r="E2778" t="s">
        <v>5</v>
      </c>
      <c r="G2778" t="s">
        <v>24</v>
      </c>
      <c r="H2778">
        <v>2982233</v>
      </c>
      <c r="I2778">
        <v>2983081</v>
      </c>
      <c r="J2778" t="s">
        <v>52</v>
      </c>
      <c r="K2778" t="str">
        <f>VLOOKUP(Q2778,gene2!A:U,12,0)</f>
        <v>WP_014422354.1</v>
      </c>
      <c r="L2778" t="str">
        <f>VLOOKUP(Q2778,gene2!A:U,13,0)</f>
        <v>WP_014422354.1</v>
      </c>
      <c r="M2778">
        <f>VLOOKUP(Q2778,gene2!A:U,14,0)</f>
        <v>0</v>
      </c>
      <c r="N2778" t="str">
        <f>VLOOKUP(Q2778,gene2!A:U,15,0)</f>
        <v>(S)-ureidoglycine aminohydrolase</v>
      </c>
      <c r="Q2778" t="s">
        <v>10745</v>
      </c>
      <c r="R2778">
        <v>849</v>
      </c>
      <c r="T2778" t="s">
        <v>10746</v>
      </c>
      <c r="V2778">
        <f t="shared" si="43"/>
        <v>283</v>
      </c>
    </row>
    <row r="2779" spans="1:22" x14ac:dyDescent="0.25">
      <c r="A2779" t="s">
        <v>20</v>
      </c>
      <c r="B2779" t="s">
        <v>21</v>
      </c>
      <c r="C2779" t="s">
        <v>22</v>
      </c>
      <c r="D2779" t="s">
        <v>23</v>
      </c>
      <c r="E2779" t="s">
        <v>5</v>
      </c>
      <c r="G2779" t="s">
        <v>24</v>
      </c>
      <c r="H2779">
        <v>2983081</v>
      </c>
      <c r="I2779">
        <v>2984019</v>
      </c>
      <c r="J2779" t="s">
        <v>52</v>
      </c>
      <c r="K2779" t="str">
        <f>VLOOKUP(Q2779,gene2!A:U,12,0)</f>
        <v>WP_014422355.1</v>
      </c>
      <c r="L2779" t="str">
        <f>VLOOKUP(Q2779,gene2!A:U,13,0)</f>
        <v>WP_014422355.1</v>
      </c>
      <c r="M2779">
        <f>VLOOKUP(Q2779,gene2!A:U,14,0)</f>
        <v>0</v>
      </c>
      <c r="N2779" t="str">
        <f>VLOOKUP(Q2779,gene2!A:U,15,0)</f>
        <v>allantoinase PuuE</v>
      </c>
      <c r="O2779" t="s">
        <v>10749</v>
      </c>
      <c r="Q2779" t="s">
        <v>10750</v>
      </c>
      <c r="R2779">
        <v>939</v>
      </c>
      <c r="T2779" t="s">
        <v>10751</v>
      </c>
      <c r="V2779">
        <f t="shared" si="43"/>
        <v>313</v>
      </c>
    </row>
    <row r="2780" spans="1:22" x14ac:dyDescent="0.25">
      <c r="A2780" t="s">
        <v>20</v>
      </c>
      <c r="B2780" t="s">
        <v>21</v>
      </c>
      <c r="C2780" t="s">
        <v>22</v>
      </c>
      <c r="D2780" t="s">
        <v>23</v>
      </c>
      <c r="E2780" t="s">
        <v>5</v>
      </c>
      <c r="G2780" t="s">
        <v>24</v>
      </c>
      <c r="H2780">
        <v>2984300</v>
      </c>
      <c r="I2780">
        <v>2985049</v>
      </c>
      <c r="J2780" t="s">
        <v>25</v>
      </c>
      <c r="K2780" t="str">
        <f>VLOOKUP(Q2780,gene2!A:U,12,0)</f>
        <v>WP_014422356.1</v>
      </c>
      <c r="L2780" t="str">
        <f>VLOOKUP(Q2780,gene2!A:U,13,0)</f>
        <v>WP_014422356.1</v>
      </c>
      <c r="M2780">
        <f>VLOOKUP(Q2780,gene2!A:U,14,0)</f>
        <v>0</v>
      </c>
      <c r="N2780" t="str">
        <f>VLOOKUP(Q2780,gene2!A:U,15,0)</f>
        <v>aspartate/glutamate racemase family protein</v>
      </c>
      <c r="Q2780" t="s">
        <v>10754</v>
      </c>
      <c r="R2780">
        <v>750</v>
      </c>
      <c r="T2780" t="s">
        <v>10755</v>
      </c>
      <c r="V2780">
        <f t="shared" si="43"/>
        <v>250</v>
      </c>
    </row>
    <row r="2781" spans="1:22" x14ac:dyDescent="0.25">
      <c r="A2781" t="s">
        <v>20</v>
      </c>
      <c r="B2781" t="s">
        <v>21</v>
      </c>
      <c r="C2781" t="s">
        <v>22</v>
      </c>
      <c r="D2781" t="s">
        <v>23</v>
      </c>
      <c r="E2781" t="s">
        <v>5</v>
      </c>
      <c r="G2781" t="s">
        <v>24</v>
      </c>
      <c r="H2781">
        <v>2985179</v>
      </c>
      <c r="I2781">
        <v>2986549</v>
      </c>
      <c r="J2781" t="s">
        <v>25</v>
      </c>
      <c r="K2781" t="str">
        <f>VLOOKUP(Q2781,gene2!A:U,12,0)</f>
        <v>WP_041654952.1</v>
      </c>
      <c r="L2781" t="str">
        <f>VLOOKUP(Q2781,gene2!A:U,13,0)</f>
        <v>WP_041654952.1</v>
      </c>
      <c r="M2781">
        <f>VLOOKUP(Q2781,gene2!A:U,14,0)</f>
        <v>0</v>
      </c>
      <c r="N2781" t="str">
        <f>VLOOKUP(Q2781,gene2!A:U,15,0)</f>
        <v>NCS1 family transporter</v>
      </c>
      <c r="Q2781" t="s">
        <v>10757</v>
      </c>
      <c r="R2781">
        <v>1371</v>
      </c>
      <c r="T2781" t="s">
        <v>10758</v>
      </c>
      <c r="V2781">
        <f t="shared" si="43"/>
        <v>457</v>
      </c>
    </row>
    <row r="2782" spans="1:22" x14ac:dyDescent="0.25">
      <c r="A2782" t="s">
        <v>20</v>
      </c>
      <c r="B2782" t="s">
        <v>21</v>
      </c>
      <c r="C2782" t="s">
        <v>22</v>
      </c>
      <c r="D2782" t="s">
        <v>23</v>
      </c>
      <c r="E2782" t="s">
        <v>5</v>
      </c>
      <c r="G2782" t="s">
        <v>24</v>
      </c>
      <c r="H2782">
        <v>2986615</v>
      </c>
      <c r="I2782">
        <v>2987367</v>
      </c>
      <c r="J2782" t="s">
        <v>52</v>
      </c>
      <c r="K2782" t="str">
        <f>VLOOKUP(Q2782,gene2!A:U,12,0)</f>
        <v>WP_041654953.1</v>
      </c>
      <c r="L2782" t="str">
        <f>VLOOKUP(Q2782,gene2!A:U,13,0)</f>
        <v>WP_041654953.1</v>
      </c>
      <c r="M2782">
        <f>VLOOKUP(Q2782,gene2!A:U,14,0)</f>
        <v>0</v>
      </c>
      <c r="N2782" t="str">
        <f>VLOOKUP(Q2782,gene2!A:U,15,0)</f>
        <v>FCD domain-containing protein</v>
      </c>
      <c r="Q2782" t="s">
        <v>10761</v>
      </c>
      <c r="R2782">
        <v>753</v>
      </c>
      <c r="T2782" t="s">
        <v>10762</v>
      </c>
      <c r="V2782">
        <f t="shared" si="43"/>
        <v>251</v>
      </c>
    </row>
    <row r="2783" spans="1:22" x14ac:dyDescent="0.25">
      <c r="A2783" t="s">
        <v>20</v>
      </c>
      <c r="B2783" t="s">
        <v>21</v>
      </c>
      <c r="C2783" t="s">
        <v>22</v>
      </c>
      <c r="D2783" t="s">
        <v>23</v>
      </c>
      <c r="E2783" t="s">
        <v>5</v>
      </c>
      <c r="G2783" t="s">
        <v>24</v>
      </c>
      <c r="H2783">
        <v>2987449</v>
      </c>
      <c r="I2783">
        <v>2988501</v>
      </c>
      <c r="J2783" t="s">
        <v>52</v>
      </c>
      <c r="K2783" t="str">
        <f>VLOOKUP(Q2783,gene2!A:U,12,0)</f>
        <v>WP_041654954.1</v>
      </c>
      <c r="L2783" t="str">
        <f>VLOOKUP(Q2783,gene2!A:U,13,0)</f>
        <v>WP_041654954.1</v>
      </c>
      <c r="M2783">
        <f>VLOOKUP(Q2783,gene2!A:U,14,0)</f>
        <v>0</v>
      </c>
      <c r="N2783" t="str">
        <f>VLOOKUP(Q2783,gene2!A:U,15,0)</f>
        <v>NAD(P)-dependent alcohol dehydrogenase</v>
      </c>
      <c r="Q2783" t="s">
        <v>10764</v>
      </c>
      <c r="R2783">
        <v>1053</v>
      </c>
      <c r="T2783" t="s">
        <v>10765</v>
      </c>
      <c r="V2783">
        <f t="shared" si="43"/>
        <v>351</v>
      </c>
    </row>
    <row r="2784" spans="1:22" x14ac:dyDescent="0.25">
      <c r="A2784" t="s">
        <v>20</v>
      </c>
      <c r="B2784" t="s">
        <v>21</v>
      </c>
      <c r="C2784" t="s">
        <v>22</v>
      </c>
      <c r="D2784" t="s">
        <v>23</v>
      </c>
      <c r="E2784" t="s">
        <v>5</v>
      </c>
      <c r="G2784" t="s">
        <v>24</v>
      </c>
      <c r="H2784">
        <v>2989039</v>
      </c>
      <c r="I2784">
        <v>2989947</v>
      </c>
      <c r="J2784" t="s">
        <v>25</v>
      </c>
      <c r="K2784" t="str">
        <f>VLOOKUP(Q2784,gene2!A:U,12,0)</f>
        <v>WP_041654957.1</v>
      </c>
      <c r="L2784" t="str">
        <f>VLOOKUP(Q2784,gene2!A:U,13,0)</f>
        <v>WP_041654957.1</v>
      </c>
      <c r="M2784">
        <f>VLOOKUP(Q2784,gene2!A:U,14,0)</f>
        <v>0</v>
      </c>
      <c r="N2784" t="str">
        <f>VLOOKUP(Q2784,gene2!A:U,15,0)</f>
        <v>hypothetical protein</v>
      </c>
      <c r="Q2784" t="s">
        <v>10767</v>
      </c>
      <c r="R2784">
        <v>909</v>
      </c>
      <c r="T2784" t="s">
        <v>10768</v>
      </c>
      <c r="V2784">
        <f t="shared" si="43"/>
        <v>303</v>
      </c>
    </row>
    <row r="2785" spans="1:22" x14ac:dyDescent="0.25">
      <c r="A2785" t="s">
        <v>20</v>
      </c>
      <c r="B2785" t="s">
        <v>1328</v>
      </c>
      <c r="C2785" t="s">
        <v>22</v>
      </c>
      <c r="D2785" t="s">
        <v>23</v>
      </c>
      <c r="E2785" t="s">
        <v>5</v>
      </c>
      <c r="G2785" t="s">
        <v>24</v>
      </c>
      <c r="H2785">
        <v>2989959</v>
      </c>
      <c r="I2785">
        <v>2990294</v>
      </c>
      <c r="J2785" t="s">
        <v>52</v>
      </c>
      <c r="K2785">
        <f>VLOOKUP(Q2785,gene2!A:U,12,0)</f>
        <v>0</v>
      </c>
      <c r="L2785">
        <f>VLOOKUP(Q2785,gene2!A:U,13,0)</f>
        <v>0</v>
      </c>
      <c r="M2785">
        <f>VLOOKUP(Q2785,gene2!A:U,14,0)</f>
        <v>0</v>
      </c>
      <c r="N2785" t="str">
        <f>VLOOKUP(Q2785,gene2!A:U,15,0)</f>
        <v>DUF393 domain-containing protein</v>
      </c>
      <c r="Q2785" t="s">
        <v>10770</v>
      </c>
      <c r="R2785">
        <v>336</v>
      </c>
      <c r="T2785" t="s">
        <v>10771</v>
      </c>
      <c r="V2785">
        <f t="shared" si="43"/>
        <v>112</v>
      </c>
    </row>
    <row r="2786" spans="1:22" x14ac:dyDescent="0.25">
      <c r="A2786" t="s">
        <v>20</v>
      </c>
      <c r="B2786" t="s">
        <v>1328</v>
      </c>
      <c r="C2786" t="s">
        <v>22</v>
      </c>
      <c r="D2786" t="s">
        <v>23</v>
      </c>
      <c r="E2786" t="s">
        <v>5</v>
      </c>
      <c r="G2786" t="s">
        <v>24</v>
      </c>
      <c r="H2786">
        <v>2990375</v>
      </c>
      <c r="I2786">
        <v>2991007</v>
      </c>
      <c r="J2786" t="s">
        <v>52</v>
      </c>
      <c r="K2786">
        <f>VLOOKUP(Q2786,gene2!A:U,12,0)</f>
        <v>0</v>
      </c>
      <c r="L2786">
        <f>VLOOKUP(Q2786,gene2!A:U,13,0)</f>
        <v>0</v>
      </c>
      <c r="M2786">
        <f>VLOOKUP(Q2786,gene2!A:U,14,0)</f>
        <v>0</v>
      </c>
      <c r="N2786" t="str">
        <f>VLOOKUP(Q2786,gene2!A:U,15,0)</f>
        <v>hypothetical protein</v>
      </c>
      <c r="Q2786" t="s">
        <v>10772</v>
      </c>
      <c r="R2786">
        <v>633</v>
      </c>
      <c r="T2786" t="s">
        <v>10773</v>
      </c>
      <c r="V2786">
        <f t="shared" si="43"/>
        <v>211</v>
      </c>
    </row>
    <row r="2787" spans="1:22" x14ac:dyDescent="0.25">
      <c r="A2787" t="s">
        <v>20</v>
      </c>
      <c r="B2787" t="s">
        <v>21</v>
      </c>
      <c r="C2787" t="s">
        <v>22</v>
      </c>
      <c r="D2787" t="s">
        <v>23</v>
      </c>
      <c r="E2787" t="s">
        <v>5</v>
      </c>
      <c r="G2787" t="s">
        <v>24</v>
      </c>
      <c r="H2787">
        <v>2991203</v>
      </c>
      <c r="I2787">
        <v>2991490</v>
      </c>
      <c r="J2787" t="s">
        <v>25</v>
      </c>
      <c r="K2787" t="str">
        <f>VLOOKUP(Q2787,gene2!A:U,12,0)</f>
        <v>WP_041654958.1</v>
      </c>
      <c r="L2787" t="str">
        <f>VLOOKUP(Q2787,gene2!A:U,13,0)</f>
        <v>WP_041654958.1</v>
      </c>
      <c r="M2787">
        <f>VLOOKUP(Q2787,gene2!A:U,14,0)</f>
        <v>0</v>
      </c>
      <c r="N2787" t="str">
        <f>VLOOKUP(Q2787,gene2!A:U,15,0)</f>
        <v>type II toxin-antitoxin system ParD family antitoxin</v>
      </c>
      <c r="Q2787" t="s">
        <v>10774</v>
      </c>
      <c r="R2787">
        <v>288</v>
      </c>
      <c r="V2787">
        <f t="shared" si="43"/>
        <v>96</v>
      </c>
    </row>
    <row r="2788" spans="1:22" x14ac:dyDescent="0.25">
      <c r="A2788" t="s">
        <v>20</v>
      </c>
      <c r="B2788" t="s">
        <v>21</v>
      </c>
      <c r="C2788" t="s">
        <v>22</v>
      </c>
      <c r="D2788" t="s">
        <v>23</v>
      </c>
      <c r="E2788" t="s">
        <v>5</v>
      </c>
      <c r="G2788" t="s">
        <v>24</v>
      </c>
      <c r="H2788">
        <v>2991801</v>
      </c>
      <c r="I2788">
        <v>2992616</v>
      </c>
      <c r="J2788" t="s">
        <v>25</v>
      </c>
      <c r="K2788" t="str">
        <f>VLOOKUP(Q2788,gene2!A:U,12,0)</f>
        <v>WP_158011933.1</v>
      </c>
      <c r="L2788" t="str">
        <f>VLOOKUP(Q2788,gene2!A:U,13,0)</f>
        <v>WP_158011933.1</v>
      </c>
      <c r="M2788">
        <f>VLOOKUP(Q2788,gene2!A:U,14,0)</f>
        <v>0</v>
      </c>
      <c r="N2788" t="str">
        <f>VLOOKUP(Q2788,gene2!A:U,15,0)</f>
        <v>Dam family site-specific DNA-(adenine-N6)-methyltransferase</v>
      </c>
      <c r="Q2788" t="s">
        <v>10777</v>
      </c>
      <c r="R2788">
        <v>816</v>
      </c>
      <c r="T2788" t="s">
        <v>10778</v>
      </c>
      <c r="V2788">
        <f t="shared" si="43"/>
        <v>272</v>
      </c>
    </row>
    <row r="2789" spans="1:22" x14ac:dyDescent="0.25">
      <c r="A2789" t="s">
        <v>20</v>
      </c>
      <c r="B2789" t="s">
        <v>21</v>
      </c>
      <c r="C2789" t="s">
        <v>22</v>
      </c>
      <c r="D2789" t="s">
        <v>23</v>
      </c>
      <c r="E2789" t="s">
        <v>5</v>
      </c>
      <c r="G2789" t="s">
        <v>24</v>
      </c>
      <c r="H2789">
        <v>2992613</v>
      </c>
      <c r="I2789">
        <v>2993851</v>
      </c>
      <c r="J2789" t="s">
        <v>52</v>
      </c>
      <c r="K2789" t="str">
        <f>VLOOKUP(Q2789,gene2!A:U,12,0)</f>
        <v>WP_041654961.1</v>
      </c>
      <c r="L2789" t="str">
        <f>VLOOKUP(Q2789,gene2!A:U,13,0)</f>
        <v>WP_041654961.1</v>
      </c>
      <c r="M2789">
        <f>VLOOKUP(Q2789,gene2!A:U,14,0)</f>
        <v>0</v>
      </c>
      <c r="N2789" t="str">
        <f>VLOOKUP(Q2789,gene2!A:U,15,0)</f>
        <v>hypothetical protein</v>
      </c>
      <c r="Q2789" t="s">
        <v>10781</v>
      </c>
      <c r="R2789">
        <v>1239</v>
      </c>
      <c r="T2789" t="s">
        <v>10782</v>
      </c>
      <c r="V2789">
        <f t="shared" si="43"/>
        <v>413</v>
      </c>
    </row>
    <row r="2790" spans="1:22" x14ac:dyDescent="0.25">
      <c r="A2790" t="s">
        <v>20</v>
      </c>
      <c r="B2790" t="s">
        <v>21</v>
      </c>
      <c r="C2790" t="s">
        <v>22</v>
      </c>
      <c r="D2790" t="s">
        <v>23</v>
      </c>
      <c r="E2790" t="s">
        <v>5</v>
      </c>
      <c r="G2790" t="s">
        <v>24</v>
      </c>
      <c r="H2790">
        <v>2993853</v>
      </c>
      <c r="I2790">
        <v>2995385</v>
      </c>
      <c r="J2790" t="s">
        <v>52</v>
      </c>
      <c r="K2790" t="str">
        <f>VLOOKUP(Q2790,gene2!A:U,12,0)</f>
        <v>WP_014422367.1</v>
      </c>
      <c r="L2790" t="str">
        <f>VLOOKUP(Q2790,gene2!A:U,13,0)</f>
        <v>WP_014422367.1</v>
      </c>
      <c r="M2790">
        <f>VLOOKUP(Q2790,gene2!A:U,14,0)</f>
        <v>0</v>
      </c>
      <c r="N2790" t="str">
        <f>VLOOKUP(Q2790,gene2!A:U,15,0)</f>
        <v>DGQHR domain-containing protein</v>
      </c>
      <c r="Q2790" t="s">
        <v>10784</v>
      </c>
      <c r="R2790">
        <v>1533</v>
      </c>
      <c r="T2790" t="s">
        <v>10785</v>
      </c>
      <c r="V2790">
        <f t="shared" si="43"/>
        <v>511</v>
      </c>
    </row>
    <row r="2791" spans="1:22" x14ac:dyDescent="0.25">
      <c r="A2791" t="s">
        <v>20</v>
      </c>
      <c r="B2791" t="s">
        <v>21</v>
      </c>
      <c r="C2791" t="s">
        <v>22</v>
      </c>
      <c r="D2791" t="s">
        <v>23</v>
      </c>
      <c r="E2791" t="s">
        <v>5</v>
      </c>
      <c r="G2791" t="s">
        <v>24</v>
      </c>
      <c r="H2791">
        <v>2996537</v>
      </c>
      <c r="I2791">
        <v>2997112</v>
      </c>
      <c r="J2791" t="s">
        <v>52</v>
      </c>
      <c r="K2791" t="str">
        <f>VLOOKUP(Q2791,gene2!A:U,12,0)</f>
        <v>WP_014422371.1</v>
      </c>
      <c r="L2791" t="str">
        <f>VLOOKUP(Q2791,gene2!A:U,13,0)</f>
        <v>WP_014422371.1</v>
      </c>
      <c r="M2791">
        <f>VLOOKUP(Q2791,gene2!A:U,14,0)</f>
        <v>0</v>
      </c>
      <c r="N2791" t="str">
        <f>VLOOKUP(Q2791,gene2!A:U,15,0)</f>
        <v>HupE/UreJ family protein</v>
      </c>
      <c r="Q2791" t="s">
        <v>10788</v>
      </c>
      <c r="R2791">
        <v>576</v>
      </c>
      <c r="T2791" t="s">
        <v>10789</v>
      </c>
      <c r="V2791">
        <f t="shared" si="43"/>
        <v>192</v>
      </c>
    </row>
    <row r="2792" spans="1:22" x14ac:dyDescent="0.25">
      <c r="A2792" t="s">
        <v>20</v>
      </c>
      <c r="B2792" t="s">
        <v>21</v>
      </c>
      <c r="C2792" t="s">
        <v>22</v>
      </c>
      <c r="D2792" t="s">
        <v>23</v>
      </c>
      <c r="E2792" t="s">
        <v>5</v>
      </c>
      <c r="G2792" t="s">
        <v>24</v>
      </c>
      <c r="H2792">
        <v>2997156</v>
      </c>
      <c r="I2792">
        <v>2997794</v>
      </c>
      <c r="J2792" t="s">
        <v>52</v>
      </c>
      <c r="K2792" t="str">
        <f>VLOOKUP(Q2792,gene2!A:U,12,0)</f>
        <v>WP_011786432.1</v>
      </c>
      <c r="L2792" t="str">
        <f>VLOOKUP(Q2792,gene2!A:U,13,0)</f>
        <v>WP_011786432.1</v>
      </c>
      <c r="M2792">
        <f>VLOOKUP(Q2792,gene2!A:U,14,0)</f>
        <v>0</v>
      </c>
      <c r="N2792" t="str">
        <f>VLOOKUP(Q2792,gene2!A:U,15,0)</f>
        <v>urease accessory protein UreG</v>
      </c>
      <c r="O2792" t="s">
        <v>10792</v>
      </c>
      <c r="Q2792" t="s">
        <v>10793</v>
      </c>
      <c r="R2792">
        <v>639</v>
      </c>
      <c r="T2792" t="s">
        <v>10794</v>
      </c>
      <c r="V2792">
        <f t="shared" si="43"/>
        <v>213</v>
      </c>
    </row>
    <row r="2793" spans="1:22" x14ac:dyDescent="0.25">
      <c r="A2793" t="s">
        <v>20</v>
      </c>
      <c r="B2793" t="s">
        <v>21</v>
      </c>
      <c r="C2793" t="s">
        <v>22</v>
      </c>
      <c r="D2793" t="s">
        <v>23</v>
      </c>
      <c r="E2793" t="s">
        <v>5</v>
      </c>
      <c r="G2793" t="s">
        <v>24</v>
      </c>
      <c r="H2793">
        <v>2997820</v>
      </c>
      <c r="I2793">
        <v>2998509</v>
      </c>
      <c r="J2793" t="s">
        <v>52</v>
      </c>
      <c r="K2793" t="str">
        <f>VLOOKUP(Q2793,gene2!A:U,12,0)</f>
        <v>WP_050999020.1</v>
      </c>
      <c r="L2793" t="str">
        <f>VLOOKUP(Q2793,gene2!A:U,13,0)</f>
        <v>WP_050999020.1</v>
      </c>
      <c r="M2793">
        <f>VLOOKUP(Q2793,gene2!A:U,14,0)</f>
        <v>0</v>
      </c>
      <c r="N2793" t="str">
        <f>VLOOKUP(Q2793,gene2!A:U,15,0)</f>
        <v>urease accessory protein UreF</v>
      </c>
      <c r="Q2793" t="s">
        <v>10797</v>
      </c>
      <c r="R2793">
        <v>690</v>
      </c>
      <c r="T2793" t="s">
        <v>10798</v>
      </c>
      <c r="V2793">
        <f t="shared" si="43"/>
        <v>230</v>
      </c>
    </row>
    <row r="2794" spans="1:22" x14ac:dyDescent="0.25">
      <c r="A2794" t="s">
        <v>20</v>
      </c>
      <c r="B2794" t="s">
        <v>21</v>
      </c>
      <c r="C2794" t="s">
        <v>22</v>
      </c>
      <c r="D2794" t="s">
        <v>23</v>
      </c>
      <c r="E2794" t="s">
        <v>5</v>
      </c>
      <c r="G2794" t="s">
        <v>24</v>
      </c>
      <c r="H2794">
        <v>2998520</v>
      </c>
      <c r="I2794">
        <v>2999083</v>
      </c>
      <c r="J2794" t="s">
        <v>52</v>
      </c>
      <c r="K2794" t="str">
        <f>VLOOKUP(Q2794,gene2!A:U,12,0)</f>
        <v>WP_014422373.1</v>
      </c>
      <c r="L2794" t="str">
        <f>VLOOKUP(Q2794,gene2!A:U,13,0)</f>
        <v>WP_014422373.1</v>
      </c>
      <c r="M2794">
        <f>VLOOKUP(Q2794,gene2!A:U,14,0)</f>
        <v>0</v>
      </c>
      <c r="N2794" t="str">
        <f>VLOOKUP(Q2794,gene2!A:U,15,0)</f>
        <v>urease accessory protein UreE</v>
      </c>
      <c r="O2794" t="s">
        <v>10801</v>
      </c>
      <c r="Q2794" t="s">
        <v>10802</v>
      </c>
      <c r="R2794">
        <v>564</v>
      </c>
      <c r="T2794" t="s">
        <v>10803</v>
      </c>
      <c r="V2794">
        <f t="shared" si="43"/>
        <v>188</v>
      </c>
    </row>
    <row r="2795" spans="1:22" x14ac:dyDescent="0.25">
      <c r="A2795" t="s">
        <v>20</v>
      </c>
      <c r="B2795" t="s">
        <v>21</v>
      </c>
      <c r="C2795" t="s">
        <v>22</v>
      </c>
      <c r="D2795" t="s">
        <v>23</v>
      </c>
      <c r="E2795" t="s">
        <v>5</v>
      </c>
      <c r="G2795" t="s">
        <v>24</v>
      </c>
      <c r="H2795">
        <v>2999146</v>
      </c>
      <c r="I2795">
        <v>3000849</v>
      </c>
      <c r="J2795" t="s">
        <v>52</v>
      </c>
      <c r="K2795" t="str">
        <f>VLOOKUP(Q2795,gene2!A:U,12,0)</f>
        <v>WP_014422374.1</v>
      </c>
      <c r="L2795" t="str">
        <f>VLOOKUP(Q2795,gene2!A:U,13,0)</f>
        <v>WP_014422374.1</v>
      </c>
      <c r="M2795">
        <f>VLOOKUP(Q2795,gene2!A:U,14,0)</f>
        <v>0</v>
      </c>
      <c r="N2795" t="str">
        <f>VLOOKUP(Q2795,gene2!A:U,15,0)</f>
        <v>urease subunit alpha</v>
      </c>
      <c r="O2795" t="s">
        <v>10806</v>
      </c>
      <c r="Q2795" t="s">
        <v>10807</v>
      </c>
      <c r="R2795">
        <v>1704</v>
      </c>
      <c r="T2795" t="s">
        <v>10808</v>
      </c>
      <c r="V2795">
        <f t="shared" si="43"/>
        <v>568</v>
      </c>
    </row>
    <row r="2796" spans="1:22" x14ac:dyDescent="0.25">
      <c r="A2796" t="s">
        <v>20</v>
      </c>
      <c r="B2796" t="s">
        <v>21</v>
      </c>
      <c r="C2796" t="s">
        <v>22</v>
      </c>
      <c r="D2796" t="s">
        <v>23</v>
      </c>
      <c r="E2796" t="s">
        <v>5</v>
      </c>
      <c r="G2796" t="s">
        <v>24</v>
      </c>
      <c r="H2796">
        <v>3000846</v>
      </c>
      <c r="I2796">
        <v>3001163</v>
      </c>
      <c r="J2796" t="s">
        <v>52</v>
      </c>
      <c r="K2796" t="str">
        <f>VLOOKUP(Q2796,gene2!A:U,12,0)</f>
        <v>WP_014422375.1</v>
      </c>
      <c r="L2796" t="str">
        <f>VLOOKUP(Q2796,gene2!A:U,13,0)</f>
        <v>WP_014422375.1</v>
      </c>
      <c r="M2796">
        <f>VLOOKUP(Q2796,gene2!A:U,14,0)</f>
        <v>0</v>
      </c>
      <c r="N2796" t="str">
        <f>VLOOKUP(Q2796,gene2!A:U,15,0)</f>
        <v>urease subunit beta</v>
      </c>
      <c r="Q2796" t="s">
        <v>10811</v>
      </c>
      <c r="R2796">
        <v>318</v>
      </c>
      <c r="T2796" t="s">
        <v>10812</v>
      </c>
      <c r="V2796">
        <f t="shared" si="43"/>
        <v>106</v>
      </c>
    </row>
    <row r="2797" spans="1:22" x14ac:dyDescent="0.25">
      <c r="A2797" t="s">
        <v>20</v>
      </c>
      <c r="B2797" t="s">
        <v>21</v>
      </c>
      <c r="C2797" t="s">
        <v>22</v>
      </c>
      <c r="D2797" t="s">
        <v>23</v>
      </c>
      <c r="E2797" t="s">
        <v>5</v>
      </c>
      <c r="G2797" t="s">
        <v>24</v>
      </c>
      <c r="H2797">
        <v>3001175</v>
      </c>
      <c r="I2797">
        <v>3001477</v>
      </c>
      <c r="J2797" t="s">
        <v>52</v>
      </c>
      <c r="K2797" t="str">
        <f>VLOOKUP(Q2797,gene2!A:U,12,0)</f>
        <v>WP_014422377.1</v>
      </c>
      <c r="L2797" t="str">
        <f>VLOOKUP(Q2797,gene2!A:U,13,0)</f>
        <v>WP_014422377.1</v>
      </c>
      <c r="M2797">
        <f>VLOOKUP(Q2797,gene2!A:U,14,0)</f>
        <v>0</v>
      </c>
      <c r="N2797" t="str">
        <f>VLOOKUP(Q2797,gene2!A:U,15,0)</f>
        <v>urease subunit gamma</v>
      </c>
      <c r="O2797" t="s">
        <v>10815</v>
      </c>
      <c r="Q2797" t="s">
        <v>10816</v>
      </c>
      <c r="R2797">
        <v>303</v>
      </c>
      <c r="T2797" t="s">
        <v>10817</v>
      </c>
      <c r="V2797">
        <f t="shared" si="43"/>
        <v>101</v>
      </c>
    </row>
    <row r="2798" spans="1:22" x14ac:dyDescent="0.25">
      <c r="A2798" t="s">
        <v>20</v>
      </c>
      <c r="B2798" t="s">
        <v>21</v>
      </c>
      <c r="C2798" t="s">
        <v>22</v>
      </c>
      <c r="D2798" t="s">
        <v>23</v>
      </c>
      <c r="E2798" t="s">
        <v>5</v>
      </c>
      <c r="G2798" t="s">
        <v>24</v>
      </c>
      <c r="H2798">
        <v>3001503</v>
      </c>
      <c r="I2798">
        <v>3002399</v>
      </c>
      <c r="J2798" t="s">
        <v>52</v>
      </c>
      <c r="K2798" t="str">
        <f>VLOOKUP(Q2798,gene2!A:U,12,0)</f>
        <v>WP_014422378.1</v>
      </c>
      <c r="L2798" t="str">
        <f>VLOOKUP(Q2798,gene2!A:U,13,0)</f>
        <v>WP_014422378.1</v>
      </c>
      <c r="M2798">
        <f>VLOOKUP(Q2798,gene2!A:U,14,0)</f>
        <v>0</v>
      </c>
      <c r="N2798" t="str">
        <f>VLOOKUP(Q2798,gene2!A:U,15,0)</f>
        <v>urease accessory protein UreD</v>
      </c>
      <c r="Q2798" t="s">
        <v>10820</v>
      </c>
      <c r="R2798">
        <v>897</v>
      </c>
      <c r="T2798" t="s">
        <v>10821</v>
      </c>
      <c r="V2798">
        <f t="shared" si="43"/>
        <v>299</v>
      </c>
    </row>
    <row r="2799" spans="1:22" x14ac:dyDescent="0.25">
      <c r="A2799" t="s">
        <v>20</v>
      </c>
      <c r="B2799" t="s">
        <v>21</v>
      </c>
      <c r="C2799" t="s">
        <v>22</v>
      </c>
      <c r="D2799" t="s">
        <v>23</v>
      </c>
      <c r="E2799" t="s">
        <v>5</v>
      </c>
      <c r="G2799" t="s">
        <v>24</v>
      </c>
      <c r="H2799">
        <v>3002396</v>
      </c>
      <c r="I2799">
        <v>3003094</v>
      </c>
      <c r="J2799" t="s">
        <v>52</v>
      </c>
      <c r="K2799" t="str">
        <f>VLOOKUP(Q2799,gene2!A:U,12,0)</f>
        <v>WP_014422379.1</v>
      </c>
      <c r="L2799" t="str">
        <f>VLOOKUP(Q2799,gene2!A:U,13,0)</f>
        <v>WP_014422379.1</v>
      </c>
      <c r="M2799">
        <f>VLOOKUP(Q2799,gene2!A:U,14,0)</f>
        <v>0</v>
      </c>
      <c r="N2799" t="str">
        <f>VLOOKUP(Q2799,gene2!A:U,15,0)</f>
        <v>urea ABC transporter ATP-binding subunit UrtE</v>
      </c>
      <c r="O2799" t="s">
        <v>10824</v>
      </c>
      <c r="Q2799" t="s">
        <v>10825</v>
      </c>
      <c r="R2799">
        <v>699</v>
      </c>
      <c r="T2799" t="s">
        <v>10826</v>
      </c>
      <c r="V2799">
        <f t="shared" si="43"/>
        <v>233</v>
      </c>
    </row>
    <row r="2800" spans="1:22" x14ac:dyDescent="0.25">
      <c r="A2800" t="s">
        <v>20</v>
      </c>
      <c r="B2800" t="s">
        <v>21</v>
      </c>
      <c r="C2800" t="s">
        <v>22</v>
      </c>
      <c r="D2800" t="s">
        <v>23</v>
      </c>
      <c r="E2800" t="s">
        <v>5</v>
      </c>
      <c r="G2800" t="s">
        <v>24</v>
      </c>
      <c r="H2800">
        <v>3003094</v>
      </c>
      <c r="I2800">
        <v>3003918</v>
      </c>
      <c r="J2800" t="s">
        <v>52</v>
      </c>
      <c r="K2800" t="str">
        <f>VLOOKUP(Q2800,gene2!A:U,12,0)</f>
        <v>WP_014422380.1</v>
      </c>
      <c r="L2800" t="str">
        <f>VLOOKUP(Q2800,gene2!A:U,13,0)</f>
        <v>WP_014422380.1</v>
      </c>
      <c r="M2800">
        <f>VLOOKUP(Q2800,gene2!A:U,14,0)</f>
        <v>0</v>
      </c>
      <c r="N2800" t="str">
        <f>VLOOKUP(Q2800,gene2!A:U,15,0)</f>
        <v>urea ABC transporter ATP-binding protein UrtD</v>
      </c>
      <c r="O2800" t="s">
        <v>10829</v>
      </c>
      <c r="Q2800" t="s">
        <v>10830</v>
      </c>
      <c r="R2800">
        <v>825</v>
      </c>
      <c r="T2800" t="s">
        <v>10831</v>
      </c>
      <c r="V2800">
        <f t="shared" si="43"/>
        <v>275</v>
      </c>
    </row>
    <row r="2801" spans="1:22" x14ac:dyDescent="0.25">
      <c r="A2801" t="s">
        <v>20</v>
      </c>
      <c r="B2801" t="s">
        <v>21</v>
      </c>
      <c r="C2801" t="s">
        <v>22</v>
      </c>
      <c r="D2801" t="s">
        <v>23</v>
      </c>
      <c r="E2801" t="s">
        <v>5</v>
      </c>
      <c r="G2801" t="s">
        <v>24</v>
      </c>
      <c r="H2801">
        <v>3003915</v>
      </c>
      <c r="I2801">
        <v>3005048</v>
      </c>
      <c r="J2801" t="s">
        <v>52</v>
      </c>
      <c r="K2801" t="str">
        <f>VLOOKUP(Q2801,gene2!A:U,12,0)</f>
        <v>WP_014422381.1</v>
      </c>
      <c r="L2801" t="str">
        <f>VLOOKUP(Q2801,gene2!A:U,13,0)</f>
        <v>WP_014422381.1</v>
      </c>
      <c r="M2801">
        <f>VLOOKUP(Q2801,gene2!A:U,14,0)</f>
        <v>0</v>
      </c>
      <c r="N2801" t="str">
        <f>VLOOKUP(Q2801,gene2!A:U,15,0)</f>
        <v>urea ABC transporter permease subunit UrtC</v>
      </c>
      <c r="O2801" t="s">
        <v>10834</v>
      </c>
      <c r="Q2801" t="s">
        <v>10835</v>
      </c>
      <c r="R2801">
        <v>1134</v>
      </c>
      <c r="T2801" t="s">
        <v>10836</v>
      </c>
      <c r="V2801">
        <f t="shared" si="43"/>
        <v>378</v>
      </c>
    </row>
    <row r="2802" spans="1:22" x14ac:dyDescent="0.25">
      <c r="A2802" t="s">
        <v>20</v>
      </c>
      <c r="B2802" t="s">
        <v>21</v>
      </c>
      <c r="C2802" t="s">
        <v>22</v>
      </c>
      <c r="D2802" t="s">
        <v>23</v>
      </c>
      <c r="E2802" t="s">
        <v>5</v>
      </c>
      <c r="G2802" t="s">
        <v>24</v>
      </c>
      <c r="H2802">
        <v>3005052</v>
      </c>
      <c r="I2802">
        <v>3006656</v>
      </c>
      <c r="J2802" t="s">
        <v>52</v>
      </c>
      <c r="K2802" t="str">
        <f>VLOOKUP(Q2802,gene2!A:U,12,0)</f>
        <v>WP_014422382.1</v>
      </c>
      <c r="L2802" t="str">
        <f>VLOOKUP(Q2802,gene2!A:U,13,0)</f>
        <v>WP_014422382.1</v>
      </c>
      <c r="M2802">
        <f>VLOOKUP(Q2802,gene2!A:U,14,0)</f>
        <v>0</v>
      </c>
      <c r="N2802" t="str">
        <f>VLOOKUP(Q2802,gene2!A:U,15,0)</f>
        <v>urea ABC transporter permease subunit UrtB</v>
      </c>
      <c r="O2802" t="s">
        <v>10839</v>
      </c>
      <c r="Q2802" t="s">
        <v>10840</v>
      </c>
      <c r="R2802">
        <v>1605</v>
      </c>
      <c r="T2802" t="s">
        <v>10841</v>
      </c>
      <c r="V2802">
        <f t="shared" si="43"/>
        <v>535</v>
      </c>
    </row>
    <row r="2803" spans="1:22" x14ac:dyDescent="0.25">
      <c r="A2803" t="s">
        <v>20</v>
      </c>
      <c r="B2803" t="s">
        <v>21</v>
      </c>
      <c r="C2803" t="s">
        <v>22</v>
      </c>
      <c r="D2803" t="s">
        <v>23</v>
      </c>
      <c r="E2803" t="s">
        <v>5</v>
      </c>
      <c r="G2803" t="s">
        <v>24</v>
      </c>
      <c r="H2803">
        <v>3006735</v>
      </c>
      <c r="I2803">
        <v>3008036</v>
      </c>
      <c r="J2803" t="s">
        <v>52</v>
      </c>
      <c r="K2803" t="str">
        <f>VLOOKUP(Q2803,gene2!A:U,12,0)</f>
        <v>WP_011786443.1</v>
      </c>
      <c r="L2803" t="str">
        <f>VLOOKUP(Q2803,gene2!A:U,13,0)</f>
        <v>WP_011786443.1</v>
      </c>
      <c r="M2803">
        <f>VLOOKUP(Q2803,gene2!A:U,14,0)</f>
        <v>0</v>
      </c>
      <c r="N2803" t="str">
        <f>VLOOKUP(Q2803,gene2!A:U,15,0)</f>
        <v>urea ABC transporter substrate-binding protein</v>
      </c>
      <c r="O2803" t="s">
        <v>10844</v>
      </c>
      <c r="Q2803" t="s">
        <v>10845</v>
      </c>
      <c r="R2803">
        <v>1302</v>
      </c>
      <c r="T2803" t="s">
        <v>10846</v>
      </c>
      <c r="V2803">
        <f t="shared" si="43"/>
        <v>434</v>
      </c>
    </row>
    <row r="2804" spans="1:22" x14ac:dyDescent="0.25">
      <c r="A2804" t="s">
        <v>20</v>
      </c>
      <c r="B2804" t="s">
        <v>21</v>
      </c>
      <c r="C2804" t="s">
        <v>22</v>
      </c>
      <c r="D2804" t="s">
        <v>23</v>
      </c>
      <c r="E2804" t="s">
        <v>5</v>
      </c>
      <c r="G2804" t="s">
        <v>24</v>
      </c>
      <c r="H2804">
        <v>3008741</v>
      </c>
      <c r="I2804">
        <v>3009016</v>
      </c>
      <c r="J2804" t="s">
        <v>25</v>
      </c>
      <c r="K2804" t="str">
        <f>VLOOKUP(Q2804,gene2!A:U,12,0)</f>
        <v>WP_023008528.1</v>
      </c>
      <c r="L2804" t="str">
        <f>VLOOKUP(Q2804,gene2!A:U,13,0)</f>
        <v>WP_023008528.1</v>
      </c>
      <c r="M2804">
        <f>VLOOKUP(Q2804,gene2!A:U,14,0)</f>
        <v>0</v>
      </c>
      <c r="N2804" t="str">
        <f>VLOOKUP(Q2804,gene2!A:U,15,0)</f>
        <v>ComEA family DNA-binding protein</v>
      </c>
      <c r="Q2804" t="s">
        <v>10849</v>
      </c>
      <c r="R2804">
        <v>276</v>
      </c>
      <c r="T2804" t="s">
        <v>10850</v>
      </c>
      <c r="V2804">
        <f t="shared" si="43"/>
        <v>92</v>
      </c>
    </row>
    <row r="2805" spans="1:22" x14ac:dyDescent="0.25">
      <c r="A2805" t="s">
        <v>20</v>
      </c>
      <c r="B2805" t="s">
        <v>21</v>
      </c>
      <c r="C2805" t="s">
        <v>22</v>
      </c>
      <c r="D2805" t="s">
        <v>23</v>
      </c>
      <c r="E2805" t="s">
        <v>5</v>
      </c>
      <c r="G2805" t="s">
        <v>24</v>
      </c>
      <c r="H2805">
        <v>3009117</v>
      </c>
      <c r="I2805">
        <v>3010061</v>
      </c>
      <c r="J2805" t="s">
        <v>25</v>
      </c>
      <c r="K2805" t="str">
        <f>VLOOKUP(Q2805,gene2!A:U,12,0)</f>
        <v>WP_041654974.1</v>
      </c>
      <c r="L2805" t="str">
        <f>VLOOKUP(Q2805,gene2!A:U,13,0)</f>
        <v>WP_041654974.1</v>
      </c>
      <c r="M2805">
        <f>VLOOKUP(Q2805,gene2!A:U,14,0)</f>
        <v>0</v>
      </c>
      <c r="N2805" t="str">
        <f>VLOOKUP(Q2805,gene2!A:U,15,0)</f>
        <v>DMT family transporter</v>
      </c>
      <c r="Q2805" t="s">
        <v>10853</v>
      </c>
      <c r="R2805">
        <v>945</v>
      </c>
      <c r="T2805" t="s">
        <v>10854</v>
      </c>
      <c r="V2805">
        <f t="shared" si="43"/>
        <v>315</v>
      </c>
    </row>
    <row r="2806" spans="1:22" x14ac:dyDescent="0.25">
      <c r="A2806" t="s">
        <v>20</v>
      </c>
      <c r="B2806" t="s">
        <v>21</v>
      </c>
      <c r="C2806" t="s">
        <v>22</v>
      </c>
      <c r="D2806" t="s">
        <v>23</v>
      </c>
      <c r="E2806" t="s">
        <v>5</v>
      </c>
      <c r="G2806" t="s">
        <v>24</v>
      </c>
      <c r="H2806">
        <v>3010089</v>
      </c>
      <c r="I2806">
        <v>3010637</v>
      </c>
      <c r="J2806" t="s">
        <v>52</v>
      </c>
      <c r="K2806" t="str">
        <f>VLOOKUP(Q2806,gene2!A:U,12,0)</f>
        <v>WP_011786447.1</v>
      </c>
      <c r="L2806" t="str">
        <f>VLOOKUP(Q2806,gene2!A:U,13,0)</f>
        <v>WP_011786447.1</v>
      </c>
      <c r="M2806">
        <f>VLOOKUP(Q2806,gene2!A:U,14,0)</f>
        <v>0</v>
      </c>
      <c r="N2806" t="str">
        <f>VLOOKUP(Q2806,gene2!A:U,15,0)</f>
        <v>lactoylglutathione lyase</v>
      </c>
      <c r="O2806" t="s">
        <v>10856</v>
      </c>
      <c r="Q2806" t="s">
        <v>10857</v>
      </c>
      <c r="R2806">
        <v>549</v>
      </c>
      <c r="T2806" t="s">
        <v>10858</v>
      </c>
      <c r="V2806">
        <f t="shared" si="43"/>
        <v>183</v>
      </c>
    </row>
    <row r="2807" spans="1:22" x14ac:dyDescent="0.25">
      <c r="A2807" t="s">
        <v>20</v>
      </c>
      <c r="B2807" t="s">
        <v>21</v>
      </c>
      <c r="C2807" t="s">
        <v>22</v>
      </c>
      <c r="D2807" t="s">
        <v>23</v>
      </c>
      <c r="E2807" t="s">
        <v>5</v>
      </c>
      <c r="G2807" t="s">
        <v>24</v>
      </c>
      <c r="H2807">
        <v>3010791</v>
      </c>
      <c r="I2807">
        <v>3011447</v>
      </c>
      <c r="J2807" t="s">
        <v>25</v>
      </c>
      <c r="K2807" t="str">
        <f>VLOOKUP(Q2807,gene2!A:U,12,0)</f>
        <v>WP_014422387.1</v>
      </c>
      <c r="L2807" t="str">
        <f>VLOOKUP(Q2807,gene2!A:U,13,0)</f>
        <v>WP_014422387.1</v>
      </c>
      <c r="M2807">
        <f>VLOOKUP(Q2807,gene2!A:U,14,0)</f>
        <v>0</v>
      </c>
      <c r="N2807" t="str">
        <f>VLOOKUP(Q2807,gene2!A:U,15,0)</f>
        <v>GntR family transcriptional regulator</v>
      </c>
      <c r="Q2807" t="s">
        <v>10861</v>
      </c>
      <c r="R2807">
        <v>657</v>
      </c>
      <c r="T2807" t="s">
        <v>10862</v>
      </c>
      <c r="V2807">
        <f t="shared" si="43"/>
        <v>219</v>
      </c>
    </row>
    <row r="2808" spans="1:22" x14ac:dyDescent="0.25">
      <c r="A2808" t="s">
        <v>20</v>
      </c>
      <c r="B2808" t="s">
        <v>21</v>
      </c>
      <c r="C2808" t="s">
        <v>22</v>
      </c>
      <c r="D2808" t="s">
        <v>23</v>
      </c>
      <c r="E2808" t="s">
        <v>5</v>
      </c>
      <c r="G2808" t="s">
        <v>24</v>
      </c>
      <c r="H2808">
        <v>3011635</v>
      </c>
      <c r="I2808">
        <v>3012651</v>
      </c>
      <c r="J2808" t="s">
        <v>25</v>
      </c>
      <c r="K2808" t="str">
        <f>VLOOKUP(Q2808,gene2!A:U,12,0)</f>
        <v>WP_014422388.1</v>
      </c>
      <c r="L2808" t="str">
        <f>VLOOKUP(Q2808,gene2!A:U,13,0)</f>
        <v>WP_014422388.1</v>
      </c>
      <c r="M2808">
        <f>VLOOKUP(Q2808,gene2!A:U,14,0)</f>
        <v>0</v>
      </c>
      <c r="N2808" t="str">
        <f>VLOOKUP(Q2808,gene2!A:U,15,0)</f>
        <v>hypothetical protein</v>
      </c>
      <c r="Q2808" t="s">
        <v>10864</v>
      </c>
      <c r="R2808">
        <v>1017</v>
      </c>
      <c r="T2808" t="s">
        <v>10865</v>
      </c>
      <c r="V2808">
        <f t="shared" si="43"/>
        <v>339</v>
      </c>
    </row>
    <row r="2809" spans="1:22" x14ac:dyDescent="0.25">
      <c r="A2809" t="s">
        <v>20</v>
      </c>
      <c r="B2809" t="s">
        <v>21</v>
      </c>
      <c r="C2809" t="s">
        <v>22</v>
      </c>
      <c r="D2809" t="s">
        <v>23</v>
      </c>
      <c r="E2809" t="s">
        <v>5</v>
      </c>
      <c r="G2809" t="s">
        <v>24</v>
      </c>
      <c r="H2809">
        <v>3012716</v>
      </c>
      <c r="I2809">
        <v>3013774</v>
      </c>
      <c r="J2809" t="s">
        <v>25</v>
      </c>
      <c r="K2809" t="str">
        <f>VLOOKUP(Q2809,gene2!A:U,12,0)</f>
        <v>WP_023008531.1</v>
      </c>
      <c r="L2809" t="str">
        <f>VLOOKUP(Q2809,gene2!A:U,13,0)</f>
        <v>WP_023008531.1</v>
      </c>
      <c r="M2809">
        <f>VLOOKUP(Q2809,gene2!A:U,14,0)</f>
        <v>0</v>
      </c>
      <c r="N2809" t="str">
        <f>VLOOKUP(Q2809,gene2!A:U,15,0)</f>
        <v>flippase-like domain-containing protein</v>
      </c>
      <c r="Q2809" t="s">
        <v>10867</v>
      </c>
      <c r="R2809">
        <v>1059</v>
      </c>
      <c r="T2809" t="s">
        <v>10868</v>
      </c>
      <c r="V2809">
        <f t="shared" si="43"/>
        <v>353</v>
      </c>
    </row>
    <row r="2810" spans="1:22" x14ac:dyDescent="0.25">
      <c r="A2810" t="s">
        <v>20</v>
      </c>
      <c r="B2810" t="s">
        <v>21</v>
      </c>
      <c r="C2810" t="s">
        <v>22</v>
      </c>
      <c r="D2810" t="s">
        <v>23</v>
      </c>
      <c r="E2810" t="s">
        <v>5</v>
      </c>
      <c r="G2810" t="s">
        <v>24</v>
      </c>
      <c r="H2810">
        <v>3013771</v>
      </c>
      <c r="I2810">
        <v>3016002</v>
      </c>
      <c r="J2810" t="s">
        <v>25</v>
      </c>
      <c r="K2810" t="str">
        <f>VLOOKUP(Q2810,gene2!A:U,12,0)</f>
        <v>WP_014422390.1</v>
      </c>
      <c r="L2810" t="str">
        <f>VLOOKUP(Q2810,gene2!A:U,13,0)</f>
        <v>WP_014422390.1</v>
      </c>
      <c r="M2810">
        <f>VLOOKUP(Q2810,gene2!A:U,14,0)</f>
        <v>0</v>
      </c>
      <c r="N2810" t="str">
        <f>VLOOKUP(Q2810,gene2!A:U,15,0)</f>
        <v>glycosyltransferase</v>
      </c>
      <c r="Q2810" t="s">
        <v>10870</v>
      </c>
      <c r="R2810">
        <v>2232</v>
      </c>
      <c r="T2810" t="s">
        <v>10871</v>
      </c>
      <c r="V2810">
        <f t="shared" si="43"/>
        <v>744</v>
      </c>
    </row>
    <row r="2811" spans="1:22" x14ac:dyDescent="0.25">
      <c r="A2811" t="s">
        <v>20</v>
      </c>
      <c r="B2811" t="s">
        <v>21</v>
      </c>
      <c r="C2811" t="s">
        <v>22</v>
      </c>
      <c r="D2811" t="s">
        <v>23</v>
      </c>
      <c r="E2811" t="s">
        <v>5</v>
      </c>
      <c r="G2811" t="s">
        <v>24</v>
      </c>
      <c r="H2811">
        <v>3016090</v>
      </c>
      <c r="I2811">
        <v>3017037</v>
      </c>
      <c r="J2811" t="s">
        <v>25</v>
      </c>
      <c r="K2811" t="str">
        <f>VLOOKUP(Q2811,gene2!A:U,12,0)</f>
        <v>WP_041654977.1</v>
      </c>
      <c r="L2811" t="str">
        <f>VLOOKUP(Q2811,gene2!A:U,13,0)</f>
        <v>WP_041654977.1</v>
      </c>
      <c r="M2811">
        <f>VLOOKUP(Q2811,gene2!A:U,14,0)</f>
        <v>0</v>
      </c>
      <c r="N2811" t="str">
        <f>VLOOKUP(Q2811,gene2!A:U,15,0)</f>
        <v>DUF1722 domain-containing protein</v>
      </c>
      <c r="Q2811" t="s">
        <v>10873</v>
      </c>
      <c r="R2811">
        <v>948</v>
      </c>
      <c r="T2811" t="s">
        <v>10874</v>
      </c>
      <c r="V2811">
        <f t="shared" si="43"/>
        <v>316</v>
      </c>
    </row>
    <row r="2812" spans="1:22" x14ac:dyDescent="0.25">
      <c r="A2812" t="s">
        <v>20</v>
      </c>
      <c r="B2812" t="s">
        <v>21</v>
      </c>
      <c r="C2812" t="s">
        <v>22</v>
      </c>
      <c r="D2812" t="s">
        <v>23</v>
      </c>
      <c r="E2812" t="s">
        <v>5</v>
      </c>
      <c r="G2812" t="s">
        <v>24</v>
      </c>
      <c r="H2812">
        <v>3017104</v>
      </c>
      <c r="I2812">
        <v>3017835</v>
      </c>
      <c r="J2812" t="s">
        <v>52</v>
      </c>
      <c r="K2812" t="str">
        <f>VLOOKUP(Q2812,gene2!A:U,12,0)</f>
        <v>WP_014422392.1</v>
      </c>
      <c r="L2812" t="str">
        <f>VLOOKUP(Q2812,gene2!A:U,13,0)</f>
        <v>WP_014422392.1</v>
      </c>
      <c r="M2812">
        <f>VLOOKUP(Q2812,gene2!A:U,14,0)</f>
        <v>0</v>
      </c>
      <c r="N2812" t="str">
        <f>VLOOKUP(Q2812,gene2!A:U,15,0)</f>
        <v>DUF481 domain-containing protein</v>
      </c>
      <c r="Q2812" t="s">
        <v>10877</v>
      </c>
      <c r="R2812">
        <v>732</v>
      </c>
      <c r="T2812" t="s">
        <v>10878</v>
      </c>
      <c r="V2812">
        <f t="shared" si="43"/>
        <v>244</v>
      </c>
    </row>
    <row r="2813" spans="1:22" x14ac:dyDescent="0.25">
      <c r="A2813" t="s">
        <v>20</v>
      </c>
      <c r="B2813" t="s">
        <v>21</v>
      </c>
      <c r="C2813" t="s">
        <v>22</v>
      </c>
      <c r="D2813" t="s">
        <v>23</v>
      </c>
      <c r="E2813" t="s">
        <v>5</v>
      </c>
      <c r="G2813" t="s">
        <v>24</v>
      </c>
      <c r="H2813">
        <v>3017859</v>
      </c>
      <c r="I2813">
        <v>3018878</v>
      </c>
      <c r="J2813" t="s">
        <v>52</v>
      </c>
      <c r="K2813" t="str">
        <f>VLOOKUP(Q2813,gene2!A:U,12,0)</f>
        <v>WP_011786454.1</v>
      </c>
      <c r="L2813" t="str">
        <f>VLOOKUP(Q2813,gene2!A:U,13,0)</f>
        <v>WP_011786454.1</v>
      </c>
      <c r="M2813">
        <f>VLOOKUP(Q2813,gene2!A:U,14,0)</f>
        <v>0</v>
      </c>
      <c r="N2813" t="str">
        <f>VLOOKUP(Q2813,gene2!A:U,15,0)</f>
        <v>rhodanese-related sulfurtransferase</v>
      </c>
      <c r="Q2813" t="s">
        <v>10881</v>
      </c>
      <c r="R2813">
        <v>1020</v>
      </c>
      <c r="T2813" t="s">
        <v>10882</v>
      </c>
      <c r="V2813">
        <f t="shared" si="43"/>
        <v>340</v>
      </c>
    </row>
    <row r="2814" spans="1:22" x14ac:dyDescent="0.25">
      <c r="A2814" t="s">
        <v>20</v>
      </c>
      <c r="B2814" t="s">
        <v>21</v>
      </c>
      <c r="C2814" t="s">
        <v>22</v>
      </c>
      <c r="D2814" t="s">
        <v>23</v>
      </c>
      <c r="E2814" t="s">
        <v>5</v>
      </c>
      <c r="G2814" t="s">
        <v>24</v>
      </c>
      <c r="H2814">
        <v>3019001</v>
      </c>
      <c r="I2814">
        <v>3019729</v>
      </c>
      <c r="J2814" t="s">
        <v>52</v>
      </c>
      <c r="K2814" t="str">
        <f>VLOOKUP(Q2814,gene2!A:U,12,0)</f>
        <v>WP_011786455.1</v>
      </c>
      <c r="L2814" t="str">
        <f>VLOOKUP(Q2814,gene2!A:U,13,0)</f>
        <v>WP_011786455.1</v>
      </c>
      <c r="M2814">
        <f>VLOOKUP(Q2814,gene2!A:U,14,0)</f>
        <v>0</v>
      </c>
      <c r="N2814" t="str">
        <f>VLOOKUP(Q2814,gene2!A:U,15,0)</f>
        <v>DsbA family protein</v>
      </c>
      <c r="Q2814" t="s">
        <v>10885</v>
      </c>
      <c r="R2814">
        <v>729</v>
      </c>
      <c r="T2814" t="s">
        <v>10886</v>
      </c>
      <c r="V2814">
        <f t="shared" si="43"/>
        <v>243</v>
      </c>
    </row>
    <row r="2815" spans="1:22" x14ac:dyDescent="0.25">
      <c r="A2815" t="s">
        <v>20</v>
      </c>
      <c r="B2815" t="s">
        <v>21</v>
      </c>
      <c r="C2815" t="s">
        <v>22</v>
      </c>
      <c r="D2815" t="s">
        <v>23</v>
      </c>
      <c r="E2815" t="s">
        <v>5</v>
      </c>
      <c r="G2815" t="s">
        <v>24</v>
      </c>
      <c r="H2815">
        <v>3019853</v>
      </c>
      <c r="I2815">
        <v>3020818</v>
      </c>
      <c r="J2815" t="s">
        <v>25</v>
      </c>
      <c r="K2815" t="str">
        <f>VLOOKUP(Q2815,gene2!A:U,12,0)</f>
        <v>WP_041654979.1</v>
      </c>
      <c r="L2815" t="str">
        <f>VLOOKUP(Q2815,gene2!A:U,13,0)</f>
        <v>WP_041654979.1</v>
      </c>
      <c r="M2815">
        <f>VLOOKUP(Q2815,gene2!A:U,14,0)</f>
        <v>0</v>
      </c>
      <c r="N2815" t="str">
        <f>VLOOKUP(Q2815,gene2!A:U,15,0)</f>
        <v>nitronate monooxygenase</v>
      </c>
      <c r="Q2815" t="s">
        <v>10889</v>
      </c>
      <c r="R2815">
        <v>966</v>
      </c>
      <c r="T2815" t="s">
        <v>10890</v>
      </c>
      <c r="V2815">
        <f t="shared" si="43"/>
        <v>322</v>
      </c>
    </row>
    <row r="2816" spans="1:22" x14ac:dyDescent="0.25">
      <c r="A2816" t="s">
        <v>20</v>
      </c>
      <c r="B2816" t="s">
        <v>21</v>
      </c>
      <c r="C2816" t="s">
        <v>22</v>
      </c>
      <c r="D2816" t="s">
        <v>23</v>
      </c>
      <c r="E2816" t="s">
        <v>5</v>
      </c>
      <c r="G2816" t="s">
        <v>24</v>
      </c>
      <c r="H2816">
        <v>3020801</v>
      </c>
      <c r="I2816">
        <v>3021394</v>
      </c>
      <c r="J2816" t="s">
        <v>52</v>
      </c>
      <c r="K2816" t="str">
        <f>VLOOKUP(Q2816,gene2!A:U,12,0)</f>
        <v>WP_014422394.1</v>
      </c>
      <c r="L2816" t="str">
        <f>VLOOKUP(Q2816,gene2!A:U,13,0)</f>
        <v>WP_014422394.1</v>
      </c>
      <c r="M2816">
        <f>VLOOKUP(Q2816,gene2!A:U,14,0)</f>
        <v>0</v>
      </c>
      <c r="N2816" t="str">
        <f>VLOOKUP(Q2816,gene2!A:U,15,0)</f>
        <v>DUF479 domain-containing protein</v>
      </c>
      <c r="Q2816" t="s">
        <v>10892</v>
      </c>
      <c r="R2816">
        <v>594</v>
      </c>
      <c r="T2816" t="s">
        <v>10893</v>
      </c>
      <c r="V2816">
        <f t="shared" si="43"/>
        <v>198</v>
      </c>
    </row>
    <row r="2817" spans="1:22" x14ac:dyDescent="0.25">
      <c r="A2817" t="s">
        <v>20</v>
      </c>
      <c r="B2817" t="s">
        <v>21</v>
      </c>
      <c r="C2817" t="s">
        <v>22</v>
      </c>
      <c r="D2817" t="s">
        <v>23</v>
      </c>
      <c r="E2817" t="s">
        <v>5</v>
      </c>
      <c r="G2817" t="s">
        <v>24</v>
      </c>
      <c r="H2817">
        <v>3021398</v>
      </c>
      <c r="I2817">
        <v>3022900</v>
      </c>
      <c r="J2817" t="s">
        <v>52</v>
      </c>
      <c r="K2817" t="str">
        <f>VLOOKUP(Q2817,gene2!A:U,12,0)</f>
        <v>WP_041654981.1</v>
      </c>
      <c r="L2817" t="str">
        <f>VLOOKUP(Q2817,gene2!A:U,13,0)</f>
        <v>WP_041654981.1</v>
      </c>
      <c r="M2817">
        <f>VLOOKUP(Q2817,gene2!A:U,14,0)</f>
        <v>0</v>
      </c>
      <c r="N2817" t="str">
        <f>VLOOKUP(Q2817,gene2!A:U,15,0)</f>
        <v>hypothetical protein</v>
      </c>
      <c r="Q2817" t="s">
        <v>10896</v>
      </c>
      <c r="R2817">
        <v>1503</v>
      </c>
      <c r="T2817" t="s">
        <v>10897</v>
      </c>
      <c r="V2817">
        <f t="shared" si="43"/>
        <v>501</v>
      </c>
    </row>
    <row r="2818" spans="1:22" x14ac:dyDescent="0.25">
      <c r="A2818" t="s">
        <v>20</v>
      </c>
      <c r="B2818" t="s">
        <v>21</v>
      </c>
      <c r="C2818" t="s">
        <v>22</v>
      </c>
      <c r="D2818" t="s">
        <v>23</v>
      </c>
      <c r="E2818" t="s">
        <v>5</v>
      </c>
      <c r="G2818" t="s">
        <v>24</v>
      </c>
      <c r="H2818">
        <v>3022940</v>
      </c>
      <c r="I2818">
        <v>3023341</v>
      </c>
      <c r="J2818" t="s">
        <v>52</v>
      </c>
      <c r="K2818" t="str">
        <f>VLOOKUP(Q2818,gene2!A:U,12,0)</f>
        <v>WP_014422396.1</v>
      </c>
      <c r="L2818" t="str">
        <f>VLOOKUP(Q2818,gene2!A:U,13,0)</f>
        <v>WP_014422396.1</v>
      </c>
      <c r="M2818">
        <f>VLOOKUP(Q2818,gene2!A:U,14,0)</f>
        <v>0</v>
      </c>
      <c r="N2818" t="str">
        <f>VLOOKUP(Q2818,gene2!A:U,15,0)</f>
        <v>hypothetical protein</v>
      </c>
      <c r="Q2818" t="s">
        <v>10899</v>
      </c>
      <c r="R2818">
        <v>402</v>
      </c>
      <c r="T2818" t="s">
        <v>10900</v>
      </c>
      <c r="V2818">
        <f t="shared" si="43"/>
        <v>134</v>
      </c>
    </row>
    <row r="2819" spans="1:22" x14ac:dyDescent="0.25">
      <c r="A2819" t="s">
        <v>20</v>
      </c>
      <c r="B2819" t="s">
        <v>21</v>
      </c>
      <c r="C2819" t="s">
        <v>22</v>
      </c>
      <c r="D2819" t="s">
        <v>23</v>
      </c>
      <c r="E2819" t="s">
        <v>5</v>
      </c>
      <c r="G2819" t="s">
        <v>24</v>
      </c>
      <c r="H2819">
        <v>3023338</v>
      </c>
      <c r="I2819">
        <v>3024183</v>
      </c>
      <c r="J2819" t="s">
        <v>52</v>
      </c>
      <c r="K2819" t="str">
        <f>VLOOKUP(Q2819,gene2!A:U,12,0)</f>
        <v>WP_014422397.1</v>
      </c>
      <c r="L2819" t="str">
        <f>VLOOKUP(Q2819,gene2!A:U,13,0)</f>
        <v>WP_014422397.1</v>
      </c>
      <c r="M2819">
        <f>VLOOKUP(Q2819,gene2!A:U,14,0)</f>
        <v>0</v>
      </c>
      <c r="N2819" t="str">
        <f>VLOOKUP(Q2819,gene2!A:U,15,0)</f>
        <v>hypothetical protein</v>
      </c>
      <c r="Q2819" t="s">
        <v>10902</v>
      </c>
      <c r="R2819">
        <v>846</v>
      </c>
      <c r="T2819" t="s">
        <v>10903</v>
      </c>
      <c r="V2819">
        <f t="shared" ref="V2819:V2882" si="44">R2819/3</f>
        <v>282</v>
      </c>
    </row>
    <row r="2820" spans="1:22" x14ac:dyDescent="0.25">
      <c r="A2820" t="s">
        <v>20</v>
      </c>
      <c r="B2820" t="s">
        <v>21</v>
      </c>
      <c r="C2820" t="s">
        <v>22</v>
      </c>
      <c r="D2820" t="s">
        <v>23</v>
      </c>
      <c r="E2820" t="s">
        <v>5</v>
      </c>
      <c r="G2820" t="s">
        <v>24</v>
      </c>
      <c r="H2820">
        <v>3024263</v>
      </c>
      <c r="I2820">
        <v>3025693</v>
      </c>
      <c r="J2820" t="s">
        <v>52</v>
      </c>
      <c r="K2820" t="str">
        <f>VLOOKUP(Q2820,gene2!A:U,12,0)</f>
        <v>WP_041654983.1</v>
      </c>
      <c r="L2820" t="str">
        <f>VLOOKUP(Q2820,gene2!A:U,13,0)</f>
        <v>WP_041654983.1</v>
      </c>
      <c r="M2820">
        <f>VLOOKUP(Q2820,gene2!A:U,14,0)</f>
        <v>0</v>
      </c>
      <c r="N2820" t="str">
        <f>VLOOKUP(Q2820,gene2!A:U,15,0)</f>
        <v>hypothetical protein</v>
      </c>
      <c r="Q2820" t="s">
        <v>10905</v>
      </c>
      <c r="R2820">
        <v>1431</v>
      </c>
      <c r="T2820" t="s">
        <v>10906</v>
      </c>
      <c r="V2820">
        <f t="shared" si="44"/>
        <v>477</v>
      </c>
    </row>
    <row r="2821" spans="1:22" x14ac:dyDescent="0.25">
      <c r="A2821" t="s">
        <v>20</v>
      </c>
      <c r="B2821" t="s">
        <v>21</v>
      </c>
      <c r="C2821" t="s">
        <v>22</v>
      </c>
      <c r="D2821" t="s">
        <v>23</v>
      </c>
      <c r="E2821" t="s">
        <v>5</v>
      </c>
      <c r="G2821" t="s">
        <v>24</v>
      </c>
      <c r="H2821">
        <v>3025863</v>
      </c>
      <c r="I2821">
        <v>3027803</v>
      </c>
      <c r="J2821" t="s">
        <v>52</v>
      </c>
      <c r="K2821" t="str">
        <f>VLOOKUP(Q2821,gene2!A:U,12,0)</f>
        <v>WP_041654984.1</v>
      </c>
      <c r="L2821" t="str">
        <f>VLOOKUP(Q2821,gene2!A:U,13,0)</f>
        <v>WP_041654984.1</v>
      </c>
      <c r="M2821">
        <f>VLOOKUP(Q2821,gene2!A:U,14,0)</f>
        <v>0</v>
      </c>
      <c r="N2821" t="str">
        <f>VLOOKUP(Q2821,gene2!A:U,15,0)</f>
        <v>methyl-accepting chemotaxis protein</v>
      </c>
      <c r="Q2821" t="s">
        <v>10908</v>
      </c>
      <c r="R2821">
        <v>1941</v>
      </c>
      <c r="T2821" t="s">
        <v>10909</v>
      </c>
      <c r="V2821">
        <f t="shared" si="44"/>
        <v>647</v>
      </c>
    </row>
    <row r="2822" spans="1:22" x14ac:dyDescent="0.25">
      <c r="A2822" t="s">
        <v>20</v>
      </c>
      <c r="B2822" t="s">
        <v>21</v>
      </c>
      <c r="C2822" t="s">
        <v>22</v>
      </c>
      <c r="D2822" t="s">
        <v>23</v>
      </c>
      <c r="E2822" t="s">
        <v>5</v>
      </c>
      <c r="G2822" t="s">
        <v>24</v>
      </c>
      <c r="H2822">
        <v>3027987</v>
      </c>
      <c r="I2822">
        <v>3028163</v>
      </c>
      <c r="J2822" t="s">
        <v>25</v>
      </c>
      <c r="K2822" t="str">
        <f>VLOOKUP(Q2822,gene2!A:U,12,0)</f>
        <v>WP_011786463.1</v>
      </c>
      <c r="L2822" t="str">
        <f>VLOOKUP(Q2822,gene2!A:U,13,0)</f>
        <v>WP_011786463.1</v>
      </c>
      <c r="M2822">
        <f>VLOOKUP(Q2822,gene2!A:U,14,0)</f>
        <v>0</v>
      </c>
      <c r="N2822" t="str">
        <f>VLOOKUP(Q2822,gene2!A:U,15,0)</f>
        <v>Lacal_2735 family protein</v>
      </c>
      <c r="Q2822" t="s">
        <v>10911</v>
      </c>
      <c r="R2822">
        <v>177</v>
      </c>
      <c r="T2822" t="s">
        <v>10912</v>
      </c>
      <c r="V2822">
        <f t="shared" si="44"/>
        <v>59</v>
      </c>
    </row>
    <row r="2823" spans="1:22" x14ac:dyDescent="0.25">
      <c r="A2823" t="s">
        <v>20</v>
      </c>
      <c r="B2823" t="s">
        <v>21</v>
      </c>
      <c r="C2823" t="s">
        <v>22</v>
      </c>
      <c r="D2823" t="s">
        <v>23</v>
      </c>
      <c r="E2823" t="s">
        <v>5</v>
      </c>
      <c r="G2823" t="s">
        <v>24</v>
      </c>
      <c r="H2823">
        <v>3028197</v>
      </c>
      <c r="I2823">
        <v>3028541</v>
      </c>
      <c r="J2823" t="s">
        <v>52</v>
      </c>
      <c r="K2823" t="str">
        <f>VLOOKUP(Q2823,gene2!A:U,12,0)</f>
        <v>WP_041654986.1</v>
      </c>
      <c r="L2823" t="str">
        <f>VLOOKUP(Q2823,gene2!A:U,13,0)</f>
        <v>WP_041654986.1</v>
      </c>
      <c r="M2823">
        <f>VLOOKUP(Q2823,gene2!A:U,14,0)</f>
        <v>0</v>
      </c>
      <c r="N2823" t="str">
        <f>VLOOKUP(Q2823,gene2!A:U,15,0)</f>
        <v>chaperone modulator CbpM</v>
      </c>
      <c r="Q2823" t="s">
        <v>10915</v>
      </c>
      <c r="R2823">
        <v>345</v>
      </c>
      <c r="T2823" t="s">
        <v>10916</v>
      </c>
      <c r="V2823">
        <f t="shared" si="44"/>
        <v>115</v>
      </c>
    </row>
    <row r="2824" spans="1:22" x14ac:dyDescent="0.25">
      <c r="A2824" t="s">
        <v>20</v>
      </c>
      <c r="B2824" t="s">
        <v>21</v>
      </c>
      <c r="C2824" t="s">
        <v>22</v>
      </c>
      <c r="D2824" t="s">
        <v>23</v>
      </c>
      <c r="E2824" t="s">
        <v>5</v>
      </c>
      <c r="G2824" t="s">
        <v>24</v>
      </c>
      <c r="H2824">
        <v>3028553</v>
      </c>
      <c r="I2824">
        <v>3029512</v>
      </c>
      <c r="J2824" t="s">
        <v>52</v>
      </c>
      <c r="K2824" t="str">
        <f>VLOOKUP(Q2824,gene2!A:U,12,0)</f>
        <v>WP_014422401.1</v>
      </c>
      <c r="L2824" t="str">
        <f>VLOOKUP(Q2824,gene2!A:U,13,0)</f>
        <v>WP_014422401.1</v>
      </c>
      <c r="M2824">
        <f>VLOOKUP(Q2824,gene2!A:U,14,0)</f>
        <v>0</v>
      </c>
      <c r="N2824" t="str">
        <f>VLOOKUP(Q2824,gene2!A:U,15,0)</f>
        <v>DnaJ domain-containing protein</v>
      </c>
      <c r="Q2824" t="s">
        <v>10919</v>
      </c>
      <c r="R2824">
        <v>960</v>
      </c>
      <c r="T2824" t="s">
        <v>10920</v>
      </c>
      <c r="V2824">
        <f t="shared" si="44"/>
        <v>320</v>
      </c>
    </row>
    <row r="2825" spans="1:22" x14ac:dyDescent="0.25">
      <c r="A2825" t="s">
        <v>20</v>
      </c>
      <c r="B2825" t="s">
        <v>21</v>
      </c>
      <c r="C2825" t="s">
        <v>22</v>
      </c>
      <c r="D2825" t="s">
        <v>23</v>
      </c>
      <c r="E2825" t="s">
        <v>5</v>
      </c>
      <c r="G2825" t="s">
        <v>24</v>
      </c>
      <c r="H2825">
        <v>3029768</v>
      </c>
      <c r="I2825">
        <v>3030541</v>
      </c>
      <c r="J2825" t="s">
        <v>25</v>
      </c>
      <c r="K2825" t="str">
        <f>VLOOKUP(Q2825,gene2!A:U,12,0)</f>
        <v>WP_050999021.1</v>
      </c>
      <c r="L2825" t="str">
        <f>VLOOKUP(Q2825,gene2!A:U,13,0)</f>
        <v>WP_050999021.1</v>
      </c>
      <c r="M2825">
        <f>VLOOKUP(Q2825,gene2!A:U,14,0)</f>
        <v>0</v>
      </c>
      <c r="N2825" t="str">
        <f>VLOOKUP(Q2825,gene2!A:U,15,0)</f>
        <v>SGNH/GDSL hydrolase family protein</v>
      </c>
      <c r="Q2825" t="s">
        <v>10923</v>
      </c>
      <c r="R2825">
        <v>774</v>
      </c>
      <c r="T2825" t="s">
        <v>10924</v>
      </c>
      <c r="V2825">
        <f t="shared" si="44"/>
        <v>258</v>
      </c>
    </row>
    <row r="2826" spans="1:22" x14ac:dyDescent="0.25">
      <c r="A2826" t="s">
        <v>20</v>
      </c>
      <c r="B2826" t="s">
        <v>21</v>
      </c>
      <c r="C2826" t="s">
        <v>22</v>
      </c>
      <c r="D2826" t="s">
        <v>23</v>
      </c>
      <c r="E2826" t="s">
        <v>5</v>
      </c>
      <c r="G2826" t="s">
        <v>24</v>
      </c>
      <c r="H2826">
        <v>3030609</v>
      </c>
      <c r="I2826">
        <v>3031631</v>
      </c>
      <c r="J2826" t="s">
        <v>25</v>
      </c>
      <c r="K2826" t="str">
        <f>VLOOKUP(Q2826,gene2!A:U,12,0)</f>
        <v>WP_014422403.1</v>
      </c>
      <c r="L2826" t="str">
        <f>VLOOKUP(Q2826,gene2!A:U,13,0)</f>
        <v>WP_014422403.1</v>
      </c>
      <c r="M2826">
        <f>VLOOKUP(Q2826,gene2!A:U,14,0)</f>
        <v>0</v>
      </c>
      <c r="N2826" t="str">
        <f>VLOOKUP(Q2826,gene2!A:U,15,0)</f>
        <v>hypothetical protein</v>
      </c>
      <c r="Q2826" t="s">
        <v>10926</v>
      </c>
      <c r="R2826">
        <v>1023</v>
      </c>
      <c r="T2826" t="s">
        <v>10927</v>
      </c>
      <c r="V2826">
        <f t="shared" si="44"/>
        <v>341</v>
      </c>
    </row>
    <row r="2827" spans="1:22" x14ac:dyDescent="0.25">
      <c r="A2827" t="s">
        <v>20</v>
      </c>
      <c r="B2827" t="s">
        <v>21</v>
      </c>
      <c r="C2827" t="s">
        <v>22</v>
      </c>
      <c r="D2827" t="s">
        <v>23</v>
      </c>
      <c r="E2827" t="s">
        <v>5</v>
      </c>
      <c r="G2827" t="s">
        <v>24</v>
      </c>
      <c r="H2827">
        <v>3031689</v>
      </c>
      <c r="I2827">
        <v>3032924</v>
      </c>
      <c r="J2827" t="s">
        <v>25</v>
      </c>
      <c r="K2827" t="str">
        <f>VLOOKUP(Q2827,gene2!A:U,12,0)</f>
        <v>WP_014422404.1</v>
      </c>
      <c r="L2827" t="str">
        <f>VLOOKUP(Q2827,gene2!A:U,13,0)</f>
        <v>WP_014422404.1</v>
      </c>
      <c r="M2827">
        <f>VLOOKUP(Q2827,gene2!A:U,14,0)</f>
        <v>0</v>
      </c>
      <c r="N2827" t="str">
        <f>VLOOKUP(Q2827,gene2!A:U,15,0)</f>
        <v>MFS transporter</v>
      </c>
      <c r="Q2827" t="s">
        <v>10929</v>
      </c>
      <c r="R2827">
        <v>1236</v>
      </c>
      <c r="T2827" t="s">
        <v>10930</v>
      </c>
      <c r="V2827">
        <f t="shared" si="44"/>
        <v>412</v>
      </c>
    </row>
    <row r="2828" spans="1:22" x14ac:dyDescent="0.25">
      <c r="A2828" t="s">
        <v>20</v>
      </c>
      <c r="B2828" t="s">
        <v>21</v>
      </c>
      <c r="C2828" t="s">
        <v>22</v>
      </c>
      <c r="D2828" t="s">
        <v>23</v>
      </c>
      <c r="E2828" t="s">
        <v>5</v>
      </c>
      <c r="G2828" t="s">
        <v>24</v>
      </c>
      <c r="H2828">
        <v>3033030</v>
      </c>
      <c r="I2828">
        <v>3033716</v>
      </c>
      <c r="J2828" t="s">
        <v>25</v>
      </c>
      <c r="K2828" t="str">
        <f>VLOOKUP(Q2828,gene2!A:U,12,0)</f>
        <v>WP_050999022.1</v>
      </c>
      <c r="L2828" t="str">
        <f>VLOOKUP(Q2828,gene2!A:U,13,0)</f>
        <v>WP_050999022.1</v>
      </c>
      <c r="M2828">
        <f>VLOOKUP(Q2828,gene2!A:U,14,0)</f>
        <v>0</v>
      </c>
      <c r="N2828" t="str">
        <f>VLOOKUP(Q2828,gene2!A:U,15,0)</f>
        <v>DUF3348 family protein</v>
      </c>
      <c r="Q2828" t="s">
        <v>10932</v>
      </c>
      <c r="R2828">
        <v>687</v>
      </c>
      <c r="T2828" t="s">
        <v>10933</v>
      </c>
      <c r="V2828">
        <f t="shared" si="44"/>
        <v>229</v>
      </c>
    </row>
    <row r="2829" spans="1:22" x14ac:dyDescent="0.25">
      <c r="A2829" t="s">
        <v>20</v>
      </c>
      <c r="B2829" t="s">
        <v>21</v>
      </c>
      <c r="C2829" t="s">
        <v>22</v>
      </c>
      <c r="D2829" t="s">
        <v>23</v>
      </c>
      <c r="E2829" t="s">
        <v>5</v>
      </c>
      <c r="G2829" t="s">
        <v>24</v>
      </c>
      <c r="H2829">
        <v>3033713</v>
      </c>
      <c r="I2829">
        <v>3035785</v>
      </c>
      <c r="J2829" t="s">
        <v>25</v>
      </c>
      <c r="K2829" t="str">
        <f>VLOOKUP(Q2829,gene2!A:U,12,0)</f>
        <v>WP_014422406.1</v>
      </c>
      <c r="L2829" t="str">
        <f>VLOOKUP(Q2829,gene2!A:U,13,0)</f>
        <v>WP_014422406.1</v>
      </c>
      <c r="M2829">
        <f>VLOOKUP(Q2829,gene2!A:U,14,0)</f>
        <v>0</v>
      </c>
      <c r="N2829" t="str">
        <f>VLOOKUP(Q2829,gene2!A:U,15,0)</f>
        <v>DUF802 domain-containing protein</v>
      </c>
      <c r="Q2829" t="s">
        <v>10936</v>
      </c>
      <c r="R2829">
        <v>2073</v>
      </c>
      <c r="T2829" t="s">
        <v>10937</v>
      </c>
      <c r="V2829">
        <f t="shared" si="44"/>
        <v>691</v>
      </c>
    </row>
    <row r="2830" spans="1:22" x14ac:dyDescent="0.25">
      <c r="A2830" t="s">
        <v>20</v>
      </c>
      <c r="B2830" t="s">
        <v>21</v>
      </c>
      <c r="C2830" t="s">
        <v>22</v>
      </c>
      <c r="D2830" t="s">
        <v>23</v>
      </c>
      <c r="E2830" t="s">
        <v>5</v>
      </c>
      <c r="G2830" t="s">
        <v>24</v>
      </c>
      <c r="H2830">
        <v>3035785</v>
      </c>
      <c r="I2830">
        <v>3036438</v>
      </c>
      <c r="J2830" t="s">
        <v>25</v>
      </c>
      <c r="K2830" t="str">
        <f>VLOOKUP(Q2830,gene2!A:U,12,0)</f>
        <v>WP_041654988.1</v>
      </c>
      <c r="L2830" t="str">
        <f>VLOOKUP(Q2830,gene2!A:U,13,0)</f>
        <v>WP_041654988.1</v>
      </c>
      <c r="M2830">
        <f>VLOOKUP(Q2830,gene2!A:U,14,0)</f>
        <v>0</v>
      </c>
      <c r="N2830" t="str">
        <f>VLOOKUP(Q2830,gene2!A:U,15,0)</f>
        <v>OmpA family protein</v>
      </c>
      <c r="Q2830" t="s">
        <v>10940</v>
      </c>
      <c r="R2830">
        <v>654</v>
      </c>
      <c r="T2830" t="s">
        <v>10941</v>
      </c>
      <c r="V2830">
        <f t="shared" si="44"/>
        <v>218</v>
      </c>
    </row>
    <row r="2831" spans="1:22" x14ac:dyDescent="0.25">
      <c r="A2831" t="s">
        <v>20</v>
      </c>
      <c r="B2831" t="s">
        <v>21</v>
      </c>
      <c r="C2831" t="s">
        <v>22</v>
      </c>
      <c r="D2831" t="s">
        <v>23</v>
      </c>
      <c r="E2831" t="s">
        <v>5</v>
      </c>
      <c r="G2831" t="s">
        <v>24</v>
      </c>
      <c r="H2831">
        <v>3036441</v>
      </c>
      <c r="I2831">
        <v>3037055</v>
      </c>
      <c r="J2831" t="s">
        <v>25</v>
      </c>
      <c r="K2831" t="str">
        <f>VLOOKUP(Q2831,gene2!A:U,12,0)</f>
        <v>WP_041654991.1</v>
      </c>
      <c r="L2831" t="str">
        <f>VLOOKUP(Q2831,gene2!A:U,13,0)</f>
        <v>WP_041654991.1</v>
      </c>
      <c r="M2831">
        <f>VLOOKUP(Q2831,gene2!A:U,14,0)</f>
        <v>0</v>
      </c>
      <c r="N2831" t="str">
        <f>VLOOKUP(Q2831,gene2!A:U,15,0)</f>
        <v>DUF2894 domain-containing protein</v>
      </c>
      <c r="Q2831" t="s">
        <v>10943</v>
      </c>
      <c r="R2831">
        <v>615</v>
      </c>
      <c r="T2831" t="s">
        <v>10944</v>
      </c>
      <c r="V2831">
        <f t="shared" si="44"/>
        <v>205</v>
      </c>
    </row>
    <row r="2832" spans="1:22" x14ac:dyDescent="0.25">
      <c r="A2832" t="s">
        <v>20</v>
      </c>
      <c r="B2832" t="s">
        <v>21</v>
      </c>
      <c r="C2832" t="s">
        <v>22</v>
      </c>
      <c r="D2832" t="s">
        <v>23</v>
      </c>
      <c r="E2832" t="s">
        <v>5</v>
      </c>
      <c r="G2832" t="s">
        <v>24</v>
      </c>
      <c r="H2832">
        <v>3037101</v>
      </c>
      <c r="I2832">
        <v>3038054</v>
      </c>
      <c r="J2832" t="s">
        <v>52</v>
      </c>
      <c r="K2832" t="str">
        <f>VLOOKUP(Q2832,gene2!A:U,12,0)</f>
        <v>WP_014422409.1</v>
      </c>
      <c r="L2832" t="str">
        <f>VLOOKUP(Q2832,gene2!A:U,13,0)</f>
        <v>WP_014422409.1</v>
      </c>
      <c r="M2832">
        <f>VLOOKUP(Q2832,gene2!A:U,14,0)</f>
        <v>0</v>
      </c>
      <c r="N2832" t="str">
        <f>VLOOKUP(Q2832,gene2!A:U,15,0)</f>
        <v>transglutaminase family protein</v>
      </c>
      <c r="Q2832" t="s">
        <v>10947</v>
      </c>
      <c r="R2832">
        <v>954</v>
      </c>
      <c r="T2832" t="s">
        <v>10948</v>
      </c>
      <c r="V2832">
        <f t="shared" si="44"/>
        <v>318</v>
      </c>
    </row>
    <row r="2833" spans="1:22" x14ac:dyDescent="0.25">
      <c r="A2833" t="s">
        <v>20</v>
      </c>
      <c r="B2833" t="s">
        <v>21</v>
      </c>
      <c r="C2833" t="s">
        <v>22</v>
      </c>
      <c r="D2833" t="s">
        <v>23</v>
      </c>
      <c r="E2833" t="s">
        <v>5</v>
      </c>
      <c r="G2833" t="s">
        <v>24</v>
      </c>
      <c r="H2833">
        <v>3038065</v>
      </c>
      <c r="I2833">
        <v>3040569</v>
      </c>
      <c r="J2833" t="s">
        <v>52</v>
      </c>
      <c r="K2833" t="str">
        <f>VLOOKUP(Q2833,gene2!A:U,12,0)</f>
        <v>WP_014422410.1</v>
      </c>
      <c r="L2833" t="str">
        <f>VLOOKUP(Q2833,gene2!A:U,13,0)</f>
        <v>WP_014422410.1</v>
      </c>
      <c r="M2833">
        <f>VLOOKUP(Q2833,gene2!A:U,14,0)</f>
        <v>0</v>
      </c>
      <c r="N2833" t="str">
        <f>VLOOKUP(Q2833,gene2!A:U,15,0)</f>
        <v>circularly permuted type 2 ATP-grasp protein</v>
      </c>
      <c r="Q2833" t="s">
        <v>10951</v>
      </c>
      <c r="R2833">
        <v>2505</v>
      </c>
      <c r="T2833" t="s">
        <v>10952</v>
      </c>
      <c r="V2833">
        <f t="shared" si="44"/>
        <v>835</v>
      </c>
    </row>
    <row r="2834" spans="1:22" x14ac:dyDescent="0.25">
      <c r="A2834" t="s">
        <v>20</v>
      </c>
      <c r="B2834" t="s">
        <v>21</v>
      </c>
      <c r="C2834" t="s">
        <v>22</v>
      </c>
      <c r="D2834" t="s">
        <v>23</v>
      </c>
      <c r="E2834" t="s">
        <v>5</v>
      </c>
      <c r="G2834" t="s">
        <v>24</v>
      </c>
      <c r="H2834">
        <v>3040659</v>
      </c>
      <c r="I2834">
        <v>3043961</v>
      </c>
      <c r="J2834" t="s">
        <v>52</v>
      </c>
      <c r="K2834" t="str">
        <f>VLOOKUP(Q2834,gene2!A:U,12,0)</f>
        <v>WP_014422411.1</v>
      </c>
      <c r="L2834" t="str">
        <f>VLOOKUP(Q2834,gene2!A:U,13,0)</f>
        <v>WP_014422411.1</v>
      </c>
      <c r="M2834">
        <f>VLOOKUP(Q2834,gene2!A:U,14,0)</f>
        <v>0</v>
      </c>
      <c r="N2834" t="str">
        <f>VLOOKUP(Q2834,gene2!A:U,15,0)</f>
        <v>transglutaminase family protein</v>
      </c>
      <c r="Q2834" t="s">
        <v>10955</v>
      </c>
      <c r="R2834">
        <v>3303</v>
      </c>
      <c r="T2834" t="s">
        <v>10956</v>
      </c>
      <c r="V2834">
        <f t="shared" si="44"/>
        <v>1101</v>
      </c>
    </row>
    <row r="2835" spans="1:22" x14ac:dyDescent="0.25">
      <c r="A2835" t="s">
        <v>20</v>
      </c>
      <c r="B2835" t="s">
        <v>21</v>
      </c>
      <c r="C2835" t="s">
        <v>22</v>
      </c>
      <c r="D2835" t="s">
        <v>23</v>
      </c>
      <c r="E2835" t="s">
        <v>5</v>
      </c>
      <c r="G2835" t="s">
        <v>24</v>
      </c>
      <c r="H2835">
        <v>3043997</v>
      </c>
      <c r="I2835">
        <v>3044935</v>
      </c>
      <c r="J2835" t="s">
        <v>52</v>
      </c>
      <c r="K2835" t="str">
        <f>VLOOKUP(Q2835,gene2!A:U,12,0)</f>
        <v>WP_041654995.1</v>
      </c>
      <c r="L2835" t="str">
        <f>VLOOKUP(Q2835,gene2!A:U,13,0)</f>
        <v>WP_041654995.1</v>
      </c>
      <c r="M2835">
        <f>VLOOKUP(Q2835,gene2!A:U,14,0)</f>
        <v>0</v>
      </c>
      <c r="N2835" t="str">
        <f>VLOOKUP(Q2835,gene2!A:U,15,0)</f>
        <v>alpha-E domain-containing protein</v>
      </c>
      <c r="Q2835" t="s">
        <v>10958</v>
      </c>
      <c r="R2835">
        <v>939</v>
      </c>
      <c r="T2835" t="s">
        <v>10959</v>
      </c>
      <c r="V2835">
        <f t="shared" si="44"/>
        <v>313</v>
      </c>
    </row>
    <row r="2836" spans="1:22" x14ac:dyDescent="0.25">
      <c r="A2836" t="s">
        <v>20</v>
      </c>
      <c r="B2836" t="s">
        <v>21</v>
      </c>
      <c r="C2836" t="s">
        <v>22</v>
      </c>
      <c r="D2836" t="s">
        <v>23</v>
      </c>
      <c r="E2836" t="s">
        <v>5</v>
      </c>
      <c r="G2836" t="s">
        <v>24</v>
      </c>
      <c r="H2836">
        <v>3044937</v>
      </c>
      <c r="I2836">
        <v>3046397</v>
      </c>
      <c r="J2836" t="s">
        <v>52</v>
      </c>
      <c r="K2836" t="str">
        <f>VLOOKUP(Q2836,gene2!A:U,12,0)</f>
        <v>WP_011786477.1</v>
      </c>
      <c r="L2836" t="str">
        <f>VLOOKUP(Q2836,gene2!A:U,13,0)</f>
        <v>WP_011786477.1</v>
      </c>
      <c r="M2836">
        <f>VLOOKUP(Q2836,gene2!A:U,14,0)</f>
        <v>0</v>
      </c>
      <c r="N2836" t="str">
        <f>VLOOKUP(Q2836,gene2!A:U,15,0)</f>
        <v>circularly permuted type 2 ATP-grasp protein</v>
      </c>
      <c r="Q2836" t="s">
        <v>10962</v>
      </c>
      <c r="R2836">
        <v>1461</v>
      </c>
      <c r="T2836" t="s">
        <v>10963</v>
      </c>
      <c r="V2836">
        <f t="shared" si="44"/>
        <v>487</v>
      </c>
    </row>
    <row r="2837" spans="1:22" x14ac:dyDescent="0.25">
      <c r="A2837" t="s">
        <v>20</v>
      </c>
      <c r="B2837" t="s">
        <v>21</v>
      </c>
      <c r="C2837" t="s">
        <v>22</v>
      </c>
      <c r="D2837" t="s">
        <v>23</v>
      </c>
      <c r="E2837" t="s">
        <v>5</v>
      </c>
      <c r="G2837" t="s">
        <v>24</v>
      </c>
      <c r="H2837">
        <v>3046412</v>
      </c>
      <c r="I2837">
        <v>3047473</v>
      </c>
      <c r="J2837" t="s">
        <v>52</v>
      </c>
      <c r="K2837" t="str">
        <f>VLOOKUP(Q2837,gene2!A:U,12,0)</f>
        <v>WP_014422413.1</v>
      </c>
      <c r="L2837" t="str">
        <f>VLOOKUP(Q2837,gene2!A:U,13,0)</f>
        <v>WP_014422413.1</v>
      </c>
      <c r="M2837">
        <f>VLOOKUP(Q2837,gene2!A:U,14,0)</f>
        <v>0</v>
      </c>
      <c r="N2837" t="str">
        <f>VLOOKUP(Q2837,gene2!A:U,15,0)</f>
        <v>putative zinc-binding peptidase</v>
      </c>
      <c r="Q2837" t="s">
        <v>10965</v>
      </c>
      <c r="R2837">
        <v>1062</v>
      </c>
      <c r="T2837" t="s">
        <v>10966</v>
      </c>
      <c r="V2837">
        <f t="shared" si="44"/>
        <v>354</v>
      </c>
    </row>
    <row r="2838" spans="1:22" x14ac:dyDescent="0.25">
      <c r="A2838" t="s">
        <v>20</v>
      </c>
      <c r="B2838" t="s">
        <v>21</v>
      </c>
      <c r="C2838" t="s">
        <v>22</v>
      </c>
      <c r="D2838" t="s">
        <v>23</v>
      </c>
      <c r="E2838" t="s">
        <v>5</v>
      </c>
      <c r="G2838" t="s">
        <v>24</v>
      </c>
      <c r="H2838">
        <v>3047705</v>
      </c>
      <c r="I2838">
        <v>3048769</v>
      </c>
      <c r="J2838" t="s">
        <v>52</v>
      </c>
      <c r="K2838" t="str">
        <f>VLOOKUP(Q2838,gene2!A:U,12,0)</f>
        <v>WP_011786479.1</v>
      </c>
      <c r="L2838" t="str">
        <f>VLOOKUP(Q2838,gene2!A:U,13,0)</f>
        <v>WP_011786479.1</v>
      </c>
      <c r="M2838">
        <f>VLOOKUP(Q2838,gene2!A:U,14,0)</f>
        <v>0</v>
      </c>
      <c r="N2838" t="str">
        <f>VLOOKUP(Q2838,gene2!A:U,15,0)</f>
        <v>fructose-bisphosphate aldolase class II</v>
      </c>
      <c r="Q2838" t="s">
        <v>10969</v>
      </c>
      <c r="R2838">
        <v>1065</v>
      </c>
      <c r="T2838" t="s">
        <v>10970</v>
      </c>
      <c r="V2838">
        <f t="shared" si="44"/>
        <v>355</v>
      </c>
    </row>
    <row r="2839" spans="1:22" x14ac:dyDescent="0.25">
      <c r="A2839" t="s">
        <v>20</v>
      </c>
      <c r="B2839" t="s">
        <v>21</v>
      </c>
      <c r="C2839" t="s">
        <v>22</v>
      </c>
      <c r="D2839" t="s">
        <v>23</v>
      </c>
      <c r="E2839" t="s">
        <v>5</v>
      </c>
      <c r="G2839" t="s">
        <v>24</v>
      </c>
      <c r="H2839">
        <v>3048817</v>
      </c>
      <c r="I2839">
        <v>3049971</v>
      </c>
      <c r="J2839" t="s">
        <v>52</v>
      </c>
      <c r="K2839" t="str">
        <f>VLOOKUP(Q2839,gene2!A:U,12,0)</f>
        <v>WP_014422414.1</v>
      </c>
      <c r="L2839" t="str">
        <f>VLOOKUP(Q2839,gene2!A:U,13,0)</f>
        <v>WP_014422414.1</v>
      </c>
      <c r="M2839">
        <f>VLOOKUP(Q2839,gene2!A:U,14,0)</f>
        <v>0</v>
      </c>
      <c r="N2839" t="str">
        <f>VLOOKUP(Q2839,gene2!A:U,15,0)</f>
        <v>phosphoglycerate kinase</v>
      </c>
      <c r="Q2839" t="s">
        <v>10973</v>
      </c>
      <c r="R2839">
        <v>1155</v>
      </c>
      <c r="T2839" t="s">
        <v>10974</v>
      </c>
      <c r="V2839">
        <f t="shared" si="44"/>
        <v>385</v>
      </c>
    </row>
    <row r="2840" spans="1:22" x14ac:dyDescent="0.25">
      <c r="A2840" t="s">
        <v>20</v>
      </c>
      <c r="B2840" t="s">
        <v>21</v>
      </c>
      <c r="C2840" t="s">
        <v>22</v>
      </c>
      <c r="D2840" t="s">
        <v>23</v>
      </c>
      <c r="E2840" t="s">
        <v>5</v>
      </c>
      <c r="G2840" t="s">
        <v>24</v>
      </c>
      <c r="H2840">
        <v>3050063</v>
      </c>
      <c r="I2840">
        <v>3051091</v>
      </c>
      <c r="J2840" t="s">
        <v>52</v>
      </c>
      <c r="K2840" t="str">
        <f>VLOOKUP(Q2840,gene2!A:U,12,0)</f>
        <v>WP_014422415.1</v>
      </c>
      <c r="L2840" t="str">
        <f>VLOOKUP(Q2840,gene2!A:U,13,0)</f>
        <v>WP_014422415.1</v>
      </c>
      <c r="M2840">
        <f>VLOOKUP(Q2840,gene2!A:U,14,0)</f>
        <v>0</v>
      </c>
      <c r="N2840" t="str">
        <f>VLOOKUP(Q2840,gene2!A:U,15,0)</f>
        <v>aldehyde dehydrogenase</v>
      </c>
      <c r="Q2840" t="s">
        <v>10977</v>
      </c>
      <c r="R2840">
        <v>1029</v>
      </c>
      <c r="T2840" t="s">
        <v>10978</v>
      </c>
      <c r="V2840">
        <f t="shared" si="44"/>
        <v>343</v>
      </c>
    </row>
    <row r="2841" spans="1:22" x14ac:dyDescent="0.25">
      <c r="A2841" t="s">
        <v>20</v>
      </c>
      <c r="B2841" t="s">
        <v>21</v>
      </c>
      <c r="C2841" t="s">
        <v>22</v>
      </c>
      <c r="D2841" t="s">
        <v>23</v>
      </c>
      <c r="E2841" t="s">
        <v>5</v>
      </c>
      <c r="G2841" t="s">
        <v>24</v>
      </c>
      <c r="H2841">
        <v>3051091</v>
      </c>
      <c r="I2841">
        <v>3053091</v>
      </c>
      <c r="J2841" t="s">
        <v>52</v>
      </c>
      <c r="K2841" t="str">
        <f>VLOOKUP(Q2841,gene2!A:U,12,0)</f>
        <v>WP_041654997.1</v>
      </c>
      <c r="L2841" t="str">
        <f>VLOOKUP(Q2841,gene2!A:U,13,0)</f>
        <v>WP_041654997.1</v>
      </c>
      <c r="M2841">
        <f>VLOOKUP(Q2841,gene2!A:U,14,0)</f>
        <v>0</v>
      </c>
      <c r="N2841" t="str">
        <f>VLOOKUP(Q2841,gene2!A:U,15,0)</f>
        <v>transketolase</v>
      </c>
      <c r="O2841" t="s">
        <v>10981</v>
      </c>
      <c r="Q2841" t="s">
        <v>10982</v>
      </c>
      <c r="R2841">
        <v>2001</v>
      </c>
      <c r="T2841" t="s">
        <v>10983</v>
      </c>
      <c r="V2841">
        <f t="shared" si="44"/>
        <v>667</v>
      </c>
    </row>
    <row r="2842" spans="1:22" x14ac:dyDescent="0.25">
      <c r="A2842" t="s">
        <v>20</v>
      </c>
      <c r="B2842" t="s">
        <v>21</v>
      </c>
      <c r="C2842" t="s">
        <v>22</v>
      </c>
      <c r="D2842" t="s">
        <v>23</v>
      </c>
      <c r="E2842" t="s">
        <v>5</v>
      </c>
      <c r="G2842" t="s">
        <v>24</v>
      </c>
      <c r="H2842">
        <v>3053328</v>
      </c>
      <c r="I2842">
        <v>3054329</v>
      </c>
      <c r="J2842" t="s">
        <v>25</v>
      </c>
      <c r="K2842" t="str">
        <f>VLOOKUP(Q2842,gene2!A:U,12,0)</f>
        <v>WP_041655001.1</v>
      </c>
      <c r="L2842" t="str">
        <f>VLOOKUP(Q2842,gene2!A:U,13,0)</f>
        <v>WP_041655001.1</v>
      </c>
      <c r="M2842">
        <f>VLOOKUP(Q2842,gene2!A:U,14,0)</f>
        <v>0</v>
      </c>
      <c r="N2842" t="str">
        <f>VLOOKUP(Q2842,gene2!A:U,15,0)</f>
        <v>metalloregulator ArsR/SmtB family transcription factor</v>
      </c>
      <c r="Q2842" t="s">
        <v>10986</v>
      </c>
      <c r="R2842">
        <v>1002</v>
      </c>
      <c r="T2842" t="s">
        <v>10987</v>
      </c>
      <c r="V2842">
        <f t="shared" si="44"/>
        <v>334</v>
      </c>
    </row>
    <row r="2843" spans="1:22" x14ac:dyDescent="0.25">
      <c r="A2843" t="s">
        <v>20</v>
      </c>
      <c r="B2843" t="s">
        <v>21</v>
      </c>
      <c r="C2843" t="s">
        <v>22</v>
      </c>
      <c r="D2843" t="s">
        <v>23</v>
      </c>
      <c r="E2843" t="s">
        <v>5</v>
      </c>
      <c r="G2843" t="s">
        <v>24</v>
      </c>
      <c r="H2843">
        <v>3054473</v>
      </c>
      <c r="I2843">
        <v>3055663</v>
      </c>
      <c r="J2843" t="s">
        <v>25</v>
      </c>
      <c r="K2843" t="str">
        <f>VLOOKUP(Q2843,gene2!A:U,12,0)</f>
        <v>WP_023008553.1</v>
      </c>
      <c r="L2843" t="str">
        <f>VLOOKUP(Q2843,gene2!A:U,13,0)</f>
        <v>WP_023008553.1</v>
      </c>
      <c r="M2843">
        <f>VLOOKUP(Q2843,gene2!A:U,14,0)</f>
        <v>0</v>
      </c>
      <c r="N2843" t="str">
        <f>VLOOKUP(Q2843,gene2!A:U,15,0)</f>
        <v>methionine adenosyltransferase</v>
      </c>
      <c r="Q2843" t="s">
        <v>10990</v>
      </c>
      <c r="R2843">
        <v>1191</v>
      </c>
      <c r="T2843" t="s">
        <v>10991</v>
      </c>
      <c r="V2843">
        <f t="shared" si="44"/>
        <v>397</v>
      </c>
    </row>
    <row r="2844" spans="1:22" x14ac:dyDescent="0.25">
      <c r="A2844" t="s">
        <v>20</v>
      </c>
      <c r="B2844" t="s">
        <v>21</v>
      </c>
      <c r="C2844" t="s">
        <v>22</v>
      </c>
      <c r="D2844" t="s">
        <v>23</v>
      </c>
      <c r="E2844" t="s">
        <v>5</v>
      </c>
      <c r="G2844" t="s">
        <v>24</v>
      </c>
      <c r="H2844">
        <v>3055737</v>
      </c>
      <c r="I2844">
        <v>3057131</v>
      </c>
      <c r="J2844" t="s">
        <v>25</v>
      </c>
      <c r="K2844" t="str">
        <f>VLOOKUP(Q2844,gene2!A:U,12,0)</f>
        <v>WP_011786485.1</v>
      </c>
      <c r="L2844" t="str">
        <f>VLOOKUP(Q2844,gene2!A:U,13,0)</f>
        <v>WP_011786485.1</v>
      </c>
      <c r="M2844">
        <f>VLOOKUP(Q2844,gene2!A:U,14,0)</f>
        <v>0</v>
      </c>
      <c r="N2844" t="str">
        <f>VLOOKUP(Q2844,gene2!A:U,15,0)</f>
        <v>adenosylhomocysteinase</v>
      </c>
      <c r="Q2844" t="s">
        <v>10994</v>
      </c>
      <c r="R2844">
        <v>1395</v>
      </c>
      <c r="T2844" t="s">
        <v>10995</v>
      </c>
      <c r="V2844">
        <f t="shared" si="44"/>
        <v>465</v>
      </c>
    </row>
    <row r="2845" spans="1:22" x14ac:dyDescent="0.25">
      <c r="A2845" t="s">
        <v>20</v>
      </c>
      <c r="B2845" t="s">
        <v>21</v>
      </c>
      <c r="C2845" t="s">
        <v>22</v>
      </c>
      <c r="D2845" t="s">
        <v>23</v>
      </c>
      <c r="E2845" t="s">
        <v>5</v>
      </c>
      <c r="G2845" t="s">
        <v>24</v>
      </c>
      <c r="H2845">
        <v>3057144</v>
      </c>
      <c r="I2845">
        <v>3058013</v>
      </c>
      <c r="J2845" t="s">
        <v>25</v>
      </c>
      <c r="K2845" t="str">
        <f>VLOOKUP(Q2845,gene2!A:U,12,0)</f>
        <v>WP_011786486.1</v>
      </c>
      <c r="L2845" t="str">
        <f>VLOOKUP(Q2845,gene2!A:U,13,0)</f>
        <v>WP_011786486.1</v>
      </c>
      <c r="M2845">
        <f>VLOOKUP(Q2845,gene2!A:U,14,0)</f>
        <v>0</v>
      </c>
      <c r="N2845" t="str">
        <f>VLOOKUP(Q2845,gene2!A:U,15,0)</f>
        <v>methylenetetrahydrofolate reductase [NAD(P)H]</v>
      </c>
      <c r="O2845" t="s">
        <v>10998</v>
      </c>
      <c r="Q2845" t="s">
        <v>10999</v>
      </c>
      <c r="R2845">
        <v>870</v>
      </c>
      <c r="T2845" t="s">
        <v>11000</v>
      </c>
      <c r="V2845">
        <f t="shared" si="44"/>
        <v>290</v>
      </c>
    </row>
    <row r="2846" spans="1:22" x14ac:dyDescent="0.25">
      <c r="A2846" t="s">
        <v>20</v>
      </c>
      <c r="B2846" t="s">
        <v>21</v>
      </c>
      <c r="C2846" t="s">
        <v>22</v>
      </c>
      <c r="D2846" t="s">
        <v>23</v>
      </c>
      <c r="E2846" t="s">
        <v>5</v>
      </c>
      <c r="G2846" t="s">
        <v>24</v>
      </c>
      <c r="H2846">
        <v>3058218</v>
      </c>
      <c r="I2846">
        <v>3058976</v>
      </c>
      <c r="J2846" t="s">
        <v>25</v>
      </c>
      <c r="K2846" t="str">
        <f>VLOOKUP(Q2846,gene2!A:U,12,0)</f>
        <v>WP_011786487.1</v>
      </c>
      <c r="L2846" t="str">
        <f>VLOOKUP(Q2846,gene2!A:U,13,0)</f>
        <v>WP_011786487.1</v>
      </c>
      <c r="M2846">
        <f>VLOOKUP(Q2846,gene2!A:U,14,0)</f>
        <v>0</v>
      </c>
      <c r="N2846" t="str">
        <f>VLOOKUP(Q2846,gene2!A:U,15,0)</f>
        <v>transporter substrate-binding domain-containing protein</v>
      </c>
      <c r="Q2846" t="s">
        <v>11003</v>
      </c>
      <c r="R2846">
        <v>759</v>
      </c>
      <c r="T2846" t="s">
        <v>11004</v>
      </c>
      <c r="V2846">
        <f t="shared" si="44"/>
        <v>253</v>
      </c>
    </row>
    <row r="2847" spans="1:22" x14ac:dyDescent="0.25">
      <c r="A2847" t="s">
        <v>20</v>
      </c>
      <c r="B2847" t="s">
        <v>21</v>
      </c>
      <c r="C2847" t="s">
        <v>22</v>
      </c>
      <c r="D2847" t="s">
        <v>23</v>
      </c>
      <c r="E2847" t="s">
        <v>5</v>
      </c>
      <c r="G2847" t="s">
        <v>24</v>
      </c>
      <c r="H2847">
        <v>3059048</v>
      </c>
      <c r="I2847">
        <v>3059719</v>
      </c>
      <c r="J2847" t="s">
        <v>25</v>
      </c>
      <c r="K2847" t="str">
        <f>VLOOKUP(Q2847,gene2!A:U,12,0)</f>
        <v>WP_031210002.1</v>
      </c>
      <c r="L2847" t="str">
        <f>VLOOKUP(Q2847,gene2!A:U,13,0)</f>
        <v>WP_031210002.1</v>
      </c>
      <c r="M2847">
        <f>VLOOKUP(Q2847,gene2!A:U,14,0)</f>
        <v>0</v>
      </c>
      <c r="N2847" t="str">
        <f>VLOOKUP(Q2847,gene2!A:U,15,0)</f>
        <v>amino acid ABC transporter permease</v>
      </c>
      <c r="Q2847" t="s">
        <v>11006</v>
      </c>
      <c r="R2847">
        <v>672</v>
      </c>
      <c r="T2847" t="s">
        <v>11007</v>
      </c>
      <c r="V2847">
        <f t="shared" si="44"/>
        <v>224</v>
      </c>
    </row>
    <row r="2848" spans="1:22" x14ac:dyDescent="0.25">
      <c r="A2848" t="s">
        <v>20</v>
      </c>
      <c r="B2848" t="s">
        <v>21</v>
      </c>
      <c r="C2848" t="s">
        <v>22</v>
      </c>
      <c r="D2848" t="s">
        <v>23</v>
      </c>
      <c r="E2848" t="s">
        <v>5</v>
      </c>
      <c r="G2848" t="s">
        <v>24</v>
      </c>
      <c r="H2848">
        <v>3059733</v>
      </c>
      <c r="I2848">
        <v>3060479</v>
      </c>
      <c r="J2848" t="s">
        <v>25</v>
      </c>
      <c r="K2848" t="str">
        <f>VLOOKUP(Q2848,gene2!A:U,12,0)</f>
        <v>WP_011786489.1</v>
      </c>
      <c r="L2848" t="str">
        <f>VLOOKUP(Q2848,gene2!A:U,13,0)</f>
        <v>WP_011786489.1</v>
      </c>
      <c r="M2848">
        <f>VLOOKUP(Q2848,gene2!A:U,14,0)</f>
        <v>0</v>
      </c>
      <c r="N2848" t="str">
        <f>VLOOKUP(Q2848,gene2!A:U,15,0)</f>
        <v>amino acid ABC transporter ATP-binding protein</v>
      </c>
      <c r="Q2848" t="s">
        <v>11010</v>
      </c>
      <c r="R2848">
        <v>747</v>
      </c>
      <c r="T2848" t="s">
        <v>11011</v>
      </c>
      <c r="V2848">
        <f t="shared" si="44"/>
        <v>249</v>
      </c>
    </row>
    <row r="2849" spans="1:22" x14ac:dyDescent="0.25">
      <c r="A2849" t="s">
        <v>20</v>
      </c>
      <c r="B2849" t="s">
        <v>21</v>
      </c>
      <c r="C2849" t="s">
        <v>22</v>
      </c>
      <c r="D2849" t="s">
        <v>23</v>
      </c>
      <c r="E2849" t="s">
        <v>5</v>
      </c>
      <c r="G2849" t="s">
        <v>24</v>
      </c>
      <c r="H2849">
        <v>3060489</v>
      </c>
      <c r="I2849">
        <v>3060977</v>
      </c>
      <c r="J2849" t="s">
        <v>52</v>
      </c>
      <c r="K2849" t="str">
        <f>VLOOKUP(Q2849,gene2!A:U,12,0)</f>
        <v>WP_023012220.1</v>
      </c>
      <c r="L2849" t="str">
        <f>VLOOKUP(Q2849,gene2!A:U,13,0)</f>
        <v>WP_023012220.1</v>
      </c>
      <c r="M2849">
        <f>VLOOKUP(Q2849,gene2!A:U,14,0)</f>
        <v>0</v>
      </c>
      <c r="N2849" t="str">
        <f>VLOOKUP(Q2849,gene2!A:U,15,0)</f>
        <v>DUF2505 domain-containing protein</v>
      </c>
      <c r="Q2849" t="s">
        <v>11014</v>
      </c>
      <c r="R2849">
        <v>489</v>
      </c>
      <c r="T2849" t="s">
        <v>11015</v>
      </c>
      <c r="V2849">
        <f t="shared" si="44"/>
        <v>163</v>
      </c>
    </row>
    <row r="2850" spans="1:22" x14ac:dyDescent="0.25">
      <c r="A2850" t="s">
        <v>20</v>
      </c>
      <c r="B2850" t="s">
        <v>21</v>
      </c>
      <c r="C2850" t="s">
        <v>22</v>
      </c>
      <c r="D2850" t="s">
        <v>23</v>
      </c>
      <c r="E2850" t="s">
        <v>5</v>
      </c>
      <c r="G2850" t="s">
        <v>24</v>
      </c>
      <c r="H2850">
        <v>3061177</v>
      </c>
      <c r="I2850">
        <v>3062526</v>
      </c>
      <c r="J2850" t="s">
        <v>25</v>
      </c>
      <c r="K2850" t="str">
        <f>VLOOKUP(Q2850,gene2!A:U,12,0)</f>
        <v>WP_011786491.1</v>
      </c>
      <c r="L2850" t="str">
        <f>VLOOKUP(Q2850,gene2!A:U,13,0)</f>
        <v>WP_011786491.1</v>
      </c>
      <c r="M2850">
        <f>VLOOKUP(Q2850,gene2!A:U,14,0)</f>
        <v>0</v>
      </c>
      <c r="N2850" t="str">
        <f>VLOOKUP(Q2850,gene2!A:U,15,0)</f>
        <v>adenosylmethionine--8-amino-7-oxononanoate transaminase</v>
      </c>
      <c r="Q2850" t="s">
        <v>11018</v>
      </c>
      <c r="R2850">
        <v>1350</v>
      </c>
      <c r="T2850" t="s">
        <v>11019</v>
      </c>
      <c r="V2850">
        <f t="shared" si="44"/>
        <v>450</v>
      </c>
    </row>
    <row r="2851" spans="1:22" x14ac:dyDescent="0.25">
      <c r="A2851" t="s">
        <v>20</v>
      </c>
      <c r="B2851" t="s">
        <v>21</v>
      </c>
      <c r="C2851" t="s">
        <v>22</v>
      </c>
      <c r="D2851" t="s">
        <v>23</v>
      </c>
      <c r="E2851" t="s">
        <v>5</v>
      </c>
      <c r="G2851" t="s">
        <v>24</v>
      </c>
      <c r="H2851">
        <v>3062538</v>
      </c>
      <c r="I2851">
        <v>3063272</v>
      </c>
      <c r="J2851" t="s">
        <v>25</v>
      </c>
      <c r="K2851" t="str">
        <f>VLOOKUP(Q2851,gene2!A:U,12,0)</f>
        <v>WP_011786492.1</v>
      </c>
      <c r="L2851" t="str">
        <f>VLOOKUP(Q2851,gene2!A:U,13,0)</f>
        <v>WP_011786492.1</v>
      </c>
      <c r="M2851">
        <f>VLOOKUP(Q2851,gene2!A:U,14,0)</f>
        <v>0</v>
      </c>
      <c r="N2851" t="str">
        <f>VLOOKUP(Q2851,gene2!A:U,15,0)</f>
        <v>16S rRNA (uracil(1498)-N(3))-methyltransferase</v>
      </c>
      <c r="Q2851" t="s">
        <v>11022</v>
      </c>
      <c r="R2851">
        <v>735</v>
      </c>
      <c r="T2851" t="s">
        <v>11023</v>
      </c>
      <c r="V2851">
        <f t="shared" si="44"/>
        <v>245</v>
      </c>
    </row>
    <row r="2852" spans="1:22" x14ac:dyDescent="0.25">
      <c r="A2852" t="s">
        <v>20</v>
      </c>
      <c r="B2852" t="s">
        <v>21</v>
      </c>
      <c r="C2852" t="s">
        <v>22</v>
      </c>
      <c r="D2852" t="s">
        <v>23</v>
      </c>
      <c r="E2852" t="s">
        <v>5</v>
      </c>
      <c r="G2852" t="s">
        <v>24</v>
      </c>
      <c r="H2852">
        <v>3063425</v>
      </c>
      <c r="I2852">
        <v>3064654</v>
      </c>
      <c r="J2852" t="s">
        <v>25</v>
      </c>
      <c r="K2852" t="str">
        <f>VLOOKUP(Q2852,gene2!A:U,12,0)</f>
        <v>WP_011786493.1</v>
      </c>
      <c r="L2852" t="str">
        <f>VLOOKUP(Q2852,gene2!A:U,13,0)</f>
        <v>WP_011786493.1</v>
      </c>
      <c r="M2852">
        <f>VLOOKUP(Q2852,gene2!A:U,14,0)</f>
        <v>0</v>
      </c>
      <c r="N2852" t="str">
        <f>VLOOKUP(Q2852,gene2!A:U,15,0)</f>
        <v>hypothetical protein</v>
      </c>
      <c r="Q2852" t="s">
        <v>11026</v>
      </c>
      <c r="R2852">
        <v>1230</v>
      </c>
      <c r="T2852" t="s">
        <v>11027</v>
      </c>
      <c r="V2852">
        <f t="shared" si="44"/>
        <v>410</v>
      </c>
    </row>
    <row r="2853" spans="1:22" x14ac:dyDescent="0.25">
      <c r="A2853" t="s">
        <v>20</v>
      </c>
      <c r="B2853" t="s">
        <v>21</v>
      </c>
      <c r="C2853" t="s">
        <v>22</v>
      </c>
      <c r="D2853" t="s">
        <v>23</v>
      </c>
      <c r="E2853" t="s">
        <v>5</v>
      </c>
      <c r="G2853" t="s">
        <v>24</v>
      </c>
      <c r="H2853">
        <v>3064745</v>
      </c>
      <c r="I2853">
        <v>3065794</v>
      </c>
      <c r="J2853" t="s">
        <v>25</v>
      </c>
      <c r="K2853" t="str">
        <f>VLOOKUP(Q2853,gene2!A:U,12,0)</f>
        <v>WP_041655005.1</v>
      </c>
      <c r="L2853" t="str">
        <f>VLOOKUP(Q2853,gene2!A:U,13,0)</f>
        <v>WP_041655005.1</v>
      </c>
      <c r="M2853">
        <f>VLOOKUP(Q2853,gene2!A:U,14,0)</f>
        <v>0</v>
      </c>
      <c r="N2853" t="str">
        <f>VLOOKUP(Q2853,gene2!A:U,15,0)</f>
        <v>HDOD domain-containing protein</v>
      </c>
      <c r="Q2853" t="s">
        <v>11029</v>
      </c>
      <c r="R2853">
        <v>1050</v>
      </c>
      <c r="T2853" t="s">
        <v>11030</v>
      </c>
      <c r="V2853">
        <f t="shared" si="44"/>
        <v>350</v>
      </c>
    </row>
    <row r="2854" spans="1:22" x14ac:dyDescent="0.25">
      <c r="A2854" t="s">
        <v>20</v>
      </c>
      <c r="B2854" t="s">
        <v>21</v>
      </c>
      <c r="C2854" t="s">
        <v>22</v>
      </c>
      <c r="D2854" t="s">
        <v>23</v>
      </c>
      <c r="E2854" t="s">
        <v>5</v>
      </c>
      <c r="G2854" t="s">
        <v>24</v>
      </c>
      <c r="H2854">
        <v>3065777</v>
      </c>
      <c r="I2854">
        <v>3067132</v>
      </c>
      <c r="J2854" t="s">
        <v>52</v>
      </c>
      <c r="K2854" t="str">
        <f>VLOOKUP(Q2854,gene2!A:U,12,0)</f>
        <v>WP_014422423.1</v>
      </c>
      <c r="L2854" t="str">
        <f>VLOOKUP(Q2854,gene2!A:U,13,0)</f>
        <v>WP_014422423.1</v>
      </c>
      <c r="M2854">
        <f>VLOOKUP(Q2854,gene2!A:U,14,0)</f>
        <v>0</v>
      </c>
      <c r="N2854" t="str">
        <f>VLOOKUP(Q2854,gene2!A:U,15,0)</f>
        <v>YihY/virulence factor BrkB family protein</v>
      </c>
      <c r="Q2854" t="s">
        <v>11032</v>
      </c>
      <c r="R2854">
        <v>1356</v>
      </c>
      <c r="T2854" t="s">
        <v>11033</v>
      </c>
      <c r="V2854">
        <f t="shared" si="44"/>
        <v>452</v>
      </c>
    </row>
    <row r="2855" spans="1:22" x14ac:dyDescent="0.25">
      <c r="A2855" t="s">
        <v>20</v>
      </c>
      <c r="B2855" t="s">
        <v>21</v>
      </c>
      <c r="C2855" t="s">
        <v>22</v>
      </c>
      <c r="D2855" t="s">
        <v>23</v>
      </c>
      <c r="E2855" t="s">
        <v>5</v>
      </c>
      <c r="G2855" t="s">
        <v>24</v>
      </c>
      <c r="H2855">
        <v>3067258</v>
      </c>
      <c r="I2855">
        <v>3068193</v>
      </c>
      <c r="J2855" t="s">
        <v>52</v>
      </c>
      <c r="K2855" t="str">
        <f>VLOOKUP(Q2855,gene2!A:U,12,0)</f>
        <v>WP_041655007.1</v>
      </c>
      <c r="L2855" t="str">
        <f>VLOOKUP(Q2855,gene2!A:U,13,0)</f>
        <v>WP_041655007.1</v>
      </c>
      <c r="M2855">
        <f>VLOOKUP(Q2855,gene2!A:U,14,0)</f>
        <v>0</v>
      </c>
      <c r="N2855" t="str">
        <f>VLOOKUP(Q2855,gene2!A:U,15,0)</f>
        <v>D-2-hydroxyacid dehydrogenase</v>
      </c>
      <c r="Q2855" t="s">
        <v>11036</v>
      </c>
      <c r="R2855">
        <v>936</v>
      </c>
      <c r="T2855" t="s">
        <v>11037</v>
      </c>
      <c r="V2855">
        <f t="shared" si="44"/>
        <v>312</v>
      </c>
    </row>
    <row r="2856" spans="1:22" x14ac:dyDescent="0.25">
      <c r="A2856" t="s">
        <v>20</v>
      </c>
      <c r="B2856" t="s">
        <v>21</v>
      </c>
      <c r="C2856" t="s">
        <v>22</v>
      </c>
      <c r="D2856" t="s">
        <v>23</v>
      </c>
      <c r="E2856" t="s">
        <v>5</v>
      </c>
      <c r="G2856" t="s">
        <v>24</v>
      </c>
      <c r="H2856">
        <v>3068268</v>
      </c>
      <c r="I2856">
        <v>3068927</v>
      </c>
      <c r="J2856" t="s">
        <v>25</v>
      </c>
      <c r="K2856" t="str">
        <f>VLOOKUP(Q2856,gene2!A:U,12,0)</f>
        <v>WP_011786497.1</v>
      </c>
      <c r="L2856" t="str">
        <f>VLOOKUP(Q2856,gene2!A:U,13,0)</f>
        <v>WP_011786497.1</v>
      </c>
      <c r="M2856">
        <f>VLOOKUP(Q2856,gene2!A:U,14,0)</f>
        <v>0</v>
      </c>
      <c r="N2856" t="str">
        <f>VLOOKUP(Q2856,gene2!A:U,15,0)</f>
        <v>thiopurine S-methyltransferase</v>
      </c>
      <c r="O2856" t="s">
        <v>11039</v>
      </c>
      <c r="Q2856" t="s">
        <v>11040</v>
      </c>
      <c r="R2856">
        <v>660</v>
      </c>
      <c r="T2856" t="s">
        <v>11041</v>
      </c>
      <c r="V2856">
        <f t="shared" si="44"/>
        <v>220</v>
      </c>
    </row>
    <row r="2857" spans="1:22" x14ac:dyDescent="0.25">
      <c r="A2857" t="s">
        <v>20</v>
      </c>
      <c r="B2857" t="s">
        <v>21</v>
      </c>
      <c r="C2857" t="s">
        <v>22</v>
      </c>
      <c r="D2857" t="s">
        <v>23</v>
      </c>
      <c r="E2857" t="s">
        <v>5</v>
      </c>
      <c r="G2857" t="s">
        <v>24</v>
      </c>
      <c r="H2857">
        <v>3069186</v>
      </c>
      <c r="I2857">
        <v>3071108</v>
      </c>
      <c r="J2857" t="s">
        <v>25</v>
      </c>
      <c r="K2857" t="str">
        <f>VLOOKUP(Q2857,gene2!A:U,12,0)</f>
        <v>WP_011786498.1</v>
      </c>
      <c r="L2857" t="str">
        <f>VLOOKUP(Q2857,gene2!A:U,13,0)</f>
        <v>WP_011786498.1</v>
      </c>
      <c r="M2857">
        <f>VLOOKUP(Q2857,gene2!A:U,14,0)</f>
        <v>0</v>
      </c>
      <c r="N2857" t="str">
        <f>VLOOKUP(Q2857,gene2!A:U,15,0)</f>
        <v>PrkA family serine protein kinase</v>
      </c>
      <c r="Q2857" t="s">
        <v>11044</v>
      </c>
      <c r="R2857">
        <v>1923</v>
      </c>
      <c r="T2857" t="s">
        <v>11045</v>
      </c>
      <c r="V2857">
        <f t="shared" si="44"/>
        <v>641</v>
      </c>
    </row>
    <row r="2858" spans="1:22" x14ac:dyDescent="0.25">
      <c r="A2858" t="s">
        <v>20</v>
      </c>
      <c r="B2858" t="s">
        <v>21</v>
      </c>
      <c r="C2858" t="s">
        <v>22</v>
      </c>
      <c r="D2858" t="s">
        <v>23</v>
      </c>
      <c r="E2858" t="s">
        <v>5</v>
      </c>
      <c r="G2858" t="s">
        <v>24</v>
      </c>
      <c r="H2858">
        <v>3071129</v>
      </c>
      <c r="I2858">
        <v>3072424</v>
      </c>
      <c r="J2858" t="s">
        <v>25</v>
      </c>
      <c r="K2858" t="str">
        <f>VLOOKUP(Q2858,gene2!A:U,12,0)</f>
        <v>WP_022990879.1</v>
      </c>
      <c r="L2858" t="str">
        <f>VLOOKUP(Q2858,gene2!A:U,13,0)</f>
        <v>WP_022990879.1</v>
      </c>
      <c r="M2858">
        <f>VLOOKUP(Q2858,gene2!A:U,14,0)</f>
        <v>0</v>
      </c>
      <c r="N2858" t="str">
        <f>VLOOKUP(Q2858,gene2!A:U,15,0)</f>
        <v>YeaH/YhbH family protein</v>
      </c>
      <c r="Q2858" t="s">
        <v>11048</v>
      </c>
      <c r="R2858">
        <v>1296</v>
      </c>
      <c r="T2858" t="s">
        <v>11049</v>
      </c>
      <c r="V2858">
        <f t="shared" si="44"/>
        <v>432</v>
      </c>
    </row>
    <row r="2859" spans="1:22" x14ac:dyDescent="0.25">
      <c r="A2859" t="s">
        <v>20</v>
      </c>
      <c r="B2859" t="s">
        <v>21</v>
      </c>
      <c r="C2859" t="s">
        <v>22</v>
      </c>
      <c r="D2859" t="s">
        <v>23</v>
      </c>
      <c r="E2859" t="s">
        <v>5</v>
      </c>
      <c r="G2859" t="s">
        <v>24</v>
      </c>
      <c r="H2859">
        <v>3072421</v>
      </c>
      <c r="I2859">
        <v>3073980</v>
      </c>
      <c r="J2859" t="s">
        <v>25</v>
      </c>
      <c r="K2859" t="str">
        <f>VLOOKUP(Q2859,gene2!A:U,12,0)</f>
        <v>WP_014422426.1</v>
      </c>
      <c r="L2859" t="str">
        <f>VLOOKUP(Q2859,gene2!A:U,13,0)</f>
        <v>WP_014422426.1</v>
      </c>
      <c r="M2859">
        <f>VLOOKUP(Q2859,gene2!A:U,14,0)</f>
        <v>0</v>
      </c>
      <c r="N2859" t="str">
        <f>VLOOKUP(Q2859,gene2!A:U,15,0)</f>
        <v>SpoVR family protein</v>
      </c>
      <c r="Q2859" t="s">
        <v>11052</v>
      </c>
      <c r="R2859">
        <v>1560</v>
      </c>
      <c r="T2859" t="s">
        <v>11053</v>
      </c>
      <c r="V2859">
        <f t="shared" si="44"/>
        <v>520</v>
      </c>
    </row>
    <row r="2860" spans="1:22" x14ac:dyDescent="0.25">
      <c r="A2860" t="s">
        <v>20</v>
      </c>
      <c r="B2860" t="s">
        <v>21</v>
      </c>
      <c r="C2860" t="s">
        <v>22</v>
      </c>
      <c r="D2860" t="s">
        <v>23</v>
      </c>
      <c r="E2860" t="s">
        <v>5</v>
      </c>
      <c r="G2860" t="s">
        <v>24</v>
      </c>
      <c r="H2860">
        <v>3073947</v>
      </c>
      <c r="I2860">
        <v>3075308</v>
      </c>
      <c r="J2860" t="s">
        <v>52</v>
      </c>
      <c r="K2860" t="str">
        <f>VLOOKUP(Q2860,gene2!A:U,12,0)</f>
        <v>WP_014422427.1</v>
      </c>
      <c r="L2860" t="str">
        <f>VLOOKUP(Q2860,gene2!A:U,13,0)</f>
        <v>WP_014422427.1</v>
      </c>
      <c r="M2860">
        <f>VLOOKUP(Q2860,gene2!A:U,14,0)</f>
        <v>0</v>
      </c>
      <c r="N2860" t="str">
        <f>VLOOKUP(Q2860,gene2!A:U,15,0)</f>
        <v>HAMP domain-containing histidine kinase</v>
      </c>
      <c r="Q2860" t="s">
        <v>11056</v>
      </c>
      <c r="R2860">
        <v>1362</v>
      </c>
      <c r="T2860" t="s">
        <v>11057</v>
      </c>
      <c r="V2860">
        <f t="shared" si="44"/>
        <v>454</v>
      </c>
    </row>
    <row r="2861" spans="1:22" x14ac:dyDescent="0.25">
      <c r="A2861" t="s">
        <v>20</v>
      </c>
      <c r="B2861" t="s">
        <v>21</v>
      </c>
      <c r="C2861" t="s">
        <v>22</v>
      </c>
      <c r="D2861" t="s">
        <v>23</v>
      </c>
      <c r="E2861" t="s">
        <v>5</v>
      </c>
      <c r="G2861" t="s">
        <v>24</v>
      </c>
      <c r="H2861">
        <v>3075308</v>
      </c>
      <c r="I2861">
        <v>3075979</v>
      </c>
      <c r="J2861" t="s">
        <v>52</v>
      </c>
      <c r="K2861" t="str">
        <f>VLOOKUP(Q2861,gene2!A:U,12,0)</f>
        <v>WP_014422428.1</v>
      </c>
      <c r="L2861" t="str">
        <f>VLOOKUP(Q2861,gene2!A:U,13,0)</f>
        <v>WP_014422428.1</v>
      </c>
      <c r="M2861">
        <f>VLOOKUP(Q2861,gene2!A:U,14,0)</f>
        <v>0</v>
      </c>
      <c r="N2861" t="str">
        <f>VLOOKUP(Q2861,gene2!A:U,15,0)</f>
        <v>response regulator transcription factor</v>
      </c>
      <c r="Q2861" t="s">
        <v>11059</v>
      </c>
      <c r="R2861">
        <v>672</v>
      </c>
      <c r="T2861" t="s">
        <v>11060</v>
      </c>
      <c r="V2861">
        <f t="shared" si="44"/>
        <v>224</v>
      </c>
    </row>
    <row r="2862" spans="1:22" x14ac:dyDescent="0.25">
      <c r="A2862" t="s">
        <v>20</v>
      </c>
      <c r="B2862" t="s">
        <v>21</v>
      </c>
      <c r="C2862" t="s">
        <v>22</v>
      </c>
      <c r="D2862" t="s">
        <v>23</v>
      </c>
      <c r="E2862" t="s">
        <v>5</v>
      </c>
      <c r="G2862" t="s">
        <v>24</v>
      </c>
      <c r="H2862">
        <v>3075979</v>
      </c>
      <c r="I2862">
        <v>3076365</v>
      </c>
      <c r="J2862" t="s">
        <v>52</v>
      </c>
      <c r="K2862" t="str">
        <f>VLOOKUP(Q2862,gene2!A:U,12,0)</f>
        <v>WP_036148083.1</v>
      </c>
      <c r="L2862" t="str">
        <f>VLOOKUP(Q2862,gene2!A:U,13,0)</f>
        <v>WP_036148083.1</v>
      </c>
      <c r="M2862">
        <f>VLOOKUP(Q2862,gene2!A:U,14,0)</f>
        <v>0</v>
      </c>
      <c r="N2862" t="str">
        <f>VLOOKUP(Q2862,gene2!A:U,15,0)</f>
        <v>PepSY domain-containing protein</v>
      </c>
      <c r="Q2862" t="s">
        <v>11062</v>
      </c>
      <c r="R2862">
        <v>387</v>
      </c>
      <c r="T2862" t="s">
        <v>11063</v>
      </c>
      <c r="V2862">
        <f t="shared" si="44"/>
        <v>129</v>
      </c>
    </row>
    <row r="2863" spans="1:22" x14ac:dyDescent="0.25">
      <c r="A2863" t="s">
        <v>20</v>
      </c>
      <c r="B2863" t="s">
        <v>21</v>
      </c>
      <c r="C2863" t="s">
        <v>22</v>
      </c>
      <c r="D2863" t="s">
        <v>23</v>
      </c>
      <c r="E2863" t="s">
        <v>5</v>
      </c>
      <c r="G2863" t="s">
        <v>24</v>
      </c>
      <c r="H2863">
        <v>3076515</v>
      </c>
      <c r="I2863">
        <v>3076979</v>
      </c>
      <c r="J2863" t="s">
        <v>25</v>
      </c>
      <c r="K2863" t="str">
        <f>VLOOKUP(Q2863,gene2!A:U,12,0)</f>
        <v>WP_014422430.1</v>
      </c>
      <c r="L2863" t="str">
        <f>VLOOKUP(Q2863,gene2!A:U,13,0)</f>
        <v>WP_014422430.1</v>
      </c>
      <c r="M2863">
        <f>VLOOKUP(Q2863,gene2!A:U,14,0)</f>
        <v>0</v>
      </c>
      <c r="N2863" t="str">
        <f>VLOOKUP(Q2863,gene2!A:U,15,0)</f>
        <v>hypothetical protein</v>
      </c>
      <c r="Q2863" t="s">
        <v>11065</v>
      </c>
      <c r="R2863">
        <v>465</v>
      </c>
      <c r="T2863" t="s">
        <v>11066</v>
      </c>
      <c r="V2863">
        <f t="shared" si="44"/>
        <v>155</v>
      </c>
    </row>
    <row r="2864" spans="1:22" x14ac:dyDescent="0.25">
      <c r="A2864" t="s">
        <v>20</v>
      </c>
      <c r="B2864" t="s">
        <v>21</v>
      </c>
      <c r="C2864" t="s">
        <v>22</v>
      </c>
      <c r="D2864" t="s">
        <v>23</v>
      </c>
      <c r="E2864" t="s">
        <v>5</v>
      </c>
      <c r="G2864" t="s">
        <v>24</v>
      </c>
      <c r="H2864">
        <v>3077032</v>
      </c>
      <c r="I2864">
        <v>3078390</v>
      </c>
      <c r="J2864" t="s">
        <v>52</v>
      </c>
      <c r="K2864" t="str">
        <f>VLOOKUP(Q2864,gene2!A:U,12,0)</f>
        <v>WP_031210004.1</v>
      </c>
      <c r="L2864" t="str">
        <f>VLOOKUP(Q2864,gene2!A:U,13,0)</f>
        <v>WP_031210004.1</v>
      </c>
      <c r="M2864">
        <f>VLOOKUP(Q2864,gene2!A:U,14,0)</f>
        <v>0</v>
      </c>
      <c r="N2864" t="str">
        <f>VLOOKUP(Q2864,gene2!A:U,15,0)</f>
        <v>TrpB-like pyridoxal phosphate-dependent enzyme</v>
      </c>
      <c r="Q2864" t="s">
        <v>11068</v>
      </c>
      <c r="R2864">
        <v>1359</v>
      </c>
      <c r="T2864" t="s">
        <v>11069</v>
      </c>
      <c r="V2864">
        <f t="shared" si="44"/>
        <v>453</v>
      </c>
    </row>
    <row r="2865" spans="1:22" x14ac:dyDescent="0.25">
      <c r="A2865" t="s">
        <v>20</v>
      </c>
      <c r="B2865" t="s">
        <v>21</v>
      </c>
      <c r="C2865" t="s">
        <v>22</v>
      </c>
      <c r="D2865" t="s">
        <v>23</v>
      </c>
      <c r="E2865" t="s">
        <v>5</v>
      </c>
      <c r="G2865" t="s">
        <v>24</v>
      </c>
      <c r="H2865">
        <v>3078492</v>
      </c>
      <c r="I2865">
        <v>3079229</v>
      </c>
      <c r="J2865" t="s">
        <v>52</v>
      </c>
      <c r="K2865" t="str">
        <f>VLOOKUP(Q2865,gene2!A:U,12,0)</f>
        <v>WP_022990872.1</v>
      </c>
      <c r="L2865" t="str">
        <f>VLOOKUP(Q2865,gene2!A:U,13,0)</f>
        <v>WP_022990872.1</v>
      </c>
      <c r="M2865">
        <f>VLOOKUP(Q2865,gene2!A:U,14,0)</f>
        <v>0</v>
      </c>
      <c r="N2865" t="str">
        <f>VLOOKUP(Q2865,gene2!A:U,15,0)</f>
        <v>LrgB family protein</v>
      </c>
      <c r="Q2865" t="s">
        <v>11072</v>
      </c>
      <c r="R2865">
        <v>738</v>
      </c>
      <c r="T2865" t="s">
        <v>11073</v>
      </c>
      <c r="V2865">
        <f t="shared" si="44"/>
        <v>246</v>
      </c>
    </row>
    <row r="2866" spans="1:22" x14ac:dyDescent="0.25">
      <c r="A2866" t="s">
        <v>20</v>
      </c>
      <c r="B2866" t="s">
        <v>21</v>
      </c>
      <c r="C2866" t="s">
        <v>22</v>
      </c>
      <c r="D2866" t="s">
        <v>23</v>
      </c>
      <c r="E2866" t="s">
        <v>5</v>
      </c>
      <c r="G2866" t="s">
        <v>24</v>
      </c>
      <c r="H2866">
        <v>3079222</v>
      </c>
      <c r="I2866">
        <v>3079602</v>
      </c>
      <c r="J2866" t="s">
        <v>52</v>
      </c>
      <c r="K2866" t="str">
        <f>VLOOKUP(Q2866,gene2!A:U,12,0)</f>
        <v>WP_011786507.1</v>
      </c>
      <c r="L2866" t="str">
        <f>VLOOKUP(Q2866,gene2!A:U,13,0)</f>
        <v>WP_011786507.1</v>
      </c>
      <c r="M2866">
        <f>VLOOKUP(Q2866,gene2!A:U,14,0)</f>
        <v>0</v>
      </c>
      <c r="N2866" t="str">
        <f>VLOOKUP(Q2866,gene2!A:U,15,0)</f>
        <v>CidA/LrgA family protein</v>
      </c>
      <c r="Q2866" t="s">
        <v>11075</v>
      </c>
      <c r="R2866">
        <v>381</v>
      </c>
      <c r="T2866" t="s">
        <v>11076</v>
      </c>
      <c r="V2866">
        <f t="shared" si="44"/>
        <v>127</v>
      </c>
    </row>
    <row r="2867" spans="1:22" x14ac:dyDescent="0.25">
      <c r="A2867" t="s">
        <v>20</v>
      </c>
      <c r="B2867" t="s">
        <v>21</v>
      </c>
      <c r="C2867" t="s">
        <v>22</v>
      </c>
      <c r="D2867" t="s">
        <v>23</v>
      </c>
      <c r="E2867" t="s">
        <v>5</v>
      </c>
      <c r="G2867" t="s">
        <v>24</v>
      </c>
      <c r="H2867">
        <v>3079606</v>
      </c>
      <c r="I2867">
        <v>3080499</v>
      </c>
      <c r="J2867" t="s">
        <v>52</v>
      </c>
      <c r="K2867" t="str">
        <f>VLOOKUP(Q2867,gene2!A:U,12,0)</f>
        <v>WP_014422434.1</v>
      </c>
      <c r="L2867" t="str">
        <f>VLOOKUP(Q2867,gene2!A:U,13,0)</f>
        <v>WP_014422434.1</v>
      </c>
      <c r="M2867">
        <f>VLOOKUP(Q2867,gene2!A:U,14,0)</f>
        <v>0</v>
      </c>
      <c r="N2867" t="str">
        <f>VLOOKUP(Q2867,gene2!A:U,15,0)</f>
        <v>bile acid:sodium symporter</v>
      </c>
      <c r="Q2867" t="s">
        <v>11078</v>
      </c>
      <c r="R2867">
        <v>894</v>
      </c>
      <c r="T2867" t="s">
        <v>11079</v>
      </c>
      <c r="V2867">
        <f t="shared" si="44"/>
        <v>298</v>
      </c>
    </row>
    <row r="2868" spans="1:22" x14ac:dyDescent="0.25">
      <c r="A2868" t="s">
        <v>20</v>
      </c>
      <c r="B2868" t="s">
        <v>21</v>
      </c>
      <c r="C2868" t="s">
        <v>22</v>
      </c>
      <c r="D2868" t="s">
        <v>23</v>
      </c>
      <c r="E2868" t="s">
        <v>5</v>
      </c>
      <c r="G2868" t="s">
        <v>24</v>
      </c>
      <c r="H2868">
        <v>3080715</v>
      </c>
      <c r="I2868">
        <v>3082136</v>
      </c>
      <c r="J2868" t="s">
        <v>25</v>
      </c>
      <c r="K2868" t="str">
        <f>VLOOKUP(Q2868,gene2!A:U,12,0)</f>
        <v>WP_014422435.1</v>
      </c>
      <c r="L2868" t="str">
        <f>VLOOKUP(Q2868,gene2!A:U,13,0)</f>
        <v>WP_014422435.1</v>
      </c>
      <c r="M2868">
        <f>VLOOKUP(Q2868,gene2!A:U,14,0)</f>
        <v>0</v>
      </c>
      <c r="N2868" t="str">
        <f>VLOOKUP(Q2868,gene2!A:U,15,0)</f>
        <v>wax ester/triacylglycerol synthase family O-acyltransferase</v>
      </c>
      <c r="Q2868" t="s">
        <v>11081</v>
      </c>
      <c r="R2868">
        <v>1422</v>
      </c>
      <c r="T2868" t="s">
        <v>11082</v>
      </c>
      <c r="V2868">
        <f t="shared" si="44"/>
        <v>474</v>
      </c>
    </row>
    <row r="2869" spans="1:22" x14ac:dyDescent="0.25">
      <c r="A2869" t="s">
        <v>20</v>
      </c>
      <c r="B2869" t="s">
        <v>21</v>
      </c>
      <c r="C2869" t="s">
        <v>22</v>
      </c>
      <c r="D2869" t="s">
        <v>23</v>
      </c>
      <c r="E2869" t="s">
        <v>5</v>
      </c>
      <c r="G2869" t="s">
        <v>24</v>
      </c>
      <c r="H2869">
        <v>3082149</v>
      </c>
      <c r="I2869">
        <v>3082772</v>
      </c>
      <c r="J2869" t="s">
        <v>52</v>
      </c>
      <c r="K2869" t="str">
        <f>VLOOKUP(Q2869,gene2!A:U,12,0)</f>
        <v>WP_014422436.1</v>
      </c>
      <c r="L2869" t="str">
        <f>VLOOKUP(Q2869,gene2!A:U,13,0)</f>
        <v>WP_014422436.1</v>
      </c>
      <c r="M2869">
        <f>VLOOKUP(Q2869,gene2!A:U,14,0)</f>
        <v>0</v>
      </c>
      <c r="N2869" t="str">
        <f>VLOOKUP(Q2869,gene2!A:U,15,0)</f>
        <v>TetR family transcriptional regulator</v>
      </c>
      <c r="Q2869" t="s">
        <v>11084</v>
      </c>
      <c r="R2869">
        <v>624</v>
      </c>
      <c r="T2869" t="s">
        <v>11085</v>
      </c>
      <c r="V2869">
        <f t="shared" si="44"/>
        <v>208</v>
      </c>
    </row>
    <row r="2870" spans="1:22" x14ac:dyDescent="0.25">
      <c r="A2870" t="s">
        <v>20</v>
      </c>
      <c r="B2870" t="s">
        <v>21</v>
      </c>
      <c r="C2870" t="s">
        <v>22</v>
      </c>
      <c r="D2870" t="s">
        <v>23</v>
      </c>
      <c r="E2870" t="s">
        <v>5</v>
      </c>
      <c r="G2870" t="s">
        <v>24</v>
      </c>
      <c r="H2870">
        <v>3082968</v>
      </c>
      <c r="I2870">
        <v>3084074</v>
      </c>
      <c r="J2870" t="s">
        <v>25</v>
      </c>
      <c r="K2870" t="str">
        <f>VLOOKUP(Q2870,gene2!A:U,12,0)</f>
        <v>WP_041655011.1</v>
      </c>
      <c r="L2870" t="str">
        <f>VLOOKUP(Q2870,gene2!A:U,13,0)</f>
        <v>WP_041655011.1</v>
      </c>
      <c r="M2870">
        <f>VLOOKUP(Q2870,gene2!A:U,14,0)</f>
        <v>0</v>
      </c>
      <c r="N2870" t="str">
        <f>VLOOKUP(Q2870,gene2!A:U,15,0)</f>
        <v>ferredoxin reductase</v>
      </c>
      <c r="Q2870" t="s">
        <v>11087</v>
      </c>
      <c r="R2870">
        <v>1107</v>
      </c>
      <c r="T2870" t="s">
        <v>11088</v>
      </c>
      <c r="V2870">
        <f t="shared" si="44"/>
        <v>369</v>
      </c>
    </row>
    <row r="2871" spans="1:22" x14ac:dyDescent="0.25">
      <c r="A2871" t="s">
        <v>20</v>
      </c>
      <c r="B2871" t="s">
        <v>21</v>
      </c>
      <c r="C2871" t="s">
        <v>22</v>
      </c>
      <c r="D2871" t="s">
        <v>23</v>
      </c>
      <c r="E2871" t="s">
        <v>5</v>
      </c>
      <c r="G2871" t="s">
        <v>24</v>
      </c>
      <c r="H2871">
        <v>3084120</v>
      </c>
      <c r="I2871">
        <v>3085193</v>
      </c>
      <c r="J2871" t="s">
        <v>25</v>
      </c>
      <c r="K2871" t="str">
        <f>VLOOKUP(Q2871,gene2!A:U,12,0)</f>
        <v>WP_014422438.1</v>
      </c>
      <c r="L2871" t="str">
        <f>VLOOKUP(Q2871,gene2!A:U,13,0)</f>
        <v>WP_014422438.1</v>
      </c>
      <c r="M2871">
        <f>VLOOKUP(Q2871,gene2!A:U,14,0)</f>
        <v>0</v>
      </c>
      <c r="N2871" t="str">
        <f>VLOOKUP(Q2871,gene2!A:U,15,0)</f>
        <v>acyl-CoA desaturase</v>
      </c>
      <c r="Q2871" t="s">
        <v>11091</v>
      </c>
      <c r="R2871">
        <v>1074</v>
      </c>
      <c r="T2871" t="s">
        <v>11092</v>
      </c>
      <c r="V2871">
        <f t="shared" si="44"/>
        <v>358</v>
      </c>
    </row>
    <row r="2872" spans="1:22" x14ac:dyDescent="0.25">
      <c r="A2872" t="s">
        <v>20</v>
      </c>
      <c r="B2872" t="s">
        <v>21</v>
      </c>
      <c r="C2872" t="s">
        <v>22</v>
      </c>
      <c r="D2872" t="s">
        <v>23</v>
      </c>
      <c r="E2872" t="s">
        <v>5</v>
      </c>
      <c r="G2872" t="s">
        <v>24</v>
      </c>
      <c r="H2872">
        <v>3085263</v>
      </c>
      <c r="I2872">
        <v>3085700</v>
      </c>
      <c r="J2872" t="s">
        <v>52</v>
      </c>
      <c r="K2872" t="str">
        <f>VLOOKUP(Q2872,gene2!A:U,12,0)</f>
        <v>WP_011786513.1</v>
      </c>
      <c r="L2872" t="str">
        <f>VLOOKUP(Q2872,gene2!A:U,13,0)</f>
        <v>WP_011786513.1</v>
      </c>
      <c r="M2872">
        <f>VLOOKUP(Q2872,gene2!A:U,14,0)</f>
        <v>0</v>
      </c>
      <c r="N2872" t="str">
        <f>VLOOKUP(Q2872,gene2!A:U,15,0)</f>
        <v>Rrf2 family transcriptional regulator</v>
      </c>
      <c r="Q2872" t="s">
        <v>11094</v>
      </c>
      <c r="R2872">
        <v>438</v>
      </c>
      <c r="T2872" t="s">
        <v>11095</v>
      </c>
      <c r="V2872">
        <f t="shared" si="44"/>
        <v>146</v>
      </c>
    </row>
    <row r="2873" spans="1:22" x14ac:dyDescent="0.25">
      <c r="A2873" t="s">
        <v>20</v>
      </c>
      <c r="B2873" t="s">
        <v>21</v>
      </c>
      <c r="C2873" t="s">
        <v>22</v>
      </c>
      <c r="D2873" t="s">
        <v>23</v>
      </c>
      <c r="E2873" t="s">
        <v>5</v>
      </c>
      <c r="G2873" t="s">
        <v>24</v>
      </c>
      <c r="H2873">
        <v>3085728</v>
      </c>
      <c r="I2873">
        <v>3086096</v>
      </c>
      <c r="J2873" t="s">
        <v>52</v>
      </c>
      <c r="K2873" t="str">
        <f>VLOOKUP(Q2873,gene2!A:U,12,0)</f>
        <v>WP_158011934.1</v>
      </c>
      <c r="L2873" t="str">
        <f>VLOOKUP(Q2873,gene2!A:U,13,0)</f>
        <v>WP_158011934.1</v>
      </c>
      <c r="M2873">
        <f>VLOOKUP(Q2873,gene2!A:U,14,0)</f>
        <v>0</v>
      </c>
      <c r="N2873" t="str">
        <f>VLOOKUP(Q2873,gene2!A:U,15,0)</f>
        <v>DUF454 family protein</v>
      </c>
      <c r="Q2873" t="s">
        <v>11098</v>
      </c>
      <c r="R2873">
        <v>369</v>
      </c>
      <c r="T2873" t="s">
        <v>11099</v>
      </c>
      <c r="V2873">
        <f t="shared" si="44"/>
        <v>123</v>
      </c>
    </row>
    <row r="2874" spans="1:22" x14ac:dyDescent="0.25">
      <c r="A2874" t="s">
        <v>20</v>
      </c>
      <c r="B2874" t="s">
        <v>1328</v>
      </c>
      <c r="C2874" t="s">
        <v>22</v>
      </c>
      <c r="D2874" t="s">
        <v>23</v>
      </c>
      <c r="E2874" t="s">
        <v>5</v>
      </c>
      <c r="G2874" t="s">
        <v>24</v>
      </c>
      <c r="H2874">
        <v>3086144</v>
      </c>
      <c r="I2874">
        <v>3086367</v>
      </c>
      <c r="J2874" t="s">
        <v>52</v>
      </c>
      <c r="K2874">
        <f>VLOOKUP(Q2874,gene2!A:U,12,0)</f>
        <v>0</v>
      </c>
      <c r="L2874">
        <f>VLOOKUP(Q2874,gene2!A:U,13,0)</f>
        <v>0</v>
      </c>
      <c r="M2874">
        <f>VLOOKUP(Q2874,gene2!A:U,14,0)</f>
        <v>0</v>
      </c>
      <c r="N2874" t="str">
        <f>VLOOKUP(Q2874,gene2!A:U,15,0)</f>
        <v>hypothetical protein</v>
      </c>
      <c r="Q2874" t="s">
        <v>11102</v>
      </c>
      <c r="R2874">
        <v>224</v>
      </c>
      <c r="T2874" t="s">
        <v>11103</v>
      </c>
      <c r="V2874">
        <f t="shared" si="44"/>
        <v>74.666666666666671</v>
      </c>
    </row>
    <row r="2875" spans="1:22" x14ac:dyDescent="0.25">
      <c r="A2875" t="s">
        <v>20</v>
      </c>
      <c r="B2875" t="s">
        <v>21</v>
      </c>
      <c r="C2875" t="s">
        <v>22</v>
      </c>
      <c r="D2875" t="s">
        <v>23</v>
      </c>
      <c r="E2875" t="s">
        <v>5</v>
      </c>
      <c r="G2875" t="s">
        <v>24</v>
      </c>
      <c r="H2875">
        <v>3086584</v>
      </c>
      <c r="I2875">
        <v>3087267</v>
      </c>
      <c r="J2875" t="s">
        <v>25</v>
      </c>
      <c r="K2875" t="str">
        <f>VLOOKUP(Q2875,gene2!A:U,12,0)</f>
        <v>WP_014422441.1</v>
      </c>
      <c r="L2875" t="str">
        <f>VLOOKUP(Q2875,gene2!A:U,13,0)</f>
        <v>WP_014422441.1</v>
      </c>
      <c r="M2875">
        <f>VLOOKUP(Q2875,gene2!A:U,14,0)</f>
        <v>0</v>
      </c>
      <c r="N2875" t="str">
        <f>VLOOKUP(Q2875,gene2!A:U,15,0)</f>
        <v>iron-sulfur cluster repair protein YtfE</v>
      </c>
      <c r="O2875" t="s">
        <v>11104</v>
      </c>
      <c r="Q2875" t="s">
        <v>11105</v>
      </c>
      <c r="R2875">
        <v>684</v>
      </c>
      <c r="T2875" t="s">
        <v>11106</v>
      </c>
      <c r="V2875">
        <f t="shared" si="44"/>
        <v>228</v>
      </c>
    </row>
    <row r="2876" spans="1:22" x14ac:dyDescent="0.25">
      <c r="A2876" t="s">
        <v>20</v>
      </c>
      <c r="B2876" t="s">
        <v>21</v>
      </c>
      <c r="C2876" t="s">
        <v>22</v>
      </c>
      <c r="D2876" t="s">
        <v>23</v>
      </c>
      <c r="E2876" t="s">
        <v>5</v>
      </c>
      <c r="G2876" t="s">
        <v>24</v>
      </c>
      <c r="H2876">
        <v>3087260</v>
      </c>
      <c r="I2876">
        <v>3089545</v>
      </c>
      <c r="J2876" t="s">
        <v>25</v>
      </c>
      <c r="K2876" t="str">
        <f>VLOOKUP(Q2876,gene2!A:U,12,0)</f>
        <v>WP_041655012.1</v>
      </c>
      <c r="L2876" t="str">
        <f>VLOOKUP(Q2876,gene2!A:U,13,0)</f>
        <v>WP_041655012.1</v>
      </c>
      <c r="M2876">
        <f>VLOOKUP(Q2876,gene2!A:U,14,0)</f>
        <v>0</v>
      </c>
      <c r="N2876" t="str">
        <f>VLOOKUP(Q2876,gene2!A:U,15,0)</f>
        <v>nitric-oxide reductase large subunit</v>
      </c>
      <c r="Q2876" t="s">
        <v>11109</v>
      </c>
      <c r="R2876">
        <v>2286</v>
      </c>
      <c r="T2876" t="s">
        <v>11110</v>
      </c>
      <c r="V2876">
        <f t="shared" si="44"/>
        <v>762</v>
      </c>
    </row>
    <row r="2877" spans="1:22" x14ac:dyDescent="0.25">
      <c r="A2877" t="s">
        <v>20</v>
      </c>
      <c r="B2877" t="s">
        <v>21</v>
      </c>
      <c r="C2877" t="s">
        <v>22</v>
      </c>
      <c r="D2877" t="s">
        <v>23</v>
      </c>
      <c r="E2877" t="s">
        <v>5</v>
      </c>
      <c r="G2877" t="s">
        <v>24</v>
      </c>
      <c r="H2877">
        <v>3089697</v>
      </c>
      <c r="I2877">
        <v>3090689</v>
      </c>
      <c r="J2877" t="s">
        <v>25</v>
      </c>
      <c r="K2877" t="str">
        <f>VLOOKUP(Q2877,gene2!A:U,12,0)</f>
        <v>WP_014422443.1</v>
      </c>
      <c r="L2877" t="str">
        <f>VLOOKUP(Q2877,gene2!A:U,13,0)</f>
        <v>WP_014422443.1</v>
      </c>
      <c r="M2877">
        <f>VLOOKUP(Q2877,gene2!A:U,14,0)</f>
        <v>0</v>
      </c>
      <c r="N2877" t="str">
        <f>VLOOKUP(Q2877,gene2!A:U,15,0)</f>
        <v>GTP 3',8-cyclase MoaA</v>
      </c>
      <c r="O2877" t="s">
        <v>11113</v>
      </c>
      <c r="Q2877" t="s">
        <v>11114</v>
      </c>
      <c r="R2877">
        <v>993</v>
      </c>
      <c r="T2877" t="s">
        <v>11115</v>
      </c>
      <c r="V2877">
        <f t="shared" si="44"/>
        <v>331</v>
      </c>
    </row>
    <row r="2878" spans="1:22" x14ac:dyDescent="0.25">
      <c r="A2878" t="s">
        <v>20</v>
      </c>
      <c r="B2878" t="s">
        <v>21</v>
      </c>
      <c r="C2878" t="s">
        <v>22</v>
      </c>
      <c r="D2878" t="s">
        <v>23</v>
      </c>
      <c r="E2878" t="s">
        <v>5</v>
      </c>
      <c r="G2878" t="s">
        <v>24</v>
      </c>
      <c r="H2878">
        <v>3090667</v>
      </c>
      <c r="I2878">
        <v>3090804</v>
      </c>
      <c r="J2878" t="s">
        <v>52</v>
      </c>
      <c r="K2878" t="str">
        <f>VLOOKUP(Q2878,gene2!A:U,12,0)</f>
        <v>WP_157680649.1</v>
      </c>
      <c r="L2878" t="str">
        <f>VLOOKUP(Q2878,gene2!A:U,13,0)</f>
        <v>WP_157680649.1</v>
      </c>
      <c r="M2878">
        <f>VLOOKUP(Q2878,gene2!A:U,14,0)</f>
        <v>0</v>
      </c>
      <c r="N2878" t="str">
        <f>VLOOKUP(Q2878,gene2!A:U,15,0)</f>
        <v>hypothetical protein</v>
      </c>
      <c r="Q2878" t="s">
        <v>11118</v>
      </c>
      <c r="R2878">
        <v>138</v>
      </c>
      <c r="V2878">
        <f t="shared" si="44"/>
        <v>46</v>
      </c>
    </row>
    <row r="2879" spans="1:22" x14ac:dyDescent="0.25">
      <c r="A2879" t="s">
        <v>20</v>
      </c>
      <c r="B2879" t="s">
        <v>21</v>
      </c>
      <c r="C2879" t="s">
        <v>22</v>
      </c>
      <c r="D2879" t="s">
        <v>23</v>
      </c>
      <c r="E2879" t="s">
        <v>5</v>
      </c>
      <c r="G2879" t="s">
        <v>24</v>
      </c>
      <c r="H2879">
        <v>3090885</v>
      </c>
      <c r="I2879">
        <v>3091475</v>
      </c>
      <c r="J2879" t="s">
        <v>52</v>
      </c>
      <c r="K2879" t="str">
        <f>VLOOKUP(Q2879,gene2!A:U,12,0)</f>
        <v>WP_014422444.1</v>
      </c>
      <c r="L2879" t="str">
        <f>VLOOKUP(Q2879,gene2!A:U,13,0)</f>
        <v>WP_014422444.1</v>
      </c>
      <c r="M2879">
        <f>VLOOKUP(Q2879,gene2!A:U,14,0)</f>
        <v>0</v>
      </c>
      <c r="N2879" t="str">
        <f>VLOOKUP(Q2879,gene2!A:U,15,0)</f>
        <v>nitrous oxide reductase accessory protein NosL</v>
      </c>
      <c r="Q2879" t="s">
        <v>11120</v>
      </c>
      <c r="R2879">
        <v>591</v>
      </c>
      <c r="T2879" t="s">
        <v>11121</v>
      </c>
      <c r="V2879">
        <f t="shared" si="44"/>
        <v>197</v>
      </c>
    </row>
    <row r="2880" spans="1:22" x14ac:dyDescent="0.25">
      <c r="A2880" t="s">
        <v>20</v>
      </c>
      <c r="B2880" t="s">
        <v>21</v>
      </c>
      <c r="C2880" t="s">
        <v>22</v>
      </c>
      <c r="D2880" t="s">
        <v>23</v>
      </c>
      <c r="E2880" t="s">
        <v>5</v>
      </c>
      <c r="G2880" t="s">
        <v>24</v>
      </c>
      <c r="H2880">
        <v>3091498</v>
      </c>
      <c r="I2880">
        <v>3092328</v>
      </c>
      <c r="J2880" t="s">
        <v>52</v>
      </c>
      <c r="K2880" t="str">
        <f>VLOOKUP(Q2880,gene2!A:U,12,0)</f>
        <v>WP_011786517.1</v>
      </c>
      <c r="L2880" t="str">
        <f>VLOOKUP(Q2880,gene2!A:U,13,0)</f>
        <v>WP_011786517.1</v>
      </c>
      <c r="M2880">
        <f>VLOOKUP(Q2880,gene2!A:U,14,0)</f>
        <v>0</v>
      </c>
      <c r="N2880" t="str">
        <f>VLOOKUP(Q2880,gene2!A:U,15,0)</f>
        <v>ABC transporter permease</v>
      </c>
      <c r="Q2880" t="s">
        <v>11124</v>
      </c>
      <c r="R2880">
        <v>831</v>
      </c>
      <c r="T2880" t="s">
        <v>11125</v>
      </c>
      <c r="V2880">
        <f t="shared" si="44"/>
        <v>277</v>
      </c>
    </row>
    <row r="2881" spans="1:22" x14ac:dyDescent="0.25">
      <c r="A2881" t="s">
        <v>20</v>
      </c>
      <c r="B2881" t="s">
        <v>21</v>
      </c>
      <c r="C2881" t="s">
        <v>22</v>
      </c>
      <c r="D2881" t="s">
        <v>23</v>
      </c>
      <c r="E2881" t="s">
        <v>5</v>
      </c>
      <c r="G2881" t="s">
        <v>24</v>
      </c>
      <c r="H2881">
        <v>3092325</v>
      </c>
      <c r="I2881">
        <v>3093257</v>
      </c>
      <c r="J2881" t="s">
        <v>52</v>
      </c>
      <c r="K2881" t="str">
        <f>VLOOKUP(Q2881,gene2!A:U,12,0)</f>
        <v>WP_014422445.1</v>
      </c>
      <c r="L2881" t="str">
        <f>VLOOKUP(Q2881,gene2!A:U,13,0)</f>
        <v>WP_014422445.1</v>
      </c>
      <c r="M2881">
        <f>VLOOKUP(Q2881,gene2!A:U,14,0)</f>
        <v>0</v>
      </c>
      <c r="N2881" t="str">
        <f>VLOOKUP(Q2881,gene2!A:U,15,0)</f>
        <v>ABC transporter ATP-binding protein</v>
      </c>
      <c r="Q2881" t="s">
        <v>11127</v>
      </c>
      <c r="R2881">
        <v>933</v>
      </c>
      <c r="T2881" t="s">
        <v>11128</v>
      </c>
      <c r="V2881">
        <f t="shared" si="44"/>
        <v>311</v>
      </c>
    </row>
    <row r="2882" spans="1:22" x14ac:dyDescent="0.25">
      <c r="A2882" t="s">
        <v>20</v>
      </c>
      <c r="B2882" t="s">
        <v>21</v>
      </c>
      <c r="C2882" t="s">
        <v>22</v>
      </c>
      <c r="D2882" t="s">
        <v>23</v>
      </c>
      <c r="E2882" t="s">
        <v>5</v>
      </c>
      <c r="G2882" t="s">
        <v>24</v>
      </c>
      <c r="H2882">
        <v>3093254</v>
      </c>
      <c r="I2882">
        <v>3094522</v>
      </c>
      <c r="J2882" t="s">
        <v>52</v>
      </c>
      <c r="K2882" t="str">
        <f>VLOOKUP(Q2882,gene2!A:U,12,0)</f>
        <v>WP_041655013.1</v>
      </c>
      <c r="L2882" t="str">
        <f>VLOOKUP(Q2882,gene2!A:U,13,0)</f>
        <v>WP_041655013.1</v>
      </c>
      <c r="M2882">
        <f>VLOOKUP(Q2882,gene2!A:U,14,0)</f>
        <v>0</v>
      </c>
      <c r="N2882" t="str">
        <f>VLOOKUP(Q2882,gene2!A:U,15,0)</f>
        <v>nitrous oxide reductase family maturation protein NosD</v>
      </c>
      <c r="Q2882" t="s">
        <v>11130</v>
      </c>
      <c r="R2882">
        <v>1269</v>
      </c>
      <c r="T2882" t="s">
        <v>11131</v>
      </c>
      <c r="V2882">
        <f t="shared" si="44"/>
        <v>423</v>
      </c>
    </row>
    <row r="2883" spans="1:22" x14ac:dyDescent="0.25">
      <c r="A2883" t="s">
        <v>20</v>
      </c>
      <c r="B2883" t="s">
        <v>21</v>
      </c>
      <c r="C2883" t="s">
        <v>22</v>
      </c>
      <c r="D2883" t="s">
        <v>23</v>
      </c>
      <c r="E2883" t="s">
        <v>5</v>
      </c>
      <c r="G2883" t="s">
        <v>24</v>
      </c>
      <c r="H2883">
        <v>3094594</v>
      </c>
      <c r="I2883">
        <v>3096489</v>
      </c>
      <c r="J2883" t="s">
        <v>52</v>
      </c>
      <c r="K2883" t="str">
        <f>VLOOKUP(Q2883,gene2!A:U,12,0)</f>
        <v>WP_022990859.1</v>
      </c>
      <c r="L2883" t="str">
        <f>VLOOKUP(Q2883,gene2!A:U,13,0)</f>
        <v>WP_022990859.1</v>
      </c>
      <c r="M2883">
        <f>VLOOKUP(Q2883,gene2!A:U,14,0)</f>
        <v>0</v>
      </c>
      <c r="N2883" t="str">
        <f>VLOOKUP(Q2883,gene2!A:U,15,0)</f>
        <v>nitrous-oxide reductase</v>
      </c>
      <c r="Q2883" t="s">
        <v>11134</v>
      </c>
      <c r="R2883">
        <v>1896</v>
      </c>
      <c r="T2883" t="s">
        <v>11135</v>
      </c>
      <c r="V2883">
        <f t="shared" ref="V2883:V2946" si="45">R2883/3</f>
        <v>632</v>
      </c>
    </row>
    <row r="2884" spans="1:22" x14ac:dyDescent="0.25">
      <c r="A2884" t="s">
        <v>20</v>
      </c>
      <c r="B2884" t="s">
        <v>21</v>
      </c>
      <c r="C2884" t="s">
        <v>22</v>
      </c>
      <c r="D2884" t="s">
        <v>23</v>
      </c>
      <c r="E2884" t="s">
        <v>5</v>
      </c>
      <c r="G2884" t="s">
        <v>24</v>
      </c>
      <c r="H2884">
        <v>3096573</v>
      </c>
      <c r="I2884">
        <v>3098681</v>
      </c>
      <c r="J2884" t="s">
        <v>52</v>
      </c>
      <c r="K2884" t="str">
        <f>VLOOKUP(Q2884,gene2!A:U,12,0)</f>
        <v>WP_050999023.1</v>
      </c>
      <c r="L2884" t="str">
        <f>VLOOKUP(Q2884,gene2!A:U,13,0)</f>
        <v>WP_050999023.1</v>
      </c>
      <c r="M2884">
        <f>VLOOKUP(Q2884,gene2!A:U,14,0)</f>
        <v>0</v>
      </c>
      <c r="N2884" t="str">
        <f>VLOOKUP(Q2884,gene2!A:U,15,0)</f>
        <v>regulatory protein NosR</v>
      </c>
      <c r="Q2884" t="s">
        <v>11138</v>
      </c>
      <c r="R2884">
        <v>2109</v>
      </c>
      <c r="T2884" t="s">
        <v>11139</v>
      </c>
      <c r="V2884">
        <f t="shared" si="45"/>
        <v>703</v>
      </c>
    </row>
    <row r="2885" spans="1:22" x14ac:dyDescent="0.25">
      <c r="A2885" t="s">
        <v>20</v>
      </c>
      <c r="B2885" t="s">
        <v>21</v>
      </c>
      <c r="C2885" t="s">
        <v>22</v>
      </c>
      <c r="D2885" t="s">
        <v>23</v>
      </c>
      <c r="E2885" t="s">
        <v>5</v>
      </c>
      <c r="G2885" t="s">
        <v>24</v>
      </c>
      <c r="H2885">
        <v>3098823</v>
      </c>
      <c r="I2885">
        <v>3099224</v>
      </c>
      <c r="J2885" t="s">
        <v>52</v>
      </c>
      <c r="K2885" t="str">
        <f>VLOOKUP(Q2885,gene2!A:U,12,0)</f>
        <v>WP_011786522.1</v>
      </c>
      <c r="L2885" t="str">
        <f>VLOOKUP(Q2885,gene2!A:U,13,0)</f>
        <v>WP_011786522.1</v>
      </c>
      <c r="M2885">
        <f>VLOOKUP(Q2885,gene2!A:U,14,0)</f>
        <v>0</v>
      </c>
      <c r="N2885" t="str">
        <f>VLOOKUP(Q2885,gene2!A:U,15,0)</f>
        <v>hypothetical protein</v>
      </c>
      <c r="Q2885" t="s">
        <v>11142</v>
      </c>
      <c r="R2885">
        <v>402</v>
      </c>
      <c r="T2885" t="s">
        <v>11143</v>
      </c>
      <c r="V2885">
        <f t="shared" si="45"/>
        <v>134</v>
      </c>
    </row>
    <row r="2886" spans="1:22" x14ac:dyDescent="0.25">
      <c r="A2886" t="s">
        <v>20</v>
      </c>
      <c r="B2886" t="s">
        <v>21</v>
      </c>
      <c r="C2886" t="s">
        <v>22</v>
      </c>
      <c r="D2886" t="s">
        <v>23</v>
      </c>
      <c r="E2886" t="s">
        <v>5</v>
      </c>
      <c r="G2886" t="s">
        <v>24</v>
      </c>
      <c r="H2886">
        <v>3099282</v>
      </c>
      <c r="I2886">
        <v>3100031</v>
      </c>
      <c r="J2886" t="s">
        <v>52</v>
      </c>
      <c r="K2886" t="str">
        <f>VLOOKUP(Q2886,gene2!A:U,12,0)</f>
        <v>WP_014422450.1</v>
      </c>
      <c r="L2886" t="str">
        <f>VLOOKUP(Q2886,gene2!A:U,13,0)</f>
        <v>WP_014422450.1</v>
      </c>
      <c r="M2886">
        <f>VLOOKUP(Q2886,gene2!A:U,14,0)</f>
        <v>0</v>
      </c>
      <c r="N2886" t="str">
        <f>VLOOKUP(Q2886,gene2!A:U,15,0)</f>
        <v>Crp/Fnr family transcriptional regulator</v>
      </c>
      <c r="Q2886" t="s">
        <v>11145</v>
      </c>
      <c r="R2886">
        <v>750</v>
      </c>
      <c r="T2886" t="s">
        <v>11146</v>
      </c>
      <c r="V2886">
        <f t="shared" si="45"/>
        <v>250</v>
      </c>
    </row>
    <row r="2887" spans="1:22" x14ac:dyDescent="0.25">
      <c r="A2887" t="s">
        <v>20</v>
      </c>
      <c r="B2887" t="s">
        <v>21</v>
      </c>
      <c r="C2887" t="s">
        <v>22</v>
      </c>
      <c r="D2887" t="s">
        <v>23</v>
      </c>
      <c r="E2887" t="s">
        <v>5</v>
      </c>
      <c r="G2887" t="s">
        <v>24</v>
      </c>
      <c r="H2887">
        <v>3100184</v>
      </c>
      <c r="I2887">
        <v>3100990</v>
      </c>
      <c r="J2887" t="s">
        <v>52</v>
      </c>
      <c r="K2887" t="str">
        <f>VLOOKUP(Q2887,gene2!A:U,12,0)</f>
        <v>WP_041655016.1</v>
      </c>
      <c r="L2887" t="str">
        <f>VLOOKUP(Q2887,gene2!A:U,13,0)</f>
        <v>WP_041655016.1</v>
      </c>
      <c r="M2887">
        <f>VLOOKUP(Q2887,gene2!A:U,14,0)</f>
        <v>0</v>
      </c>
      <c r="N2887" t="str">
        <f>VLOOKUP(Q2887,gene2!A:U,15,0)</f>
        <v>peptidylprolyl isomerase</v>
      </c>
      <c r="Q2887" t="s">
        <v>11148</v>
      </c>
      <c r="R2887">
        <v>807</v>
      </c>
      <c r="T2887" t="s">
        <v>11149</v>
      </c>
      <c r="V2887">
        <f t="shared" si="45"/>
        <v>269</v>
      </c>
    </row>
    <row r="2888" spans="1:22" x14ac:dyDescent="0.25">
      <c r="A2888" t="s">
        <v>20</v>
      </c>
      <c r="B2888" t="s">
        <v>21</v>
      </c>
      <c r="C2888" t="s">
        <v>22</v>
      </c>
      <c r="D2888" t="s">
        <v>23</v>
      </c>
      <c r="E2888" t="s">
        <v>5</v>
      </c>
      <c r="G2888" t="s">
        <v>24</v>
      </c>
      <c r="H2888">
        <v>3101056</v>
      </c>
      <c r="I2888">
        <v>3101736</v>
      </c>
      <c r="J2888" t="s">
        <v>52</v>
      </c>
      <c r="K2888" t="str">
        <f>VLOOKUP(Q2888,gene2!A:U,12,0)</f>
        <v>WP_014422452.1</v>
      </c>
      <c r="L2888" t="str">
        <f>VLOOKUP(Q2888,gene2!A:U,13,0)</f>
        <v>WP_014422452.1</v>
      </c>
      <c r="M2888">
        <f>VLOOKUP(Q2888,gene2!A:U,14,0)</f>
        <v>0</v>
      </c>
      <c r="N2888" t="str">
        <f>VLOOKUP(Q2888,gene2!A:U,15,0)</f>
        <v>respiratory nitrate reductase subunit gamma</v>
      </c>
      <c r="O2888" t="s">
        <v>11151</v>
      </c>
      <c r="Q2888" t="s">
        <v>11152</v>
      </c>
      <c r="R2888">
        <v>681</v>
      </c>
      <c r="T2888" t="s">
        <v>11153</v>
      </c>
      <c r="V2888">
        <f t="shared" si="45"/>
        <v>227</v>
      </c>
    </row>
    <row r="2889" spans="1:22" x14ac:dyDescent="0.25">
      <c r="A2889" t="s">
        <v>20</v>
      </c>
      <c r="B2889" t="s">
        <v>21</v>
      </c>
      <c r="C2889" t="s">
        <v>22</v>
      </c>
      <c r="D2889" t="s">
        <v>23</v>
      </c>
      <c r="E2889" t="s">
        <v>5</v>
      </c>
      <c r="G2889" t="s">
        <v>24</v>
      </c>
      <c r="H2889">
        <v>3101756</v>
      </c>
      <c r="I2889">
        <v>3102496</v>
      </c>
      <c r="J2889" t="s">
        <v>52</v>
      </c>
      <c r="K2889" t="str">
        <f>VLOOKUP(Q2889,gene2!A:U,12,0)</f>
        <v>WP_023008578.1</v>
      </c>
      <c r="L2889" t="str">
        <f>VLOOKUP(Q2889,gene2!A:U,13,0)</f>
        <v>WP_023008578.1</v>
      </c>
      <c r="M2889">
        <f>VLOOKUP(Q2889,gene2!A:U,14,0)</f>
        <v>0</v>
      </c>
      <c r="N2889" t="str">
        <f>VLOOKUP(Q2889,gene2!A:U,15,0)</f>
        <v>nitrate reductase molybdenum cofactor assembly chaperone</v>
      </c>
      <c r="O2889" t="s">
        <v>11156</v>
      </c>
      <c r="Q2889" t="s">
        <v>11157</v>
      </c>
      <c r="R2889">
        <v>741</v>
      </c>
      <c r="T2889" t="s">
        <v>11158</v>
      </c>
      <c r="V2889">
        <f t="shared" si="45"/>
        <v>247</v>
      </c>
    </row>
    <row r="2890" spans="1:22" x14ac:dyDescent="0.25">
      <c r="A2890" t="s">
        <v>20</v>
      </c>
      <c r="B2890" t="s">
        <v>21</v>
      </c>
      <c r="C2890" t="s">
        <v>22</v>
      </c>
      <c r="D2890" t="s">
        <v>23</v>
      </c>
      <c r="E2890" t="s">
        <v>5</v>
      </c>
      <c r="G2890" t="s">
        <v>24</v>
      </c>
      <c r="H2890">
        <v>3102507</v>
      </c>
      <c r="I2890">
        <v>3104084</v>
      </c>
      <c r="J2890" t="s">
        <v>52</v>
      </c>
      <c r="K2890" t="str">
        <f>VLOOKUP(Q2890,gene2!A:U,12,0)</f>
        <v>WP_014422454.1</v>
      </c>
      <c r="L2890" t="str">
        <f>VLOOKUP(Q2890,gene2!A:U,13,0)</f>
        <v>WP_014422454.1</v>
      </c>
      <c r="M2890">
        <f>VLOOKUP(Q2890,gene2!A:U,14,0)</f>
        <v>0</v>
      </c>
      <c r="N2890" t="str">
        <f>VLOOKUP(Q2890,gene2!A:U,15,0)</f>
        <v>nitrate reductase subunit beta</v>
      </c>
      <c r="O2890" t="s">
        <v>11161</v>
      </c>
      <c r="Q2890" t="s">
        <v>11162</v>
      </c>
      <c r="R2890">
        <v>1578</v>
      </c>
      <c r="T2890" t="s">
        <v>11163</v>
      </c>
      <c r="V2890">
        <f t="shared" si="45"/>
        <v>526</v>
      </c>
    </row>
    <row r="2891" spans="1:22" x14ac:dyDescent="0.25">
      <c r="A2891" t="s">
        <v>20</v>
      </c>
      <c r="B2891" t="s">
        <v>21</v>
      </c>
      <c r="C2891" t="s">
        <v>22</v>
      </c>
      <c r="D2891" t="s">
        <v>23</v>
      </c>
      <c r="E2891" t="s">
        <v>5</v>
      </c>
      <c r="G2891" t="s">
        <v>24</v>
      </c>
      <c r="H2891">
        <v>3104081</v>
      </c>
      <c r="I2891">
        <v>3107824</v>
      </c>
      <c r="J2891" t="s">
        <v>52</v>
      </c>
      <c r="K2891" t="str">
        <f>VLOOKUP(Q2891,gene2!A:U,12,0)</f>
        <v>WP_041655603.1</v>
      </c>
      <c r="L2891" t="str">
        <f>VLOOKUP(Q2891,gene2!A:U,13,0)</f>
        <v>WP_041655603.1</v>
      </c>
      <c r="M2891">
        <f>VLOOKUP(Q2891,gene2!A:U,14,0)</f>
        <v>0</v>
      </c>
      <c r="N2891" t="str">
        <f>VLOOKUP(Q2891,gene2!A:U,15,0)</f>
        <v>nitrate reductase subunit alpha</v>
      </c>
      <c r="Q2891" t="s">
        <v>11166</v>
      </c>
      <c r="R2891">
        <v>3744</v>
      </c>
      <c r="T2891" t="s">
        <v>11167</v>
      </c>
      <c r="V2891">
        <f t="shared" si="45"/>
        <v>1248</v>
      </c>
    </row>
    <row r="2892" spans="1:22" x14ac:dyDescent="0.25">
      <c r="A2892" t="s">
        <v>20</v>
      </c>
      <c r="B2892" t="s">
        <v>21</v>
      </c>
      <c r="C2892" t="s">
        <v>22</v>
      </c>
      <c r="D2892" t="s">
        <v>23</v>
      </c>
      <c r="E2892" t="s">
        <v>5</v>
      </c>
      <c r="G2892" t="s">
        <v>24</v>
      </c>
      <c r="H2892">
        <v>3107955</v>
      </c>
      <c r="I2892">
        <v>3109214</v>
      </c>
      <c r="J2892" t="s">
        <v>52</v>
      </c>
      <c r="K2892" t="str">
        <f>VLOOKUP(Q2892,gene2!A:U,12,0)</f>
        <v>WP_022990853.1</v>
      </c>
      <c r="L2892" t="str">
        <f>VLOOKUP(Q2892,gene2!A:U,13,0)</f>
        <v>WP_022990853.1</v>
      </c>
      <c r="M2892">
        <f>VLOOKUP(Q2892,gene2!A:U,14,0)</f>
        <v>0</v>
      </c>
      <c r="N2892" t="str">
        <f>VLOOKUP(Q2892,gene2!A:U,15,0)</f>
        <v>MFS transporter</v>
      </c>
      <c r="Q2892" t="s">
        <v>11170</v>
      </c>
      <c r="R2892">
        <v>1260</v>
      </c>
      <c r="T2892" t="s">
        <v>11171</v>
      </c>
      <c r="V2892">
        <f t="shared" si="45"/>
        <v>420</v>
      </c>
    </row>
    <row r="2893" spans="1:22" x14ac:dyDescent="0.25">
      <c r="A2893" t="s">
        <v>20</v>
      </c>
      <c r="B2893" t="s">
        <v>21</v>
      </c>
      <c r="C2893" t="s">
        <v>22</v>
      </c>
      <c r="D2893" t="s">
        <v>23</v>
      </c>
      <c r="E2893" t="s">
        <v>5</v>
      </c>
      <c r="G2893" t="s">
        <v>24</v>
      </c>
      <c r="H2893">
        <v>3109400</v>
      </c>
      <c r="I2893">
        <v>3111256</v>
      </c>
      <c r="J2893" t="s">
        <v>25</v>
      </c>
      <c r="K2893" t="str">
        <f>VLOOKUP(Q2893,gene2!A:U,12,0)</f>
        <v>WP_014422457.1</v>
      </c>
      <c r="L2893" t="str">
        <f>VLOOKUP(Q2893,gene2!A:U,13,0)</f>
        <v>WP_014422457.1</v>
      </c>
      <c r="M2893">
        <f>VLOOKUP(Q2893,gene2!A:U,14,0)</f>
        <v>0</v>
      </c>
      <c r="N2893" t="str">
        <f>VLOOKUP(Q2893,gene2!A:U,15,0)</f>
        <v>HAMP domain-containing protein</v>
      </c>
      <c r="Q2893" t="s">
        <v>11173</v>
      </c>
      <c r="R2893">
        <v>1857</v>
      </c>
      <c r="T2893" t="s">
        <v>11174</v>
      </c>
      <c r="V2893">
        <f t="shared" si="45"/>
        <v>619</v>
      </c>
    </row>
    <row r="2894" spans="1:22" x14ac:dyDescent="0.25">
      <c r="A2894" t="s">
        <v>20</v>
      </c>
      <c r="B2894" t="s">
        <v>21</v>
      </c>
      <c r="C2894" t="s">
        <v>22</v>
      </c>
      <c r="D2894" t="s">
        <v>23</v>
      </c>
      <c r="E2894" t="s">
        <v>5</v>
      </c>
      <c r="G2894" t="s">
        <v>24</v>
      </c>
      <c r="H2894">
        <v>3111285</v>
      </c>
      <c r="I2894">
        <v>3111944</v>
      </c>
      <c r="J2894" t="s">
        <v>25</v>
      </c>
      <c r="K2894" t="str">
        <f>VLOOKUP(Q2894,gene2!A:U,12,0)</f>
        <v>WP_011786531.1</v>
      </c>
      <c r="L2894" t="str">
        <f>VLOOKUP(Q2894,gene2!A:U,13,0)</f>
        <v>WP_011786531.1</v>
      </c>
      <c r="M2894">
        <f>VLOOKUP(Q2894,gene2!A:U,14,0)</f>
        <v>0</v>
      </c>
      <c r="N2894" t="str">
        <f>VLOOKUP(Q2894,gene2!A:U,15,0)</f>
        <v>two-component system response regulator NarL</v>
      </c>
      <c r="O2894" t="s">
        <v>11176</v>
      </c>
      <c r="Q2894" t="s">
        <v>11177</v>
      </c>
      <c r="R2894">
        <v>660</v>
      </c>
      <c r="T2894" t="s">
        <v>11178</v>
      </c>
      <c r="V2894">
        <f t="shared" si="45"/>
        <v>220</v>
      </c>
    </row>
    <row r="2895" spans="1:22" x14ac:dyDescent="0.25">
      <c r="A2895" t="s">
        <v>20</v>
      </c>
      <c r="B2895" t="s">
        <v>21</v>
      </c>
      <c r="C2895" t="s">
        <v>22</v>
      </c>
      <c r="D2895" t="s">
        <v>23</v>
      </c>
      <c r="E2895" t="s">
        <v>5</v>
      </c>
      <c r="G2895" t="s">
        <v>24</v>
      </c>
      <c r="H2895">
        <v>3112176</v>
      </c>
      <c r="I2895">
        <v>3112580</v>
      </c>
      <c r="J2895" t="s">
        <v>25</v>
      </c>
      <c r="K2895" t="str">
        <f>VLOOKUP(Q2895,gene2!A:U,12,0)</f>
        <v>WP_036148120.1</v>
      </c>
      <c r="L2895" t="str">
        <f>VLOOKUP(Q2895,gene2!A:U,13,0)</f>
        <v>WP_036148120.1</v>
      </c>
      <c r="M2895">
        <f>VLOOKUP(Q2895,gene2!A:U,14,0)</f>
        <v>0</v>
      </c>
      <c r="N2895" t="str">
        <f>VLOOKUP(Q2895,gene2!A:U,15,0)</f>
        <v>SCP2 sterol-binding domain-containing protein</v>
      </c>
      <c r="Q2895" t="s">
        <v>11181</v>
      </c>
      <c r="R2895">
        <v>405</v>
      </c>
      <c r="V2895">
        <f t="shared" si="45"/>
        <v>135</v>
      </c>
    </row>
    <row r="2896" spans="1:22" x14ac:dyDescent="0.25">
      <c r="A2896" t="s">
        <v>20</v>
      </c>
      <c r="B2896" t="s">
        <v>21</v>
      </c>
      <c r="C2896" t="s">
        <v>22</v>
      </c>
      <c r="D2896" t="s">
        <v>23</v>
      </c>
      <c r="E2896" t="s">
        <v>5</v>
      </c>
      <c r="G2896" t="s">
        <v>24</v>
      </c>
      <c r="H2896">
        <v>3112555</v>
      </c>
      <c r="I2896">
        <v>3114543</v>
      </c>
      <c r="J2896" t="s">
        <v>52</v>
      </c>
      <c r="K2896" t="str">
        <f>VLOOKUP(Q2896,gene2!A:U,12,0)</f>
        <v>WP_022990851.1</v>
      </c>
      <c r="L2896" t="str">
        <f>VLOOKUP(Q2896,gene2!A:U,13,0)</f>
        <v>WP_022990851.1</v>
      </c>
      <c r="M2896">
        <f>VLOOKUP(Q2896,gene2!A:U,14,0)</f>
        <v>0</v>
      </c>
      <c r="N2896" t="str">
        <f>VLOOKUP(Q2896,gene2!A:U,15,0)</f>
        <v>bacteriohemerythrin</v>
      </c>
      <c r="Q2896" t="s">
        <v>11183</v>
      </c>
      <c r="R2896">
        <v>1989</v>
      </c>
      <c r="T2896" t="s">
        <v>11184</v>
      </c>
      <c r="V2896">
        <f t="shared" si="45"/>
        <v>663</v>
      </c>
    </row>
    <row r="2897" spans="1:22" x14ac:dyDescent="0.25">
      <c r="A2897" t="s">
        <v>20</v>
      </c>
      <c r="B2897" t="s">
        <v>21</v>
      </c>
      <c r="C2897" t="s">
        <v>22</v>
      </c>
      <c r="D2897" t="s">
        <v>23</v>
      </c>
      <c r="E2897" t="s">
        <v>5</v>
      </c>
      <c r="G2897" t="s">
        <v>24</v>
      </c>
      <c r="H2897">
        <v>3114633</v>
      </c>
      <c r="I2897">
        <v>3114995</v>
      </c>
      <c r="J2897" t="s">
        <v>52</v>
      </c>
      <c r="K2897" t="str">
        <f>VLOOKUP(Q2897,gene2!A:U,12,0)</f>
        <v>WP_011786534.1</v>
      </c>
      <c r="L2897" t="str">
        <f>VLOOKUP(Q2897,gene2!A:U,13,0)</f>
        <v>WP_011786534.1</v>
      </c>
      <c r="M2897">
        <f>VLOOKUP(Q2897,gene2!A:U,14,0)</f>
        <v>0</v>
      </c>
      <c r="N2897" t="str">
        <f>VLOOKUP(Q2897,gene2!A:U,15,0)</f>
        <v>DUF488 family protein</v>
      </c>
      <c r="Q2897" t="s">
        <v>11187</v>
      </c>
      <c r="R2897">
        <v>363</v>
      </c>
      <c r="T2897" t="s">
        <v>11188</v>
      </c>
      <c r="V2897">
        <f t="shared" si="45"/>
        <v>121</v>
      </c>
    </row>
    <row r="2898" spans="1:22" x14ac:dyDescent="0.25">
      <c r="A2898" t="s">
        <v>20</v>
      </c>
      <c r="B2898" t="s">
        <v>21</v>
      </c>
      <c r="C2898" t="s">
        <v>22</v>
      </c>
      <c r="D2898" t="s">
        <v>23</v>
      </c>
      <c r="E2898" t="s">
        <v>5</v>
      </c>
      <c r="G2898" t="s">
        <v>24</v>
      </c>
      <c r="H2898">
        <v>3115079</v>
      </c>
      <c r="I2898">
        <v>3116410</v>
      </c>
      <c r="J2898" t="s">
        <v>52</v>
      </c>
      <c r="K2898" t="str">
        <f>VLOOKUP(Q2898,gene2!A:U,12,0)</f>
        <v>WP_041655604.1</v>
      </c>
      <c r="L2898" t="str">
        <f>VLOOKUP(Q2898,gene2!A:U,13,0)</f>
        <v>WP_041655604.1</v>
      </c>
      <c r="M2898">
        <f>VLOOKUP(Q2898,gene2!A:U,14,0)</f>
        <v>0</v>
      </c>
      <c r="N2898" t="str">
        <f>VLOOKUP(Q2898,gene2!A:U,15,0)</f>
        <v>ferric reductase-like transmembrane domain-containing protein</v>
      </c>
      <c r="Q2898" t="s">
        <v>11191</v>
      </c>
      <c r="R2898">
        <v>1332</v>
      </c>
      <c r="T2898" t="s">
        <v>11192</v>
      </c>
      <c r="V2898">
        <f t="shared" si="45"/>
        <v>444</v>
      </c>
    </row>
    <row r="2899" spans="1:22" x14ac:dyDescent="0.25">
      <c r="A2899" t="s">
        <v>20</v>
      </c>
      <c r="B2899" t="s">
        <v>21</v>
      </c>
      <c r="C2899" t="s">
        <v>22</v>
      </c>
      <c r="D2899" t="s">
        <v>23</v>
      </c>
      <c r="E2899" t="s">
        <v>5</v>
      </c>
      <c r="G2899" t="s">
        <v>24</v>
      </c>
      <c r="H2899">
        <v>3116501</v>
      </c>
      <c r="I2899">
        <v>3117400</v>
      </c>
      <c r="J2899" t="s">
        <v>52</v>
      </c>
      <c r="K2899" t="str">
        <f>VLOOKUP(Q2899,gene2!A:U,12,0)</f>
        <v>WP_022990848.1</v>
      </c>
      <c r="L2899" t="str">
        <f>VLOOKUP(Q2899,gene2!A:U,13,0)</f>
        <v>WP_022990848.1</v>
      </c>
      <c r="M2899">
        <f>VLOOKUP(Q2899,gene2!A:U,14,0)</f>
        <v>0</v>
      </c>
      <c r="N2899" t="str">
        <f>VLOOKUP(Q2899,gene2!A:U,15,0)</f>
        <v>U32 family peptidase</v>
      </c>
      <c r="Q2899" t="s">
        <v>11194</v>
      </c>
      <c r="R2899">
        <v>900</v>
      </c>
      <c r="T2899" t="s">
        <v>11195</v>
      </c>
      <c r="V2899">
        <f t="shared" si="45"/>
        <v>300</v>
      </c>
    </row>
    <row r="2900" spans="1:22" x14ac:dyDescent="0.25">
      <c r="A2900" t="s">
        <v>20</v>
      </c>
      <c r="B2900" t="s">
        <v>21</v>
      </c>
      <c r="C2900" t="s">
        <v>22</v>
      </c>
      <c r="D2900" t="s">
        <v>23</v>
      </c>
      <c r="E2900" t="s">
        <v>5</v>
      </c>
      <c r="G2900" t="s">
        <v>24</v>
      </c>
      <c r="H2900">
        <v>3117414</v>
      </c>
      <c r="I2900">
        <v>3118409</v>
      </c>
      <c r="J2900" t="s">
        <v>52</v>
      </c>
      <c r="K2900" t="str">
        <f>VLOOKUP(Q2900,gene2!A:U,12,0)</f>
        <v>WP_014422462.1</v>
      </c>
      <c r="L2900" t="str">
        <f>VLOOKUP(Q2900,gene2!A:U,13,0)</f>
        <v>WP_014422462.1</v>
      </c>
      <c r="M2900">
        <f>VLOOKUP(Q2900,gene2!A:U,14,0)</f>
        <v>0</v>
      </c>
      <c r="N2900" t="str">
        <f>VLOOKUP(Q2900,gene2!A:U,15,0)</f>
        <v>U32 family peptidase</v>
      </c>
      <c r="Q2900" t="s">
        <v>11198</v>
      </c>
      <c r="R2900">
        <v>996</v>
      </c>
      <c r="T2900" t="s">
        <v>11199</v>
      </c>
      <c r="V2900">
        <f t="shared" si="45"/>
        <v>332</v>
      </c>
    </row>
    <row r="2901" spans="1:22" x14ac:dyDescent="0.25">
      <c r="A2901" t="s">
        <v>20</v>
      </c>
      <c r="B2901" t="s">
        <v>21</v>
      </c>
      <c r="C2901" t="s">
        <v>22</v>
      </c>
      <c r="D2901" t="s">
        <v>23</v>
      </c>
      <c r="E2901" t="s">
        <v>5</v>
      </c>
      <c r="G2901" t="s">
        <v>24</v>
      </c>
      <c r="H2901">
        <v>3118693</v>
      </c>
      <c r="I2901">
        <v>3120711</v>
      </c>
      <c r="J2901" t="s">
        <v>25</v>
      </c>
      <c r="K2901" t="str">
        <f>VLOOKUP(Q2901,gene2!A:U,12,0)</f>
        <v>WP_014422463.1</v>
      </c>
      <c r="L2901" t="str">
        <f>VLOOKUP(Q2901,gene2!A:U,13,0)</f>
        <v>WP_014422463.1</v>
      </c>
      <c r="M2901">
        <f>VLOOKUP(Q2901,gene2!A:U,14,0)</f>
        <v>0</v>
      </c>
      <c r="N2901" t="str">
        <f>VLOOKUP(Q2901,gene2!A:U,15,0)</f>
        <v>methyl-accepting chemotaxis protein</v>
      </c>
      <c r="Q2901" t="s">
        <v>11201</v>
      </c>
      <c r="R2901">
        <v>2019</v>
      </c>
      <c r="T2901" t="s">
        <v>11202</v>
      </c>
      <c r="V2901">
        <f t="shared" si="45"/>
        <v>673</v>
      </c>
    </row>
    <row r="2902" spans="1:22" x14ac:dyDescent="0.25">
      <c r="A2902" t="s">
        <v>20</v>
      </c>
      <c r="B2902" t="s">
        <v>21</v>
      </c>
      <c r="C2902" t="s">
        <v>22</v>
      </c>
      <c r="D2902" t="s">
        <v>23</v>
      </c>
      <c r="E2902" t="s">
        <v>5</v>
      </c>
      <c r="G2902" t="s">
        <v>24</v>
      </c>
      <c r="H2902">
        <v>3120788</v>
      </c>
      <c r="I2902">
        <v>3122197</v>
      </c>
      <c r="J2902" t="s">
        <v>52</v>
      </c>
      <c r="K2902" t="str">
        <f>VLOOKUP(Q2902,gene2!A:U,12,0)</f>
        <v>WP_014422464.1</v>
      </c>
      <c r="L2902" t="str">
        <f>VLOOKUP(Q2902,gene2!A:U,13,0)</f>
        <v>WP_014422464.1</v>
      </c>
      <c r="M2902">
        <f>VLOOKUP(Q2902,gene2!A:U,14,0)</f>
        <v>0</v>
      </c>
      <c r="N2902" t="str">
        <f>VLOOKUP(Q2902,gene2!A:U,15,0)</f>
        <v>oxygen-independent coproporphyrinogen III oxidase</v>
      </c>
      <c r="O2902" t="s">
        <v>11204</v>
      </c>
      <c r="Q2902" t="s">
        <v>11205</v>
      </c>
      <c r="R2902">
        <v>1410</v>
      </c>
      <c r="T2902" t="s">
        <v>11206</v>
      </c>
      <c r="V2902">
        <f t="shared" si="45"/>
        <v>470</v>
      </c>
    </row>
    <row r="2903" spans="1:22" x14ac:dyDescent="0.25">
      <c r="A2903" t="s">
        <v>20</v>
      </c>
      <c r="B2903" t="s">
        <v>21</v>
      </c>
      <c r="C2903" t="s">
        <v>22</v>
      </c>
      <c r="D2903" t="s">
        <v>23</v>
      </c>
      <c r="E2903" t="s">
        <v>5</v>
      </c>
      <c r="G2903" t="s">
        <v>24</v>
      </c>
      <c r="H2903">
        <v>3122375</v>
      </c>
      <c r="I2903">
        <v>3123907</v>
      </c>
      <c r="J2903" t="s">
        <v>25</v>
      </c>
      <c r="K2903" t="str">
        <f>VLOOKUP(Q2903,gene2!A:U,12,0)</f>
        <v>WP_014422465.1</v>
      </c>
      <c r="L2903" t="str">
        <f>VLOOKUP(Q2903,gene2!A:U,13,0)</f>
        <v>WP_014422465.1</v>
      </c>
      <c r="M2903">
        <f>VLOOKUP(Q2903,gene2!A:U,14,0)</f>
        <v>0</v>
      </c>
      <c r="N2903" t="str">
        <f>VLOOKUP(Q2903,gene2!A:U,15,0)</f>
        <v>cryptochrome/photolyase family protein</v>
      </c>
      <c r="Q2903" t="s">
        <v>11209</v>
      </c>
      <c r="R2903">
        <v>1533</v>
      </c>
      <c r="T2903" t="s">
        <v>11210</v>
      </c>
      <c r="V2903">
        <f t="shared" si="45"/>
        <v>511</v>
      </c>
    </row>
    <row r="2904" spans="1:22" x14ac:dyDescent="0.25">
      <c r="A2904" t="s">
        <v>20</v>
      </c>
      <c r="B2904" t="s">
        <v>21</v>
      </c>
      <c r="C2904" t="s">
        <v>22</v>
      </c>
      <c r="D2904" t="s">
        <v>23</v>
      </c>
      <c r="E2904" t="s">
        <v>5</v>
      </c>
      <c r="G2904" t="s">
        <v>24</v>
      </c>
      <c r="H2904">
        <v>3123997</v>
      </c>
      <c r="I2904">
        <v>3125253</v>
      </c>
      <c r="J2904" t="s">
        <v>25</v>
      </c>
      <c r="K2904" t="str">
        <f>VLOOKUP(Q2904,gene2!A:U,12,0)</f>
        <v>WP_022990843.1</v>
      </c>
      <c r="L2904" t="str">
        <f>VLOOKUP(Q2904,gene2!A:U,13,0)</f>
        <v>WP_022990843.1</v>
      </c>
      <c r="M2904">
        <f>VLOOKUP(Q2904,gene2!A:U,14,0)</f>
        <v>0</v>
      </c>
      <c r="N2904" t="str">
        <f>VLOOKUP(Q2904,gene2!A:U,15,0)</f>
        <v>hypothetical protein</v>
      </c>
      <c r="Q2904" t="s">
        <v>11213</v>
      </c>
      <c r="R2904">
        <v>1257</v>
      </c>
      <c r="T2904" t="s">
        <v>11214</v>
      </c>
      <c r="V2904">
        <f t="shared" si="45"/>
        <v>419</v>
      </c>
    </row>
    <row r="2905" spans="1:22" x14ac:dyDescent="0.25">
      <c r="A2905" t="s">
        <v>20</v>
      </c>
      <c r="B2905" t="s">
        <v>21</v>
      </c>
      <c r="C2905" t="s">
        <v>22</v>
      </c>
      <c r="D2905" t="s">
        <v>23</v>
      </c>
      <c r="E2905" t="s">
        <v>5</v>
      </c>
      <c r="G2905" t="s">
        <v>24</v>
      </c>
      <c r="H2905">
        <v>3125270</v>
      </c>
      <c r="I2905">
        <v>3126958</v>
      </c>
      <c r="J2905" t="s">
        <v>52</v>
      </c>
      <c r="K2905" t="str">
        <f>VLOOKUP(Q2905,gene2!A:U,12,0)</f>
        <v>WP_014422467.1</v>
      </c>
      <c r="L2905" t="str">
        <f>VLOOKUP(Q2905,gene2!A:U,13,0)</f>
        <v>WP_014422467.1</v>
      </c>
      <c r="M2905">
        <f>VLOOKUP(Q2905,gene2!A:U,14,0)</f>
        <v>0</v>
      </c>
      <c r="N2905" t="str">
        <f>VLOOKUP(Q2905,gene2!A:U,15,0)</f>
        <v>HAD-IA family hydrolase</v>
      </c>
      <c r="Q2905" t="s">
        <v>11216</v>
      </c>
      <c r="R2905">
        <v>1689</v>
      </c>
      <c r="T2905" t="s">
        <v>11217</v>
      </c>
      <c r="V2905">
        <f t="shared" si="45"/>
        <v>563</v>
      </c>
    </row>
    <row r="2906" spans="1:22" x14ac:dyDescent="0.25">
      <c r="A2906" t="s">
        <v>20</v>
      </c>
      <c r="B2906" t="s">
        <v>21</v>
      </c>
      <c r="C2906" t="s">
        <v>22</v>
      </c>
      <c r="D2906" t="s">
        <v>23</v>
      </c>
      <c r="E2906" t="s">
        <v>5</v>
      </c>
      <c r="G2906" t="s">
        <v>24</v>
      </c>
      <c r="H2906">
        <v>3127027</v>
      </c>
      <c r="I2906">
        <v>3127167</v>
      </c>
      <c r="J2906" t="s">
        <v>25</v>
      </c>
      <c r="K2906" t="str">
        <f>VLOOKUP(Q2906,gene2!A:U,12,0)</f>
        <v>WP_011786546.1</v>
      </c>
      <c r="L2906" t="str">
        <f>VLOOKUP(Q2906,gene2!A:U,13,0)</f>
        <v>WP_011786546.1</v>
      </c>
      <c r="M2906">
        <f>VLOOKUP(Q2906,gene2!A:U,14,0)</f>
        <v>0</v>
      </c>
      <c r="N2906" t="str">
        <f>VLOOKUP(Q2906,gene2!A:U,15,0)</f>
        <v>DUF2256 domain-containing protein</v>
      </c>
      <c r="Q2906" t="s">
        <v>11219</v>
      </c>
      <c r="R2906">
        <v>141</v>
      </c>
      <c r="V2906">
        <f t="shared" si="45"/>
        <v>47</v>
      </c>
    </row>
    <row r="2907" spans="1:22" x14ac:dyDescent="0.25">
      <c r="A2907" t="s">
        <v>20</v>
      </c>
      <c r="B2907" t="s">
        <v>21</v>
      </c>
      <c r="C2907" t="s">
        <v>22</v>
      </c>
      <c r="D2907" t="s">
        <v>23</v>
      </c>
      <c r="E2907" t="s">
        <v>5</v>
      </c>
      <c r="G2907" t="s">
        <v>24</v>
      </c>
      <c r="H2907">
        <v>3127167</v>
      </c>
      <c r="I2907">
        <v>3128684</v>
      </c>
      <c r="J2907" t="s">
        <v>25</v>
      </c>
      <c r="K2907" t="str">
        <f>VLOOKUP(Q2907,gene2!A:U,12,0)</f>
        <v>WP_041655021.1</v>
      </c>
      <c r="L2907" t="str">
        <f>VLOOKUP(Q2907,gene2!A:U,13,0)</f>
        <v>WP_041655021.1</v>
      </c>
      <c r="M2907">
        <f>VLOOKUP(Q2907,gene2!A:U,14,0)</f>
        <v>0</v>
      </c>
      <c r="N2907" t="str">
        <f>VLOOKUP(Q2907,gene2!A:U,15,0)</f>
        <v>deoxyribodipyrimidine photo-lyase</v>
      </c>
      <c r="Q2907" t="s">
        <v>11222</v>
      </c>
      <c r="R2907">
        <v>1518</v>
      </c>
      <c r="T2907" t="s">
        <v>11223</v>
      </c>
      <c r="V2907">
        <f t="shared" si="45"/>
        <v>506</v>
      </c>
    </row>
    <row r="2908" spans="1:22" x14ac:dyDescent="0.25">
      <c r="A2908" t="s">
        <v>20</v>
      </c>
      <c r="B2908" t="s">
        <v>21</v>
      </c>
      <c r="C2908" t="s">
        <v>22</v>
      </c>
      <c r="D2908" t="s">
        <v>23</v>
      </c>
      <c r="E2908" t="s">
        <v>5</v>
      </c>
      <c r="G2908" t="s">
        <v>24</v>
      </c>
      <c r="H2908">
        <v>3128664</v>
      </c>
      <c r="I2908">
        <v>3129164</v>
      </c>
      <c r="J2908" t="s">
        <v>52</v>
      </c>
      <c r="K2908" t="str">
        <f>VLOOKUP(Q2908,gene2!A:U,12,0)</f>
        <v>WP_050999024.1</v>
      </c>
      <c r="L2908" t="str">
        <f>VLOOKUP(Q2908,gene2!A:U,13,0)</f>
        <v>WP_050999024.1</v>
      </c>
      <c r="M2908">
        <f>VLOOKUP(Q2908,gene2!A:U,14,0)</f>
        <v>0</v>
      </c>
      <c r="N2908" t="str">
        <f>VLOOKUP(Q2908,gene2!A:U,15,0)</f>
        <v>universal stress protein</v>
      </c>
      <c r="Q2908" t="s">
        <v>11225</v>
      </c>
      <c r="R2908">
        <v>501</v>
      </c>
      <c r="T2908" t="s">
        <v>11226</v>
      </c>
      <c r="V2908">
        <f t="shared" si="45"/>
        <v>167</v>
      </c>
    </row>
    <row r="2909" spans="1:22" x14ac:dyDescent="0.25">
      <c r="A2909" t="s">
        <v>20</v>
      </c>
      <c r="B2909" t="s">
        <v>21</v>
      </c>
      <c r="C2909" t="s">
        <v>22</v>
      </c>
      <c r="D2909" t="s">
        <v>23</v>
      </c>
      <c r="E2909" t="s">
        <v>5</v>
      </c>
      <c r="G2909" t="s">
        <v>24</v>
      </c>
      <c r="H2909">
        <v>3129136</v>
      </c>
      <c r="I2909">
        <v>3130755</v>
      </c>
      <c r="J2909" t="s">
        <v>52</v>
      </c>
      <c r="K2909" t="str">
        <f>VLOOKUP(Q2909,gene2!A:U,12,0)</f>
        <v>WP_041655023.1</v>
      </c>
      <c r="L2909" t="str">
        <f>VLOOKUP(Q2909,gene2!A:U,13,0)</f>
        <v>WP_041655023.1</v>
      </c>
      <c r="M2909">
        <f>VLOOKUP(Q2909,gene2!A:U,14,0)</f>
        <v>0</v>
      </c>
      <c r="N2909" t="str">
        <f>VLOOKUP(Q2909,gene2!A:U,15,0)</f>
        <v>BCCT family transporter</v>
      </c>
      <c r="Q2909" t="s">
        <v>11228</v>
      </c>
      <c r="R2909">
        <v>1620</v>
      </c>
      <c r="T2909" t="s">
        <v>11229</v>
      </c>
      <c r="V2909">
        <f t="shared" si="45"/>
        <v>540</v>
      </c>
    </row>
    <row r="2910" spans="1:22" x14ac:dyDescent="0.25">
      <c r="A2910" t="s">
        <v>20</v>
      </c>
      <c r="B2910" t="s">
        <v>21</v>
      </c>
      <c r="C2910" t="s">
        <v>22</v>
      </c>
      <c r="D2910" t="s">
        <v>23</v>
      </c>
      <c r="E2910" t="s">
        <v>5</v>
      </c>
      <c r="G2910" t="s">
        <v>24</v>
      </c>
      <c r="H2910">
        <v>3130860</v>
      </c>
      <c r="I2910">
        <v>3131324</v>
      </c>
      <c r="J2910" t="s">
        <v>25</v>
      </c>
      <c r="K2910" t="str">
        <f>VLOOKUP(Q2910,gene2!A:U,12,0)</f>
        <v>WP_041655025.1</v>
      </c>
      <c r="L2910" t="str">
        <f>VLOOKUP(Q2910,gene2!A:U,13,0)</f>
        <v>WP_041655025.1</v>
      </c>
      <c r="M2910">
        <f>VLOOKUP(Q2910,gene2!A:U,14,0)</f>
        <v>0</v>
      </c>
      <c r="N2910" t="str">
        <f>VLOOKUP(Q2910,gene2!A:U,15,0)</f>
        <v>Cd(II)/Pb(II)-responsive transcriptional regulator</v>
      </c>
      <c r="O2910" t="s">
        <v>11231</v>
      </c>
      <c r="Q2910" t="s">
        <v>11232</v>
      </c>
      <c r="R2910">
        <v>465</v>
      </c>
      <c r="T2910" t="s">
        <v>11233</v>
      </c>
      <c r="V2910">
        <f t="shared" si="45"/>
        <v>155</v>
      </c>
    </row>
    <row r="2911" spans="1:22" x14ac:dyDescent="0.25">
      <c r="A2911" t="s">
        <v>20</v>
      </c>
      <c r="B2911" t="s">
        <v>21</v>
      </c>
      <c r="C2911" t="s">
        <v>22</v>
      </c>
      <c r="D2911" t="s">
        <v>23</v>
      </c>
      <c r="E2911" t="s">
        <v>5</v>
      </c>
      <c r="G2911" t="s">
        <v>24</v>
      </c>
      <c r="H2911">
        <v>3131389</v>
      </c>
      <c r="I2911">
        <v>3132030</v>
      </c>
      <c r="J2911" t="s">
        <v>25</v>
      </c>
      <c r="K2911" t="str">
        <f>VLOOKUP(Q2911,gene2!A:U,12,0)</f>
        <v>WP_041655027.1</v>
      </c>
      <c r="L2911" t="str">
        <f>VLOOKUP(Q2911,gene2!A:U,13,0)</f>
        <v>WP_041655027.1</v>
      </c>
      <c r="M2911">
        <f>VLOOKUP(Q2911,gene2!A:U,14,0)</f>
        <v>0</v>
      </c>
      <c r="N2911" t="str">
        <f>VLOOKUP(Q2911,gene2!A:U,15,0)</f>
        <v>cation transporter</v>
      </c>
      <c r="Q2911" t="s">
        <v>11236</v>
      </c>
      <c r="R2911">
        <v>642</v>
      </c>
      <c r="T2911" t="s">
        <v>11237</v>
      </c>
      <c r="V2911">
        <f t="shared" si="45"/>
        <v>214</v>
      </c>
    </row>
    <row r="2912" spans="1:22" x14ac:dyDescent="0.25">
      <c r="A2912" t="s">
        <v>20</v>
      </c>
      <c r="B2912" t="s">
        <v>21</v>
      </c>
      <c r="C2912" t="s">
        <v>22</v>
      </c>
      <c r="D2912" t="s">
        <v>23</v>
      </c>
      <c r="E2912" t="s">
        <v>5</v>
      </c>
      <c r="G2912" t="s">
        <v>24</v>
      </c>
      <c r="H2912">
        <v>3132036</v>
      </c>
      <c r="I2912">
        <v>3132494</v>
      </c>
      <c r="J2912" t="s">
        <v>52</v>
      </c>
      <c r="K2912" t="str">
        <f>VLOOKUP(Q2912,gene2!A:U,12,0)</f>
        <v>WP_041655029.1</v>
      </c>
      <c r="L2912" t="str">
        <f>VLOOKUP(Q2912,gene2!A:U,13,0)</f>
        <v>WP_041655029.1</v>
      </c>
      <c r="M2912">
        <f>VLOOKUP(Q2912,gene2!A:U,14,0)</f>
        <v>0</v>
      </c>
      <c r="N2912" t="str">
        <f>VLOOKUP(Q2912,gene2!A:U,15,0)</f>
        <v>hypothetical protein</v>
      </c>
      <c r="Q2912" t="s">
        <v>11239</v>
      </c>
      <c r="R2912">
        <v>459</v>
      </c>
      <c r="T2912" t="s">
        <v>11240</v>
      </c>
      <c r="V2912">
        <f t="shared" si="45"/>
        <v>153</v>
      </c>
    </row>
    <row r="2913" spans="1:22" x14ac:dyDescent="0.25">
      <c r="A2913" t="s">
        <v>20</v>
      </c>
      <c r="B2913" t="s">
        <v>21</v>
      </c>
      <c r="C2913" t="s">
        <v>22</v>
      </c>
      <c r="D2913" t="s">
        <v>23</v>
      </c>
      <c r="E2913" t="s">
        <v>5</v>
      </c>
      <c r="G2913" t="s">
        <v>24</v>
      </c>
      <c r="H2913">
        <v>3132479</v>
      </c>
      <c r="I2913">
        <v>3134626</v>
      </c>
      <c r="J2913" t="s">
        <v>52</v>
      </c>
      <c r="K2913" t="str">
        <f>VLOOKUP(Q2913,gene2!A:U,12,0)</f>
        <v>WP_014422474.1</v>
      </c>
      <c r="L2913" t="str">
        <f>VLOOKUP(Q2913,gene2!A:U,13,0)</f>
        <v>WP_014422474.1</v>
      </c>
      <c r="M2913">
        <f>VLOOKUP(Q2913,gene2!A:U,14,0)</f>
        <v>0</v>
      </c>
      <c r="N2913" t="str">
        <f>VLOOKUP(Q2913,gene2!A:U,15,0)</f>
        <v>peptidase M12</v>
      </c>
      <c r="Q2913" t="s">
        <v>11242</v>
      </c>
      <c r="R2913">
        <v>2148</v>
      </c>
      <c r="T2913" t="s">
        <v>11243</v>
      </c>
      <c r="V2913">
        <f t="shared" si="45"/>
        <v>716</v>
      </c>
    </row>
    <row r="2914" spans="1:22" x14ac:dyDescent="0.25">
      <c r="A2914" t="s">
        <v>20</v>
      </c>
      <c r="B2914" t="s">
        <v>21</v>
      </c>
      <c r="C2914" t="s">
        <v>22</v>
      </c>
      <c r="D2914" t="s">
        <v>23</v>
      </c>
      <c r="E2914" t="s">
        <v>5</v>
      </c>
      <c r="G2914" t="s">
        <v>24</v>
      </c>
      <c r="H2914">
        <v>3134781</v>
      </c>
      <c r="I2914">
        <v>3135320</v>
      </c>
      <c r="J2914" t="s">
        <v>25</v>
      </c>
      <c r="K2914" t="str">
        <f>VLOOKUP(Q2914,gene2!A:U,12,0)</f>
        <v>WP_158011893.1</v>
      </c>
      <c r="L2914" t="str">
        <f>VLOOKUP(Q2914,gene2!A:U,13,0)</f>
        <v>WP_158011893.1</v>
      </c>
      <c r="M2914">
        <f>VLOOKUP(Q2914,gene2!A:U,14,0)</f>
        <v>0</v>
      </c>
      <c r="N2914" t="str">
        <f>VLOOKUP(Q2914,gene2!A:U,15,0)</f>
        <v>rhombosortase</v>
      </c>
      <c r="O2914" t="s">
        <v>11246</v>
      </c>
      <c r="Q2914" t="s">
        <v>11247</v>
      </c>
      <c r="R2914">
        <v>540</v>
      </c>
      <c r="T2914" t="s">
        <v>11248</v>
      </c>
      <c r="V2914">
        <f t="shared" si="45"/>
        <v>180</v>
      </c>
    </row>
    <row r="2915" spans="1:22" x14ac:dyDescent="0.25">
      <c r="A2915" t="s">
        <v>20</v>
      </c>
      <c r="B2915" t="s">
        <v>21</v>
      </c>
      <c r="C2915" t="s">
        <v>22</v>
      </c>
      <c r="D2915" t="s">
        <v>23</v>
      </c>
      <c r="E2915" t="s">
        <v>5</v>
      </c>
      <c r="G2915" t="s">
        <v>24</v>
      </c>
      <c r="H2915">
        <v>3135280</v>
      </c>
      <c r="I2915">
        <v>3136206</v>
      </c>
      <c r="J2915" t="s">
        <v>52</v>
      </c>
      <c r="K2915" t="str">
        <f>VLOOKUP(Q2915,gene2!A:U,12,0)</f>
        <v>WP_011786555.1</v>
      </c>
      <c r="L2915" t="str">
        <f>VLOOKUP(Q2915,gene2!A:U,13,0)</f>
        <v>WP_011786555.1</v>
      </c>
      <c r="M2915">
        <f>VLOOKUP(Q2915,gene2!A:U,14,0)</f>
        <v>0</v>
      </c>
      <c r="N2915" t="str">
        <f>VLOOKUP(Q2915,gene2!A:U,15,0)</f>
        <v>AEC family transporter</v>
      </c>
      <c r="Q2915" t="s">
        <v>11251</v>
      </c>
      <c r="R2915">
        <v>927</v>
      </c>
      <c r="T2915" t="s">
        <v>11252</v>
      </c>
      <c r="V2915">
        <f t="shared" si="45"/>
        <v>309</v>
      </c>
    </row>
    <row r="2916" spans="1:22" x14ac:dyDescent="0.25">
      <c r="A2916" t="s">
        <v>20</v>
      </c>
      <c r="B2916" t="s">
        <v>21</v>
      </c>
      <c r="C2916" t="s">
        <v>22</v>
      </c>
      <c r="D2916" t="s">
        <v>23</v>
      </c>
      <c r="E2916" t="s">
        <v>5</v>
      </c>
      <c r="G2916" t="s">
        <v>24</v>
      </c>
      <c r="H2916">
        <v>3136397</v>
      </c>
      <c r="I2916">
        <v>3136846</v>
      </c>
      <c r="J2916" t="s">
        <v>25</v>
      </c>
      <c r="K2916" t="str">
        <f>VLOOKUP(Q2916,gene2!A:U,12,0)</f>
        <v>WP_022990832.1</v>
      </c>
      <c r="L2916" t="str">
        <f>VLOOKUP(Q2916,gene2!A:U,13,0)</f>
        <v>WP_022990832.1</v>
      </c>
      <c r="M2916">
        <f>VLOOKUP(Q2916,gene2!A:U,14,0)</f>
        <v>0</v>
      </c>
      <c r="N2916" t="str">
        <f>VLOOKUP(Q2916,gene2!A:U,15,0)</f>
        <v>cytochrome c</v>
      </c>
      <c r="Q2916" t="s">
        <v>11254</v>
      </c>
      <c r="R2916">
        <v>450</v>
      </c>
      <c r="T2916" t="s">
        <v>11255</v>
      </c>
      <c r="V2916">
        <f t="shared" si="45"/>
        <v>150</v>
      </c>
    </row>
    <row r="2917" spans="1:22" x14ac:dyDescent="0.25">
      <c r="A2917" t="s">
        <v>20</v>
      </c>
      <c r="B2917" t="s">
        <v>21</v>
      </c>
      <c r="C2917" t="s">
        <v>22</v>
      </c>
      <c r="D2917" t="s">
        <v>23</v>
      </c>
      <c r="E2917" t="s">
        <v>5</v>
      </c>
      <c r="G2917" t="s">
        <v>24</v>
      </c>
      <c r="H2917">
        <v>3136857</v>
      </c>
      <c r="I2917">
        <v>3138272</v>
      </c>
      <c r="J2917" t="s">
        <v>25</v>
      </c>
      <c r="K2917" t="str">
        <f>VLOOKUP(Q2917,gene2!A:U,12,0)</f>
        <v>WP_011786557.1</v>
      </c>
      <c r="L2917" t="str">
        <f>VLOOKUP(Q2917,gene2!A:U,13,0)</f>
        <v>WP_011786557.1</v>
      </c>
      <c r="M2917">
        <f>VLOOKUP(Q2917,gene2!A:U,14,0)</f>
        <v>0</v>
      </c>
      <c r="N2917" t="str">
        <f>VLOOKUP(Q2917,gene2!A:U,15,0)</f>
        <v>cbb3-type cytochrome c oxidase subunit I</v>
      </c>
      <c r="Q2917" t="s">
        <v>11257</v>
      </c>
      <c r="R2917">
        <v>1416</v>
      </c>
      <c r="T2917" t="s">
        <v>11258</v>
      </c>
      <c r="V2917">
        <f t="shared" si="45"/>
        <v>472</v>
      </c>
    </row>
    <row r="2918" spans="1:22" x14ac:dyDescent="0.25">
      <c r="A2918" t="s">
        <v>20</v>
      </c>
      <c r="B2918" t="s">
        <v>21</v>
      </c>
      <c r="C2918" t="s">
        <v>22</v>
      </c>
      <c r="D2918" t="s">
        <v>23</v>
      </c>
      <c r="E2918" t="s">
        <v>5</v>
      </c>
      <c r="G2918" t="s">
        <v>24</v>
      </c>
      <c r="H2918">
        <v>3138334</v>
      </c>
      <c r="I2918">
        <v>3139284</v>
      </c>
      <c r="J2918" t="s">
        <v>25</v>
      </c>
      <c r="K2918" t="str">
        <f>VLOOKUP(Q2918,gene2!A:U,12,0)</f>
        <v>WP_014422478.1</v>
      </c>
      <c r="L2918" t="str">
        <f>VLOOKUP(Q2918,gene2!A:U,13,0)</f>
        <v>WP_014422478.1</v>
      </c>
      <c r="M2918">
        <f>VLOOKUP(Q2918,gene2!A:U,14,0)</f>
        <v>0</v>
      </c>
      <c r="N2918" t="str">
        <f>VLOOKUP(Q2918,gene2!A:U,15,0)</f>
        <v>4Fe-4S binding protein</v>
      </c>
      <c r="Q2918" t="s">
        <v>11261</v>
      </c>
      <c r="R2918">
        <v>951</v>
      </c>
      <c r="T2918" t="s">
        <v>11262</v>
      </c>
      <c r="V2918">
        <f t="shared" si="45"/>
        <v>317</v>
      </c>
    </row>
    <row r="2919" spans="1:22" x14ac:dyDescent="0.25">
      <c r="A2919" t="s">
        <v>20</v>
      </c>
      <c r="B2919" t="s">
        <v>21</v>
      </c>
      <c r="C2919" t="s">
        <v>22</v>
      </c>
      <c r="D2919" t="s">
        <v>23</v>
      </c>
      <c r="E2919" t="s">
        <v>5</v>
      </c>
      <c r="G2919" t="s">
        <v>24</v>
      </c>
      <c r="H2919">
        <v>3139301</v>
      </c>
      <c r="I2919">
        <v>3141124</v>
      </c>
      <c r="J2919" t="s">
        <v>25</v>
      </c>
      <c r="K2919" t="str">
        <f>VLOOKUP(Q2919,gene2!A:U,12,0)</f>
        <v>WP_014422479.1</v>
      </c>
      <c r="L2919" t="str">
        <f>VLOOKUP(Q2919,gene2!A:U,13,0)</f>
        <v>WP_014422479.1</v>
      </c>
      <c r="M2919">
        <f>VLOOKUP(Q2919,gene2!A:U,14,0)</f>
        <v>0</v>
      </c>
      <c r="N2919" t="str">
        <f>VLOOKUP(Q2919,gene2!A:U,15,0)</f>
        <v>VWA domain-containing protein</v>
      </c>
      <c r="Q2919" t="s">
        <v>11265</v>
      </c>
      <c r="R2919">
        <v>1824</v>
      </c>
      <c r="T2919" t="s">
        <v>11266</v>
      </c>
      <c r="V2919">
        <f t="shared" si="45"/>
        <v>608</v>
      </c>
    </row>
    <row r="2920" spans="1:22" x14ac:dyDescent="0.25">
      <c r="A2920" t="s">
        <v>20</v>
      </c>
      <c r="B2920" t="s">
        <v>21</v>
      </c>
      <c r="C2920" t="s">
        <v>22</v>
      </c>
      <c r="D2920" t="s">
        <v>23</v>
      </c>
      <c r="E2920" t="s">
        <v>5</v>
      </c>
      <c r="G2920" t="s">
        <v>24</v>
      </c>
      <c r="H2920">
        <v>3141136</v>
      </c>
      <c r="I2920">
        <v>3141711</v>
      </c>
      <c r="J2920" t="s">
        <v>25</v>
      </c>
      <c r="K2920" t="str">
        <f>VLOOKUP(Q2920,gene2!A:U,12,0)</f>
        <v>WP_014422480.1</v>
      </c>
      <c r="L2920" t="str">
        <f>VLOOKUP(Q2920,gene2!A:U,13,0)</f>
        <v>WP_014422480.1</v>
      </c>
      <c r="M2920">
        <f>VLOOKUP(Q2920,gene2!A:U,14,0)</f>
        <v>0</v>
      </c>
      <c r="N2920" t="str">
        <f>VLOOKUP(Q2920,gene2!A:U,15,0)</f>
        <v>cytochrome c oxidase subunit 3</v>
      </c>
      <c r="Q2920" t="s">
        <v>11268</v>
      </c>
      <c r="R2920">
        <v>576</v>
      </c>
      <c r="T2920" t="s">
        <v>11269</v>
      </c>
      <c r="V2920">
        <f t="shared" si="45"/>
        <v>192</v>
      </c>
    </row>
    <row r="2921" spans="1:22" x14ac:dyDescent="0.25">
      <c r="A2921" t="s">
        <v>20</v>
      </c>
      <c r="B2921" t="s">
        <v>21</v>
      </c>
      <c r="C2921" t="s">
        <v>22</v>
      </c>
      <c r="D2921" t="s">
        <v>23</v>
      </c>
      <c r="E2921" t="s">
        <v>5</v>
      </c>
      <c r="G2921" t="s">
        <v>24</v>
      </c>
      <c r="H2921">
        <v>3141724</v>
      </c>
      <c r="I2921">
        <v>3141963</v>
      </c>
      <c r="J2921" t="s">
        <v>25</v>
      </c>
      <c r="K2921" t="str">
        <f>VLOOKUP(Q2921,gene2!A:U,12,0)</f>
        <v>WP_011786561.1</v>
      </c>
      <c r="L2921" t="str">
        <f>VLOOKUP(Q2921,gene2!A:U,13,0)</f>
        <v>WP_011786561.1</v>
      </c>
      <c r="M2921">
        <f>VLOOKUP(Q2921,gene2!A:U,14,0)</f>
        <v>0</v>
      </c>
      <c r="N2921" t="str">
        <f>VLOOKUP(Q2921,gene2!A:U,15,0)</f>
        <v>cytochrome C oxidase subunit IV family protein</v>
      </c>
      <c r="Q2921" t="s">
        <v>11271</v>
      </c>
      <c r="R2921">
        <v>240</v>
      </c>
      <c r="T2921" t="s">
        <v>11272</v>
      </c>
      <c r="V2921">
        <f t="shared" si="45"/>
        <v>80</v>
      </c>
    </row>
    <row r="2922" spans="1:22" x14ac:dyDescent="0.25">
      <c r="A2922" t="s">
        <v>20</v>
      </c>
      <c r="B2922" t="s">
        <v>21</v>
      </c>
      <c r="C2922" t="s">
        <v>22</v>
      </c>
      <c r="D2922" t="s">
        <v>23</v>
      </c>
      <c r="E2922" t="s">
        <v>5</v>
      </c>
      <c r="G2922" t="s">
        <v>24</v>
      </c>
      <c r="H2922">
        <v>3142041</v>
      </c>
      <c r="I2922">
        <v>3142415</v>
      </c>
      <c r="J2922" t="s">
        <v>52</v>
      </c>
      <c r="K2922" t="str">
        <f>VLOOKUP(Q2922,gene2!A:U,12,0)</f>
        <v>WP_041655032.1</v>
      </c>
      <c r="L2922" t="str">
        <f>VLOOKUP(Q2922,gene2!A:U,13,0)</f>
        <v>WP_041655032.1</v>
      </c>
      <c r="M2922">
        <f>VLOOKUP(Q2922,gene2!A:U,14,0)</f>
        <v>0</v>
      </c>
      <c r="N2922" t="str">
        <f>VLOOKUP(Q2922,gene2!A:U,15,0)</f>
        <v>hypothetical protein</v>
      </c>
      <c r="Q2922" t="s">
        <v>11275</v>
      </c>
      <c r="R2922">
        <v>375</v>
      </c>
      <c r="T2922" t="s">
        <v>11276</v>
      </c>
      <c r="V2922">
        <f t="shared" si="45"/>
        <v>125</v>
      </c>
    </row>
    <row r="2923" spans="1:22" x14ac:dyDescent="0.25">
      <c r="A2923" t="s">
        <v>20</v>
      </c>
      <c r="B2923" t="s">
        <v>21</v>
      </c>
      <c r="C2923" t="s">
        <v>22</v>
      </c>
      <c r="D2923" t="s">
        <v>23</v>
      </c>
      <c r="E2923" t="s">
        <v>5</v>
      </c>
      <c r="G2923" t="s">
        <v>24</v>
      </c>
      <c r="H2923">
        <v>3142387</v>
      </c>
      <c r="I2923">
        <v>3143169</v>
      </c>
      <c r="J2923" t="s">
        <v>52</v>
      </c>
      <c r="K2923" t="str">
        <f>VLOOKUP(Q2923,gene2!A:U,12,0)</f>
        <v>WP_041655034.1</v>
      </c>
      <c r="L2923" t="str">
        <f>VLOOKUP(Q2923,gene2!A:U,13,0)</f>
        <v>WP_041655034.1</v>
      </c>
      <c r="M2923">
        <f>VLOOKUP(Q2923,gene2!A:U,14,0)</f>
        <v>0</v>
      </c>
      <c r="N2923" t="str">
        <f>VLOOKUP(Q2923,gene2!A:U,15,0)</f>
        <v>CbbQ/NirQ/NorQ/GpvN family protein</v>
      </c>
      <c r="Q2923" t="s">
        <v>11278</v>
      </c>
      <c r="R2923">
        <v>783</v>
      </c>
      <c r="T2923" t="s">
        <v>11279</v>
      </c>
      <c r="V2923">
        <f t="shared" si="45"/>
        <v>261</v>
      </c>
    </row>
    <row r="2924" spans="1:22" x14ac:dyDescent="0.25">
      <c r="A2924" t="s">
        <v>20</v>
      </c>
      <c r="B2924" t="s">
        <v>21</v>
      </c>
      <c r="C2924" t="s">
        <v>22</v>
      </c>
      <c r="D2924" t="s">
        <v>23</v>
      </c>
      <c r="E2924" t="s">
        <v>5</v>
      </c>
      <c r="G2924" t="s">
        <v>24</v>
      </c>
      <c r="H2924">
        <v>3143183</v>
      </c>
      <c r="I2924">
        <v>3143914</v>
      </c>
      <c r="J2924" t="s">
        <v>52</v>
      </c>
      <c r="K2924" t="str">
        <f>VLOOKUP(Q2924,gene2!A:U,12,0)</f>
        <v>WP_014422484.1</v>
      </c>
      <c r="L2924" t="str">
        <f>VLOOKUP(Q2924,gene2!A:U,13,0)</f>
        <v>WP_014422484.1</v>
      </c>
      <c r="M2924">
        <f>VLOOKUP(Q2924,gene2!A:U,14,0)</f>
        <v>0</v>
      </c>
      <c r="N2924" t="str">
        <f>VLOOKUP(Q2924,gene2!A:U,15,0)</f>
        <v>hypothetical protein</v>
      </c>
      <c r="Q2924" t="s">
        <v>11282</v>
      </c>
      <c r="R2924">
        <v>732</v>
      </c>
      <c r="T2924" t="s">
        <v>11283</v>
      </c>
      <c r="V2924">
        <f t="shared" si="45"/>
        <v>244</v>
      </c>
    </row>
    <row r="2925" spans="1:22" x14ac:dyDescent="0.25">
      <c r="A2925" t="s">
        <v>20</v>
      </c>
      <c r="B2925" t="s">
        <v>21</v>
      </c>
      <c r="C2925" t="s">
        <v>22</v>
      </c>
      <c r="D2925" t="s">
        <v>23</v>
      </c>
      <c r="E2925" t="s">
        <v>5</v>
      </c>
      <c r="G2925" t="s">
        <v>24</v>
      </c>
      <c r="H2925">
        <v>3143916</v>
      </c>
      <c r="I2925">
        <v>3145118</v>
      </c>
      <c r="J2925" t="s">
        <v>52</v>
      </c>
      <c r="K2925" t="str">
        <f>VLOOKUP(Q2925,gene2!A:U,12,0)</f>
        <v>WP_014422485.1</v>
      </c>
      <c r="L2925" t="str">
        <f>VLOOKUP(Q2925,gene2!A:U,13,0)</f>
        <v>WP_014422485.1</v>
      </c>
      <c r="M2925">
        <f>VLOOKUP(Q2925,gene2!A:U,14,0)</f>
        <v>0</v>
      </c>
      <c r="N2925" t="str">
        <f>VLOOKUP(Q2925,gene2!A:U,15,0)</f>
        <v>protein nirF</v>
      </c>
      <c r="Q2925" t="s">
        <v>11285</v>
      </c>
      <c r="R2925">
        <v>1203</v>
      </c>
      <c r="T2925" t="s">
        <v>11286</v>
      </c>
      <c r="V2925">
        <f t="shared" si="45"/>
        <v>401</v>
      </c>
    </row>
    <row r="2926" spans="1:22" x14ac:dyDescent="0.25">
      <c r="A2926" t="s">
        <v>20</v>
      </c>
      <c r="B2926" t="s">
        <v>21</v>
      </c>
      <c r="C2926" t="s">
        <v>22</v>
      </c>
      <c r="D2926" t="s">
        <v>23</v>
      </c>
      <c r="E2926" t="s">
        <v>5</v>
      </c>
      <c r="G2926" t="s">
        <v>24</v>
      </c>
      <c r="H2926">
        <v>3145133</v>
      </c>
      <c r="I2926">
        <v>3145498</v>
      </c>
      <c r="J2926" t="s">
        <v>52</v>
      </c>
      <c r="K2926" t="str">
        <f>VLOOKUP(Q2926,gene2!A:U,12,0)</f>
        <v>WP_041655036.1</v>
      </c>
      <c r="L2926" t="str">
        <f>VLOOKUP(Q2926,gene2!A:U,13,0)</f>
        <v>WP_041655036.1</v>
      </c>
      <c r="M2926">
        <f>VLOOKUP(Q2926,gene2!A:U,14,0)</f>
        <v>0</v>
      </c>
      <c r="N2926" t="str">
        <f>VLOOKUP(Q2926,gene2!A:U,15,0)</f>
        <v>cytochrome c</v>
      </c>
      <c r="Q2926" t="s">
        <v>11289</v>
      </c>
      <c r="R2926">
        <v>366</v>
      </c>
      <c r="T2926" t="s">
        <v>11290</v>
      </c>
      <c r="V2926">
        <f t="shared" si="45"/>
        <v>122</v>
      </c>
    </row>
    <row r="2927" spans="1:22" x14ac:dyDescent="0.25">
      <c r="A2927" t="s">
        <v>20</v>
      </c>
      <c r="B2927" t="s">
        <v>21</v>
      </c>
      <c r="C2927" t="s">
        <v>22</v>
      </c>
      <c r="D2927" t="s">
        <v>23</v>
      </c>
      <c r="E2927" t="s">
        <v>5</v>
      </c>
      <c r="G2927" t="s">
        <v>24</v>
      </c>
      <c r="H2927">
        <v>3145722</v>
      </c>
      <c r="I2927">
        <v>3147446</v>
      </c>
      <c r="J2927" t="s">
        <v>25</v>
      </c>
      <c r="K2927" t="str">
        <f>VLOOKUP(Q2927,gene2!A:U,12,0)</f>
        <v>WP_014422487.1</v>
      </c>
      <c r="L2927" t="str">
        <f>VLOOKUP(Q2927,gene2!A:U,13,0)</f>
        <v>WP_014422487.1</v>
      </c>
      <c r="M2927">
        <f>VLOOKUP(Q2927,gene2!A:U,14,0)</f>
        <v>0</v>
      </c>
      <c r="N2927" t="str">
        <f>VLOOKUP(Q2927,gene2!A:U,15,0)</f>
        <v>c-type cytochrome</v>
      </c>
      <c r="Q2927" t="s">
        <v>11292</v>
      </c>
      <c r="R2927">
        <v>1725</v>
      </c>
      <c r="T2927" t="s">
        <v>11293</v>
      </c>
      <c r="V2927">
        <f t="shared" si="45"/>
        <v>575</v>
      </c>
    </row>
    <row r="2928" spans="1:22" x14ac:dyDescent="0.25">
      <c r="A2928" t="s">
        <v>20</v>
      </c>
      <c r="B2928" t="s">
        <v>21</v>
      </c>
      <c r="C2928" t="s">
        <v>22</v>
      </c>
      <c r="D2928" t="s">
        <v>23</v>
      </c>
      <c r="E2928" t="s">
        <v>5</v>
      </c>
      <c r="G2928" t="s">
        <v>24</v>
      </c>
      <c r="H2928">
        <v>3147476</v>
      </c>
      <c r="I2928">
        <v>3147940</v>
      </c>
      <c r="J2928" t="s">
        <v>25</v>
      </c>
      <c r="K2928" t="str">
        <f>VLOOKUP(Q2928,gene2!A:U,12,0)</f>
        <v>WP_014422488.1</v>
      </c>
      <c r="L2928" t="str">
        <f>VLOOKUP(Q2928,gene2!A:U,13,0)</f>
        <v>WP_014422488.1</v>
      </c>
      <c r="M2928">
        <f>VLOOKUP(Q2928,gene2!A:U,14,0)</f>
        <v>0</v>
      </c>
      <c r="N2928" t="str">
        <f>VLOOKUP(Q2928,gene2!A:U,15,0)</f>
        <v>AsnC family transcriptional regulator</v>
      </c>
      <c r="Q2928" t="s">
        <v>11295</v>
      </c>
      <c r="R2928">
        <v>465</v>
      </c>
      <c r="T2928" t="s">
        <v>11296</v>
      </c>
      <c r="V2928">
        <f t="shared" si="45"/>
        <v>155</v>
      </c>
    </row>
    <row r="2929" spans="1:22" x14ac:dyDescent="0.25">
      <c r="A2929" t="s">
        <v>20</v>
      </c>
      <c r="B2929" t="s">
        <v>21</v>
      </c>
      <c r="C2929" t="s">
        <v>22</v>
      </c>
      <c r="D2929" t="s">
        <v>23</v>
      </c>
      <c r="E2929" t="s">
        <v>5</v>
      </c>
      <c r="G2929" t="s">
        <v>24</v>
      </c>
      <c r="H2929">
        <v>3147937</v>
      </c>
      <c r="I2929">
        <v>3148473</v>
      </c>
      <c r="J2929" t="s">
        <v>25</v>
      </c>
      <c r="K2929" t="str">
        <f>VLOOKUP(Q2929,gene2!A:U,12,0)</f>
        <v>WP_014422489.1</v>
      </c>
      <c r="L2929" t="str">
        <f>VLOOKUP(Q2929,gene2!A:U,13,0)</f>
        <v>WP_014422489.1</v>
      </c>
      <c r="M2929">
        <f>VLOOKUP(Q2929,gene2!A:U,14,0)</f>
        <v>0</v>
      </c>
      <c r="N2929" t="str">
        <f>VLOOKUP(Q2929,gene2!A:U,15,0)</f>
        <v>Lrp/AsnC family transcriptional regulator</v>
      </c>
      <c r="Q2929" t="s">
        <v>11299</v>
      </c>
      <c r="R2929">
        <v>537</v>
      </c>
      <c r="T2929" t="s">
        <v>11300</v>
      </c>
      <c r="V2929">
        <f t="shared" si="45"/>
        <v>179</v>
      </c>
    </row>
    <row r="2930" spans="1:22" x14ac:dyDescent="0.25">
      <c r="A2930" t="s">
        <v>20</v>
      </c>
      <c r="B2930" t="s">
        <v>21</v>
      </c>
      <c r="C2930" t="s">
        <v>22</v>
      </c>
      <c r="D2930" t="s">
        <v>23</v>
      </c>
      <c r="E2930" t="s">
        <v>5</v>
      </c>
      <c r="G2930" t="s">
        <v>24</v>
      </c>
      <c r="H2930">
        <v>3148496</v>
      </c>
      <c r="I2930">
        <v>3148957</v>
      </c>
      <c r="J2930" t="s">
        <v>25</v>
      </c>
      <c r="K2930" t="str">
        <f>VLOOKUP(Q2930,gene2!A:U,12,0)</f>
        <v>WP_014422490.1</v>
      </c>
      <c r="L2930" t="str">
        <f>VLOOKUP(Q2930,gene2!A:U,13,0)</f>
        <v>WP_014422490.1</v>
      </c>
      <c r="M2930">
        <f>VLOOKUP(Q2930,gene2!A:U,14,0)</f>
        <v>0</v>
      </c>
      <c r="N2930" t="str">
        <f>VLOOKUP(Q2930,gene2!A:U,15,0)</f>
        <v>Lrp/AsnC family transcriptional regulator</v>
      </c>
      <c r="Q2930" t="s">
        <v>11302</v>
      </c>
      <c r="R2930">
        <v>462</v>
      </c>
      <c r="T2930" t="s">
        <v>11303</v>
      </c>
      <c r="V2930">
        <f t="shared" si="45"/>
        <v>154</v>
      </c>
    </row>
    <row r="2931" spans="1:22" x14ac:dyDescent="0.25">
      <c r="A2931" t="s">
        <v>20</v>
      </c>
      <c r="B2931" t="s">
        <v>21</v>
      </c>
      <c r="C2931" t="s">
        <v>22</v>
      </c>
      <c r="D2931" t="s">
        <v>23</v>
      </c>
      <c r="E2931" t="s">
        <v>5</v>
      </c>
      <c r="G2931" t="s">
        <v>24</v>
      </c>
      <c r="H2931">
        <v>3148932</v>
      </c>
      <c r="I2931">
        <v>3149453</v>
      </c>
      <c r="J2931" t="s">
        <v>25</v>
      </c>
      <c r="K2931" t="str">
        <f>VLOOKUP(Q2931,gene2!A:U,12,0)</f>
        <v>WP_050999026.1</v>
      </c>
      <c r="L2931" t="str">
        <f>VLOOKUP(Q2931,gene2!A:U,13,0)</f>
        <v>WP_050999026.1</v>
      </c>
      <c r="M2931">
        <f>VLOOKUP(Q2931,gene2!A:U,14,0)</f>
        <v>0</v>
      </c>
      <c r="N2931" t="str">
        <f>VLOOKUP(Q2931,gene2!A:U,15,0)</f>
        <v>Lrp/AsnC family transcriptional regulator</v>
      </c>
      <c r="Q2931" t="s">
        <v>11305</v>
      </c>
      <c r="R2931">
        <v>522</v>
      </c>
      <c r="T2931" t="s">
        <v>11306</v>
      </c>
      <c r="V2931">
        <f t="shared" si="45"/>
        <v>174</v>
      </c>
    </row>
    <row r="2932" spans="1:22" x14ac:dyDescent="0.25">
      <c r="A2932" t="s">
        <v>20</v>
      </c>
      <c r="B2932" t="s">
        <v>21</v>
      </c>
      <c r="C2932" t="s">
        <v>22</v>
      </c>
      <c r="D2932" t="s">
        <v>23</v>
      </c>
      <c r="E2932" t="s">
        <v>5</v>
      </c>
      <c r="G2932" t="s">
        <v>24</v>
      </c>
      <c r="H2932">
        <v>3149587</v>
      </c>
      <c r="I2932">
        <v>3150786</v>
      </c>
      <c r="J2932" t="s">
        <v>25</v>
      </c>
      <c r="K2932" t="str">
        <f>VLOOKUP(Q2932,gene2!A:U,12,0)</f>
        <v>WP_014422492.1</v>
      </c>
      <c r="L2932" t="str">
        <f>VLOOKUP(Q2932,gene2!A:U,13,0)</f>
        <v>WP_014422492.1</v>
      </c>
      <c r="M2932">
        <f>VLOOKUP(Q2932,gene2!A:U,14,0)</f>
        <v>0</v>
      </c>
      <c r="N2932" t="str">
        <f>VLOOKUP(Q2932,gene2!A:U,15,0)</f>
        <v>heme d1 biosynthesis radical SAM protein NirJ</v>
      </c>
      <c r="O2932" t="s">
        <v>11308</v>
      </c>
      <c r="Q2932" t="s">
        <v>11309</v>
      </c>
      <c r="R2932">
        <v>1200</v>
      </c>
      <c r="T2932" t="s">
        <v>11310</v>
      </c>
      <c r="V2932">
        <f t="shared" si="45"/>
        <v>400</v>
      </c>
    </row>
    <row r="2933" spans="1:22" x14ac:dyDescent="0.25">
      <c r="A2933" t="s">
        <v>20</v>
      </c>
      <c r="B2933" t="s">
        <v>21</v>
      </c>
      <c r="C2933" t="s">
        <v>22</v>
      </c>
      <c r="D2933" t="s">
        <v>23</v>
      </c>
      <c r="E2933" t="s">
        <v>5</v>
      </c>
      <c r="G2933" t="s">
        <v>24</v>
      </c>
      <c r="H2933">
        <v>3150797</v>
      </c>
      <c r="I2933">
        <v>3151657</v>
      </c>
      <c r="J2933" t="s">
        <v>25</v>
      </c>
      <c r="K2933" t="str">
        <f>VLOOKUP(Q2933,gene2!A:U,12,0)</f>
        <v>WP_014422493.1</v>
      </c>
      <c r="L2933" t="str">
        <f>VLOOKUP(Q2933,gene2!A:U,13,0)</f>
        <v>WP_014422493.1</v>
      </c>
      <c r="M2933">
        <f>VLOOKUP(Q2933,gene2!A:U,14,0)</f>
        <v>0</v>
      </c>
      <c r="N2933" t="str">
        <f>VLOOKUP(Q2933,gene2!A:U,15,0)</f>
        <v>uroporphyrinogen-III C-methyltransferase</v>
      </c>
      <c r="O2933" t="s">
        <v>6631</v>
      </c>
      <c r="Q2933" t="s">
        <v>11313</v>
      </c>
      <c r="R2933">
        <v>861</v>
      </c>
      <c r="T2933" t="s">
        <v>11314</v>
      </c>
      <c r="V2933">
        <f t="shared" si="45"/>
        <v>287</v>
      </c>
    </row>
    <row r="2934" spans="1:22" x14ac:dyDescent="0.25">
      <c r="A2934" t="s">
        <v>20</v>
      </c>
      <c r="B2934" t="s">
        <v>21</v>
      </c>
      <c r="C2934" t="s">
        <v>22</v>
      </c>
      <c r="D2934" t="s">
        <v>23</v>
      </c>
      <c r="E2934" t="s">
        <v>5</v>
      </c>
      <c r="G2934" t="s">
        <v>24</v>
      </c>
      <c r="H2934">
        <v>3151696</v>
      </c>
      <c r="I2934">
        <v>3153210</v>
      </c>
      <c r="J2934" t="s">
        <v>25</v>
      </c>
      <c r="K2934" t="str">
        <f>VLOOKUP(Q2934,gene2!A:U,12,0)</f>
        <v>WP_014422494.1</v>
      </c>
      <c r="L2934" t="str">
        <f>VLOOKUP(Q2934,gene2!A:U,13,0)</f>
        <v>WP_014422494.1</v>
      </c>
      <c r="M2934">
        <f>VLOOKUP(Q2934,gene2!A:U,14,0)</f>
        <v>0</v>
      </c>
      <c r="N2934" t="str">
        <f>VLOOKUP(Q2934,gene2!A:U,15,0)</f>
        <v>c-type cytochrome</v>
      </c>
      <c r="Q2934" t="s">
        <v>11316</v>
      </c>
      <c r="R2934">
        <v>1515</v>
      </c>
      <c r="T2934" t="s">
        <v>11317</v>
      </c>
      <c r="V2934">
        <f t="shared" si="45"/>
        <v>505</v>
      </c>
    </row>
    <row r="2935" spans="1:22" x14ac:dyDescent="0.25">
      <c r="A2935" t="s">
        <v>20</v>
      </c>
      <c r="B2935" t="s">
        <v>21</v>
      </c>
      <c r="C2935" t="s">
        <v>22</v>
      </c>
      <c r="D2935" t="s">
        <v>23</v>
      </c>
      <c r="E2935" t="s">
        <v>5</v>
      </c>
      <c r="G2935" t="s">
        <v>24</v>
      </c>
      <c r="H2935">
        <v>3153324</v>
      </c>
      <c r="I2935">
        <v>3154037</v>
      </c>
      <c r="J2935" t="s">
        <v>25</v>
      </c>
      <c r="K2935" t="str">
        <f>VLOOKUP(Q2935,gene2!A:U,12,0)</f>
        <v>WP_014422495.1</v>
      </c>
      <c r="L2935" t="str">
        <f>VLOOKUP(Q2935,gene2!A:U,13,0)</f>
        <v>WP_014422495.1</v>
      </c>
      <c r="M2935">
        <f>VLOOKUP(Q2935,gene2!A:U,14,0)</f>
        <v>0</v>
      </c>
      <c r="N2935" t="str">
        <f>VLOOKUP(Q2935,gene2!A:U,15,0)</f>
        <v>Crp/Fnr family transcriptional regulator</v>
      </c>
      <c r="Q2935" t="s">
        <v>11319</v>
      </c>
      <c r="R2935">
        <v>714</v>
      </c>
      <c r="T2935" t="s">
        <v>11320</v>
      </c>
      <c r="V2935">
        <f t="shared" si="45"/>
        <v>238</v>
      </c>
    </row>
    <row r="2936" spans="1:22" x14ac:dyDescent="0.25">
      <c r="A2936" t="s">
        <v>20</v>
      </c>
      <c r="B2936" t="s">
        <v>21</v>
      </c>
      <c r="C2936" t="s">
        <v>22</v>
      </c>
      <c r="D2936" t="s">
        <v>23</v>
      </c>
      <c r="E2936" t="s">
        <v>5</v>
      </c>
      <c r="G2936" t="s">
        <v>24</v>
      </c>
      <c r="H2936">
        <v>3154092</v>
      </c>
      <c r="I2936">
        <v>3154691</v>
      </c>
      <c r="J2936" t="s">
        <v>52</v>
      </c>
      <c r="K2936" t="str">
        <f>VLOOKUP(Q2936,gene2!A:U,12,0)</f>
        <v>WP_014422496.1</v>
      </c>
      <c r="L2936" t="str">
        <f>VLOOKUP(Q2936,gene2!A:U,13,0)</f>
        <v>WP_014422496.1</v>
      </c>
      <c r="M2936">
        <f>VLOOKUP(Q2936,gene2!A:U,14,0)</f>
        <v>0</v>
      </c>
      <c r="N2936" t="str">
        <f>VLOOKUP(Q2936,gene2!A:U,15,0)</f>
        <v>NAD(P)H:quinone oxidoreductase</v>
      </c>
      <c r="O2936" t="s">
        <v>8821</v>
      </c>
      <c r="Q2936" t="s">
        <v>11322</v>
      </c>
      <c r="R2936">
        <v>600</v>
      </c>
      <c r="T2936" t="s">
        <v>11323</v>
      </c>
      <c r="V2936">
        <f t="shared" si="45"/>
        <v>200</v>
      </c>
    </row>
    <row r="2937" spans="1:22" x14ac:dyDescent="0.25">
      <c r="A2937" t="s">
        <v>20</v>
      </c>
      <c r="B2937" t="s">
        <v>21</v>
      </c>
      <c r="C2937" t="s">
        <v>22</v>
      </c>
      <c r="D2937" t="s">
        <v>23</v>
      </c>
      <c r="E2937" t="s">
        <v>5</v>
      </c>
      <c r="G2937" t="s">
        <v>24</v>
      </c>
      <c r="H2937">
        <v>3154900</v>
      </c>
      <c r="I2937">
        <v>3155559</v>
      </c>
      <c r="J2937" t="s">
        <v>25</v>
      </c>
      <c r="K2937" t="str">
        <f>VLOOKUP(Q2937,gene2!A:U,12,0)</f>
        <v>WP_041655039.1</v>
      </c>
      <c r="L2937" t="str">
        <f>VLOOKUP(Q2937,gene2!A:U,13,0)</f>
        <v>WP_041655039.1</v>
      </c>
      <c r="M2937">
        <f>VLOOKUP(Q2937,gene2!A:U,14,0)</f>
        <v>0</v>
      </c>
      <c r="N2937" t="str">
        <f>VLOOKUP(Q2937,gene2!A:U,15,0)</f>
        <v>hemolysin III family protein</v>
      </c>
      <c r="Q2937" t="s">
        <v>11325</v>
      </c>
      <c r="R2937">
        <v>660</v>
      </c>
      <c r="T2937" t="s">
        <v>11326</v>
      </c>
      <c r="V2937">
        <f t="shared" si="45"/>
        <v>220</v>
      </c>
    </row>
    <row r="2938" spans="1:22" x14ac:dyDescent="0.25">
      <c r="A2938" t="s">
        <v>20</v>
      </c>
      <c r="B2938" t="s">
        <v>21</v>
      </c>
      <c r="C2938" t="s">
        <v>22</v>
      </c>
      <c r="D2938" t="s">
        <v>23</v>
      </c>
      <c r="E2938" t="s">
        <v>5</v>
      </c>
      <c r="G2938" t="s">
        <v>24</v>
      </c>
      <c r="H2938">
        <v>3155679</v>
      </c>
      <c r="I2938">
        <v>3156806</v>
      </c>
      <c r="J2938" t="s">
        <v>25</v>
      </c>
      <c r="K2938" t="str">
        <f>VLOOKUP(Q2938,gene2!A:U,12,0)</f>
        <v>WP_041655040.1</v>
      </c>
      <c r="L2938" t="str">
        <f>VLOOKUP(Q2938,gene2!A:U,13,0)</f>
        <v>WP_041655040.1</v>
      </c>
      <c r="M2938">
        <f>VLOOKUP(Q2938,gene2!A:U,14,0)</f>
        <v>0</v>
      </c>
      <c r="N2938" t="str">
        <f>VLOOKUP(Q2938,gene2!A:U,15,0)</f>
        <v>NnrS family protein</v>
      </c>
      <c r="Q2938" t="s">
        <v>11329</v>
      </c>
      <c r="R2938">
        <v>1128</v>
      </c>
      <c r="T2938" t="s">
        <v>11330</v>
      </c>
      <c r="V2938">
        <f t="shared" si="45"/>
        <v>376</v>
      </c>
    </row>
    <row r="2939" spans="1:22" x14ac:dyDescent="0.25">
      <c r="A2939" t="s">
        <v>20</v>
      </c>
      <c r="B2939" t="s">
        <v>21</v>
      </c>
      <c r="C2939" t="s">
        <v>22</v>
      </c>
      <c r="D2939" t="s">
        <v>23</v>
      </c>
      <c r="E2939" t="s">
        <v>5</v>
      </c>
      <c r="G2939" t="s">
        <v>24</v>
      </c>
      <c r="H2939">
        <v>3157063</v>
      </c>
      <c r="I2939">
        <v>3158655</v>
      </c>
      <c r="J2939" t="s">
        <v>25</v>
      </c>
      <c r="K2939" t="str">
        <f>VLOOKUP(Q2939,gene2!A:U,12,0)</f>
        <v>WP_011786579.1</v>
      </c>
      <c r="L2939" t="str">
        <f>VLOOKUP(Q2939,gene2!A:U,13,0)</f>
        <v>WP_011786579.1</v>
      </c>
      <c r="M2939">
        <f>VLOOKUP(Q2939,gene2!A:U,14,0)</f>
        <v>0</v>
      </c>
      <c r="N2939" t="str">
        <f>VLOOKUP(Q2939,gene2!A:U,15,0)</f>
        <v>antiporter</v>
      </c>
      <c r="Q2939" t="s">
        <v>11333</v>
      </c>
      <c r="R2939">
        <v>1593</v>
      </c>
      <c r="T2939" t="s">
        <v>11334</v>
      </c>
      <c r="V2939">
        <f t="shared" si="45"/>
        <v>531</v>
      </c>
    </row>
    <row r="2940" spans="1:22" x14ac:dyDescent="0.25">
      <c r="A2940" t="s">
        <v>20</v>
      </c>
      <c r="B2940" t="s">
        <v>21</v>
      </c>
      <c r="C2940" t="s">
        <v>22</v>
      </c>
      <c r="D2940" t="s">
        <v>23</v>
      </c>
      <c r="E2940" t="s">
        <v>5</v>
      </c>
      <c r="G2940" t="s">
        <v>24</v>
      </c>
      <c r="H2940">
        <v>3158738</v>
      </c>
      <c r="I2940">
        <v>3159364</v>
      </c>
      <c r="J2940" t="s">
        <v>52</v>
      </c>
      <c r="K2940" t="str">
        <f>VLOOKUP(Q2940,gene2!A:U,12,0)</f>
        <v>WP_014422499.1</v>
      </c>
      <c r="L2940" t="str">
        <f>VLOOKUP(Q2940,gene2!A:U,13,0)</f>
        <v>WP_014422499.1</v>
      </c>
      <c r="M2940">
        <f>VLOOKUP(Q2940,gene2!A:U,14,0)</f>
        <v>0</v>
      </c>
      <c r="N2940" t="str">
        <f>VLOOKUP(Q2940,gene2!A:U,15,0)</f>
        <v>ankyrin repeat domain-containing protein</v>
      </c>
      <c r="Q2940" t="s">
        <v>11337</v>
      </c>
      <c r="R2940">
        <v>627</v>
      </c>
      <c r="T2940" t="s">
        <v>11338</v>
      </c>
      <c r="V2940">
        <f t="shared" si="45"/>
        <v>209</v>
      </c>
    </row>
    <row r="2941" spans="1:22" x14ac:dyDescent="0.25">
      <c r="A2941" t="s">
        <v>20</v>
      </c>
      <c r="B2941" t="s">
        <v>21</v>
      </c>
      <c r="C2941" t="s">
        <v>22</v>
      </c>
      <c r="D2941" t="s">
        <v>23</v>
      </c>
      <c r="E2941" t="s">
        <v>5</v>
      </c>
      <c r="G2941" t="s">
        <v>24</v>
      </c>
      <c r="H2941">
        <v>3159465</v>
      </c>
      <c r="I2941">
        <v>3160970</v>
      </c>
      <c r="J2941" t="s">
        <v>52</v>
      </c>
      <c r="K2941" t="str">
        <f>VLOOKUP(Q2941,gene2!A:U,12,0)</f>
        <v>WP_014422500.1</v>
      </c>
      <c r="L2941" t="str">
        <f>VLOOKUP(Q2941,gene2!A:U,13,0)</f>
        <v>WP_014422500.1</v>
      </c>
      <c r="M2941">
        <f>VLOOKUP(Q2941,gene2!A:U,14,0)</f>
        <v>0</v>
      </c>
      <c r="N2941" t="str">
        <f>VLOOKUP(Q2941,gene2!A:U,15,0)</f>
        <v>NarK/NasA family nitrate transporter</v>
      </c>
      <c r="Q2941" t="s">
        <v>11341</v>
      </c>
      <c r="R2941">
        <v>1506</v>
      </c>
      <c r="T2941" t="s">
        <v>11342</v>
      </c>
      <c r="V2941">
        <f t="shared" si="45"/>
        <v>502</v>
      </c>
    </row>
    <row r="2942" spans="1:22" x14ac:dyDescent="0.25">
      <c r="A2942" t="s">
        <v>20</v>
      </c>
      <c r="B2942" t="s">
        <v>21</v>
      </c>
      <c r="C2942" t="s">
        <v>22</v>
      </c>
      <c r="D2942" t="s">
        <v>23</v>
      </c>
      <c r="E2942" t="s">
        <v>5</v>
      </c>
      <c r="G2942" t="s">
        <v>24</v>
      </c>
      <c r="H2942">
        <v>3161017</v>
      </c>
      <c r="I2942">
        <v>3161478</v>
      </c>
      <c r="J2942" t="s">
        <v>52</v>
      </c>
      <c r="K2942" t="str">
        <f>VLOOKUP(Q2942,gene2!A:U,12,0)</f>
        <v>WP_014422501.1</v>
      </c>
      <c r="L2942" t="str">
        <f>VLOOKUP(Q2942,gene2!A:U,13,0)</f>
        <v>WP_014422501.1</v>
      </c>
      <c r="M2942">
        <f>VLOOKUP(Q2942,gene2!A:U,14,0)</f>
        <v>0</v>
      </c>
      <c r="N2942" t="str">
        <f>VLOOKUP(Q2942,gene2!A:U,15,0)</f>
        <v>universal stress protein</v>
      </c>
      <c r="Q2942" t="s">
        <v>11345</v>
      </c>
      <c r="R2942">
        <v>462</v>
      </c>
      <c r="T2942" t="s">
        <v>11346</v>
      </c>
      <c r="V2942">
        <f t="shared" si="45"/>
        <v>154</v>
      </c>
    </row>
    <row r="2943" spans="1:22" x14ac:dyDescent="0.25">
      <c r="A2943" t="s">
        <v>20</v>
      </c>
      <c r="B2943" t="s">
        <v>21</v>
      </c>
      <c r="C2943" t="s">
        <v>22</v>
      </c>
      <c r="D2943" t="s">
        <v>23</v>
      </c>
      <c r="E2943" t="s">
        <v>5</v>
      </c>
      <c r="G2943" t="s">
        <v>24</v>
      </c>
      <c r="H2943">
        <v>3161751</v>
      </c>
      <c r="I2943">
        <v>3163109</v>
      </c>
      <c r="J2943" t="s">
        <v>25</v>
      </c>
      <c r="K2943" t="str">
        <f>VLOOKUP(Q2943,gene2!A:U,12,0)</f>
        <v>WP_041655043.1</v>
      </c>
      <c r="L2943" t="str">
        <f>VLOOKUP(Q2943,gene2!A:U,13,0)</f>
        <v>WP_041655043.1</v>
      </c>
      <c r="M2943">
        <f>VLOOKUP(Q2943,gene2!A:U,14,0)</f>
        <v>0</v>
      </c>
      <c r="N2943" t="str">
        <f>VLOOKUP(Q2943,gene2!A:U,15,0)</f>
        <v>NarK/NasA family nitrate transporter</v>
      </c>
      <c r="Q2943" t="s">
        <v>11348</v>
      </c>
      <c r="R2943">
        <v>1359</v>
      </c>
      <c r="T2943" t="s">
        <v>11349</v>
      </c>
      <c r="V2943">
        <f t="shared" si="45"/>
        <v>453</v>
      </c>
    </row>
    <row r="2944" spans="1:22" x14ac:dyDescent="0.25">
      <c r="A2944" t="s">
        <v>20</v>
      </c>
      <c r="B2944" t="s">
        <v>21</v>
      </c>
      <c r="C2944" t="s">
        <v>22</v>
      </c>
      <c r="D2944" t="s">
        <v>23</v>
      </c>
      <c r="E2944" t="s">
        <v>5</v>
      </c>
      <c r="G2944" t="s">
        <v>24</v>
      </c>
      <c r="H2944">
        <v>3163198</v>
      </c>
      <c r="I2944">
        <v>3163656</v>
      </c>
      <c r="J2944" t="s">
        <v>25</v>
      </c>
      <c r="K2944" t="str">
        <f>VLOOKUP(Q2944,gene2!A:U,12,0)</f>
        <v>WP_014422503.1</v>
      </c>
      <c r="L2944" t="str">
        <f>VLOOKUP(Q2944,gene2!A:U,13,0)</f>
        <v>WP_014422503.1</v>
      </c>
      <c r="M2944">
        <f>VLOOKUP(Q2944,gene2!A:U,14,0)</f>
        <v>0</v>
      </c>
      <c r="N2944" t="str">
        <f>VLOOKUP(Q2944,gene2!A:U,15,0)</f>
        <v>EVE domain-containing protein</v>
      </c>
      <c r="Q2944" t="s">
        <v>11351</v>
      </c>
      <c r="R2944">
        <v>459</v>
      </c>
      <c r="T2944" t="s">
        <v>11352</v>
      </c>
      <c r="V2944">
        <f t="shared" si="45"/>
        <v>153</v>
      </c>
    </row>
    <row r="2945" spans="1:22" x14ac:dyDescent="0.25">
      <c r="A2945" t="s">
        <v>20</v>
      </c>
      <c r="B2945" t="s">
        <v>21</v>
      </c>
      <c r="C2945" t="s">
        <v>22</v>
      </c>
      <c r="D2945" t="s">
        <v>23</v>
      </c>
      <c r="E2945" t="s">
        <v>5</v>
      </c>
      <c r="G2945" t="s">
        <v>24</v>
      </c>
      <c r="H2945">
        <v>3163734</v>
      </c>
      <c r="I2945">
        <v>3164555</v>
      </c>
      <c r="J2945" t="s">
        <v>25</v>
      </c>
      <c r="K2945" t="str">
        <f>VLOOKUP(Q2945,gene2!A:U,12,0)</f>
        <v>WP_014422504.1</v>
      </c>
      <c r="L2945" t="str">
        <f>VLOOKUP(Q2945,gene2!A:U,13,0)</f>
        <v>WP_014422504.1</v>
      </c>
      <c r="M2945">
        <f>VLOOKUP(Q2945,gene2!A:U,14,0)</f>
        <v>0</v>
      </c>
      <c r="N2945" t="str">
        <f>VLOOKUP(Q2945,gene2!A:U,15,0)</f>
        <v>ion transporter</v>
      </c>
      <c r="Q2945" t="s">
        <v>11355</v>
      </c>
      <c r="R2945">
        <v>822</v>
      </c>
      <c r="T2945" t="s">
        <v>11356</v>
      </c>
      <c r="V2945">
        <f t="shared" si="45"/>
        <v>274</v>
      </c>
    </row>
    <row r="2946" spans="1:22" x14ac:dyDescent="0.25">
      <c r="A2946" t="s">
        <v>20</v>
      </c>
      <c r="B2946" t="s">
        <v>21</v>
      </c>
      <c r="C2946" t="s">
        <v>22</v>
      </c>
      <c r="D2946" t="s">
        <v>23</v>
      </c>
      <c r="E2946" t="s">
        <v>5</v>
      </c>
      <c r="G2946" t="s">
        <v>24</v>
      </c>
      <c r="H2946">
        <v>3164557</v>
      </c>
      <c r="I2946">
        <v>3164928</v>
      </c>
      <c r="J2946" t="s">
        <v>52</v>
      </c>
      <c r="K2946" t="str">
        <f>VLOOKUP(Q2946,gene2!A:U,12,0)</f>
        <v>WP_014422505.1</v>
      </c>
      <c r="L2946" t="str">
        <f>VLOOKUP(Q2946,gene2!A:U,13,0)</f>
        <v>WP_014422505.1</v>
      </c>
      <c r="M2946">
        <f>VLOOKUP(Q2946,gene2!A:U,14,0)</f>
        <v>0</v>
      </c>
      <c r="N2946" t="str">
        <f>VLOOKUP(Q2946,gene2!A:U,15,0)</f>
        <v>SirB2 family protein</v>
      </c>
      <c r="Q2946" t="s">
        <v>11359</v>
      </c>
      <c r="R2946">
        <v>372</v>
      </c>
      <c r="T2946" t="s">
        <v>11360</v>
      </c>
      <c r="V2946">
        <f t="shared" si="45"/>
        <v>124</v>
      </c>
    </row>
    <row r="2947" spans="1:22" x14ac:dyDescent="0.25">
      <c r="A2947" t="s">
        <v>20</v>
      </c>
      <c r="B2947" t="s">
        <v>21</v>
      </c>
      <c r="C2947" t="s">
        <v>22</v>
      </c>
      <c r="D2947" t="s">
        <v>23</v>
      </c>
      <c r="E2947" t="s">
        <v>5</v>
      </c>
      <c r="G2947" t="s">
        <v>24</v>
      </c>
      <c r="H2947">
        <v>3165052</v>
      </c>
      <c r="I2947">
        <v>3166236</v>
      </c>
      <c r="J2947" t="s">
        <v>25</v>
      </c>
      <c r="K2947" t="str">
        <f>VLOOKUP(Q2947,gene2!A:U,12,0)</f>
        <v>WP_014422506.1</v>
      </c>
      <c r="L2947" t="str">
        <f>VLOOKUP(Q2947,gene2!A:U,13,0)</f>
        <v>WP_014422506.1</v>
      </c>
      <c r="M2947">
        <f>VLOOKUP(Q2947,gene2!A:U,14,0)</f>
        <v>0</v>
      </c>
      <c r="N2947" t="str">
        <f>VLOOKUP(Q2947,gene2!A:U,15,0)</f>
        <v>NnrS family protein</v>
      </c>
      <c r="Q2947" t="s">
        <v>11363</v>
      </c>
      <c r="R2947">
        <v>1185</v>
      </c>
      <c r="T2947" t="s">
        <v>11364</v>
      </c>
      <c r="V2947">
        <f t="shared" ref="V2947:V3010" si="46">R2947/3</f>
        <v>395</v>
      </c>
    </row>
    <row r="2948" spans="1:22" x14ac:dyDescent="0.25">
      <c r="A2948" t="s">
        <v>20</v>
      </c>
      <c r="B2948" t="s">
        <v>21</v>
      </c>
      <c r="C2948" t="s">
        <v>22</v>
      </c>
      <c r="D2948" t="s">
        <v>23</v>
      </c>
      <c r="E2948" t="s">
        <v>5</v>
      </c>
      <c r="G2948" t="s">
        <v>24</v>
      </c>
      <c r="H2948">
        <v>3166308</v>
      </c>
      <c r="I2948">
        <v>3166823</v>
      </c>
      <c r="J2948" t="s">
        <v>52</v>
      </c>
      <c r="K2948" t="str">
        <f>VLOOKUP(Q2948,gene2!A:U,12,0)</f>
        <v>WP_023008620.1</v>
      </c>
      <c r="L2948" t="str">
        <f>VLOOKUP(Q2948,gene2!A:U,13,0)</f>
        <v>WP_023008620.1</v>
      </c>
      <c r="M2948">
        <f>VLOOKUP(Q2948,gene2!A:U,14,0)</f>
        <v>0</v>
      </c>
      <c r="N2948" t="str">
        <f>VLOOKUP(Q2948,gene2!A:U,15,0)</f>
        <v>SRPBCC family protein</v>
      </c>
      <c r="Q2948" t="s">
        <v>11366</v>
      </c>
      <c r="R2948">
        <v>516</v>
      </c>
      <c r="T2948" t="s">
        <v>11367</v>
      </c>
      <c r="V2948">
        <f t="shared" si="46"/>
        <v>172</v>
      </c>
    </row>
    <row r="2949" spans="1:22" x14ac:dyDescent="0.25">
      <c r="A2949" t="s">
        <v>20</v>
      </c>
      <c r="B2949" t="s">
        <v>21</v>
      </c>
      <c r="C2949" t="s">
        <v>22</v>
      </c>
      <c r="D2949" t="s">
        <v>23</v>
      </c>
      <c r="E2949" t="s">
        <v>5</v>
      </c>
      <c r="G2949" t="s">
        <v>24</v>
      </c>
      <c r="H2949">
        <v>3167025</v>
      </c>
      <c r="I2949">
        <v>3167534</v>
      </c>
      <c r="J2949" t="s">
        <v>25</v>
      </c>
      <c r="K2949" t="str">
        <f>VLOOKUP(Q2949,gene2!A:U,12,0)</f>
        <v>WP_011786589.1</v>
      </c>
      <c r="L2949" t="str">
        <f>VLOOKUP(Q2949,gene2!A:U,13,0)</f>
        <v>WP_011786589.1</v>
      </c>
      <c r="M2949">
        <f>VLOOKUP(Q2949,gene2!A:U,14,0)</f>
        <v>0</v>
      </c>
      <c r="N2949" t="str">
        <f>VLOOKUP(Q2949,gene2!A:U,15,0)</f>
        <v>bifunctional 3-hydroxydecanoyl-ACP dehydratase/trans-2-decenoyl-ACP isomerase</v>
      </c>
      <c r="O2949" t="s">
        <v>11369</v>
      </c>
      <c r="Q2949" t="s">
        <v>11370</v>
      </c>
      <c r="R2949">
        <v>510</v>
      </c>
      <c r="T2949" t="s">
        <v>11371</v>
      </c>
      <c r="V2949">
        <f t="shared" si="46"/>
        <v>170</v>
      </c>
    </row>
    <row r="2950" spans="1:22" x14ac:dyDescent="0.25">
      <c r="A2950" t="s">
        <v>20</v>
      </c>
      <c r="B2950" t="s">
        <v>21</v>
      </c>
      <c r="C2950" t="s">
        <v>22</v>
      </c>
      <c r="D2950" t="s">
        <v>23</v>
      </c>
      <c r="E2950" t="s">
        <v>5</v>
      </c>
      <c r="G2950" t="s">
        <v>24</v>
      </c>
      <c r="H2950">
        <v>3167546</v>
      </c>
      <c r="I2950">
        <v>3168757</v>
      </c>
      <c r="J2950" t="s">
        <v>25</v>
      </c>
      <c r="K2950" t="str">
        <f>VLOOKUP(Q2950,gene2!A:U,12,0)</f>
        <v>WP_014422508.1</v>
      </c>
      <c r="L2950" t="str">
        <f>VLOOKUP(Q2950,gene2!A:U,13,0)</f>
        <v>WP_014422508.1</v>
      </c>
      <c r="M2950">
        <f>VLOOKUP(Q2950,gene2!A:U,14,0)</f>
        <v>0</v>
      </c>
      <c r="N2950" t="str">
        <f>VLOOKUP(Q2950,gene2!A:U,15,0)</f>
        <v>beta-ketoacyl-ACP synthase I</v>
      </c>
      <c r="O2950" t="s">
        <v>11374</v>
      </c>
      <c r="Q2950" t="s">
        <v>11375</v>
      </c>
      <c r="R2950">
        <v>1212</v>
      </c>
      <c r="T2950" t="s">
        <v>11376</v>
      </c>
      <c r="V2950">
        <f t="shared" si="46"/>
        <v>404</v>
      </c>
    </row>
    <row r="2951" spans="1:22" x14ac:dyDescent="0.25">
      <c r="A2951" t="s">
        <v>20</v>
      </c>
      <c r="B2951" t="s">
        <v>21</v>
      </c>
      <c r="C2951" t="s">
        <v>22</v>
      </c>
      <c r="D2951" t="s">
        <v>23</v>
      </c>
      <c r="E2951" t="s">
        <v>5</v>
      </c>
      <c r="G2951" t="s">
        <v>24</v>
      </c>
      <c r="H2951">
        <v>3168758</v>
      </c>
      <c r="I2951">
        <v>3169114</v>
      </c>
      <c r="J2951" t="s">
        <v>52</v>
      </c>
      <c r="K2951" t="str">
        <f>VLOOKUP(Q2951,gene2!A:U,12,0)</f>
        <v>WP_023008621.1</v>
      </c>
      <c r="L2951" t="str">
        <f>VLOOKUP(Q2951,gene2!A:U,13,0)</f>
        <v>WP_023008621.1</v>
      </c>
      <c r="M2951">
        <f>VLOOKUP(Q2951,gene2!A:U,14,0)</f>
        <v>0</v>
      </c>
      <c r="N2951" t="str">
        <f>VLOOKUP(Q2951,gene2!A:U,15,0)</f>
        <v>helix-turn-helix transcriptional regulator</v>
      </c>
      <c r="Q2951" t="s">
        <v>11379</v>
      </c>
      <c r="R2951">
        <v>357</v>
      </c>
      <c r="T2951" t="s">
        <v>11380</v>
      </c>
      <c r="V2951">
        <f t="shared" si="46"/>
        <v>119</v>
      </c>
    </row>
    <row r="2952" spans="1:22" x14ac:dyDescent="0.25">
      <c r="A2952" t="s">
        <v>20</v>
      </c>
      <c r="B2952" t="s">
        <v>21</v>
      </c>
      <c r="C2952" t="s">
        <v>22</v>
      </c>
      <c r="D2952" t="s">
        <v>23</v>
      </c>
      <c r="E2952" t="s">
        <v>5</v>
      </c>
      <c r="G2952" t="s">
        <v>24</v>
      </c>
      <c r="H2952">
        <v>3169303</v>
      </c>
      <c r="I2952">
        <v>3170625</v>
      </c>
      <c r="J2952" t="s">
        <v>25</v>
      </c>
      <c r="K2952" t="str">
        <f>VLOOKUP(Q2952,gene2!A:U,12,0)</f>
        <v>WP_014422510.1</v>
      </c>
      <c r="L2952" t="str">
        <f>VLOOKUP(Q2952,gene2!A:U,13,0)</f>
        <v>WP_014422510.1</v>
      </c>
      <c r="M2952">
        <f>VLOOKUP(Q2952,gene2!A:U,14,0)</f>
        <v>0</v>
      </c>
      <c r="N2952" t="str">
        <f>VLOOKUP(Q2952,gene2!A:U,15,0)</f>
        <v>tRNA 5-hydroxyuridine modification protein YegQ</v>
      </c>
      <c r="Q2952" t="s">
        <v>11382</v>
      </c>
      <c r="R2952">
        <v>1323</v>
      </c>
      <c r="T2952" t="s">
        <v>11383</v>
      </c>
      <c r="V2952">
        <f t="shared" si="46"/>
        <v>441</v>
      </c>
    </row>
    <row r="2953" spans="1:22" x14ac:dyDescent="0.25">
      <c r="A2953" t="s">
        <v>20</v>
      </c>
      <c r="B2953" t="s">
        <v>21</v>
      </c>
      <c r="C2953" t="s">
        <v>22</v>
      </c>
      <c r="D2953" t="s">
        <v>23</v>
      </c>
      <c r="E2953" t="s">
        <v>5</v>
      </c>
      <c r="G2953" t="s">
        <v>24</v>
      </c>
      <c r="H2953">
        <v>3170925</v>
      </c>
      <c r="I2953">
        <v>3172373</v>
      </c>
      <c r="J2953" t="s">
        <v>25</v>
      </c>
      <c r="K2953" t="str">
        <f>VLOOKUP(Q2953,gene2!A:U,12,0)</f>
        <v>WP_014422511.1</v>
      </c>
      <c r="L2953" t="str">
        <f>VLOOKUP(Q2953,gene2!A:U,13,0)</f>
        <v>WP_014422511.1</v>
      </c>
      <c r="M2953">
        <f>VLOOKUP(Q2953,gene2!A:U,14,0)</f>
        <v>0</v>
      </c>
      <c r="N2953" t="str">
        <f>VLOOKUP(Q2953,gene2!A:U,15,0)</f>
        <v>Fe-S cluster assembly protein SufB</v>
      </c>
      <c r="O2953" t="s">
        <v>11386</v>
      </c>
      <c r="Q2953" t="s">
        <v>11387</v>
      </c>
      <c r="R2953">
        <v>1449</v>
      </c>
      <c r="T2953" t="s">
        <v>11388</v>
      </c>
      <c r="V2953">
        <f t="shared" si="46"/>
        <v>483</v>
      </c>
    </row>
    <row r="2954" spans="1:22" x14ac:dyDescent="0.25">
      <c r="A2954" t="s">
        <v>20</v>
      </c>
      <c r="B2954" t="s">
        <v>21</v>
      </c>
      <c r="C2954" t="s">
        <v>22</v>
      </c>
      <c r="D2954" t="s">
        <v>23</v>
      </c>
      <c r="E2954" t="s">
        <v>5</v>
      </c>
      <c r="G2954" t="s">
        <v>24</v>
      </c>
      <c r="H2954">
        <v>3172583</v>
      </c>
      <c r="I2954">
        <v>3173344</v>
      </c>
      <c r="J2954" t="s">
        <v>25</v>
      </c>
      <c r="K2954" t="str">
        <f>VLOOKUP(Q2954,gene2!A:U,12,0)</f>
        <v>WP_011786594.1</v>
      </c>
      <c r="L2954" t="str">
        <f>VLOOKUP(Q2954,gene2!A:U,13,0)</f>
        <v>WP_011786594.1</v>
      </c>
      <c r="M2954">
        <f>VLOOKUP(Q2954,gene2!A:U,14,0)</f>
        <v>0</v>
      </c>
      <c r="N2954" t="str">
        <f>VLOOKUP(Q2954,gene2!A:U,15,0)</f>
        <v>Fe-S cluster assembly ATPase SufC</v>
      </c>
      <c r="O2954" t="s">
        <v>11391</v>
      </c>
      <c r="Q2954" t="s">
        <v>11392</v>
      </c>
      <c r="R2954">
        <v>762</v>
      </c>
      <c r="T2954" t="s">
        <v>11393</v>
      </c>
      <c r="V2954">
        <f t="shared" si="46"/>
        <v>254</v>
      </c>
    </row>
    <row r="2955" spans="1:22" x14ac:dyDescent="0.25">
      <c r="A2955" t="s">
        <v>20</v>
      </c>
      <c r="B2955" t="s">
        <v>21</v>
      </c>
      <c r="C2955" t="s">
        <v>22</v>
      </c>
      <c r="D2955" t="s">
        <v>23</v>
      </c>
      <c r="E2955" t="s">
        <v>5</v>
      </c>
      <c r="G2955" t="s">
        <v>24</v>
      </c>
      <c r="H2955">
        <v>3173360</v>
      </c>
      <c r="I2955">
        <v>3174646</v>
      </c>
      <c r="J2955" t="s">
        <v>25</v>
      </c>
      <c r="K2955" t="str">
        <f>VLOOKUP(Q2955,gene2!A:U,12,0)</f>
        <v>WP_014422512.1</v>
      </c>
      <c r="L2955" t="str">
        <f>VLOOKUP(Q2955,gene2!A:U,13,0)</f>
        <v>WP_014422512.1</v>
      </c>
      <c r="M2955">
        <f>VLOOKUP(Q2955,gene2!A:U,14,0)</f>
        <v>0</v>
      </c>
      <c r="N2955" t="str">
        <f>VLOOKUP(Q2955,gene2!A:U,15,0)</f>
        <v>Fe-S cluster assembly protein SufD</v>
      </c>
      <c r="O2955" t="s">
        <v>11396</v>
      </c>
      <c r="Q2955" t="s">
        <v>11397</v>
      </c>
      <c r="R2955">
        <v>1287</v>
      </c>
      <c r="T2955" t="s">
        <v>11398</v>
      </c>
      <c r="V2955">
        <f t="shared" si="46"/>
        <v>429</v>
      </c>
    </row>
    <row r="2956" spans="1:22" x14ac:dyDescent="0.25">
      <c r="A2956" t="s">
        <v>20</v>
      </c>
      <c r="B2956" t="s">
        <v>21</v>
      </c>
      <c r="C2956" t="s">
        <v>22</v>
      </c>
      <c r="D2956" t="s">
        <v>23</v>
      </c>
      <c r="E2956" t="s">
        <v>5</v>
      </c>
      <c r="G2956" t="s">
        <v>24</v>
      </c>
      <c r="H2956">
        <v>3174652</v>
      </c>
      <c r="I2956">
        <v>3175905</v>
      </c>
      <c r="J2956" t="s">
        <v>25</v>
      </c>
      <c r="K2956" t="str">
        <f>VLOOKUP(Q2956,gene2!A:U,12,0)</f>
        <v>WP_011786596.1</v>
      </c>
      <c r="L2956" t="str">
        <f>VLOOKUP(Q2956,gene2!A:U,13,0)</f>
        <v>WP_011786596.1</v>
      </c>
      <c r="M2956">
        <f>VLOOKUP(Q2956,gene2!A:U,14,0)</f>
        <v>0</v>
      </c>
      <c r="N2956" t="str">
        <f>VLOOKUP(Q2956,gene2!A:U,15,0)</f>
        <v>cysteine desulfurase</v>
      </c>
      <c r="Q2956" t="s">
        <v>11401</v>
      </c>
      <c r="R2956">
        <v>1254</v>
      </c>
      <c r="T2956" t="s">
        <v>11402</v>
      </c>
      <c r="V2956">
        <f t="shared" si="46"/>
        <v>418</v>
      </c>
    </row>
    <row r="2957" spans="1:22" x14ac:dyDescent="0.25">
      <c r="A2957" t="s">
        <v>20</v>
      </c>
      <c r="B2957" t="s">
        <v>21</v>
      </c>
      <c r="C2957" t="s">
        <v>22</v>
      </c>
      <c r="D2957" t="s">
        <v>23</v>
      </c>
      <c r="E2957" t="s">
        <v>5</v>
      </c>
      <c r="G2957" t="s">
        <v>24</v>
      </c>
      <c r="H2957">
        <v>3175918</v>
      </c>
      <c r="I2957">
        <v>3176274</v>
      </c>
      <c r="J2957" t="s">
        <v>25</v>
      </c>
      <c r="K2957" t="str">
        <f>VLOOKUP(Q2957,gene2!A:U,12,0)</f>
        <v>WP_011786597.1</v>
      </c>
      <c r="L2957" t="str">
        <f>VLOOKUP(Q2957,gene2!A:U,13,0)</f>
        <v>WP_011786597.1</v>
      </c>
      <c r="M2957">
        <f>VLOOKUP(Q2957,gene2!A:U,14,0)</f>
        <v>0</v>
      </c>
      <c r="N2957" t="str">
        <f>VLOOKUP(Q2957,gene2!A:U,15,0)</f>
        <v>iron-sulfur cluster assembly accessory protein</v>
      </c>
      <c r="Q2957" t="s">
        <v>11405</v>
      </c>
      <c r="R2957">
        <v>357</v>
      </c>
      <c r="T2957" t="s">
        <v>11406</v>
      </c>
      <c r="V2957">
        <f t="shared" si="46"/>
        <v>119</v>
      </c>
    </row>
    <row r="2958" spans="1:22" x14ac:dyDescent="0.25">
      <c r="A2958" t="s">
        <v>20</v>
      </c>
      <c r="B2958" t="s">
        <v>21</v>
      </c>
      <c r="C2958" t="s">
        <v>22</v>
      </c>
      <c r="D2958" t="s">
        <v>23</v>
      </c>
      <c r="E2958" t="s">
        <v>5</v>
      </c>
      <c r="G2958" t="s">
        <v>24</v>
      </c>
      <c r="H2958">
        <v>3176300</v>
      </c>
      <c r="I2958">
        <v>3176842</v>
      </c>
      <c r="J2958" t="s">
        <v>25</v>
      </c>
      <c r="K2958" t="str">
        <f>VLOOKUP(Q2958,gene2!A:U,12,0)</f>
        <v>WP_041655047.1</v>
      </c>
      <c r="L2958" t="str">
        <f>VLOOKUP(Q2958,gene2!A:U,13,0)</f>
        <v>WP_041655047.1</v>
      </c>
      <c r="M2958">
        <f>VLOOKUP(Q2958,gene2!A:U,14,0)</f>
        <v>0</v>
      </c>
      <c r="N2958" t="str">
        <f>VLOOKUP(Q2958,gene2!A:U,15,0)</f>
        <v>putative Fe-S cluster assembly protein SufT</v>
      </c>
      <c r="O2958" t="s">
        <v>11409</v>
      </c>
      <c r="Q2958" t="s">
        <v>11410</v>
      </c>
      <c r="R2958">
        <v>543</v>
      </c>
      <c r="T2958" t="s">
        <v>11411</v>
      </c>
      <c r="V2958">
        <f t="shared" si="46"/>
        <v>181</v>
      </c>
    </row>
    <row r="2959" spans="1:22" x14ac:dyDescent="0.25">
      <c r="A2959" t="s">
        <v>20</v>
      </c>
      <c r="B2959" t="s">
        <v>21</v>
      </c>
      <c r="C2959" t="s">
        <v>22</v>
      </c>
      <c r="D2959" t="s">
        <v>23</v>
      </c>
      <c r="E2959" t="s">
        <v>5</v>
      </c>
      <c r="G2959" t="s">
        <v>24</v>
      </c>
      <c r="H2959">
        <v>3176839</v>
      </c>
      <c r="I2959">
        <v>3177297</v>
      </c>
      <c r="J2959" t="s">
        <v>25</v>
      </c>
      <c r="K2959" t="str">
        <f>VLOOKUP(Q2959,gene2!A:U,12,0)</f>
        <v>WP_014422516.1</v>
      </c>
      <c r="L2959" t="str">
        <f>VLOOKUP(Q2959,gene2!A:U,13,0)</f>
        <v>WP_014422516.1</v>
      </c>
      <c r="M2959">
        <f>VLOOKUP(Q2959,gene2!A:U,14,0)</f>
        <v>0</v>
      </c>
      <c r="N2959" t="str">
        <f>VLOOKUP(Q2959,gene2!A:U,15,0)</f>
        <v>SufE family protein</v>
      </c>
      <c r="Q2959" t="s">
        <v>11414</v>
      </c>
      <c r="R2959">
        <v>459</v>
      </c>
      <c r="T2959" t="s">
        <v>11415</v>
      </c>
      <c r="V2959">
        <f t="shared" si="46"/>
        <v>153</v>
      </c>
    </row>
    <row r="2960" spans="1:22" x14ac:dyDescent="0.25">
      <c r="A2960" t="s">
        <v>20</v>
      </c>
      <c r="B2960" t="s">
        <v>21</v>
      </c>
      <c r="C2960" t="s">
        <v>22</v>
      </c>
      <c r="D2960" t="s">
        <v>23</v>
      </c>
      <c r="E2960" t="s">
        <v>5</v>
      </c>
      <c r="G2960" t="s">
        <v>24</v>
      </c>
      <c r="H2960">
        <v>3177301</v>
      </c>
      <c r="I2960">
        <v>3178512</v>
      </c>
      <c r="J2960" t="s">
        <v>52</v>
      </c>
      <c r="K2960" t="str">
        <f>VLOOKUP(Q2960,gene2!A:U,12,0)</f>
        <v>WP_014422517.1</v>
      </c>
      <c r="L2960" t="str">
        <f>VLOOKUP(Q2960,gene2!A:U,13,0)</f>
        <v>WP_014422517.1</v>
      </c>
      <c r="M2960">
        <f>VLOOKUP(Q2960,gene2!A:U,14,0)</f>
        <v>0</v>
      </c>
      <c r="N2960" t="str">
        <f>VLOOKUP(Q2960,gene2!A:U,15,0)</f>
        <v>flagellar assembly protein T N-terminal domain-containing protein</v>
      </c>
      <c r="Q2960" t="s">
        <v>11418</v>
      </c>
      <c r="R2960">
        <v>1212</v>
      </c>
      <c r="T2960" t="s">
        <v>11419</v>
      </c>
      <c r="V2960">
        <f t="shared" si="46"/>
        <v>404</v>
      </c>
    </row>
    <row r="2961" spans="1:22" x14ac:dyDescent="0.25">
      <c r="A2961" t="s">
        <v>20</v>
      </c>
      <c r="B2961" t="s">
        <v>21</v>
      </c>
      <c r="C2961" t="s">
        <v>22</v>
      </c>
      <c r="D2961" t="s">
        <v>23</v>
      </c>
      <c r="E2961" t="s">
        <v>5</v>
      </c>
      <c r="G2961" t="s">
        <v>24</v>
      </c>
      <c r="H2961">
        <v>3178568</v>
      </c>
      <c r="I2961">
        <v>3179104</v>
      </c>
      <c r="J2961" t="s">
        <v>52</v>
      </c>
      <c r="K2961" t="str">
        <f>VLOOKUP(Q2961,gene2!A:U,12,0)</f>
        <v>WP_041655613.1</v>
      </c>
      <c r="L2961" t="str">
        <f>VLOOKUP(Q2961,gene2!A:U,13,0)</f>
        <v>WP_041655613.1</v>
      </c>
      <c r="M2961">
        <f>VLOOKUP(Q2961,gene2!A:U,14,0)</f>
        <v>0</v>
      </c>
      <c r="N2961" t="str">
        <f>VLOOKUP(Q2961,gene2!A:U,15,0)</f>
        <v>LPP20 family lipoprotein</v>
      </c>
      <c r="Q2961" t="s">
        <v>11422</v>
      </c>
      <c r="R2961">
        <v>537</v>
      </c>
      <c r="T2961" t="s">
        <v>11423</v>
      </c>
      <c r="V2961">
        <f t="shared" si="46"/>
        <v>179</v>
      </c>
    </row>
    <row r="2962" spans="1:22" x14ac:dyDescent="0.25">
      <c r="A2962" t="s">
        <v>20</v>
      </c>
      <c r="B2962" t="s">
        <v>21</v>
      </c>
      <c r="C2962" t="s">
        <v>22</v>
      </c>
      <c r="D2962" t="s">
        <v>23</v>
      </c>
      <c r="E2962" t="s">
        <v>5</v>
      </c>
      <c r="G2962" t="s">
        <v>24</v>
      </c>
      <c r="H2962">
        <v>3179356</v>
      </c>
      <c r="I2962">
        <v>3180609</v>
      </c>
      <c r="J2962" t="s">
        <v>25</v>
      </c>
      <c r="K2962" t="str">
        <f>VLOOKUP(Q2962,gene2!A:U,12,0)</f>
        <v>WP_041655049.1</v>
      </c>
      <c r="L2962" t="str">
        <f>VLOOKUP(Q2962,gene2!A:U,13,0)</f>
        <v>WP_041655049.1</v>
      </c>
      <c r="M2962">
        <f>VLOOKUP(Q2962,gene2!A:U,14,0)</f>
        <v>0</v>
      </c>
      <c r="N2962" t="str">
        <f>VLOOKUP(Q2962,gene2!A:U,15,0)</f>
        <v>conjugal transfer protein TraF</v>
      </c>
      <c r="Q2962" t="s">
        <v>11426</v>
      </c>
      <c r="R2962">
        <v>1254</v>
      </c>
      <c r="T2962" t="s">
        <v>11427</v>
      </c>
      <c r="V2962">
        <f t="shared" si="46"/>
        <v>418</v>
      </c>
    </row>
    <row r="2963" spans="1:22" x14ac:dyDescent="0.25">
      <c r="A2963" t="s">
        <v>20</v>
      </c>
      <c r="B2963" t="s">
        <v>21</v>
      </c>
      <c r="C2963" t="s">
        <v>22</v>
      </c>
      <c r="D2963" t="s">
        <v>23</v>
      </c>
      <c r="E2963" t="s">
        <v>5</v>
      </c>
      <c r="G2963" t="s">
        <v>24</v>
      </c>
      <c r="H2963">
        <v>3180750</v>
      </c>
      <c r="I2963">
        <v>3181871</v>
      </c>
      <c r="J2963" t="s">
        <v>25</v>
      </c>
      <c r="K2963" t="str">
        <f>VLOOKUP(Q2963,gene2!A:U,12,0)</f>
        <v>WP_041655051.1</v>
      </c>
      <c r="L2963" t="str">
        <f>VLOOKUP(Q2963,gene2!A:U,13,0)</f>
        <v>WP_041655051.1</v>
      </c>
      <c r="M2963">
        <f>VLOOKUP(Q2963,gene2!A:U,14,0)</f>
        <v>0</v>
      </c>
      <c r="N2963" t="str">
        <f>VLOOKUP(Q2963,gene2!A:U,15,0)</f>
        <v>tRNA nucleotidyltransferase</v>
      </c>
      <c r="Q2963" t="s">
        <v>11430</v>
      </c>
      <c r="R2963">
        <v>1122</v>
      </c>
      <c r="T2963" t="s">
        <v>11431</v>
      </c>
      <c r="V2963">
        <f t="shared" si="46"/>
        <v>374</v>
      </c>
    </row>
    <row r="2964" spans="1:22" x14ac:dyDescent="0.25">
      <c r="A2964" t="s">
        <v>20</v>
      </c>
      <c r="B2964" t="s">
        <v>21</v>
      </c>
      <c r="C2964" t="s">
        <v>22</v>
      </c>
      <c r="D2964" t="s">
        <v>23</v>
      </c>
      <c r="E2964" t="s">
        <v>5</v>
      </c>
      <c r="G2964" t="s">
        <v>24</v>
      </c>
      <c r="H2964">
        <v>3181885</v>
      </c>
      <c r="I2964">
        <v>3182625</v>
      </c>
      <c r="J2964" t="s">
        <v>25</v>
      </c>
      <c r="K2964" t="str">
        <f>VLOOKUP(Q2964,gene2!A:U,12,0)</f>
        <v>WP_014422521.1</v>
      </c>
      <c r="L2964" t="str">
        <f>VLOOKUP(Q2964,gene2!A:U,13,0)</f>
        <v>WP_014422521.1</v>
      </c>
      <c r="M2964">
        <f>VLOOKUP(Q2964,gene2!A:U,14,0)</f>
        <v>0</v>
      </c>
      <c r="N2964" t="str">
        <f>VLOOKUP(Q2964,gene2!A:U,15,0)</f>
        <v>pteridine reductase</v>
      </c>
      <c r="Q2964" t="s">
        <v>11434</v>
      </c>
      <c r="R2964">
        <v>741</v>
      </c>
      <c r="T2964" t="s">
        <v>11435</v>
      </c>
      <c r="V2964">
        <f t="shared" si="46"/>
        <v>247</v>
      </c>
    </row>
    <row r="2965" spans="1:22" x14ac:dyDescent="0.25">
      <c r="A2965" t="s">
        <v>20</v>
      </c>
      <c r="B2965" t="s">
        <v>21</v>
      </c>
      <c r="C2965" t="s">
        <v>22</v>
      </c>
      <c r="D2965" t="s">
        <v>23</v>
      </c>
      <c r="E2965" t="s">
        <v>5</v>
      </c>
      <c r="G2965" t="s">
        <v>24</v>
      </c>
      <c r="H2965">
        <v>3182751</v>
      </c>
      <c r="I2965">
        <v>3183929</v>
      </c>
      <c r="J2965" t="s">
        <v>25</v>
      </c>
      <c r="K2965" t="str">
        <f>VLOOKUP(Q2965,gene2!A:U,12,0)</f>
        <v>WP_014422522.1</v>
      </c>
      <c r="L2965" t="str">
        <f>VLOOKUP(Q2965,gene2!A:U,13,0)</f>
        <v>WP_014422522.1</v>
      </c>
      <c r="M2965">
        <f>VLOOKUP(Q2965,gene2!A:U,14,0)</f>
        <v>0</v>
      </c>
      <c r="N2965" t="str">
        <f>VLOOKUP(Q2965,gene2!A:U,15,0)</f>
        <v>acetyl-CoA C-acetyltransferase</v>
      </c>
      <c r="Q2965" t="s">
        <v>11438</v>
      </c>
      <c r="R2965">
        <v>1179</v>
      </c>
      <c r="T2965" t="s">
        <v>11439</v>
      </c>
      <c r="V2965">
        <f t="shared" si="46"/>
        <v>393</v>
      </c>
    </row>
    <row r="2966" spans="1:22" x14ac:dyDescent="0.25">
      <c r="A2966" t="s">
        <v>20</v>
      </c>
      <c r="B2966" t="s">
        <v>21</v>
      </c>
      <c r="C2966" t="s">
        <v>22</v>
      </c>
      <c r="D2966" t="s">
        <v>23</v>
      </c>
      <c r="E2966" t="s">
        <v>5</v>
      </c>
      <c r="G2966" t="s">
        <v>24</v>
      </c>
      <c r="H2966">
        <v>3183929</v>
      </c>
      <c r="I2966">
        <v>3184393</v>
      </c>
      <c r="J2966" t="s">
        <v>25</v>
      </c>
      <c r="K2966" t="str">
        <f>VLOOKUP(Q2966,gene2!A:U,12,0)</f>
        <v>WP_011786605.1</v>
      </c>
      <c r="L2966" t="str">
        <f>VLOOKUP(Q2966,gene2!A:U,13,0)</f>
        <v>WP_011786605.1</v>
      </c>
      <c r="M2966">
        <f>VLOOKUP(Q2966,gene2!A:U,14,0)</f>
        <v>0</v>
      </c>
      <c r="N2966" t="str">
        <f>VLOOKUP(Q2966,gene2!A:U,15,0)</f>
        <v>tRNA (uridine(34)/cytosine(34)/5-carboxymethylaminomethyluridine(34)-2'-O)-methyltransferase TrmL</v>
      </c>
      <c r="O2966" t="s">
        <v>11441</v>
      </c>
      <c r="Q2966" t="s">
        <v>11442</v>
      </c>
      <c r="R2966">
        <v>465</v>
      </c>
      <c r="T2966" t="s">
        <v>11443</v>
      </c>
      <c r="V2966">
        <f t="shared" si="46"/>
        <v>155</v>
      </c>
    </row>
    <row r="2967" spans="1:22" x14ac:dyDescent="0.25">
      <c r="A2967" t="s">
        <v>20</v>
      </c>
      <c r="B2967" t="s">
        <v>21</v>
      </c>
      <c r="C2967" t="s">
        <v>22</v>
      </c>
      <c r="D2967" t="s">
        <v>23</v>
      </c>
      <c r="E2967" t="s">
        <v>5</v>
      </c>
      <c r="G2967" t="s">
        <v>24</v>
      </c>
      <c r="H2967">
        <v>3184461</v>
      </c>
      <c r="I2967">
        <v>3184958</v>
      </c>
      <c r="J2967" t="s">
        <v>52</v>
      </c>
      <c r="K2967" t="str">
        <f>VLOOKUP(Q2967,gene2!A:U,12,0)</f>
        <v>WP_014422523.1</v>
      </c>
      <c r="L2967" t="str">
        <f>VLOOKUP(Q2967,gene2!A:U,13,0)</f>
        <v>WP_014422523.1</v>
      </c>
      <c r="M2967">
        <f>VLOOKUP(Q2967,gene2!A:U,14,0)</f>
        <v>0</v>
      </c>
      <c r="N2967" t="str">
        <f>VLOOKUP(Q2967,gene2!A:U,15,0)</f>
        <v>protein-export chaperone SecB</v>
      </c>
      <c r="O2967" t="s">
        <v>11446</v>
      </c>
      <c r="Q2967" t="s">
        <v>11447</v>
      </c>
      <c r="R2967">
        <v>498</v>
      </c>
      <c r="T2967" t="s">
        <v>11448</v>
      </c>
      <c r="V2967">
        <f t="shared" si="46"/>
        <v>166</v>
      </c>
    </row>
    <row r="2968" spans="1:22" x14ac:dyDescent="0.25">
      <c r="A2968" t="s">
        <v>20</v>
      </c>
      <c r="B2968" t="s">
        <v>21</v>
      </c>
      <c r="C2968" t="s">
        <v>22</v>
      </c>
      <c r="D2968" t="s">
        <v>23</v>
      </c>
      <c r="E2968" t="s">
        <v>5</v>
      </c>
      <c r="G2968" t="s">
        <v>24</v>
      </c>
      <c r="H2968">
        <v>3185091</v>
      </c>
      <c r="I2968">
        <v>3185507</v>
      </c>
      <c r="J2968" t="s">
        <v>52</v>
      </c>
      <c r="K2968" t="str">
        <f>VLOOKUP(Q2968,gene2!A:U,12,0)</f>
        <v>WP_014422524.1</v>
      </c>
      <c r="L2968" t="str">
        <f>VLOOKUP(Q2968,gene2!A:U,13,0)</f>
        <v>WP_014422524.1</v>
      </c>
      <c r="M2968">
        <f>VLOOKUP(Q2968,gene2!A:U,14,0)</f>
        <v>0</v>
      </c>
      <c r="N2968" t="str">
        <f>VLOOKUP(Q2968,gene2!A:U,15,0)</f>
        <v>rhodanese-like domain-containing protein</v>
      </c>
      <c r="Q2968" t="s">
        <v>11451</v>
      </c>
      <c r="R2968">
        <v>417</v>
      </c>
      <c r="T2968" t="s">
        <v>11452</v>
      </c>
      <c r="V2968">
        <f t="shared" si="46"/>
        <v>139</v>
      </c>
    </row>
    <row r="2969" spans="1:22" x14ac:dyDescent="0.25">
      <c r="A2969" t="s">
        <v>20</v>
      </c>
      <c r="B2969" t="s">
        <v>21</v>
      </c>
      <c r="C2969" t="s">
        <v>22</v>
      </c>
      <c r="D2969" t="s">
        <v>23</v>
      </c>
      <c r="E2969" t="s">
        <v>5</v>
      </c>
      <c r="G2969" t="s">
        <v>24</v>
      </c>
      <c r="H2969">
        <v>3185708</v>
      </c>
      <c r="I2969">
        <v>3187255</v>
      </c>
      <c r="J2969" t="s">
        <v>25</v>
      </c>
      <c r="K2969" t="str">
        <f>VLOOKUP(Q2969,gene2!A:U,12,0)</f>
        <v>WP_014422525.1</v>
      </c>
      <c r="L2969" t="str">
        <f>VLOOKUP(Q2969,gene2!A:U,13,0)</f>
        <v>WP_014422525.1</v>
      </c>
      <c r="M2969">
        <f>VLOOKUP(Q2969,gene2!A:U,14,0)</f>
        <v>0</v>
      </c>
      <c r="N2969" t="str">
        <f>VLOOKUP(Q2969,gene2!A:U,15,0)</f>
        <v>2,3-bisphosphoglycerate-independent phosphoglycerate mutase</v>
      </c>
      <c r="Q2969" t="s">
        <v>11455</v>
      </c>
      <c r="R2969">
        <v>1548</v>
      </c>
      <c r="T2969" t="s">
        <v>11456</v>
      </c>
      <c r="V2969">
        <f t="shared" si="46"/>
        <v>516</v>
      </c>
    </row>
    <row r="2970" spans="1:22" x14ac:dyDescent="0.25">
      <c r="A2970" t="s">
        <v>20</v>
      </c>
      <c r="B2970" t="s">
        <v>21</v>
      </c>
      <c r="C2970" t="s">
        <v>22</v>
      </c>
      <c r="D2970" t="s">
        <v>23</v>
      </c>
      <c r="E2970" t="s">
        <v>5</v>
      </c>
      <c r="G2970" t="s">
        <v>24</v>
      </c>
      <c r="H2970">
        <v>3187312</v>
      </c>
      <c r="I2970">
        <v>3188412</v>
      </c>
      <c r="J2970" t="s">
        <v>25</v>
      </c>
      <c r="K2970" t="str">
        <f>VLOOKUP(Q2970,gene2!A:U,12,0)</f>
        <v>WP_014422526.1</v>
      </c>
      <c r="L2970" t="str">
        <f>VLOOKUP(Q2970,gene2!A:U,13,0)</f>
        <v>WP_014422526.1</v>
      </c>
      <c r="M2970">
        <f>VLOOKUP(Q2970,gene2!A:U,14,0)</f>
        <v>0</v>
      </c>
      <c r="N2970" t="str">
        <f>VLOOKUP(Q2970,gene2!A:U,15,0)</f>
        <v>peptidoglycan DD-metalloendopeptidase family protein</v>
      </c>
      <c r="Q2970" t="s">
        <v>11459</v>
      </c>
      <c r="R2970">
        <v>1101</v>
      </c>
      <c r="T2970" t="s">
        <v>11460</v>
      </c>
      <c r="V2970">
        <f t="shared" si="46"/>
        <v>367</v>
      </c>
    </row>
    <row r="2971" spans="1:22" x14ac:dyDescent="0.25">
      <c r="A2971" t="s">
        <v>20</v>
      </c>
      <c r="B2971" t="s">
        <v>21</v>
      </c>
      <c r="C2971" t="s">
        <v>22</v>
      </c>
      <c r="D2971" t="s">
        <v>23</v>
      </c>
      <c r="E2971" t="s">
        <v>5</v>
      </c>
      <c r="G2971" t="s">
        <v>24</v>
      </c>
      <c r="H2971">
        <v>3188497</v>
      </c>
      <c r="I2971">
        <v>3189903</v>
      </c>
      <c r="J2971" t="s">
        <v>25</v>
      </c>
      <c r="K2971" t="str">
        <f>VLOOKUP(Q2971,gene2!A:U,12,0)</f>
        <v>WP_014422527.1</v>
      </c>
      <c r="L2971" t="str">
        <f>VLOOKUP(Q2971,gene2!A:U,13,0)</f>
        <v>WP_014422527.1</v>
      </c>
      <c r="M2971">
        <f>VLOOKUP(Q2971,gene2!A:U,14,0)</f>
        <v>0</v>
      </c>
      <c r="N2971" t="str">
        <f>VLOOKUP(Q2971,gene2!A:U,15,0)</f>
        <v>S41 family peptidase</v>
      </c>
      <c r="Q2971" t="s">
        <v>11462</v>
      </c>
      <c r="R2971">
        <v>1407</v>
      </c>
      <c r="T2971" t="s">
        <v>11463</v>
      </c>
      <c r="V2971">
        <f t="shared" si="46"/>
        <v>469</v>
      </c>
    </row>
    <row r="2972" spans="1:22" x14ac:dyDescent="0.25">
      <c r="A2972" t="s">
        <v>20</v>
      </c>
      <c r="B2972" t="s">
        <v>21</v>
      </c>
      <c r="C2972" t="s">
        <v>22</v>
      </c>
      <c r="D2972" t="s">
        <v>23</v>
      </c>
      <c r="E2972" t="s">
        <v>5</v>
      </c>
      <c r="G2972" t="s">
        <v>24</v>
      </c>
      <c r="H2972">
        <v>3189900</v>
      </c>
      <c r="I2972">
        <v>3190718</v>
      </c>
      <c r="J2972" t="s">
        <v>25</v>
      </c>
      <c r="K2972" t="str">
        <f>VLOOKUP(Q2972,gene2!A:U,12,0)</f>
        <v>WP_014422528.1</v>
      </c>
      <c r="L2972" t="str">
        <f>VLOOKUP(Q2972,gene2!A:U,13,0)</f>
        <v>WP_014422528.1</v>
      </c>
      <c r="M2972">
        <f>VLOOKUP(Q2972,gene2!A:U,14,0)</f>
        <v>0</v>
      </c>
      <c r="N2972" t="str">
        <f>VLOOKUP(Q2972,gene2!A:U,15,0)</f>
        <v>divergent polysaccharide deacetylase family protein</v>
      </c>
      <c r="Q2972" t="s">
        <v>11466</v>
      </c>
      <c r="R2972">
        <v>819</v>
      </c>
      <c r="T2972" t="s">
        <v>11467</v>
      </c>
      <c r="V2972">
        <f t="shared" si="46"/>
        <v>273</v>
      </c>
    </row>
    <row r="2973" spans="1:22" x14ac:dyDescent="0.25">
      <c r="A2973" t="s">
        <v>20</v>
      </c>
      <c r="B2973" t="s">
        <v>21</v>
      </c>
      <c r="C2973" t="s">
        <v>22</v>
      </c>
      <c r="D2973" t="s">
        <v>23</v>
      </c>
      <c r="E2973" t="s">
        <v>5</v>
      </c>
      <c r="G2973" t="s">
        <v>24</v>
      </c>
      <c r="H2973">
        <v>3190715</v>
      </c>
      <c r="I2973">
        <v>3191488</v>
      </c>
      <c r="J2973" t="s">
        <v>52</v>
      </c>
      <c r="K2973" t="str">
        <f>VLOOKUP(Q2973,gene2!A:U,12,0)</f>
        <v>WP_011786612.1</v>
      </c>
      <c r="L2973" t="str">
        <f>VLOOKUP(Q2973,gene2!A:U,13,0)</f>
        <v>WP_011786612.1</v>
      </c>
      <c r="M2973">
        <f>VLOOKUP(Q2973,gene2!A:U,14,0)</f>
        <v>0</v>
      </c>
      <c r="N2973" t="str">
        <f>VLOOKUP(Q2973,gene2!A:U,15,0)</f>
        <v>imidazole glycerol phosphate synthase subunit HisF</v>
      </c>
      <c r="O2973" t="s">
        <v>11470</v>
      </c>
      <c r="Q2973" t="s">
        <v>11471</v>
      </c>
      <c r="R2973">
        <v>774</v>
      </c>
      <c r="T2973" t="s">
        <v>11472</v>
      </c>
      <c r="V2973">
        <f t="shared" si="46"/>
        <v>258</v>
      </c>
    </row>
    <row r="2974" spans="1:22" x14ac:dyDescent="0.25">
      <c r="A2974" t="s">
        <v>20</v>
      </c>
      <c r="B2974" t="s">
        <v>21</v>
      </c>
      <c r="C2974" t="s">
        <v>22</v>
      </c>
      <c r="D2974" t="s">
        <v>23</v>
      </c>
      <c r="E2974" t="s">
        <v>5</v>
      </c>
      <c r="G2974" t="s">
        <v>24</v>
      </c>
      <c r="H2974">
        <v>3191498</v>
      </c>
      <c r="I2974">
        <v>3192235</v>
      </c>
      <c r="J2974" t="s">
        <v>52</v>
      </c>
      <c r="K2974" t="str">
        <f>VLOOKUP(Q2974,gene2!A:U,12,0)</f>
        <v>WP_014422529.1</v>
      </c>
      <c r="L2974" t="str">
        <f>VLOOKUP(Q2974,gene2!A:U,13,0)</f>
        <v>WP_014422529.1</v>
      </c>
      <c r="M2974">
        <f>VLOOKUP(Q2974,gene2!A:U,14,0)</f>
        <v>0</v>
      </c>
      <c r="N2974" t="str">
        <f>VLOOKUP(Q2974,gene2!A:U,15,0)</f>
        <v>1-(5-phosphoribosyl)-5-[(5-phosphoribosylamino)methylideneamino]imidazole-4-carboxamide isomerase</v>
      </c>
      <c r="O2974" t="s">
        <v>11475</v>
      </c>
      <c r="Q2974" t="s">
        <v>11476</v>
      </c>
      <c r="R2974">
        <v>738</v>
      </c>
      <c r="T2974" t="s">
        <v>11477</v>
      </c>
      <c r="V2974">
        <f t="shared" si="46"/>
        <v>246</v>
      </c>
    </row>
    <row r="2975" spans="1:22" x14ac:dyDescent="0.25">
      <c r="A2975" t="s">
        <v>20</v>
      </c>
      <c r="B2975" t="s">
        <v>21</v>
      </c>
      <c r="C2975" t="s">
        <v>22</v>
      </c>
      <c r="D2975" t="s">
        <v>23</v>
      </c>
      <c r="E2975" t="s">
        <v>5</v>
      </c>
      <c r="G2975" t="s">
        <v>24</v>
      </c>
      <c r="H2975">
        <v>3192229</v>
      </c>
      <c r="I2975">
        <v>3192870</v>
      </c>
      <c r="J2975" t="s">
        <v>52</v>
      </c>
      <c r="K2975" t="str">
        <f>VLOOKUP(Q2975,gene2!A:U,12,0)</f>
        <v>WP_014422530.1</v>
      </c>
      <c r="L2975" t="str">
        <f>VLOOKUP(Q2975,gene2!A:U,13,0)</f>
        <v>WP_014422530.1</v>
      </c>
      <c r="M2975">
        <f>VLOOKUP(Q2975,gene2!A:U,14,0)</f>
        <v>0</v>
      </c>
      <c r="N2975" t="str">
        <f>VLOOKUP(Q2975,gene2!A:U,15,0)</f>
        <v>imidazole glycerol phosphate synthase subunit HisH</v>
      </c>
      <c r="O2975" t="s">
        <v>11480</v>
      </c>
      <c r="Q2975" t="s">
        <v>11481</v>
      </c>
      <c r="R2975">
        <v>642</v>
      </c>
      <c r="T2975" t="s">
        <v>11482</v>
      </c>
      <c r="V2975">
        <f t="shared" si="46"/>
        <v>214</v>
      </c>
    </row>
    <row r="2976" spans="1:22" x14ac:dyDescent="0.25">
      <c r="A2976" t="s">
        <v>20</v>
      </c>
      <c r="B2976" t="s">
        <v>21</v>
      </c>
      <c r="C2976" t="s">
        <v>22</v>
      </c>
      <c r="D2976" t="s">
        <v>23</v>
      </c>
      <c r="E2976" t="s">
        <v>5</v>
      </c>
      <c r="G2976" t="s">
        <v>24</v>
      </c>
      <c r="H2976">
        <v>3192898</v>
      </c>
      <c r="I2976">
        <v>3193491</v>
      </c>
      <c r="J2976" t="s">
        <v>52</v>
      </c>
      <c r="K2976" t="str">
        <f>VLOOKUP(Q2976,gene2!A:U,12,0)</f>
        <v>WP_011786615.1</v>
      </c>
      <c r="L2976" t="str">
        <f>VLOOKUP(Q2976,gene2!A:U,13,0)</f>
        <v>WP_011786615.1</v>
      </c>
      <c r="M2976">
        <f>VLOOKUP(Q2976,gene2!A:U,14,0)</f>
        <v>0</v>
      </c>
      <c r="N2976" t="str">
        <f>VLOOKUP(Q2976,gene2!A:U,15,0)</f>
        <v>imidazoleglycerol-phosphate dehydratase HisB</v>
      </c>
      <c r="O2976" t="s">
        <v>11485</v>
      </c>
      <c r="Q2976" t="s">
        <v>11486</v>
      </c>
      <c r="R2976">
        <v>594</v>
      </c>
      <c r="T2976" t="s">
        <v>11487</v>
      </c>
      <c r="V2976">
        <f t="shared" si="46"/>
        <v>198</v>
      </c>
    </row>
    <row r="2977" spans="1:22" x14ac:dyDescent="0.25">
      <c r="A2977" t="s">
        <v>20</v>
      </c>
      <c r="B2977" t="s">
        <v>21</v>
      </c>
      <c r="C2977" t="s">
        <v>22</v>
      </c>
      <c r="D2977" t="s">
        <v>23</v>
      </c>
      <c r="E2977" t="s">
        <v>5</v>
      </c>
      <c r="G2977" t="s">
        <v>24</v>
      </c>
      <c r="H2977">
        <v>3193594</v>
      </c>
      <c r="I2977">
        <v>3194055</v>
      </c>
      <c r="J2977" t="s">
        <v>52</v>
      </c>
      <c r="K2977" t="str">
        <f>VLOOKUP(Q2977,gene2!A:U,12,0)</f>
        <v>WP_014422531.1</v>
      </c>
      <c r="L2977" t="str">
        <f>VLOOKUP(Q2977,gene2!A:U,13,0)</f>
        <v>WP_014422531.1</v>
      </c>
      <c r="M2977">
        <f>VLOOKUP(Q2977,gene2!A:U,14,0)</f>
        <v>0</v>
      </c>
      <c r="N2977" t="str">
        <f>VLOOKUP(Q2977,gene2!A:U,15,0)</f>
        <v>SRPBCC family protein</v>
      </c>
      <c r="Q2977" t="s">
        <v>11490</v>
      </c>
      <c r="R2977">
        <v>462</v>
      </c>
      <c r="T2977" t="s">
        <v>11491</v>
      </c>
      <c r="V2977">
        <f t="shared" si="46"/>
        <v>154</v>
      </c>
    </row>
    <row r="2978" spans="1:22" x14ac:dyDescent="0.25">
      <c r="A2978" t="s">
        <v>20</v>
      </c>
      <c r="B2978" t="s">
        <v>21</v>
      </c>
      <c r="C2978" t="s">
        <v>22</v>
      </c>
      <c r="D2978" t="s">
        <v>23</v>
      </c>
      <c r="E2978" t="s">
        <v>5</v>
      </c>
      <c r="G2978" t="s">
        <v>24</v>
      </c>
      <c r="H2978">
        <v>3194252</v>
      </c>
      <c r="I2978">
        <v>3196477</v>
      </c>
      <c r="J2978" t="s">
        <v>25</v>
      </c>
      <c r="K2978" t="str">
        <f>VLOOKUP(Q2978,gene2!A:U,12,0)</f>
        <v>WP_014422532.1</v>
      </c>
      <c r="L2978" t="str">
        <f>VLOOKUP(Q2978,gene2!A:U,13,0)</f>
        <v>WP_014422532.1</v>
      </c>
      <c r="M2978">
        <f>VLOOKUP(Q2978,gene2!A:U,14,0)</f>
        <v>0</v>
      </c>
      <c r="N2978" t="str">
        <f>VLOOKUP(Q2978,gene2!A:U,15,0)</f>
        <v>AsmA family protein</v>
      </c>
      <c r="Q2978" t="s">
        <v>11493</v>
      </c>
      <c r="R2978">
        <v>2226</v>
      </c>
      <c r="T2978" t="s">
        <v>11494</v>
      </c>
      <c r="V2978">
        <f t="shared" si="46"/>
        <v>742</v>
      </c>
    </row>
    <row r="2979" spans="1:22" x14ac:dyDescent="0.25">
      <c r="A2979" t="s">
        <v>20</v>
      </c>
      <c r="B2979" t="s">
        <v>21</v>
      </c>
      <c r="C2979" t="s">
        <v>22</v>
      </c>
      <c r="D2979" t="s">
        <v>23</v>
      </c>
      <c r="E2979" t="s">
        <v>5</v>
      </c>
      <c r="G2979" t="s">
        <v>24</v>
      </c>
      <c r="H2979">
        <v>3196477</v>
      </c>
      <c r="I2979">
        <v>3197541</v>
      </c>
      <c r="J2979" t="s">
        <v>25</v>
      </c>
      <c r="K2979" t="str">
        <f>VLOOKUP(Q2979,gene2!A:U,12,0)</f>
        <v>WP_014422533.1</v>
      </c>
      <c r="L2979" t="str">
        <f>VLOOKUP(Q2979,gene2!A:U,13,0)</f>
        <v>WP_014422533.1</v>
      </c>
      <c r="M2979">
        <f>VLOOKUP(Q2979,gene2!A:U,14,0)</f>
        <v>0</v>
      </c>
      <c r="N2979" t="str">
        <f>VLOOKUP(Q2979,gene2!A:U,15,0)</f>
        <v>A/G-specific adenine glycosylase</v>
      </c>
      <c r="O2979" t="s">
        <v>11497</v>
      </c>
      <c r="Q2979" t="s">
        <v>11498</v>
      </c>
      <c r="R2979">
        <v>1065</v>
      </c>
      <c r="T2979" t="s">
        <v>11499</v>
      </c>
      <c r="V2979">
        <f t="shared" si="46"/>
        <v>355</v>
      </c>
    </row>
    <row r="2980" spans="1:22" x14ac:dyDescent="0.25">
      <c r="A2980" t="s">
        <v>20</v>
      </c>
      <c r="B2980" t="s">
        <v>21</v>
      </c>
      <c r="C2980" t="s">
        <v>22</v>
      </c>
      <c r="D2980" t="s">
        <v>23</v>
      </c>
      <c r="E2980" t="s">
        <v>5</v>
      </c>
      <c r="G2980" t="s">
        <v>24</v>
      </c>
      <c r="H2980">
        <v>3197606</v>
      </c>
      <c r="I2980">
        <v>3197878</v>
      </c>
      <c r="J2980" t="s">
        <v>25</v>
      </c>
      <c r="K2980" t="str">
        <f>VLOOKUP(Q2980,gene2!A:U,12,0)</f>
        <v>WP_014422534.1</v>
      </c>
      <c r="L2980" t="str">
        <f>VLOOKUP(Q2980,gene2!A:U,13,0)</f>
        <v>WP_014422534.1</v>
      </c>
      <c r="M2980">
        <f>VLOOKUP(Q2980,gene2!A:U,14,0)</f>
        <v>0</v>
      </c>
      <c r="N2980" t="str">
        <f>VLOOKUP(Q2980,gene2!A:U,15,0)</f>
        <v>oxidative damage protection protein</v>
      </c>
      <c r="Q2980" t="s">
        <v>11502</v>
      </c>
      <c r="R2980">
        <v>273</v>
      </c>
      <c r="T2980" t="s">
        <v>11503</v>
      </c>
      <c r="V2980">
        <f t="shared" si="46"/>
        <v>91</v>
      </c>
    </row>
    <row r="2981" spans="1:22" x14ac:dyDescent="0.25">
      <c r="A2981" t="s">
        <v>20</v>
      </c>
      <c r="B2981" t="s">
        <v>124</v>
      </c>
      <c r="C2981" t="s">
        <v>22</v>
      </c>
      <c r="D2981" t="s">
        <v>23</v>
      </c>
      <c r="E2981" t="s">
        <v>5</v>
      </c>
      <c r="G2981" t="s">
        <v>24</v>
      </c>
      <c r="H2981">
        <v>3197998</v>
      </c>
      <c r="I2981">
        <v>3198073</v>
      </c>
      <c r="J2981" t="s">
        <v>25</v>
      </c>
      <c r="K2981">
        <f>VLOOKUP(Q2981,gene2!A:U,12,0)</f>
        <v>0</v>
      </c>
      <c r="L2981">
        <f>VLOOKUP(Q2981,gene2!A:U,13,0)</f>
        <v>0</v>
      </c>
      <c r="M2981">
        <f>VLOOKUP(Q2981,gene2!A:U,14,0)</f>
        <v>0</v>
      </c>
      <c r="N2981" t="str">
        <f>VLOOKUP(Q2981,gene2!A:U,15,0)</f>
        <v>tRNA-Phe</v>
      </c>
      <c r="Q2981" t="s">
        <v>11506</v>
      </c>
      <c r="R2981">
        <v>76</v>
      </c>
      <c r="T2981" t="s">
        <v>11507</v>
      </c>
      <c r="V2981">
        <f t="shared" si="46"/>
        <v>25.333333333333332</v>
      </c>
    </row>
    <row r="2982" spans="1:22" x14ac:dyDescent="0.25">
      <c r="A2982" t="s">
        <v>20</v>
      </c>
      <c r="B2982" t="s">
        <v>21</v>
      </c>
      <c r="C2982" t="s">
        <v>22</v>
      </c>
      <c r="D2982" t="s">
        <v>23</v>
      </c>
      <c r="E2982" t="s">
        <v>5</v>
      </c>
      <c r="G2982" t="s">
        <v>24</v>
      </c>
      <c r="H2982">
        <v>3198266</v>
      </c>
      <c r="I2982">
        <v>3199603</v>
      </c>
      <c r="J2982" t="s">
        <v>52</v>
      </c>
      <c r="K2982" t="str">
        <f>VLOOKUP(Q2982,gene2!A:U,12,0)</f>
        <v>WP_158011894.1</v>
      </c>
      <c r="L2982" t="str">
        <f>VLOOKUP(Q2982,gene2!A:U,13,0)</f>
        <v>WP_158011894.1</v>
      </c>
      <c r="M2982">
        <f>VLOOKUP(Q2982,gene2!A:U,14,0)</f>
        <v>0</v>
      </c>
      <c r="N2982" t="str">
        <f>VLOOKUP(Q2982,gene2!A:U,15,0)</f>
        <v>serine hydrolase</v>
      </c>
      <c r="Q2982" t="s">
        <v>11510</v>
      </c>
      <c r="R2982">
        <v>1338</v>
      </c>
      <c r="T2982" t="s">
        <v>11511</v>
      </c>
      <c r="V2982">
        <f t="shared" si="46"/>
        <v>446</v>
      </c>
    </row>
    <row r="2983" spans="1:22" x14ac:dyDescent="0.25">
      <c r="A2983" t="s">
        <v>20</v>
      </c>
      <c r="B2983" t="s">
        <v>21</v>
      </c>
      <c r="C2983" t="s">
        <v>22</v>
      </c>
      <c r="D2983" t="s">
        <v>23</v>
      </c>
      <c r="E2983" t="s">
        <v>5</v>
      </c>
      <c r="G2983" t="s">
        <v>24</v>
      </c>
      <c r="H2983">
        <v>3199618</v>
      </c>
      <c r="I2983">
        <v>3201135</v>
      </c>
      <c r="J2983" t="s">
        <v>52</v>
      </c>
      <c r="K2983" t="str">
        <f>VLOOKUP(Q2983,gene2!A:U,12,0)</f>
        <v>WP_041655616.1</v>
      </c>
      <c r="L2983" t="str">
        <f>VLOOKUP(Q2983,gene2!A:U,13,0)</f>
        <v>WP_041655616.1</v>
      </c>
      <c r="M2983">
        <f>VLOOKUP(Q2983,gene2!A:U,14,0)</f>
        <v>0</v>
      </c>
      <c r="N2983" t="str">
        <f>VLOOKUP(Q2983,gene2!A:U,15,0)</f>
        <v>phospholipase D family protein</v>
      </c>
      <c r="Q2983" t="s">
        <v>11513</v>
      </c>
      <c r="R2983">
        <v>1518</v>
      </c>
      <c r="T2983" t="s">
        <v>11514</v>
      </c>
      <c r="V2983">
        <f t="shared" si="46"/>
        <v>506</v>
      </c>
    </row>
    <row r="2984" spans="1:22" x14ac:dyDescent="0.25">
      <c r="A2984" t="s">
        <v>20</v>
      </c>
      <c r="B2984" t="s">
        <v>21</v>
      </c>
      <c r="C2984" t="s">
        <v>22</v>
      </c>
      <c r="D2984" t="s">
        <v>23</v>
      </c>
      <c r="E2984" t="s">
        <v>5</v>
      </c>
      <c r="G2984" t="s">
        <v>24</v>
      </c>
      <c r="H2984">
        <v>3201083</v>
      </c>
      <c r="I2984">
        <v>3201259</v>
      </c>
      <c r="J2984" t="s">
        <v>52</v>
      </c>
      <c r="K2984" t="str">
        <f>VLOOKUP(Q2984,gene2!A:U,12,0)</f>
        <v>WP_162132545.1</v>
      </c>
      <c r="L2984" t="str">
        <f>VLOOKUP(Q2984,gene2!A:U,13,0)</f>
        <v>WP_162132545.1</v>
      </c>
      <c r="M2984">
        <f>VLOOKUP(Q2984,gene2!A:U,14,0)</f>
        <v>0</v>
      </c>
      <c r="N2984" t="str">
        <f>VLOOKUP(Q2984,gene2!A:U,15,0)</f>
        <v>hypothetical protein</v>
      </c>
      <c r="Q2984" t="s">
        <v>11516</v>
      </c>
      <c r="R2984">
        <v>177</v>
      </c>
      <c r="V2984">
        <f t="shared" si="46"/>
        <v>59</v>
      </c>
    </row>
    <row r="2985" spans="1:22" x14ac:dyDescent="0.25">
      <c r="A2985" t="s">
        <v>20</v>
      </c>
      <c r="B2985" t="s">
        <v>21</v>
      </c>
      <c r="C2985" t="s">
        <v>22</v>
      </c>
      <c r="D2985" t="s">
        <v>23</v>
      </c>
      <c r="E2985" t="s">
        <v>5</v>
      </c>
      <c r="G2985" t="s">
        <v>24</v>
      </c>
      <c r="H2985">
        <v>3201494</v>
      </c>
      <c r="I2985">
        <v>3203062</v>
      </c>
      <c r="J2985" t="s">
        <v>25</v>
      </c>
      <c r="K2985" t="str">
        <f>VLOOKUP(Q2985,gene2!A:U,12,0)</f>
        <v>WP_014422537.1</v>
      </c>
      <c r="L2985" t="str">
        <f>VLOOKUP(Q2985,gene2!A:U,13,0)</f>
        <v>WP_014422537.1</v>
      </c>
      <c r="M2985">
        <f>VLOOKUP(Q2985,gene2!A:U,14,0)</f>
        <v>0</v>
      </c>
      <c r="N2985" t="str">
        <f>VLOOKUP(Q2985,gene2!A:U,15,0)</f>
        <v>methyl-accepting chemotaxis protein</v>
      </c>
      <c r="Q2985" t="s">
        <v>11518</v>
      </c>
      <c r="R2985">
        <v>1569</v>
      </c>
      <c r="T2985" t="s">
        <v>11519</v>
      </c>
      <c r="V2985">
        <f t="shared" si="46"/>
        <v>523</v>
      </c>
    </row>
    <row r="2986" spans="1:22" x14ac:dyDescent="0.25">
      <c r="A2986" t="s">
        <v>20</v>
      </c>
      <c r="B2986" t="s">
        <v>21</v>
      </c>
      <c r="C2986" t="s">
        <v>22</v>
      </c>
      <c r="D2986" t="s">
        <v>23</v>
      </c>
      <c r="E2986" t="s">
        <v>5</v>
      </c>
      <c r="G2986" t="s">
        <v>24</v>
      </c>
      <c r="H2986">
        <v>3203159</v>
      </c>
      <c r="I2986">
        <v>3203335</v>
      </c>
      <c r="J2986" t="s">
        <v>52</v>
      </c>
      <c r="K2986" t="str">
        <f>VLOOKUP(Q2986,gene2!A:U,12,0)</f>
        <v>WP_153740605.1</v>
      </c>
      <c r="L2986" t="str">
        <f>VLOOKUP(Q2986,gene2!A:U,13,0)</f>
        <v>WP_153740605.1</v>
      </c>
      <c r="M2986">
        <f>VLOOKUP(Q2986,gene2!A:U,14,0)</f>
        <v>0</v>
      </c>
      <c r="N2986" t="str">
        <f>VLOOKUP(Q2986,gene2!A:U,15,0)</f>
        <v>hypothetical protein</v>
      </c>
      <c r="Q2986" t="s">
        <v>11521</v>
      </c>
      <c r="R2986">
        <v>177</v>
      </c>
      <c r="V2986">
        <f t="shared" si="46"/>
        <v>59</v>
      </c>
    </row>
    <row r="2987" spans="1:22" x14ac:dyDescent="0.25">
      <c r="A2987" t="s">
        <v>20</v>
      </c>
      <c r="B2987" t="s">
        <v>21</v>
      </c>
      <c r="C2987" t="s">
        <v>22</v>
      </c>
      <c r="D2987" t="s">
        <v>23</v>
      </c>
      <c r="E2987" t="s">
        <v>5</v>
      </c>
      <c r="G2987" t="s">
        <v>24</v>
      </c>
      <c r="H2987">
        <v>3203456</v>
      </c>
      <c r="I2987">
        <v>3204019</v>
      </c>
      <c r="J2987" t="s">
        <v>52</v>
      </c>
      <c r="K2987" t="str">
        <f>VLOOKUP(Q2987,gene2!A:U,12,0)</f>
        <v>WP_011786697.1</v>
      </c>
      <c r="L2987" t="str">
        <f>VLOOKUP(Q2987,gene2!A:U,13,0)</f>
        <v>WP_011786697.1</v>
      </c>
      <c r="M2987">
        <f>VLOOKUP(Q2987,gene2!A:U,14,0)</f>
        <v>0</v>
      </c>
      <c r="N2987" t="str">
        <f>VLOOKUP(Q2987,gene2!A:U,15,0)</f>
        <v>NAD(P)H-dependent oxidoreductase</v>
      </c>
      <c r="Q2987" t="s">
        <v>11523</v>
      </c>
      <c r="R2987">
        <v>564</v>
      </c>
      <c r="T2987" t="s">
        <v>11524</v>
      </c>
      <c r="V2987">
        <f t="shared" si="46"/>
        <v>188</v>
      </c>
    </row>
    <row r="2988" spans="1:22" x14ac:dyDescent="0.25">
      <c r="A2988" t="s">
        <v>20</v>
      </c>
      <c r="B2988" t="s">
        <v>21</v>
      </c>
      <c r="C2988" t="s">
        <v>22</v>
      </c>
      <c r="D2988" t="s">
        <v>23</v>
      </c>
      <c r="E2988" t="s">
        <v>5</v>
      </c>
      <c r="G2988" t="s">
        <v>24</v>
      </c>
      <c r="H2988">
        <v>3204163</v>
      </c>
      <c r="I2988">
        <v>3204411</v>
      </c>
      <c r="J2988" t="s">
        <v>52</v>
      </c>
      <c r="K2988" t="str">
        <f>VLOOKUP(Q2988,gene2!A:U,12,0)</f>
        <v>WP_011786698.1</v>
      </c>
      <c r="L2988" t="str">
        <f>VLOOKUP(Q2988,gene2!A:U,13,0)</f>
        <v>WP_011786698.1</v>
      </c>
      <c r="M2988">
        <f>VLOOKUP(Q2988,gene2!A:U,14,0)</f>
        <v>0</v>
      </c>
      <c r="N2988" t="str">
        <f>VLOOKUP(Q2988,gene2!A:U,15,0)</f>
        <v>hypothetical protein</v>
      </c>
      <c r="Q2988" t="s">
        <v>11526</v>
      </c>
      <c r="R2988">
        <v>249</v>
      </c>
      <c r="V2988">
        <f t="shared" si="46"/>
        <v>83</v>
      </c>
    </row>
    <row r="2989" spans="1:22" x14ac:dyDescent="0.25">
      <c r="A2989" t="s">
        <v>20</v>
      </c>
      <c r="B2989" t="s">
        <v>21</v>
      </c>
      <c r="C2989" t="s">
        <v>22</v>
      </c>
      <c r="D2989" t="s">
        <v>23</v>
      </c>
      <c r="E2989" t="s">
        <v>5</v>
      </c>
      <c r="G2989" t="s">
        <v>24</v>
      </c>
      <c r="H2989">
        <v>3204609</v>
      </c>
      <c r="I2989">
        <v>3205253</v>
      </c>
      <c r="J2989" t="s">
        <v>25</v>
      </c>
      <c r="K2989" t="str">
        <f>VLOOKUP(Q2989,gene2!A:U,12,0)</f>
        <v>WP_041655059.1</v>
      </c>
      <c r="L2989" t="str">
        <f>VLOOKUP(Q2989,gene2!A:U,13,0)</f>
        <v>WP_041655059.1</v>
      </c>
      <c r="M2989">
        <f>VLOOKUP(Q2989,gene2!A:U,14,0)</f>
        <v>0</v>
      </c>
      <c r="N2989" t="str">
        <f>VLOOKUP(Q2989,gene2!A:U,15,0)</f>
        <v>hypothetical protein</v>
      </c>
      <c r="Q2989" t="s">
        <v>11528</v>
      </c>
      <c r="R2989">
        <v>645</v>
      </c>
      <c r="T2989" t="s">
        <v>11529</v>
      </c>
      <c r="V2989">
        <f t="shared" si="46"/>
        <v>215</v>
      </c>
    </row>
    <row r="2990" spans="1:22" x14ac:dyDescent="0.25">
      <c r="A2990" t="s">
        <v>20</v>
      </c>
      <c r="B2990" t="s">
        <v>21</v>
      </c>
      <c r="C2990" t="s">
        <v>22</v>
      </c>
      <c r="D2990" t="s">
        <v>23</v>
      </c>
      <c r="E2990" t="s">
        <v>5</v>
      </c>
      <c r="G2990" t="s">
        <v>24</v>
      </c>
      <c r="H2990">
        <v>3205281</v>
      </c>
      <c r="I2990">
        <v>3205949</v>
      </c>
      <c r="J2990" t="s">
        <v>52</v>
      </c>
      <c r="K2990" t="str">
        <f>VLOOKUP(Q2990,gene2!A:U,12,0)</f>
        <v>WP_011786700.1</v>
      </c>
      <c r="L2990" t="str">
        <f>VLOOKUP(Q2990,gene2!A:U,13,0)</f>
        <v>WP_011786700.1</v>
      </c>
      <c r="M2990">
        <f>VLOOKUP(Q2990,gene2!A:U,14,0)</f>
        <v>0</v>
      </c>
      <c r="N2990" t="str">
        <f>VLOOKUP(Q2990,gene2!A:U,15,0)</f>
        <v>dienelactone hydrolase family protein</v>
      </c>
      <c r="Q2990" t="s">
        <v>11531</v>
      </c>
      <c r="R2990">
        <v>669</v>
      </c>
      <c r="T2990" t="s">
        <v>11532</v>
      </c>
      <c r="V2990">
        <f t="shared" si="46"/>
        <v>223</v>
      </c>
    </row>
    <row r="2991" spans="1:22" x14ac:dyDescent="0.25">
      <c r="A2991" t="s">
        <v>20</v>
      </c>
      <c r="B2991" t="s">
        <v>21</v>
      </c>
      <c r="C2991" t="s">
        <v>22</v>
      </c>
      <c r="D2991" t="s">
        <v>23</v>
      </c>
      <c r="E2991" t="s">
        <v>5</v>
      </c>
      <c r="G2991" t="s">
        <v>24</v>
      </c>
      <c r="H2991">
        <v>3206000</v>
      </c>
      <c r="I2991">
        <v>3206749</v>
      </c>
      <c r="J2991" t="s">
        <v>52</v>
      </c>
      <c r="K2991" t="str">
        <f>VLOOKUP(Q2991,gene2!A:U,12,0)</f>
        <v>WP_011786701.1</v>
      </c>
      <c r="L2991" t="str">
        <f>VLOOKUP(Q2991,gene2!A:U,13,0)</f>
        <v>WP_011786701.1</v>
      </c>
      <c r="M2991">
        <f>VLOOKUP(Q2991,gene2!A:U,14,0)</f>
        <v>0</v>
      </c>
      <c r="N2991" t="str">
        <f>VLOOKUP(Q2991,gene2!A:U,15,0)</f>
        <v>ParA family protein</v>
      </c>
      <c r="Q2991" t="s">
        <v>11534</v>
      </c>
      <c r="R2991">
        <v>750</v>
      </c>
      <c r="T2991" t="s">
        <v>11535</v>
      </c>
      <c r="V2991">
        <f t="shared" si="46"/>
        <v>250</v>
      </c>
    </row>
    <row r="2992" spans="1:22" x14ac:dyDescent="0.25">
      <c r="A2992" t="s">
        <v>20</v>
      </c>
      <c r="B2992" t="s">
        <v>21</v>
      </c>
      <c r="C2992" t="s">
        <v>22</v>
      </c>
      <c r="D2992" t="s">
        <v>23</v>
      </c>
      <c r="E2992" t="s">
        <v>5</v>
      </c>
      <c r="G2992" t="s">
        <v>24</v>
      </c>
      <c r="H2992">
        <v>3206904</v>
      </c>
      <c r="I2992">
        <v>3207059</v>
      </c>
      <c r="J2992" t="s">
        <v>52</v>
      </c>
      <c r="K2992" t="str">
        <f>VLOOKUP(Q2992,gene2!A:U,12,0)</f>
        <v>WP_022990772.1</v>
      </c>
      <c r="L2992" t="str">
        <f>VLOOKUP(Q2992,gene2!A:U,13,0)</f>
        <v>WP_022990772.1</v>
      </c>
      <c r="M2992">
        <f>VLOOKUP(Q2992,gene2!A:U,14,0)</f>
        <v>0</v>
      </c>
      <c r="N2992" t="str">
        <f>VLOOKUP(Q2992,gene2!A:U,15,0)</f>
        <v>hypothetical protein</v>
      </c>
      <c r="Q2992" t="s">
        <v>11537</v>
      </c>
      <c r="R2992">
        <v>156</v>
      </c>
      <c r="V2992">
        <f t="shared" si="46"/>
        <v>52</v>
      </c>
    </row>
    <row r="2993" spans="1:22" x14ac:dyDescent="0.25">
      <c r="A2993" t="s">
        <v>20</v>
      </c>
      <c r="B2993" t="s">
        <v>21</v>
      </c>
      <c r="C2993" t="s">
        <v>22</v>
      </c>
      <c r="D2993" t="s">
        <v>23</v>
      </c>
      <c r="E2993" t="s">
        <v>5</v>
      </c>
      <c r="G2993" t="s">
        <v>24</v>
      </c>
      <c r="H2993">
        <v>3207135</v>
      </c>
      <c r="I2993">
        <v>3207755</v>
      </c>
      <c r="J2993" t="s">
        <v>25</v>
      </c>
      <c r="K2993" t="str">
        <f>VLOOKUP(Q2993,gene2!A:U,12,0)</f>
        <v>WP_011786702.1</v>
      </c>
      <c r="L2993" t="str">
        <f>VLOOKUP(Q2993,gene2!A:U,13,0)</f>
        <v>WP_011786702.1</v>
      </c>
      <c r="M2993">
        <f>VLOOKUP(Q2993,gene2!A:U,14,0)</f>
        <v>0</v>
      </c>
      <c r="N2993" t="str">
        <f>VLOOKUP(Q2993,gene2!A:U,15,0)</f>
        <v>homoserine/homoserine lactone efflux protein</v>
      </c>
      <c r="O2993" t="s">
        <v>11539</v>
      </c>
      <c r="Q2993" t="s">
        <v>11540</v>
      </c>
      <c r="R2993">
        <v>621</v>
      </c>
      <c r="T2993" t="s">
        <v>11541</v>
      </c>
      <c r="V2993">
        <f t="shared" si="46"/>
        <v>207</v>
      </c>
    </row>
    <row r="2994" spans="1:22" x14ac:dyDescent="0.25">
      <c r="A2994" t="s">
        <v>20</v>
      </c>
      <c r="B2994" t="s">
        <v>21</v>
      </c>
      <c r="C2994" t="s">
        <v>22</v>
      </c>
      <c r="D2994" t="s">
        <v>23</v>
      </c>
      <c r="E2994" t="s">
        <v>5</v>
      </c>
      <c r="G2994" t="s">
        <v>24</v>
      </c>
      <c r="H2994">
        <v>3207846</v>
      </c>
      <c r="I2994">
        <v>3208811</v>
      </c>
      <c r="J2994" t="s">
        <v>25</v>
      </c>
      <c r="K2994" t="str">
        <f>VLOOKUP(Q2994,gene2!A:U,12,0)</f>
        <v>WP_014422541.1</v>
      </c>
      <c r="L2994" t="str">
        <f>VLOOKUP(Q2994,gene2!A:U,13,0)</f>
        <v>WP_014422541.1</v>
      </c>
      <c r="M2994">
        <f>VLOOKUP(Q2994,gene2!A:U,14,0)</f>
        <v>0</v>
      </c>
      <c r="N2994" t="str">
        <f>VLOOKUP(Q2994,gene2!A:U,15,0)</f>
        <v>calcium/sodium antiporter</v>
      </c>
      <c r="Q2994" t="s">
        <v>11544</v>
      </c>
      <c r="R2994">
        <v>966</v>
      </c>
      <c r="T2994" t="s">
        <v>11545</v>
      </c>
      <c r="V2994">
        <f t="shared" si="46"/>
        <v>322</v>
      </c>
    </row>
    <row r="2995" spans="1:22" x14ac:dyDescent="0.25">
      <c r="A2995" t="s">
        <v>20</v>
      </c>
      <c r="B2995" t="s">
        <v>21</v>
      </c>
      <c r="C2995" t="s">
        <v>22</v>
      </c>
      <c r="D2995" t="s">
        <v>23</v>
      </c>
      <c r="E2995" t="s">
        <v>5</v>
      </c>
      <c r="G2995" t="s">
        <v>24</v>
      </c>
      <c r="H2995">
        <v>3208808</v>
      </c>
      <c r="I2995">
        <v>3209662</v>
      </c>
      <c r="J2995" t="s">
        <v>52</v>
      </c>
      <c r="K2995" t="str">
        <f>VLOOKUP(Q2995,gene2!A:U,12,0)</f>
        <v>WP_014422542.1</v>
      </c>
      <c r="L2995" t="str">
        <f>VLOOKUP(Q2995,gene2!A:U,13,0)</f>
        <v>WP_014422542.1</v>
      </c>
      <c r="M2995">
        <f>VLOOKUP(Q2995,gene2!A:U,14,0)</f>
        <v>0</v>
      </c>
      <c r="N2995" t="str">
        <f>VLOOKUP(Q2995,gene2!A:U,15,0)</f>
        <v>hypothetical protein</v>
      </c>
      <c r="Q2995" t="s">
        <v>11548</v>
      </c>
      <c r="R2995">
        <v>855</v>
      </c>
      <c r="T2995" t="s">
        <v>11549</v>
      </c>
      <c r="V2995">
        <f t="shared" si="46"/>
        <v>285</v>
      </c>
    </row>
    <row r="2996" spans="1:22" x14ac:dyDescent="0.25">
      <c r="A2996" t="s">
        <v>20</v>
      </c>
      <c r="B2996" t="s">
        <v>21</v>
      </c>
      <c r="C2996" t="s">
        <v>22</v>
      </c>
      <c r="D2996" t="s">
        <v>23</v>
      </c>
      <c r="E2996" t="s">
        <v>5</v>
      </c>
      <c r="G2996" t="s">
        <v>24</v>
      </c>
      <c r="H2996">
        <v>3209749</v>
      </c>
      <c r="I2996">
        <v>3210615</v>
      </c>
      <c r="J2996" t="s">
        <v>52</v>
      </c>
      <c r="K2996" t="str">
        <f>VLOOKUP(Q2996,gene2!A:U,12,0)</f>
        <v>WP_014422543.1</v>
      </c>
      <c r="L2996" t="str">
        <f>VLOOKUP(Q2996,gene2!A:U,13,0)</f>
        <v>WP_014422543.1</v>
      </c>
      <c r="M2996">
        <f>VLOOKUP(Q2996,gene2!A:U,14,0)</f>
        <v>0</v>
      </c>
      <c r="N2996" t="str">
        <f>VLOOKUP(Q2996,gene2!A:U,15,0)</f>
        <v>ABC transporter substrate-binding protein</v>
      </c>
      <c r="Q2996" t="s">
        <v>11551</v>
      </c>
      <c r="R2996">
        <v>867</v>
      </c>
      <c r="T2996" t="s">
        <v>11552</v>
      </c>
      <c r="V2996">
        <f t="shared" si="46"/>
        <v>289</v>
      </c>
    </row>
    <row r="2997" spans="1:22" x14ac:dyDescent="0.25">
      <c r="A2997" t="s">
        <v>20</v>
      </c>
      <c r="B2997" t="s">
        <v>21</v>
      </c>
      <c r="C2997" t="s">
        <v>22</v>
      </c>
      <c r="D2997" t="s">
        <v>23</v>
      </c>
      <c r="E2997" t="s">
        <v>5</v>
      </c>
      <c r="G2997" t="s">
        <v>24</v>
      </c>
      <c r="H2997">
        <v>3210627</v>
      </c>
      <c r="I2997">
        <v>3212657</v>
      </c>
      <c r="J2997" t="s">
        <v>52</v>
      </c>
      <c r="K2997" t="str">
        <f>VLOOKUP(Q2997,gene2!A:U,12,0)</f>
        <v>WP_041655062.1</v>
      </c>
      <c r="L2997" t="str">
        <f>VLOOKUP(Q2997,gene2!A:U,13,0)</f>
        <v>WP_041655062.1</v>
      </c>
      <c r="M2997">
        <f>VLOOKUP(Q2997,gene2!A:U,14,0)</f>
        <v>0</v>
      </c>
      <c r="N2997" t="str">
        <f>VLOOKUP(Q2997,gene2!A:U,15,0)</f>
        <v>TonB-dependent receptor</v>
      </c>
      <c r="Q2997" t="s">
        <v>11554</v>
      </c>
      <c r="R2997">
        <v>2031</v>
      </c>
      <c r="T2997" t="s">
        <v>11555</v>
      </c>
      <c r="V2997">
        <f t="shared" si="46"/>
        <v>677</v>
      </c>
    </row>
    <row r="2998" spans="1:22" x14ac:dyDescent="0.25">
      <c r="A2998" t="s">
        <v>20</v>
      </c>
      <c r="B2998" t="s">
        <v>21</v>
      </c>
      <c r="C2998" t="s">
        <v>22</v>
      </c>
      <c r="D2998" t="s">
        <v>23</v>
      </c>
      <c r="E2998" t="s">
        <v>5</v>
      </c>
      <c r="G2998" t="s">
        <v>24</v>
      </c>
      <c r="H2998">
        <v>3212753</v>
      </c>
      <c r="I2998">
        <v>3213706</v>
      </c>
      <c r="J2998" t="s">
        <v>52</v>
      </c>
      <c r="K2998" t="str">
        <f>VLOOKUP(Q2998,gene2!A:U,12,0)</f>
        <v>WP_011786707.1</v>
      </c>
      <c r="L2998" t="str">
        <f>VLOOKUP(Q2998,gene2!A:U,13,0)</f>
        <v>WP_011786707.1</v>
      </c>
      <c r="M2998">
        <f>VLOOKUP(Q2998,gene2!A:U,14,0)</f>
        <v>0</v>
      </c>
      <c r="N2998" t="str">
        <f>VLOOKUP(Q2998,gene2!A:U,15,0)</f>
        <v>LysR family transcriptional regulator</v>
      </c>
      <c r="Q2998" t="s">
        <v>11557</v>
      </c>
      <c r="R2998">
        <v>954</v>
      </c>
      <c r="T2998" t="s">
        <v>11558</v>
      </c>
      <c r="V2998">
        <f t="shared" si="46"/>
        <v>318</v>
      </c>
    </row>
    <row r="2999" spans="1:22" x14ac:dyDescent="0.25">
      <c r="A2999" t="s">
        <v>20</v>
      </c>
      <c r="B2999" t="s">
        <v>21</v>
      </c>
      <c r="C2999" t="s">
        <v>22</v>
      </c>
      <c r="D2999" t="s">
        <v>23</v>
      </c>
      <c r="E2999" t="s">
        <v>5</v>
      </c>
      <c r="G2999" t="s">
        <v>24</v>
      </c>
      <c r="H2999">
        <v>3213836</v>
      </c>
      <c r="I2999">
        <v>3214795</v>
      </c>
      <c r="J2999" t="s">
        <v>25</v>
      </c>
      <c r="K2999" t="str">
        <f>VLOOKUP(Q2999,gene2!A:U,12,0)</f>
        <v>WP_041655065.1</v>
      </c>
      <c r="L2999" t="str">
        <f>VLOOKUP(Q2999,gene2!A:U,13,0)</f>
        <v>WP_041655065.1</v>
      </c>
      <c r="M2999">
        <f>VLOOKUP(Q2999,gene2!A:U,14,0)</f>
        <v>0</v>
      </c>
      <c r="N2999" t="str">
        <f>VLOOKUP(Q2999,gene2!A:U,15,0)</f>
        <v>iron-siderophore ABC transporter substrate-binding protein</v>
      </c>
      <c r="Q2999" t="s">
        <v>11560</v>
      </c>
      <c r="R2999">
        <v>960</v>
      </c>
      <c r="T2999" t="s">
        <v>11561</v>
      </c>
      <c r="V2999">
        <f t="shared" si="46"/>
        <v>320</v>
      </c>
    </row>
    <row r="3000" spans="1:22" x14ac:dyDescent="0.25">
      <c r="A3000" t="s">
        <v>20</v>
      </c>
      <c r="B3000" t="s">
        <v>21</v>
      </c>
      <c r="C3000" t="s">
        <v>22</v>
      </c>
      <c r="D3000" t="s">
        <v>23</v>
      </c>
      <c r="E3000" t="s">
        <v>5</v>
      </c>
      <c r="G3000" t="s">
        <v>24</v>
      </c>
      <c r="H3000">
        <v>3214804</v>
      </c>
      <c r="I3000">
        <v>3215829</v>
      </c>
      <c r="J3000" t="s">
        <v>25</v>
      </c>
      <c r="K3000" t="str">
        <f>VLOOKUP(Q3000,gene2!A:U,12,0)</f>
        <v>WP_041655068.1</v>
      </c>
      <c r="L3000" t="str">
        <f>VLOOKUP(Q3000,gene2!A:U,13,0)</f>
        <v>WP_041655068.1</v>
      </c>
      <c r="M3000">
        <f>VLOOKUP(Q3000,gene2!A:U,14,0)</f>
        <v>0</v>
      </c>
      <c r="N3000" t="str">
        <f>VLOOKUP(Q3000,gene2!A:U,15,0)</f>
        <v>iron ABC transporter permease</v>
      </c>
      <c r="Q3000" t="s">
        <v>11564</v>
      </c>
      <c r="R3000">
        <v>1026</v>
      </c>
      <c r="T3000" t="s">
        <v>11565</v>
      </c>
      <c r="V3000">
        <f t="shared" si="46"/>
        <v>342</v>
      </c>
    </row>
    <row r="3001" spans="1:22" x14ac:dyDescent="0.25">
      <c r="A3001" t="s">
        <v>20</v>
      </c>
      <c r="B3001" t="s">
        <v>21</v>
      </c>
      <c r="C3001" t="s">
        <v>22</v>
      </c>
      <c r="D3001" t="s">
        <v>23</v>
      </c>
      <c r="E3001" t="s">
        <v>5</v>
      </c>
      <c r="G3001" t="s">
        <v>24</v>
      </c>
      <c r="H3001">
        <v>3215844</v>
      </c>
      <c r="I3001">
        <v>3216833</v>
      </c>
      <c r="J3001" t="s">
        <v>25</v>
      </c>
      <c r="K3001" t="str">
        <f>VLOOKUP(Q3001,gene2!A:U,12,0)</f>
        <v>WP_014422547.1</v>
      </c>
      <c r="L3001" t="str">
        <f>VLOOKUP(Q3001,gene2!A:U,13,0)</f>
        <v>WP_014422547.1</v>
      </c>
      <c r="M3001">
        <f>VLOOKUP(Q3001,gene2!A:U,14,0)</f>
        <v>0</v>
      </c>
      <c r="N3001" t="str">
        <f>VLOOKUP(Q3001,gene2!A:U,15,0)</f>
        <v>iron ABC transporter permease</v>
      </c>
      <c r="Q3001" t="s">
        <v>11567</v>
      </c>
      <c r="R3001">
        <v>990</v>
      </c>
      <c r="T3001" t="s">
        <v>11568</v>
      </c>
      <c r="V3001">
        <f t="shared" si="46"/>
        <v>330</v>
      </c>
    </row>
    <row r="3002" spans="1:22" x14ac:dyDescent="0.25">
      <c r="A3002" t="s">
        <v>20</v>
      </c>
      <c r="B3002" t="s">
        <v>21</v>
      </c>
      <c r="C3002" t="s">
        <v>22</v>
      </c>
      <c r="D3002" t="s">
        <v>23</v>
      </c>
      <c r="E3002" t="s">
        <v>5</v>
      </c>
      <c r="G3002" t="s">
        <v>24</v>
      </c>
      <c r="H3002">
        <v>3216830</v>
      </c>
      <c r="I3002">
        <v>3217627</v>
      </c>
      <c r="J3002" t="s">
        <v>25</v>
      </c>
      <c r="K3002" t="str">
        <f>VLOOKUP(Q3002,gene2!A:U,12,0)</f>
        <v>WP_014422548.1</v>
      </c>
      <c r="L3002" t="str">
        <f>VLOOKUP(Q3002,gene2!A:U,13,0)</f>
        <v>WP_014422548.1</v>
      </c>
      <c r="M3002">
        <f>VLOOKUP(Q3002,gene2!A:U,14,0)</f>
        <v>0</v>
      </c>
      <c r="N3002" t="str">
        <f>VLOOKUP(Q3002,gene2!A:U,15,0)</f>
        <v>ABC transporter ATP-binding protein</v>
      </c>
      <c r="Q3002" t="s">
        <v>11570</v>
      </c>
      <c r="R3002">
        <v>798</v>
      </c>
      <c r="T3002" t="s">
        <v>11571</v>
      </c>
      <c r="V3002">
        <f t="shared" si="46"/>
        <v>266</v>
      </c>
    </row>
    <row r="3003" spans="1:22" x14ac:dyDescent="0.25">
      <c r="A3003" t="s">
        <v>20</v>
      </c>
      <c r="B3003" t="s">
        <v>21</v>
      </c>
      <c r="C3003" t="s">
        <v>22</v>
      </c>
      <c r="D3003" t="s">
        <v>23</v>
      </c>
      <c r="E3003" t="s">
        <v>5</v>
      </c>
      <c r="G3003" t="s">
        <v>24</v>
      </c>
      <c r="H3003">
        <v>3217634</v>
      </c>
      <c r="I3003">
        <v>3218836</v>
      </c>
      <c r="J3003" t="s">
        <v>52</v>
      </c>
      <c r="K3003" t="str">
        <f>VLOOKUP(Q3003,gene2!A:U,12,0)</f>
        <v>WP_011786712.1</v>
      </c>
      <c r="L3003" t="str">
        <f>VLOOKUP(Q3003,gene2!A:U,13,0)</f>
        <v>WP_011786712.1</v>
      </c>
      <c r="M3003">
        <f>VLOOKUP(Q3003,gene2!A:U,14,0)</f>
        <v>0</v>
      </c>
      <c r="N3003" t="str">
        <f>VLOOKUP(Q3003,gene2!A:U,15,0)</f>
        <v>multidrug effflux MFS transporter</v>
      </c>
      <c r="Q3003" t="s">
        <v>11573</v>
      </c>
      <c r="R3003">
        <v>1203</v>
      </c>
      <c r="T3003" t="s">
        <v>11574</v>
      </c>
      <c r="V3003">
        <f t="shared" si="46"/>
        <v>401</v>
      </c>
    </row>
    <row r="3004" spans="1:22" x14ac:dyDescent="0.25">
      <c r="A3004" t="s">
        <v>20</v>
      </c>
      <c r="B3004" t="s">
        <v>21</v>
      </c>
      <c r="C3004" t="s">
        <v>22</v>
      </c>
      <c r="D3004" t="s">
        <v>23</v>
      </c>
      <c r="E3004" t="s">
        <v>5</v>
      </c>
      <c r="G3004" t="s">
        <v>24</v>
      </c>
      <c r="H3004">
        <v>3218920</v>
      </c>
      <c r="I3004">
        <v>3219357</v>
      </c>
      <c r="J3004" t="s">
        <v>52</v>
      </c>
      <c r="K3004" t="str">
        <f>VLOOKUP(Q3004,gene2!A:U,12,0)</f>
        <v>WP_011786713.1</v>
      </c>
      <c r="L3004" t="str">
        <f>VLOOKUP(Q3004,gene2!A:U,13,0)</f>
        <v>WP_011786713.1</v>
      </c>
      <c r="M3004">
        <f>VLOOKUP(Q3004,gene2!A:U,14,0)</f>
        <v>0</v>
      </c>
      <c r="N3004" t="str">
        <f>VLOOKUP(Q3004,gene2!A:U,15,0)</f>
        <v>DUF4124 domain-containing protein</v>
      </c>
      <c r="Q3004" t="s">
        <v>11577</v>
      </c>
      <c r="R3004">
        <v>438</v>
      </c>
      <c r="T3004" t="s">
        <v>11578</v>
      </c>
      <c r="V3004">
        <f t="shared" si="46"/>
        <v>146</v>
      </c>
    </row>
    <row r="3005" spans="1:22" x14ac:dyDescent="0.25">
      <c r="A3005" t="s">
        <v>20</v>
      </c>
      <c r="B3005" t="s">
        <v>21</v>
      </c>
      <c r="C3005" t="s">
        <v>22</v>
      </c>
      <c r="D3005" t="s">
        <v>23</v>
      </c>
      <c r="E3005" t="s">
        <v>5</v>
      </c>
      <c r="G3005" t="s">
        <v>24</v>
      </c>
      <c r="H3005">
        <v>3219464</v>
      </c>
      <c r="I3005">
        <v>3220672</v>
      </c>
      <c r="J3005" t="s">
        <v>52</v>
      </c>
      <c r="K3005" t="str">
        <f>VLOOKUP(Q3005,gene2!A:U,12,0)</f>
        <v>WP_014422550.1</v>
      </c>
      <c r="L3005" t="str">
        <f>VLOOKUP(Q3005,gene2!A:U,13,0)</f>
        <v>WP_014422550.1</v>
      </c>
      <c r="M3005">
        <f>VLOOKUP(Q3005,gene2!A:U,14,0)</f>
        <v>0</v>
      </c>
      <c r="N3005" t="str">
        <f>VLOOKUP(Q3005,gene2!A:U,15,0)</f>
        <v>glycolate oxidase subunit GlcF</v>
      </c>
      <c r="O3005" t="s">
        <v>11580</v>
      </c>
      <c r="Q3005" t="s">
        <v>11581</v>
      </c>
      <c r="R3005">
        <v>1209</v>
      </c>
      <c r="T3005" t="s">
        <v>11582</v>
      </c>
      <c r="V3005">
        <f t="shared" si="46"/>
        <v>403</v>
      </c>
    </row>
    <row r="3006" spans="1:22" x14ac:dyDescent="0.25">
      <c r="A3006" t="s">
        <v>20</v>
      </c>
      <c r="B3006" t="s">
        <v>21</v>
      </c>
      <c r="C3006" t="s">
        <v>22</v>
      </c>
      <c r="D3006" t="s">
        <v>23</v>
      </c>
      <c r="E3006" t="s">
        <v>5</v>
      </c>
      <c r="G3006" t="s">
        <v>24</v>
      </c>
      <c r="H3006">
        <v>3220675</v>
      </c>
      <c r="I3006">
        <v>3221742</v>
      </c>
      <c r="J3006" t="s">
        <v>52</v>
      </c>
      <c r="K3006" t="str">
        <f>VLOOKUP(Q3006,gene2!A:U,12,0)</f>
        <v>WP_014422551.1</v>
      </c>
      <c r="L3006" t="str">
        <f>VLOOKUP(Q3006,gene2!A:U,13,0)</f>
        <v>WP_014422551.1</v>
      </c>
      <c r="M3006">
        <f>VLOOKUP(Q3006,gene2!A:U,14,0)</f>
        <v>0</v>
      </c>
      <c r="N3006" t="str">
        <f>VLOOKUP(Q3006,gene2!A:U,15,0)</f>
        <v>glycolate oxidase subunit GlcE</v>
      </c>
      <c r="O3006" t="s">
        <v>11585</v>
      </c>
      <c r="Q3006" t="s">
        <v>11586</v>
      </c>
      <c r="R3006">
        <v>1068</v>
      </c>
      <c r="T3006" t="s">
        <v>11587</v>
      </c>
      <c r="V3006">
        <f t="shared" si="46"/>
        <v>356</v>
      </c>
    </row>
    <row r="3007" spans="1:22" x14ac:dyDescent="0.25">
      <c r="A3007" t="s">
        <v>20</v>
      </c>
      <c r="B3007" t="s">
        <v>21</v>
      </c>
      <c r="C3007" t="s">
        <v>22</v>
      </c>
      <c r="D3007" t="s">
        <v>23</v>
      </c>
      <c r="E3007" t="s">
        <v>5</v>
      </c>
      <c r="G3007" t="s">
        <v>24</v>
      </c>
      <c r="H3007">
        <v>3221735</v>
      </c>
      <c r="I3007">
        <v>3223207</v>
      </c>
      <c r="J3007" t="s">
        <v>52</v>
      </c>
      <c r="K3007" t="str">
        <f>VLOOKUP(Q3007,gene2!A:U,12,0)</f>
        <v>WP_022990758.1</v>
      </c>
      <c r="L3007" t="str">
        <f>VLOOKUP(Q3007,gene2!A:U,13,0)</f>
        <v>WP_022990758.1</v>
      </c>
      <c r="M3007">
        <f>VLOOKUP(Q3007,gene2!A:U,14,0)</f>
        <v>0</v>
      </c>
      <c r="N3007" t="str">
        <f>VLOOKUP(Q3007,gene2!A:U,15,0)</f>
        <v>FAD-binding protein</v>
      </c>
      <c r="Q3007" t="s">
        <v>11590</v>
      </c>
      <c r="R3007">
        <v>1473</v>
      </c>
      <c r="T3007" t="s">
        <v>11591</v>
      </c>
      <c r="V3007">
        <f t="shared" si="46"/>
        <v>491</v>
      </c>
    </row>
    <row r="3008" spans="1:22" x14ac:dyDescent="0.25">
      <c r="A3008" t="s">
        <v>20</v>
      </c>
      <c r="B3008" t="s">
        <v>21</v>
      </c>
      <c r="C3008" t="s">
        <v>22</v>
      </c>
      <c r="D3008" t="s">
        <v>23</v>
      </c>
      <c r="E3008" t="s">
        <v>5</v>
      </c>
      <c r="G3008" t="s">
        <v>24</v>
      </c>
      <c r="H3008">
        <v>3223220</v>
      </c>
      <c r="I3008">
        <v>3223645</v>
      </c>
      <c r="J3008" t="s">
        <v>52</v>
      </c>
      <c r="K3008" t="str">
        <f>VLOOKUP(Q3008,gene2!A:U,12,0)</f>
        <v>WP_014422553.1</v>
      </c>
      <c r="L3008" t="str">
        <f>VLOOKUP(Q3008,gene2!A:U,13,0)</f>
        <v>WP_014422553.1</v>
      </c>
      <c r="M3008">
        <f>VLOOKUP(Q3008,gene2!A:U,14,0)</f>
        <v>0</v>
      </c>
      <c r="N3008" t="str">
        <f>VLOOKUP(Q3008,gene2!A:U,15,0)</f>
        <v>heme-binding protein</v>
      </c>
      <c r="Q3008" t="s">
        <v>11593</v>
      </c>
      <c r="R3008">
        <v>426</v>
      </c>
      <c r="T3008" t="s">
        <v>11594</v>
      </c>
      <c r="V3008">
        <f t="shared" si="46"/>
        <v>142</v>
      </c>
    </row>
    <row r="3009" spans="1:22" x14ac:dyDescent="0.25">
      <c r="A3009" t="s">
        <v>20</v>
      </c>
      <c r="B3009" t="s">
        <v>21</v>
      </c>
      <c r="C3009" t="s">
        <v>22</v>
      </c>
      <c r="D3009" t="s">
        <v>23</v>
      </c>
      <c r="E3009" t="s">
        <v>5</v>
      </c>
      <c r="G3009" t="s">
        <v>24</v>
      </c>
      <c r="H3009">
        <v>3223665</v>
      </c>
      <c r="I3009">
        <v>3225203</v>
      </c>
      <c r="J3009" t="s">
        <v>52</v>
      </c>
      <c r="K3009" t="str">
        <f>VLOOKUP(Q3009,gene2!A:U,12,0)</f>
        <v>WP_014422554.1</v>
      </c>
      <c r="L3009" t="str">
        <f>VLOOKUP(Q3009,gene2!A:U,13,0)</f>
        <v>WP_014422554.1</v>
      </c>
      <c r="M3009">
        <f>VLOOKUP(Q3009,gene2!A:U,14,0)</f>
        <v>0</v>
      </c>
      <c r="N3009" t="str">
        <f>VLOOKUP(Q3009,gene2!A:U,15,0)</f>
        <v>TRAP transporter large permease subunit</v>
      </c>
      <c r="Q3009" t="s">
        <v>11597</v>
      </c>
      <c r="R3009">
        <v>1539</v>
      </c>
      <c r="T3009" t="s">
        <v>11598</v>
      </c>
      <c r="V3009">
        <f t="shared" si="46"/>
        <v>513</v>
      </c>
    </row>
    <row r="3010" spans="1:22" x14ac:dyDescent="0.25">
      <c r="A3010" t="s">
        <v>20</v>
      </c>
      <c r="B3010" t="s">
        <v>21</v>
      </c>
      <c r="C3010" t="s">
        <v>22</v>
      </c>
      <c r="D3010" t="s">
        <v>23</v>
      </c>
      <c r="E3010" t="s">
        <v>5</v>
      </c>
      <c r="G3010" t="s">
        <v>24</v>
      </c>
      <c r="H3010">
        <v>3225200</v>
      </c>
      <c r="I3010">
        <v>3225910</v>
      </c>
      <c r="J3010" t="s">
        <v>52</v>
      </c>
      <c r="K3010" t="str">
        <f>VLOOKUP(Q3010,gene2!A:U,12,0)</f>
        <v>WP_014422555.1</v>
      </c>
      <c r="L3010" t="str">
        <f>VLOOKUP(Q3010,gene2!A:U,13,0)</f>
        <v>WP_014422555.1</v>
      </c>
      <c r="M3010">
        <f>VLOOKUP(Q3010,gene2!A:U,14,0)</f>
        <v>0</v>
      </c>
      <c r="N3010" t="str">
        <f>VLOOKUP(Q3010,gene2!A:U,15,0)</f>
        <v>TRAP transporter small permease subunit</v>
      </c>
      <c r="Q3010" t="s">
        <v>11600</v>
      </c>
      <c r="R3010">
        <v>711</v>
      </c>
      <c r="T3010" t="s">
        <v>11601</v>
      </c>
      <c r="V3010">
        <f t="shared" si="46"/>
        <v>237</v>
      </c>
    </row>
    <row r="3011" spans="1:22" x14ac:dyDescent="0.25">
      <c r="A3011" t="s">
        <v>20</v>
      </c>
      <c r="B3011" t="s">
        <v>21</v>
      </c>
      <c r="C3011" t="s">
        <v>22</v>
      </c>
      <c r="D3011" t="s">
        <v>23</v>
      </c>
      <c r="E3011" t="s">
        <v>5</v>
      </c>
      <c r="G3011" t="s">
        <v>24</v>
      </c>
      <c r="H3011">
        <v>3226013</v>
      </c>
      <c r="I3011">
        <v>3227146</v>
      </c>
      <c r="J3011" t="s">
        <v>52</v>
      </c>
      <c r="K3011" t="str">
        <f>VLOOKUP(Q3011,gene2!A:U,12,0)</f>
        <v>WP_023008670.1</v>
      </c>
      <c r="L3011" t="str">
        <f>VLOOKUP(Q3011,gene2!A:U,13,0)</f>
        <v>WP_023008670.1</v>
      </c>
      <c r="M3011">
        <f>VLOOKUP(Q3011,gene2!A:U,14,0)</f>
        <v>0</v>
      </c>
      <c r="N3011" t="str">
        <f>VLOOKUP(Q3011,gene2!A:U,15,0)</f>
        <v>TRAP transporter substrate-binding protein DctP</v>
      </c>
      <c r="O3011" t="s">
        <v>1217</v>
      </c>
      <c r="Q3011" t="s">
        <v>11603</v>
      </c>
      <c r="R3011">
        <v>1134</v>
      </c>
      <c r="T3011" t="s">
        <v>11604</v>
      </c>
      <c r="V3011">
        <f t="shared" ref="V3011:V3074" si="47">R3011/3</f>
        <v>378</v>
      </c>
    </row>
    <row r="3012" spans="1:22" x14ac:dyDescent="0.25">
      <c r="A3012" t="s">
        <v>20</v>
      </c>
      <c r="B3012" t="s">
        <v>21</v>
      </c>
      <c r="C3012" t="s">
        <v>22</v>
      </c>
      <c r="D3012" t="s">
        <v>23</v>
      </c>
      <c r="E3012" t="s">
        <v>5</v>
      </c>
      <c r="G3012" t="s">
        <v>24</v>
      </c>
      <c r="H3012">
        <v>3227410</v>
      </c>
      <c r="I3012">
        <v>3228168</v>
      </c>
      <c r="J3012" t="s">
        <v>25</v>
      </c>
      <c r="K3012" t="str">
        <f>VLOOKUP(Q3012,gene2!A:U,12,0)</f>
        <v>WP_014422557.1</v>
      </c>
      <c r="L3012" t="str">
        <f>VLOOKUP(Q3012,gene2!A:U,13,0)</f>
        <v>WP_014422557.1</v>
      </c>
      <c r="M3012">
        <f>VLOOKUP(Q3012,gene2!A:U,14,0)</f>
        <v>0</v>
      </c>
      <c r="N3012" t="str">
        <f>VLOOKUP(Q3012,gene2!A:U,15,0)</f>
        <v>FCD domain-containing protein</v>
      </c>
      <c r="Q3012" t="s">
        <v>11606</v>
      </c>
      <c r="R3012">
        <v>759</v>
      </c>
      <c r="T3012" t="s">
        <v>11607</v>
      </c>
      <c r="V3012">
        <f t="shared" si="47"/>
        <v>253</v>
      </c>
    </row>
    <row r="3013" spans="1:22" x14ac:dyDescent="0.25">
      <c r="A3013" t="s">
        <v>20</v>
      </c>
      <c r="B3013" t="s">
        <v>21</v>
      </c>
      <c r="C3013" t="s">
        <v>22</v>
      </c>
      <c r="D3013" t="s">
        <v>23</v>
      </c>
      <c r="E3013" t="s">
        <v>5</v>
      </c>
      <c r="G3013" t="s">
        <v>24</v>
      </c>
      <c r="H3013">
        <v>3228228</v>
      </c>
      <c r="I3013">
        <v>3228998</v>
      </c>
      <c r="J3013" t="s">
        <v>25</v>
      </c>
      <c r="K3013" t="str">
        <f>VLOOKUP(Q3013,gene2!A:U,12,0)</f>
        <v>WP_014422558.1</v>
      </c>
      <c r="L3013" t="str">
        <f>VLOOKUP(Q3013,gene2!A:U,13,0)</f>
        <v>WP_014422558.1</v>
      </c>
      <c r="M3013">
        <f>VLOOKUP(Q3013,gene2!A:U,14,0)</f>
        <v>0</v>
      </c>
      <c r="N3013" t="str">
        <f>VLOOKUP(Q3013,gene2!A:U,15,0)</f>
        <v>ABC transporter ATP-binding protein</v>
      </c>
      <c r="Q3013" t="s">
        <v>11609</v>
      </c>
      <c r="R3013">
        <v>771</v>
      </c>
      <c r="T3013" t="s">
        <v>11610</v>
      </c>
      <c r="V3013">
        <f t="shared" si="47"/>
        <v>257</v>
      </c>
    </row>
    <row r="3014" spans="1:22" x14ac:dyDescent="0.25">
      <c r="A3014" t="s">
        <v>20</v>
      </c>
      <c r="B3014" t="s">
        <v>21</v>
      </c>
      <c r="C3014" t="s">
        <v>22</v>
      </c>
      <c r="D3014" t="s">
        <v>23</v>
      </c>
      <c r="E3014" t="s">
        <v>5</v>
      </c>
      <c r="G3014" t="s">
        <v>24</v>
      </c>
      <c r="H3014">
        <v>3229105</v>
      </c>
      <c r="I3014">
        <v>3229857</v>
      </c>
      <c r="J3014" t="s">
        <v>25</v>
      </c>
      <c r="K3014" t="str">
        <f>VLOOKUP(Q3014,gene2!A:U,12,0)</f>
        <v>WP_014422559.1</v>
      </c>
      <c r="L3014" t="str">
        <f>VLOOKUP(Q3014,gene2!A:U,13,0)</f>
        <v>WP_014422559.1</v>
      </c>
      <c r="M3014">
        <f>VLOOKUP(Q3014,gene2!A:U,14,0)</f>
        <v>0</v>
      </c>
      <c r="N3014" t="str">
        <f>VLOOKUP(Q3014,gene2!A:U,15,0)</f>
        <v>transporter substrate-binding domain-containing protein</v>
      </c>
      <c r="Q3014" t="s">
        <v>11612</v>
      </c>
      <c r="R3014">
        <v>753</v>
      </c>
      <c r="T3014" t="s">
        <v>11613</v>
      </c>
      <c r="V3014">
        <f t="shared" si="47"/>
        <v>251</v>
      </c>
    </row>
    <row r="3015" spans="1:22" x14ac:dyDescent="0.25">
      <c r="A3015" t="s">
        <v>20</v>
      </c>
      <c r="B3015" t="s">
        <v>21</v>
      </c>
      <c r="C3015" t="s">
        <v>22</v>
      </c>
      <c r="D3015" t="s">
        <v>23</v>
      </c>
      <c r="E3015" t="s">
        <v>5</v>
      </c>
      <c r="G3015" t="s">
        <v>24</v>
      </c>
      <c r="H3015">
        <v>3229905</v>
      </c>
      <c r="I3015">
        <v>3230609</v>
      </c>
      <c r="J3015" t="s">
        <v>25</v>
      </c>
      <c r="K3015" t="str">
        <f>VLOOKUP(Q3015,gene2!A:U,12,0)</f>
        <v>WP_014422560.1</v>
      </c>
      <c r="L3015" t="str">
        <f>VLOOKUP(Q3015,gene2!A:U,13,0)</f>
        <v>WP_014422560.1</v>
      </c>
      <c r="M3015">
        <f>VLOOKUP(Q3015,gene2!A:U,14,0)</f>
        <v>0</v>
      </c>
      <c r="N3015" t="str">
        <f>VLOOKUP(Q3015,gene2!A:U,15,0)</f>
        <v>ABC transporter permease</v>
      </c>
      <c r="Q3015" t="s">
        <v>11615</v>
      </c>
      <c r="R3015">
        <v>705</v>
      </c>
      <c r="T3015" t="s">
        <v>11616</v>
      </c>
      <c r="V3015">
        <f t="shared" si="47"/>
        <v>235</v>
      </c>
    </row>
    <row r="3016" spans="1:22" x14ac:dyDescent="0.25">
      <c r="A3016" t="s">
        <v>20</v>
      </c>
      <c r="B3016" t="s">
        <v>21</v>
      </c>
      <c r="C3016" t="s">
        <v>22</v>
      </c>
      <c r="D3016" t="s">
        <v>23</v>
      </c>
      <c r="E3016" t="s">
        <v>5</v>
      </c>
      <c r="G3016" t="s">
        <v>24</v>
      </c>
      <c r="H3016">
        <v>3230613</v>
      </c>
      <c r="I3016">
        <v>3231335</v>
      </c>
      <c r="J3016" t="s">
        <v>25</v>
      </c>
      <c r="K3016" t="str">
        <f>VLOOKUP(Q3016,gene2!A:U,12,0)</f>
        <v>WP_014422561.1</v>
      </c>
      <c r="L3016" t="str">
        <f>VLOOKUP(Q3016,gene2!A:U,13,0)</f>
        <v>WP_014422561.1</v>
      </c>
      <c r="M3016">
        <f>VLOOKUP(Q3016,gene2!A:U,14,0)</f>
        <v>0</v>
      </c>
      <c r="N3016" t="str">
        <f>VLOOKUP(Q3016,gene2!A:U,15,0)</f>
        <v>ABC transporter permease</v>
      </c>
      <c r="Q3016" t="s">
        <v>11618</v>
      </c>
      <c r="R3016">
        <v>723</v>
      </c>
      <c r="T3016" t="s">
        <v>11619</v>
      </c>
      <c r="V3016">
        <f t="shared" si="47"/>
        <v>241</v>
      </c>
    </row>
    <row r="3017" spans="1:22" x14ac:dyDescent="0.25">
      <c r="A3017" t="s">
        <v>20</v>
      </c>
      <c r="B3017" t="s">
        <v>21</v>
      </c>
      <c r="C3017" t="s">
        <v>22</v>
      </c>
      <c r="D3017" t="s">
        <v>23</v>
      </c>
      <c r="E3017" t="s">
        <v>5</v>
      </c>
      <c r="G3017" t="s">
        <v>24</v>
      </c>
      <c r="H3017">
        <v>3231507</v>
      </c>
      <c r="I3017">
        <v>3232565</v>
      </c>
      <c r="J3017" t="s">
        <v>25</v>
      </c>
      <c r="K3017" t="str">
        <f>VLOOKUP(Q3017,gene2!A:U,12,0)</f>
        <v>WP_014422562.1</v>
      </c>
      <c r="L3017" t="str">
        <f>VLOOKUP(Q3017,gene2!A:U,13,0)</f>
        <v>WP_014422562.1</v>
      </c>
      <c r="M3017">
        <f>VLOOKUP(Q3017,gene2!A:U,14,0)</f>
        <v>0</v>
      </c>
      <c r="N3017" t="str">
        <f>VLOOKUP(Q3017,gene2!A:U,15,0)</f>
        <v>succinylglutamate desuccinylase</v>
      </c>
      <c r="Q3017" t="s">
        <v>11621</v>
      </c>
      <c r="R3017">
        <v>1059</v>
      </c>
      <c r="T3017" t="s">
        <v>11622</v>
      </c>
      <c r="V3017">
        <f t="shared" si="47"/>
        <v>353</v>
      </c>
    </row>
    <row r="3018" spans="1:22" x14ac:dyDescent="0.25">
      <c r="A3018" t="s">
        <v>20</v>
      </c>
      <c r="B3018" t="s">
        <v>21</v>
      </c>
      <c r="C3018" t="s">
        <v>22</v>
      </c>
      <c r="D3018" t="s">
        <v>23</v>
      </c>
      <c r="E3018" t="s">
        <v>5</v>
      </c>
      <c r="G3018" t="s">
        <v>24</v>
      </c>
      <c r="H3018">
        <v>3232590</v>
      </c>
      <c r="I3018">
        <v>3235616</v>
      </c>
      <c r="J3018" t="s">
        <v>52</v>
      </c>
      <c r="K3018" t="str">
        <f>VLOOKUP(Q3018,gene2!A:U,12,0)</f>
        <v>WP_014422563.1</v>
      </c>
      <c r="L3018" t="str">
        <f>VLOOKUP(Q3018,gene2!A:U,13,0)</f>
        <v>WP_014422563.1</v>
      </c>
      <c r="M3018">
        <f>VLOOKUP(Q3018,gene2!A:U,14,0)</f>
        <v>0</v>
      </c>
      <c r="N3018" t="str">
        <f>VLOOKUP(Q3018,gene2!A:U,15,0)</f>
        <v>efflux RND transporter permease subunit</v>
      </c>
      <c r="Q3018" t="s">
        <v>11625</v>
      </c>
      <c r="R3018">
        <v>3027</v>
      </c>
      <c r="T3018" t="s">
        <v>11626</v>
      </c>
      <c r="V3018">
        <f t="shared" si="47"/>
        <v>1009</v>
      </c>
    </row>
    <row r="3019" spans="1:22" x14ac:dyDescent="0.25">
      <c r="A3019" t="s">
        <v>20</v>
      </c>
      <c r="B3019" t="s">
        <v>21</v>
      </c>
      <c r="C3019" t="s">
        <v>22</v>
      </c>
      <c r="D3019" t="s">
        <v>23</v>
      </c>
      <c r="E3019" t="s">
        <v>5</v>
      </c>
      <c r="G3019" t="s">
        <v>24</v>
      </c>
      <c r="H3019">
        <v>3235616</v>
      </c>
      <c r="I3019">
        <v>3236707</v>
      </c>
      <c r="J3019" t="s">
        <v>52</v>
      </c>
      <c r="K3019" t="str">
        <f>VLOOKUP(Q3019,gene2!A:U,12,0)</f>
        <v>WP_014422564.1</v>
      </c>
      <c r="L3019" t="str">
        <f>VLOOKUP(Q3019,gene2!A:U,13,0)</f>
        <v>WP_014422564.1</v>
      </c>
      <c r="M3019">
        <f>VLOOKUP(Q3019,gene2!A:U,14,0)</f>
        <v>0</v>
      </c>
      <c r="N3019" t="str">
        <f>VLOOKUP(Q3019,gene2!A:U,15,0)</f>
        <v>efflux RND transporter periplasmic adaptor subunit</v>
      </c>
      <c r="Q3019" t="s">
        <v>11628</v>
      </c>
      <c r="R3019">
        <v>1092</v>
      </c>
      <c r="T3019" t="s">
        <v>11629</v>
      </c>
      <c r="V3019">
        <f t="shared" si="47"/>
        <v>364</v>
      </c>
    </row>
    <row r="3020" spans="1:22" x14ac:dyDescent="0.25">
      <c r="A3020" t="s">
        <v>20</v>
      </c>
      <c r="B3020" t="s">
        <v>21</v>
      </c>
      <c r="C3020" t="s">
        <v>22</v>
      </c>
      <c r="D3020" t="s">
        <v>23</v>
      </c>
      <c r="E3020" t="s">
        <v>5</v>
      </c>
      <c r="G3020" t="s">
        <v>24</v>
      </c>
      <c r="H3020">
        <v>3236871</v>
      </c>
      <c r="I3020">
        <v>3237515</v>
      </c>
      <c r="J3020" t="s">
        <v>25</v>
      </c>
      <c r="K3020" t="str">
        <f>VLOOKUP(Q3020,gene2!A:U,12,0)</f>
        <v>WP_014422565.1</v>
      </c>
      <c r="L3020" t="str">
        <f>VLOOKUP(Q3020,gene2!A:U,13,0)</f>
        <v>WP_014422565.1</v>
      </c>
      <c r="M3020">
        <f>VLOOKUP(Q3020,gene2!A:U,14,0)</f>
        <v>0</v>
      </c>
      <c r="N3020" t="str">
        <f>VLOOKUP(Q3020,gene2!A:U,15,0)</f>
        <v>TetR/AcrR family transcriptional regulator</v>
      </c>
      <c r="Q3020" t="s">
        <v>11631</v>
      </c>
      <c r="R3020">
        <v>645</v>
      </c>
      <c r="T3020" t="s">
        <v>11632</v>
      </c>
      <c r="V3020">
        <f t="shared" si="47"/>
        <v>215</v>
      </c>
    </row>
    <row r="3021" spans="1:22" x14ac:dyDescent="0.25">
      <c r="A3021" t="s">
        <v>20</v>
      </c>
      <c r="B3021" t="s">
        <v>21</v>
      </c>
      <c r="C3021" t="s">
        <v>22</v>
      </c>
      <c r="D3021" t="s">
        <v>23</v>
      </c>
      <c r="E3021" t="s">
        <v>5</v>
      </c>
      <c r="G3021" t="s">
        <v>24</v>
      </c>
      <c r="H3021">
        <v>3237527</v>
      </c>
      <c r="I3021">
        <v>3238867</v>
      </c>
      <c r="J3021" t="s">
        <v>52</v>
      </c>
      <c r="K3021" t="str">
        <f>VLOOKUP(Q3021,gene2!A:U,12,0)</f>
        <v>WP_014422566.1</v>
      </c>
      <c r="L3021" t="str">
        <f>VLOOKUP(Q3021,gene2!A:U,13,0)</f>
        <v>WP_014422566.1</v>
      </c>
      <c r="M3021">
        <f>VLOOKUP(Q3021,gene2!A:U,14,0)</f>
        <v>0</v>
      </c>
      <c r="N3021" t="str">
        <f>VLOOKUP(Q3021,gene2!A:U,15,0)</f>
        <v>N-succinylarginine dihydrolase</v>
      </c>
      <c r="O3021" t="s">
        <v>11634</v>
      </c>
      <c r="Q3021" t="s">
        <v>11635</v>
      </c>
      <c r="R3021">
        <v>1341</v>
      </c>
      <c r="T3021" t="s">
        <v>11636</v>
      </c>
      <c r="V3021">
        <f t="shared" si="47"/>
        <v>447</v>
      </c>
    </row>
    <row r="3022" spans="1:22" x14ac:dyDescent="0.25">
      <c r="A3022" t="s">
        <v>20</v>
      </c>
      <c r="B3022" t="s">
        <v>21</v>
      </c>
      <c r="C3022" t="s">
        <v>22</v>
      </c>
      <c r="D3022" t="s">
        <v>23</v>
      </c>
      <c r="E3022" t="s">
        <v>5</v>
      </c>
      <c r="G3022" t="s">
        <v>24</v>
      </c>
      <c r="H3022">
        <v>3238882</v>
      </c>
      <c r="I3022">
        <v>3240357</v>
      </c>
      <c r="J3022" t="s">
        <v>52</v>
      </c>
      <c r="K3022" t="str">
        <f>VLOOKUP(Q3022,gene2!A:U,12,0)</f>
        <v>WP_014422567.1</v>
      </c>
      <c r="L3022" t="str">
        <f>VLOOKUP(Q3022,gene2!A:U,13,0)</f>
        <v>WP_014422567.1</v>
      </c>
      <c r="M3022">
        <f>VLOOKUP(Q3022,gene2!A:U,14,0)</f>
        <v>0</v>
      </c>
      <c r="N3022" t="str">
        <f>VLOOKUP(Q3022,gene2!A:U,15,0)</f>
        <v>succinylglutamate-semialdehyde dehydrogenase</v>
      </c>
      <c r="O3022" t="s">
        <v>11639</v>
      </c>
      <c r="Q3022" t="s">
        <v>11640</v>
      </c>
      <c r="R3022">
        <v>1476</v>
      </c>
      <c r="T3022" t="s">
        <v>11641</v>
      </c>
      <c r="V3022">
        <f t="shared" si="47"/>
        <v>492</v>
      </c>
    </row>
    <row r="3023" spans="1:22" x14ac:dyDescent="0.25">
      <c r="A3023" t="s">
        <v>20</v>
      </c>
      <c r="B3023" t="s">
        <v>21</v>
      </c>
      <c r="C3023" t="s">
        <v>22</v>
      </c>
      <c r="D3023" t="s">
        <v>23</v>
      </c>
      <c r="E3023" t="s">
        <v>5</v>
      </c>
      <c r="G3023" t="s">
        <v>24</v>
      </c>
      <c r="H3023">
        <v>3240345</v>
      </c>
      <c r="I3023">
        <v>3241442</v>
      </c>
      <c r="J3023" t="s">
        <v>52</v>
      </c>
      <c r="K3023" t="str">
        <f>VLOOKUP(Q3023,gene2!A:U,12,0)</f>
        <v>WP_014422568.1</v>
      </c>
      <c r="L3023" t="str">
        <f>VLOOKUP(Q3023,gene2!A:U,13,0)</f>
        <v>WP_014422568.1</v>
      </c>
      <c r="M3023">
        <f>VLOOKUP(Q3023,gene2!A:U,14,0)</f>
        <v>0</v>
      </c>
      <c r="N3023" t="str">
        <f>VLOOKUP(Q3023,gene2!A:U,15,0)</f>
        <v>arginine N-succinyltransferase</v>
      </c>
      <c r="O3023" t="s">
        <v>11644</v>
      </c>
      <c r="Q3023" t="s">
        <v>11645</v>
      </c>
      <c r="R3023">
        <v>1098</v>
      </c>
      <c r="T3023" t="s">
        <v>11646</v>
      </c>
      <c r="V3023">
        <f t="shared" si="47"/>
        <v>366</v>
      </c>
    </row>
    <row r="3024" spans="1:22" x14ac:dyDescent="0.25">
      <c r="A3024" t="s">
        <v>20</v>
      </c>
      <c r="B3024" t="s">
        <v>21</v>
      </c>
      <c r="C3024" t="s">
        <v>22</v>
      </c>
      <c r="D3024" t="s">
        <v>23</v>
      </c>
      <c r="E3024" t="s">
        <v>5</v>
      </c>
      <c r="G3024" t="s">
        <v>24</v>
      </c>
      <c r="H3024">
        <v>3241470</v>
      </c>
      <c r="I3024">
        <v>3242486</v>
      </c>
      <c r="J3024" t="s">
        <v>52</v>
      </c>
      <c r="K3024" t="str">
        <f>VLOOKUP(Q3024,gene2!A:U,12,0)</f>
        <v>WP_014422569.1</v>
      </c>
      <c r="L3024" t="str">
        <f>VLOOKUP(Q3024,gene2!A:U,13,0)</f>
        <v>WP_014422569.1</v>
      </c>
      <c r="M3024">
        <f>VLOOKUP(Q3024,gene2!A:U,14,0)</f>
        <v>0</v>
      </c>
      <c r="N3024" t="str">
        <f>VLOOKUP(Q3024,gene2!A:U,15,0)</f>
        <v>arginine N-succinyltransferase</v>
      </c>
      <c r="Q3024" t="s">
        <v>11648</v>
      </c>
      <c r="R3024">
        <v>1017</v>
      </c>
      <c r="T3024" t="s">
        <v>11649</v>
      </c>
      <c r="V3024">
        <f t="shared" si="47"/>
        <v>339</v>
      </c>
    </row>
    <row r="3025" spans="1:22" x14ac:dyDescent="0.25">
      <c r="A3025" t="s">
        <v>20</v>
      </c>
      <c r="B3025" t="s">
        <v>21</v>
      </c>
      <c r="C3025" t="s">
        <v>22</v>
      </c>
      <c r="D3025" t="s">
        <v>23</v>
      </c>
      <c r="E3025" t="s">
        <v>5</v>
      </c>
      <c r="G3025" t="s">
        <v>24</v>
      </c>
      <c r="H3025">
        <v>3242655</v>
      </c>
      <c r="I3025">
        <v>3243872</v>
      </c>
      <c r="J3025" t="s">
        <v>52</v>
      </c>
      <c r="K3025" t="str">
        <f>VLOOKUP(Q3025,gene2!A:U,12,0)</f>
        <v>WP_014422570.1</v>
      </c>
      <c r="L3025" t="str">
        <f>VLOOKUP(Q3025,gene2!A:U,13,0)</f>
        <v>WP_014422570.1</v>
      </c>
      <c r="M3025">
        <f>VLOOKUP(Q3025,gene2!A:U,14,0)</f>
        <v>0</v>
      </c>
      <c r="N3025" t="str">
        <f>VLOOKUP(Q3025,gene2!A:U,15,0)</f>
        <v>aspartate aminotransferase family protein</v>
      </c>
      <c r="Q3025" t="s">
        <v>11651</v>
      </c>
      <c r="R3025">
        <v>1218</v>
      </c>
      <c r="T3025" t="s">
        <v>11652</v>
      </c>
      <c r="V3025">
        <f t="shared" si="47"/>
        <v>406</v>
      </c>
    </row>
    <row r="3026" spans="1:22" x14ac:dyDescent="0.25">
      <c r="A3026" t="s">
        <v>20</v>
      </c>
      <c r="B3026" t="s">
        <v>21</v>
      </c>
      <c r="C3026" t="s">
        <v>22</v>
      </c>
      <c r="D3026" t="s">
        <v>23</v>
      </c>
      <c r="E3026" t="s">
        <v>5</v>
      </c>
      <c r="G3026" t="s">
        <v>24</v>
      </c>
      <c r="H3026">
        <v>3243917</v>
      </c>
      <c r="I3026">
        <v>3245380</v>
      </c>
      <c r="J3026" t="s">
        <v>52</v>
      </c>
      <c r="K3026" t="str">
        <f>VLOOKUP(Q3026,gene2!A:U,12,0)</f>
        <v>WP_041655618.1</v>
      </c>
      <c r="L3026" t="str">
        <f>VLOOKUP(Q3026,gene2!A:U,13,0)</f>
        <v>WP_041655618.1</v>
      </c>
      <c r="M3026">
        <f>VLOOKUP(Q3026,gene2!A:U,14,0)</f>
        <v>0</v>
      </c>
      <c r="N3026" t="str">
        <f>VLOOKUP(Q3026,gene2!A:U,15,0)</f>
        <v>GIY-YIG nuclease family protein</v>
      </c>
      <c r="Q3026" t="s">
        <v>11655</v>
      </c>
      <c r="R3026">
        <v>1464</v>
      </c>
      <c r="T3026" t="s">
        <v>11656</v>
      </c>
      <c r="V3026">
        <f t="shared" si="47"/>
        <v>488</v>
      </c>
    </row>
    <row r="3027" spans="1:22" x14ac:dyDescent="0.25">
      <c r="A3027" t="s">
        <v>20</v>
      </c>
      <c r="B3027" t="s">
        <v>21</v>
      </c>
      <c r="C3027" t="s">
        <v>22</v>
      </c>
      <c r="D3027" t="s">
        <v>23</v>
      </c>
      <c r="E3027" t="s">
        <v>5</v>
      </c>
      <c r="G3027" t="s">
        <v>24</v>
      </c>
      <c r="H3027">
        <v>3245543</v>
      </c>
      <c r="I3027">
        <v>3246664</v>
      </c>
      <c r="J3027" t="s">
        <v>25</v>
      </c>
      <c r="K3027" t="str">
        <f>VLOOKUP(Q3027,gene2!A:U,12,0)</f>
        <v>WP_041655074.1</v>
      </c>
      <c r="L3027" t="str">
        <f>VLOOKUP(Q3027,gene2!A:U,13,0)</f>
        <v>WP_041655074.1</v>
      </c>
      <c r="M3027">
        <f>VLOOKUP(Q3027,gene2!A:U,14,0)</f>
        <v>0</v>
      </c>
      <c r="N3027" t="str">
        <f>VLOOKUP(Q3027,gene2!A:U,15,0)</f>
        <v>hypothetical protein</v>
      </c>
      <c r="Q3027" t="s">
        <v>11658</v>
      </c>
      <c r="R3027">
        <v>1122</v>
      </c>
      <c r="T3027" t="s">
        <v>11659</v>
      </c>
      <c r="V3027">
        <f t="shared" si="47"/>
        <v>374</v>
      </c>
    </row>
    <row r="3028" spans="1:22" x14ac:dyDescent="0.25">
      <c r="A3028" t="s">
        <v>20</v>
      </c>
      <c r="B3028" t="s">
        <v>21</v>
      </c>
      <c r="C3028" t="s">
        <v>22</v>
      </c>
      <c r="D3028" t="s">
        <v>23</v>
      </c>
      <c r="E3028" t="s">
        <v>5</v>
      </c>
      <c r="G3028" t="s">
        <v>24</v>
      </c>
      <c r="H3028">
        <v>3247064</v>
      </c>
      <c r="I3028">
        <v>3248317</v>
      </c>
      <c r="J3028" t="s">
        <v>52</v>
      </c>
      <c r="K3028" t="str">
        <f>VLOOKUP(Q3028,gene2!A:U,12,0)</f>
        <v>WP_014422573.1</v>
      </c>
      <c r="L3028" t="str">
        <f>VLOOKUP(Q3028,gene2!A:U,13,0)</f>
        <v>WP_014422573.1</v>
      </c>
      <c r="M3028">
        <f>VLOOKUP(Q3028,gene2!A:U,14,0)</f>
        <v>0</v>
      </c>
      <c r="N3028" t="str">
        <f>VLOOKUP(Q3028,gene2!A:U,15,0)</f>
        <v>NADH:flavin oxidoreductase/NADH oxidase family protein</v>
      </c>
      <c r="Q3028" t="s">
        <v>11661</v>
      </c>
      <c r="R3028">
        <v>1254</v>
      </c>
      <c r="T3028" t="s">
        <v>11662</v>
      </c>
      <c r="V3028">
        <f t="shared" si="47"/>
        <v>418</v>
      </c>
    </row>
    <row r="3029" spans="1:22" x14ac:dyDescent="0.25">
      <c r="A3029" t="s">
        <v>20</v>
      </c>
      <c r="B3029" t="s">
        <v>21</v>
      </c>
      <c r="C3029" t="s">
        <v>22</v>
      </c>
      <c r="D3029" t="s">
        <v>23</v>
      </c>
      <c r="E3029" t="s">
        <v>5</v>
      </c>
      <c r="G3029" t="s">
        <v>24</v>
      </c>
      <c r="H3029">
        <v>3248461</v>
      </c>
      <c r="I3029">
        <v>3250119</v>
      </c>
      <c r="J3029" t="s">
        <v>52</v>
      </c>
      <c r="K3029" t="str">
        <f>VLOOKUP(Q3029,gene2!A:U,12,0)</f>
        <v>WP_014422574.1</v>
      </c>
      <c r="L3029" t="str">
        <f>VLOOKUP(Q3029,gene2!A:U,13,0)</f>
        <v>WP_014422574.1</v>
      </c>
      <c r="M3029">
        <f>VLOOKUP(Q3029,gene2!A:U,14,0)</f>
        <v>0</v>
      </c>
      <c r="N3029" t="str">
        <f>VLOOKUP(Q3029,gene2!A:U,15,0)</f>
        <v>dihydrolipoyllysine-residue acetyltransferase</v>
      </c>
      <c r="O3029" t="s">
        <v>11665</v>
      </c>
      <c r="Q3029" t="s">
        <v>11666</v>
      </c>
      <c r="R3029">
        <v>1659</v>
      </c>
      <c r="T3029" t="s">
        <v>11667</v>
      </c>
      <c r="V3029">
        <f t="shared" si="47"/>
        <v>553</v>
      </c>
    </row>
    <row r="3030" spans="1:22" x14ac:dyDescent="0.25">
      <c r="A3030" t="s">
        <v>20</v>
      </c>
      <c r="B3030" t="s">
        <v>21</v>
      </c>
      <c r="C3030" t="s">
        <v>22</v>
      </c>
      <c r="D3030" t="s">
        <v>23</v>
      </c>
      <c r="E3030" t="s">
        <v>5</v>
      </c>
      <c r="G3030" t="s">
        <v>24</v>
      </c>
      <c r="H3030">
        <v>3250130</v>
      </c>
      <c r="I3030">
        <v>3252793</v>
      </c>
      <c r="J3030" t="s">
        <v>52</v>
      </c>
      <c r="K3030" t="str">
        <f>VLOOKUP(Q3030,gene2!A:U,12,0)</f>
        <v>WP_011786740.1</v>
      </c>
      <c r="L3030" t="str">
        <f>VLOOKUP(Q3030,gene2!A:U,13,0)</f>
        <v>WP_011786740.1</v>
      </c>
      <c r="M3030">
        <f>VLOOKUP(Q3030,gene2!A:U,14,0)</f>
        <v>0</v>
      </c>
      <c r="N3030" t="str">
        <f>VLOOKUP(Q3030,gene2!A:U,15,0)</f>
        <v>pyruvate dehydrogenase (acetyl-transferring), homodimeric type</v>
      </c>
      <c r="O3030" t="s">
        <v>11669</v>
      </c>
      <c r="Q3030" t="s">
        <v>11670</v>
      </c>
      <c r="R3030">
        <v>2664</v>
      </c>
      <c r="T3030" t="s">
        <v>11671</v>
      </c>
      <c r="V3030">
        <f t="shared" si="47"/>
        <v>888</v>
      </c>
    </row>
    <row r="3031" spans="1:22" x14ac:dyDescent="0.25">
      <c r="A3031" t="s">
        <v>20</v>
      </c>
      <c r="B3031" t="s">
        <v>21</v>
      </c>
      <c r="C3031" t="s">
        <v>22</v>
      </c>
      <c r="D3031" t="s">
        <v>23</v>
      </c>
      <c r="E3031" t="s">
        <v>5</v>
      </c>
      <c r="G3031" t="s">
        <v>24</v>
      </c>
      <c r="H3031">
        <v>3253458</v>
      </c>
      <c r="I3031">
        <v>3254822</v>
      </c>
      <c r="J3031" t="s">
        <v>25</v>
      </c>
      <c r="K3031" t="str">
        <f>VLOOKUP(Q3031,gene2!A:U,12,0)</f>
        <v>WP_041655078.1</v>
      </c>
      <c r="L3031" t="str">
        <f>VLOOKUP(Q3031,gene2!A:U,13,0)</f>
        <v>WP_041655078.1</v>
      </c>
      <c r="M3031">
        <f>VLOOKUP(Q3031,gene2!A:U,14,0)</f>
        <v>0</v>
      </c>
      <c r="N3031" t="str">
        <f>VLOOKUP(Q3031,gene2!A:U,15,0)</f>
        <v>lysine 2,3-aminomutase</v>
      </c>
      <c r="Q3031" t="s">
        <v>11674</v>
      </c>
      <c r="R3031">
        <v>1365</v>
      </c>
      <c r="T3031" t="s">
        <v>11675</v>
      </c>
      <c r="V3031">
        <f t="shared" si="47"/>
        <v>455</v>
      </c>
    </row>
    <row r="3032" spans="1:22" x14ac:dyDescent="0.25">
      <c r="A3032" t="s">
        <v>20</v>
      </c>
      <c r="B3032" t="s">
        <v>21</v>
      </c>
      <c r="C3032" t="s">
        <v>22</v>
      </c>
      <c r="D3032" t="s">
        <v>23</v>
      </c>
      <c r="E3032" t="s">
        <v>5</v>
      </c>
      <c r="G3032" t="s">
        <v>24</v>
      </c>
      <c r="H3032">
        <v>3254865</v>
      </c>
      <c r="I3032">
        <v>3255185</v>
      </c>
      <c r="J3032" t="s">
        <v>52</v>
      </c>
      <c r="K3032" t="str">
        <f>VLOOKUP(Q3032,gene2!A:U,12,0)</f>
        <v>WP_041655619.1</v>
      </c>
      <c r="L3032" t="str">
        <f>VLOOKUP(Q3032,gene2!A:U,13,0)</f>
        <v>WP_041655619.1</v>
      </c>
      <c r="M3032">
        <f>VLOOKUP(Q3032,gene2!A:U,14,0)</f>
        <v>0</v>
      </c>
      <c r="N3032" t="str">
        <f>VLOOKUP(Q3032,gene2!A:U,15,0)</f>
        <v>hypothetical protein</v>
      </c>
      <c r="Q3032" t="s">
        <v>11678</v>
      </c>
      <c r="R3032">
        <v>321</v>
      </c>
      <c r="T3032" t="s">
        <v>11679</v>
      </c>
      <c r="V3032">
        <f t="shared" si="47"/>
        <v>107</v>
      </c>
    </row>
    <row r="3033" spans="1:22" x14ac:dyDescent="0.25">
      <c r="A3033" t="s">
        <v>20</v>
      </c>
      <c r="B3033" t="s">
        <v>21</v>
      </c>
      <c r="C3033" t="s">
        <v>22</v>
      </c>
      <c r="D3033" t="s">
        <v>23</v>
      </c>
      <c r="E3033" t="s">
        <v>5</v>
      </c>
      <c r="G3033" t="s">
        <v>24</v>
      </c>
      <c r="H3033">
        <v>3255245</v>
      </c>
      <c r="I3033">
        <v>3256108</v>
      </c>
      <c r="J3033" t="s">
        <v>52</v>
      </c>
      <c r="K3033" t="str">
        <f>VLOOKUP(Q3033,gene2!A:U,12,0)</f>
        <v>WP_014422578.1</v>
      </c>
      <c r="L3033" t="str">
        <f>VLOOKUP(Q3033,gene2!A:U,13,0)</f>
        <v>WP_014422578.1</v>
      </c>
      <c r="M3033">
        <f>VLOOKUP(Q3033,gene2!A:U,14,0)</f>
        <v>0</v>
      </c>
      <c r="N3033" t="str">
        <f>VLOOKUP(Q3033,gene2!A:U,15,0)</f>
        <v>thioredoxin</v>
      </c>
      <c r="O3033" t="s">
        <v>1484</v>
      </c>
      <c r="Q3033" t="s">
        <v>11681</v>
      </c>
      <c r="R3033">
        <v>864</v>
      </c>
      <c r="T3033" t="s">
        <v>11682</v>
      </c>
      <c r="V3033">
        <f t="shared" si="47"/>
        <v>288</v>
      </c>
    </row>
    <row r="3034" spans="1:22" x14ac:dyDescent="0.25">
      <c r="A3034" t="s">
        <v>20</v>
      </c>
      <c r="B3034" t="s">
        <v>21</v>
      </c>
      <c r="C3034" t="s">
        <v>22</v>
      </c>
      <c r="D3034" t="s">
        <v>23</v>
      </c>
      <c r="E3034" t="s">
        <v>5</v>
      </c>
      <c r="G3034" t="s">
        <v>24</v>
      </c>
      <c r="H3034">
        <v>3256247</v>
      </c>
      <c r="I3034">
        <v>3258697</v>
      </c>
      <c r="J3034" t="s">
        <v>25</v>
      </c>
      <c r="K3034" t="str">
        <f>VLOOKUP(Q3034,gene2!A:U,12,0)</f>
        <v>WP_014422579.1</v>
      </c>
      <c r="L3034" t="str">
        <f>VLOOKUP(Q3034,gene2!A:U,13,0)</f>
        <v>WP_014422579.1</v>
      </c>
      <c r="M3034">
        <f>VLOOKUP(Q3034,gene2!A:U,14,0)</f>
        <v>0</v>
      </c>
      <c r="N3034" t="str">
        <f>VLOOKUP(Q3034,gene2!A:U,15,0)</f>
        <v>endopeptidase La</v>
      </c>
      <c r="O3034" t="s">
        <v>5585</v>
      </c>
      <c r="Q3034" t="s">
        <v>11684</v>
      </c>
      <c r="R3034">
        <v>2451</v>
      </c>
      <c r="T3034" t="s">
        <v>11685</v>
      </c>
      <c r="V3034">
        <f t="shared" si="47"/>
        <v>817</v>
      </c>
    </row>
    <row r="3035" spans="1:22" x14ac:dyDescent="0.25">
      <c r="A3035" t="s">
        <v>20</v>
      </c>
      <c r="B3035" t="s">
        <v>21</v>
      </c>
      <c r="C3035" t="s">
        <v>22</v>
      </c>
      <c r="D3035" t="s">
        <v>23</v>
      </c>
      <c r="E3035" t="s">
        <v>5</v>
      </c>
      <c r="G3035" t="s">
        <v>24</v>
      </c>
      <c r="H3035">
        <v>3258745</v>
      </c>
      <c r="I3035">
        <v>3259239</v>
      </c>
      <c r="J3035" t="s">
        <v>52</v>
      </c>
      <c r="K3035" t="str">
        <f>VLOOKUP(Q3035,gene2!A:U,12,0)</f>
        <v>WP_023009685.1</v>
      </c>
      <c r="L3035" t="str">
        <f>VLOOKUP(Q3035,gene2!A:U,13,0)</f>
        <v>WP_023009685.1</v>
      </c>
      <c r="M3035">
        <f>VLOOKUP(Q3035,gene2!A:U,14,0)</f>
        <v>0</v>
      </c>
      <c r="N3035" t="str">
        <f>VLOOKUP(Q3035,gene2!A:U,15,0)</f>
        <v>MarR family transcriptional regulator</v>
      </c>
      <c r="Q3035" t="s">
        <v>11687</v>
      </c>
      <c r="R3035">
        <v>495</v>
      </c>
      <c r="T3035" t="s">
        <v>11688</v>
      </c>
      <c r="V3035">
        <f t="shared" si="47"/>
        <v>165</v>
      </c>
    </row>
    <row r="3036" spans="1:22" x14ac:dyDescent="0.25">
      <c r="A3036" t="s">
        <v>20</v>
      </c>
      <c r="B3036" t="s">
        <v>21</v>
      </c>
      <c r="C3036" t="s">
        <v>22</v>
      </c>
      <c r="D3036" t="s">
        <v>23</v>
      </c>
      <c r="E3036" t="s">
        <v>5</v>
      </c>
      <c r="G3036" t="s">
        <v>24</v>
      </c>
      <c r="H3036">
        <v>3259445</v>
      </c>
      <c r="I3036">
        <v>3260356</v>
      </c>
      <c r="J3036" t="s">
        <v>25</v>
      </c>
      <c r="K3036" t="str">
        <f>VLOOKUP(Q3036,gene2!A:U,12,0)</f>
        <v>WP_014422581.1</v>
      </c>
      <c r="L3036" t="str">
        <f>VLOOKUP(Q3036,gene2!A:U,13,0)</f>
        <v>WP_014422581.1</v>
      </c>
      <c r="M3036">
        <f>VLOOKUP(Q3036,gene2!A:U,14,0)</f>
        <v>0</v>
      </c>
      <c r="N3036" t="str">
        <f>VLOOKUP(Q3036,gene2!A:U,15,0)</f>
        <v>tetratricopeptide repeat protein</v>
      </c>
      <c r="Q3036" t="s">
        <v>11690</v>
      </c>
      <c r="R3036">
        <v>912</v>
      </c>
      <c r="T3036" t="s">
        <v>11691</v>
      </c>
      <c r="V3036">
        <f t="shared" si="47"/>
        <v>304</v>
      </c>
    </row>
    <row r="3037" spans="1:22" x14ac:dyDescent="0.25">
      <c r="A3037" t="s">
        <v>20</v>
      </c>
      <c r="B3037" t="s">
        <v>21</v>
      </c>
      <c r="C3037" t="s">
        <v>22</v>
      </c>
      <c r="D3037" t="s">
        <v>23</v>
      </c>
      <c r="E3037" t="s">
        <v>5</v>
      </c>
      <c r="G3037" t="s">
        <v>24</v>
      </c>
      <c r="H3037">
        <v>3260520</v>
      </c>
      <c r="I3037">
        <v>3261632</v>
      </c>
      <c r="J3037" t="s">
        <v>25</v>
      </c>
      <c r="K3037" t="str">
        <f>VLOOKUP(Q3037,gene2!A:U,12,0)</f>
        <v>WP_014422582.1</v>
      </c>
      <c r="L3037" t="str">
        <f>VLOOKUP(Q3037,gene2!A:U,13,0)</f>
        <v>WP_014422582.1</v>
      </c>
      <c r="M3037">
        <f>VLOOKUP(Q3037,gene2!A:U,14,0)</f>
        <v>0</v>
      </c>
      <c r="N3037" t="str">
        <f>VLOOKUP(Q3037,gene2!A:U,15,0)</f>
        <v>branched-chain amino acid ABC transporter substrate-binding protein</v>
      </c>
      <c r="Q3037" t="s">
        <v>11693</v>
      </c>
      <c r="R3037">
        <v>1113</v>
      </c>
      <c r="T3037" t="s">
        <v>11694</v>
      </c>
      <c r="V3037">
        <f t="shared" si="47"/>
        <v>371</v>
      </c>
    </row>
    <row r="3038" spans="1:22" x14ac:dyDescent="0.25">
      <c r="A3038" t="s">
        <v>20</v>
      </c>
      <c r="B3038" t="s">
        <v>21</v>
      </c>
      <c r="C3038" t="s">
        <v>22</v>
      </c>
      <c r="D3038" t="s">
        <v>23</v>
      </c>
      <c r="E3038" t="s">
        <v>5</v>
      </c>
      <c r="G3038" t="s">
        <v>24</v>
      </c>
      <c r="H3038">
        <v>3261795</v>
      </c>
      <c r="I3038">
        <v>3262718</v>
      </c>
      <c r="J3038" t="s">
        <v>25</v>
      </c>
      <c r="K3038" t="str">
        <f>VLOOKUP(Q3038,gene2!A:U,12,0)</f>
        <v>WP_014422583.1</v>
      </c>
      <c r="L3038" t="str">
        <f>VLOOKUP(Q3038,gene2!A:U,13,0)</f>
        <v>WP_014422583.1</v>
      </c>
      <c r="M3038">
        <f>VLOOKUP(Q3038,gene2!A:U,14,0)</f>
        <v>0</v>
      </c>
      <c r="N3038" t="str">
        <f>VLOOKUP(Q3038,gene2!A:U,15,0)</f>
        <v>high-affinity branched-chain amino acid ABC transporter permease LivH</v>
      </c>
      <c r="O3038" t="s">
        <v>11697</v>
      </c>
      <c r="Q3038" t="s">
        <v>11698</v>
      </c>
      <c r="R3038">
        <v>924</v>
      </c>
      <c r="T3038" t="s">
        <v>11699</v>
      </c>
      <c r="V3038">
        <f t="shared" si="47"/>
        <v>308</v>
      </c>
    </row>
    <row r="3039" spans="1:22" x14ac:dyDescent="0.25">
      <c r="A3039" t="s">
        <v>20</v>
      </c>
      <c r="B3039" t="s">
        <v>21</v>
      </c>
      <c r="C3039" t="s">
        <v>22</v>
      </c>
      <c r="D3039" t="s">
        <v>23</v>
      </c>
      <c r="E3039" t="s">
        <v>5</v>
      </c>
      <c r="G3039" t="s">
        <v>24</v>
      </c>
      <c r="H3039">
        <v>3262718</v>
      </c>
      <c r="I3039">
        <v>3263989</v>
      </c>
      <c r="J3039" t="s">
        <v>25</v>
      </c>
      <c r="K3039" t="str">
        <f>VLOOKUP(Q3039,gene2!A:U,12,0)</f>
        <v>WP_014422584.1</v>
      </c>
      <c r="L3039" t="str">
        <f>VLOOKUP(Q3039,gene2!A:U,13,0)</f>
        <v>WP_014422584.1</v>
      </c>
      <c r="M3039">
        <f>VLOOKUP(Q3039,gene2!A:U,14,0)</f>
        <v>0</v>
      </c>
      <c r="N3039" t="str">
        <f>VLOOKUP(Q3039,gene2!A:U,15,0)</f>
        <v>high-affinity branched-chain amino acid ABC transporter permease LivM</v>
      </c>
      <c r="Q3039" t="s">
        <v>11702</v>
      </c>
      <c r="R3039">
        <v>1272</v>
      </c>
      <c r="T3039" t="s">
        <v>11703</v>
      </c>
      <c r="V3039">
        <f t="shared" si="47"/>
        <v>424</v>
      </c>
    </row>
    <row r="3040" spans="1:22" x14ac:dyDescent="0.25">
      <c r="A3040" t="s">
        <v>20</v>
      </c>
      <c r="B3040" t="s">
        <v>21</v>
      </c>
      <c r="C3040" t="s">
        <v>22</v>
      </c>
      <c r="D3040" t="s">
        <v>23</v>
      </c>
      <c r="E3040" t="s">
        <v>5</v>
      </c>
      <c r="G3040" t="s">
        <v>24</v>
      </c>
      <c r="H3040">
        <v>3263995</v>
      </c>
      <c r="I3040">
        <v>3264750</v>
      </c>
      <c r="J3040" t="s">
        <v>25</v>
      </c>
      <c r="K3040" t="str">
        <f>VLOOKUP(Q3040,gene2!A:U,12,0)</f>
        <v>WP_011786750.1</v>
      </c>
      <c r="L3040" t="str">
        <f>VLOOKUP(Q3040,gene2!A:U,13,0)</f>
        <v>WP_011786750.1</v>
      </c>
      <c r="M3040">
        <f>VLOOKUP(Q3040,gene2!A:U,14,0)</f>
        <v>0</v>
      </c>
      <c r="N3040" t="str">
        <f>VLOOKUP(Q3040,gene2!A:U,15,0)</f>
        <v>high-affinity branched-chain amino acid ABC transporter ATP-binding protein LivG</v>
      </c>
      <c r="O3040" t="s">
        <v>11706</v>
      </c>
      <c r="Q3040" t="s">
        <v>11707</v>
      </c>
      <c r="R3040">
        <v>756</v>
      </c>
      <c r="T3040" t="s">
        <v>11708</v>
      </c>
      <c r="V3040">
        <f t="shared" si="47"/>
        <v>252</v>
      </c>
    </row>
    <row r="3041" spans="1:22" x14ac:dyDescent="0.25">
      <c r="A3041" t="s">
        <v>20</v>
      </c>
      <c r="B3041" t="s">
        <v>21</v>
      </c>
      <c r="C3041" t="s">
        <v>22</v>
      </c>
      <c r="D3041" t="s">
        <v>23</v>
      </c>
      <c r="E3041" t="s">
        <v>5</v>
      </c>
      <c r="G3041" t="s">
        <v>24</v>
      </c>
      <c r="H3041">
        <v>3264760</v>
      </c>
      <c r="I3041">
        <v>3265461</v>
      </c>
      <c r="J3041" t="s">
        <v>25</v>
      </c>
      <c r="K3041" t="str">
        <f>VLOOKUP(Q3041,gene2!A:U,12,0)</f>
        <v>WP_011786751.1</v>
      </c>
      <c r="L3041" t="str">
        <f>VLOOKUP(Q3041,gene2!A:U,13,0)</f>
        <v>WP_011786751.1</v>
      </c>
      <c r="M3041">
        <f>VLOOKUP(Q3041,gene2!A:U,14,0)</f>
        <v>0</v>
      </c>
      <c r="N3041" t="str">
        <f>VLOOKUP(Q3041,gene2!A:U,15,0)</f>
        <v>ABC transporter ATP-binding protein</v>
      </c>
      <c r="Q3041" t="s">
        <v>11711</v>
      </c>
      <c r="R3041">
        <v>702</v>
      </c>
      <c r="T3041" t="s">
        <v>11712</v>
      </c>
      <c r="V3041">
        <f t="shared" si="47"/>
        <v>234</v>
      </c>
    </row>
    <row r="3042" spans="1:22" x14ac:dyDescent="0.25">
      <c r="A3042" t="s">
        <v>20</v>
      </c>
      <c r="B3042" t="s">
        <v>21</v>
      </c>
      <c r="C3042" t="s">
        <v>22</v>
      </c>
      <c r="D3042" t="s">
        <v>23</v>
      </c>
      <c r="E3042" t="s">
        <v>5</v>
      </c>
      <c r="G3042" t="s">
        <v>24</v>
      </c>
      <c r="H3042">
        <v>3265532</v>
      </c>
      <c r="I3042">
        <v>3265915</v>
      </c>
      <c r="J3042" t="s">
        <v>52</v>
      </c>
      <c r="K3042" t="str">
        <f>VLOOKUP(Q3042,gene2!A:U,12,0)</f>
        <v>WP_011786752.1</v>
      </c>
      <c r="L3042" t="str">
        <f>VLOOKUP(Q3042,gene2!A:U,13,0)</f>
        <v>WP_011786752.1</v>
      </c>
      <c r="M3042">
        <f>VLOOKUP(Q3042,gene2!A:U,14,0)</f>
        <v>0</v>
      </c>
      <c r="N3042" t="str">
        <f>VLOOKUP(Q3042,gene2!A:U,15,0)</f>
        <v>hypothetical protein</v>
      </c>
      <c r="Q3042" t="s">
        <v>11714</v>
      </c>
      <c r="R3042">
        <v>384</v>
      </c>
      <c r="T3042" t="s">
        <v>11715</v>
      </c>
      <c r="V3042">
        <f t="shared" si="47"/>
        <v>128</v>
      </c>
    </row>
    <row r="3043" spans="1:22" x14ac:dyDescent="0.25">
      <c r="A3043" t="s">
        <v>20</v>
      </c>
      <c r="B3043" t="s">
        <v>21</v>
      </c>
      <c r="C3043" t="s">
        <v>22</v>
      </c>
      <c r="D3043" t="s">
        <v>23</v>
      </c>
      <c r="E3043" t="s">
        <v>5</v>
      </c>
      <c r="G3043" t="s">
        <v>24</v>
      </c>
      <c r="H3043">
        <v>3266269</v>
      </c>
      <c r="I3043">
        <v>3266733</v>
      </c>
      <c r="J3043" t="s">
        <v>25</v>
      </c>
      <c r="K3043" t="str">
        <f>VLOOKUP(Q3043,gene2!A:U,12,0)</f>
        <v>WP_011786753.1</v>
      </c>
      <c r="L3043" t="str">
        <f>VLOOKUP(Q3043,gene2!A:U,13,0)</f>
        <v>WP_011786753.1</v>
      </c>
      <c r="M3043">
        <f>VLOOKUP(Q3043,gene2!A:U,14,0)</f>
        <v>0</v>
      </c>
      <c r="N3043" t="str">
        <f>VLOOKUP(Q3043,gene2!A:U,15,0)</f>
        <v>DUF3015 domain-containing protein</v>
      </c>
      <c r="Q3043" t="s">
        <v>11717</v>
      </c>
      <c r="R3043">
        <v>465</v>
      </c>
      <c r="V3043">
        <f t="shared" si="47"/>
        <v>155</v>
      </c>
    </row>
    <row r="3044" spans="1:22" x14ac:dyDescent="0.25">
      <c r="A3044" t="s">
        <v>20</v>
      </c>
      <c r="B3044" t="s">
        <v>21</v>
      </c>
      <c r="C3044" t="s">
        <v>22</v>
      </c>
      <c r="D3044" t="s">
        <v>23</v>
      </c>
      <c r="E3044" t="s">
        <v>5</v>
      </c>
      <c r="G3044" t="s">
        <v>24</v>
      </c>
      <c r="H3044">
        <v>3266813</v>
      </c>
      <c r="I3044">
        <v>3268681</v>
      </c>
      <c r="J3044" t="s">
        <v>25</v>
      </c>
      <c r="K3044" t="str">
        <f>VLOOKUP(Q3044,gene2!A:U,12,0)</f>
        <v>WP_014422588.1</v>
      </c>
      <c r="L3044" t="str">
        <f>VLOOKUP(Q3044,gene2!A:U,13,0)</f>
        <v>WP_014422588.1</v>
      </c>
      <c r="M3044">
        <f>VLOOKUP(Q3044,gene2!A:U,14,0)</f>
        <v>0</v>
      </c>
      <c r="N3044" t="str">
        <f>VLOOKUP(Q3044,gene2!A:U,15,0)</f>
        <v>DUF4105 domain-containing protein</v>
      </c>
      <c r="Q3044" t="s">
        <v>11720</v>
      </c>
      <c r="R3044">
        <v>1869</v>
      </c>
      <c r="T3044" t="s">
        <v>11721</v>
      </c>
      <c r="V3044">
        <f t="shared" si="47"/>
        <v>623</v>
      </c>
    </row>
    <row r="3045" spans="1:22" x14ac:dyDescent="0.25">
      <c r="A3045" t="s">
        <v>20</v>
      </c>
      <c r="B3045" t="s">
        <v>21</v>
      </c>
      <c r="C3045" t="s">
        <v>22</v>
      </c>
      <c r="D3045" t="s">
        <v>23</v>
      </c>
      <c r="E3045" t="s">
        <v>5</v>
      </c>
      <c r="G3045" t="s">
        <v>24</v>
      </c>
      <c r="H3045">
        <v>3268651</v>
      </c>
      <c r="I3045">
        <v>3269526</v>
      </c>
      <c r="J3045" t="s">
        <v>25</v>
      </c>
      <c r="K3045" t="str">
        <f>VLOOKUP(Q3045,gene2!A:U,12,0)</f>
        <v>WP_014422589.1</v>
      </c>
      <c r="L3045" t="str">
        <f>VLOOKUP(Q3045,gene2!A:U,13,0)</f>
        <v>WP_014422589.1</v>
      </c>
      <c r="M3045">
        <f>VLOOKUP(Q3045,gene2!A:U,14,0)</f>
        <v>0</v>
      </c>
      <c r="N3045" t="str">
        <f>VLOOKUP(Q3045,gene2!A:U,15,0)</f>
        <v>alpha/beta hydrolase</v>
      </c>
      <c r="Q3045" t="s">
        <v>11724</v>
      </c>
      <c r="R3045">
        <v>876</v>
      </c>
      <c r="T3045" t="s">
        <v>11725</v>
      </c>
      <c r="V3045">
        <f t="shared" si="47"/>
        <v>292</v>
      </c>
    </row>
    <row r="3046" spans="1:22" x14ac:dyDescent="0.25">
      <c r="A3046" t="s">
        <v>20</v>
      </c>
      <c r="B3046" t="s">
        <v>21</v>
      </c>
      <c r="C3046" t="s">
        <v>22</v>
      </c>
      <c r="D3046" t="s">
        <v>23</v>
      </c>
      <c r="E3046" t="s">
        <v>5</v>
      </c>
      <c r="G3046" t="s">
        <v>24</v>
      </c>
      <c r="H3046">
        <v>3269600</v>
      </c>
      <c r="I3046">
        <v>3271768</v>
      </c>
      <c r="J3046" t="s">
        <v>52</v>
      </c>
      <c r="K3046" t="str">
        <f>VLOOKUP(Q3046,gene2!A:U,12,0)</f>
        <v>WP_011786756.1</v>
      </c>
      <c r="L3046" t="str">
        <f>VLOOKUP(Q3046,gene2!A:U,13,0)</f>
        <v>WP_011786756.1</v>
      </c>
      <c r="M3046">
        <f>VLOOKUP(Q3046,gene2!A:U,14,0)</f>
        <v>0</v>
      </c>
      <c r="N3046" t="str">
        <f>VLOOKUP(Q3046,gene2!A:U,15,0)</f>
        <v>polyribonucleotide nucleotidyltransferase</v>
      </c>
      <c r="O3046" t="s">
        <v>11727</v>
      </c>
      <c r="Q3046" t="s">
        <v>11728</v>
      </c>
      <c r="R3046">
        <v>2169</v>
      </c>
      <c r="T3046" t="s">
        <v>11729</v>
      </c>
      <c r="V3046">
        <f t="shared" si="47"/>
        <v>723</v>
      </c>
    </row>
    <row r="3047" spans="1:22" x14ac:dyDescent="0.25">
      <c r="A3047" t="s">
        <v>20</v>
      </c>
      <c r="B3047" t="s">
        <v>21</v>
      </c>
      <c r="C3047" t="s">
        <v>22</v>
      </c>
      <c r="D3047" t="s">
        <v>23</v>
      </c>
      <c r="E3047" t="s">
        <v>5</v>
      </c>
      <c r="G3047" t="s">
        <v>24</v>
      </c>
      <c r="H3047">
        <v>3272060</v>
      </c>
      <c r="I3047">
        <v>3272329</v>
      </c>
      <c r="J3047" t="s">
        <v>52</v>
      </c>
      <c r="K3047" t="str">
        <f>VLOOKUP(Q3047,gene2!A:U,12,0)</f>
        <v>WP_014422591.1</v>
      </c>
      <c r="L3047" t="str">
        <f>VLOOKUP(Q3047,gene2!A:U,13,0)</f>
        <v>WP_014422591.1</v>
      </c>
      <c r="M3047">
        <f>VLOOKUP(Q3047,gene2!A:U,14,0)</f>
        <v>0</v>
      </c>
      <c r="N3047" t="str">
        <f>VLOOKUP(Q3047,gene2!A:U,15,0)</f>
        <v>30S ribosomal protein S15</v>
      </c>
      <c r="O3047" t="s">
        <v>11732</v>
      </c>
      <c r="Q3047" t="s">
        <v>11733</v>
      </c>
      <c r="R3047">
        <v>270</v>
      </c>
      <c r="T3047" t="s">
        <v>11734</v>
      </c>
      <c r="V3047">
        <f t="shared" si="47"/>
        <v>90</v>
      </c>
    </row>
    <row r="3048" spans="1:22" x14ac:dyDescent="0.25">
      <c r="A3048" t="s">
        <v>20</v>
      </c>
      <c r="B3048" t="s">
        <v>21</v>
      </c>
      <c r="C3048" t="s">
        <v>22</v>
      </c>
      <c r="D3048" t="s">
        <v>23</v>
      </c>
      <c r="E3048" t="s">
        <v>5</v>
      </c>
      <c r="G3048" t="s">
        <v>24</v>
      </c>
      <c r="H3048">
        <v>3272410</v>
      </c>
      <c r="I3048">
        <v>3273333</v>
      </c>
      <c r="J3048" t="s">
        <v>52</v>
      </c>
      <c r="K3048" t="str">
        <f>VLOOKUP(Q3048,gene2!A:U,12,0)</f>
        <v>WP_014422592.1</v>
      </c>
      <c r="L3048" t="str">
        <f>VLOOKUP(Q3048,gene2!A:U,13,0)</f>
        <v>WP_014422592.1</v>
      </c>
      <c r="M3048">
        <f>VLOOKUP(Q3048,gene2!A:U,14,0)</f>
        <v>0</v>
      </c>
      <c r="N3048" t="str">
        <f>VLOOKUP(Q3048,gene2!A:U,15,0)</f>
        <v>tRNA pseudouridine(55) synthase TruB</v>
      </c>
      <c r="O3048" t="s">
        <v>11737</v>
      </c>
      <c r="Q3048" t="s">
        <v>11738</v>
      </c>
      <c r="R3048">
        <v>924</v>
      </c>
      <c r="T3048" t="s">
        <v>11739</v>
      </c>
      <c r="V3048">
        <f t="shared" si="47"/>
        <v>308</v>
      </c>
    </row>
    <row r="3049" spans="1:22" x14ac:dyDescent="0.25">
      <c r="A3049" t="s">
        <v>20</v>
      </c>
      <c r="B3049" t="s">
        <v>21</v>
      </c>
      <c r="C3049" t="s">
        <v>22</v>
      </c>
      <c r="D3049" t="s">
        <v>23</v>
      </c>
      <c r="E3049" t="s">
        <v>5</v>
      </c>
      <c r="G3049" t="s">
        <v>24</v>
      </c>
      <c r="H3049">
        <v>3273330</v>
      </c>
      <c r="I3049">
        <v>3273761</v>
      </c>
      <c r="J3049" t="s">
        <v>52</v>
      </c>
      <c r="K3049" t="str">
        <f>VLOOKUP(Q3049,gene2!A:U,12,0)</f>
        <v>WP_011786759.1</v>
      </c>
      <c r="L3049" t="str">
        <f>VLOOKUP(Q3049,gene2!A:U,13,0)</f>
        <v>WP_011786759.1</v>
      </c>
      <c r="M3049">
        <f>VLOOKUP(Q3049,gene2!A:U,14,0)</f>
        <v>0</v>
      </c>
      <c r="N3049" t="str">
        <f>VLOOKUP(Q3049,gene2!A:U,15,0)</f>
        <v>30S ribosome-binding factor RbfA</v>
      </c>
      <c r="O3049" t="s">
        <v>11742</v>
      </c>
      <c r="Q3049" t="s">
        <v>11743</v>
      </c>
      <c r="R3049">
        <v>432</v>
      </c>
      <c r="T3049" t="s">
        <v>11744</v>
      </c>
      <c r="V3049">
        <f t="shared" si="47"/>
        <v>144</v>
      </c>
    </row>
    <row r="3050" spans="1:22" x14ac:dyDescent="0.25">
      <c r="A3050" t="s">
        <v>20</v>
      </c>
      <c r="B3050" t="s">
        <v>21</v>
      </c>
      <c r="C3050" t="s">
        <v>22</v>
      </c>
      <c r="D3050" t="s">
        <v>23</v>
      </c>
      <c r="E3050" t="s">
        <v>5</v>
      </c>
      <c r="G3050" t="s">
        <v>24</v>
      </c>
      <c r="H3050">
        <v>3273761</v>
      </c>
      <c r="I3050">
        <v>3276307</v>
      </c>
      <c r="J3050" t="s">
        <v>52</v>
      </c>
      <c r="K3050" t="str">
        <f>VLOOKUP(Q3050,gene2!A:U,12,0)</f>
        <v>WP_014422593.1</v>
      </c>
      <c r="L3050" t="str">
        <f>VLOOKUP(Q3050,gene2!A:U,13,0)</f>
        <v>WP_014422593.1</v>
      </c>
      <c r="M3050">
        <f>VLOOKUP(Q3050,gene2!A:U,14,0)</f>
        <v>0</v>
      </c>
      <c r="N3050" t="str">
        <f>VLOOKUP(Q3050,gene2!A:U,15,0)</f>
        <v>translation initiation factor IF-2</v>
      </c>
      <c r="O3050" t="s">
        <v>11747</v>
      </c>
      <c r="Q3050" t="s">
        <v>11748</v>
      </c>
      <c r="R3050">
        <v>2547</v>
      </c>
      <c r="T3050" t="s">
        <v>11749</v>
      </c>
      <c r="V3050">
        <f t="shared" si="47"/>
        <v>849</v>
      </c>
    </row>
    <row r="3051" spans="1:22" x14ac:dyDescent="0.25">
      <c r="A3051" t="s">
        <v>20</v>
      </c>
      <c r="B3051" t="s">
        <v>21</v>
      </c>
      <c r="C3051" t="s">
        <v>22</v>
      </c>
      <c r="D3051" t="s">
        <v>23</v>
      </c>
      <c r="E3051" t="s">
        <v>5</v>
      </c>
      <c r="G3051" t="s">
        <v>24</v>
      </c>
      <c r="H3051">
        <v>3276328</v>
      </c>
      <c r="I3051">
        <v>3277821</v>
      </c>
      <c r="J3051" t="s">
        <v>52</v>
      </c>
      <c r="K3051" t="str">
        <f>VLOOKUP(Q3051,gene2!A:U,12,0)</f>
        <v>WP_011786761.1</v>
      </c>
      <c r="L3051" t="str">
        <f>VLOOKUP(Q3051,gene2!A:U,13,0)</f>
        <v>WP_011786761.1</v>
      </c>
      <c r="M3051">
        <f>VLOOKUP(Q3051,gene2!A:U,14,0)</f>
        <v>0</v>
      </c>
      <c r="N3051" t="str">
        <f>VLOOKUP(Q3051,gene2!A:U,15,0)</f>
        <v>transcription termination/antitermination protein NusA</v>
      </c>
      <c r="O3051" t="s">
        <v>11752</v>
      </c>
      <c r="Q3051" t="s">
        <v>11753</v>
      </c>
      <c r="R3051">
        <v>1494</v>
      </c>
      <c r="T3051" t="s">
        <v>11754</v>
      </c>
      <c r="V3051">
        <f t="shared" si="47"/>
        <v>498</v>
      </c>
    </row>
    <row r="3052" spans="1:22" x14ac:dyDescent="0.25">
      <c r="A3052" t="s">
        <v>20</v>
      </c>
      <c r="B3052" t="s">
        <v>21</v>
      </c>
      <c r="C3052" t="s">
        <v>22</v>
      </c>
      <c r="D3052" t="s">
        <v>23</v>
      </c>
      <c r="E3052" t="s">
        <v>5</v>
      </c>
      <c r="G3052" t="s">
        <v>24</v>
      </c>
      <c r="H3052">
        <v>3277876</v>
      </c>
      <c r="I3052">
        <v>3278337</v>
      </c>
      <c r="J3052" t="s">
        <v>52</v>
      </c>
      <c r="K3052" t="str">
        <f>VLOOKUP(Q3052,gene2!A:U,12,0)</f>
        <v>WP_011786762.1</v>
      </c>
      <c r="L3052" t="str">
        <f>VLOOKUP(Q3052,gene2!A:U,13,0)</f>
        <v>WP_011786762.1</v>
      </c>
      <c r="M3052">
        <f>VLOOKUP(Q3052,gene2!A:U,14,0)</f>
        <v>0</v>
      </c>
      <c r="N3052" t="str">
        <f>VLOOKUP(Q3052,gene2!A:U,15,0)</f>
        <v>ribosome maturation factor RimP</v>
      </c>
      <c r="O3052" t="s">
        <v>11757</v>
      </c>
      <c r="Q3052" t="s">
        <v>11758</v>
      </c>
      <c r="R3052">
        <v>462</v>
      </c>
      <c r="T3052" t="s">
        <v>11759</v>
      </c>
      <c r="V3052">
        <f t="shared" si="47"/>
        <v>154</v>
      </c>
    </row>
    <row r="3053" spans="1:22" x14ac:dyDescent="0.25">
      <c r="A3053" t="s">
        <v>20</v>
      </c>
      <c r="B3053" t="s">
        <v>124</v>
      </c>
      <c r="C3053" t="s">
        <v>22</v>
      </c>
      <c r="D3053" t="s">
        <v>23</v>
      </c>
      <c r="E3053" t="s">
        <v>5</v>
      </c>
      <c r="G3053" t="s">
        <v>24</v>
      </c>
      <c r="H3053">
        <v>3278651</v>
      </c>
      <c r="I3053">
        <v>3278735</v>
      </c>
      <c r="J3053" t="s">
        <v>52</v>
      </c>
      <c r="K3053">
        <f>VLOOKUP(Q3053,gene2!A:U,12,0)</f>
        <v>0</v>
      </c>
      <c r="L3053">
        <f>VLOOKUP(Q3053,gene2!A:U,13,0)</f>
        <v>0</v>
      </c>
      <c r="M3053">
        <f>VLOOKUP(Q3053,gene2!A:U,14,0)</f>
        <v>0</v>
      </c>
      <c r="N3053" t="str">
        <f>VLOOKUP(Q3053,gene2!A:U,15,0)</f>
        <v>tRNA-Leu</v>
      </c>
      <c r="Q3053" t="s">
        <v>11762</v>
      </c>
      <c r="R3053">
        <v>85</v>
      </c>
      <c r="T3053" t="s">
        <v>11763</v>
      </c>
      <c r="V3053">
        <f t="shared" si="47"/>
        <v>28.333333333333332</v>
      </c>
    </row>
    <row r="3054" spans="1:22" x14ac:dyDescent="0.25">
      <c r="A3054" t="s">
        <v>20</v>
      </c>
      <c r="B3054" t="s">
        <v>21</v>
      </c>
      <c r="C3054" t="s">
        <v>22</v>
      </c>
      <c r="D3054" t="s">
        <v>23</v>
      </c>
      <c r="E3054" t="s">
        <v>5</v>
      </c>
      <c r="G3054" t="s">
        <v>24</v>
      </c>
      <c r="H3054">
        <v>3278744</v>
      </c>
      <c r="I3054">
        <v>3279127</v>
      </c>
      <c r="J3054" t="s">
        <v>52</v>
      </c>
      <c r="K3054" t="str">
        <f>VLOOKUP(Q3054,gene2!A:U,12,0)</f>
        <v>WP_014422594.1</v>
      </c>
      <c r="L3054" t="str">
        <f>VLOOKUP(Q3054,gene2!A:U,13,0)</f>
        <v>WP_014422594.1</v>
      </c>
      <c r="M3054">
        <f>VLOOKUP(Q3054,gene2!A:U,14,0)</f>
        <v>0</v>
      </c>
      <c r="N3054" t="str">
        <f>VLOOKUP(Q3054,gene2!A:U,15,0)</f>
        <v>preprotein translocase subunit SecG</v>
      </c>
      <c r="O3054" t="s">
        <v>11765</v>
      </c>
      <c r="Q3054" t="s">
        <v>11766</v>
      </c>
      <c r="R3054">
        <v>384</v>
      </c>
      <c r="T3054" t="s">
        <v>11767</v>
      </c>
      <c r="V3054">
        <f t="shared" si="47"/>
        <v>128</v>
      </c>
    </row>
    <row r="3055" spans="1:22" x14ac:dyDescent="0.25">
      <c r="A3055" t="s">
        <v>20</v>
      </c>
      <c r="B3055" t="s">
        <v>21</v>
      </c>
      <c r="C3055" t="s">
        <v>22</v>
      </c>
      <c r="D3055" t="s">
        <v>23</v>
      </c>
      <c r="E3055" t="s">
        <v>5</v>
      </c>
      <c r="G3055" t="s">
        <v>24</v>
      </c>
      <c r="H3055">
        <v>3279152</v>
      </c>
      <c r="I3055">
        <v>3279910</v>
      </c>
      <c r="J3055" t="s">
        <v>52</v>
      </c>
      <c r="K3055" t="str">
        <f>VLOOKUP(Q3055,gene2!A:U,12,0)</f>
        <v>WP_081496575.1</v>
      </c>
      <c r="L3055" t="str">
        <f>VLOOKUP(Q3055,gene2!A:U,13,0)</f>
        <v>WP_081496575.1</v>
      </c>
      <c r="M3055">
        <f>VLOOKUP(Q3055,gene2!A:U,14,0)</f>
        <v>0</v>
      </c>
      <c r="N3055" t="str">
        <f>VLOOKUP(Q3055,gene2!A:U,15,0)</f>
        <v>triose-phosphate isomerase</v>
      </c>
      <c r="Q3055" t="s">
        <v>11770</v>
      </c>
      <c r="R3055">
        <v>759</v>
      </c>
      <c r="T3055" t="s">
        <v>11771</v>
      </c>
      <c r="V3055">
        <f t="shared" si="47"/>
        <v>253</v>
      </c>
    </row>
    <row r="3056" spans="1:22" x14ac:dyDescent="0.25">
      <c r="A3056" t="s">
        <v>20</v>
      </c>
      <c r="B3056" t="s">
        <v>21</v>
      </c>
      <c r="C3056" t="s">
        <v>22</v>
      </c>
      <c r="D3056" t="s">
        <v>23</v>
      </c>
      <c r="E3056" t="s">
        <v>5</v>
      </c>
      <c r="G3056" t="s">
        <v>24</v>
      </c>
      <c r="H3056">
        <v>3279990</v>
      </c>
      <c r="I3056">
        <v>3281333</v>
      </c>
      <c r="J3056" t="s">
        <v>52</v>
      </c>
      <c r="K3056" t="str">
        <f>VLOOKUP(Q3056,gene2!A:U,12,0)</f>
        <v>WP_014422596.1</v>
      </c>
      <c r="L3056" t="str">
        <f>VLOOKUP(Q3056,gene2!A:U,13,0)</f>
        <v>WP_014422596.1</v>
      </c>
      <c r="M3056">
        <f>VLOOKUP(Q3056,gene2!A:U,14,0)</f>
        <v>0</v>
      </c>
      <c r="N3056" t="str">
        <f>VLOOKUP(Q3056,gene2!A:U,15,0)</f>
        <v>phosphoglucosamine mutase</v>
      </c>
      <c r="O3056" t="s">
        <v>11774</v>
      </c>
      <c r="Q3056" t="s">
        <v>11775</v>
      </c>
      <c r="R3056">
        <v>1344</v>
      </c>
      <c r="T3056" t="s">
        <v>11776</v>
      </c>
      <c r="V3056">
        <f t="shared" si="47"/>
        <v>448</v>
      </c>
    </row>
    <row r="3057" spans="1:22" x14ac:dyDescent="0.25">
      <c r="A3057" t="s">
        <v>20</v>
      </c>
      <c r="B3057" t="s">
        <v>21</v>
      </c>
      <c r="C3057" t="s">
        <v>22</v>
      </c>
      <c r="D3057" t="s">
        <v>23</v>
      </c>
      <c r="E3057" t="s">
        <v>5</v>
      </c>
      <c r="G3057" t="s">
        <v>24</v>
      </c>
      <c r="H3057">
        <v>3281333</v>
      </c>
      <c r="I3057">
        <v>3282163</v>
      </c>
      <c r="J3057" t="s">
        <v>52</v>
      </c>
      <c r="K3057" t="str">
        <f>VLOOKUP(Q3057,gene2!A:U,12,0)</f>
        <v>WP_014422597.1</v>
      </c>
      <c r="L3057" t="str">
        <f>VLOOKUP(Q3057,gene2!A:U,13,0)</f>
        <v>WP_014422597.1</v>
      </c>
      <c r="M3057">
        <f>VLOOKUP(Q3057,gene2!A:U,14,0)</f>
        <v>0</v>
      </c>
      <c r="N3057" t="str">
        <f>VLOOKUP(Q3057,gene2!A:U,15,0)</f>
        <v>dihydropteroate synthase</v>
      </c>
      <c r="O3057" t="s">
        <v>11779</v>
      </c>
      <c r="Q3057" t="s">
        <v>11780</v>
      </c>
      <c r="R3057">
        <v>831</v>
      </c>
      <c r="T3057" t="s">
        <v>11781</v>
      </c>
      <c r="V3057">
        <f t="shared" si="47"/>
        <v>277</v>
      </c>
    </row>
    <row r="3058" spans="1:22" x14ac:dyDescent="0.25">
      <c r="A3058" t="s">
        <v>20</v>
      </c>
      <c r="B3058" t="s">
        <v>21</v>
      </c>
      <c r="C3058" t="s">
        <v>22</v>
      </c>
      <c r="D3058" t="s">
        <v>23</v>
      </c>
      <c r="E3058" t="s">
        <v>5</v>
      </c>
      <c r="G3058" t="s">
        <v>24</v>
      </c>
      <c r="H3058">
        <v>3282261</v>
      </c>
      <c r="I3058">
        <v>3284204</v>
      </c>
      <c r="J3058" t="s">
        <v>52</v>
      </c>
      <c r="K3058" t="str">
        <f>VLOOKUP(Q3058,gene2!A:U,12,0)</f>
        <v>WP_014422598.1</v>
      </c>
      <c r="L3058" t="str">
        <f>VLOOKUP(Q3058,gene2!A:U,13,0)</f>
        <v>WP_014422598.1</v>
      </c>
      <c r="M3058">
        <f>VLOOKUP(Q3058,gene2!A:U,14,0)</f>
        <v>0</v>
      </c>
      <c r="N3058" t="str">
        <f>VLOOKUP(Q3058,gene2!A:U,15,0)</f>
        <v>ATP-dependent zinc metalloprotease FtsH</v>
      </c>
      <c r="O3058" t="s">
        <v>8419</v>
      </c>
      <c r="Q3058" t="s">
        <v>11784</v>
      </c>
      <c r="R3058">
        <v>1944</v>
      </c>
      <c r="T3058" t="s">
        <v>11785</v>
      </c>
      <c r="V3058">
        <f t="shared" si="47"/>
        <v>648</v>
      </c>
    </row>
    <row r="3059" spans="1:22" x14ac:dyDescent="0.25">
      <c r="A3059" t="s">
        <v>20</v>
      </c>
      <c r="B3059" t="s">
        <v>21</v>
      </c>
      <c r="C3059" t="s">
        <v>22</v>
      </c>
      <c r="D3059" t="s">
        <v>23</v>
      </c>
      <c r="E3059" t="s">
        <v>5</v>
      </c>
      <c r="G3059" t="s">
        <v>24</v>
      </c>
      <c r="H3059">
        <v>3284484</v>
      </c>
      <c r="I3059">
        <v>3284792</v>
      </c>
      <c r="J3059" t="s">
        <v>25</v>
      </c>
      <c r="K3059" t="str">
        <f>VLOOKUP(Q3059,gene2!A:U,12,0)</f>
        <v>WP_011786768.1</v>
      </c>
      <c r="L3059" t="str">
        <f>VLOOKUP(Q3059,gene2!A:U,13,0)</f>
        <v>WP_011786768.1</v>
      </c>
      <c r="M3059">
        <f>VLOOKUP(Q3059,gene2!A:U,14,0)</f>
        <v>0</v>
      </c>
      <c r="N3059" t="str">
        <f>VLOOKUP(Q3059,gene2!A:U,15,0)</f>
        <v>ribosome assembly RNA-binding protein YhbY</v>
      </c>
      <c r="O3059" t="s">
        <v>11787</v>
      </c>
      <c r="Q3059" t="s">
        <v>11788</v>
      </c>
      <c r="R3059">
        <v>309</v>
      </c>
      <c r="T3059" t="s">
        <v>11789</v>
      </c>
      <c r="V3059">
        <f t="shared" si="47"/>
        <v>103</v>
      </c>
    </row>
    <row r="3060" spans="1:22" x14ac:dyDescent="0.25">
      <c r="A3060" t="s">
        <v>20</v>
      </c>
      <c r="B3060" t="s">
        <v>21</v>
      </c>
      <c r="C3060" t="s">
        <v>22</v>
      </c>
      <c r="D3060" t="s">
        <v>23</v>
      </c>
      <c r="E3060" t="s">
        <v>5</v>
      </c>
      <c r="G3060" t="s">
        <v>24</v>
      </c>
      <c r="H3060">
        <v>3284871</v>
      </c>
      <c r="I3060">
        <v>3285350</v>
      </c>
      <c r="J3060" t="s">
        <v>52</v>
      </c>
      <c r="K3060" t="str">
        <f>VLOOKUP(Q3060,gene2!A:U,12,0)</f>
        <v>WP_022991279.1</v>
      </c>
      <c r="L3060" t="str">
        <f>VLOOKUP(Q3060,gene2!A:U,13,0)</f>
        <v>WP_022991279.1</v>
      </c>
      <c r="M3060">
        <f>VLOOKUP(Q3060,gene2!A:U,14,0)</f>
        <v>0</v>
      </c>
      <c r="N3060" t="str">
        <f>VLOOKUP(Q3060,gene2!A:U,15,0)</f>
        <v>transcription elongation factor GreA</v>
      </c>
      <c r="O3060" t="s">
        <v>11792</v>
      </c>
      <c r="Q3060" t="s">
        <v>11793</v>
      </c>
      <c r="R3060">
        <v>480</v>
      </c>
      <c r="T3060" t="s">
        <v>11794</v>
      </c>
      <c r="V3060">
        <f t="shared" si="47"/>
        <v>160</v>
      </c>
    </row>
    <row r="3061" spans="1:22" x14ac:dyDescent="0.25">
      <c r="A3061" t="s">
        <v>20</v>
      </c>
      <c r="B3061" t="s">
        <v>21</v>
      </c>
      <c r="C3061" t="s">
        <v>22</v>
      </c>
      <c r="D3061" t="s">
        <v>23</v>
      </c>
      <c r="E3061" t="s">
        <v>5</v>
      </c>
      <c r="G3061" t="s">
        <v>24</v>
      </c>
      <c r="H3061">
        <v>3285355</v>
      </c>
      <c r="I3061">
        <v>3288573</v>
      </c>
      <c r="J3061" t="s">
        <v>52</v>
      </c>
      <c r="K3061" t="str">
        <f>VLOOKUP(Q3061,gene2!A:U,12,0)</f>
        <v>WP_014422600.1</v>
      </c>
      <c r="L3061" t="str">
        <f>VLOOKUP(Q3061,gene2!A:U,13,0)</f>
        <v>WP_014422600.1</v>
      </c>
      <c r="M3061">
        <f>VLOOKUP(Q3061,gene2!A:U,14,0)</f>
        <v>0</v>
      </c>
      <c r="N3061" t="str">
        <f>VLOOKUP(Q3061,gene2!A:U,15,0)</f>
        <v>carbamoyl-phosphate synthase large subunit</v>
      </c>
      <c r="O3061" t="s">
        <v>11797</v>
      </c>
      <c r="Q3061" t="s">
        <v>11798</v>
      </c>
      <c r="R3061">
        <v>3219</v>
      </c>
      <c r="T3061" t="s">
        <v>11799</v>
      </c>
      <c r="V3061">
        <f t="shared" si="47"/>
        <v>1073</v>
      </c>
    </row>
    <row r="3062" spans="1:22" x14ac:dyDescent="0.25">
      <c r="A3062" t="s">
        <v>20</v>
      </c>
      <c r="B3062" t="s">
        <v>21</v>
      </c>
      <c r="C3062" t="s">
        <v>22</v>
      </c>
      <c r="D3062" t="s">
        <v>23</v>
      </c>
      <c r="E3062" t="s">
        <v>5</v>
      </c>
      <c r="G3062" t="s">
        <v>24</v>
      </c>
      <c r="H3062">
        <v>3288656</v>
      </c>
      <c r="I3062">
        <v>3289786</v>
      </c>
      <c r="J3062" t="s">
        <v>52</v>
      </c>
      <c r="K3062" t="str">
        <f>VLOOKUP(Q3062,gene2!A:U,12,0)</f>
        <v>WP_014422601.1</v>
      </c>
      <c r="L3062" t="str">
        <f>VLOOKUP(Q3062,gene2!A:U,13,0)</f>
        <v>WP_014422601.1</v>
      </c>
      <c r="M3062">
        <f>VLOOKUP(Q3062,gene2!A:U,14,0)</f>
        <v>0</v>
      </c>
      <c r="N3062" t="str">
        <f>VLOOKUP(Q3062,gene2!A:U,15,0)</f>
        <v>glutamine-hydrolyzing carbamoyl-phosphate synthase small subunit</v>
      </c>
      <c r="O3062" t="s">
        <v>11802</v>
      </c>
      <c r="Q3062" t="s">
        <v>11803</v>
      </c>
      <c r="R3062">
        <v>1131</v>
      </c>
      <c r="T3062" t="s">
        <v>11804</v>
      </c>
      <c r="V3062">
        <f t="shared" si="47"/>
        <v>377</v>
      </c>
    </row>
    <row r="3063" spans="1:22" x14ac:dyDescent="0.25">
      <c r="A3063" t="s">
        <v>20</v>
      </c>
      <c r="B3063" t="s">
        <v>21</v>
      </c>
      <c r="C3063" t="s">
        <v>22</v>
      </c>
      <c r="D3063" t="s">
        <v>23</v>
      </c>
      <c r="E3063" t="s">
        <v>5</v>
      </c>
      <c r="G3063" t="s">
        <v>24</v>
      </c>
      <c r="H3063">
        <v>3290126</v>
      </c>
      <c r="I3063">
        <v>3290929</v>
      </c>
      <c r="J3063" t="s">
        <v>52</v>
      </c>
      <c r="K3063" t="str">
        <f>VLOOKUP(Q3063,gene2!A:U,12,0)</f>
        <v>WP_014422602.1</v>
      </c>
      <c r="L3063" t="str">
        <f>VLOOKUP(Q3063,gene2!A:U,13,0)</f>
        <v>WP_014422602.1</v>
      </c>
      <c r="M3063">
        <f>VLOOKUP(Q3063,gene2!A:U,14,0)</f>
        <v>0</v>
      </c>
      <c r="N3063" t="str">
        <f>VLOOKUP(Q3063,gene2!A:U,15,0)</f>
        <v>4-hydroxy-tetrahydrodipicolinate reductase</v>
      </c>
      <c r="O3063" t="s">
        <v>11807</v>
      </c>
      <c r="Q3063" t="s">
        <v>11808</v>
      </c>
      <c r="R3063">
        <v>804</v>
      </c>
      <c r="T3063" t="s">
        <v>11809</v>
      </c>
      <c r="V3063">
        <f t="shared" si="47"/>
        <v>268</v>
      </c>
    </row>
    <row r="3064" spans="1:22" x14ac:dyDescent="0.25">
      <c r="A3064" t="s">
        <v>20</v>
      </c>
      <c r="B3064" t="s">
        <v>21</v>
      </c>
      <c r="C3064" t="s">
        <v>22</v>
      </c>
      <c r="D3064" t="s">
        <v>23</v>
      </c>
      <c r="E3064" t="s">
        <v>5</v>
      </c>
      <c r="G3064" t="s">
        <v>24</v>
      </c>
      <c r="H3064">
        <v>3290941</v>
      </c>
      <c r="I3064">
        <v>3292065</v>
      </c>
      <c r="J3064" t="s">
        <v>52</v>
      </c>
      <c r="K3064" t="str">
        <f>VLOOKUP(Q3064,gene2!A:U,12,0)</f>
        <v>WP_014422603.1</v>
      </c>
      <c r="L3064" t="str">
        <f>VLOOKUP(Q3064,gene2!A:U,13,0)</f>
        <v>WP_014422603.1</v>
      </c>
      <c r="M3064">
        <f>VLOOKUP(Q3064,gene2!A:U,14,0)</f>
        <v>0</v>
      </c>
      <c r="N3064" t="str">
        <f>VLOOKUP(Q3064,gene2!A:U,15,0)</f>
        <v>molecular chaperone DnaJ</v>
      </c>
      <c r="O3064" t="s">
        <v>11812</v>
      </c>
      <c r="Q3064" t="s">
        <v>11813</v>
      </c>
      <c r="R3064">
        <v>1125</v>
      </c>
      <c r="T3064" t="s">
        <v>11814</v>
      </c>
      <c r="V3064">
        <f t="shared" si="47"/>
        <v>375</v>
      </c>
    </row>
    <row r="3065" spans="1:22" x14ac:dyDescent="0.25">
      <c r="A3065" t="s">
        <v>20</v>
      </c>
      <c r="B3065" t="s">
        <v>21</v>
      </c>
      <c r="C3065" t="s">
        <v>22</v>
      </c>
      <c r="D3065" t="s">
        <v>23</v>
      </c>
      <c r="E3065" t="s">
        <v>5</v>
      </c>
      <c r="G3065" t="s">
        <v>24</v>
      </c>
      <c r="H3065">
        <v>3292144</v>
      </c>
      <c r="I3065">
        <v>3294069</v>
      </c>
      <c r="J3065" t="s">
        <v>52</v>
      </c>
      <c r="K3065" t="str">
        <f>VLOOKUP(Q3065,gene2!A:U,12,0)</f>
        <v>WP_014422604.1</v>
      </c>
      <c r="L3065" t="str">
        <f>VLOOKUP(Q3065,gene2!A:U,13,0)</f>
        <v>WP_014422604.1</v>
      </c>
      <c r="M3065">
        <f>VLOOKUP(Q3065,gene2!A:U,14,0)</f>
        <v>0</v>
      </c>
      <c r="N3065" t="str">
        <f>VLOOKUP(Q3065,gene2!A:U,15,0)</f>
        <v>molecular chaperone DnaK</v>
      </c>
      <c r="O3065" t="s">
        <v>11816</v>
      </c>
      <c r="Q3065" t="s">
        <v>11817</v>
      </c>
      <c r="R3065">
        <v>1926</v>
      </c>
      <c r="T3065" t="s">
        <v>11818</v>
      </c>
      <c r="V3065">
        <f t="shared" si="47"/>
        <v>642</v>
      </c>
    </row>
    <row r="3066" spans="1:22" x14ac:dyDescent="0.25">
      <c r="A3066" t="s">
        <v>20</v>
      </c>
      <c r="B3066" t="s">
        <v>21</v>
      </c>
      <c r="C3066" t="s">
        <v>22</v>
      </c>
      <c r="D3066" t="s">
        <v>23</v>
      </c>
      <c r="E3066" t="s">
        <v>5</v>
      </c>
      <c r="G3066" t="s">
        <v>24</v>
      </c>
      <c r="H3066">
        <v>3294163</v>
      </c>
      <c r="I3066">
        <v>3294771</v>
      </c>
      <c r="J3066" t="s">
        <v>52</v>
      </c>
      <c r="K3066" t="str">
        <f>VLOOKUP(Q3066,gene2!A:U,12,0)</f>
        <v>WP_014422605.1</v>
      </c>
      <c r="L3066" t="str">
        <f>VLOOKUP(Q3066,gene2!A:U,13,0)</f>
        <v>WP_014422605.1</v>
      </c>
      <c r="M3066">
        <f>VLOOKUP(Q3066,gene2!A:U,14,0)</f>
        <v>0</v>
      </c>
      <c r="N3066" t="str">
        <f>VLOOKUP(Q3066,gene2!A:U,15,0)</f>
        <v>nucleotide exchange factor GrpE</v>
      </c>
      <c r="O3066" t="s">
        <v>11821</v>
      </c>
      <c r="Q3066" t="s">
        <v>11822</v>
      </c>
      <c r="R3066">
        <v>609</v>
      </c>
      <c r="T3066" t="s">
        <v>11823</v>
      </c>
      <c r="V3066">
        <f t="shared" si="47"/>
        <v>203</v>
      </c>
    </row>
    <row r="3067" spans="1:22" x14ac:dyDescent="0.25">
      <c r="A3067" t="s">
        <v>20</v>
      </c>
      <c r="B3067" t="s">
        <v>21</v>
      </c>
      <c r="C3067" t="s">
        <v>22</v>
      </c>
      <c r="D3067" t="s">
        <v>23</v>
      </c>
      <c r="E3067" t="s">
        <v>5</v>
      </c>
      <c r="G3067" t="s">
        <v>24</v>
      </c>
      <c r="H3067">
        <v>3295032</v>
      </c>
      <c r="I3067">
        <v>3296711</v>
      </c>
      <c r="J3067" t="s">
        <v>25</v>
      </c>
      <c r="K3067" t="str">
        <f>VLOOKUP(Q3067,gene2!A:U,12,0)</f>
        <v>WP_014422606.1</v>
      </c>
      <c r="L3067" t="str">
        <f>VLOOKUP(Q3067,gene2!A:U,13,0)</f>
        <v>WP_014422606.1</v>
      </c>
      <c r="M3067">
        <f>VLOOKUP(Q3067,gene2!A:U,14,0)</f>
        <v>0</v>
      </c>
      <c r="N3067" t="str">
        <f>VLOOKUP(Q3067,gene2!A:U,15,0)</f>
        <v>DNA repair protein RecN</v>
      </c>
      <c r="O3067" t="s">
        <v>11826</v>
      </c>
      <c r="Q3067" t="s">
        <v>11827</v>
      </c>
      <c r="R3067">
        <v>1680</v>
      </c>
      <c r="T3067" t="s">
        <v>11828</v>
      </c>
      <c r="V3067">
        <f t="shared" si="47"/>
        <v>560</v>
      </c>
    </row>
    <row r="3068" spans="1:22" x14ac:dyDescent="0.25">
      <c r="A3068" t="s">
        <v>20</v>
      </c>
      <c r="B3068" t="s">
        <v>21</v>
      </c>
      <c r="C3068" t="s">
        <v>22</v>
      </c>
      <c r="D3068" t="s">
        <v>23</v>
      </c>
      <c r="E3068" t="s">
        <v>5</v>
      </c>
      <c r="G3068" t="s">
        <v>24</v>
      </c>
      <c r="H3068">
        <v>3296765</v>
      </c>
      <c r="I3068">
        <v>3297184</v>
      </c>
      <c r="J3068" t="s">
        <v>52</v>
      </c>
      <c r="K3068" t="str">
        <f>VLOOKUP(Q3068,gene2!A:U,12,0)</f>
        <v>WP_014422607.1</v>
      </c>
      <c r="L3068" t="str">
        <f>VLOOKUP(Q3068,gene2!A:U,13,0)</f>
        <v>WP_014422607.1</v>
      </c>
      <c r="M3068">
        <f>VLOOKUP(Q3068,gene2!A:U,14,0)</f>
        <v>0</v>
      </c>
      <c r="N3068" t="str">
        <f>VLOOKUP(Q3068,gene2!A:U,15,0)</f>
        <v>ferric iron uptake transcriptional regulator</v>
      </c>
      <c r="O3068" t="s">
        <v>11831</v>
      </c>
      <c r="Q3068" t="s">
        <v>11832</v>
      </c>
      <c r="R3068">
        <v>420</v>
      </c>
      <c r="T3068" t="s">
        <v>11833</v>
      </c>
      <c r="V3068">
        <f t="shared" si="47"/>
        <v>140</v>
      </c>
    </row>
    <row r="3069" spans="1:22" x14ac:dyDescent="0.25">
      <c r="A3069" t="s">
        <v>20</v>
      </c>
      <c r="B3069" t="s">
        <v>21</v>
      </c>
      <c r="C3069" t="s">
        <v>22</v>
      </c>
      <c r="D3069" t="s">
        <v>23</v>
      </c>
      <c r="E3069" t="s">
        <v>5</v>
      </c>
      <c r="G3069" t="s">
        <v>24</v>
      </c>
      <c r="H3069">
        <v>3297307</v>
      </c>
      <c r="I3069">
        <v>3297639</v>
      </c>
      <c r="J3069" t="s">
        <v>25</v>
      </c>
      <c r="K3069" t="str">
        <f>VLOOKUP(Q3069,gene2!A:U,12,0)</f>
        <v>WP_022991272.1</v>
      </c>
      <c r="L3069" t="str">
        <f>VLOOKUP(Q3069,gene2!A:U,13,0)</f>
        <v>WP_022991272.1</v>
      </c>
      <c r="M3069">
        <f>VLOOKUP(Q3069,gene2!A:U,14,0)</f>
        <v>0</v>
      </c>
      <c r="N3069" t="str">
        <f>VLOOKUP(Q3069,gene2!A:U,15,0)</f>
        <v>outer membrane protein assembly factor BamE</v>
      </c>
      <c r="Q3069" t="s">
        <v>11836</v>
      </c>
      <c r="R3069">
        <v>333</v>
      </c>
      <c r="T3069" t="s">
        <v>11837</v>
      </c>
      <c r="V3069">
        <f t="shared" si="47"/>
        <v>111</v>
      </c>
    </row>
    <row r="3070" spans="1:22" x14ac:dyDescent="0.25">
      <c r="A3070" t="s">
        <v>20</v>
      </c>
      <c r="B3070" t="s">
        <v>21</v>
      </c>
      <c r="C3070" t="s">
        <v>22</v>
      </c>
      <c r="D3070" t="s">
        <v>23</v>
      </c>
      <c r="E3070" t="s">
        <v>5</v>
      </c>
      <c r="G3070" t="s">
        <v>24</v>
      </c>
      <c r="H3070">
        <v>3297643</v>
      </c>
      <c r="I3070">
        <v>3297921</v>
      </c>
      <c r="J3070" t="s">
        <v>52</v>
      </c>
      <c r="K3070" t="str">
        <f>VLOOKUP(Q3070,gene2!A:U,12,0)</f>
        <v>WP_014422609.1</v>
      </c>
      <c r="L3070" t="str">
        <f>VLOOKUP(Q3070,gene2!A:U,13,0)</f>
        <v>WP_014422609.1</v>
      </c>
      <c r="M3070">
        <f>VLOOKUP(Q3070,gene2!A:U,14,0)</f>
        <v>0</v>
      </c>
      <c r="N3070" t="str">
        <f>VLOOKUP(Q3070,gene2!A:U,15,0)</f>
        <v>RnfH family protein</v>
      </c>
      <c r="Q3070" t="s">
        <v>11840</v>
      </c>
      <c r="R3070">
        <v>279</v>
      </c>
      <c r="T3070" t="s">
        <v>11841</v>
      </c>
      <c r="V3070">
        <f t="shared" si="47"/>
        <v>93</v>
      </c>
    </row>
    <row r="3071" spans="1:22" x14ac:dyDescent="0.25">
      <c r="A3071" t="s">
        <v>20</v>
      </c>
      <c r="B3071" t="s">
        <v>21</v>
      </c>
      <c r="C3071" t="s">
        <v>22</v>
      </c>
      <c r="D3071" t="s">
        <v>23</v>
      </c>
      <c r="E3071" t="s">
        <v>5</v>
      </c>
      <c r="G3071" t="s">
        <v>24</v>
      </c>
      <c r="H3071">
        <v>3297921</v>
      </c>
      <c r="I3071">
        <v>3298367</v>
      </c>
      <c r="J3071" t="s">
        <v>52</v>
      </c>
      <c r="K3071" t="str">
        <f>VLOOKUP(Q3071,gene2!A:U,12,0)</f>
        <v>WP_014422610.1</v>
      </c>
      <c r="L3071" t="str">
        <f>VLOOKUP(Q3071,gene2!A:U,13,0)</f>
        <v>WP_014422610.1</v>
      </c>
      <c r="M3071">
        <f>VLOOKUP(Q3071,gene2!A:U,14,0)</f>
        <v>0</v>
      </c>
      <c r="N3071" t="str">
        <f>VLOOKUP(Q3071,gene2!A:U,15,0)</f>
        <v>type II toxin-antitoxin system RatA family toxin</v>
      </c>
      <c r="Q3071" t="s">
        <v>11844</v>
      </c>
      <c r="R3071">
        <v>447</v>
      </c>
      <c r="T3071" t="s">
        <v>11845</v>
      </c>
      <c r="V3071">
        <f t="shared" si="47"/>
        <v>149</v>
      </c>
    </row>
    <row r="3072" spans="1:22" x14ac:dyDescent="0.25">
      <c r="A3072" t="s">
        <v>20</v>
      </c>
      <c r="B3072" t="s">
        <v>21</v>
      </c>
      <c r="C3072" t="s">
        <v>22</v>
      </c>
      <c r="D3072" t="s">
        <v>23</v>
      </c>
      <c r="E3072" t="s">
        <v>5</v>
      </c>
      <c r="G3072" t="s">
        <v>24</v>
      </c>
      <c r="H3072">
        <v>3298419</v>
      </c>
      <c r="I3072">
        <v>3300005</v>
      </c>
      <c r="J3072" t="s">
        <v>52</v>
      </c>
      <c r="K3072" t="str">
        <f>VLOOKUP(Q3072,gene2!A:U,12,0)</f>
        <v>WP_014422611.1</v>
      </c>
      <c r="L3072" t="str">
        <f>VLOOKUP(Q3072,gene2!A:U,13,0)</f>
        <v>WP_014422611.1</v>
      </c>
      <c r="M3072">
        <f>VLOOKUP(Q3072,gene2!A:U,14,0)</f>
        <v>0</v>
      </c>
      <c r="N3072" t="str">
        <f>VLOOKUP(Q3072,gene2!A:U,15,0)</f>
        <v>sodium-dependent transporter</v>
      </c>
      <c r="Q3072" t="s">
        <v>11848</v>
      </c>
      <c r="R3072">
        <v>1587</v>
      </c>
      <c r="T3072" t="s">
        <v>11849</v>
      </c>
      <c r="V3072">
        <f t="shared" si="47"/>
        <v>529</v>
      </c>
    </row>
    <row r="3073" spans="1:22" x14ac:dyDescent="0.25">
      <c r="A3073" t="s">
        <v>20</v>
      </c>
      <c r="B3073" t="s">
        <v>21</v>
      </c>
      <c r="C3073" t="s">
        <v>22</v>
      </c>
      <c r="D3073" t="s">
        <v>23</v>
      </c>
      <c r="E3073" t="s">
        <v>5</v>
      </c>
      <c r="G3073" t="s">
        <v>24</v>
      </c>
      <c r="H3073">
        <v>3300185</v>
      </c>
      <c r="I3073">
        <v>3300667</v>
      </c>
      <c r="J3073" t="s">
        <v>25</v>
      </c>
      <c r="K3073" t="str">
        <f>VLOOKUP(Q3073,gene2!A:U,12,0)</f>
        <v>WP_011786782.1</v>
      </c>
      <c r="L3073" t="str">
        <f>VLOOKUP(Q3073,gene2!A:U,13,0)</f>
        <v>WP_011786782.1</v>
      </c>
      <c r="M3073">
        <f>VLOOKUP(Q3073,gene2!A:U,14,0)</f>
        <v>0</v>
      </c>
      <c r="N3073" t="str">
        <f>VLOOKUP(Q3073,gene2!A:U,15,0)</f>
        <v>SsrA-binding protein SmpB</v>
      </c>
      <c r="O3073" t="s">
        <v>11851</v>
      </c>
      <c r="Q3073" t="s">
        <v>11852</v>
      </c>
      <c r="R3073">
        <v>483</v>
      </c>
      <c r="T3073" t="s">
        <v>11853</v>
      </c>
      <c r="V3073">
        <f t="shared" si="47"/>
        <v>161</v>
      </c>
    </row>
    <row r="3074" spans="1:22" x14ac:dyDescent="0.25">
      <c r="A3074" t="s">
        <v>20</v>
      </c>
      <c r="B3074" t="s">
        <v>1328</v>
      </c>
      <c r="C3074" t="s">
        <v>22</v>
      </c>
      <c r="D3074" t="s">
        <v>23</v>
      </c>
      <c r="E3074" t="s">
        <v>5</v>
      </c>
      <c r="G3074" t="s">
        <v>24</v>
      </c>
      <c r="H3074">
        <v>3300802</v>
      </c>
      <c r="I3074">
        <v>3302220</v>
      </c>
      <c r="J3074" t="s">
        <v>25</v>
      </c>
      <c r="K3074">
        <f>VLOOKUP(Q3074,gene2!A:U,12,0)</f>
        <v>0</v>
      </c>
      <c r="L3074">
        <f>VLOOKUP(Q3074,gene2!A:U,13,0)</f>
        <v>0</v>
      </c>
      <c r="M3074">
        <f>VLOOKUP(Q3074,gene2!A:U,14,0)</f>
        <v>0</v>
      </c>
      <c r="N3074" t="str">
        <f>VLOOKUP(Q3074,gene2!A:U,15,0)</f>
        <v>wax ester/triacylglycerol synthase family O-acyltransferase</v>
      </c>
      <c r="Q3074" t="s">
        <v>11856</v>
      </c>
      <c r="R3074">
        <v>1419</v>
      </c>
      <c r="T3074" t="s">
        <v>11857</v>
      </c>
      <c r="V3074">
        <f t="shared" si="47"/>
        <v>473</v>
      </c>
    </row>
    <row r="3075" spans="1:22" x14ac:dyDescent="0.25">
      <c r="A3075" t="s">
        <v>20</v>
      </c>
      <c r="B3075" t="s">
        <v>11858</v>
      </c>
      <c r="C3075" t="s">
        <v>22</v>
      </c>
      <c r="D3075" t="s">
        <v>23</v>
      </c>
      <c r="E3075" t="s">
        <v>5</v>
      </c>
      <c r="G3075" t="s">
        <v>24</v>
      </c>
      <c r="H3075">
        <v>3302315</v>
      </c>
      <c r="I3075">
        <v>3302680</v>
      </c>
      <c r="J3075" t="s">
        <v>25</v>
      </c>
      <c r="K3075">
        <f>VLOOKUP(Q3075,gene2!A:U,12,0)</f>
        <v>0</v>
      </c>
      <c r="L3075">
        <f>VLOOKUP(Q3075,gene2!A:U,13,0)</f>
        <v>0</v>
      </c>
      <c r="M3075">
        <f>VLOOKUP(Q3075,gene2!A:U,14,0)</f>
        <v>0</v>
      </c>
      <c r="N3075" t="str">
        <f>VLOOKUP(Q3075,gene2!A:U,15,0)</f>
        <v>transfer-messenger RNA</v>
      </c>
      <c r="O3075" t="s">
        <v>11859</v>
      </c>
      <c r="Q3075" t="s">
        <v>11860</v>
      </c>
      <c r="R3075">
        <v>366</v>
      </c>
      <c r="V3075">
        <f t="shared" ref="V3075:V3138" si="48">R3075/3</f>
        <v>122</v>
      </c>
    </row>
    <row r="3076" spans="1:22" x14ac:dyDescent="0.25">
      <c r="A3076" t="s">
        <v>20</v>
      </c>
      <c r="B3076" t="s">
        <v>21</v>
      </c>
      <c r="C3076" t="s">
        <v>22</v>
      </c>
      <c r="D3076" t="s">
        <v>23</v>
      </c>
      <c r="E3076" t="s">
        <v>5</v>
      </c>
      <c r="G3076" t="s">
        <v>24</v>
      </c>
      <c r="H3076">
        <v>3302762</v>
      </c>
      <c r="I3076">
        <v>3303316</v>
      </c>
      <c r="J3076" t="s">
        <v>52</v>
      </c>
      <c r="K3076" t="str">
        <f>VLOOKUP(Q3076,gene2!A:U,12,0)</f>
        <v>WP_014422614.1</v>
      </c>
      <c r="L3076" t="str">
        <f>VLOOKUP(Q3076,gene2!A:U,13,0)</f>
        <v>WP_014422614.1</v>
      </c>
      <c r="M3076">
        <f>VLOOKUP(Q3076,gene2!A:U,14,0)</f>
        <v>0</v>
      </c>
      <c r="N3076" t="str">
        <f>VLOOKUP(Q3076,gene2!A:U,15,0)</f>
        <v>potassium channel family protein</v>
      </c>
      <c r="Q3076" t="s">
        <v>11862</v>
      </c>
      <c r="R3076">
        <v>555</v>
      </c>
      <c r="T3076" t="s">
        <v>11863</v>
      </c>
      <c r="V3076">
        <f t="shared" si="48"/>
        <v>185</v>
      </c>
    </row>
    <row r="3077" spans="1:22" x14ac:dyDescent="0.25">
      <c r="A3077" t="s">
        <v>20</v>
      </c>
      <c r="B3077" t="s">
        <v>21</v>
      </c>
      <c r="C3077" t="s">
        <v>22</v>
      </c>
      <c r="D3077" t="s">
        <v>23</v>
      </c>
      <c r="E3077" t="s">
        <v>5</v>
      </c>
      <c r="G3077" t="s">
        <v>24</v>
      </c>
      <c r="H3077">
        <v>3303377</v>
      </c>
      <c r="I3077">
        <v>3304381</v>
      </c>
      <c r="J3077" t="s">
        <v>52</v>
      </c>
      <c r="K3077" t="str">
        <f>VLOOKUP(Q3077,gene2!A:U,12,0)</f>
        <v>WP_014422615.1</v>
      </c>
      <c r="L3077" t="str">
        <f>VLOOKUP(Q3077,gene2!A:U,13,0)</f>
        <v>WP_014422615.1</v>
      </c>
      <c r="M3077">
        <f>VLOOKUP(Q3077,gene2!A:U,14,0)</f>
        <v>0</v>
      </c>
      <c r="N3077" t="str">
        <f>VLOOKUP(Q3077,gene2!A:U,15,0)</f>
        <v>tyrosine-type recombinase/integrase</v>
      </c>
      <c r="Q3077" t="s">
        <v>11866</v>
      </c>
      <c r="R3077">
        <v>1005</v>
      </c>
      <c r="T3077" t="s">
        <v>11867</v>
      </c>
      <c r="V3077">
        <f t="shared" si="48"/>
        <v>335</v>
      </c>
    </row>
    <row r="3078" spans="1:22" x14ac:dyDescent="0.25">
      <c r="A3078" t="s">
        <v>20</v>
      </c>
      <c r="B3078" t="s">
        <v>21</v>
      </c>
      <c r="C3078" t="s">
        <v>22</v>
      </c>
      <c r="D3078" t="s">
        <v>23</v>
      </c>
      <c r="E3078" t="s">
        <v>5</v>
      </c>
      <c r="G3078" t="s">
        <v>24</v>
      </c>
      <c r="H3078">
        <v>3304599</v>
      </c>
      <c r="I3078">
        <v>3305069</v>
      </c>
      <c r="J3078" t="s">
        <v>25</v>
      </c>
      <c r="K3078" t="str">
        <f>VLOOKUP(Q3078,gene2!A:U,12,0)</f>
        <v>WP_050999052.1</v>
      </c>
      <c r="L3078" t="str">
        <f>VLOOKUP(Q3078,gene2!A:U,13,0)</f>
        <v>WP_050999052.1</v>
      </c>
      <c r="M3078">
        <f>VLOOKUP(Q3078,gene2!A:U,14,0)</f>
        <v>0</v>
      </c>
      <c r="N3078" t="str">
        <f>VLOOKUP(Q3078,gene2!A:U,15,0)</f>
        <v>helix-turn-helix transcriptional regulator</v>
      </c>
      <c r="Q3078" t="s">
        <v>11869</v>
      </c>
      <c r="R3078">
        <v>471</v>
      </c>
      <c r="T3078" t="s">
        <v>11870</v>
      </c>
      <c r="V3078">
        <f t="shared" si="48"/>
        <v>157</v>
      </c>
    </row>
    <row r="3079" spans="1:22" x14ac:dyDescent="0.25">
      <c r="A3079" t="s">
        <v>20</v>
      </c>
      <c r="B3079" t="s">
        <v>21</v>
      </c>
      <c r="C3079" t="s">
        <v>22</v>
      </c>
      <c r="D3079" t="s">
        <v>23</v>
      </c>
      <c r="E3079" t="s">
        <v>5</v>
      </c>
      <c r="G3079" t="s">
        <v>24</v>
      </c>
      <c r="H3079">
        <v>3305094</v>
      </c>
      <c r="I3079">
        <v>3306815</v>
      </c>
      <c r="J3079" t="s">
        <v>52</v>
      </c>
      <c r="K3079" t="str">
        <f>VLOOKUP(Q3079,gene2!A:U,12,0)</f>
        <v>WP_041655086.1</v>
      </c>
      <c r="L3079" t="str">
        <f>VLOOKUP(Q3079,gene2!A:U,13,0)</f>
        <v>WP_041655086.1</v>
      </c>
      <c r="M3079">
        <f>VLOOKUP(Q3079,gene2!A:U,14,0)</f>
        <v>0</v>
      </c>
      <c r="N3079" t="str">
        <f>VLOOKUP(Q3079,gene2!A:U,15,0)</f>
        <v>DUF2326 domain-containing protein</v>
      </c>
      <c r="Q3079" t="s">
        <v>11872</v>
      </c>
      <c r="R3079">
        <v>1722</v>
      </c>
      <c r="T3079" t="s">
        <v>11873</v>
      </c>
      <c r="V3079">
        <f t="shared" si="48"/>
        <v>574</v>
      </c>
    </row>
    <row r="3080" spans="1:22" x14ac:dyDescent="0.25">
      <c r="A3080" t="s">
        <v>20</v>
      </c>
      <c r="B3080" t="s">
        <v>21</v>
      </c>
      <c r="C3080" t="s">
        <v>22</v>
      </c>
      <c r="D3080" t="s">
        <v>23</v>
      </c>
      <c r="E3080" t="s">
        <v>5</v>
      </c>
      <c r="G3080" t="s">
        <v>24</v>
      </c>
      <c r="H3080">
        <v>3307004</v>
      </c>
      <c r="I3080">
        <v>3308008</v>
      </c>
      <c r="J3080" t="s">
        <v>52</v>
      </c>
      <c r="K3080" t="str">
        <f>VLOOKUP(Q3080,gene2!A:U,12,0)</f>
        <v>WP_014422621.1</v>
      </c>
      <c r="L3080" t="str">
        <f>VLOOKUP(Q3080,gene2!A:U,13,0)</f>
        <v>WP_014422621.1</v>
      </c>
      <c r="M3080">
        <f>VLOOKUP(Q3080,gene2!A:U,14,0)</f>
        <v>0</v>
      </c>
      <c r="N3080" t="str">
        <f>VLOOKUP(Q3080,gene2!A:U,15,0)</f>
        <v>SMEK domain-containing protein</v>
      </c>
      <c r="Q3080" t="s">
        <v>11876</v>
      </c>
      <c r="R3080">
        <v>1005</v>
      </c>
      <c r="T3080" t="s">
        <v>11877</v>
      </c>
      <c r="V3080">
        <f t="shared" si="48"/>
        <v>335</v>
      </c>
    </row>
    <row r="3081" spans="1:22" x14ac:dyDescent="0.25">
      <c r="A3081" t="s">
        <v>20</v>
      </c>
      <c r="B3081" t="s">
        <v>21</v>
      </c>
      <c r="C3081" t="s">
        <v>22</v>
      </c>
      <c r="D3081" t="s">
        <v>23</v>
      </c>
      <c r="E3081" t="s">
        <v>5</v>
      </c>
      <c r="G3081" t="s">
        <v>24</v>
      </c>
      <c r="H3081">
        <v>3308386</v>
      </c>
      <c r="I3081">
        <v>3309060</v>
      </c>
      <c r="J3081" t="s">
        <v>52</v>
      </c>
      <c r="K3081" t="str">
        <f>VLOOKUP(Q3081,gene2!A:U,12,0)</f>
        <v>WP_014422622.1</v>
      </c>
      <c r="L3081" t="str">
        <f>VLOOKUP(Q3081,gene2!A:U,13,0)</f>
        <v>WP_014422622.1</v>
      </c>
      <c r="M3081">
        <f>VLOOKUP(Q3081,gene2!A:U,14,0)</f>
        <v>0</v>
      </c>
      <c r="N3081" t="str">
        <f>VLOOKUP(Q3081,gene2!A:U,15,0)</f>
        <v>SOS response-associated peptidase</v>
      </c>
      <c r="Q3081" t="s">
        <v>11880</v>
      </c>
      <c r="R3081">
        <v>675</v>
      </c>
      <c r="T3081" t="s">
        <v>11881</v>
      </c>
      <c r="V3081">
        <f t="shared" si="48"/>
        <v>225</v>
      </c>
    </row>
    <row r="3082" spans="1:22" x14ac:dyDescent="0.25">
      <c r="A3082" t="s">
        <v>20</v>
      </c>
      <c r="B3082" t="s">
        <v>21</v>
      </c>
      <c r="C3082" t="s">
        <v>22</v>
      </c>
      <c r="D3082" t="s">
        <v>23</v>
      </c>
      <c r="E3082" t="s">
        <v>5</v>
      </c>
      <c r="G3082" t="s">
        <v>24</v>
      </c>
      <c r="H3082">
        <v>3309100</v>
      </c>
      <c r="I3082">
        <v>3309909</v>
      </c>
      <c r="J3082" t="s">
        <v>52</v>
      </c>
      <c r="K3082" t="str">
        <f>VLOOKUP(Q3082,gene2!A:U,12,0)</f>
        <v>WP_014422623.1</v>
      </c>
      <c r="L3082" t="str">
        <f>VLOOKUP(Q3082,gene2!A:U,13,0)</f>
        <v>WP_014422623.1</v>
      </c>
      <c r="M3082">
        <f>VLOOKUP(Q3082,gene2!A:U,14,0)</f>
        <v>0</v>
      </c>
      <c r="N3082" t="str">
        <f>VLOOKUP(Q3082,gene2!A:U,15,0)</f>
        <v>hypothetical protein</v>
      </c>
      <c r="Q3082" t="s">
        <v>11883</v>
      </c>
      <c r="R3082">
        <v>810</v>
      </c>
      <c r="T3082" t="s">
        <v>11884</v>
      </c>
      <c r="V3082">
        <f t="shared" si="48"/>
        <v>270</v>
      </c>
    </row>
    <row r="3083" spans="1:22" x14ac:dyDescent="0.25">
      <c r="A3083" t="s">
        <v>20</v>
      </c>
      <c r="B3083" t="s">
        <v>21</v>
      </c>
      <c r="C3083" t="s">
        <v>22</v>
      </c>
      <c r="D3083" t="s">
        <v>23</v>
      </c>
      <c r="E3083" t="s">
        <v>5</v>
      </c>
      <c r="G3083" t="s">
        <v>24</v>
      </c>
      <c r="H3083">
        <v>3310188</v>
      </c>
      <c r="I3083">
        <v>3310751</v>
      </c>
      <c r="J3083" t="s">
        <v>25</v>
      </c>
      <c r="K3083" t="str">
        <f>VLOOKUP(Q3083,gene2!A:U,12,0)</f>
        <v>WP_158011895.1</v>
      </c>
      <c r="L3083" t="str">
        <f>VLOOKUP(Q3083,gene2!A:U,13,0)</f>
        <v>WP_158011895.1</v>
      </c>
      <c r="M3083">
        <f>VLOOKUP(Q3083,gene2!A:U,14,0)</f>
        <v>0</v>
      </c>
      <c r="N3083" t="str">
        <f>VLOOKUP(Q3083,gene2!A:U,15,0)</f>
        <v>hypothetical protein</v>
      </c>
      <c r="Q3083" t="s">
        <v>11886</v>
      </c>
      <c r="R3083">
        <v>564</v>
      </c>
      <c r="T3083" t="s">
        <v>11887</v>
      </c>
      <c r="V3083">
        <f t="shared" si="48"/>
        <v>188</v>
      </c>
    </row>
    <row r="3084" spans="1:22" x14ac:dyDescent="0.25">
      <c r="A3084" t="s">
        <v>20</v>
      </c>
      <c r="B3084" t="s">
        <v>21</v>
      </c>
      <c r="C3084" t="s">
        <v>22</v>
      </c>
      <c r="D3084" t="s">
        <v>23</v>
      </c>
      <c r="E3084" t="s">
        <v>5</v>
      </c>
      <c r="G3084" t="s">
        <v>24</v>
      </c>
      <c r="H3084">
        <v>3310910</v>
      </c>
      <c r="I3084">
        <v>3311506</v>
      </c>
      <c r="J3084" t="s">
        <v>25</v>
      </c>
      <c r="K3084" t="str">
        <f>VLOOKUP(Q3084,gene2!A:U,12,0)</f>
        <v>WP_014422625.1</v>
      </c>
      <c r="L3084" t="str">
        <f>VLOOKUP(Q3084,gene2!A:U,13,0)</f>
        <v>WP_014422625.1</v>
      </c>
      <c r="M3084">
        <f>VLOOKUP(Q3084,gene2!A:U,14,0)</f>
        <v>0</v>
      </c>
      <c r="N3084" t="str">
        <f>VLOOKUP(Q3084,gene2!A:U,15,0)</f>
        <v>exopolysaccharide biosynthesis protein</v>
      </c>
      <c r="Q3084" t="s">
        <v>11889</v>
      </c>
      <c r="R3084">
        <v>597</v>
      </c>
      <c r="T3084" t="s">
        <v>11890</v>
      </c>
      <c r="V3084">
        <f t="shared" si="48"/>
        <v>199</v>
      </c>
    </row>
    <row r="3085" spans="1:22" x14ac:dyDescent="0.25">
      <c r="A3085" t="s">
        <v>20</v>
      </c>
      <c r="B3085" t="s">
        <v>21</v>
      </c>
      <c r="C3085" t="s">
        <v>22</v>
      </c>
      <c r="D3085" t="s">
        <v>23</v>
      </c>
      <c r="E3085" t="s">
        <v>5</v>
      </c>
      <c r="G3085" t="s">
        <v>24</v>
      </c>
      <c r="H3085">
        <v>3311687</v>
      </c>
      <c r="I3085">
        <v>3312574</v>
      </c>
      <c r="J3085" t="s">
        <v>25</v>
      </c>
      <c r="K3085" t="str">
        <f>VLOOKUP(Q3085,gene2!A:U,12,0)</f>
        <v>WP_014422626.1</v>
      </c>
      <c r="L3085" t="str">
        <f>VLOOKUP(Q3085,gene2!A:U,13,0)</f>
        <v>WP_014422626.1</v>
      </c>
      <c r="M3085">
        <f>VLOOKUP(Q3085,gene2!A:U,14,0)</f>
        <v>0</v>
      </c>
      <c r="N3085" t="str">
        <f>VLOOKUP(Q3085,gene2!A:U,15,0)</f>
        <v>chemotaxis protein CheV</v>
      </c>
      <c r="Q3085" t="s">
        <v>11893</v>
      </c>
      <c r="R3085">
        <v>888</v>
      </c>
      <c r="T3085" t="s">
        <v>11894</v>
      </c>
      <c r="V3085">
        <f t="shared" si="48"/>
        <v>296</v>
      </c>
    </row>
    <row r="3086" spans="1:22" x14ac:dyDescent="0.25">
      <c r="A3086" t="s">
        <v>20</v>
      </c>
      <c r="B3086" t="s">
        <v>21</v>
      </c>
      <c r="C3086" t="s">
        <v>22</v>
      </c>
      <c r="D3086" t="s">
        <v>23</v>
      </c>
      <c r="E3086" t="s">
        <v>5</v>
      </c>
      <c r="G3086" t="s">
        <v>24</v>
      </c>
      <c r="H3086">
        <v>3312571</v>
      </c>
      <c r="I3086">
        <v>3314241</v>
      </c>
      <c r="J3086" t="s">
        <v>52</v>
      </c>
      <c r="K3086" t="str">
        <f>VLOOKUP(Q3086,gene2!A:U,12,0)</f>
        <v>WP_014422627.1</v>
      </c>
      <c r="L3086" t="str">
        <f>VLOOKUP(Q3086,gene2!A:U,13,0)</f>
        <v>WP_014422627.1</v>
      </c>
      <c r="M3086">
        <f>VLOOKUP(Q3086,gene2!A:U,14,0)</f>
        <v>0</v>
      </c>
      <c r="N3086" t="str">
        <f>VLOOKUP(Q3086,gene2!A:U,15,0)</f>
        <v>acetolactate synthase large subunit</v>
      </c>
      <c r="Q3086" t="s">
        <v>11896</v>
      </c>
      <c r="R3086">
        <v>1671</v>
      </c>
      <c r="T3086" t="s">
        <v>11897</v>
      </c>
      <c r="V3086">
        <f t="shared" si="48"/>
        <v>557</v>
      </c>
    </row>
    <row r="3087" spans="1:22" x14ac:dyDescent="0.25">
      <c r="A3087" t="s">
        <v>20</v>
      </c>
      <c r="B3087" t="s">
        <v>21</v>
      </c>
      <c r="C3087" t="s">
        <v>22</v>
      </c>
      <c r="D3087" t="s">
        <v>23</v>
      </c>
      <c r="E3087" t="s">
        <v>5</v>
      </c>
      <c r="G3087" t="s">
        <v>24</v>
      </c>
      <c r="H3087">
        <v>3314286</v>
      </c>
      <c r="I3087">
        <v>3315767</v>
      </c>
      <c r="J3087" t="s">
        <v>52</v>
      </c>
      <c r="K3087" t="str">
        <f>VLOOKUP(Q3087,gene2!A:U,12,0)</f>
        <v>WP_011786810.1</v>
      </c>
      <c r="L3087" t="str">
        <f>VLOOKUP(Q3087,gene2!A:U,13,0)</f>
        <v>WP_011786810.1</v>
      </c>
      <c r="M3087">
        <f>VLOOKUP(Q3087,gene2!A:U,14,0)</f>
        <v>0</v>
      </c>
      <c r="N3087" t="str">
        <f>VLOOKUP(Q3087,gene2!A:U,15,0)</f>
        <v>malate dehydrogenase (quinone)</v>
      </c>
      <c r="O3087" t="s">
        <v>1280</v>
      </c>
      <c r="Q3087" t="s">
        <v>11899</v>
      </c>
      <c r="R3087">
        <v>1482</v>
      </c>
      <c r="T3087" t="s">
        <v>11900</v>
      </c>
      <c r="V3087">
        <f t="shared" si="48"/>
        <v>494</v>
      </c>
    </row>
    <row r="3088" spans="1:22" x14ac:dyDescent="0.25">
      <c r="A3088" t="s">
        <v>20</v>
      </c>
      <c r="B3088" t="s">
        <v>21</v>
      </c>
      <c r="C3088" t="s">
        <v>22</v>
      </c>
      <c r="D3088" t="s">
        <v>23</v>
      </c>
      <c r="E3088" t="s">
        <v>5</v>
      </c>
      <c r="G3088" t="s">
        <v>24</v>
      </c>
      <c r="H3088">
        <v>3316231</v>
      </c>
      <c r="I3088">
        <v>3317208</v>
      </c>
      <c r="J3088" t="s">
        <v>25</v>
      </c>
      <c r="K3088" t="str">
        <f>VLOOKUP(Q3088,gene2!A:U,12,0)</f>
        <v>WP_011786811.1</v>
      </c>
      <c r="L3088" t="str">
        <f>VLOOKUP(Q3088,gene2!A:U,13,0)</f>
        <v>WP_011786811.1</v>
      </c>
      <c r="M3088">
        <f>VLOOKUP(Q3088,gene2!A:U,14,0)</f>
        <v>0</v>
      </c>
      <c r="N3088" t="str">
        <f>VLOOKUP(Q3088,gene2!A:U,15,0)</f>
        <v>calcium/sodium antiporter</v>
      </c>
      <c r="Q3088" t="s">
        <v>11902</v>
      </c>
      <c r="R3088">
        <v>978</v>
      </c>
      <c r="T3088" t="s">
        <v>11903</v>
      </c>
      <c r="V3088">
        <f t="shared" si="48"/>
        <v>326</v>
      </c>
    </row>
    <row r="3089" spans="1:22" x14ac:dyDescent="0.25">
      <c r="A3089" t="s">
        <v>20</v>
      </c>
      <c r="B3089" t="s">
        <v>21</v>
      </c>
      <c r="C3089" t="s">
        <v>22</v>
      </c>
      <c r="D3089" t="s">
        <v>23</v>
      </c>
      <c r="E3089" t="s">
        <v>5</v>
      </c>
      <c r="G3089" t="s">
        <v>24</v>
      </c>
      <c r="H3089">
        <v>3317228</v>
      </c>
      <c r="I3089">
        <v>3317992</v>
      </c>
      <c r="J3089" t="s">
        <v>52</v>
      </c>
      <c r="K3089" t="str">
        <f>VLOOKUP(Q3089,gene2!A:U,12,0)</f>
        <v>WP_014422629.1</v>
      </c>
      <c r="L3089" t="str">
        <f>VLOOKUP(Q3089,gene2!A:U,13,0)</f>
        <v>WP_014422629.1</v>
      </c>
      <c r="M3089">
        <f>VLOOKUP(Q3089,gene2!A:U,14,0)</f>
        <v>0</v>
      </c>
      <c r="N3089" t="str">
        <f>VLOOKUP(Q3089,gene2!A:U,15,0)</f>
        <v>1-acyl-sn-glycerol-3-phosphate acyltransferase</v>
      </c>
      <c r="Q3089" t="s">
        <v>11905</v>
      </c>
      <c r="R3089">
        <v>765</v>
      </c>
      <c r="T3089" t="s">
        <v>11906</v>
      </c>
      <c r="V3089">
        <f t="shared" si="48"/>
        <v>255</v>
      </c>
    </row>
    <row r="3090" spans="1:22" x14ac:dyDescent="0.25">
      <c r="A3090" t="s">
        <v>20</v>
      </c>
      <c r="B3090" t="s">
        <v>21</v>
      </c>
      <c r="C3090" t="s">
        <v>22</v>
      </c>
      <c r="D3090" t="s">
        <v>23</v>
      </c>
      <c r="E3090" t="s">
        <v>5</v>
      </c>
      <c r="G3090" t="s">
        <v>24</v>
      </c>
      <c r="H3090">
        <v>3318197</v>
      </c>
      <c r="I3090">
        <v>3319423</v>
      </c>
      <c r="J3090" t="s">
        <v>25</v>
      </c>
      <c r="K3090" t="str">
        <f>VLOOKUP(Q3090,gene2!A:U,12,0)</f>
        <v>WP_014422630.1</v>
      </c>
      <c r="L3090" t="str">
        <f>VLOOKUP(Q3090,gene2!A:U,13,0)</f>
        <v>WP_014422630.1</v>
      </c>
      <c r="M3090">
        <f>VLOOKUP(Q3090,gene2!A:U,14,0)</f>
        <v>0</v>
      </c>
      <c r="N3090" t="str">
        <f>VLOOKUP(Q3090,gene2!A:U,15,0)</f>
        <v>sulfite oxidase</v>
      </c>
      <c r="Q3090" t="s">
        <v>11908</v>
      </c>
      <c r="R3090">
        <v>1227</v>
      </c>
      <c r="T3090" t="s">
        <v>11909</v>
      </c>
      <c r="V3090">
        <f t="shared" si="48"/>
        <v>409</v>
      </c>
    </row>
    <row r="3091" spans="1:22" x14ac:dyDescent="0.25">
      <c r="A3091" t="s">
        <v>20</v>
      </c>
      <c r="B3091" t="s">
        <v>21</v>
      </c>
      <c r="C3091" t="s">
        <v>22</v>
      </c>
      <c r="D3091" t="s">
        <v>23</v>
      </c>
      <c r="E3091" t="s">
        <v>5</v>
      </c>
      <c r="G3091" t="s">
        <v>24</v>
      </c>
      <c r="H3091">
        <v>3319505</v>
      </c>
      <c r="I3091">
        <v>3319798</v>
      </c>
      <c r="J3091" t="s">
        <v>25</v>
      </c>
      <c r="K3091" t="str">
        <f>VLOOKUP(Q3091,gene2!A:U,12,0)</f>
        <v>WP_158011935.1</v>
      </c>
      <c r="L3091" t="str">
        <f>VLOOKUP(Q3091,gene2!A:U,13,0)</f>
        <v>WP_158011935.1</v>
      </c>
      <c r="M3091">
        <f>VLOOKUP(Q3091,gene2!A:U,14,0)</f>
        <v>0</v>
      </c>
      <c r="N3091" t="str">
        <f>VLOOKUP(Q3091,gene2!A:U,15,0)</f>
        <v>c-type cytochrome</v>
      </c>
      <c r="Q3091" t="s">
        <v>11912</v>
      </c>
      <c r="R3091">
        <v>294</v>
      </c>
      <c r="T3091" t="s">
        <v>11913</v>
      </c>
      <c r="V3091">
        <f t="shared" si="48"/>
        <v>98</v>
      </c>
    </row>
    <row r="3092" spans="1:22" x14ac:dyDescent="0.25">
      <c r="A3092" t="s">
        <v>20</v>
      </c>
      <c r="B3092" t="s">
        <v>21</v>
      </c>
      <c r="C3092" t="s">
        <v>22</v>
      </c>
      <c r="D3092" t="s">
        <v>23</v>
      </c>
      <c r="E3092" t="s">
        <v>5</v>
      </c>
      <c r="G3092" t="s">
        <v>24</v>
      </c>
      <c r="H3092">
        <v>3319806</v>
      </c>
      <c r="I3092">
        <v>3320231</v>
      </c>
      <c r="J3092" t="s">
        <v>52</v>
      </c>
      <c r="K3092" t="str">
        <f>VLOOKUP(Q3092,gene2!A:U,12,0)</f>
        <v>WP_014422632.1</v>
      </c>
      <c r="L3092" t="str">
        <f>VLOOKUP(Q3092,gene2!A:U,13,0)</f>
        <v>WP_014422632.1</v>
      </c>
      <c r="M3092">
        <f>VLOOKUP(Q3092,gene2!A:U,14,0)</f>
        <v>0</v>
      </c>
      <c r="N3092" t="str">
        <f>VLOOKUP(Q3092,gene2!A:U,15,0)</f>
        <v>peptide-methionine (R)-S-oxide reductase MsrB</v>
      </c>
      <c r="O3092" t="s">
        <v>8447</v>
      </c>
      <c r="Q3092" t="s">
        <v>11915</v>
      </c>
      <c r="R3092">
        <v>426</v>
      </c>
      <c r="T3092" t="s">
        <v>11916</v>
      </c>
      <c r="V3092">
        <f t="shared" si="48"/>
        <v>142</v>
      </c>
    </row>
    <row r="3093" spans="1:22" x14ac:dyDescent="0.25">
      <c r="A3093" t="s">
        <v>20</v>
      </c>
      <c r="B3093" t="s">
        <v>21</v>
      </c>
      <c r="C3093" t="s">
        <v>22</v>
      </c>
      <c r="D3093" t="s">
        <v>23</v>
      </c>
      <c r="E3093" t="s">
        <v>5</v>
      </c>
      <c r="G3093" t="s">
        <v>24</v>
      </c>
      <c r="H3093">
        <v>3320242</v>
      </c>
      <c r="I3093">
        <v>3320892</v>
      </c>
      <c r="J3093" t="s">
        <v>52</v>
      </c>
      <c r="K3093" t="str">
        <f>VLOOKUP(Q3093,gene2!A:U,12,0)</f>
        <v>WP_014422633.1</v>
      </c>
      <c r="L3093" t="str">
        <f>VLOOKUP(Q3093,gene2!A:U,13,0)</f>
        <v>WP_014422633.1</v>
      </c>
      <c r="M3093">
        <f>VLOOKUP(Q3093,gene2!A:U,14,0)</f>
        <v>0</v>
      </c>
      <c r="N3093" t="str">
        <f>VLOOKUP(Q3093,gene2!A:U,15,0)</f>
        <v>peptide-methionine (S)-S-oxide reductase MsrA</v>
      </c>
      <c r="O3093" t="s">
        <v>11918</v>
      </c>
      <c r="Q3093" t="s">
        <v>11919</v>
      </c>
      <c r="R3093">
        <v>651</v>
      </c>
      <c r="T3093" t="s">
        <v>11920</v>
      </c>
      <c r="V3093">
        <f t="shared" si="48"/>
        <v>217</v>
      </c>
    </row>
    <row r="3094" spans="1:22" x14ac:dyDescent="0.25">
      <c r="A3094" t="s">
        <v>20</v>
      </c>
      <c r="B3094" t="s">
        <v>21</v>
      </c>
      <c r="C3094" t="s">
        <v>22</v>
      </c>
      <c r="D3094" t="s">
        <v>23</v>
      </c>
      <c r="E3094" t="s">
        <v>5</v>
      </c>
      <c r="G3094" t="s">
        <v>24</v>
      </c>
      <c r="H3094">
        <v>3321053</v>
      </c>
      <c r="I3094">
        <v>3322024</v>
      </c>
      <c r="J3094" t="s">
        <v>25</v>
      </c>
      <c r="K3094" t="str">
        <f>VLOOKUP(Q3094,gene2!A:U,12,0)</f>
        <v>WP_014422634.1</v>
      </c>
      <c r="L3094" t="str">
        <f>VLOOKUP(Q3094,gene2!A:U,13,0)</f>
        <v>WP_014422634.1</v>
      </c>
      <c r="M3094">
        <f>VLOOKUP(Q3094,gene2!A:U,14,0)</f>
        <v>0</v>
      </c>
      <c r="N3094" t="str">
        <f>VLOOKUP(Q3094,gene2!A:U,15,0)</f>
        <v>metallophosphoesterase</v>
      </c>
      <c r="Q3094" t="s">
        <v>11923</v>
      </c>
      <c r="R3094">
        <v>972</v>
      </c>
      <c r="T3094" t="s">
        <v>11924</v>
      </c>
      <c r="V3094">
        <f t="shared" si="48"/>
        <v>324</v>
      </c>
    </row>
    <row r="3095" spans="1:22" x14ac:dyDescent="0.25">
      <c r="A3095" t="s">
        <v>20</v>
      </c>
      <c r="B3095" t="s">
        <v>21</v>
      </c>
      <c r="C3095" t="s">
        <v>22</v>
      </c>
      <c r="D3095" t="s">
        <v>23</v>
      </c>
      <c r="E3095" t="s">
        <v>5</v>
      </c>
      <c r="G3095" t="s">
        <v>24</v>
      </c>
      <c r="H3095">
        <v>3322027</v>
      </c>
      <c r="I3095">
        <v>3322509</v>
      </c>
      <c r="J3095" t="s">
        <v>52</v>
      </c>
      <c r="K3095" t="str">
        <f>VLOOKUP(Q3095,gene2!A:U,12,0)</f>
        <v>WP_011786816.1</v>
      </c>
      <c r="L3095" t="str">
        <f>VLOOKUP(Q3095,gene2!A:U,13,0)</f>
        <v>WP_011786816.1</v>
      </c>
      <c r="M3095">
        <f>VLOOKUP(Q3095,gene2!A:U,14,0)</f>
        <v>0</v>
      </c>
      <c r="N3095" t="str">
        <f>VLOOKUP(Q3095,gene2!A:U,15,0)</f>
        <v>CDP-archaeol synthase</v>
      </c>
      <c r="Q3095" t="s">
        <v>11926</v>
      </c>
      <c r="R3095">
        <v>483</v>
      </c>
      <c r="T3095" t="s">
        <v>11927</v>
      </c>
      <c r="V3095">
        <f t="shared" si="48"/>
        <v>161</v>
      </c>
    </row>
    <row r="3096" spans="1:22" x14ac:dyDescent="0.25">
      <c r="A3096" t="s">
        <v>20</v>
      </c>
      <c r="B3096" t="s">
        <v>21</v>
      </c>
      <c r="C3096" t="s">
        <v>22</v>
      </c>
      <c r="D3096" t="s">
        <v>23</v>
      </c>
      <c r="E3096" t="s">
        <v>5</v>
      </c>
      <c r="G3096" t="s">
        <v>24</v>
      </c>
      <c r="H3096">
        <v>3322540</v>
      </c>
      <c r="I3096">
        <v>3323916</v>
      </c>
      <c r="J3096" t="s">
        <v>52</v>
      </c>
      <c r="K3096" t="str">
        <f>VLOOKUP(Q3096,gene2!A:U,12,0)</f>
        <v>WP_014422635.1</v>
      </c>
      <c r="L3096" t="str">
        <f>VLOOKUP(Q3096,gene2!A:U,13,0)</f>
        <v>WP_014422635.1</v>
      </c>
      <c r="M3096">
        <f>VLOOKUP(Q3096,gene2!A:U,14,0)</f>
        <v>0</v>
      </c>
      <c r="N3096" t="str">
        <f>VLOOKUP(Q3096,gene2!A:U,15,0)</f>
        <v>class II fumarate hydratase</v>
      </c>
      <c r="Q3096" t="s">
        <v>11930</v>
      </c>
      <c r="R3096">
        <v>1377</v>
      </c>
      <c r="T3096" t="s">
        <v>11931</v>
      </c>
      <c r="V3096">
        <f t="shared" si="48"/>
        <v>459</v>
      </c>
    </row>
    <row r="3097" spans="1:22" x14ac:dyDescent="0.25">
      <c r="A3097" t="s">
        <v>20</v>
      </c>
      <c r="B3097" t="s">
        <v>21</v>
      </c>
      <c r="C3097" t="s">
        <v>22</v>
      </c>
      <c r="D3097" t="s">
        <v>23</v>
      </c>
      <c r="E3097" t="s">
        <v>5</v>
      </c>
      <c r="G3097" t="s">
        <v>24</v>
      </c>
      <c r="H3097">
        <v>3323961</v>
      </c>
      <c r="I3097">
        <v>3324248</v>
      </c>
      <c r="J3097" t="s">
        <v>52</v>
      </c>
      <c r="K3097" t="str">
        <f>VLOOKUP(Q3097,gene2!A:U,12,0)</f>
        <v>WP_014422636.1</v>
      </c>
      <c r="L3097" t="str">
        <f>VLOOKUP(Q3097,gene2!A:U,13,0)</f>
        <v>WP_014422636.1</v>
      </c>
      <c r="M3097">
        <f>VLOOKUP(Q3097,gene2!A:U,14,0)</f>
        <v>0</v>
      </c>
      <c r="N3097" t="str">
        <f>VLOOKUP(Q3097,gene2!A:U,15,0)</f>
        <v>hypothetical protein</v>
      </c>
      <c r="Q3097" t="s">
        <v>11934</v>
      </c>
      <c r="R3097">
        <v>288</v>
      </c>
      <c r="T3097" t="s">
        <v>11935</v>
      </c>
      <c r="V3097">
        <f t="shared" si="48"/>
        <v>96</v>
      </c>
    </row>
    <row r="3098" spans="1:22" x14ac:dyDescent="0.25">
      <c r="A3098" t="s">
        <v>20</v>
      </c>
      <c r="B3098" t="s">
        <v>21</v>
      </c>
      <c r="C3098" t="s">
        <v>22</v>
      </c>
      <c r="D3098" t="s">
        <v>23</v>
      </c>
      <c r="E3098" t="s">
        <v>5</v>
      </c>
      <c r="G3098" t="s">
        <v>24</v>
      </c>
      <c r="H3098">
        <v>3324445</v>
      </c>
      <c r="I3098">
        <v>3325944</v>
      </c>
      <c r="J3098" t="s">
        <v>25</v>
      </c>
      <c r="K3098" t="str">
        <f>VLOOKUP(Q3098,gene2!A:U,12,0)</f>
        <v>WP_014422637.1</v>
      </c>
      <c r="L3098" t="str">
        <f>VLOOKUP(Q3098,gene2!A:U,13,0)</f>
        <v>WP_014422637.1</v>
      </c>
      <c r="M3098">
        <f>VLOOKUP(Q3098,gene2!A:U,14,0)</f>
        <v>0</v>
      </c>
      <c r="N3098" t="str">
        <f>VLOOKUP(Q3098,gene2!A:U,15,0)</f>
        <v>response regulator</v>
      </c>
      <c r="Q3098" t="s">
        <v>11937</v>
      </c>
      <c r="R3098">
        <v>1500</v>
      </c>
      <c r="T3098" t="s">
        <v>11938</v>
      </c>
      <c r="V3098">
        <f t="shared" si="48"/>
        <v>500</v>
      </c>
    </row>
    <row r="3099" spans="1:22" x14ac:dyDescent="0.25">
      <c r="A3099" t="s">
        <v>20</v>
      </c>
      <c r="B3099" t="s">
        <v>21</v>
      </c>
      <c r="C3099" t="s">
        <v>22</v>
      </c>
      <c r="D3099" t="s">
        <v>23</v>
      </c>
      <c r="E3099" t="s">
        <v>5</v>
      </c>
      <c r="G3099" t="s">
        <v>24</v>
      </c>
      <c r="H3099">
        <v>3325947</v>
      </c>
      <c r="I3099">
        <v>3326591</v>
      </c>
      <c r="J3099" t="s">
        <v>25</v>
      </c>
      <c r="K3099" t="str">
        <f>VLOOKUP(Q3099,gene2!A:U,12,0)</f>
        <v>WP_014422638.1</v>
      </c>
      <c r="L3099" t="str">
        <f>VLOOKUP(Q3099,gene2!A:U,13,0)</f>
        <v>WP_014422638.1</v>
      </c>
      <c r="M3099">
        <f>VLOOKUP(Q3099,gene2!A:U,14,0)</f>
        <v>0</v>
      </c>
      <c r="N3099" t="str">
        <f>VLOOKUP(Q3099,gene2!A:U,15,0)</f>
        <v>response regulator transcription factor</v>
      </c>
      <c r="Q3099" t="s">
        <v>11940</v>
      </c>
      <c r="R3099">
        <v>645</v>
      </c>
      <c r="T3099" t="s">
        <v>11941</v>
      </c>
      <c r="V3099">
        <f t="shared" si="48"/>
        <v>215</v>
      </c>
    </row>
    <row r="3100" spans="1:22" x14ac:dyDescent="0.25">
      <c r="A3100" t="s">
        <v>20</v>
      </c>
      <c r="B3100" t="s">
        <v>21</v>
      </c>
      <c r="C3100" t="s">
        <v>22</v>
      </c>
      <c r="D3100" t="s">
        <v>23</v>
      </c>
      <c r="E3100" t="s">
        <v>5</v>
      </c>
      <c r="G3100" t="s">
        <v>24</v>
      </c>
      <c r="H3100">
        <v>3326588</v>
      </c>
      <c r="I3100">
        <v>3327979</v>
      </c>
      <c r="J3100" t="s">
        <v>25</v>
      </c>
      <c r="K3100" t="str">
        <f>VLOOKUP(Q3100,gene2!A:U,12,0)</f>
        <v>WP_014422639.1</v>
      </c>
      <c r="L3100" t="str">
        <f>VLOOKUP(Q3100,gene2!A:U,13,0)</f>
        <v>WP_014422639.1</v>
      </c>
      <c r="M3100">
        <f>VLOOKUP(Q3100,gene2!A:U,14,0)</f>
        <v>0</v>
      </c>
      <c r="N3100" t="str">
        <f>VLOOKUP(Q3100,gene2!A:U,15,0)</f>
        <v>HAMP domain-containing histidine kinase</v>
      </c>
      <c r="Q3100" t="s">
        <v>11943</v>
      </c>
      <c r="R3100">
        <v>1392</v>
      </c>
      <c r="T3100" t="s">
        <v>11944</v>
      </c>
      <c r="V3100">
        <f t="shared" si="48"/>
        <v>464</v>
      </c>
    </row>
    <row r="3101" spans="1:22" x14ac:dyDescent="0.25">
      <c r="A3101" t="s">
        <v>20</v>
      </c>
      <c r="B3101" t="s">
        <v>21</v>
      </c>
      <c r="C3101" t="s">
        <v>22</v>
      </c>
      <c r="D3101" t="s">
        <v>23</v>
      </c>
      <c r="E3101" t="s">
        <v>5</v>
      </c>
      <c r="G3101" t="s">
        <v>24</v>
      </c>
      <c r="H3101">
        <v>3327976</v>
      </c>
      <c r="I3101">
        <v>3329100</v>
      </c>
      <c r="J3101" t="s">
        <v>52</v>
      </c>
      <c r="K3101" t="str">
        <f>VLOOKUP(Q3101,gene2!A:U,12,0)</f>
        <v>WP_014422640.1</v>
      </c>
      <c r="L3101" t="str">
        <f>VLOOKUP(Q3101,gene2!A:U,13,0)</f>
        <v>WP_014422640.1</v>
      </c>
      <c r="M3101">
        <f>VLOOKUP(Q3101,gene2!A:U,14,0)</f>
        <v>0</v>
      </c>
      <c r="N3101" t="str">
        <f>VLOOKUP(Q3101,gene2!A:U,15,0)</f>
        <v>porin</v>
      </c>
      <c r="Q3101" t="s">
        <v>11946</v>
      </c>
      <c r="R3101">
        <v>1125</v>
      </c>
      <c r="T3101" t="s">
        <v>11947</v>
      </c>
      <c r="V3101">
        <f t="shared" si="48"/>
        <v>375</v>
      </c>
    </row>
    <row r="3102" spans="1:22" x14ac:dyDescent="0.25">
      <c r="A3102" t="s">
        <v>20</v>
      </c>
      <c r="B3102" t="s">
        <v>21</v>
      </c>
      <c r="C3102" t="s">
        <v>22</v>
      </c>
      <c r="D3102" t="s">
        <v>23</v>
      </c>
      <c r="E3102" t="s">
        <v>5</v>
      </c>
      <c r="G3102" t="s">
        <v>24</v>
      </c>
      <c r="H3102">
        <v>3329093</v>
      </c>
      <c r="I3102">
        <v>3329674</v>
      </c>
      <c r="J3102" t="s">
        <v>52</v>
      </c>
      <c r="K3102" t="str">
        <f>VLOOKUP(Q3102,gene2!A:U,12,0)</f>
        <v>WP_014422641.1</v>
      </c>
      <c r="L3102" t="str">
        <f>VLOOKUP(Q3102,gene2!A:U,13,0)</f>
        <v>WP_014422641.1</v>
      </c>
      <c r="M3102">
        <f>VLOOKUP(Q3102,gene2!A:U,14,0)</f>
        <v>0</v>
      </c>
      <c r="N3102" t="str">
        <f>VLOOKUP(Q3102,gene2!A:U,15,0)</f>
        <v>DUF4956 domain-containing protein</v>
      </c>
      <c r="Q3102" t="s">
        <v>11949</v>
      </c>
      <c r="R3102">
        <v>582</v>
      </c>
      <c r="T3102" t="s">
        <v>11950</v>
      </c>
      <c r="V3102">
        <f t="shared" si="48"/>
        <v>194</v>
      </c>
    </row>
    <row r="3103" spans="1:22" x14ac:dyDescent="0.25">
      <c r="A3103" t="s">
        <v>20</v>
      </c>
      <c r="B3103" t="s">
        <v>21</v>
      </c>
      <c r="C3103" t="s">
        <v>22</v>
      </c>
      <c r="D3103" t="s">
        <v>23</v>
      </c>
      <c r="E3103" t="s">
        <v>5</v>
      </c>
      <c r="G3103" t="s">
        <v>24</v>
      </c>
      <c r="H3103">
        <v>3329658</v>
      </c>
      <c r="I3103">
        <v>3330416</v>
      </c>
      <c r="J3103" t="s">
        <v>52</v>
      </c>
      <c r="K3103" t="str">
        <f>VLOOKUP(Q3103,gene2!A:U,12,0)</f>
        <v>WP_014422642.1</v>
      </c>
      <c r="L3103" t="str">
        <f>VLOOKUP(Q3103,gene2!A:U,13,0)</f>
        <v>WP_014422642.1</v>
      </c>
      <c r="M3103">
        <f>VLOOKUP(Q3103,gene2!A:U,14,0)</f>
        <v>0</v>
      </c>
      <c r="N3103" t="str">
        <f>VLOOKUP(Q3103,gene2!A:U,15,0)</f>
        <v>polyphosphate polymerase domain-containing protein</v>
      </c>
      <c r="Q3103" t="s">
        <v>11953</v>
      </c>
      <c r="R3103">
        <v>759</v>
      </c>
      <c r="T3103" t="s">
        <v>11954</v>
      </c>
      <c r="V3103">
        <f t="shared" si="48"/>
        <v>253</v>
      </c>
    </row>
    <row r="3104" spans="1:22" x14ac:dyDescent="0.25">
      <c r="A3104" t="s">
        <v>20</v>
      </c>
      <c r="B3104" t="s">
        <v>21</v>
      </c>
      <c r="C3104" t="s">
        <v>22</v>
      </c>
      <c r="D3104" t="s">
        <v>23</v>
      </c>
      <c r="E3104" t="s">
        <v>5</v>
      </c>
      <c r="G3104" t="s">
        <v>24</v>
      </c>
      <c r="H3104">
        <v>3330413</v>
      </c>
      <c r="I3104">
        <v>3332191</v>
      </c>
      <c r="J3104" t="s">
        <v>52</v>
      </c>
      <c r="K3104" t="str">
        <f>VLOOKUP(Q3104,gene2!A:U,12,0)</f>
        <v>WP_114433885.1</v>
      </c>
      <c r="L3104" t="str">
        <f>VLOOKUP(Q3104,gene2!A:U,13,0)</f>
        <v>WP_114433885.1</v>
      </c>
      <c r="M3104">
        <f>VLOOKUP(Q3104,gene2!A:U,14,0)</f>
        <v>0</v>
      </c>
      <c r="N3104" t="str">
        <f>VLOOKUP(Q3104,gene2!A:U,15,0)</f>
        <v>CotH kinase family protein</v>
      </c>
      <c r="Q3104" t="s">
        <v>11957</v>
      </c>
      <c r="R3104">
        <v>1779</v>
      </c>
      <c r="T3104" t="s">
        <v>11958</v>
      </c>
      <c r="V3104">
        <f t="shared" si="48"/>
        <v>593</v>
      </c>
    </row>
    <row r="3105" spans="1:22" x14ac:dyDescent="0.25">
      <c r="A3105" t="s">
        <v>20</v>
      </c>
      <c r="B3105" t="s">
        <v>21</v>
      </c>
      <c r="C3105" t="s">
        <v>22</v>
      </c>
      <c r="D3105" t="s">
        <v>23</v>
      </c>
      <c r="E3105" t="s">
        <v>5</v>
      </c>
      <c r="G3105" t="s">
        <v>24</v>
      </c>
      <c r="H3105">
        <v>3332293</v>
      </c>
      <c r="I3105">
        <v>3334047</v>
      </c>
      <c r="J3105" t="s">
        <v>52</v>
      </c>
      <c r="K3105" t="str">
        <f>VLOOKUP(Q3105,gene2!A:U,12,0)</f>
        <v>WP_014422644.1</v>
      </c>
      <c r="L3105" t="str">
        <f>VLOOKUP(Q3105,gene2!A:U,13,0)</f>
        <v>WP_014422644.1</v>
      </c>
      <c r="M3105">
        <f>VLOOKUP(Q3105,gene2!A:U,14,0)</f>
        <v>0</v>
      </c>
      <c r="N3105" t="str">
        <f>VLOOKUP(Q3105,gene2!A:U,15,0)</f>
        <v>PAS domain S-box protein</v>
      </c>
      <c r="Q3105" t="s">
        <v>11961</v>
      </c>
      <c r="R3105">
        <v>1755</v>
      </c>
      <c r="T3105" t="s">
        <v>11962</v>
      </c>
      <c r="V3105">
        <f t="shared" si="48"/>
        <v>585</v>
      </c>
    </row>
    <row r="3106" spans="1:22" x14ac:dyDescent="0.25">
      <c r="A3106" t="s">
        <v>20</v>
      </c>
      <c r="B3106" t="s">
        <v>21</v>
      </c>
      <c r="C3106" t="s">
        <v>22</v>
      </c>
      <c r="D3106" t="s">
        <v>23</v>
      </c>
      <c r="E3106" t="s">
        <v>5</v>
      </c>
      <c r="G3106" t="s">
        <v>24</v>
      </c>
      <c r="H3106">
        <v>3334031</v>
      </c>
      <c r="I3106">
        <v>3335194</v>
      </c>
      <c r="J3106" t="s">
        <v>52</v>
      </c>
      <c r="K3106" t="str">
        <f>VLOOKUP(Q3106,gene2!A:U,12,0)</f>
        <v>WP_014422645.1</v>
      </c>
      <c r="L3106" t="str">
        <f>VLOOKUP(Q3106,gene2!A:U,13,0)</f>
        <v>WP_014422645.1</v>
      </c>
      <c r="M3106">
        <f>VLOOKUP(Q3106,gene2!A:U,14,0)</f>
        <v>0</v>
      </c>
      <c r="N3106" t="str">
        <f>VLOOKUP(Q3106,gene2!A:U,15,0)</f>
        <v>iron-containing alcohol dehydrogenase</v>
      </c>
      <c r="Q3106" t="s">
        <v>11964</v>
      </c>
      <c r="R3106">
        <v>1164</v>
      </c>
      <c r="T3106" t="s">
        <v>11965</v>
      </c>
      <c r="V3106">
        <f t="shared" si="48"/>
        <v>388</v>
      </c>
    </row>
    <row r="3107" spans="1:22" x14ac:dyDescent="0.25">
      <c r="A3107" t="s">
        <v>20</v>
      </c>
      <c r="B3107" t="s">
        <v>21</v>
      </c>
      <c r="C3107" t="s">
        <v>22</v>
      </c>
      <c r="D3107" t="s">
        <v>23</v>
      </c>
      <c r="E3107" t="s">
        <v>5</v>
      </c>
      <c r="G3107" t="s">
        <v>24</v>
      </c>
      <c r="H3107">
        <v>3335287</v>
      </c>
      <c r="I3107">
        <v>3337110</v>
      </c>
      <c r="J3107" t="s">
        <v>52</v>
      </c>
      <c r="K3107" t="str">
        <f>VLOOKUP(Q3107,gene2!A:U,12,0)</f>
        <v>WP_014422646.1</v>
      </c>
      <c r="L3107" t="str">
        <f>VLOOKUP(Q3107,gene2!A:U,13,0)</f>
        <v>WP_014422646.1</v>
      </c>
      <c r="M3107">
        <f>VLOOKUP(Q3107,gene2!A:U,14,0)</f>
        <v>0</v>
      </c>
      <c r="N3107" t="str">
        <f>VLOOKUP(Q3107,gene2!A:U,15,0)</f>
        <v>S9 family peptidase</v>
      </c>
      <c r="Q3107" t="s">
        <v>11967</v>
      </c>
      <c r="R3107">
        <v>1824</v>
      </c>
      <c r="T3107" t="s">
        <v>11968</v>
      </c>
      <c r="V3107">
        <f t="shared" si="48"/>
        <v>608</v>
      </c>
    </row>
    <row r="3108" spans="1:22" x14ac:dyDescent="0.25">
      <c r="A3108" t="s">
        <v>20</v>
      </c>
      <c r="B3108" t="s">
        <v>21</v>
      </c>
      <c r="C3108" t="s">
        <v>22</v>
      </c>
      <c r="D3108" t="s">
        <v>23</v>
      </c>
      <c r="E3108" t="s">
        <v>5</v>
      </c>
      <c r="G3108" t="s">
        <v>24</v>
      </c>
      <c r="H3108">
        <v>3337091</v>
      </c>
      <c r="I3108">
        <v>3338230</v>
      </c>
      <c r="J3108" t="s">
        <v>52</v>
      </c>
      <c r="K3108" t="str">
        <f>VLOOKUP(Q3108,gene2!A:U,12,0)</f>
        <v>WP_041655093.1</v>
      </c>
      <c r="L3108" t="str">
        <f>VLOOKUP(Q3108,gene2!A:U,13,0)</f>
        <v>WP_041655093.1</v>
      </c>
      <c r="M3108">
        <f>VLOOKUP(Q3108,gene2!A:U,14,0)</f>
        <v>0</v>
      </c>
      <c r="N3108" t="str">
        <f>VLOOKUP(Q3108,gene2!A:U,15,0)</f>
        <v>pyrroloquinoline quinone biosynthesis protein PqqE</v>
      </c>
      <c r="O3108" t="s">
        <v>11971</v>
      </c>
      <c r="Q3108" t="s">
        <v>11972</v>
      </c>
      <c r="R3108">
        <v>1140</v>
      </c>
      <c r="T3108" t="s">
        <v>11973</v>
      </c>
      <c r="V3108">
        <f t="shared" si="48"/>
        <v>380</v>
      </c>
    </row>
    <row r="3109" spans="1:22" x14ac:dyDescent="0.25">
      <c r="A3109" t="s">
        <v>20</v>
      </c>
      <c r="B3109" t="s">
        <v>21</v>
      </c>
      <c r="C3109" t="s">
        <v>22</v>
      </c>
      <c r="D3109" t="s">
        <v>23</v>
      </c>
      <c r="E3109" t="s">
        <v>5</v>
      </c>
      <c r="G3109" t="s">
        <v>24</v>
      </c>
      <c r="H3109">
        <v>3338221</v>
      </c>
      <c r="I3109">
        <v>3338484</v>
      </c>
      <c r="J3109" t="s">
        <v>52</v>
      </c>
      <c r="K3109" t="str">
        <f>VLOOKUP(Q3109,gene2!A:U,12,0)</f>
        <v>WP_023009649.1</v>
      </c>
      <c r="L3109" t="str">
        <f>VLOOKUP(Q3109,gene2!A:U,13,0)</f>
        <v>WP_023009649.1</v>
      </c>
      <c r="M3109">
        <f>VLOOKUP(Q3109,gene2!A:U,14,0)</f>
        <v>0</v>
      </c>
      <c r="N3109" t="str">
        <f>VLOOKUP(Q3109,gene2!A:U,15,0)</f>
        <v>pyrroloquinoline quinone biosynthesis peptide chaperone PqqD</v>
      </c>
      <c r="O3109" t="s">
        <v>11976</v>
      </c>
      <c r="Q3109" t="s">
        <v>11977</v>
      </c>
      <c r="R3109">
        <v>264</v>
      </c>
      <c r="T3109" t="s">
        <v>11978</v>
      </c>
      <c r="V3109">
        <f t="shared" si="48"/>
        <v>88</v>
      </c>
    </row>
    <row r="3110" spans="1:22" x14ac:dyDescent="0.25">
      <c r="A3110" t="s">
        <v>20</v>
      </c>
      <c r="B3110" t="s">
        <v>21</v>
      </c>
      <c r="C3110" t="s">
        <v>22</v>
      </c>
      <c r="D3110" t="s">
        <v>23</v>
      </c>
      <c r="E3110" t="s">
        <v>5</v>
      </c>
      <c r="G3110" t="s">
        <v>24</v>
      </c>
      <c r="H3110">
        <v>3338495</v>
      </c>
      <c r="I3110">
        <v>3339250</v>
      </c>
      <c r="J3110" t="s">
        <v>52</v>
      </c>
      <c r="K3110" t="str">
        <f>VLOOKUP(Q3110,gene2!A:U,12,0)</f>
        <v>WP_014422649.1</v>
      </c>
      <c r="L3110" t="str">
        <f>VLOOKUP(Q3110,gene2!A:U,13,0)</f>
        <v>WP_014422649.1</v>
      </c>
      <c r="M3110">
        <f>VLOOKUP(Q3110,gene2!A:U,14,0)</f>
        <v>0</v>
      </c>
      <c r="N3110" t="str">
        <f>VLOOKUP(Q3110,gene2!A:U,15,0)</f>
        <v>pyrroloquinoline-quinone synthase PqqC</v>
      </c>
      <c r="O3110" t="s">
        <v>11981</v>
      </c>
      <c r="Q3110" t="s">
        <v>11982</v>
      </c>
      <c r="R3110">
        <v>756</v>
      </c>
      <c r="T3110" t="s">
        <v>11983</v>
      </c>
      <c r="V3110">
        <f t="shared" si="48"/>
        <v>252</v>
      </c>
    </row>
    <row r="3111" spans="1:22" x14ac:dyDescent="0.25">
      <c r="A3111" t="s">
        <v>20</v>
      </c>
      <c r="B3111" t="s">
        <v>21</v>
      </c>
      <c r="C3111" t="s">
        <v>22</v>
      </c>
      <c r="D3111" t="s">
        <v>23</v>
      </c>
      <c r="E3111" t="s">
        <v>5</v>
      </c>
      <c r="G3111" t="s">
        <v>24</v>
      </c>
      <c r="H3111">
        <v>3339259</v>
      </c>
      <c r="I3111">
        <v>3340176</v>
      </c>
      <c r="J3111" t="s">
        <v>52</v>
      </c>
      <c r="K3111" t="str">
        <f>VLOOKUP(Q3111,gene2!A:U,12,0)</f>
        <v>WP_014422650.1</v>
      </c>
      <c r="L3111" t="str">
        <f>VLOOKUP(Q3111,gene2!A:U,13,0)</f>
        <v>WP_014422650.1</v>
      </c>
      <c r="M3111">
        <f>VLOOKUP(Q3111,gene2!A:U,14,0)</f>
        <v>0</v>
      </c>
      <c r="N3111" t="str">
        <f>VLOOKUP(Q3111,gene2!A:U,15,0)</f>
        <v>pyrroloquinoline quinone biosynthesis protein PqqB</v>
      </c>
      <c r="O3111" t="s">
        <v>11986</v>
      </c>
      <c r="Q3111" t="s">
        <v>11987</v>
      </c>
      <c r="R3111">
        <v>918</v>
      </c>
      <c r="T3111" t="s">
        <v>11988</v>
      </c>
      <c r="V3111">
        <f t="shared" si="48"/>
        <v>306</v>
      </c>
    </row>
    <row r="3112" spans="1:22" x14ac:dyDescent="0.25">
      <c r="A3112" t="s">
        <v>20</v>
      </c>
      <c r="B3112" t="s">
        <v>21</v>
      </c>
      <c r="C3112" t="s">
        <v>22</v>
      </c>
      <c r="D3112" t="s">
        <v>23</v>
      </c>
      <c r="E3112" t="s">
        <v>5</v>
      </c>
      <c r="G3112" t="s">
        <v>24</v>
      </c>
      <c r="H3112">
        <v>3340232</v>
      </c>
      <c r="I3112">
        <v>3340303</v>
      </c>
      <c r="J3112" t="s">
        <v>52</v>
      </c>
      <c r="K3112" t="str">
        <f>VLOOKUP(Q3112,gene2!A:U,12,0)</f>
        <v>WP_007153157.1</v>
      </c>
      <c r="L3112" t="str">
        <f>VLOOKUP(Q3112,gene2!A:U,13,0)</f>
        <v>WP_007153157.1</v>
      </c>
      <c r="M3112">
        <f>VLOOKUP(Q3112,gene2!A:U,14,0)</f>
        <v>0</v>
      </c>
      <c r="N3112" t="str">
        <f>VLOOKUP(Q3112,gene2!A:U,15,0)</f>
        <v>pyrroloquinoline quinone precursor peptide PqqA</v>
      </c>
      <c r="O3112" t="s">
        <v>11991</v>
      </c>
      <c r="Q3112" t="s">
        <v>11992</v>
      </c>
      <c r="R3112">
        <v>72</v>
      </c>
      <c r="V3112">
        <f t="shared" si="48"/>
        <v>24</v>
      </c>
    </row>
    <row r="3113" spans="1:22" x14ac:dyDescent="0.25">
      <c r="A3113" t="s">
        <v>20</v>
      </c>
      <c r="B3113" t="s">
        <v>21</v>
      </c>
      <c r="C3113" t="s">
        <v>22</v>
      </c>
      <c r="D3113" t="s">
        <v>23</v>
      </c>
      <c r="E3113" t="s">
        <v>5</v>
      </c>
      <c r="G3113" t="s">
        <v>24</v>
      </c>
      <c r="H3113">
        <v>3340530</v>
      </c>
      <c r="I3113">
        <v>3342638</v>
      </c>
      <c r="J3113" t="s">
        <v>25</v>
      </c>
      <c r="K3113" t="str">
        <f>VLOOKUP(Q3113,gene2!A:U,12,0)</f>
        <v>WP_014422651.1</v>
      </c>
      <c r="L3113" t="str">
        <f>VLOOKUP(Q3113,gene2!A:U,13,0)</f>
        <v>WP_014422651.1</v>
      </c>
      <c r="M3113">
        <f>VLOOKUP(Q3113,gene2!A:U,14,0)</f>
        <v>0</v>
      </c>
      <c r="N3113" t="str">
        <f>VLOOKUP(Q3113,gene2!A:U,15,0)</f>
        <v>4Fe-4S binding protein</v>
      </c>
      <c r="Q3113" t="s">
        <v>11995</v>
      </c>
      <c r="R3113">
        <v>2109</v>
      </c>
      <c r="T3113" t="s">
        <v>11996</v>
      </c>
      <c r="V3113">
        <f t="shared" si="48"/>
        <v>703</v>
      </c>
    </row>
    <row r="3114" spans="1:22" x14ac:dyDescent="0.25">
      <c r="A3114" t="s">
        <v>20</v>
      </c>
      <c r="B3114" t="s">
        <v>21</v>
      </c>
      <c r="C3114" t="s">
        <v>22</v>
      </c>
      <c r="D3114" t="s">
        <v>23</v>
      </c>
      <c r="E3114" t="s">
        <v>5</v>
      </c>
      <c r="G3114" t="s">
        <v>24</v>
      </c>
      <c r="H3114">
        <v>3342651</v>
      </c>
      <c r="I3114">
        <v>3343229</v>
      </c>
      <c r="J3114" t="s">
        <v>52</v>
      </c>
      <c r="K3114" t="str">
        <f>VLOOKUP(Q3114,gene2!A:U,12,0)</f>
        <v>WP_014422652.1</v>
      </c>
      <c r="L3114" t="str">
        <f>VLOOKUP(Q3114,gene2!A:U,13,0)</f>
        <v>WP_014422652.1</v>
      </c>
      <c r="M3114">
        <f>VLOOKUP(Q3114,gene2!A:U,14,0)</f>
        <v>0</v>
      </c>
      <c r="N3114" t="str">
        <f>VLOOKUP(Q3114,gene2!A:U,15,0)</f>
        <v>peroxidase-related enzyme</v>
      </c>
      <c r="Q3114" t="s">
        <v>11998</v>
      </c>
      <c r="R3114">
        <v>579</v>
      </c>
      <c r="T3114" t="s">
        <v>11999</v>
      </c>
      <c r="V3114">
        <f t="shared" si="48"/>
        <v>193</v>
      </c>
    </row>
    <row r="3115" spans="1:22" x14ac:dyDescent="0.25">
      <c r="A3115" t="s">
        <v>20</v>
      </c>
      <c r="B3115" t="s">
        <v>21</v>
      </c>
      <c r="C3115" t="s">
        <v>22</v>
      </c>
      <c r="D3115" t="s">
        <v>23</v>
      </c>
      <c r="E3115" t="s">
        <v>5</v>
      </c>
      <c r="G3115" t="s">
        <v>24</v>
      </c>
      <c r="H3115">
        <v>3343270</v>
      </c>
      <c r="I3115">
        <v>3344253</v>
      </c>
      <c r="J3115" t="s">
        <v>52</v>
      </c>
      <c r="K3115" t="str">
        <f>VLOOKUP(Q3115,gene2!A:U,12,0)</f>
        <v>WP_014422653.1</v>
      </c>
      <c r="L3115" t="str">
        <f>VLOOKUP(Q3115,gene2!A:U,13,0)</f>
        <v>WP_014422653.1</v>
      </c>
      <c r="M3115">
        <f>VLOOKUP(Q3115,gene2!A:U,14,0)</f>
        <v>0</v>
      </c>
      <c r="N3115" t="str">
        <f>VLOOKUP(Q3115,gene2!A:U,15,0)</f>
        <v>oxidoreductase</v>
      </c>
      <c r="Q3115" t="s">
        <v>12002</v>
      </c>
      <c r="R3115">
        <v>984</v>
      </c>
      <c r="T3115" t="s">
        <v>12003</v>
      </c>
      <c r="V3115">
        <f t="shared" si="48"/>
        <v>328</v>
      </c>
    </row>
    <row r="3116" spans="1:22" x14ac:dyDescent="0.25">
      <c r="A3116" t="s">
        <v>20</v>
      </c>
      <c r="B3116" t="s">
        <v>21</v>
      </c>
      <c r="C3116" t="s">
        <v>22</v>
      </c>
      <c r="D3116" t="s">
        <v>23</v>
      </c>
      <c r="E3116" t="s">
        <v>5</v>
      </c>
      <c r="G3116" t="s">
        <v>24</v>
      </c>
      <c r="H3116">
        <v>3344301</v>
      </c>
      <c r="I3116">
        <v>3344942</v>
      </c>
      <c r="J3116" t="s">
        <v>52</v>
      </c>
      <c r="K3116" t="str">
        <f>VLOOKUP(Q3116,gene2!A:U,12,0)</f>
        <v>WP_014422654.1</v>
      </c>
      <c r="L3116" t="str">
        <f>VLOOKUP(Q3116,gene2!A:U,13,0)</f>
        <v>WP_014422654.1</v>
      </c>
      <c r="M3116">
        <f>VLOOKUP(Q3116,gene2!A:U,14,0)</f>
        <v>0</v>
      </c>
      <c r="N3116" t="str">
        <f>VLOOKUP(Q3116,gene2!A:U,15,0)</f>
        <v>TetR family transcriptional regulator C-terminal domain-containing protein</v>
      </c>
      <c r="Q3116" t="s">
        <v>12006</v>
      </c>
      <c r="R3116">
        <v>642</v>
      </c>
      <c r="T3116" t="s">
        <v>12007</v>
      </c>
      <c r="V3116">
        <f t="shared" si="48"/>
        <v>214</v>
      </c>
    </row>
    <row r="3117" spans="1:22" x14ac:dyDescent="0.25">
      <c r="A3117" t="s">
        <v>20</v>
      </c>
      <c r="B3117" t="s">
        <v>21</v>
      </c>
      <c r="C3117" t="s">
        <v>22</v>
      </c>
      <c r="D3117" t="s">
        <v>23</v>
      </c>
      <c r="E3117" t="s">
        <v>5</v>
      </c>
      <c r="G3117" t="s">
        <v>24</v>
      </c>
      <c r="H3117">
        <v>3345172</v>
      </c>
      <c r="I3117">
        <v>3346692</v>
      </c>
      <c r="J3117" t="s">
        <v>52</v>
      </c>
      <c r="K3117" t="str">
        <f>VLOOKUP(Q3117,gene2!A:U,12,0)</f>
        <v>WP_014422655.1</v>
      </c>
      <c r="L3117" t="str">
        <f>VLOOKUP(Q3117,gene2!A:U,13,0)</f>
        <v>WP_014422655.1</v>
      </c>
      <c r="M3117">
        <f>VLOOKUP(Q3117,gene2!A:U,14,0)</f>
        <v>0</v>
      </c>
      <c r="N3117" t="str">
        <f>VLOOKUP(Q3117,gene2!A:U,15,0)</f>
        <v>aldehyde dehydrogenase</v>
      </c>
      <c r="Q3117" t="s">
        <v>12010</v>
      </c>
      <c r="R3117">
        <v>1521</v>
      </c>
      <c r="T3117" t="s">
        <v>12011</v>
      </c>
      <c r="V3117">
        <f t="shared" si="48"/>
        <v>507</v>
      </c>
    </row>
    <row r="3118" spans="1:22" x14ac:dyDescent="0.25">
      <c r="A3118" t="s">
        <v>20</v>
      </c>
      <c r="B3118" t="s">
        <v>21</v>
      </c>
      <c r="C3118" t="s">
        <v>22</v>
      </c>
      <c r="D3118" t="s">
        <v>23</v>
      </c>
      <c r="E3118" t="s">
        <v>5</v>
      </c>
      <c r="G3118" t="s">
        <v>24</v>
      </c>
      <c r="H3118">
        <v>3346897</v>
      </c>
      <c r="I3118">
        <v>3348528</v>
      </c>
      <c r="J3118" t="s">
        <v>52</v>
      </c>
      <c r="K3118" t="str">
        <f>VLOOKUP(Q3118,gene2!A:U,12,0)</f>
        <v>WP_158011936.1</v>
      </c>
      <c r="L3118" t="str">
        <f>VLOOKUP(Q3118,gene2!A:U,13,0)</f>
        <v>WP_158011936.1</v>
      </c>
      <c r="M3118">
        <f>VLOOKUP(Q3118,gene2!A:U,14,0)</f>
        <v>0</v>
      </c>
      <c r="N3118" t="str">
        <f>VLOOKUP(Q3118,gene2!A:U,15,0)</f>
        <v>AMP-binding protein</v>
      </c>
      <c r="Q3118" t="s">
        <v>12013</v>
      </c>
      <c r="R3118">
        <v>1632</v>
      </c>
      <c r="T3118" t="s">
        <v>12014</v>
      </c>
      <c r="V3118">
        <f t="shared" si="48"/>
        <v>544</v>
      </c>
    </row>
    <row r="3119" spans="1:22" x14ac:dyDescent="0.25">
      <c r="A3119" t="s">
        <v>20</v>
      </c>
      <c r="B3119" t="s">
        <v>21</v>
      </c>
      <c r="C3119" t="s">
        <v>22</v>
      </c>
      <c r="D3119" t="s">
        <v>23</v>
      </c>
      <c r="E3119" t="s">
        <v>5</v>
      </c>
      <c r="G3119" t="s">
        <v>24</v>
      </c>
      <c r="H3119">
        <v>3348700</v>
      </c>
      <c r="I3119">
        <v>3349797</v>
      </c>
      <c r="J3119" t="s">
        <v>25</v>
      </c>
      <c r="K3119" t="str">
        <f>VLOOKUP(Q3119,gene2!A:U,12,0)</f>
        <v>WP_141067525.1</v>
      </c>
      <c r="L3119" t="str">
        <f>VLOOKUP(Q3119,gene2!A:U,13,0)</f>
        <v>WP_141067525.1</v>
      </c>
      <c r="M3119">
        <f>VLOOKUP(Q3119,gene2!A:U,14,0)</f>
        <v>0</v>
      </c>
      <c r="N3119" t="str">
        <f>VLOOKUP(Q3119,gene2!A:U,15,0)</f>
        <v>AraC family transcriptional regulator</v>
      </c>
      <c r="Q3119" t="s">
        <v>12016</v>
      </c>
      <c r="R3119">
        <v>1098</v>
      </c>
      <c r="T3119" t="s">
        <v>12017</v>
      </c>
      <c r="V3119">
        <f t="shared" si="48"/>
        <v>366</v>
      </c>
    </row>
    <row r="3120" spans="1:22" x14ac:dyDescent="0.25">
      <c r="A3120" t="s">
        <v>20</v>
      </c>
      <c r="B3120" t="s">
        <v>21</v>
      </c>
      <c r="C3120" t="s">
        <v>22</v>
      </c>
      <c r="D3120" t="s">
        <v>23</v>
      </c>
      <c r="E3120" t="s">
        <v>5</v>
      </c>
      <c r="G3120" t="s">
        <v>24</v>
      </c>
      <c r="H3120">
        <v>3349859</v>
      </c>
      <c r="I3120">
        <v>3351634</v>
      </c>
      <c r="J3120" t="s">
        <v>52</v>
      </c>
      <c r="K3120" t="str">
        <f>VLOOKUP(Q3120,gene2!A:U,12,0)</f>
        <v>WP_014422658.1</v>
      </c>
      <c r="L3120" t="str">
        <f>VLOOKUP(Q3120,gene2!A:U,13,0)</f>
        <v>WP_014422658.1</v>
      </c>
      <c r="M3120">
        <f>VLOOKUP(Q3120,gene2!A:U,14,0)</f>
        <v>0</v>
      </c>
      <c r="N3120" t="str">
        <f>VLOOKUP(Q3120,gene2!A:U,15,0)</f>
        <v>PQQ-dependent methanol/ethanol family dehydrogenase</v>
      </c>
      <c r="Q3120" t="s">
        <v>12019</v>
      </c>
      <c r="R3120">
        <v>1776</v>
      </c>
      <c r="T3120" t="s">
        <v>12020</v>
      </c>
      <c r="V3120">
        <f t="shared" si="48"/>
        <v>592</v>
      </c>
    </row>
    <row r="3121" spans="1:22" x14ac:dyDescent="0.25">
      <c r="A3121" t="s">
        <v>20</v>
      </c>
      <c r="B3121" t="s">
        <v>21</v>
      </c>
      <c r="C3121" t="s">
        <v>22</v>
      </c>
      <c r="D3121" t="s">
        <v>23</v>
      </c>
      <c r="E3121" t="s">
        <v>5</v>
      </c>
      <c r="G3121" t="s">
        <v>24</v>
      </c>
      <c r="H3121">
        <v>3351824</v>
      </c>
      <c r="I3121">
        <v>3352780</v>
      </c>
      <c r="J3121" t="s">
        <v>52</v>
      </c>
      <c r="K3121" t="str">
        <f>VLOOKUP(Q3121,gene2!A:U,12,0)</f>
        <v>WP_014422659.1</v>
      </c>
      <c r="L3121" t="str">
        <f>VLOOKUP(Q3121,gene2!A:U,13,0)</f>
        <v>WP_014422659.1</v>
      </c>
      <c r="M3121">
        <f>VLOOKUP(Q3121,gene2!A:U,14,0)</f>
        <v>0</v>
      </c>
      <c r="N3121" t="str">
        <f>VLOOKUP(Q3121,gene2!A:U,15,0)</f>
        <v>transporter substrate-binding domain-containing protein</v>
      </c>
      <c r="Q3121" t="s">
        <v>12023</v>
      </c>
      <c r="R3121">
        <v>957</v>
      </c>
      <c r="T3121" t="s">
        <v>12024</v>
      </c>
      <c r="V3121">
        <f t="shared" si="48"/>
        <v>319</v>
      </c>
    </row>
    <row r="3122" spans="1:22" x14ac:dyDescent="0.25">
      <c r="A3122" t="s">
        <v>20</v>
      </c>
      <c r="B3122" t="s">
        <v>21</v>
      </c>
      <c r="C3122" t="s">
        <v>22</v>
      </c>
      <c r="D3122" t="s">
        <v>23</v>
      </c>
      <c r="E3122" t="s">
        <v>5</v>
      </c>
      <c r="G3122" t="s">
        <v>24</v>
      </c>
      <c r="H3122">
        <v>3352856</v>
      </c>
      <c r="I3122">
        <v>3353284</v>
      </c>
      <c r="J3122" t="s">
        <v>52</v>
      </c>
      <c r="K3122" t="str">
        <f>VLOOKUP(Q3122,gene2!A:U,12,0)</f>
        <v>WP_014422660.1</v>
      </c>
      <c r="L3122" t="str">
        <f>VLOOKUP(Q3122,gene2!A:U,13,0)</f>
        <v>WP_014422660.1</v>
      </c>
      <c r="M3122">
        <f>VLOOKUP(Q3122,gene2!A:U,14,0)</f>
        <v>0</v>
      </c>
      <c r="N3122" t="str">
        <f>VLOOKUP(Q3122,gene2!A:U,15,0)</f>
        <v>cytochrome c-550 PedF</v>
      </c>
      <c r="O3122" t="s">
        <v>12026</v>
      </c>
      <c r="Q3122" t="s">
        <v>12027</v>
      </c>
      <c r="R3122">
        <v>429</v>
      </c>
      <c r="T3122" t="s">
        <v>12028</v>
      </c>
      <c r="V3122">
        <f t="shared" si="48"/>
        <v>143</v>
      </c>
    </row>
    <row r="3123" spans="1:22" x14ac:dyDescent="0.25">
      <c r="A3123" t="s">
        <v>20</v>
      </c>
      <c r="B3123" t="s">
        <v>21</v>
      </c>
      <c r="C3123" t="s">
        <v>22</v>
      </c>
      <c r="D3123" t="s">
        <v>23</v>
      </c>
      <c r="E3123" t="s">
        <v>5</v>
      </c>
      <c r="G3123" t="s">
        <v>24</v>
      </c>
      <c r="H3123">
        <v>3353651</v>
      </c>
      <c r="I3123">
        <v>3355507</v>
      </c>
      <c r="J3123" t="s">
        <v>25</v>
      </c>
      <c r="K3123" t="str">
        <f>VLOOKUP(Q3123,gene2!A:U,12,0)</f>
        <v>WP_014422661.1</v>
      </c>
      <c r="L3123" t="str">
        <f>VLOOKUP(Q3123,gene2!A:U,13,0)</f>
        <v>WP_014422661.1</v>
      </c>
      <c r="M3123">
        <f>VLOOKUP(Q3123,gene2!A:U,14,0)</f>
        <v>0</v>
      </c>
      <c r="N3123" t="str">
        <f>VLOOKUP(Q3123,gene2!A:U,15,0)</f>
        <v>PQQ-dependent methanol/ethanol family dehydrogenase</v>
      </c>
      <c r="Q3123" t="s">
        <v>12031</v>
      </c>
      <c r="R3123">
        <v>1857</v>
      </c>
      <c r="T3123" t="s">
        <v>12032</v>
      </c>
      <c r="V3123">
        <f t="shared" si="48"/>
        <v>619</v>
      </c>
    </row>
    <row r="3124" spans="1:22" x14ac:dyDescent="0.25">
      <c r="A3124" t="s">
        <v>20</v>
      </c>
      <c r="B3124" t="s">
        <v>21</v>
      </c>
      <c r="C3124" t="s">
        <v>22</v>
      </c>
      <c r="D3124" t="s">
        <v>23</v>
      </c>
      <c r="E3124" t="s">
        <v>5</v>
      </c>
      <c r="G3124" t="s">
        <v>24</v>
      </c>
      <c r="H3124">
        <v>3355574</v>
      </c>
      <c r="I3124">
        <v>3356227</v>
      </c>
      <c r="J3124" t="s">
        <v>25</v>
      </c>
      <c r="K3124" t="str">
        <f>VLOOKUP(Q3124,gene2!A:U,12,0)</f>
        <v>WP_014422662.1</v>
      </c>
      <c r="L3124" t="str">
        <f>VLOOKUP(Q3124,gene2!A:U,13,0)</f>
        <v>WP_014422662.1</v>
      </c>
      <c r="M3124">
        <f>VLOOKUP(Q3124,gene2!A:U,14,0)</f>
        <v>0</v>
      </c>
      <c r="N3124" t="str">
        <f>VLOOKUP(Q3124,gene2!A:U,15,0)</f>
        <v>pentapeptide repeat-containing protein</v>
      </c>
      <c r="Q3124" t="s">
        <v>12034</v>
      </c>
      <c r="R3124">
        <v>654</v>
      </c>
      <c r="T3124" t="s">
        <v>12035</v>
      </c>
      <c r="V3124">
        <f t="shared" si="48"/>
        <v>218</v>
      </c>
    </row>
    <row r="3125" spans="1:22" x14ac:dyDescent="0.25">
      <c r="A3125" t="s">
        <v>20</v>
      </c>
      <c r="B3125" t="s">
        <v>21</v>
      </c>
      <c r="C3125" t="s">
        <v>22</v>
      </c>
      <c r="D3125" t="s">
        <v>23</v>
      </c>
      <c r="E3125" t="s">
        <v>5</v>
      </c>
      <c r="G3125" t="s">
        <v>24</v>
      </c>
      <c r="H3125">
        <v>3356240</v>
      </c>
      <c r="I3125">
        <v>3356896</v>
      </c>
      <c r="J3125" t="s">
        <v>52</v>
      </c>
      <c r="K3125" t="str">
        <f>VLOOKUP(Q3125,gene2!A:U,12,0)</f>
        <v>WP_014422663.1</v>
      </c>
      <c r="L3125" t="str">
        <f>VLOOKUP(Q3125,gene2!A:U,13,0)</f>
        <v>WP_014422663.1</v>
      </c>
      <c r="M3125">
        <f>VLOOKUP(Q3125,gene2!A:U,14,0)</f>
        <v>0</v>
      </c>
      <c r="N3125" t="str">
        <f>VLOOKUP(Q3125,gene2!A:U,15,0)</f>
        <v>response regulator transcription factor</v>
      </c>
      <c r="Q3125" t="s">
        <v>12037</v>
      </c>
      <c r="R3125">
        <v>657</v>
      </c>
      <c r="T3125" t="s">
        <v>12038</v>
      </c>
      <c r="V3125">
        <f t="shared" si="48"/>
        <v>219</v>
      </c>
    </row>
    <row r="3126" spans="1:22" x14ac:dyDescent="0.25">
      <c r="A3126" t="s">
        <v>20</v>
      </c>
      <c r="B3126" t="s">
        <v>21</v>
      </c>
      <c r="C3126" t="s">
        <v>22</v>
      </c>
      <c r="D3126" t="s">
        <v>23</v>
      </c>
      <c r="E3126" t="s">
        <v>5</v>
      </c>
      <c r="G3126" t="s">
        <v>24</v>
      </c>
      <c r="H3126">
        <v>3356893</v>
      </c>
      <c r="I3126">
        <v>3358116</v>
      </c>
      <c r="J3126" t="s">
        <v>52</v>
      </c>
      <c r="K3126" t="str">
        <f>VLOOKUP(Q3126,gene2!A:U,12,0)</f>
        <v>WP_014422664.1</v>
      </c>
      <c r="L3126" t="str">
        <f>VLOOKUP(Q3126,gene2!A:U,13,0)</f>
        <v>WP_014422664.1</v>
      </c>
      <c r="M3126">
        <f>VLOOKUP(Q3126,gene2!A:U,14,0)</f>
        <v>0</v>
      </c>
      <c r="N3126" t="str">
        <f>VLOOKUP(Q3126,gene2!A:U,15,0)</f>
        <v>sensor histidine kinase</v>
      </c>
      <c r="Q3126" t="s">
        <v>12040</v>
      </c>
      <c r="R3126">
        <v>1224</v>
      </c>
      <c r="T3126" t="s">
        <v>12041</v>
      </c>
      <c r="V3126">
        <f t="shared" si="48"/>
        <v>408</v>
      </c>
    </row>
    <row r="3127" spans="1:22" x14ac:dyDescent="0.25">
      <c r="A3127" t="s">
        <v>20</v>
      </c>
      <c r="B3127" t="s">
        <v>21</v>
      </c>
      <c r="C3127" t="s">
        <v>22</v>
      </c>
      <c r="D3127" t="s">
        <v>23</v>
      </c>
      <c r="E3127" t="s">
        <v>5</v>
      </c>
      <c r="G3127" t="s">
        <v>24</v>
      </c>
      <c r="H3127">
        <v>3358280</v>
      </c>
      <c r="I3127">
        <v>3359452</v>
      </c>
      <c r="J3127" t="s">
        <v>25</v>
      </c>
      <c r="K3127" t="str">
        <f>VLOOKUP(Q3127,gene2!A:U,12,0)</f>
        <v>WP_014422665.1</v>
      </c>
      <c r="L3127" t="str">
        <f>VLOOKUP(Q3127,gene2!A:U,13,0)</f>
        <v>WP_014422665.1</v>
      </c>
      <c r="M3127">
        <f>VLOOKUP(Q3127,gene2!A:U,14,0)</f>
        <v>0</v>
      </c>
      <c r="N3127" t="str">
        <f>VLOOKUP(Q3127,gene2!A:U,15,0)</f>
        <v>ABC transporter substrate-binding protein</v>
      </c>
      <c r="Q3127" t="s">
        <v>12043</v>
      </c>
      <c r="R3127">
        <v>1173</v>
      </c>
      <c r="T3127" t="s">
        <v>12044</v>
      </c>
      <c r="V3127">
        <f t="shared" si="48"/>
        <v>391</v>
      </c>
    </row>
    <row r="3128" spans="1:22" x14ac:dyDescent="0.25">
      <c r="A3128" t="s">
        <v>20</v>
      </c>
      <c r="B3128" t="s">
        <v>21</v>
      </c>
      <c r="C3128" t="s">
        <v>22</v>
      </c>
      <c r="D3128" t="s">
        <v>23</v>
      </c>
      <c r="E3128" t="s">
        <v>5</v>
      </c>
      <c r="G3128" t="s">
        <v>24</v>
      </c>
      <c r="H3128">
        <v>3359494</v>
      </c>
      <c r="I3128">
        <v>3360468</v>
      </c>
      <c r="J3128" t="s">
        <v>25</v>
      </c>
      <c r="K3128" t="str">
        <f>VLOOKUP(Q3128,gene2!A:U,12,0)</f>
        <v>WP_014422666.1</v>
      </c>
      <c r="L3128" t="str">
        <f>VLOOKUP(Q3128,gene2!A:U,13,0)</f>
        <v>WP_014422666.1</v>
      </c>
      <c r="M3128">
        <f>VLOOKUP(Q3128,gene2!A:U,14,0)</f>
        <v>0</v>
      </c>
      <c r="N3128" t="str">
        <f>VLOOKUP(Q3128,gene2!A:U,15,0)</f>
        <v>YVTN family beta-propeller repeat protein</v>
      </c>
      <c r="Q3128" t="s">
        <v>12046</v>
      </c>
      <c r="R3128">
        <v>975</v>
      </c>
      <c r="T3128" t="s">
        <v>12047</v>
      </c>
      <c r="V3128">
        <f t="shared" si="48"/>
        <v>325</v>
      </c>
    </row>
    <row r="3129" spans="1:22" x14ac:dyDescent="0.25">
      <c r="A3129" t="s">
        <v>20</v>
      </c>
      <c r="B3129" t="s">
        <v>21</v>
      </c>
      <c r="C3129" t="s">
        <v>22</v>
      </c>
      <c r="D3129" t="s">
        <v>23</v>
      </c>
      <c r="E3129" t="s">
        <v>5</v>
      </c>
      <c r="G3129" t="s">
        <v>24</v>
      </c>
      <c r="H3129">
        <v>3360465</v>
      </c>
      <c r="I3129">
        <v>3361187</v>
      </c>
      <c r="J3129" t="s">
        <v>25</v>
      </c>
      <c r="K3129" t="str">
        <f>VLOOKUP(Q3129,gene2!A:U,12,0)</f>
        <v>WP_014422667.1</v>
      </c>
      <c r="L3129" t="str">
        <f>VLOOKUP(Q3129,gene2!A:U,13,0)</f>
        <v>WP_014422667.1</v>
      </c>
      <c r="M3129">
        <f>VLOOKUP(Q3129,gene2!A:U,14,0)</f>
        <v>0</v>
      </c>
      <c r="N3129" t="str">
        <f>VLOOKUP(Q3129,gene2!A:U,15,0)</f>
        <v>ATP-binding cassette domain-containing protein</v>
      </c>
      <c r="Q3129" t="s">
        <v>12050</v>
      </c>
      <c r="R3129">
        <v>723</v>
      </c>
      <c r="T3129" t="s">
        <v>12051</v>
      </c>
      <c r="V3129">
        <f t="shared" si="48"/>
        <v>241</v>
      </c>
    </row>
    <row r="3130" spans="1:22" x14ac:dyDescent="0.25">
      <c r="A3130" t="s">
        <v>20</v>
      </c>
      <c r="B3130" t="s">
        <v>21</v>
      </c>
      <c r="C3130" t="s">
        <v>22</v>
      </c>
      <c r="D3130" t="s">
        <v>23</v>
      </c>
      <c r="E3130" t="s">
        <v>5</v>
      </c>
      <c r="G3130" t="s">
        <v>24</v>
      </c>
      <c r="H3130">
        <v>3361189</v>
      </c>
      <c r="I3130">
        <v>3361992</v>
      </c>
      <c r="J3130" t="s">
        <v>25</v>
      </c>
      <c r="K3130" t="str">
        <f>VLOOKUP(Q3130,gene2!A:U,12,0)</f>
        <v>WP_014422668.1</v>
      </c>
      <c r="L3130" t="str">
        <f>VLOOKUP(Q3130,gene2!A:U,13,0)</f>
        <v>WP_014422668.1</v>
      </c>
      <c r="M3130">
        <f>VLOOKUP(Q3130,gene2!A:U,14,0)</f>
        <v>0</v>
      </c>
      <c r="N3130" t="str">
        <f>VLOOKUP(Q3130,gene2!A:U,15,0)</f>
        <v>ABC transporter permease</v>
      </c>
      <c r="Q3130" t="s">
        <v>12053</v>
      </c>
      <c r="R3130">
        <v>804</v>
      </c>
      <c r="T3130" t="s">
        <v>12054</v>
      </c>
      <c r="V3130">
        <f t="shared" si="48"/>
        <v>268</v>
      </c>
    </row>
    <row r="3131" spans="1:22" x14ac:dyDescent="0.25">
      <c r="A3131" t="s">
        <v>20</v>
      </c>
      <c r="B3131" t="s">
        <v>21</v>
      </c>
      <c r="C3131" t="s">
        <v>22</v>
      </c>
      <c r="D3131" t="s">
        <v>23</v>
      </c>
      <c r="E3131" t="s">
        <v>5</v>
      </c>
      <c r="G3131" t="s">
        <v>24</v>
      </c>
      <c r="H3131">
        <v>3361930</v>
      </c>
      <c r="I3131">
        <v>3362718</v>
      </c>
      <c r="J3131" t="s">
        <v>52</v>
      </c>
      <c r="K3131" t="str">
        <f>VLOOKUP(Q3131,gene2!A:U,12,0)</f>
        <v>WP_014422669.1</v>
      </c>
      <c r="L3131" t="str">
        <f>VLOOKUP(Q3131,gene2!A:U,13,0)</f>
        <v>WP_014422669.1</v>
      </c>
      <c r="M3131">
        <f>VLOOKUP(Q3131,gene2!A:U,14,0)</f>
        <v>0</v>
      </c>
      <c r="N3131" t="str">
        <f>VLOOKUP(Q3131,gene2!A:U,15,0)</f>
        <v>metal ABC transporter permease</v>
      </c>
      <c r="Q3131" t="s">
        <v>12056</v>
      </c>
      <c r="R3131">
        <v>789</v>
      </c>
      <c r="T3131" t="s">
        <v>12057</v>
      </c>
      <c r="V3131">
        <f t="shared" si="48"/>
        <v>263</v>
      </c>
    </row>
    <row r="3132" spans="1:22" x14ac:dyDescent="0.25">
      <c r="A3132" t="s">
        <v>20</v>
      </c>
      <c r="B3132" t="s">
        <v>21</v>
      </c>
      <c r="C3132" t="s">
        <v>22</v>
      </c>
      <c r="D3132" t="s">
        <v>23</v>
      </c>
      <c r="E3132" t="s">
        <v>5</v>
      </c>
      <c r="G3132" t="s">
        <v>24</v>
      </c>
      <c r="H3132">
        <v>3362705</v>
      </c>
      <c r="I3132">
        <v>3363595</v>
      </c>
      <c r="J3132" t="s">
        <v>52</v>
      </c>
      <c r="K3132" t="str">
        <f>VLOOKUP(Q3132,gene2!A:U,12,0)</f>
        <v>WP_158011937.1</v>
      </c>
      <c r="L3132" t="str">
        <f>VLOOKUP(Q3132,gene2!A:U,13,0)</f>
        <v>WP_158011937.1</v>
      </c>
      <c r="M3132">
        <f>VLOOKUP(Q3132,gene2!A:U,14,0)</f>
        <v>0</v>
      </c>
      <c r="N3132" t="str">
        <f>VLOOKUP(Q3132,gene2!A:U,15,0)</f>
        <v>zinc ABC transporter substrate-binding protein</v>
      </c>
      <c r="Q3132" t="s">
        <v>12060</v>
      </c>
      <c r="R3132">
        <v>891</v>
      </c>
      <c r="T3132" t="s">
        <v>12061</v>
      </c>
      <c r="V3132">
        <f t="shared" si="48"/>
        <v>297</v>
      </c>
    </row>
    <row r="3133" spans="1:22" x14ac:dyDescent="0.25">
      <c r="A3133" t="s">
        <v>20</v>
      </c>
      <c r="B3133" t="s">
        <v>21</v>
      </c>
      <c r="C3133" t="s">
        <v>22</v>
      </c>
      <c r="D3133" t="s">
        <v>23</v>
      </c>
      <c r="E3133" t="s">
        <v>5</v>
      </c>
      <c r="G3133" t="s">
        <v>24</v>
      </c>
      <c r="H3133">
        <v>3363627</v>
      </c>
      <c r="I3133">
        <v>3364742</v>
      </c>
      <c r="J3133" t="s">
        <v>52</v>
      </c>
      <c r="K3133" t="str">
        <f>VLOOKUP(Q3133,gene2!A:U,12,0)</f>
        <v>WP_014422671.1</v>
      </c>
      <c r="L3133" t="str">
        <f>VLOOKUP(Q3133,gene2!A:U,13,0)</f>
        <v>WP_014422671.1</v>
      </c>
      <c r="M3133">
        <f>VLOOKUP(Q3133,gene2!A:U,14,0)</f>
        <v>0</v>
      </c>
      <c r="N3133" t="str">
        <f>VLOOKUP(Q3133,gene2!A:U,15,0)</f>
        <v>hypothetical protein</v>
      </c>
      <c r="Q3133" t="s">
        <v>12063</v>
      </c>
      <c r="R3133">
        <v>1116</v>
      </c>
      <c r="T3133" t="s">
        <v>12064</v>
      </c>
      <c r="V3133">
        <f t="shared" si="48"/>
        <v>372</v>
      </c>
    </row>
    <row r="3134" spans="1:22" x14ac:dyDescent="0.25">
      <c r="A3134" t="s">
        <v>20</v>
      </c>
      <c r="B3134" t="s">
        <v>21</v>
      </c>
      <c r="C3134" t="s">
        <v>22</v>
      </c>
      <c r="D3134" t="s">
        <v>23</v>
      </c>
      <c r="E3134" t="s">
        <v>5</v>
      </c>
      <c r="G3134" t="s">
        <v>24</v>
      </c>
      <c r="H3134">
        <v>3364803</v>
      </c>
      <c r="I3134">
        <v>3366035</v>
      </c>
      <c r="J3134" t="s">
        <v>52</v>
      </c>
      <c r="K3134" t="str">
        <f>VLOOKUP(Q3134,gene2!A:U,12,0)</f>
        <v>WP_041655631.1</v>
      </c>
      <c r="L3134" t="str">
        <f>VLOOKUP(Q3134,gene2!A:U,13,0)</f>
        <v>WP_041655631.1</v>
      </c>
      <c r="M3134">
        <f>VLOOKUP(Q3134,gene2!A:U,14,0)</f>
        <v>0</v>
      </c>
      <c r="N3134" t="str">
        <f>VLOOKUP(Q3134,gene2!A:U,15,0)</f>
        <v>hypothetical protein</v>
      </c>
      <c r="Q3134" t="s">
        <v>12066</v>
      </c>
      <c r="R3134">
        <v>1233</v>
      </c>
      <c r="T3134" t="s">
        <v>12067</v>
      </c>
      <c r="V3134">
        <f t="shared" si="48"/>
        <v>411</v>
      </c>
    </row>
    <row r="3135" spans="1:22" x14ac:dyDescent="0.25">
      <c r="A3135" t="s">
        <v>20</v>
      </c>
      <c r="B3135" t="s">
        <v>21</v>
      </c>
      <c r="C3135" t="s">
        <v>22</v>
      </c>
      <c r="D3135" t="s">
        <v>23</v>
      </c>
      <c r="E3135" t="s">
        <v>5</v>
      </c>
      <c r="G3135" t="s">
        <v>24</v>
      </c>
      <c r="H3135">
        <v>3366153</v>
      </c>
      <c r="I3135">
        <v>3366788</v>
      </c>
      <c r="J3135" t="s">
        <v>52</v>
      </c>
      <c r="K3135" t="str">
        <f>VLOOKUP(Q3135,gene2!A:U,12,0)</f>
        <v>WP_014422673.1</v>
      </c>
      <c r="L3135" t="str">
        <f>VLOOKUP(Q3135,gene2!A:U,13,0)</f>
        <v>WP_014422673.1</v>
      </c>
      <c r="M3135">
        <f>VLOOKUP(Q3135,gene2!A:U,14,0)</f>
        <v>0</v>
      </c>
      <c r="N3135" t="str">
        <f>VLOOKUP(Q3135,gene2!A:U,15,0)</f>
        <v>DUF1826 domain-containing protein</v>
      </c>
      <c r="Q3135" t="s">
        <v>12069</v>
      </c>
      <c r="R3135">
        <v>636</v>
      </c>
      <c r="T3135" t="s">
        <v>12070</v>
      </c>
      <c r="V3135">
        <f t="shared" si="48"/>
        <v>212</v>
      </c>
    </row>
    <row r="3136" spans="1:22" x14ac:dyDescent="0.25">
      <c r="A3136" t="s">
        <v>20</v>
      </c>
      <c r="B3136" t="s">
        <v>21</v>
      </c>
      <c r="C3136" t="s">
        <v>22</v>
      </c>
      <c r="D3136" t="s">
        <v>23</v>
      </c>
      <c r="E3136" t="s">
        <v>5</v>
      </c>
      <c r="G3136" t="s">
        <v>24</v>
      </c>
      <c r="H3136">
        <v>3366929</v>
      </c>
      <c r="I3136">
        <v>3368131</v>
      </c>
      <c r="J3136" t="s">
        <v>25</v>
      </c>
      <c r="K3136" t="str">
        <f>VLOOKUP(Q3136,gene2!A:U,12,0)</f>
        <v>WP_014422674.1</v>
      </c>
      <c r="L3136" t="str">
        <f>VLOOKUP(Q3136,gene2!A:U,13,0)</f>
        <v>WP_014422674.1</v>
      </c>
      <c r="M3136">
        <f>VLOOKUP(Q3136,gene2!A:U,14,0)</f>
        <v>0</v>
      </c>
      <c r="N3136" t="str">
        <f>VLOOKUP(Q3136,gene2!A:U,15,0)</f>
        <v>GTP-binding protein</v>
      </c>
      <c r="Q3136" t="s">
        <v>12073</v>
      </c>
      <c r="R3136">
        <v>1203</v>
      </c>
      <c r="T3136" t="s">
        <v>12074</v>
      </c>
      <c r="V3136">
        <f t="shared" si="48"/>
        <v>401</v>
      </c>
    </row>
    <row r="3137" spans="1:22" x14ac:dyDescent="0.25">
      <c r="A3137" t="s">
        <v>20</v>
      </c>
      <c r="B3137" t="s">
        <v>21</v>
      </c>
      <c r="C3137" t="s">
        <v>22</v>
      </c>
      <c r="D3137" t="s">
        <v>23</v>
      </c>
      <c r="E3137" t="s">
        <v>5</v>
      </c>
      <c r="G3137" t="s">
        <v>24</v>
      </c>
      <c r="H3137">
        <v>3368291</v>
      </c>
      <c r="I3137">
        <v>3369595</v>
      </c>
      <c r="J3137" t="s">
        <v>25</v>
      </c>
      <c r="K3137" t="str">
        <f>VLOOKUP(Q3137,gene2!A:U,12,0)</f>
        <v>WP_014422675.1</v>
      </c>
      <c r="L3137" t="str">
        <f>VLOOKUP(Q3137,gene2!A:U,13,0)</f>
        <v>WP_014422675.1</v>
      </c>
      <c r="M3137">
        <f>VLOOKUP(Q3137,gene2!A:U,14,0)</f>
        <v>0</v>
      </c>
      <c r="N3137" t="str">
        <f>VLOOKUP(Q3137,gene2!A:U,15,0)</f>
        <v>peptidoglycan DD-metalloendopeptidase family protein</v>
      </c>
      <c r="Q3137" t="s">
        <v>12076</v>
      </c>
      <c r="R3137">
        <v>1305</v>
      </c>
      <c r="T3137" t="s">
        <v>12077</v>
      </c>
      <c r="V3137">
        <f t="shared" si="48"/>
        <v>435</v>
      </c>
    </row>
    <row r="3138" spans="1:22" x14ac:dyDescent="0.25">
      <c r="A3138" t="s">
        <v>20</v>
      </c>
      <c r="B3138" t="s">
        <v>21</v>
      </c>
      <c r="C3138" t="s">
        <v>22</v>
      </c>
      <c r="D3138" t="s">
        <v>23</v>
      </c>
      <c r="E3138" t="s">
        <v>5</v>
      </c>
      <c r="G3138" t="s">
        <v>24</v>
      </c>
      <c r="H3138">
        <v>3369615</v>
      </c>
      <c r="I3138">
        <v>3370271</v>
      </c>
      <c r="J3138" t="s">
        <v>52</v>
      </c>
      <c r="K3138" t="str">
        <f>VLOOKUP(Q3138,gene2!A:U,12,0)</f>
        <v>WP_014422676.1</v>
      </c>
      <c r="L3138" t="str">
        <f>VLOOKUP(Q3138,gene2!A:U,13,0)</f>
        <v>WP_014422676.1</v>
      </c>
      <c r="M3138">
        <f>VLOOKUP(Q3138,gene2!A:U,14,0)</f>
        <v>0</v>
      </c>
      <c r="N3138" t="str">
        <f>VLOOKUP(Q3138,gene2!A:U,15,0)</f>
        <v>ABC transporter ATP-binding protein</v>
      </c>
      <c r="Q3138" t="s">
        <v>12079</v>
      </c>
      <c r="R3138">
        <v>657</v>
      </c>
      <c r="T3138" t="s">
        <v>12080</v>
      </c>
      <c r="V3138">
        <f t="shared" si="48"/>
        <v>219</v>
      </c>
    </row>
    <row r="3139" spans="1:22" x14ac:dyDescent="0.25">
      <c r="A3139" t="s">
        <v>20</v>
      </c>
      <c r="B3139" t="s">
        <v>21</v>
      </c>
      <c r="C3139" t="s">
        <v>22</v>
      </c>
      <c r="D3139" t="s">
        <v>23</v>
      </c>
      <c r="E3139" t="s">
        <v>5</v>
      </c>
      <c r="G3139" t="s">
        <v>24</v>
      </c>
      <c r="H3139">
        <v>3370264</v>
      </c>
      <c r="I3139">
        <v>3370977</v>
      </c>
      <c r="J3139" t="s">
        <v>52</v>
      </c>
      <c r="K3139" t="str">
        <f>VLOOKUP(Q3139,gene2!A:U,12,0)</f>
        <v>WP_158011938.1</v>
      </c>
      <c r="L3139" t="str">
        <f>VLOOKUP(Q3139,gene2!A:U,13,0)</f>
        <v>WP_158011938.1</v>
      </c>
      <c r="M3139">
        <f>VLOOKUP(Q3139,gene2!A:U,14,0)</f>
        <v>0</v>
      </c>
      <c r="N3139" t="str">
        <f>VLOOKUP(Q3139,gene2!A:U,15,0)</f>
        <v>ABC transporter permease subunit</v>
      </c>
      <c r="Q3139" t="s">
        <v>12082</v>
      </c>
      <c r="R3139">
        <v>714</v>
      </c>
      <c r="T3139" t="s">
        <v>12083</v>
      </c>
      <c r="V3139">
        <f t="shared" ref="V3139:V3202" si="49">R3139/3</f>
        <v>238</v>
      </c>
    </row>
    <row r="3140" spans="1:22" x14ac:dyDescent="0.25">
      <c r="A3140" t="s">
        <v>20</v>
      </c>
      <c r="B3140" t="s">
        <v>21</v>
      </c>
      <c r="C3140" t="s">
        <v>22</v>
      </c>
      <c r="D3140" t="s">
        <v>23</v>
      </c>
      <c r="E3140" t="s">
        <v>5</v>
      </c>
      <c r="G3140" t="s">
        <v>24</v>
      </c>
      <c r="H3140">
        <v>3371037</v>
      </c>
      <c r="I3140">
        <v>3372059</v>
      </c>
      <c r="J3140" t="s">
        <v>52</v>
      </c>
      <c r="K3140" t="str">
        <f>VLOOKUP(Q3140,gene2!A:U,12,0)</f>
        <v>WP_050999027.1</v>
      </c>
      <c r="L3140" t="str">
        <f>VLOOKUP(Q3140,gene2!A:U,13,0)</f>
        <v>WP_050999027.1</v>
      </c>
      <c r="M3140">
        <f>VLOOKUP(Q3140,gene2!A:U,14,0)</f>
        <v>0</v>
      </c>
      <c r="N3140" t="str">
        <f>VLOOKUP(Q3140,gene2!A:U,15,0)</f>
        <v>ABC transporter substrate-binding protein</v>
      </c>
      <c r="Q3140" t="s">
        <v>12085</v>
      </c>
      <c r="R3140">
        <v>1023</v>
      </c>
      <c r="T3140" t="s">
        <v>12086</v>
      </c>
      <c r="V3140">
        <f t="shared" si="49"/>
        <v>341</v>
      </c>
    </row>
    <row r="3141" spans="1:22" x14ac:dyDescent="0.25">
      <c r="A3141" t="s">
        <v>20</v>
      </c>
      <c r="B3141" t="s">
        <v>21</v>
      </c>
      <c r="C3141" t="s">
        <v>22</v>
      </c>
      <c r="D3141" t="s">
        <v>23</v>
      </c>
      <c r="E3141" t="s">
        <v>5</v>
      </c>
      <c r="G3141" t="s">
        <v>24</v>
      </c>
      <c r="H3141">
        <v>3372325</v>
      </c>
      <c r="I3141">
        <v>3373002</v>
      </c>
      <c r="J3141" t="s">
        <v>25</v>
      </c>
      <c r="K3141" t="str">
        <f>VLOOKUP(Q3141,gene2!A:U,12,0)</f>
        <v>WP_031210333.1</v>
      </c>
      <c r="L3141" t="str">
        <f>VLOOKUP(Q3141,gene2!A:U,13,0)</f>
        <v>WP_031210333.1</v>
      </c>
      <c r="M3141">
        <f>VLOOKUP(Q3141,gene2!A:U,14,0)</f>
        <v>0</v>
      </c>
      <c r="N3141" t="str">
        <f>VLOOKUP(Q3141,gene2!A:U,15,0)</f>
        <v>response regulator transcription factor</v>
      </c>
      <c r="Q3141" t="s">
        <v>12088</v>
      </c>
      <c r="R3141">
        <v>678</v>
      </c>
      <c r="T3141" t="s">
        <v>12089</v>
      </c>
      <c r="V3141">
        <f t="shared" si="49"/>
        <v>226</v>
      </c>
    </row>
    <row r="3142" spans="1:22" x14ac:dyDescent="0.25">
      <c r="A3142" t="s">
        <v>20</v>
      </c>
      <c r="B3142" t="s">
        <v>21</v>
      </c>
      <c r="C3142" t="s">
        <v>22</v>
      </c>
      <c r="D3142" t="s">
        <v>23</v>
      </c>
      <c r="E3142" t="s">
        <v>5</v>
      </c>
      <c r="G3142" t="s">
        <v>24</v>
      </c>
      <c r="H3142">
        <v>3373057</v>
      </c>
      <c r="I3142">
        <v>3375369</v>
      </c>
      <c r="J3142" t="s">
        <v>52</v>
      </c>
      <c r="K3142" t="str">
        <f>VLOOKUP(Q3142,gene2!A:U,12,0)</f>
        <v>WP_081496577.1</v>
      </c>
      <c r="L3142" t="str">
        <f>VLOOKUP(Q3142,gene2!A:U,13,0)</f>
        <v>WP_081496577.1</v>
      </c>
      <c r="M3142">
        <f>VLOOKUP(Q3142,gene2!A:U,14,0)</f>
        <v>0</v>
      </c>
      <c r="N3142" t="str">
        <f>VLOOKUP(Q3142,gene2!A:U,15,0)</f>
        <v>PAS domain-containing protein</v>
      </c>
      <c r="Q3142" t="s">
        <v>12091</v>
      </c>
      <c r="R3142">
        <v>2313</v>
      </c>
      <c r="T3142" t="s">
        <v>12092</v>
      </c>
      <c r="V3142">
        <f t="shared" si="49"/>
        <v>771</v>
      </c>
    </row>
    <row r="3143" spans="1:22" x14ac:dyDescent="0.25">
      <c r="A3143" t="s">
        <v>20</v>
      </c>
      <c r="B3143" t="s">
        <v>21</v>
      </c>
      <c r="C3143" t="s">
        <v>22</v>
      </c>
      <c r="D3143" t="s">
        <v>23</v>
      </c>
      <c r="E3143" t="s">
        <v>5</v>
      </c>
      <c r="G3143" t="s">
        <v>24</v>
      </c>
      <c r="H3143">
        <v>3375302</v>
      </c>
      <c r="I3143">
        <v>3376576</v>
      </c>
      <c r="J3143" t="s">
        <v>52</v>
      </c>
      <c r="K3143" t="str">
        <f>VLOOKUP(Q3143,gene2!A:U,12,0)</f>
        <v>WP_014422681.1</v>
      </c>
      <c r="L3143" t="str">
        <f>VLOOKUP(Q3143,gene2!A:U,13,0)</f>
        <v>WP_014422681.1</v>
      </c>
      <c r="M3143">
        <f>VLOOKUP(Q3143,gene2!A:U,14,0)</f>
        <v>0</v>
      </c>
      <c r="N3143" t="str">
        <f>VLOOKUP(Q3143,gene2!A:U,15,0)</f>
        <v>FIST C-terminal domain-containing protein</v>
      </c>
      <c r="Q3143" t="s">
        <v>12094</v>
      </c>
      <c r="R3143">
        <v>1275</v>
      </c>
      <c r="T3143" t="s">
        <v>12095</v>
      </c>
      <c r="V3143">
        <f t="shared" si="49"/>
        <v>425</v>
      </c>
    </row>
    <row r="3144" spans="1:22" x14ac:dyDescent="0.25">
      <c r="A3144" t="s">
        <v>20</v>
      </c>
      <c r="B3144" t="s">
        <v>21</v>
      </c>
      <c r="C3144" t="s">
        <v>22</v>
      </c>
      <c r="D3144" t="s">
        <v>23</v>
      </c>
      <c r="E3144" t="s">
        <v>5</v>
      </c>
      <c r="G3144" t="s">
        <v>24</v>
      </c>
      <c r="H3144">
        <v>3376709</v>
      </c>
      <c r="I3144">
        <v>3377812</v>
      </c>
      <c r="J3144" t="s">
        <v>52</v>
      </c>
      <c r="K3144" t="str">
        <f>VLOOKUP(Q3144,gene2!A:U,12,0)</f>
        <v>WP_014422682.1</v>
      </c>
      <c r="L3144" t="str">
        <f>VLOOKUP(Q3144,gene2!A:U,13,0)</f>
        <v>WP_014422682.1</v>
      </c>
      <c r="M3144">
        <f>VLOOKUP(Q3144,gene2!A:U,14,0)</f>
        <v>0</v>
      </c>
      <c r="N3144" t="str">
        <f>VLOOKUP(Q3144,gene2!A:U,15,0)</f>
        <v>porin</v>
      </c>
      <c r="Q3144" t="s">
        <v>12098</v>
      </c>
      <c r="R3144">
        <v>1104</v>
      </c>
      <c r="T3144" t="s">
        <v>12099</v>
      </c>
      <c r="V3144">
        <f t="shared" si="49"/>
        <v>368</v>
      </c>
    </row>
    <row r="3145" spans="1:22" x14ac:dyDescent="0.25">
      <c r="A3145" t="s">
        <v>20</v>
      </c>
      <c r="B3145" t="s">
        <v>21</v>
      </c>
      <c r="C3145" t="s">
        <v>22</v>
      </c>
      <c r="D3145" t="s">
        <v>23</v>
      </c>
      <c r="E3145" t="s">
        <v>5</v>
      </c>
      <c r="G3145" t="s">
        <v>24</v>
      </c>
      <c r="H3145">
        <v>3377987</v>
      </c>
      <c r="I3145">
        <v>3379369</v>
      </c>
      <c r="J3145" t="s">
        <v>52</v>
      </c>
      <c r="K3145" t="str">
        <f>VLOOKUP(Q3145,gene2!A:U,12,0)</f>
        <v>WP_041655101.1</v>
      </c>
      <c r="L3145" t="str">
        <f>VLOOKUP(Q3145,gene2!A:U,13,0)</f>
        <v>WP_041655101.1</v>
      </c>
      <c r="M3145">
        <f>VLOOKUP(Q3145,gene2!A:U,14,0)</f>
        <v>0</v>
      </c>
      <c r="N3145" t="str">
        <f>VLOOKUP(Q3145,gene2!A:U,15,0)</f>
        <v>DUF1298 domain-containing protein</v>
      </c>
      <c r="Q3145" t="s">
        <v>12101</v>
      </c>
      <c r="R3145">
        <v>1383</v>
      </c>
      <c r="T3145" t="s">
        <v>12102</v>
      </c>
      <c r="V3145">
        <f t="shared" si="49"/>
        <v>461</v>
      </c>
    </row>
    <row r="3146" spans="1:22" x14ac:dyDescent="0.25">
      <c r="A3146" t="s">
        <v>20</v>
      </c>
      <c r="B3146" t="s">
        <v>21</v>
      </c>
      <c r="C3146" t="s">
        <v>22</v>
      </c>
      <c r="D3146" t="s">
        <v>23</v>
      </c>
      <c r="E3146" t="s">
        <v>5</v>
      </c>
      <c r="G3146" t="s">
        <v>24</v>
      </c>
      <c r="H3146">
        <v>3379693</v>
      </c>
      <c r="I3146">
        <v>3380616</v>
      </c>
      <c r="J3146" t="s">
        <v>25</v>
      </c>
      <c r="K3146" t="str">
        <f>VLOOKUP(Q3146,gene2!A:U,12,0)</f>
        <v>WP_011786824.1</v>
      </c>
      <c r="L3146" t="str">
        <f>VLOOKUP(Q3146,gene2!A:U,13,0)</f>
        <v>WP_011786824.1</v>
      </c>
      <c r="M3146">
        <f>VLOOKUP(Q3146,gene2!A:U,14,0)</f>
        <v>0</v>
      </c>
      <c r="N3146" t="str">
        <f>VLOOKUP(Q3146,gene2!A:U,15,0)</f>
        <v>hypothetical protein</v>
      </c>
      <c r="Q3146" t="s">
        <v>12105</v>
      </c>
      <c r="R3146">
        <v>924</v>
      </c>
      <c r="T3146" t="s">
        <v>12106</v>
      </c>
      <c r="V3146">
        <f t="shared" si="49"/>
        <v>308</v>
      </c>
    </row>
    <row r="3147" spans="1:22" x14ac:dyDescent="0.25">
      <c r="A3147" t="s">
        <v>20</v>
      </c>
      <c r="B3147" t="s">
        <v>21</v>
      </c>
      <c r="C3147" t="s">
        <v>22</v>
      </c>
      <c r="D3147" t="s">
        <v>23</v>
      </c>
      <c r="E3147" t="s">
        <v>5</v>
      </c>
      <c r="G3147" t="s">
        <v>24</v>
      </c>
      <c r="H3147">
        <v>3380698</v>
      </c>
      <c r="I3147">
        <v>3381447</v>
      </c>
      <c r="J3147" t="s">
        <v>25</v>
      </c>
      <c r="K3147" t="str">
        <f>VLOOKUP(Q3147,gene2!A:U,12,0)</f>
        <v>WP_014422684.1</v>
      </c>
      <c r="L3147" t="str">
        <f>VLOOKUP(Q3147,gene2!A:U,13,0)</f>
        <v>WP_014422684.1</v>
      </c>
      <c r="M3147">
        <f>VLOOKUP(Q3147,gene2!A:U,14,0)</f>
        <v>0</v>
      </c>
      <c r="N3147" t="str">
        <f>VLOOKUP(Q3147,gene2!A:U,15,0)</f>
        <v>hypothetical protein</v>
      </c>
      <c r="Q3147" t="s">
        <v>12108</v>
      </c>
      <c r="R3147">
        <v>750</v>
      </c>
      <c r="T3147" t="s">
        <v>12109</v>
      </c>
      <c r="V3147">
        <f t="shared" si="49"/>
        <v>250</v>
      </c>
    </row>
    <row r="3148" spans="1:22" x14ac:dyDescent="0.25">
      <c r="A3148" t="s">
        <v>20</v>
      </c>
      <c r="B3148" t="s">
        <v>21</v>
      </c>
      <c r="C3148" t="s">
        <v>22</v>
      </c>
      <c r="D3148" t="s">
        <v>23</v>
      </c>
      <c r="E3148" t="s">
        <v>5</v>
      </c>
      <c r="G3148" t="s">
        <v>24</v>
      </c>
      <c r="H3148">
        <v>3381454</v>
      </c>
      <c r="I3148">
        <v>3381732</v>
      </c>
      <c r="J3148" t="s">
        <v>52</v>
      </c>
      <c r="K3148" t="str">
        <f>VLOOKUP(Q3148,gene2!A:U,12,0)</f>
        <v>WP_011786826.1</v>
      </c>
      <c r="L3148" t="str">
        <f>VLOOKUP(Q3148,gene2!A:U,13,0)</f>
        <v>WP_011786826.1</v>
      </c>
      <c r="M3148">
        <f>VLOOKUP(Q3148,gene2!A:U,14,0)</f>
        <v>0</v>
      </c>
      <c r="N3148" t="str">
        <f>VLOOKUP(Q3148,gene2!A:U,15,0)</f>
        <v>polyhydroxyalkanoic acid system family protein</v>
      </c>
      <c r="Q3148" t="s">
        <v>12111</v>
      </c>
      <c r="R3148">
        <v>279</v>
      </c>
      <c r="T3148" t="s">
        <v>12112</v>
      </c>
      <c r="V3148">
        <f t="shared" si="49"/>
        <v>93</v>
      </c>
    </row>
    <row r="3149" spans="1:22" x14ac:dyDescent="0.25">
      <c r="A3149" t="s">
        <v>20</v>
      </c>
      <c r="B3149" t="s">
        <v>21</v>
      </c>
      <c r="C3149" t="s">
        <v>22</v>
      </c>
      <c r="D3149" t="s">
        <v>23</v>
      </c>
      <c r="E3149" t="s">
        <v>5</v>
      </c>
      <c r="G3149" t="s">
        <v>24</v>
      </c>
      <c r="H3149">
        <v>3381849</v>
      </c>
      <c r="I3149">
        <v>3382631</v>
      </c>
      <c r="J3149" t="s">
        <v>25</v>
      </c>
      <c r="K3149" t="str">
        <f>VLOOKUP(Q3149,gene2!A:U,12,0)</f>
        <v>WP_014422685.1</v>
      </c>
      <c r="L3149" t="str">
        <f>VLOOKUP(Q3149,gene2!A:U,13,0)</f>
        <v>WP_014422685.1</v>
      </c>
      <c r="M3149">
        <f>VLOOKUP(Q3149,gene2!A:U,14,0)</f>
        <v>0</v>
      </c>
      <c r="N3149" t="str">
        <f>VLOOKUP(Q3149,gene2!A:U,15,0)</f>
        <v>bifunctional demethylmenaquinone methyltransferase/2-methoxy-6-polyprenyl-1,4-benzoquinol methylase UbiE</v>
      </c>
      <c r="O3149" t="s">
        <v>12115</v>
      </c>
      <c r="Q3149" t="s">
        <v>12116</v>
      </c>
      <c r="R3149">
        <v>783</v>
      </c>
      <c r="T3149" t="s">
        <v>12117</v>
      </c>
      <c r="V3149">
        <f t="shared" si="49"/>
        <v>261</v>
      </c>
    </row>
    <row r="3150" spans="1:22" x14ac:dyDescent="0.25">
      <c r="A3150" t="s">
        <v>20</v>
      </c>
      <c r="B3150" t="s">
        <v>21</v>
      </c>
      <c r="C3150" t="s">
        <v>22</v>
      </c>
      <c r="D3150" t="s">
        <v>23</v>
      </c>
      <c r="E3150" t="s">
        <v>5</v>
      </c>
      <c r="G3150" t="s">
        <v>24</v>
      </c>
      <c r="H3150">
        <v>3382631</v>
      </c>
      <c r="I3150">
        <v>3383272</v>
      </c>
      <c r="J3150" t="s">
        <v>25</v>
      </c>
      <c r="K3150" t="str">
        <f>VLOOKUP(Q3150,gene2!A:U,12,0)</f>
        <v>WP_014422686.1</v>
      </c>
      <c r="L3150" t="str">
        <f>VLOOKUP(Q3150,gene2!A:U,13,0)</f>
        <v>WP_014422686.1</v>
      </c>
      <c r="M3150">
        <f>VLOOKUP(Q3150,gene2!A:U,14,0)</f>
        <v>0</v>
      </c>
      <c r="N3150" t="str">
        <f>VLOOKUP(Q3150,gene2!A:U,15,0)</f>
        <v>SCP2 sterol-binding domain-containing protein</v>
      </c>
      <c r="Q3150" t="s">
        <v>12120</v>
      </c>
      <c r="R3150">
        <v>642</v>
      </c>
      <c r="T3150" t="s">
        <v>12121</v>
      </c>
      <c r="V3150">
        <f t="shared" si="49"/>
        <v>214</v>
      </c>
    </row>
    <row r="3151" spans="1:22" x14ac:dyDescent="0.25">
      <c r="A3151" t="s">
        <v>20</v>
      </c>
      <c r="B3151" t="s">
        <v>21</v>
      </c>
      <c r="C3151" t="s">
        <v>22</v>
      </c>
      <c r="D3151" t="s">
        <v>23</v>
      </c>
      <c r="E3151" t="s">
        <v>5</v>
      </c>
      <c r="G3151" t="s">
        <v>24</v>
      </c>
      <c r="H3151">
        <v>3383269</v>
      </c>
      <c r="I3151">
        <v>3384912</v>
      </c>
      <c r="J3151" t="s">
        <v>25</v>
      </c>
      <c r="K3151" t="str">
        <f>VLOOKUP(Q3151,gene2!A:U,12,0)</f>
        <v>WP_014422687.1</v>
      </c>
      <c r="L3151" t="str">
        <f>VLOOKUP(Q3151,gene2!A:U,13,0)</f>
        <v>WP_014422687.1</v>
      </c>
      <c r="M3151">
        <f>VLOOKUP(Q3151,gene2!A:U,14,0)</f>
        <v>0</v>
      </c>
      <c r="N3151" t="str">
        <f>VLOOKUP(Q3151,gene2!A:U,15,0)</f>
        <v>ubiquinone biosynthesis regulatory protein kinase UbiB</v>
      </c>
      <c r="O3151" t="s">
        <v>12123</v>
      </c>
      <c r="Q3151" t="s">
        <v>12124</v>
      </c>
      <c r="R3151">
        <v>1644</v>
      </c>
      <c r="T3151" t="s">
        <v>12125</v>
      </c>
      <c r="V3151">
        <f t="shared" si="49"/>
        <v>548</v>
      </c>
    </row>
    <row r="3152" spans="1:22" x14ac:dyDescent="0.25">
      <c r="A3152" t="s">
        <v>20</v>
      </c>
      <c r="B3152" t="s">
        <v>21</v>
      </c>
      <c r="C3152" t="s">
        <v>22</v>
      </c>
      <c r="D3152" t="s">
        <v>23</v>
      </c>
      <c r="E3152" t="s">
        <v>5</v>
      </c>
      <c r="G3152" t="s">
        <v>24</v>
      </c>
      <c r="H3152">
        <v>3384940</v>
      </c>
      <c r="I3152">
        <v>3385356</v>
      </c>
      <c r="J3152" t="s">
        <v>25</v>
      </c>
      <c r="K3152" t="str">
        <f>VLOOKUP(Q3152,gene2!A:U,12,0)</f>
        <v>WP_014422688.1</v>
      </c>
      <c r="L3152" t="str">
        <f>VLOOKUP(Q3152,gene2!A:U,13,0)</f>
        <v>WP_014422688.1</v>
      </c>
      <c r="M3152">
        <f>VLOOKUP(Q3152,gene2!A:U,14,0)</f>
        <v>0</v>
      </c>
      <c r="N3152" t="str">
        <f>VLOOKUP(Q3152,gene2!A:U,15,0)</f>
        <v>phosphoribosyl-AMP cyclohydrolase</v>
      </c>
      <c r="O3152" t="s">
        <v>12128</v>
      </c>
      <c r="Q3152" t="s">
        <v>12129</v>
      </c>
      <c r="R3152">
        <v>417</v>
      </c>
      <c r="T3152" t="s">
        <v>12130</v>
      </c>
      <c r="V3152">
        <f t="shared" si="49"/>
        <v>139</v>
      </c>
    </row>
    <row r="3153" spans="1:22" x14ac:dyDescent="0.25">
      <c r="A3153" t="s">
        <v>20</v>
      </c>
      <c r="B3153" t="s">
        <v>21</v>
      </c>
      <c r="C3153" t="s">
        <v>22</v>
      </c>
      <c r="D3153" t="s">
        <v>23</v>
      </c>
      <c r="E3153" t="s">
        <v>5</v>
      </c>
      <c r="G3153" t="s">
        <v>24</v>
      </c>
      <c r="H3153">
        <v>3385369</v>
      </c>
      <c r="I3153">
        <v>3385698</v>
      </c>
      <c r="J3153" t="s">
        <v>25</v>
      </c>
      <c r="K3153" t="str">
        <f>VLOOKUP(Q3153,gene2!A:U,12,0)</f>
        <v>WP_014422689.1</v>
      </c>
      <c r="L3153" t="str">
        <f>VLOOKUP(Q3153,gene2!A:U,13,0)</f>
        <v>WP_014422689.1</v>
      </c>
      <c r="M3153">
        <f>VLOOKUP(Q3153,gene2!A:U,14,0)</f>
        <v>0</v>
      </c>
      <c r="N3153" t="str">
        <f>VLOOKUP(Q3153,gene2!A:U,15,0)</f>
        <v>phosphoribosyl-ATP diphosphatase</v>
      </c>
      <c r="Q3153" t="s">
        <v>12133</v>
      </c>
      <c r="R3153">
        <v>330</v>
      </c>
      <c r="T3153" t="s">
        <v>12134</v>
      </c>
      <c r="V3153">
        <f t="shared" si="49"/>
        <v>110</v>
      </c>
    </row>
    <row r="3154" spans="1:22" x14ac:dyDescent="0.25">
      <c r="A3154" t="s">
        <v>20</v>
      </c>
      <c r="B3154" t="s">
        <v>21</v>
      </c>
      <c r="C3154" t="s">
        <v>22</v>
      </c>
      <c r="D3154" t="s">
        <v>23</v>
      </c>
      <c r="E3154" t="s">
        <v>5</v>
      </c>
      <c r="G3154" t="s">
        <v>24</v>
      </c>
      <c r="H3154">
        <v>3385785</v>
      </c>
      <c r="I3154">
        <v>3386012</v>
      </c>
      <c r="J3154" t="s">
        <v>25</v>
      </c>
      <c r="K3154" t="str">
        <f>VLOOKUP(Q3154,gene2!A:U,12,0)</f>
        <v>WP_014422690.1</v>
      </c>
      <c r="L3154" t="str">
        <f>VLOOKUP(Q3154,gene2!A:U,13,0)</f>
        <v>WP_014422690.1</v>
      </c>
      <c r="M3154">
        <f>VLOOKUP(Q3154,gene2!A:U,14,0)</f>
        <v>0</v>
      </c>
      <c r="N3154" t="str">
        <f>VLOOKUP(Q3154,gene2!A:U,15,0)</f>
        <v>Sec-independent protein translocase subunit TatA</v>
      </c>
      <c r="O3154" t="s">
        <v>12137</v>
      </c>
      <c r="Q3154" t="s">
        <v>12138</v>
      </c>
      <c r="R3154">
        <v>228</v>
      </c>
      <c r="T3154" t="s">
        <v>12139</v>
      </c>
      <c r="V3154">
        <f t="shared" si="49"/>
        <v>76</v>
      </c>
    </row>
    <row r="3155" spans="1:22" x14ac:dyDescent="0.25">
      <c r="A3155" t="s">
        <v>20</v>
      </c>
      <c r="B3155" t="s">
        <v>21</v>
      </c>
      <c r="C3155" t="s">
        <v>22</v>
      </c>
      <c r="D3155" t="s">
        <v>23</v>
      </c>
      <c r="E3155" t="s">
        <v>5</v>
      </c>
      <c r="G3155" t="s">
        <v>24</v>
      </c>
      <c r="H3155">
        <v>3386024</v>
      </c>
      <c r="I3155">
        <v>3386479</v>
      </c>
      <c r="J3155" t="s">
        <v>25</v>
      </c>
      <c r="K3155" t="str">
        <f>VLOOKUP(Q3155,gene2!A:U,12,0)</f>
        <v>WP_014422691.1</v>
      </c>
      <c r="L3155" t="str">
        <f>VLOOKUP(Q3155,gene2!A:U,13,0)</f>
        <v>WP_014422691.1</v>
      </c>
      <c r="M3155">
        <f>VLOOKUP(Q3155,gene2!A:U,14,0)</f>
        <v>0</v>
      </c>
      <c r="N3155" t="str">
        <f>VLOOKUP(Q3155,gene2!A:U,15,0)</f>
        <v>twin-arginine translocase subunit TatB</v>
      </c>
      <c r="O3155" t="s">
        <v>12142</v>
      </c>
      <c r="Q3155" t="s">
        <v>12143</v>
      </c>
      <c r="R3155">
        <v>456</v>
      </c>
      <c r="T3155" t="s">
        <v>12144</v>
      </c>
      <c r="V3155">
        <f t="shared" si="49"/>
        <v>152</v>
      </c>
    </row>
    <row r="3156" spans="1:22" x14ac:dyDescent="0.25">
      <c r="A3156" t="s">
        <v>20</v>
      </c>
      <c r="B3156" t="s">
        <v>21</v>
      </c>
      <c r="C3156" t="s">
        <v>22</v>
      </c>
      <c r="D3156" t="s">
        <v>23</v>
      </c>
      <c r="E3156" t="s">
        <v>5</v>
      </c>
      <c r="G3156" t="s">
        <v>24</v>
      </c>
      <c r="H3156">
        <v>3386476</v>
      </c>
      <c r="I3156">
        <v>3387258</v>
      </c>
      <c r="J3156" t="s">
        <v>25</v>
      </c>
      <c r="K3156" t="str">
        <f>VLOOKUP(Q3156,gene2!A:U,12,0)</f>
        <v>WP_014422692.1</v>
      </c>
      <c r="L3156" t="str">
        <f>VLOOKUP(Q3156,gene2!A:U,13,0)</f>
        <v>WP_014422692.1</v>
      </c>
      <c r="M3156">
        <f>VLOOKUP(Q3156,gene2!A:U,14,0)</f>
        <v>0</v>
      </c>
      <c r="N3156" t="str">
        <f>VLOOKUP(Q3156,gene2!A:U,15,0)</f>
        <v>twin-arginine translocase subunit TatC</v>
      </c>
      <c r="O3156" t="s">
        <v>12147</v>
      </c>
      <c r="Q3156" t="s">
        <v>12148</v>
      </c>
      <c r="R3156">
        <v>783</v>
      </c>
      <c r="T3156" t="s">
        <v>12149</v>
      </c>
      <c r="V3156">
        <f t="shared" si="49"/>
        <v>261</v>
      </c>
    </row>
    <row r="3157" spans="1:22" x14ac:dyDescent="0.25">
      <c r="A3157" t="s">
        <v>20</v>
      </c>
      <c r="B3157" t="s">
        <v>21</v>
      </c>
      <c r="C3157" t="s">
        <v>22</v>
      </c>
      <c r="D3157" t="s">
        <v>23</v>
      </c>
      <c r="E3157" t="s">
        <v>5</v>
      </c>
      <c r="G3157" t="s">
        <v>24</v>
      </c>
      <c r="H3157">
        <v>3387258</v>
      </c>
      <c r="I3157">
        <v>3387977</v>
      </c>
      <c r="J3157" t="s">
        <v>25</v>
      </c>
      <c r="K3157" t="str">
        <f>VLOOKUP(Q3157,gene2!A:U,12,0)</f>
        <v>WP_014422693.1</v>
      </c>
      <c r="L3157" t="str">
        <f>VLOOKUP(Q3157,gene2!A:U,13,0)</f>
        <v>WP_014422693.1</v>
      </c>
      <c r="M3157">
        <f>VLOOKUP(Q3157,gene2!A:U,14,0)</f>
        <v>0</v>
      </c>
      <c r="N3157" t="str">
        <f>VLOOKUP(Q3157,gene2!A:U,15,0)</f>
        <v>16S rRNA (uracil(1498)-N(3))-methyltransferase</v>
      </c>
      <c r="Q3157" t="s">
        <v>12152</v>
      </c>
      <c r="R3157">
        <v>720</v>
      </c>
      <c r="T3157" t="s">
        <v>12153</v>
      </c>
      <c r="V3157">
        <f t="shared" si="49"/>
        <v>240</v>
      </c>
    </row>
    <row r="3158" spans="1:22" x14ac:dyDescent="0.25">
      <c r="A3158" t="s">
        <v>20</v>
      </c>
      <c r="B3158" t="s">
        <v>21</v>
      </c>
      <c r="C3158" t="s">
        <v>22</v>
      </c>
      <c r="D3158" t="s">
        <v>23</v>
      </c>
      <c r="E3158" t="s">
        <v>5</v>
      </c>
      <c r="G3158" t="s">
        <v>24</v>
      </c>
      <c r="H3158">
        <v>3387999</v>
      </c>
      <c r="I3158">
        <v>3388913</v>
      </c>
      <c r="J3158" t="s">
        <v>52</v>
      </c>
      <c r="K3158" t="str">
        <f>VLOOKUP(Q3158,gene2!A:U,12,0)</f>
        <v>WP_014422694.1</v>
      </c>
      <c r="L3158" t="str">
        <f>VLOOKUP(Q3158,gene2!A:U,13,0)</f>
        <v>WP_014422694.1</v>
      </c>
      <c r="M3158">
        <f>VLOOKUP(Q3158,gene2!A:U,14,0)</f>
        <v>0</v>
      </c>
      <c r="N3158" t="str">
        <f>VLOOKUP(Q3158,gene2!A:U,15,0)</f>
        <v>DUF808 domain-containing protein</v>
      </c>
      <c r="Q3158" t="s">
        <v>12155</v>
      </c>
      <c r="R3158">
        <v>915</v>
      </c>
      <c r="T3158" t="s">
        <v>12156</v>
      </c>
      <c r="V3158">
        <f t="shared" si="49"/>
        <v>305</v>
      </c>
    </row>
    <row r="3159" spans="1:22" x14ac:dyDescent="0.25">
      <c r="A3159" t="s">
        <v>20</v>
      </c>
      <c r="B3159" t="s">
        <v>21</v>
      </c>
      <c r="C3159" t="s">
        <v>22</v>
      </c>
      <c r="D3159" t="s">
        <v>23</v>
      </c>
      <c r="E3159" t="s">
        <v>5</v>
      </c>
      <c r="G3159" t="s">
        <v>24</v>
      </c>
      <c r="H3159">
        <v>3389006</v>
      </c>
      <c r="I3159">
        <v>3390232</v>
      </c>
      <c r="J3159" t="s">
        <v>52</v>
      </c>
      <c r="K3159" t="str">
        <f>VLOOKUP(Q3159,gene2!A:U,12,0)</f>
        <v>WP_014422695.1</v>
      </c>
      <c r="L3159" t="str">
        <f>VLOOKUP(Q3159,gene2!A:U,13,0)</f>
        <v>WP_014422695.1</v>
      </c>
      <c r="M3159">
        <f>VLOOKUP(Q3159,gene2!A:U,14,0)</f>
        <v>0</v>
      </c>
      <c r="N3159" t="str">
        <f>VLOOKUP(Q3159,gene2!A:U,15,0)</f>
        <v>UbiH/UbiF/VisC/COQ6 family ubiquinone biosynthesis hydroxylase</v>
      </c>
      <c r="Q3159" t="s">
        <v>12159</v>
      </c>
      <c r="R3159">
        <v>1227</v>
      </c>
      <c r="T3159" t="s">
        <v>12160</v>
      </c>
      <c r="V3159">
        <f t="shared" si="49"/>
        <v>409</v>
      </c>
    </row>
    <row r="3160" spans="1:22" x14ac:dyDescent="0.25">
      <c r="A3160" t="s">
        <v>20</v>
      </c>
      <c r="B3160" t="s">
        <v>21</v>
      </c>
      <c r="C3160" t="s">
        <v>22</v>
      </c>
      <c r="D3160" t="s">
        <v>23</v>
      </c>
      <c r="E3160" t="s">
        <v>5</v>
      </c>
      <c r="G3160" t="s">
        <v>24</v>
      </c>
      <c r="H3160">
        <v>3390222</v>
      </c>
      <c r="I3160">
        <v>3391508</v>
      </c>
      <c r="J3160" t="s">
        <v>52</v>
      </c>
      <c r="K3160" t="str">
        <f>VLOOKUP(Q3160,gene2!A:U,12,0)</f>
        <v>WP_014422696.1</v>
      </c>
      <c r="L3160" t="str">
        <f>VLOOKUP(Q3160,gene2!A:U,13,0)</f>
        <v>WP_014422696.1</v>
      </c>
      <c r="M3160">
        <f>VLOOKUP(Q3160,gene2!A:U,14,0)</f>
        <v>0</v>
      </c>
      <c r="N3160" t="str">
        <f>VLOOKUP(Q3160,gene2!A:U,15,0)</f>
        <v>2-octaprenyl-6-methoxyphenyl hydroxylase</v>
      </c>
      <c r="O3160" t="s">
        <v>12163</v>
      </c>
      <c r="Q3160" t="s">
        <v>12164</v>
      </c>
      <c r="R3160">
        <v>1287</v>
      </c>
      <c r="T3160" t="s">
        <v>12165</v>
      </c>
      <c r="V3160">
        <f t="shared" si="49"/>
        <v>429</v>
      </c>
    </row>
    <row r="3161" spans="1:22" x14ac:dyDescent="0.25">
      <c r="A3161" t="s">
        <v>20</v>
      </c>
      <c r="B3161" t="s">
        <v>21</v>
      </c>
      <c r="C3161" t="s">
        <v>22</v>
      </c>
      <c r="D3161" t="s">
        <v>23</v>
      </c>
      <c r="E3161" t="s">
        <v>5</v>
      </c>
      <c r="G3161" t="s">
        <v>24</v>
      </c>
      <c r="H3161">
        <v>3391513</v>
      </c>
      <c r="I3161">
        <v>3392832</v>
      </c>
      <c r="J3161" t="s">
        <v>52</v>
      </c>
      <c r="K3161" t="str">
        <f>VLOOKUP(Q3161,gene2!A:U,12,0)</f>
        <v>WP_014422697.1</v>
      </c>
      <c r="L3161" t="str">
        <f>VLOOKUP(Q3161,gene2!A:U,13,0)</f>
        <v>WP_014422697.1</v>
      </c>
      <c r="M3161">
        <f>VLOOKUP(Q3161,gene2!A:U,14,0)</f>
        <v>0</v>
      </c>
      <c r="N3161" t="str">
        <f>VLOOKUP(Q3161,gene2!A:U,15,0)</f>
        <v>Xaa-Pro aminopeptidase</v>
      </c>
      <c r="O3161" t="s">
        <v>12168</v>
      </c>
      <c r="Q3161" t="s">
        <v>12169</v>
      </c>
      <c r="R3161">
        <v>1320</v>
      </c>
      <c r="T3161" t="s">
        <v>12170</v>
      </c>
      <c r="V3161">
        <f t="shared" si="49"/>
        <v>440</v>
      </c>
    </row>
    <row r="3162" spans="1:22" x14ac:dyDescent="0.25">
      <c r="A3162" t="s">
        <v>20</v>
      </c>
      <c r="B3162" t="s">
        <v>21</v>
      </c>
      <c r="C3162" t="s">
        <v>22</v>
      </c>
      <c r="D3162" t="s">
        <v>23</v>
      </c>
      <c r="E3162" t="s">
        <v>5</v>
      </c>
      <c r="G3162" t="s">
        <v>24</v>
      </c>
      <c r="H3162">
        <v>3392845</v>
      </c>
      <c r="I3162">
        <v>3393441</v>
      </c>
      <c r="J3162" t="s">
        <v>52</v>
      </c>
      <c r="K3162" t="str">
        <f>VLOOKUP(Q3162,gene2!A:U,12,0)</f>
        <v>WP_011786840.1</v>
      </c>
      <c r="L3162" t="str">
        <f>VLOOKUP(Q3162,gene2!A:U,13,0)</f>
        <v>WP_011786840.1</v>
      </c>
      <c r="M3162">
        <f>VLOOKUP(Q3162,gene2!A:U,14,0)</f>
        <v>0</v>
      </c>
      <c r="N3162" t="str">
        <f>VLOOKUP(Q3162,gene2!A:U,15,0)</f>
        <v>UPF0149 family protein</v>
      </c>
      <c r="Q3162" t="s">
        <v>12173</v>
      </c>
      <c r="R3162">
        <v>597</v>
      </c>
      <c r="T3162" t="s">
        <v>12174</v>
      </c>
      <c r="V3162">
        <f t="shared" si="49"/>
        <v>199</v>
      </c>
    </row>
    <row r="3163" spans="1:22" x14ac:dyDescent="0.25">
      <c r="A3163" t="s">
        <v>20</v>
      </c>
      <c r="B3163" t="s">
        <v>21</v>
      </c>
      <c r="C3163" t="s">
        <v>22</v>
      </c>
      <c r="D3163" t="s">
        <v>23</v>
      </c>
      <c r="E3163" t="s">
        <v>5</v>
      </c>
      <c r="G3163" t="s">
        <v>24</v>
      </c>
      <c r="H3163">
        <v>3393626</v>
      </c>
      <c r="I3163">
        <v>3394207</v>
      </c>
      <c r="J3163" t="s">
        <v>25</v>
      </c>
      <c r="K3163" t="str">
        <f>VLOOKUP(Q3163,gene2!A:U,12,0)</f>
        <v>WP_014422698.1</v>
      </c>
      <c r="L3163" t="str">
        <f>VLOOKUP(Q3163,gene2!A:U,13,0)</f>
        <v>WP_014422698.1</v>
      </c>
      <c r="M3163">
        <f>VLOOKUP(Q3163,gene2!A:U,14,0)</f>
        <v>0</v>
      </c>
      <c r="N3163" t="str">
        <f>VLOOKUP(Q3163,gene2!A:U,15,0)</f>
        <v>DUF2796 domain-containing protein</v>
      </c>
      <c r="Q3163" t="s">
        <v>12177</v>
      </c>
      <c r="R3163">
        <v>582</v>
      </c>
      <c r="T3163" t="s">
        <v>12178</v>
      </c>
      <c r="V3163">
        <f t="shared" si="49"/>
        <v>194</v>
      </c>
    </row>
    <row r="3164" spans="1:22" x14ac:dyDescent="0.25">
      <c r="A3164" t="s">
        <v>20</v>
      </c>
      <c r="B3164" t="s">
        <v>21</v>
      </c>
      <c r="C3164" t="s">
        <v>22</v>
      </c>
      <c r="D3164" t="s">
        <v>23</v>
      </c>
      <c r="E3164" t="s">
        <v>5</v>
      </c>
      <c r="G3164" t="s">
        <v>24</v>
      </c>
      <c r="H3164">
        <v>3394212</v>
      </c>
      <c r="I3164">
        <v>3394727</v>
      </c>
      <c r="J3164" t="s">
        <v>52</v>
      </c>
      <c r="K3164" t="str">
        <f>VLOOKUP(Q3164,gene2!A:U,12,0)</f>
        <v>WP_014422699.1</v>
      </c>
      <c r="L3164" t="str">
        <f>VLOOKUP(Q3164,gene2!A:U,13,0)</f>
        <v>WP_014422699.1</v>
      </c>
      <c r="M3164">
        <f>VLOOKUP(Q3164,gene2!A:U,14,0)</f>
        <v>0</v>
      </c>
      <c r="N3164" t="str">
        <f>VLOOKUP(Q3164,gene2!A:U,15,0)</f>
        <v>DUF3299 domain-containing protein</v>
      </c>
      <c r="Q3164" t="s">
        <v>12181</v>
      </c>
      <c r="R3164">
        <v>516</v>
      </c>
      <c r="T3164" t="s">
        <v>12182</v>
      </c>
      <c r="V3164">
        <f t="shared" si="49"/>
        <v>172</v>
      </c>
    </row>
    <row r="3165" spans="1:22" x14ac:dyDescent="0.25">
      <c r="A3165" t="s">
        <v>20</v>
      </c>
      <c r="B3165" t="s">
        <v>21</v>
      </c>
      <c r="C3165" t="s">
        <v>22</v>
      </c>
      <c r="D3165" t="s">
        <v>23</v>
      </c>
      <c r="E3165" t="s">
        <v>5</v>
      </c>
      <c r="G3165" t="s">
        <v>24</v>
      </c>
      <c r="H3165">
        <v>3394797</v>
      </c>
      <c r="I3165">
        <v>3395510</v>
      </c>
      <c r="J3165" t="s">
        <v>25</v>
      </c>
      <c r="K3165" t="str">
        <f>VLOOKUP(Q3165,gene2!A:U,12,0)</f>
        <v>WP_014422700.1</v>
      </c>
      <c r="L3165" t="str">
        <f>VLOOKUP(Q3165,gene2!A:U,13,0)</f>
        <v>WP_014422700.1</v>
      </c>
      <c r="M3165">
        <f>VLOOKUP(Q3165,gene2!A:U,14,0)</f>
        <v>0</v>
      </c>
      <c r="N3165" t="str">
        <f>VLOOKUP(Q3165,gene2!A:U,15,0)</f>
        <v>ABC transporter ATP-binding protein</v>
      </c>
      <c r="Q3165" t="s">
        <v>12185</v>
      </c>
      <c r="R3165">
        <v>714</v>
      </c>
      <c r="T3165" t="s">
        <v>12186</v>
      </c>
      <c r="V3165">
        <f t="shared" si="49"/>
        <v>238</v>
      </c>
    </row>
    <row r="3166" spans="1:22" x14ac:dyDescent="0.25">
      <c r="A3166" t="s">
        <v>20</v>
      </c>
      <c r="B3166" t="s">
        <v>21</v>
      </c>
      <c r="C3166" t="s">
        <v>22</v>
      </c>
      <c r="D3166" t="s">
        <v>23</v>
      </c>
      <c r="E3166" t="s">
        <v>5</v>
      </c>
      <c r="G3166" t="s">
        <v>24</v>
      </c>
      <c r="H3166">
        <v>3395507</v>
      </c>
      <c r="I3166">
        <v>3396784</v>
      </c>
      <c r="J3166" t="s">
        <v>25</v>
      </c>
      <c r="K3166" t="str">
        <f>VLOOKUP(Q3166,gene2!A:U,12,0)</f>
        <v>WP_014422701.1</v>
      </c>
      <c r="L3166" t="str">
        <f>VLOOKUP(Q3166,gene2!A:U,13,0)</f>
        <v>WP_014422701.1</v>
      </c>
      <c r="M3166">
        <f>VLOOKUP(Q3166,gene2!A:U,14,0)</f>
        <v>0</v>
      </c>
      <c r="N3166" t="str">
        <f>VLOOKUP(Q3166,gene2!A:U,15,0)</f>
        <v>ABC transporter permease</v>
      </c>
      <c r="Q3166" t="s">
        <v>12188</v>
      </c>
      <c r="R3166">
        <v>1278</v>
      </c>
      <c r="T3166" t="s">
        <v>12189</v>
      </c>
      <c r="V3166">
        <f t="shared" si="49"/>
        <v>426</v>
      </c>
    </row>
    <row r="3167" spans="1:22" x14ac:dyDescent="0.25">
      <c r="A3167" t="s">
        <v>20</v>
      </c>
      <c r="B3167" t="s">
        <v>21</v>
      </c>
      <c r="C3167" t="s">
        <v>22</v>
      </c>
      <c r="D3167" t="s">
        <v>23</v>
      </c>
      <c r="E3167" t="s">
        <v>5</v>
      </c>
      <c r="G3167" t="s">
        <v>24</v>
      </c>
      <c r="H3167">
        <v>3396903</v>
      </c>
      <c r="I3167">
        <v>3397109</v>
      </c>
      <c r="J3167" t="s">
        <v>25</v>
      </c>
      <c r="K3167" t="str">
        <f>VLOOKUP(Q3167,gene2!A:U,12,0)</f>
        <v>WP_011786845.1</v>
      </c>
      <c r="L3167" t="str">
        <f>VLOOKUP(Q3167,gene2!A:U,13,0)</f>
        <v>WP_011786845.1</v>
      </c>
      <c r="M3167">
        <f>VLOOKUP(Q3167,gene2!A:U,14,0)</f>
        <v>0</v>
      </c>
      <c r="N3167" t="str">
        <f>VLOOKUP(Q3167,gene2!A:U,15,0)</f>
        <v>TIGR02449 family protein</v>
      </c>
      <c r="Q3167" t="s">
        <v>12191</v>
      </c>
      <c r="R3167">
        <v>207</v>
      </c>
      <c r="T3167" t="s">
        <v>12192</v>
      </c>
      <c r="V3167">
        <f t="shared" si="49"/>
        <v>69</v>
      </c>
    </row>
    <row r="3168" spans="1:22" x14ac:dyDescent="0.25">
      <c r="A3168" t="s">
        <v>20</v>
      </c>
      <c r="B3168" t="s">
        <v>21</v>
      </c>
      <c r="C3168" t="s">
        <v>22</v>
      </c>
      <c r="D3168" t="s">
        <v>23</v>
      </c>
      <c r="E3168" t="s">
        <v>5</v>
      </c>
      <c r="G3168" t="s">
        <v>24</v>
      </c>
      <c r="H3168">
        <v>3397109</v>
      </c>
      <c r="I3168">
        <v>3397405</v>
      </c>
      <c r="J3168" t="s">
        <v>25</v>
      </c>
      <c r="K3168" t="str">
        <f>VLOOKUP(Q3168,gene2!A:U,12,0)</f>
        <v>WP_011786846.1</v>
      </c>
      <c r="L3168" t="str">
        <f>VLOOKUP(Q3168,gene2!A:U,13,0)</f>
        <v>WP_011786846.1</v>
      </c>
      <c r="M3168">
        <f>VLOOKUP(Q3168,gene2!A:U,14,0)</f>
        <v>0</v>
      </c>
      <c r="N3168" t="str">
        <f>VLOOKUP(Q3168,gene2!A:U,15,0)</f>
        <v>cell division protein ZapA</v>
      </c>
      <c r="Q3168" t="s">
        <v>12195</v>
      </c>
      <c r="R3168">
        <v>297</v>
      </c>
      <c r="T3168" t="s">
        <v>12196</v>
      </c>
      <c r="V3168">
        <f t="shared" si="49"/>
        <v>99</v>
      </c>
    </row>
    <row r="3169" spans="1:22" x14ac:dyDescent="0.25">
      <c r="A3169" t="s">
        <v>20</v>
      </c>
      <c r="B3169" t="s">
        <v>3025</v>
      </c>
      <c r="C3169" t="s">
        <v>22</v>
      </c>
      <c r="D3169" t="s">
        <v>23</v>
      </c>
      <c r="E3169" t="s">
        <v>5</v>
      </c>
      <c r="G3169" t="s">
        <v>24</v>
      </c>
      <c r="H3169">
        <v>3397467</v>
      </c>
      <c r="I3169">
        <v>3397647</v>
      </c>
      <c r="J3169" t="s">
        <v>25</v>
      </c>
      <c r="K3169">
        <f>VLOOKUP(Q3169,gene2!A:U,12,0)</f>
        <v>0</v>
      </c>
      <c r="L3169">
        <f>VLOOKUP(Q3169,gene2!A:U,13,0)</f>
        <v>0</v>
      </c>
      <c r="M3169">
        <f>VLOOKUP(Q3169,gene2!A:U,14,0)</f>
        <v>0</v>
      </c>
      <c r="N3169" t="str">
        <f>VLOOKUP(Q3169,gene2!A:U,15,0)</f>
        <v>6S RNA</v>
      </c>
      <c r="O3169" t="s">
        <v>12199</v>
      </c>
      <c r="Q3169" t="s">
        <v>12200</v>
      </c>
      <c r="R3169">
        <v>181</v>
      </c>
      <c r="V3169">
        <f t="shared" si="49"/>
        <v>60.333333333333336</v>
      </c>
    </row>
    <row r="3170" spans="1:22" x14ac:dyDescent="0.25">
      <c r="A3170" t="s">
        <v>20</v>
      </c>
      <c r="B3170" t="s">
        <v>21</v>
      </c>
      <c r="C3170" t="s">
        <v>22</v>
      </c>
      <c r="D3170" t="s">
        <v>23</v>
      </c>
      <c r="E3170" t="s">
        <v>5</v>
      </c>
      <c r="G3170" t="s">
        <v>24</v>
      </c>
      <c r="H3170">
        <v>3397655</v>
      </c>
      <c r="I3170">
        <v>3399439</v>
      </c>
      <c r="J3170" t="s">
        <v>52</v>
      </c>
      <c r="K3170" t="str">
        <f>VLOOKUP(Q3170,gene2!A:U,12,0)</f>
        <v>WP_081496578.1</v>
      </c>
      <c r="L3170" t="str">
        <f>VLOOKUP(Q3170,gene2!A:U,13,0)</f>
        <v>WP_081496578.1</v>
      </c>
      <c r="M3170">
        <f>VLOOKUP(Q3170,gene2!A:U,14,0)</f>
        <v>0</v>
      </c>
      <c r="N3170" t="str">
        <f>VLOOKUP(Q3170,gene2!A:U,15,0)</f>
        <v>sel1 repeat family protein</v>
      </c>
      <c r="Q3170" t="s">
        <v>12203</v>
      </c>
      <c r="R3170">
        <v>1785</v>
      </c>
      <c r="T3170" t="s">
        <v>12204</v>
      </c>
      <c r="V3170">
        <f t="shared" si="49"/>
        <v>595</v>
      </c>
    </row>
    <row r="3171" spans="1:22" x14ac:dyDescent="0.25">
      <c r="A3171" t="s">
        <v>20</v>
      </c>
      <c r="B3171" t="s">
        <v>21</v>
      </c>
      <c r="C3171" t="s">
        <v>22</v>
      </c>
      <c r="D3171" t="s">
        <v>23</v>
      </c>
      <c r="E3171" t="s">
        <v>5</v>
      </c>
      <c r="G3171" t="s">
        <v>24</v>
      </c>
      <c r="H3171">
        <v>3399558</v>
      </c>
      <c r="I3171">
        <v>3400193</v>
      </c>
      <c r="J3171" t="s">
        <v>25</v>
      </c>
      <c r="K3171" t="str">
        <f>VLOOKUP(Q3171,gene2!A:U,12,0)</f>
        <v>WP_014422703.1</v>
      </c>
      <c r="L3171" t="str">
        <f>VLOOKUP(Q3171,gene2!A:U,13,0)</f>
        <v>WP_014422703.1</v>
      </c>
      <c r="M3171">
        <f>VLOOKUP(Q3171,gene2!A:U,14,0)</f>
        <v>0</v>
      </c>
      <c r="N3171" t="str">
        <f>VLOOKUP(Q3171,gene2!A:U,15,0)</f>
        <v>5-formyltetrahydrofolate cyclo-ligase</v>
      </c>
      <c r="Q3171" t="s">
        <v>12207</v>
      </c>
      <c r="R3171">
        <v>636</v>
      </c>
      <c r="T3171" t="s">
        <v>12208</v>
      </c>
      <c r="V3171">
        <f t="shared" si="49"/>
        <v>212</v>
      </c>
    </row>
    <row r="3172" spans="1:22" x14ac:dyDescent="0.25">
      <c r="A3172" t="s">
        <v>20</v>
      </c>
      <c r="B3172" t="s">
        <v>21</v>
      </c>
      <c r="C3172" t="s">
        <v>22</v>
      </c>
      <c r="D3172" t="s">
        <v>23</v>
      </c>
      <c r="E3172" t="s">
        <v>5</v>
      </c>
      <c r="G3172" t="s">
        <v>24</v>
      </c>
      <c r="H3172">
        <v>3400175</v>
      </c>
      <c r="I3172">
        <v>3400339</v>
      </c>
      <c r="J3172" t="s">
        <v>52</v>
      </c>
      <c r="K3172" t="str">
        <f>VLOOKUP(Q3172,gene2!A:U,12,0)</f>
        <v>WP_022993092.1</v>
      </c>
      <c r="L3172" t="str">
        <f>VLOOKUP(Q3172,gene2!A:U,13,0)</f>
        <v>WP_022993092.1</v>
      </c>
      <c r="M3172">
        <f>VLOOKUP(Q3172,gene2!A:U,14,0)</f>
        <v>0</v>
      </c>
      <c r="N3172" t="str">
        <f>VLOOKUP(Q3172,gene2!A:U,15,0)</f>
        <v>hypothetical protein</v>
      </c>
      <c r="Q3172" t="s">
        <v>12211</v>
      </c>
      <c r="R3172">
        <v>165</v>
      </c>
      <c r="T3172" t="s">
        <v>12212</v>
      </c>
      <c r="V3172">
        <f t="shared" si="49"/>
        <v>55</v>
      </c>
    </row>
    <row r="3173" spans="1:22" x14ac:dyDescent="0.25">
      <c r="A3173" t="s">
        <v>20</v>
      </c>
      <c r="B3173" t="s">
        <v>21</v>
      </c>
      <c r="C3173" t="s">
        <v>22</v>
      </c>
      <c r="D3173" t="s">
        <v>23</v>
      </c>
      <c r="E3173" t="s">
        <v>5</v>
      </c>
      <c r="G3173" t="s">
        <v>24</v>
      </c>
      <c r="H3173">
        <v>3400490</v>
      </c>
      <c r="I3173">
        <v>3402025</v>
      </c>
      <c r="J3173" t="s">
        <v>52</v>
      </c>
      <c r="K3173" t="str">
        <f>VLOOKUP(Q3173,gene2!A:U,12,0)</f>
        <v>WP_014422705.1</v>
      </c>
      <c r="L3173" t="str">
        <f>VLOOKUP(Q3173,gene2!A:U,13,0)</f>
        <v>WP_014422705.1</v>
      </c>
      <c r="M3173">
        <f>VLOOKUP(Q3173,gene2!A:U,14,0)</f>
        <v>0</v>
      </c>
      <c r="N3173" t="str">
        <f>VLOOKUP(Q3173,gene2!A:U,15,0)</f>
        <v>threonine ammonia-lyase, biosynthetic</v>
      </c>
      <c r="O3173" t="s">
        <v>12214</v>
      </c>
      <c r="Q3173" t="s">
        <v>12215</v>
      </c>
      <c r="R3173">
        <v>1536</v>
      </c>
      <c r="T3173" t="s">
        <v>12216</v>
      </c>
      <c r="V3173">
        <f t="shared" si="49"/>
        <v>512</v>
      </c>
    </row>
    <row r="3174" spans="1:22" x14ac:dyDescent="0.25">
      <c r="A3174" t="s">
        <v>20</v>
      </c>
      <c r="B3174" t="s">
        <v>21</v>
      </c>
      <c r="C3174" t="s">
        <v>22</v>
      </c>
      <c r="D3174" t="s">
        <v>23</v>
      </c>
      <c r="E3174" t="s">
        <v>5</v>
      </c>
      <c r="G3174" t="s">
        <v>24</v>
      </c>
      <c r="H3174">
        <v>3402160</v>
      </c>
      <c r="I3174">
        <v>3402837</v>
      </c>
      <c r="J3174" t="s">
        <v>25</v>
      </c>
      <c r="K3174" t="str">
        <f>VLOOKUP(Q3174,gene2!A:U,12,0)</f>
        <v>WP_011786849.1</v>
      </c>
      <c r="L3174" t="str">
        <f>VLOOKUP(Q3174,gene2!A:U,13,0)</f>
        <v>WP_011786849.1</v>
      </c>
      <c r="M3174">
        <f>VLOOKUP(Q3174,gene2!A:U,14,0)</f>
        <v>0</v>
      </c>
      <c r="N3174" t="str">
        <f>VLOOKUP(Q3174,gene2!A:U,15,0)</f>
        <v>ribose-5-phosphate isomerase RpiA</v>
      </c>
      <c r="O3174" t="s">
        <v>12219</v>
      </c>
      <c r="Q3174" t="s">
        <v>12220</v>
      </c>
      <c r="R3174">
        <v>678</v>
      </c>
      <c r="T3174" t="s">
        <v>12221</v>
      </c>
      <c r="V3174">
        <f t="shared" si="49"/>
        <v>226</v>
      </c>
    </row>
    <row r="3175" spans="1:22" x14ac:dyDescent="0.25">
      <c r="A3175" t="s">
        <v>20</v>
      </c>
      <c r="B3175" t="s">
        <v>21</v>
      </c>
      <c r="C3175" t="s">
        <v>22</v>
      </c>
      <c r="D3175" t="s">
        <v>23</v>
      </c>
      <c r="E3175" t="s">
        <v>5</v>
      </c>
      <c r="G3175" t="s">
        <v>24</v>
      </c>
      <c r="H3175">
        <v>3402984</v>
      </c>
      <c r="I3175">
        <v>3404123</v>
      </c>
      <c r="J3175" t="s">
        <v>25</v>
      </c>
      <c r="K3175" t="str">
        <f>VLOOKUP(Q3175,gene2!A:U,12,0)</f>
        <v>WP_014422706.1</v>
      </c>
      <c r="L3175" t="str">
        <f>VLOOKUP(Q3175,gene2!A:U,13,0)</f>
        <v>WP_014422706.1</v>
      </c>
      <c r="M3175">
        <f>VLOOKUP(Q3175,gene2!A:U,14,0)</f>
        <v>0</v>
      </c>
      <c r="N3175" t="str">
        <f>VLOOKUP(Q3175,gene2!A:U,15,0)</f>
        <v>acyl-CoA dehydrogenase family protein</v>
      </c>
      <c r="Q3175" t="s">
        <v>12224</v>
      </c>
      <c r="R3175">
        <v>1140</v>
      </c>
      <c r="T3175" t="s">
        <v>12225</v>
      </c>
      <c r="V3175">
        <f t="shared" si="49"/>
        <v>380</v>
      </c>
    </row>
    <row r="3176" spans="1:22" x14ac:dyDescent="0.25">
      <c r="A3176" t="s">
        <v>20</v>
      </c>
      <c r="B3176" t="s">
        <v>21</v>
      </c>
      <c r="C3176" t="s">
        <v>22</v>
      </c>
      <c r="D3176" t="s">
        <v>23</v>
      </c>
      <c r="E3176" t="s">
        <v>5</v>
      </c>
      <c r="G3176" t="s">
        <v>24</v>
      </c>
      <c r="H3176">
        <v>3404221</v>
      </c>
      <c r="I3176">
        <v>3404748</v>
      </c>
      <c r="J3176" t="s">
        <v>25</v>
      </c>
      <c r="K3176" t="str">
        <f>VLOOKUP(Q3176,gene2!A:U,12,0)</f>
        <v>WP_014422707.1</v>
      </c>
      <c r="L3176" t="str">
        <f>VLOOKUP(Q3176,gene2!A:U,13,0)</f>
        <v>WP_014422707.1</v>
      </c>
      <c r="M3176">
        <f>VLOOKUP(Q3176,gene2!A:U,14,0)</f>
        <v>0</v>
      </c>
      <c r="N3176" t="str">
        <f>VLOOKUP(Q3176,gene2!A:U,15,0)</f>
        <v>inorganic diphosphatase</v>
      </c>
      <c r="O3176" t="s">
        <v>12227</v>
      </c>
      <c r="Q3176" t="s">
        <v>12228</v>
      </c>
      <c r="R3176">
        <v>528</v>
      </c>
      <c r="T3176" t="s">
        <v>12229</v>
      </c>
      <c r="V3176">
        <f t="shared" si="49"/>
        <v>176</v>
      </c>
    </row>
    <row r="3177" spans="1:22" x14ac:dyDescent="0.25">
      <c r="A3177" t="s">
        <v>20</v>
      </c>
      <c r="B3177" t="s">
        <v>21</v>
      </c>
      <c r="C3177" t="s">
        <v>22</v>
      </c>
      <c r="D3177" t="s">
        <v>23</v>
      </c>
      <c r="E3177" t="s">
        <v>5</v>
      </c>
      <c r="G3177" t="s">
        <v>24</v>
      </c>
      <c r="H3177">
        <v>3404836</v>
      </c>
      <c r="I3177">
        <v>3405888</v>
      </c>
      <c r="J3177" t="s">
        <v>52</v>
      </c>
      <c r="K3177" t="str">
        <f>VLOOKUP(Q3177,gene2!A:U,12,0)</f>
        <v>WP_014422709.1</v>
      </c>
      <c r="L3177" t="str">
        <f>VLOOKUP(Q3177,gene2!A:U,13,0)</f>
        <v>WP_014422709.1</v>
      </c>
      <c r="M3177">
        <f>VLOOKUP(Q3177,gene2!A:U,14,0)</f>
        <v>0</v>
      </c>
      <c r="N3177" t="str">
        <f>VLOOKUP(Q3177,gene2!A:U,15,0)</f>
        <v>DUF2333 family protein</v>
      </c>
      <c r="Q3177" t="s">
        <v>12232</v>
      </c>
      <c r="R3177">
        <v>1053</v>
      </c>
      <c r="T3177" t="s">
        <v>12233</v>
      </c>
      <c r="V3177">
        <f t="shared" si="49"/>
        <v>351</v>
      </c>
    </row>
    <row r="3178" spans="1:22" x14ac:dyDescent="0.25">
      <c r="A3178" t="s">
        <v>20</v>
      </c>
      <c r="B3178" t="s">
        <v>21</v>
      </c>
      <c r="C3178" t="s">
        <v>22</v>
      </c>
      <c r="D3178" t="s">
        <v>23</v>
      </c>
      <c r="E3178" t="s">
        <v>5</v>
      </c>
      <c r="G3178" t="s">
        <v>24</v>
      </c>
      <c r="H3178">
        <v>3405911</v>
      </c>
      <c r="I3178">
        <v>3407902</v>
      </c>
      <c r="J3178" t="s">
        <v>52</v>
      </c>
      <c r="K3178" t="str">
        <f>VLOOKUP(Q3178,gene2!A:U,12,0)</f>
        <v>WP_081496579.1</v>
      </c>
      <c r="L3178" t="str">
        <f>VLOOKUP(Q3178,gene2!A:U,13,0)</f>
        <v>WP_081496579.1</v>
      </c>
      <c r="M3178">
        <f>VLOOKUP(Q3178,gene2!A:U,14,0)</f>
        <v>0</v>
      </c>
      <c r="N3178" t="str">
        <f>VLOOKUP(Q3178,gene2!A:U,15,0)</f>
        <v>EAL domain-containing protein</v>
      </c>
      <c r="Q3178" t="s">
        <v>12236</v>
      </c>
      <c r="R3178">
        <v>1992</v>
      </c>
      <c r="T3178" t="s">
        <v>12237</v>
      </c>
      <c r="V3178">
        <f t="shared" si="49"/>
        <v>664</v>
      </c>
    </row>
    <row r="3179" spans="1:22" x14ac:dyDescent="0.25">
      <c r="A3179" t="s">
        <v>20</v>
      </c>
      <c r="B3179" t="s">
        <v>21</v>
      </c>
      <c r="C3179" t="s">
        <v>22</v>
      </c>
      <c r="D3179" t="s">
        <v>23</v>
      </c>
      <c r="E3179" t="s">
        <v>5</v>
      </c>
      <c r="G3179" t="s">
        <v>24</v>
      </c>
      <c r="H3179">
        <v>3408116</v>
      </c>
      <c r="I3179">
        <v>3409729</v>
      </c>
      <c r="J3179" t="s">
        <v>25</v>
      </c>
      <c r="K3179" t="str">
        <f>VLOOKUP(Q3179,gene2!A:U,12,0)</f>
        <v>WP_014422712.1</v>
      </c>
      <c r="L3179" t="str">
        <f>VLOOKUP(Q3179,gene2!A:U,13,0)</f>
        <v>WP_014422712.1</v>
      </c>
      <c r="M3179">
        <f>VLOOKUP(Q3179,gene2!A:U,14,0)</f>
        <v>0</v>
      </c>
      <c r="N3179" t="str">
        <f>VLOOKUP(Q3179,gene2!A:U,15,0)</f>
        <v>diguanylate cyclase</v>
      </c>
      <c r="Q3179" t="s">
        <v>12239</v>
      </c>
      <c r="R3179">
        <v>1614</v>
      </c>
      <c r="T3179" t="s">
        <v>12240</v>
      </c>
      <c r="V3179">
        <f t="shared" si="49"/>
        <v>538</v>
      </c>
    </row>
    <row r="3180" spans="1:22" x14ac:dyDescent="0.25">
      <c r="A3180" t="s">
        <v>20</v>
      </c>
      <c r="B3180" t="s">
        <v>21</v>
      </c>
      <c r="C3180" t="s">
        <v>22</v>
      </c>
      <c r="D3180" t="s">
        <v>23</v>
      </c>
      <c r="E3180" t="s">
        <v>5</v>
      </c>
      <c r="G3180" t="s">
        <v>24</v>
      </c>
      <c r="H3180">
        <v>3409985</v>
      </c>
      <c r="I3180">
        <v>3410425</v>
      </c>
      <c r="J3180" t="s">
        <v>25</v>
      </c>
      <c r="K3180" t="str">
        <f>VLOOKUP(Q3180,gene2!A:U,12,0)</f>
        <v>WP_011786855.1</v>
      </c>
      <c r="L3180" t="str">
        <f>VLOOKUP(Q3180,gene2!A:U,13,0)</f>
        <v>WP_011786855.1</v>
      </c>
      <c r="M3180">
        <f>VLOOKUP(Q3180,gene2!A:U,14,0)</f>
        <v>0</v>
      </c>
      <c r="N3180" t="str">
        <f>VLOOKUP(Q3180,gene2!A:U,15,0)</f>
        <v>type II 3-dehydroquinate dehydratase</v>
      </c>
      <c r="O3180" t="s">
        <v>12242</v>
      </c>
      <c r="Q3180" t="s">
        <v>12243</v>
      </c>
      <c r="R3180">
        <v>441</v>
      </c>
      <c r="T3180" t="s">
        <v>12244</v>
      </c>
      <c r="V3180">
        <f t="shared" si="49"/>
        <v>147</v>
      </c>
    </row>
    <row r="3181" spans="1:22" x14ac:dyDescent="0.25">
      <c r="A3181" t="s">
        <v>20</v>
      </c>
      <c r="B3181" t="s">
        <v>21</v>
      </c>
      <c r="C3181" t="s">
        <v>22</v>
      </c>
      <c r="D3181" t="s">
        <v>23</v>
      </c>
      <c r="E3181" t="s">
        <v>5</v>
      </c>
      <c r="G3181" t="s">
        <v>24</v>
      </c>
      <c r="H3181">
        <v>3410452</v>
      </c>
      <c r="I3181">
        <v>3410922</v>
      </c>
      <c r="J3181" t="s">
        <v>25</v>
      </c>
      <c r="K3181" t="str">
        <f>VLOOKUP(Q3181,gene2!A:U,12,0)</f>
        <v>WP_014422713.1</v>
      </c>
      <c r="L3181" t="str">
        <f>VLOOKUP(Q3181,gene2!A:U,13,0)</f>
        <v>WP_014422713.1</v>
      </c>
      <c r="M3181">
        <f>VLOOKUP(Q3181,gene2!A:U,14,0)</f>
        <v>0</v>
      </c>
      <c r="N3181" t="str">
        <f>VLOOKUP(Q3181,gene2!A:U,15,0)</f>
        <v>acetyl-CoA carboxylase biotin carboxyl carrier protein</v>
      </c>
      <c r="Q3181" t="s">
        <v>12247</v>
      </c>
      <c r="R3181">
        <v>471</v>
      </c>
      <c r="T3181" t="s">
        <v>12248</v>
      </c>
      <c r="V3181">
        <f t="shared" si="49"/>
        <v>157</v>
      </c>
    </row>
    <row r="3182" spans="1:22" x14ac:dyDescent="0.25">
      <c r="A3182" t="s">
        <v>20</v>
      </c>
      <c r="B3182" t="s">
        <v>21</v>
      </c>
      <c r="C3182" t="s">
        <v>22</v>
      </c>
      <c r="D3182" t="s">
        <v>23</v>
      </c>
      <c r="E3182" t="s">
        <v>5</v>
      </c>
      <c r="G3182" t="s">
        <v>24</v>
      </c>
      <c r="H3182">
        <v>3410941</v>
      </c>
      <c r="I3182">
        <v>3412287</v>
      </c>
      <c r="J3182" t="s">
        <v>25</v>
      </c>
      <c r="K3182" t="str">
        <f>VLOOKUP(Q3182,gene2!A:U,12,0)</f>
        <v>WP_011786857.1</v>
      </c>
      <c r="L3182" t="str">
        <f>VLOOKUP(Q3182,gene2!A:U,13,0)</f>
        <v>WP_011786857.1</v>
      </c>
      <c r="M3182">
        <f>VLOOKUP(Q3182,gene2!A:U,14,0)</f>
        <v>0</v>
      </c>
      <c r="N3182" t="str">
        <f>VLOOKUP(Q3182,gene2!A:U,15,0)</f>
        <v>acetyl-CoA carboxylase biotin carboxylase subunit</v>
      </c>
      <c r="O3182" t="s">
        <v>12251</v>
      </c>
      <c r="Q3182" t="s">
        <v>12252</v>
      </c>
      <c r="R3182">
        <v>1347</v>
      </c>
      <c r="T3182" t="s">
        <v>12253</v>
      </c>
      <c r="V3182">
        <f t="shared" si="49"/>
        <v>449</v>
      </c>
    </row>
    <row r="3183" spans="1:22" x14ac:dyDescent="0.25">
      <c r="A3183" t="s">
        <v>20</v>
      </c>
      <c r="B3183" t="s">
        <v>21</v>
      </c>
      <c r="C3183" t="s">
        <v>22</v>
      </c>
      <c r="D3183" t="s">
        <v>23</v>
      </c>
      <c r="E3183" t="s">
        <v>5</v>
      </c>
      <c r="G3183" t="s">
        <v>24</v>
      </c>
      <c r="H3183">
        <v>3412290</v>
      </c>
      <c r="I3183">
        <v>3413186</v>
      </c>
      <c r="J3183" t="s">
        <v>25</v>
      </c>
      <c r="K3183" t="str">
        <f>VLOOKUP(Q3183,gene2!A:U,12,0)</f>
        <v>WP_014422714.1</v>
      </c>
      <c r="L3183" t="str">
        <f>VLOOKUP(Q3183,gene2!A:U,13,0)</f>
        <v>WP_014422714.1</v>
      </c>
      <c r="M3183">
        <f>VLOOKUP(Q3183,gene2!A:U,14,0)</f>
        <v>0</v>
      </c>
      <c r="N3183" t="str">
        <f>VLOOKUP(Q3183,gene2!A:U,15,0)</f>
        <v>50S ribosomal protein L11 methyltransferase</v>
      </c>
      <c r="O3183" t="s">
        <v>12255</v>
      </c>
      <c r="Q3183" t="s">
        <v>12256</v>
      </c>
      <c r="R3183">
        <v>897</v>
      </c>
      <c r="T3183" t="s">
        <v>12257</v>
      </c>
      <c r="V3183">
        <f t="shared" si="49"/>
        <v>299</v>
      </c>
    </row>
    <row r="3184" spans="1:22" x14ac:dyDescent="0.25">
      <c r="A3184" t="s">
        <v>20</v>
      </c>
      <c r="B3184" t="s">
        <v>21</v>
      </c>
      <c r="C3184" t="s">
        <v>22</v>
      </c>
      <c r="D3184" t="s">
        <v>23</v>
      </c>
      <c r="E3184" t="s">
        <v>5</v>
      </c>
      <c r="G3184" t="s">
        <v>24</v>
      </c>
      <c r="H3184">
        <v>3413260</v>
      </c>
      <c r="I3184">
        <v>3414525</v>
      </c>
      <c r="J3184" t="s">
        <v>25</v>
      </c>
      <c r="K3184" t="str">
        <f>VLOOKUP(Q3184,gene2!A:U,12,0)</f>
        <v>WP_014422715.1</v>
      </c>
      <c r="L3184" t="str">
        <f>VLOOKUP(Q3184,gene2!A:U,13,0)</f>
        <v>WP_014422715.1</v>
      </c>
      <c r="M3184">
        <f>VLOOKUP(Q3184,gene2!A:U,14,0)</f>
        <v>0</v>
      </c>
      <c r="N3184" t="str">
        <f>VLOOKUP(Q3184,gene2!A:U,15,0)</f>
        <v>DUF3426 domain-containing protein</v>
      </c>
      <c r="Q3184" t="s">
        <v>12260</v>
      </c>
      <c r="R3184">
        <v>1266</v>
      </c>
      <c r="T3184" t="s">
        <v>12261</v>
      </c>
      <c r="V3184">
        <f t="shared" si="49"/>
        <v>422</v>
      </c>
    </row>
    <row r="3185" spans="1:22" x14ac:dyDescent="0.25">
      <c r="A3185" t="s">
        <v>20</v>
      </c>
      <c r="B3185" t="s">
        <v>21</v>
      </c>
      <c r="C3185" t="s">
        <v>22</v>
      </c>
      <c r="D3185" t="s">
        <v>23</v>
      </c>
      <c r="E3185" t="s">
        <v>5</v>
      </c>
      <c r="G3185" t="s">
        <v>24</v>
      </c>
      <c r="H3185">
        <v>3414734</v>
      </c>
      <c r="I3185">
        <v>3415732</v>
      </c>
      <c r="J3185" t="s">
        <v>25</v>
      </c>
      <c r="K3185" t="str">
        <f>VLOOKUP(Q3185,gene2!A:U,12,0)</f>
        <v>WP_014422716.1</v>
      </c>
      <c r="L3185" t="str">
        <f>VLOOKUP(Q3185,gene2!A:U,13,0)</f>
        <v>WP_014422716.1</v>
      </c>
      <c r="M3185">
        <f>VLOOKUP(Q3185,gene2!A:U,14,0)</f>
        <v>0</v>
      </c>
      <c r="N3185" t="str">
        <f>VLOOKUP(Q3185,gene2!A:U,15,0)</f>
        <v>tRNA dihydrouridine synthase DusB</v>
      </c>
      <c r="O3185" t="s">
        <v>12264</v>
      </c>
      <c r="Q3185" t="s">
        <v>12265</v>
      </c>
      <c r="R3185">
        <v>999</v>
      </c>
      <c r="T3185" t="s">
        <v>12266</v>
      </c>
      <c r="V3185">
        <f t="shared" si="49"/>
        <v>333</v>
      </c>
    </row>
    <row r="3186" spans="1:22" x14ac:dyDescent="0.25">
      <c r="A3186" t="s">
        <v>20</v>
      </c>
      <c r="B3186" t="s">
        <v>21</v>
      </c>
      <c r="C3186" t="s">
        <v>22</v>
      </c>
      <c r="D3186" t="s">
        <v>23</v>
      </c>
      <c r="E3186" t="s">
        <v>5</v>
      </c>
      <c r="G3186" t="s">
        <v>24</v>
      </c>
      <c r="H3186">
        <v>3415729</v>
      </c>
      <c r="I3186">
        <v>3416046</v>
      </c>
      <c r="J3186" t="s">
        <v>25</v>
      </c>
      <c r="K3186" t="str">
        <f>VLOOKUP(Q3186,gene2!A:U,12,0)</f>
        <v>WP_011786861.1</v>
      </c>
      <c r="L3186" t="str">
        <f>VLOOKUP(Q3186,gene2!A:U,13,0)</f>
        <v>WP_011786861.1</v>
      </c>
      <c r="M3186">
        <f>VLOOKUP(Q3186,gene2!A:U,14,0)</f>
        <v>0</v>
      </c>
      <c r="N3186" t="str">
        <f>VLOOKUP(Q3186,gene2!A:U,15,0)</f>
        <v>DNA-binding transcriptional regulator Fis</v>
      </c>
      <c r="O3186" t="s">
        <v>12269</v>
      </c>
      <c r="Q3186" t="s">
        <v>12270</v>
      </c>
      <c r="R3186">
        <v>318</v>
      </c>
      <c r="T3186" t="s">
        <v>12271</v>
      </c>
      <c r="V3186">
        <f t="shared" si="49"/>
        <v>106</v>
      </c>
    </row>
    <row r="3187" spans="1:22" x14ac:dyDescent="0.25">
      <c r="A3187" t="s">
        <v>20</v>
      </c>
      <c r="B3187" t="s">
        <v>21</v>
      </c>
      <c r="C3187" t="s">
        <v>22</v>
      </c>
      <c r="D3187" t="s">
        <v>23</v>
      </c>
      <c r="E3187" t="s">
        <v>5</v>
      </c>
      <c r="G3187" t="s">
        <v>24</v>
      </c>
      <c r="H3187">
        <v>3416151</v>
      </c>
      <c r="I3187">
        <v>3417731</v>
      </c>
      <c r="J3187" t="s">
        <v>25</v>
      </c>
      <c r="K3187" t="str">
        <f>VLOOKUP(Q3187,gene2!A:U,12,0)</f>
        <v>WP_014422717.1</v>
      </c>
      <c r="L3187" t="str">
        <f>VLOOKUP(Q3187,gene2!A:U,13,0)</f>
        <v>WP_014422717.1</v>
      </c>
      <c r="M3187">
        <f>VLOOKUP(Q3187,gene2!A:U,14,0)</f>
        <v>0</v>
      </c>
      <c r="N3187" t="str">
        <f>VLOOKUP(Q3187,gene2!A:U,15,0)</f>
        <v>bifunctional phosphoribosylaminoimidazolecarboxamide formyltransferase/IMP cyclohydrolase</v>
      </c>
      <c r="O3187" t="s">
        <v>12274</v>
      </c>
      <c r="Q3187" t="s">
        <v>12275</v>
      </c>
      <c r="R3187">
        <v>1581</v>
      </c>
      <c r="T3187" t="s">
        <v>12276</v>
      </c>
      <c r="V3187">
        <f t="shared" si="49"/>
        <v>527</v>
      </c>
    </row>
    <row r="3188" spans="1:22" x14ac:dyDescent="0.25">
      <c r="A3188" t="s">
        <v>20</v>
      </c>
      <c r="B3188" t="s">
        <v>21</v>
      </c>
      <c r="C3188" t="s">
        <v>22</v>
      </c>
      <c r="D3188" t="s">
        <v>23</v>
      </c>
      <c r="E3188" t="s">
        <v>5</v>
      </c>
      <c r="G3188" t="s">
        <v>24</v>
      </c>
      <c r="H3188">
        <v>3417754</v>
      </c>
      <c r="I3188">
        <v>3419040</v>
      </c>
      <c r="J3188" t="s">
        <v>25</v>
      </c>
      <c r="K3188" t="str">
        <f>VLOOKUP(Q3188,gene2!A:U,12,0)</f>
        <v>WP_014422718.1</v>
      </c>
      <c r="L3188" t="str">
        <f>VLOOKUP(Q3188,gene2!A:U,13,0)</f>
        <v>WP_014422718.1</v>
      </c>
      <c r="M3188">
        <f>VLOOKUP(Q3188,gene2!A:U,14,0)</f>
        <v>0</v>
      </c>
      <c r="N3188" t="str">
        <f>VLOOKUP(Q3188,gene2!A:U,15,0)</f>
        <v>phosphoribosylamine--glycine ligase</v>
      </c>
      <c r="O3188" t="s">
        <v>12279</v>
      </c>
      <c r="Q3188" t="s">
        <v>12280</v>
      </c>
      <c r="R3188">
        <v>1287</v>
      </c>
      <c r="T3188" t="s">
        <v>12281</v>
      </c>
      <c r="V3188">
        <f t="shared" si="49"/>
        <v>429</v>
      </c>
    </row>
    <row r="3189" spans="1:22" x14ac:dyDescent="0.25">
      <c r="A3189" t="s">
        <v>20</v>
      </c>
      <c r="B3189" t="s">
        <v>21</v>
      </c>
      <c r="C3189" t="s">
        <v>22</v>
      </c>
      <c r="D3189" t="s">
        <v>23</v>
      </c>
      <c r="E3189" t="s">
        <v>5</v>
      </c>
      <c r="G3189" t="s">
        <v>24</v>
      </c>
      <c r="H3189">
        <v>3419144</v>
      </c>
      <c r="I3189">
        <v>3420079</v>
      </c>
      <c r="J3189" t="s">
        <v>25</v>
      </c>
      <c r="K3189" t="str">
        <f>VLOOKUP(Q3189,gene2!A:U,12,0)</f>
        <v>WP_014422719.1</v>
      </c>
      <c r="L3189" t="str">
        <f>VLOOKUP(Q3189,gene2!A:U,13,0)</f>
        <v>WP_014422719.1</v>
      </c>
      <c r="M3189">
        <f>VLOOKUP(Q3189,gene2!A:U,14,0)</f>
        <v>0</v>
      </c>
      <c r="N3189" t="str">
        <f>VLOOKUP(Q3189,gene2!A:U,15,0)</f>
        <v>alpha/beta fold hydrolase</v>
      </c>
      <c r="Q3189" t="s">
        <v>12284</v>
      </c>
      <c r="R3189">
        <v>936</v>
      </c>
      <c r="T3189" t="s">
        <v>12285</v>
      </c>
      <c r="V3189">
        <f t="shared" si="49"/>
        <v>312</v>
      </c>
    </row>
    <row r="3190" spans="1:22" x14ac:dyDescent="0.25">
      <c r="A3190" t="s">
        <v>20</v>
      </c>
      <c r="B3190" t="s">
        <v>21</v>
      </c>
      <c r="C3190" t="s">
        <v>22</v>
      </c>
      <c r="D3190" t="s">
        <v>23</v>
      </c>
      <c r="E3190" t="s">
        <v>5</v>
      </c>
      <c r="G3190" t="s">
        <v>24</v>
      </c>
      <c r="H3190">
        <v>3420158</v>
      </c>
      <c r="I3190">
        <v>3421729</v>
      </c>
      <c r="J3190" t="s">
        <v>25</v>
      </c>
      <c r="K3190" t="str">
        <f>VLOOKUP(Q3190,gene2!A:U,12,0)</f>
        <v>WP_014422720.1</v>
      </c>
      <c r="L3190" t="str">
        <f>VLOOKUP(Q3190,gene2!A:U,13,0)</f>
        <v>WP_014422720.1</v>
      </c>
      <c r="M3190">
        <f>VLOOKUP(Q3190,gene2!A:U,14,0)</f>
        <v>0</v>
      </c>
      <c r="N3190" t="str">
        <f>VLOOKUP(Q3190,gene2!A:U,15,0)</f>
        <v>cation:proton antiporter</v>
      </c>
      <c r="Q3190" t="s">
        <v>12287</v>
      </c>
      <c r="R3190">
        <v>1572</v>
      </c>
      <c r="T3190" t="s">
        <v>12288</v>
      </c>
      <c r="V3190">
        <f t="shared" si="49"/>
        <v>524</v>
      </c>
    </row>
    <row r="3191" spans="1:22" x14ac:dyDescent="0.25">
      <c r="A3191" t="s">
        <v>20</v>
      </c>
      <c r="B3191" t="s">
        <v>21</v>
      </c>
      <c r="C3191" t="s">
        <v>22</v>
      </c>
      <c r="D3191" t="s">
        <v>23</v>
      </c>
      <c r="E3191" t="s">
        <v>5</v>
      </c>
      <c r="G3191" t="s">
        <v>24</v>
      </c>
      <c r="H3191">
        <v>3421699</v>
      </c>
      <c r="I3191">
        <v>3423033</v>
      </c>
      <c r="J3191" t="s">
        <v>52</v>
      </c>
      <c r="K3191" t="str">
        <f>VLOOKUP(Q3191,gene2!A:U,12,0)</f>
        <v>WP_014422721.1</v>
      </c>
      <c r="L3191" t="str">
        <f>VLOOKUP(Q3191,gene2!A:U,13,0)</f>
        <v>WP_014422721.1</v>
      </c>
      <c r="M3191">
        <f>VLOOKUP(Q3191,gene2!A:U,14,0)</f>
        <v>0</v>
      </c>
      <c r="N3191" t="str">
        <f>VLOOKUP(Q3191,gene2!A:U,15,0)</f>
        <v>ergothioneine biosynthesis protein EgtB</v>
      </c>
      <c r="O3191" t="s">
        <v>12290</v>
      </c>
      <c r="Q3191" t="s">
        <v>12291</v>
      </c>
      <c r="R3191">
        <v>1335</v>
      </c>
      <c r="T3191" t="s">
        <v>12292</v>
      </c>
      <c r="V3191">
        <f t="shared" si="49"/>
        <v>445</v>
      </c>
    </row>
    <row r="3192" spans="1:22" x14ac:dyDescent="0.25">
      <c r="A3192" t="s">
        <v>20</v>
      </c>
      <c r="B3192" t="s">
        <v>21</v>
      </c>
      <c r="C3192" t="s">
        <v>22</v>
      </c>
      <c r="D3192" t="s">
        <v>23</v>
      </c>
      <c r="E3192" t="s">
        <v>5</v>
      </c>
      <c r="G3192" t="s">
        <v>24</v>
      </c>
      <c r="H3192">
        <v>3423329</v>
      </c>
      <c r="I3192">
        <v>3426439</v>
      </c>
      <c r="J3192" t="s">
        <v>52</v>
      </c>
      <c r="K3192" t="str">
        <f>VLOOKUP(Q3192,gene2!A:U,12,0)</f>
        <v>WP_014422723.1</v>
      </c>
      <c r="L3192" t="str">
        <f>VLOOKUP(Q3192,gene2!A:U,13,0)</f>
        <v>WP_014422723.1</v>
      </c>
      <c r="M3192">
        <f>VLOOKUP(Q3192,gene2!A:U,14,0)</f>
        <v>0</v>
      </c>
      <c r="N3192" t="str">
        <f>VLOOKUP(Q3192,gene2!A:U,15,0)</f>
        <v>multidrug efflux RND transporter permease subunit</v>
      </c>
      <c r="Q3192" t="s">
        <v>12295</v>
      </c>
      <c r="R3192">
        <v>3111</v>
      </c>
      <c r="T3192" t="s">
        <v>12296</v>
      </c>
      <c r="V3192">
        <f t="shared" si="49"/>
        <v>1037</v>
      </c>
    </row>
    <row r="3193" spans="1:22" x14ac:dyDescent="0.25">
      <c r="A3193" t="s">
        <v>20</v>
      </c>
      <c r="B3193" t="s">
        <v>21</v>
      </c>
      <c r="C3193" t="s">
        <v>22</v>
      </c>
      <c r="D3193" t="s">
        <v>23</v>
      </c>
      <c r="E3193" t="s">
        <v>5</v>
      </c>
      <c r="G3193" t="s">
        <v>24</v>
      </c>
      <c r="H3193">
        <v>3426439</v>
      </c>
      <c r="I3193">
        <v>3427614</v>
      </c>
      <c r="J3193" t="s">
        <v>52</v>
      </c>
      <c r="K3193" t="str">
        <f>VLOOKUP(Q3193,gene2!A:U,12,0)</f>
        <v>WP_014422724.1</v>
      </c>
      <c r="L3193" t="str">
        <f>VLOOKUP(Q3193,gene2!A:U,13,0)</f>
        <v>WP_014422724.1</v>
      </c>
      <c r="M3193">
        <f>VLOOKUP(Q3193,gene2!A:U,14,0)</f>
        <v>0</v>
      </c>
      <c r="N3193" t="str">
        <f>VLOOKUP(Q3193,gene2!A:U,15,0)</f>
        <v>efflux RND transporter periplasmic adaptor subunit</v>
      </c>
      <c r="Q3193" t="s">
        <v>12298</v>
      </c>
      <c r="R3193">
        <v>1176</v>
      </c>
      <c r="T3193" t="s">
        <v>12299</v>
      </c>
      <c r="V3193">
        <f t="shared" si="49"/>
        <v>392</v>
      </c>
    </row>
    <row r="3194" spans="1:22" x14ac:dyDescent="0.25">
      <c r="A3194" t="s">
        <v>20</v>
      </c>
      <c r="B3194" t="s">
        <v>21</v>
      </c>
      <c r="C3194" t="s">
        <v>22</v>
      </c>
      <c r="D3194" t="s">
        <v>23</v>
      </c>
      <c r="E3194" t="s">
        <v>5</v>
      </c>
      <c r="G3194" t="s">
        <v>24</v>
      </c>
      <c r="H3194">
        <v>3427835</v>
      </c>
      <c r="I3194">
        <v>3428443</v>
      </c>
      <c r="J3194" t="s">
        <v>25</v>
      </c>
      <c r="K3194" t="str">
        <f>VLOOKUP(Q3194,gene2!A:U,12,0)</f>
        <v>WP_014422725.1</v>
      </c>
      <c r="L3194" t="str">
        <f>VLOOKUP(Q3194,gene2!A:U,13,0)</f>
        <v>WP_014422725.1</v>
      </c>
      <c r="M3194">
        <f>VLOOKUP(Q3194,gene2!A:U,14,0)</f>
        <v>0</v>
      </c>
      <c r="N3194" t="str">
        <f>VLOOKUP(Q3194,gene2!A:U,15,0)</f>
        <v>TetR family transcriptional regulator</v>
      </c>
      <c r="Q3194" t="s">
        <v>12301</v>
      </c>
      <c r="R3194">
        <v>609</v>
      </c>
      <c r="T3194" t="s">
        <v>12302</v>
      </c>
      <c r="V3194">
        <f t="shared" si="49"/>
        <v>203</v>
      </c>
    </row>
    <row r="3195" spans="1:22" x14ac:dyDescent="0.25">
      <c r="A3195" t="s">
        <v>20</v>
      </c>
      <c r="B3195" t="s">
        <v>21</v>
      </c>
      <c r="C3195" t="s">
        <v>22</v>
      </c>
      <c r="D3195" t="s">
        <v>23</v>
      </c>
      <c r="E3195" t="s">
        <v>5</v>
      </c>
      <c r="G3195" t="s">
        <v>24</v>
      </c>
      <c r="H3195">
        <v>3428451</v>
      </c>
      <c r="I3195">
        <v>3430268</v>
      </c>
      <c r="J3195" t="s">
        <v>52</v>
      </c>
      <c r="K3195" t="str">
        <f>VLOOKUP(Q3195,gene2!A:U,12,0)</f>
        <v>WP_014422726.1</v>
      </c>
      <c r="L3195" t="str">
        <f>VLOOKUP(Q3195,gene2!A:U,13,0)</f>
        <v>WP_014422726.1</v>
      </c>
      <c r="M3195">
        <f>VLOOKUP(Q3195,gene2!A:U,14,0)</f>
        <v>0</v>
      </c>
      <c r="N3195" t="str">
        <f>VLOOKUP(Q3195,gene2!A:U,15,0)</f>
        <v>SLC13 family permease</v>
      </c>
      <c r="Q3195" t="s">
        <v>12304</v>
      </c>
      <c r="R3195">
        <v>1818</v>
      </c>
      <c r="T3195" t="s">
        <v>12305</v>
      </c>
      <c r="V3195">
        <f t="shared" si="49"/>
        <v>606</v>
      </c>
    </row>
    <row r="3196" spans="1:22" x14ac:dyDescent="0.25">
      <c r="A3196" t="s">
        <v>20</v>
      </c>
      <c r="B3196" t="s">
        <v>21</v>
      </c>
      <c r="C3196" t="s">
        <v>22</v>
      </c>
      <c r="D3196" t="s">
        <v>23</v>
      </c>
      <c r="E3196" t="s">
        <v>5</v>
      </c>
      <c r="G3196" t="s">
        <v>24</v>
      </c>
      <c r="H3196">
        <v>3430530</v>
      </c>
      <c r="I3196">
        <v>3431912</v>
      </c>
      <c r="J3196" t="s">
        <v>25</v>
      </c>
      <c r="K3196" t="str">
        <f>VLOOKUP(Q3196,gene2!A:U,12,0)</f>
        <v>WP_014422727.1</v>
      </c>
      <c r="L3196" t="str">
        <f>VLOOKUP(Q3196,gene2!A:U,13,0)</f>
        <v>WP_014422727.1</v>
      </c>
      <c r="M3196">
        <f>VLOOKUP(Q3196,gene2!A:U,14,0)</f>
        <v>0</v>
      </c>
      <c r="N3196" t="str">
        <f>VLOOKUP(Q3196,gene2!A:U,15,0)</f>
        <v>sigma-54-dependent Fis family transcriptional regulator</v>
      </c>
      <c r="Q3196" t="s">
        <v>12307</v>
      </c>
      <c r="R3196">
        <v>1383</v>
      </c>
      <c r="T3196" t="s">
        <v>12308</v>
      </c>
      <c r="V3196">
        <f t="shared" si="49"/>
        <v>461</v>
      </c>
    </row>
    <row r="3197" spans="1:22" x14ac:dyDescent="0.25">
      <c r="A3197" t="s">
        <v>20</v>
      </c>
      <c r="B3197" t="s">
        <v>21</v>
      </c>
      <c r="C3197" t="s">
        <v>22</v>
      </c>
      <c r="D3197" t="s">
        <v>23</v>
      </c>
      <c r="E3197" t="s">
        <v>5</v>
      </c>
      <c r="G3197" t="s">
        <v>24</v>
      </c>
      <c r="H3197">
        <v>3431909</v>
      </c>
      <c r="I3197">
        <v>3432970</v>
      </c>
      <c r="J3197" t="s">
        <v>25</v>
      </c>
      <c r="K3197" t="str">
        <f>VLOOKUP(Q3197,gene2!A:U,12,0)</f>
        <v>WP_014422728.1</v>
      </c>
      <c r="L3197" t="str">
        <f>VLOOKUP(Q3197,gene2!A:U,13,0)</f>
        <v>WP_014422728.1</v>
      </c>
      <c r="M3197">
        <f>VLOOKUP(Q3197,gene2!A:U,14,0)</f>
        <v>0</v>
      </c>
      <c r="N3197" t="str">
        <f>VLOOKUP(Q3197,gene2!A:U,15,0)</f>
        <v>transporter</v>
      </c>
      <c r="Q3197" t="s">
        <v>12310</v>
      </c>
      <c r="R3197">
        <v>1062</v>
      </c>
      <c r="T3197" t="s">
        <v>12311</v>
      </c>
      <c r="V3197">
        <f t="shared" si="49"/>
        <v>354</v>
      </c>
    </row>
    <row r="3198" spans="1:22" x14ac:dyDescent="0.25">
      <c r="A3198" t="s">
        <v>20</v>
      </c>
      <c r="B3198" t="s">
        <v>21</v>
      </c>
      <c r="C3198" t="s">
        <v>22</v>
      </c>
      <c r="D3198" t="s">
        <v>23</v>
      </c>
      <c r="E3198" t="s">
        <v>5</v>
      </c>
      <c r="G3198" t="s">
        <v>24</v>
      </c>
      <c r="H3198">
        <v>3432977</v>
      </c>
      <c r="I3198">
        <v>3433441</v>
      </c>
      <c r="J3198" t="s">
        <v>52</v>
      </c>
      <c r="K3198" t="str">
        <f>VLOOKUP(Q3198,gene2!A:U,12,0)</f>
        <v>WP_014422729.1</v>
      </c>
      <c r="L3198" t="str">
        <f>VLOOKUP(Q3198,gene2!A:U,13,0)</f>
        <v>WP_014422729.1</v>
      </c>
      <c r="M3198">
        <f>VLOOKUP(Q3198,gene2!A:U,14,0)</f>
        <v>0</v>
      </c>
      <c r="N3198" t="str">
        <f>VLOOKUP(Q3198,gene2!A:U,15,0)</f>
        <v>hypothetical protein</v>
      </c>
      <c r="Q3198" t="s">
        <v>12314</v>
      </c>
      <c r="R3198">
        <v>465</v>
      </c>
      <c r="T3198" t="s">
        <v>12315</v>
      </c>
      <c r="V3198">
        <f t="shared" si="49"/>
        <v>155</v>
      </c>
    </row>
    <row r="3199" spans="1:22" x14ac:dyDescent="0.25">
      <c r="A3199" t="s">
        <v>20</v>
      </c>
      <c r="B3199" t="s">
        <v>21</v>
      </c>
      <c r="C3199" t="s">
        <v>22</v>
      </c>
      <c r="D3199" t="s">
        <v>23</v>
      </c>
      <c r="E3199" t="s">
        <v>5</v>
      </c>
      <c r="G3199" t="s">
        <v>24</v>
      </c>
      <c r="H3199">
        <v>3433446</v>
      </c>
      <c r="I3199">
        <v>3434231</v>
      </c>
      <c r="J3199" t="s">
        <v>52</v>
      </c>
      <c r="K3199" t="str">
        <f>VLOOKUP(Q3199,gene2!A:U,12,0)</f>
        <v>WP_014422730.1</v>
      </c>
      <c r="L3199" t="str">
        <f>VLOOKUP(Q3199,gene2!A:U,13,0)</f>
        <v>WP_014422730.1</v>
      </c>
      <c r="M3199">
        <f>VLOOKUP(Q3199,gene2!A:U,14,0)</f>
        <v>0</v>
      </c>
      <c r="N3199" t="str">
        <f>VLOOKUP(Q3199,gene2!A:U,15,0)</f>
        <v>C39 family peptidase</v>
      </c>
      <c r="Q3199" t="s">
        <v>12317</v>
      </c>
      <c r="R3199">
        <v>786</v>
      </c>
      <c r="T3199" t="s">
        <v>12318</v>
      </c>
      <c r="V3199">
        <f t="shared" si="49"/>
        <v>262</v>
      </c>
    </row>
    <row r="3200" spans="1:22" x14ac:dyDescent="0.25">
      <c r="A3200" t="s">
        <v>20</v>
      </c>
      <c r="B3200" t="s">
        <v>21</v>
      </c>
      <c r="C3200" t="s">
        <v>22</v>
      </c>
      <c r="D3200" t="s">
        <v>23</v>
      </c>
      <c r="E3200" t="s">
        <v>5</v>
      </c>
      <c r="G3200" t="s">
        <v>24</v>
      </c>
      <c r="H3200">
        <v>3434247</v>
      </c>
      <c r="I3200">
        <v>3434585</v>
      </c>
      <c r="J3200" t="s">
        <v>52</v>
      </c>
      <c r="K3200" t="str">
        <f>VLOOKUP(Q3200,gene2!A:U,12,0)</f>
        <v>WP_014422731.1</v>
      </c>
      <c r="L3200" t="str">
        <f>VLOOKUP(Q3200,gene2!A:U,13,0)</f>
        <v>WP_014422731.1</v>
      </c>
      <c r="M3200">
        <f>VLOOKUP(Q3200,gene2!A:U,14,0)</f>
        <v>0</v>
      </c>
      <c r="N3200" t="str">
        <f>VLOOKUP(Q3200,gene2!A:U,15,0)</f>
        <v>hypothetical protein</v>
      </c>
      <c r="Q3200" t="s">
        <v>12320</v>
      </c>
      <c r="R3200">
        <v>339</v>
      </c>
      <c r="T3200" t="s">
        <v>12321</v>
      </c>
      <c r="V3200">
        <f t="shared" si="49"/>
        <v>113</v>
      </c>
    </row>
    <row r="3201" spans="1:22" x14ac:dyDescent="0.25">
      <c r="A3201" t="s">
        <v>20</v>
      </c>
      <c r="B3201" t="s">
        <v>21</v>
      </c>
      <c r="C3201" t="s">
        <v>22</v>
      </c>
      <c r="D3201" t="s">
        <v>23</v>
      </c>
      <c r="E3201" t="s">
        <v>5</v>
      </c>
      <c r="G3201" t="s">
        <v>24</v>
      </c>
      <c r="H3201">
        <v>3434638</v>
      </c>
      <c r="I3201">
        <v>3435705</v>
      </c>
      <c r="J3201" t="s">
        <v>52</v>
      </c>
      <c r="K3201" t="str">
        <f>VLOOKUP(Q3201,gene2!A:U,12,0)</f>
        <v>WP_014422732.1</v>
      </c>
      <c r="L3201" t="str">
        <f>VLOOKUP(Q3201,gene2!A:U,13,0)</f>
        <v>WP_014422732.1</v>
      </c>
      <c r="M3201">
        <f>VLOOKUP(Q3201,gene2!A:U,14,0)</f>
        <v>0</v>
      </c>
      <c r="N3201" t="str">
        <f>VLOOKUP(Q3201,gene2!A:U,15,0)</f>
        <v>hypothetical protein</v>
      </c>
      <c r="Q3201" t="s">
        <v>12323</v>
      </c>
      <c r="R3201">
        <v>1068</v>
      </c>
      <c r="T3201" t="s">
        <v>12324</v>
      </c>
      <c r="V3201">
        <f t="shared" si="49"/>
        <v>356</v>
      </c>
    </row>
    <row r="3202" spans="1:22" x14ac:dyDescent="0.25">
      <c r="A3202" t="s">
        <v>20</v>
      </c>
      <c r="B3202" t="s">
        <v>21</v>
      </c>
      <c r="C3202" t="s">
        <v>22</v>
      </c>
      <c r="D3202" t="s">
        <v>23</v>
      </c>
      <c r="E3202" t="s">
        <v>5</v>
      </c>
      <c r="G3202" t="s">
        <v>24</v>
      </c>
      <c r="H3202">
        <v>3436090</v>
      </c>
      <c r="I3202">
        <v>3437682</v>
      </c>
      <c r="J3202" t="s">
        <v>52</v>
      </c>
      <c r="K3202" t="str">
        <f>VLOOKUP(Q3202,gene2!A:U,12,0)</f>
        <v>WP_014422733.1</v>
      </c>
      <c r="L3202" t="str">
        <f>VLOOKUP(Q3202,gene2!A:U,13,0)</f>
        <v>WP_014422733.1</v>
      </c>
      <c r="M3202">
        <f>VLOOKUP(Q3202,gene2!A:U,14,0)</f>
        <v>0</v>
      </c>
      <c r="N3202" t="str">
        <f>VLOOKUP(Q3202,gene2!A:U,15,0)</f>
        <v>isocitrate lyase</v>
      </c>
      <c r="Q3202" t="s">
        <v>12326</v>
      </c>
      <c r="R3202">
        <v>1593</v>
      </c>
      <c r="T3202" t="s">
        <v>12327</v>
      </c>
      <c r="V3202">
        <f t="shared" si="49"/>
        <v>531</v>
      </c>
    </row>
    <row r="3203" spans="1:22" x14ac:dyDescent="0.25">
      <c r="A3203" t="s">
        <v>20</v>
      </c>
      <c r="B3203" t="s">
        <v>21</v>
      </c>
      <c r="C3203" t="s">
        <v>22</v>
      </c>
      <c r="D3203" t="s">
        <v>23</v>
      </c>
      <c r="E3203" t="s">
        <v>5</v>
      </c>
      <c r="G3203" t="s">
        <v>24</v>
      </c>
      <c r="H3203">
        <v>3437994</v>
      </c>
      <c r="I3203">
        <v>3439481</v>
      </c>
      <c r="J3203" t="s">
        <v>25</v>
      </c>
      <c r="K3203" t="str">
        <f>VLOOKUP(Q3203,gene2!A:U,12,0)</f>
        <v>WP_014422734.1</v>
      </c>
      <c r="L3203" t="str">
        <f>VLOOKUP(Q3203,gene2!A:U,13,0)</f>
        <v>WP_014422734.1</v>
      </c>
      <c r="M3203">
        <f>VLOOKUP(Q3203,gene2!A:U,14,0)</f>
        <v>0</v>
      </c>
      <c r="N3203" t="str">
        <f>VLOOKUP(Q3203,gene2!A:U,15,0)</f>
        <v>DUF1538 domain-containing protein</v>
      </c>
      <c r="Q3203" t="s">
        <v>12330</v>
      </c>
      <c r="R3203">
        <v>1488</v>
      </c>
      <c r="T3203" t="s">
        <v>12331</v>
      </c>
      <c r="V3203">
        <f t="shared" ref="V3203:V3266" si="50">R3203/3</f>
        <v>496</v>
      </c>
    </row>
    <row r="3204" spans="1:22" x14ac:dyDescent="0.25">
      <c r="A3204" t="s">
        <v>20</v>
      </c>
      <c r="B3204" t="s">
        <v>21</v>
      </c>
      <c r="C3204" t="s">
        <v>22</v>
      </c>
      <c r="D3204" t="s">
        <v>23</v>
      </c>
      <c r="E3204" t="s">
        <v>5</v>
      </c>
      <c r="G3204" t="s">
        <v>24</v>
      </c>
      <c r="H3204">
        <v>3439478</v>
      </c>
      <c r="I3204">
        <v>3439828</v>
      </c>
      <c r="J3204" t="s">
        <v>25</v>
      </c>
      <c r="K3204" t="str">
        <f>VLOOKUP(Q3204,gene2!A:U,12,0)</f>
        <v>WP_014422735.1</v>
      </c>
      <c r="L3204" t="str">
        <f>VLOOKUP(Q3204,gene2!A:U,13,0)</f>
        <v>WP_014422735.1</v>
      </c>
      <c r="M3204">
        <f>VLOOKUP(Q3204,gene2!A:U,14,0)</f>
        <v>0</v>
      </c>
      <c r="N3204" t="str">
        <f>VLOOKUP(Q3204,gene2!A:U,15,0)</f>
        <v>hypothetical protein</v>
      </c>
      <c r="Q3204" t="s">
        <v>12334</v>
      </c>
      <c r="R3204">
        <v>351</v>
      </c>
      <c r="T3204" t="s">
        <v>12335</v>
      </c>
      <c r="V3204">
        <f t="shared" si="50"/>
        <v>117</v>
      </c>
    </row>
    <row r="3205" spans="1:22" x14ac:dyDescent="0.25">
      <c r="A3205" t="s">
        <v>20</v>
      </c>
      <c r="B3205" t="s">
        <v>21</v>
      </c>
      <c r="C3205" t="s">
        <v>22</v>
      </c>
      <c r="D3205" t="s">
        <v>23</v>
      </c>
      <c r="E3205" t="s">
        <v>5</v>
      </c>
      <c r="G3205" t="s">
        <v>24</v>
      </c>
      <c r="H3205">
        <v>3439842</v>
      </c>
      <c r="I3205">
        <v>3440231</v>
      </c>
      <c r="J3205" t="s">
        <v>25</v>
      </c>
      <c r="K3205" t="str">
        <f>VLOOKUP(Q3205,gene2!A:U,12,0)</f>
        <v>WP_014422736.1</v>
      </c>
      <c r="L3205" t="str">
        <f>VLOOKUP(Q3205,gene2!A:U,13,0)</f>
        <v>WP_014422736.1</v>
      </c>
      <c r="M3205">
        <f>VLOOKUP(Q3205,gene2!A:U,14,0)</f>
        <v>0</v>
      </c>
      <c r="N3205" t="str">
        <f>VLOOKUP(Q3205,gene2!A:U,15,0)</f>
        <v>CBS domain-containing protein</v>
      </c>
      <c r="Q3205" t="s">
        <v>12337</v>
      </c>
      <c r="R3205">
        <v>390</v>
      </c>
      <c r="T3205" t="s">
        <v>12338</v>
      </c>
      <c r="V3205">
        <f t="shared" si="50"/>
        <v>130</v>
      </c>
    </row>
    <row r="3206" spans="1:22" x14ac:dyDescent="0.25">
      <c r="A3206" t="s">
        <v>20</v>
      </c>
      <c r="B3206" t="s">
        <v>21</v>
      </c>
      <c r="C3206" t="s">
        <v>22</v>
      </c>
      <c r="D3206" t="s">
        <v>23</v>
      </c>
      <c r="E3206" t="s">
        <v>5</v>
      </c>
      <c r="G3206" t="s">
        <v>24</v>
      </c>
      <c r="H3206">
        <v>3440523</v>
      </c>
      <c r="I3206">
        <v>3441092</v>
      </c>
      <c r="J3206" t="s">
        <v>25</v>
      </c>
      <c r="K3206" t="str">
        <f>VLOOKUP(Q3206,gene2!A:U,12,0)</f>
        <v>WP_158011939.1</v>
      </c>
      <c r="L3206" t="str">
        <f>VLOOKUP(Q3206,gene2!A:U,13,0)</f>
        <v>WP_158011939.1</v>
      </c>
      <c r="M3206">
        <f>VLOOKUP(Q3206,gene2!A:U,14,0)</f>
        <v>0</v>
      </c>
      <c r="N3206" t="str">
        <f>VLOOKUP(Q3206,gene2!A:U,15,0)</f>
        <v>transglutaminase-like cysteine peptidase</v>
      </c>
      <c r="Q3206" t="s">
        <v>12340</v>
      </c>
      <c r="R3206">
        <v>570</v>
      </c>
      <c r="T3206" t="s">
        <v>12341</v>
      </c>
      <c r="V3206">
        <f t="shared" si="50"/>
        <v>190</v>
      </c>
    </row>
    <row r="3207" spans="1:22" x14ac:dyDescent="0.25">
      <c r="A3207" t="s">
        <v>20</v>
      </c>
      <c r="B3207" t="s">
        <v>21</v>
      </c>
      <c r="C3207" t="s">
        <v>22</v>
      </c>
      <c r="D3207" t="s">
        <v>23</v>
      </c>
      <c r="E3207" t="s">
        <v>5</v>
      </c>
      <c r="G3207" t="s">
        <v>24</v>
      </c>
      <c r="H3207">
        <v>3441079</v>
      </c>
      <c r="I3207">
        <v>3442980</v>
      </c>
      <c r="J3207" t="s">
        <v>25</v>
      </c>
      <c r="K3207" t="str">
        <f>VLOOKUP(Q3207,gene2!A:U,12,0)</f>
        <v>WP_014422739.1</v>
      </c>
      <c r="L3207" t="str">
        <f>VLOOKUP(Q3207,gene2!A:U,13,0)</f>
        <v>WP_014422739.1</v>
      </c>
      <c r="M3207">
        <f>VLOOKUP(Q3207,gene2!A:U,14,0)</f>
        <v>0</v>
      </c>
      <c r="N3207" t="str">
        <f>VLOOKUP(Q3207,gene2!A:U,15,0)</f>
        <v>EAL domain-containing protein</v>
      </c>
      <c r="Q3207" t="s">
        <v>12343</v>
      </c>
      <c r="R3207">
        <v>1902</v>
      </c>
      <c r="T3207" t="s">
        <v>12344</v>
      </c>
      <c r="V3207">
        <f t="shared" si="50"/>
        <v>634</v>
      </c>
    </row>
    <row r="3208" spans="1:22" x14ac:dyDescent="0.25">
      <c r="A3208" t="s">
        <v>20</v>
      </c>
      <c r="B3208" t="s">
        <v>21</v>
      </c>
      <c r="C3208" t="s">
        <v>22</v>
      </c>
      <c r="D3208" t="s">
        <v>23</v>
      </c>
      <c r="E3208" t="s">
        <v>5</v>
      </c>
      <c r="G3208" t="s">
        <v>24</v>
      </c>
      <c r="H3208">
        <v>3442977</v>
      </c>
      <c r="I3208">
        <v>3443315</v>
      </c>
      <c r="J3208" t="s">
        <v>52</v>
      </c>
      <c r="K3208" t="str">
        <f>VLOOKUP(Q3208,gene2!A:U,12,0)</f>
        <v>WP_014422740.1</v>
      </c>
      <c r="L3208" t="str">
        <f>VLOOKUP(Q3208,gene2!A:U,13,0)</f>
        <v>WP_014422740.1</v>
      </c>
      <c r="M3208">
        <f>VLOOKUP(Q3208,gene2!A:U,14,0)</f>
        <v>0</v>
      </c>
      <c r="N3208" t="str">
        <f>VLOOKUP(Q3208,gene2!A:U,15,0)</f>
        <v>hypothetical protein</v>
      </c>
      <c r="Q3208" t="s">
        <v>12346</v>
      </c>
      <c r="R3208">
        <v>339</v>
      </c>
      <c r="T3208" t="s">
        <v>12347</v>
      </c>
      <c r="V3208">
        <f t="shared" si="50"/>
        <v>113</v>
      </c>
    </row>
    <row r="3209" spans="1:22" x14ac:dyDescent="0.25">
      <c r="A3209" t="s">
        <v>20</v>
      </c>
      <c r="B3209" t="s">
        <v>21</v>
      </c>
      <c r="C3209" t="s">
        <v>22</v>
      </c>
      <c r="D3209" t="s">
        <v>23</v>
      </c>
      <c r="E3209" t="s">
        <v>5</v>
      </c>
      <c r="G3209" t="s">
        <v>24</v>
      </c>
      <c r="H3209">
        <v>3443299</v>
      </c>
      <c r="I3209">
        <v>3443946</v>
      </c>
      <c r="J3209" t="s">
        <v>52</v>
      </c>
      <c r="K3209" t="str">
        <f>VLOOKUP(Q3209,gene2!A:U,12,0)</f>
        <v>WP_014422741.1</v>
      </c>
      <c r="L3209" t="str">
        <f>VLOOKUP(Q3209,gene2!A:U,13,0)</f>
        <v>WP_014422741.1</v>
      </c>
      <c r="M3209">
        <f>VLOOKUP(Q3209,gene2!A:U,14,0)</f>
        <v>0</v>
      </c>
      <c r="N3209" t="str">
        <f>VLOOKUP(Q3209,gene2!A:U,15,0)</f>
        <v>response regulator transcription factor</v>
      </c>
      <c r="Q3209" t="s">
        <v>12349</v>
      </c>
      <c r="R3209">
        <v>648</v>
      </c>
      <c r="T3209" t="s">
        <v>12350</v>
      </c>
      <c r="V3209">
        <f t="shared" si="50"/>
        <v>216</v>
      </c>
    </row>
    <row r="3210" spans="1:22" x14ac:dyDescent="0.25">
      <c r="A3210" t="s">
        <v>20</v>
      </c>
      <c r="B3210" t="s">
        <v>21</v>
      </c>
      <c r="C3210" t="s">
        <v>22</v>
      </c>
      <c r="D3210" t="s">
        <v>23</v>
      </c>
      <c r="E3210" t="s">
        <v>5</v>
      </c>
      <c r="G3210" t="s">
        <v>24</v>
      </c>
      <c r="H3210">
        <v>3443943</v>
      </c>
      <c r="I3210">
        <v>3445373</v>
      </c>
      <c r="J3210" t="s">
        <v>52</v>
      </c>
      <c r="K3210" t="str">
        <f>VLOOKUP(Q3210,gene2!A:U,12,0)</f>
        <v>WP_014422742.1</v>
      </c>
      <c r="L3210" t="str">
        <f>VLOOKUP(Q3210,gene2!A:U,13,0)</f>
        <v>WP_014422742.1</v>
      </c>
      <c r="M3210">
        <f>VLOOKUP(Q3210,gene2!A:U,14,0)</f>
        <v>0</v>
      </c>
      <c r="N3210" t="str">
        <f>VLOOKUP(Q3210,gene2!A:U,15,0)</f>
        <v>HlyD family type I secretion periplasmic adaptor subunit</v>
      </c>
      <c r="Q3210" t="s">
        <v>12352</v>
      </c>
      <c r="R3210">
        <v>1431</v>
      </c>
      <c r="T3210" t="s">
        <v>12353</v>
      </c>
      <c r="V3210">
        <f t="shared" si="50"/>
        <v>477</v>
      </c>
    </row>
    <row r="3211" spans="1:22" x14ac:dyDescent="0.25">
      <c r="A3211" t="s">
        <v>20</v>
      </c>
      <c r="B3211" t="s">
        <v>21</v>
      </c>
      <c r="C3211" t="s">
        <v>22</v>
      </c>
      <c r="D3211" t="s">
        <v>23</v>
      </c>
      <c r="E3211" t="s">
        <v>5</v>
      </c>
      <c r="G3211" t="s">
        <v>24</v>
      </c>
      <c r="H3211">
        <v>3445370</v>
      </c>
      <c r="I3211">
        <v>3447469</v>
      </c>
      <c r="J3211" t="s">
        <v>52</v>
      </c>
      <c r="K3211" t="str">
        <f>VLOOKUP(Q3211,gene2!A:U,12,0)</f>
        <v>WP_121207918.1</v>
      </c>
      <c r="L3211" t="str">
        <f>VLOOKUP(Q3211,gene2!A:U,13,0)</f>
        <v>WP_121207918.1</v>
      </c>
      <c r="M3211">
        <f>VLOOKUP(Q3211,gene2!A:U,14,0)</f>
        <v>0</v>
      </c>
      <c r="N3211" t="str">
        <f>VLOOKUP(Q3211,gene2!A:U,15,0)</f>
        <v>type I secretion system permease/ATPase</v>
      </c>
      <c r="Q3211" t="s">
        <v>12356</v>
      </c>
      <c r="R3211">
        <v>2100</v>
      </c>
      <c r="T3211" t="s">
        <v>12357</v>
      </c>
      <c r="V3211">
        <f t="shared" si="50"/>
        <v>700</v>
      </c>
    </row>
    <row r="3212" spans="1:22" x14ac:dyDescent="0.25">
      <c r="A3212" t="s">
        <v>20</v>
      </c>
      <c r="B3212" t="s">
        <v>21</v>
      </c>
      <c r="C3212" t="s">
        <v>22</v>
      </c>
      <c r="D3212" t="s">
        <v>23</v>
      </c>
      <c r="E3212" t="s">
        <v>5</v>
      </c>
      <c r="G3212" t="s">
        <v>24</v>
      </c>
      <c r="H3212">
        <v>3447537</v>
      </c>
      <c r="I3212">
        <v>3449423</v>
      </c>
      <c r="J3212" t="s">
        <v>52</v>
      </c>
      <c r="K3212" t="str">
        <f>VLOOKUP(Q3212,gene2!A:U,12,0)</f>
        <v>WP_158011896.1</v>
      </c>
      <c r="L3212" t="str">
        <f>VLOOKUP(Q3212,gene2!A:U,13,0)</f>
        <v>WP_158011896.1</v>
      </c>
      <c r="M3212">
        <f>VLOOKUP(Q3212,gene2!A:U,14,0)</f>
        <v>0</v>
      </c>
      <c r="N3212" t="str">
        <f>VLOOKUP(Q3212,gene2!A:U,15,0)</f>
        <v>TolC family outer membrane protein</v>
      </c>
      <c r="Q3212" t="s">
        <v>12360</v>
      </c>
      <c r="R3212">
        <v>1887</v>
      </c>
      <c r="T3212" t="s">
        <v>12361</v>
      </c>
      <c r="V3212">
        <f t="shared" si="50"/>
        <v>629</v>
      </c>
    </row>
    <row r="3213" spans="1:22" x14ac:dyDescent="0.25">
      <c r="A3213" t="s">
        <v>20</v>
      </c>
      <c r="B3213" t="s">
        <v>21</v>
      </c>
      <c r="C3213" t="s">
        <v>22</v>
      </c>
      <c r="D3213" t="s">
        <v>23</v>
      </c>
      <c r="E3213" t="s">
        <v>5</v>
      </c>
      <c r="G3213" t="s">
        <v>24</v>
      </c>
      <c r="H3213">
        <v>3449723</v>
      </c>
      <c r="I3213">
        <v>3460054</v>
      </c>
      <c r="J3213" t="s">
        <v>25</v>
      </c>
      <c r="K3213" t="str">
        <f>VLOOKUP(Q3213,gene2!A:U,12,0)</f>
        <v>WP_014422746.1</v>
      </c>
      <c r="L3213" t="str">
        <f>VLOOKUP(Q3213,gene2!A:U,13,0)</f>
        <v>WP_014422746.1</v>
      </c>
      <c r="M3213">
        <f>VLOOKUP(Q3213,gene2!A:U,14,0)</f>
        <v>0</v>
      </c>
      <c r="N3213" t="str">
        <f>VLOOKUP(Q3213,gene2!A:U,15,0)</f>
        <v>biofilm formation large adhesion protein</v>
      </c>
      <c r="Q3213" t="s">
        <v>12363</v>
      </c>
      <c r="R3213">
        <v>10332</v>
      </c>
      <c r="T3213" t="s">
        <v>12364</v>
      </c>
      <c r="V3213">
        <f t="shared" si="50"/>
        <v>3444</v>
      </c>
    </row>
    <row r="3214" spans="1:22" x14ac:dyDescent="0.25">
      <c r="A3214" t="s">
        <v>20</v>
      </c>
      <c r="B3214" t="s">
        <v>21</v>
      </c>
      <c r="C3214" t="s">
        <v>22</v>
      </c>
      <c r="D3214" t="s">
        <v>23</v>
      </c>
      <c r="E3214" t="s">
        <v>5</v>
      </c>
      <c r="G3214" t="s">
        <v>24</v>
      </c>
      <c r="H3214">
        <v>3460098</v>
      </c>
      <c r="I3214">
        <v>3462050</v>
      </c>
      <c r="J3214" t="s">
        <v>52</v>
      </c>
      <c r="K3214" t="str">
        <f>VLOOKUP(Q3214,gene2!A:U,12,0)</f>
        <v>WP_014422747.1</v>
      </c>
      <c r="L3214" t="str">
        <f>VLOOKUP(Q3214,gene2!A:U,13,0)</f>
        <v>WP_014422747.1</v>
      </c>
      <c r="M3214">
        <f>VLOOKUP(Q3214,gene2!A:U,14,0)</f>
        <v>0</v>
      </c>
      <c r="N3214" t="str">
        <f>VLOOKUP(Q3214,gene2!A:U,15,0)</f>
        <v>hypothetical protein</v>
      </c>
      <c r="Q3214" t="s">
        <v>12367</v>
      </c>
      <c r="R3214">
        <v>1953</v>
      </c>
      <c r="T3214" t="s">
        <v>12368</v>
      </c>
      <c r="V3214">
        <f t="shared" si="50"/>
        <v>651</v>
      </c>
    </row>
    <row r="3215" spans="1:22" x14ac:dyDescent="0.25">
      <c r="A3215" t="s">
        <v>20</v>
      </c>
      <c r="B3215" t="s">
        <v>21</v>
      </c>
      <c r="C3215" t="s">
        <v>22</v>
      </c>
      <c r="D3215" t="s">
        <v>23</v>
      </c>
      <c r="E3215" t="s">
        <v>5</v>
      </c>
      <c r="G3215" t="s">
        <v>24</v>
      </c>
      <c r="H3215">
        <v>3462213</v>
      </c>
      <c r="I3215">
        <v>3463949</v>
      </c>
      <c r="J3215" t="s">
        <v>52</v>
      </c>
      <c r="K3215" t="str">
        <f>VLOOKUP(Q3215,gene2!A:U,12,0)</f>
        <v>WP_014422748.1</v>
      </c>
      <c r="L3215" t="str">
        <f>VLOOKUP(Q3215,gene2!A:U,13,0)</f>
        <v>WP_014422748.1</v>
      </c>
      <c r="M3215">
        <f>VLOOKUP(Q3215,gene2!A:U,14,0)</f>
        <v>0</v>
      </c>
      <c r="N3215" t="str">
        <f>VLOOKUP(Q3215,gene2!A:U,15,0)</f>
        <v>C4-dicarboxylic acid transporter DauA</v>
      </c>
      <c r="O3215" t="s">
        <v>12370</v>
      </c>
      <c r="Q3215" t="s">
        <v>12371</v>
      </c>
      <c r="R3215">
        <v>1737</v>
      </c>
      <c r="T3215" t="s">
        <v>12372</v>
      </c>
      <c r="V3215">
        <f t="shared" si="50"/>
        <v>579</v>
      </c>
    </row>
    <row r="3216" spans="1:22" x14ac:dyDescent="0.25">
      <c r="A3216" t="s">
        <v>20</v>
      </c>
      <c r="B3216" t="s">
        <v>21</v>
      </c>
      <c r="C3216" t="s">
        <v>22</v>
      </c>
      <c r="D3216" t="s">
        <v>23</v>
      </c>
      <c r="E3216" t="s">
        <v>5</v>
      </c>
      <c r="G3216" t="s">
        <v>24</v>
      </c>
      <c r="H3216">
        <v>3464077</v>
      </c>
      <c r="I3216">
        <v>3464259</v>
      </c>
      <c r="J3216" t="s">
        <v>25</v>
      </c>
      <c r="K3216" t="str">
        <f>VLOOKUP(Q3216,gene2!A:U,12,0)</f>
        <v>WP_014422749.1</v>
      </c>
      <c r="L3216" t="str">
        <f>VLOOKUP(Q3216,gene2!A:U,13,0)</f>
        <v>WP_014422749.1</v>
      </c>
      <c r="M3216">
        <f>VLOOKUP(Q3216,gene2!A:U,14,0)</f>
        <v>0</v>
      </c>
      <c r="N3216" t="str">
        <f>VLOOKUP(Q3216,gene2!A:U,15,0)</f>
        <v>hypothetical protein</v>
      </c>
      <c r="Q3216" t="s">
        <v>12375</v>
      </c>
      <c r="R3216">
        <v>183</v>
      </c>
      <c r="T3216" t="s">
        <v>12376</v>
      </c>
      <c r="V3216">
        <f t="shared" si="50"/>
        <v>61</v>
      </c>
    </row>
    <row r="3217" spans="1:22" x14ac:dyDescent="0.25">
      <c r="A3217" t="s">
        <v>20</v>
      </c>
      <c r="B3217" t="s">
        <v>21</v>
      </c>
      <c r="C3217" t="s">
        <v>22</v>
      </c>
      <c r="D3217" t="s">
        <v>23</v>
      </c>
      <c r="E3217" t="s">
        <v>5</v>
      </c>
      <c r="G3217" t="s">
        <v>24</v>
      </c>
      <c r="H3217">
        <v>3464351</v>
      </c>
      <c r="I3217">
        <v>3465283</v>
      </c>
      <c r="J3217" t="s">
        <v>25</v>
      </c>
      <c r="K3217" t="str">
        <f>VLOOKUP(Q3217,gene2!A:U,12,0)</f>
        <v>WP_014422750.1</v>
      </c>
      <c r="L3217" t="str">
        <f>VLOOKUP(Q3217,gene2!A:U,13,0)</f>
        <v>WP_014422750.1</v>
      </c>
      <c r="M3217">
        <f>VLOOKUP(Q3217,gene2!A:U,14,0)</f>
        <v>0</v>
      </c>
      <c r="N3217" t="str">
        <f>VLOOKUP(Q3217,gene2!A:U,15,0)</f>
        <v>ChaN family lipoprotein</v>
      </c>
      <c r="Q3217" t="s">
        <v>12378</v>
      </c>
      <c r="R3217">
        <v>933</v>
      </c>
      <c r="T3217" t="s">
        <v>12379</v>
      </c>
      <c r="V3217">
        <f t="shared" si="50"/>
        <v>311</v>
      </c>
    </row>
    <row r="3218" spans="1:22" x14ac:dyDescent="0.25">
      <c r="A3218" t="s">
        <v>20</v>
      </c>
      <c r="B3218" t="s">
        <v>21</v>
      </c>
      <c r="C3218" t="s">
        <v>22</v>
      </c>
      <c r="D3218" t="s">
        <v>23</v>
      </c>
      <c r="E3218" t="s">
        <v>5</v>
      </c>
      <c r="G3218" t="s">
        <v>24</v>
      </c>
      <c r="H3218">
        <v>3465379</v>
      </c>
      <c r="I3218">
        <v>3466089</v>
      </c>
      <c r="J3218" t="s">
        <v>25</v>
      </c>
      <c r="K3218" t="str">
        <f>VLOOKUP(Q3218,gene2!A:U,12,0)</f>
        <v>WP_014422751.1</v>
      </c>
      <c r="L3218" t="str">
        <f>VLOOKUP(Q3218,gene2!A:U,13,0)</f>
        <v>WP_014422751.1</v>
      </c>
      <c r="M3218">
        <f>VLOOKUP(Q3218,gene2!A:U,14,0)</f>
        <v>0</v>
      </c>
      <c r="N3218" t="str">
        <f>VLOOKUP(Q3218,gene2!A:U,15,0)</f>
        <v>SIMPL domain-containing protein</v>
      </c>
      <c r="Q3218" t="s">
        <v>12382</v>
      </c>
      <c r="R3218">
        <v>711</v>
      </c>
      <c r="T3218" t="s">
        <v>12383</v>
      </c>
      <c r="V3218">
        <f t="shared" si="50"/>
        <v>237</v>
      </c>
    </row>
    <row r="3219" spans="1:22" x14ac:dyDescent="0.25">
      <c r="A3219" t="s">
        <v>20</v>
      </c>
      <c r="B3219" t="s">
        <v>21</v>
      </c>
      <c r="C3219" t="s">
        <v>22</v>
      </c>
      <c r="D3219" t="s">
        <v>23</v>
      </c>
      <c r="E3219" t="s">
        <v>5</v>
      </c>
      <c r="G3219" t="s">
        <v>24</v>
      </c>
      <c r="H3219">
        <v>3466104</v>
      </c>
      <c r="I3219">
        <v>3467171</v>
      </c>
      <c r="J3219" t="s">
        <v>52</v>
      </c>
      <c r="K3219" t="str">
        <f>VLOOKUP(Q3219,gene2!A:U,12,0)</f>
        <v>WP_014422752.1</v>
      </c>
      <c r="L3219" t="str">
        <f>VLOOKUP(Q3219,gene2!A:U,13,0)</f>
        <v>WP_014422752.1</v>
      </c>
      <c r="M3219">
        <f>VLOOKUP(Q3219,gene2!A:U,14,0)</f>
        <v>0</v>
      </c>
      <c r="N3219" t="str">
        <f>VLOOKUP(Q3219,gene2!A:U,15,0)</f>
        <v>beta-N-acetylglucosaminidase domain-containing protein</v>
      </c>
      <c r="Q3219" t="s">
        <v>12385</v>
      </c>
      <c r="R3219">
        <v>1068</v>
      </c>
      <c r="T3219" t="s">
        <v>12386</v>
      </c>
      <c r="V3219">
        <f t="shared" si="50"/>
        <v>356</v>
      </c>
    </row>
    <row r="3220" spans="1:22" x14ac:dyDescent="0.25">
      <c r="A3220" t="s">
        <v>20</v>
      </c>
      <c r="B3220" t="s">
        <v>21</v>
      </c>
      <c r="C3220" t="s">
        <v>22</v>
      </c>
      <c r="D3220" t="s">
        <v>23</v>
      </c>
      <c r="E3220" t="s">
        <v>5</v>
      </c>
      <c r="G3220" t="s">
        <v>24</v>
      </c>
      <c r="H3220">
        <v>3467350</v>
      </c>
      <c r="I3220">
        <v>3468420</v>
      </c>
      <c r="J3220" t="s">
        <v>25</v>
      </c>
      <c r="K3220" t="str">
        <f>VLOOKUP(Q3220,gene2!A:U,12,0)</f>
        <v>WP_014422753.1</v>
      </c>
      <c r="L3220" t="str">
        <f>VLOOKUP(Q3220,gene2!A:U,13,0)</f>
        <v>WP_014422753.1</v>
      </c>
      <c r="M3220">
        <f>VLOOKUP(Q3220,gene2!A:U,14,0)</f>
        <v>0</v>
      </c>
      <c r="N3220" t="str">
        <f>VLOOKUP(Q3220,gene2!A:U,15,0)</f>
        <v>acyltransferase</v>
      </c>
      <c r="Q3220" t="s">
        <v>12389</v>
      </c>
      <c r="R3220">
        <v>1071</v>
      </c>
      <c r="T3220" t="s">
        <v>12390</v>
      </c>
      <c r="V3220">
        <f t="shared" si="50"/>
        <v>357</v>
      </c>
    </row>
    <row r="3221" spans="1:22" x14ac:dyDescent="0.25">
      <c r="A3221" t="s">
        <v>20</v>
      </c>
      <c r="B3221" t="s">
        <v>21</v>
      </c>
      <c r="C3221" t="s">
        <v>22</v>
      </c>
      <c r="D3221" t="s">
        <v>23</v>
      </c>
      <c r="E3221" t="s">
        <v>5</v>
      </c>
      <c r="G3221" t="s">
        <v>24</v>
      </c>
      <c r="H3221">
        <v>3468473</v>
      </c>
      <c r="I3221">
        <v>3468931</v>
      </c>
      <c r="J3221" t="s">
        <v>25</v>
      </c>
      <c r="K3221" t="str">
        <f>VLOOKUP(Q3221,gene2!A:U,12,0)</f>
        <v>WP_014422754.1</v>
      </c>
      <c r="L3221" t="str">
        <f>VLOOKUP(Q3221,gene2!A:U,13,0)</f>
        <v>WP_014422754.1</v>
      </c>
      <c r="M3221">
        <f>VLOOKUP(Q3221,gene2!A:U,14,0)</f>
        <v>0</v>
      </c>
      <c r="N3221" t="str">
        <f>VLOOKUP(Q3221,gene2!A:U,15,0)</f>
        <v>hypothetical protein</v>
      </c>
      <c r="Q3221" t="s">
        <v>12392</v>
      </c>
      <c r="R3221">
        <v>459</v>
      </c>
      <c r="T3221" t="s">
        <v>12393</v>
      </c>
      <c r="V3221">
        <f t="shared" si="50"/>
        <v>153</v>
      </c>
    </row>
    <row r="3222" spans="1:22" x14ac:dyDescent="0.25">
      <c r="A3222" t="s">
        <v>20</v>
      </c>
      <c r="B3222" t="s">
        <v>21</v>
      </c>
      <c r="C3222" t="s">
        <v>22</v>
      </c>
      <c r="D3222" t="s">
        <v>23</v>
      </c>
      <c r="E3222" t="s">
        <v>5</v>
      </c>
      <c r="G3222" t="s">
        <v>24</v>
      </c>
      <c r="H3222">
        <v>3469071</v>
      </c>
      <c r="I3222">
        <v>3470147</v>
      </c>
      <c r="J3222" t="s">
        <v>25</v>
      </c>
      <c r="K3222" t="str">
        <f>VLOOKUP(Q3222,gene2!A:U,12,0)</f>
        <v>WP_014422755.1</v>
      </c>
      <c r="L3222" t="str">
        <f>VLOOKUP(Q3222,gene2!A:U,13,0)</f>
        <v>WP_014422755.1</v>
      </c>
      <c r="M3222">
        <f>VLOOKUP(Q3222,gene2!A:U,14,0)</f>
        <v>0</v>
      </c>
      <c r="N3222" t="str">
        <f>VLOOKUP(Q3222,gene2!A:U,15,0)</f>
        <v>TRAP transporter substrate-binding protein</v>
      </c>
      <c r="Q3222" t="s">
        <v>12395</v>
      </c>
      <c r="R3222">
        <v>1077</v>
      </c>
      <c r="T3222" t="s">
        <v>12396</v>
      </c>
      <c r="V3222">
        <f t="shared" si="50"/>
        <v>359</v>
      </c>
    </row>
    <row r="3223" spans="1:22" x14ac:dyDescent="0.25">
      <c r="A3223" t="s">
        <v>20</v>
      </c>
      <c r="B3223" t="s">
        <v>21</v>
      </c>
      <c r="C3223" t="s">
        <v>22</v>
      </c>
      <c r="D3223" t="s">
        <v>23</v>
      </c>
      <c r="E3223" t="s">
        <v>5</v>
      </c>
      <c r="G3223" t="s">
        <v>24</v>
      </c>
      <c r="H3223">
        <v>3470252</v>
      </c>
      <c r="I3223">
        <v>3470797</v>
      </c>
      <c r="J3223" t="s">
        <v>25</v>
      </c>
      <c r="K3223" t="str">
        <f>VLOOKUP(Q3223,gene2!A:U,12,0)</f>
        <v>WP_014422756.1</v>
      </c>
      <c r="L3223" t="str">
        <f>VLOOKUP(Q3223,gene2!A:U,13,0)</f>
        <v>WP_014422756.1</v>
      </c>
      <c r="M3223">
        <f>VLOOKUP(Q3223,gene2!A:U,14,0)</f>
        <v>0</v>
      </c>
      <c r="N3223" t="str">
        <f>VLOOKUP(Q3223,gene2!A:U,15,0)</f>
        <v>TRAP transporter small permease subunit</v>
      </c>
      <c r="Q3223" t="s">
        <v>12398</v>
      </c>
      <c r="R3223">
        <v>546</v>
      </c>
      <c r="T3223" t="s">
        <v>12399</v>
      </c>
      <c r="V3223">
        <f t="shared" si="50"/>
        <v>182</v>
      </c>
    </row>
    <row r="3224" spans="1:22" x14ac:dyDescent="0.25">
      <c r="A3224" t="s">
        <v>20</v>
      </c>
      <c r="B3224" t="s">
        <v>21</v>
      </c>
      <c r="C3224" t="s">
        <v>22</v>
      </c>
      <c r="D3224" t="s">
        <v>23</v>
      </c>
      <c r="E3224" t="s">
        <v>5</v>
      </c>
      <c r="G3224" t="s">
        <v>24</v>
      </c>
      <c r="H3224">
        <v>3470794</v>
      </c>
      <c r="I3224">
        <v>3472092</v>
      </c>
      <c r="J3224" t="s">
        <v>25</v>
      </c>
      <c r="K3224" t="str">
        <f>VLOOKUP(Q3224,gene2!A:U,12,0)</f>
        <v>WP_011786891.1</v>
      </c>
      <c r="L3224" t="str">
        <f>VLOOKUP(Q3224,gene2!A:U,13,0)</f>
        <v>WP_011786891.1</v>
      </c>
      <c r="M3224">
        <f>VLOOKUP(Q3224,gene2!A:U,14,0)</f>
        <v>0</v>
      </c>
      <c r="N3224" t="str">
        <f>VLOOKUP(Q3224,gene2!A:U,15,0)</f>
        <v>TRAP transporter large permease subunit</v>
      </c>
      <c r="Q3224" t="s">
        <v>12401</v>
      </c>
      <c r="R3224">
        <v>1299</v>
      </c>
      <c r="T3224" t="s">
        <v>12402</v>
      </c>
      <c r="V3224">
        <f t="shared" si="50"/>
        <v>433</v>
      </c>
    </row>
    <row r="3225" spans="1:22" x14ac:dyDescent="0.25">
      <c r="A3225" t="s">
        <v>20</v>
      </c>
      <c r="B3225" t="s">
        <v>21</v>
      </c>
      <c r="C3225" t="s">
        <v>22</v>
      </c>
      <c r="D3225" t="s">
        <v>23</v>
      </c>
      <c r="E3225" t="s">
        <v>5</v>
      </c>
      <c r="G3225" t="s">
        <v>24</v>
      </c>
      <c r="H3225">
        <v>3472287</v>
      </c>
      <c r="I3225">
        <v>3473603</v>
      </c>
      <c r="J3225" t="s">
        <v>25</v>
      </c>
      <c r="K3225" t="str">
        <f>VLOOKUP(Q3225,gene2!A:U,12,0)</f>
        <v>WP_014422757.1</v>
      </c>
      <c r="L3225" t="str">
        <f>VLOOKUP(Q3225,gene2!A:U,13,0)</f>
        <v>WP_014422757.1</v>
      </c>
      <c r="M3225">
        <f>VLOOKUP(Q3225,gene2!A:U,14,0)</f>
        <v>0</v>
      </c>
      <c r="N3225" t="str">
        <f>VLOOKUP(Q3225,gene2!A:U,15,0)</f>
        <v>class I SAM-dependent methyltransferase</v>
      </c>
      <c r="Q3225" t="s">
        <v>12404</v>
      </c>
      <c r="R3225">
        <v>1317</v>
      </c>
      <c r="T3225" t="s">
        <v>12405</v>
      </c>
      <c r="V3225">
        <f t="shared" si="50"/>
        <v>439</v>
      </c>
    </row>
    <row r="3226" spans="1:22" x14ac:dyDescent="0.25">
      <c r="A3226" t="s">
        <v>20</v>
      </c>
      <c r="B3226" t="s">
        <v>21</v>
      </c>
      <c r="C3226" t="s">
        <v>22</v>
      </c>
      <c r="D3226" t="s">
        <v>23</v>
      </c>
      <c r="E3226" t="s">
        <v>5</v>
      </c>
      <c r="G3226" t="s">
        <v>24</v>
      </c>
      <c r="H3226">
        <v>3473603</v>
      </c>
      <c r="I3226">
        <v>3474727</v>
      </c>
      <c r="J3226" t="s">
        <v>25</v>
      </c>
      <c r="K3226" t="str">
        <f>VLOOKUP(Q3226,gene2!A:U,12,0)</f>
        <v>WP_014422758.1</v>
      </c>
      <c r="L3226" t="str">
        <f>VLOOKUP(Q3226,gene2!A:U,13,0)</f>
        <v>WP_014422758.1</v>
      </c>
      <c r="M3226">
        <f>VLOOKUP(Q3226,gene2!A:U,14,0)</f>
        <v>0</v>
      </c>
      <c r="N3226" t="str">
        <f>VLOOKUP(Q3226,gene2!A:U,15,0)</f>
        <v>NAD(P)/FAD-dependent oxidoreductase</v>
      </c>
      <c r="Q3226" t="s">
        <v>12407</v>
      </c>
      <c r="R3226">
        <v>1125</v>
      </c>
      <c r="T3226" t="s">
        <v>12408</v>
      </c>
      <c r="V3226">
        <f t="shared" si="50"/>
        <v>375</v>
      </c>
    </row>
    <row r="3227" spans="1:22" x14ac:dyDescent="0.25">
      <c r="A3227" t="s">
        <v>20</v>
      </c>
      <c r="B3227" t="s">
        <v>21</v>
      </c>
      <c r="C3227" t="s">
        <v>22</v>
      </c>
      <c r="D3227" t="s">
        <v>23</v>
      </c>
      <c r="E3227" t="s">
        <v>5</v>
      </c>
      <c r="G3227" t="s">
        <v>24</v>
      </c>
      <c r="H3227">
        <v>3474821</v>
      </c>
      <c r="I3227">
        <v>3475765</v>
      </c>
      <c r="J3227" t="s">
        <v>52</v>
      </c>
      <c r="K3227" t="str">
        <f>VLOOKUP(Q3227,gene2!A:U,12,0)</f>
        <v>WP_014422759.1</v>
      </c>
      <c r="L3227" t="str">
        <f>VLOOKUP(Q3227,gene2!A:U,13,0)</f>
        <v>WP_014422759.1</v>
      </c>
      <c r="M3227">
        <f>VLOOKUP(Q3227,gene2!A:U,14,0)</f>
        <v>0</v>
      </c>
      <c r="N3227" t="str">
        <f>VLOOKUP(Q3227,gene2!A:U,15,0)</f>
        <v>porin</v>
      </c>
      <c r="Q3227" t="s">
        <v>12410</v>
      </c>
      <c r="R3227">
        <v>945</v>
      </c>
      <c r="T3227" t="s">
        <v>12411</v>
      </c>
      <c r="V3227">
        <f t="shared" si="50"/>
        <v>315</v>
      </c>
    </row>
    <row r="3228" spans="1:22" x14ac:dyDescent="0.25">
      <c r="A3228" t="s">
        <v>20</v>
      </c>
      <c r="B3228" t="s">
        <v>21</v>
      </c>
      <c r="C3228" t="s">
        <v>22</v>
      </c>
      <c r="D3228" t="s">
        <v>23</v>
      </c>
      <c r="E3228" t="s">
        <v>5</v>
      </c>
      <c r="G3228" t="s">
        <v>24</v>
      </c>
      <c r="H3228">
        <v>3475799</v>
      </c>
      <c r="I3228">
        <v>3476383</v>
      </c>
      <c r="J3228" t="s">
        <v>52</v>
      </c>
      <c r="K3228" t="str">
        <f>VLOOKUP(Q3228,gene2!A:U,12,0)</f>
        <v>WP_014422760.1</v>
      </c>
      <c r="L3228" t="str">
        <f>VLOOKUP(Q3228,gene2!A:U,13,0)</f>
        <v>WP_014422760.1</v>
      </c>
      <c r="M3228">
        <f>VLOOKUP(Q3228,gene2!A:U,14,0)</f>
        <v>0</v>
      </c>
      <c r="N3228" t="str">
        <f>VLOOKUP(Q3228,gene2!A:U,15,0)</f>
        <v>DUF2057 domain-containing protein</v>
      </c>
      <c r="Q3228" t="s">
        <v>12413</v>
      </c>
      <c r="R3228">
        <v>585</v>
      </c>
      <c r="T3228" t="s">
        <v>12414</v>
      </c>
      <c r="V3228">
        <f t="shared" si="50"/>
        <v>195</v>
      </c>
    </row>
    <row r="3229" spans="1:22" x14ac:dyDescent="0.25">
      <c r="A3229" t="s">
        <v>20</v>
      </c>
      <c r="B3229" t="s">
        <v>21</v>
      </c>
      <c r="C3229" t="s">
        <v>22</v>
      </c>
      <c r="D3229" t="s">
        <v>23</v>
      </c>
      <c r="E3229" t="s">
        <v>5</v>
      </c>
      <c r="G3229" t="s">
        <v>24</v>
      </c>
      <c r="H3229">
        <v>3476603</v>
      </c>
      <c r="I3229">
        <v>3478471</v>
      </c>
      <c r="J3229" t="s">
        <v>52</v>
      </c>
      <c r="K3229" t="str">
        <f>VLOOKUP(Q3229,gene2!A:U,12,0)</f>
        <v>WP_014422761.1</v>
      </c>
      <c r="L3229" t="str">
        <f>VLOOKUP(Q3229,gene2!A:U,13,0)</f>
        <v>WP_014422761.1</v>
      </c>
      <c r="M3229">
        <f>VLOOKUP(Q3229,gene2!A:U,14,0)</f>
        <v>0</v>
      </c>
      <c r="N3229" t="str">
        <f>VLOOKUP(Q3229,gene2!A:U,15,0)</f>
        <v>choice-of-anchor I family protein</v>
      </c>
      <c r="Q3229" t="s">
        <v>12417</v>
      </c>
      <c r="R3229">
        <v>1869</v>
      </c>
      <c r="T3229" t="s">
        <v>12418</v>
      </c>
      <c r="V3229">
        <f t="shared" si="50"/>
        <v>623</v>
      </c>
    </row>
    <row r="3230" spans="1:22" x14ac:dyDescent="0.25">
      <c r="A3230" t="s">
        <v>20</v>
      </c>
      <c r="B3230" t="s">
        <v>21</v>
      </c>
      <c r="C3230" t="s">
        <v>22</v>
      </c>
      <c r="D3230" t="s">
        <v>23</v>
      </c>
      <c r="E3230" t="s">
        <v>5</v>
      </c>
      <c r="G3230" t="s">
        <v>24</v>
      </c>
      <c r="H3230">
        <v>3478629</v>
      </c>
      <c r="I3230">
        <v>3479102</v>
      </c>
      <c r="J3230" t="s">
        <v>52</v>
      </c>
      <c r="K3230" t="str">
        <f>VLOOKUP(Q3230,gene2!A:U,12,0)</f>
        <v>WP_014422762.1</v>
      </c>
      <c r="L3230" t="str">
        <f>VLOOKUP(Q3230,gene2!A:U,13,0)</f>
        <v>WP_014422762.1</v>
      </c>
      <c r="M3230">
        <f>VLOOKUP(Q3230,gene2!A:U,14,0)</f>
        <v>0</v>
      </c>
      <c r="N3230" t="str">
        <f>VLOOKUP(Q3230,gene2!A:U,15,0)</f>
        <v>DNA starvation/stationary phase protection protein</v>
      </c>
      <c r="Q3230" t="s">
        <v>12421</v>
      </c>
      <c r="R3230">
        <v>474</v>
      </c>
      <c r="T3230" t="s">
        <v>12422</v>
      </c>
      <c r="V3230">
        <f t="shared" si="50"/>
        <v>158</v>
      </c>
    </row>
    <row r="3231" spans="1:22" x14ac:dyDescent="0.25">
      <c r="A3231" t="s">
        <v>20</v>
      </c>
      <c r="B3231" t="s">
        <v>21</v>
      </c>
      <c r="C3231" t="s">
        <v>22</v>
      </c>
      <c r="D3231" t="s">
        <v>23</v>
      </c>
      <c r="E3231" t="s">
        <v>5</v>
      </c>
      <c r="G3231" t="s">
        <v>24</v>
      </c>
      <c r="H3231">
        <v>3479330</v>
      </c>
      <c r="I3231">
        <v>3479596</v>
      </c>
      <c r="J3231" t="s">
        <v>25</v>
      </c>
      <c r="K3231" t="str">
        <f>VLOOKUP(Q3231,gene2!A:U,12,0)</f>
        <v>WP_014422763.1</v>
      </c>
      <c r="L3231" t="str">
        <f>VLOOKUP(Q3231,gene2!A:U,13,0)</f>
        <v>WP_014422763.1</v>
      </c>
      <c r="M3231">
        <f>VLOOKUP(Q3231,gene2!A:U,14,0)</f>
        <v>0</v>
      </c>
      <c r="N3231" t="str">
        <f>VLOOKUP(Q3231,gene2!A:U,15,0)</f>
        <v>DUF2061 domain-containing protein</v>
      </c>
      <c r="Q3231" t="s">
        <v>12425</v>
      </c>
      <c r="R3231">
        <v>267</v>
      </c>
      <c r="T3231" t="s">
        <v>12426</v>
      </c>
      <c r="V3231">
        <f t="shared" si="50"/>
        <v>89</v>
      </c>
    </row>
    <row r="3232" spans="1:22" x14ac:dyDescent="0.25">
      <c r="A3232" t="s">
        <v>20</v>
      </c>
      <c r="B3232" t="s">
        <v>21</v>
      </c>
      <c r="C3232" t="s">
        <v>22</v>
      </c>
      <c r="D3232" t="s">
        <v>23</v>
      </c>
      <c r="E3232" t="s">
        <v>5</v>
      </c>
      <c r="G3232" t="s">
        <v>24</v>
      </c>
      <c r="H3232">
        <v>3479630</v>
      </c>
      <c r="I3232">
        <v>3481069</v>
      </c>
      <c r="J3232" t="s">
        <v>52</v>
      </c>
      <c r="K3232" t="str">
        <f>VLOOKUP(Q3232,gene2!A:U,12,0)</f>
        <v>WP_014422764.1</v>
      </c>
      <c r="L3232" t="str">
        <f>VLOOKUP(Q3232,gene2!A:U,13,0)</f>
        <v>WP_014422764.1</v>
      </c>
      <c r="M3232">
        <f>VLOOKUP(Q3232,gene2!A:U,14,0)</f>
        <v>0</v>
      </c>
      <c r="N3232" t="str">
        <f>VLOOKUP(Q3232,gene2!A:U,15,0)</f>
        <v>dihydrolipoyl dehydrogenase</v>
      </c>
      <c r="Q3232" t="s">
        <v>12429</v>
      </c>
      <c r="R3232">
        <v>1440</v>
      </c>
      <c r="T3232" t="s">
        <v>12430</v>
      </c>
      <c r="V3232">
        <f t="shared" si="50"/>
        <v>480</v>
      </c>
    </row>
    <row r="3233" spans="1:22" x14ac:dyDescent="0.25">
      <c r="A3233" t="s">
        <v>20</v>
      </c>
      <c r="B3233" t="s">
        <v>21</v>
      </c>
      <c r="C3233" t="s">
        <v>22</v>
      </c>
      <c r="D3233" t="s">
        <v>23</v>
      </c>
      <c r="E3233" t="s">
        <v>5</v>
      </c>
      <c r="G3233" t="s">
        <v>24</v>
      </c>
      <c r="H3233">
        <v>3481251</v>
      </c>
      <c r="I3233">
        <v>3481922</v>
      </c>
      <c r="J3233" t="s">
        <v>25</v>
      </c>
      <c r="K3233" t="str">
        <f>VLOOKUP(Q3233,gene2!A:U,12,0)</f>
        <v>WP_011786900.1</v>
      </c>
      <c r="L3233" t="str">
        <f>VLOOKUP(Q3233,gene2!A:U,13,0)</f>
        <v>WP_011786900.1</v>
      </c>
      <c r="M3233">
        <f>VLOOKUP(Q3233,gene2!A:U,14,0)</f>
        <v>0</v>
      </c>
      <c r="N3233" t="str">
        <f>VLOOKUP(Q3233,gene2!A:U,15,0)</f>
        <v>LysE family transporter</v>
      </c>
      <c r="Q3233" t="s">
        <v>12432</v>
      </c>
      <c r="R3233">
        <v>672</v>
      </c>
      <c r="T3233" t="s">
        <v>12433</v>
      </c>
      <c r="V3233">
        <f t="shared" si="50"/>
        <v>224</v>
      </c>
    </row>
    <row r="3234" spans="1:22" x14ac:dyDescent="0.25">
      <c r="A3234" t="s">
        <v>20</v>
      </c>
      <c r="B3234" t="s">
        <v>21</v>
      </c>
      <c r="C3234" t="s">
        <v>22</v>
      </c>
      <c r="D3234" t="s">
        <v>23</v>
      </c>
      <c r="E3234" t="s">
        <v>5</v>
      </c>
      <c r="G3234" t="s">
        <v>24</v>
      </c>
      <c r="H3234">
        <v>3481867</v>
      </c>
      <c r="I3234">
        <v>3482919</v>
      </c>
      <c r="J3234" t="s">
        <v>52</v>
      </c>
      <c r="K3234" t="str">
        <f>VLOOKUP(Q3234,gene2!A:U,12,0)</f>
        <v>WP_011786901.1</v>
      </c>
      <c r="L3234" t="str">
        <f>VLOOKUP(Q3234,gene2!A:U,13,0)</f>
        <v>WP_011786901.1</v>
      </c>
      <c r="M3234">
        <f>VLOOKUP(Q3234,gene2!A:U,14,0)</f>
        <v>0</v>
      </c>
      <c r="N3234" t="str">
        <f>VLOOKUP(Q3234,gene2!A:U,15,0)</f>
        <v>3-deoxy-7-phosphoheptulonate synthase</v>
      </c>
      <c r="Q3234" t="s">
        <v>12436</v>
      </c>
      <c r="R3234">
        <v>1053</v>
      </c>
      <c r="T3234" t="s">
        <v>12437</v>
      </c>
      <c r="V3234">
        <f t="shared" si="50"/>
        <v>351</v>
      </c>
    </row>
    <row r="3235" spans="1:22" x14ac:dyDescent="0.25">
      <c r="A3235" t="s">
        <v>20</v>
      </c>
      <c r="B3235" t="s">
        <v>21</v>
      </c>
      <c r="C3235" t="s">
        <v>22</v>
      </c>
      <c r="D3235" t="s">
        <v>23</v>
      </c>
      <c r="E3235" t="s">
        <v>5</v>
      </c>
      <c r="G3235" t="s">
        <v>24</v>
      </c>
      <c r="H3235">
        <v>3483285</v>
      </c>
      <c r="I3235">
        <v>3484079</v>
      </c>
      <c r="J3235" t="s">
        <v>25</v>
      </c>
      <c r="K3235" t="str">
        <f>VLOOKUP(Q3235,gene2!A:U,12,0)</f>
        <v>WP_011786902.1</v>
      </c>
      <c r="L3235" t="str">
        <f>VLOOKUP(Q3235,gene2!A:U,13,0)</f>
        <v>WP_011786902.1</v>
      </c>
      <c r="M3235">
        <f>VLOOKUP(Q3235,gene2!A:U,14,0)</f>
        <v>0</v>
      </c>
      <c r="N3235" t="str">
        <f>VLOOKUP(Q3235,gene2!A:U,15,0)</f>
        <v>secretin</v>
      </c>
      <c r="Q3235" t="s">
        <v>12439</v>
      </c>
      <c r="R3235">
        <v>795</v>
      </c>
      <c r="T3235" t="s">
        <v>12440</v>
      </c>
      <c r="V3235">
        <f t="shared" si="50"/>
        <v>265</v>
      </c>
    </row>
    <row r="3236" spans="1:22" x14ac:dyDescent="0.25">
      <c r="A3236" t="s">
        <v>20</v>
      </c>
      <c r="B3236" t="s">
        <v>21</v>
      </c>
      <c r="C3236" t="s">
        <v>22</v>
      </c>
      <c r="D3236" t="s">
        <v>23</v>
      </c>
      <c r="E3236" t="s">
        <v>5</v>
      </c>
      <c r="G3236" t="s">
        <v>24</v>
      </c>
      <c r="H3236">
        <v>3484080</v>
      </c>
      <c r="I3236">
        <v>3484586</v>
      </c>
      <c r="J3236" t="s">
        <v>52</v>
      </c>
      <c r="K3236" t="str">
        <f>VLOOKUP(Q3236,gene2!A:U,12,0)</f>
        <v>WP_014422766.1</v>
      </c>
      <c r="L3236" t="str">
        <f>VLOOKUP(Q3236,gene2!A:U,13,0)</f>
        <v>WP_014422766.1</v>
      </c>
      <c r="M3236">
        <f>VLOOKUP(Q3236,gene2!A:U,14,0)</f>
        <v>0</v>
      </c>
      <c r="N3236" t="str">
        <f>VLOOKUP(Q3236,gene2!A:U,15,0)</f>
        <v>DnaJ domain-containing protein</v>
      </c>
      <c r="Q3236" t="s">
        <v>12443</v>
      </c>
      <c r="R3236">
        <v>507</v>
      </c>
      <c r="T3236" t="s">
        <v>12444</v>
      </c>
      <c r="V3236">
        <f t="shared" si="50"/>
        <v>169</v>
      </c>
    </row>
    <row r="3237" spans="1:22" x14ac:dyDescent="0.25">
      <c r="A3237" t="s">
        <v>20</v>
      </c>
      <c r="B3237" t="s">
        <v>21</v>
      </c>
      <c r="C3237" t="s">
        <v>22</v>
      </c>
      <c r="D3237" t="s">
        <v>23</v>
      </c>
      <c r="E3237" t="s">
        <v>5</v>
      </c>
      <c r="G3237" t="s">
        <v>24</v>
      </c>
      <c r="H3237">
        <v>3484872</v>
      </c>
      <c r="I3237">
        <v>3485969</v>
      </c>
      <c r="J3237" t="s">
        <v>25</v>
      </c>
      <c r="K3237" t="str">
        <f>VLOOKUP(Q3237,gene2!A:U,12,0)</f>
        <v>WP_014422767.1</v>
      </c>
      <c r="L3237" t="str">
        <f>VLOOKUP(Q3237,gene2!A:U,13,0)</f>
        <v>WP_014422767.1</v>
      </c>
      <c r="M3237">
        <f>VLOOKUP(Q3237,gene2!A:U,14,0)</f>
        <v>0</v>
      </c>
      <c r="N3237" t="str">
        <f>VLOOKUP(Q3237,gene2!A:U,15,0)</f>
        <v>efflux RND transporter periplasmic adaptor subunit</v>
      </c>
      <c r="Q3237" t="s">
        <v>12446</v>
      </c>
      <c r="R3237">
        <v>1098</v>
      </c>
      <c r="T3237" t="s">
        <v>12447</v>
      </c>
      <c r="V3237">
        <f t="shared" si="50"/>
        <v>366</v>
      </c>
    </row>
    <row r="3238" spans="1:22" x14ac:dyDescent="0.25">
      <c r="A3238" t="s">
        <v>20</v>
      </c>
      <c r="B3238" t="s">
        <v>21</v>
      </c>
      <c r="C3238" t="s">
        <v>22</v>
      </c>
      <c r="D3238" t="s">
        <v>23</v>
      </c>
      <c r="E3238" t="s">
        <v>5</v>
      </c>
      <c r="G3238" t="s">
        <v>24</v>
      </c>
      <c r="H3238">
        <v>3485969</v>
      </c>
      <c r="I3238">
        <v>3489058</v>
      </c>
      <c r="J3238" t="s">
        <v>25</v>
      </c>
      <c r="K3238" t="str">
        <f>VLOOKUP(Q3238,gene2!A:U,12,0)</f>
        <v>WP_014422768.1</v>
      </c>
      <c r="L3238" t="str">
        <f>VLOOKUP(Q3238,gene2!A:U,13,0)</f>
        <v>WP_014422768.1</v>
      </c>
      <c r="M3238">
        <f>VLOOKUP(Q3238,gene2!A:U,14,0)</f>
        <v>0</v>
      </c>
      <c r="N3238" t="str">
        <f>VLOOKUP(Q3238,gene2!A:U,15,0)</f>
        <v>efflux RND transporter permease subunit</v>
      </c>
      <c r="Q3238" t="s">
        <v>12449</v>
      </c>
      <c r="R3238">
        <v>3090</v>
      </c>
      <c r="T3238" t="s">
        <v>12450</v>
      </c>
      <c r="V3238">
        <f t="shared" si="50"/>
        <v>1030</v>
      </c>
    </row>
    <row r="3239" spans="1:22" x14ac:dyDescent="0.25">
      <c r="A3239" t="s">
        <v>20</v>
      </c>
      <c r="B3239" t="s">
        <v>21</v>
      </c>
      <c r="C3239" t="s">
        <v>22</v>
      </c>
      <c r="D3239" t="s">
        <v>23</v>
      </c>
      <c r="E3239" t="s">
        <v>5</v>
      </c>
      <c r="G3239" t="s">
        <v>24</v>
      </c>
      <c r="H3239">
        <v>3489113</v>
      </c>
      <c r="I3239">
        <v>3490078</v>
      </c>
      <c r="J3239" t="s">
        <v>52</v>
      </c>
      <c r="K3239" t="str">
        <f>VLOOKUP(Q3239,gene2!A:U,12,0)</f>
        <v>WP_014422769.1</v>
      </c>
      <c r="L3239" t="str">
        <f>VLOOKUP(Q3239,gene2!A:U,13,0)</f>
        <v>WP_014422769.1</v>
      </c>
      <c r="M3239">
        <f>VLOOKUP(Q3239,gene2!A:U,14,0)</f>
        <v>0</v>
      </c>
      <c r="N3239" t="str">
        <f>VLOOKUP(Q3239,gene2!A:U,15,0)</f>
        <v>helix-turn-helix domain-containing protein</v>
      </c>
      <c r="Q3239" t="s">
        <v>12452</v>
      </c>
      <c r="R3239">
        <v>966</v>
      </c>
      <c r="T3239" t="s">
        <v>12453</v>
      </c>
      <c r="V3239">
        <f t="shared" si="50"/>
        <v>322</v>
      </c>
    </row>
    <row r="3240" spans="1:22" x14ac:dyDescent="0.25">
      <c r="A3240" t="s">
        <v>20</v>
      </c>
      <c r="B3240" t="s">
        <v>21</v>
      </c>
      <c r="C3240" t="s">
        <v>22</v>
      </c>
      <c r="D3240" t="s">
        <v>23</v>
      </c>
      <c r="E3240" t="s">
        <v>5</v>
      </c>
      <c r="G3240" t="s">
        <v>24</v>
      </c>
      <c r="H3240">
        <v>3490197</v>
      </c>
      <c r="I3240">
        <v>3491855</v>
      </c>
      <c r="J3240" t="s">
        <v>52</v>
      </c>
      <c r="K3240" t="str">
        <f>VLOOKUP(Q3240,gene2!A:U,12,0)</f>
        <v>WP_014422770.1</v>
      </c>
      <c r="L3240" t="str">
        <f>VLOOKUP(Q3240,gene2!A:U,13,0)</f>
        <v>WP_014422770.1</v>
      </c>
      <c r="M3240">
        <f>VLOOKUP(Q3240,gene2!A:U,14,0)</f>
        <v>0</v>
      </c>
      <c r="N3240" t="str">
        <f>VLOOKUP(Q3240,gene2!A:U,15,0)</f>
        <v>EAL domain-containing protein</v>
      </c>
      <c r="Q3240" t="s">
        <v>12455</v>
      </c>
      <c r="R3240">
        <v>1659</v>
      </c>
      <c r="T3240" t="s">
        <v>12456</v>
      </c>
      <c r="V3240">
        <f t="shared" si="50"/>
        <v>553</v>
      </c>
    </row>
    <row r="3241" spans="1:22" x14ac:dyDescent="0.25">
      <c r="A3241" t="s">
        <v>20</v>
      </c>
      <c r="B3241" t="s">
        <v>21</v>
      </c>
      <c r="C3241" t="s">
        <v>22</v>
      </c>
      <c r="D3241" t="s">
        <v>23</v>
      </c>
      <c r="E3241" t="s">
        <v>5</v>
      </c>
      <c r="G3241" t="s">
        <v>24</v>
      </c>
      <c r="H3241">
        <v>3492083</v>
      </c>
      <c r="I3241">
        <v>3493714</v>
      </c>
      <c r="J3241" t="s">
        <v>25</v>
      </c>
      <c r="K3241" t="str">
        <f>VLOOKUP(Q3241,gene2!A:U,12,0)</f>
        <v>WP_014422771.1</v>
      </c>
      <c r="L3241" t="str">
        <f>VLOOKUP(Q3241,gene2!A:U,13,0)</f>
        <v>WP_014422771.1</v>
      </c>
      <c r="M3241">
        <f>VLOOKUP(Q3241,gene2!A:U,14,0)</f>
        <v>0</v>
      </c>
      <c r="N3241" t="str">
        <f>VLOOKUP(Q3241,gene2!A:U,15,0)</f>
        <v>methyl-accepting chemotaxis protein</v>
      </c>
      <c r="Q3241" t="s">
        <v>12458</v>
      </c>
      <c r="R3241">
        <v>1632</v>
      </c>
      <c r="T3241" t="s">
        <v>12459</v>
      </c>
      <c r="V3241">
        <f t="shared" si="50"/>
        <v>544</v>
      </c>
    </row>
    <row r="3242" spans="1:22" x14ac:dyDescent="0.25">
      <c r="A3242" t="s">
        <v>20</v>
      </c>
      <c r="B3242" t="s">
        <v>21</v>
      </c>
      <c r="C3242" t="s">
        <v>22</v>
      </c>
      <c r="D3242" t="s">
        <v>23</v>
      </c>
      <c r="E3242" t="s">
        <v>5</v>
      </c>
      <c r="G3242" t="s">
        <v>24</v>
      </c>
      <c r="H3242">
        <v>3493785</v>
      </c>
      <c r="I3242">
        <v>3494096</v>
      </c>
      <c r="J3242" t="s">
        <v>25</v>
      </c>
      <c r="K3242" t="str">
        <f>VLOOKUP(Q3242,gene2!A:U,12,0)</f>
        <v>WP_023009553.1</v>
      </c>
      <c r="L3242" t="str">
        <f>VLOOKUP(Q3242,gene2!A:U,13,0)</f>
        <v>WP_023009553.1</v>
      </c>
      <c r="M3242">
        <f>VLOOKUP(Q3242,gene2!A:U,14,0)</f>
        <v>0</v>
      </c>
      <c r="N3242" t="str">
        <f>VLOOKUP(Q3242,gene2!A:U,15,0)</f>
        <v>DUF3301 domain-containing protein</v>
      </c>
      <c r="Q3242" t="s">
        <v>12461</v>
      </c>
      <c r="R3242">
        <v>312</v>
      </c>
      <c r="T3242" t="s">
        <v>12462</v>
      </c>
      <c r="V3242">
        <f t="shared" si="50"/>
        <v>104</v>
      </c>
    </row>
    <row r="3243" spans="1:22" x14ac:dyDescent="0.25">
      <c r="A3243" t="s">
        <v>20</v>
      </c>
      <c r="B3243" t="s">
        <v>21</v>
      </c>
      <c r="C3243" t="s">
        <v>22</v>
      </c>
      <c r="D3243" t="s">
        <v>23</v>
      </c>
      <c r="E3243" t="s">
        <v>5</v>
      </c>
      <c r="G3243" t="s">
        <v>24</v>
      </c>
      <c r="H3243">
        <v>3494220</v>
      </c>
      <c r="I3243">
        <v>3495134</v>
      </c>
      <c r="J3243" t="s">
        <v>25</v>
      </c>
      <c r="K3243" t="str">
        <f>VLOOKUP(Q3243,gene2!A:U,12,0)</f>
        <v>WP_036199685.1</v>
      </c>
      <c r="L3243" t="str">
        <f>VLOOKUP(Q3243,gene2!A:U,13,0)</f>
        <v>WP_036199685.1</v>
      </c>
      <c r="M3243">
        <f>VLOOKUP(Q3243,gene2!A:U,14,0)</f>
        <v>0</v>
      </c>
      <c r="N3243" t="str">
        <f>VLOOKUP(Q3243,gene2!A:U,15,0)</f>
        <v>alpha/beta fold hydrolase</v>
      </c>
      <c r="Q3243" t="s">
        <v>12465</v>
      </c>
      <c r="R3243">
        <v>915</v>
      </c>
      <c r="T3243" t="s">
        <v>12466</v>
      </c>
      <c r="V3243">
        <f t="shared" si="50"/>
        <v>305</v>
      </c>
    </row>
    <row r="3244" spans="1:22" x14ac:dyDescent="0.25">
      <c r="A3244" t="s">
        <v>20</v>
      </c>
      <c r="B3244" t="s">
        <v>21</v>
      </c>
      <c r="C3244" t="s">
        <v>22</v>
      </c>
      <c r="D3244" t="s">
        <v>23</v>
      </c>
      <c r="E3244" t="s">
        <v>5</v>
      </c>
      <c r="G3244" t="s">
        <v>24</v>
      </c>
      <c r="H3244">
        <v>3495142</v>
      </c>
      <c r="I3244">
        <v>3496224</v>
      </c>
      <c r="J3244" t="s">
        <v>25</v>
      </c>
      <c r="K3244" t="str">
        <f>VLOOKUP(Q3244,gene2!A:U,12,0)</f>
        <v>WP_014422774.1</v>
      </c>
      <c r="L3244" t="str">
        <f>VLOOKUP(Q3244,gene2!A:U,13,0)</f>
        <v>WP_014422774.1</v>
      </c>
      <c r="M3244">
        <f>VLOOKUP(Q3244,gene2!A:U,14,0)</f>
        <v>0</v>
      </c>
      <c r="N3244" t="str">
        <f>VLOOKUP(Q3244,gene2!A:U,15,0)</f>
        <v>lipase chaperone</v>
      </c>
      <c r="Q3244" t="s">
        <v>12468</v>
      </c>
      <c r="R3244">
        <v>1083</v>
      </c>
      <c r="T3244" t="s">
        <v>12469</v>
      </c>
      <c r="V3244">
        <f t="shared" si="50"/>
        <v>361</v>
      </c>
    </row>
    <row r="3245" spans="1:22" x14ac:dyDescent="0.25">
      <c r="A3245" t="s">
        <v>20</v>
      </c>
      <c r="B3245" t="s">
        <v>21</v>
      </c>
      <c r="C3245" t="s">
        <v>22</v>
      </c>
      <c r="D3245" t="s">
        <v>23</v>
      </c>
      <c r="E3245" t="s">
        <v>5</v>
      </c>
      <c r="G3245" t="s">
        <v>24</v>
      </c>
      <c r="H3245">
        <v>3496304</v>
      </c>
      <c r="I3245">
        <v>3497686</v>
      </c>
      <c r="J3245" t="s">
        <v>25</v>
      </c>
      <c r="K3245" t="str">
        <f>VLOOKUP(Q3245,gene2!A:U,12,0)</f>
        <v>WP_041655648.1</v>
      </c>
      <c r="L3245" t="str">
        <f>VLOOKUP(Q3245,gene2!A:U,13,0)</f>
        <v>WP_041655648.1</v>
      </c>
      <c r="M3245">
        <f>VLOOKUP(Q3245,gene2!A:U,14,0)</f>
        <v>0</v>
      </c>
      <c r="N3245" t="str">
        <f>VLOOKUP(Q3245,gene2!A:U,15,0)</f>
        <v>HAMP domain-containing histidine kinase</v>
      </c>
      <c r="Q3245" t="s">
        <v>12472</v>
      </c>
      <c r="R3245">
        <v>1383</v>
      </c>
      <c r="T3245" t="s">
        <v>12473</v>
      </c>
      <c r="V3245">
        <f t="shared" si="50"/>
        <v>461</v>
      </c>
    </row>
    <row r="3246" spans="1:22" x14ac:dyDescent="0.25">
      <c r="A3246" t="s">
        <v>20</v>
      </c>
      <c r="B3246" t="s">
        <v>21</v>
      </c>
      <c r="C3246" t="s">
        <v>22</v>
      </c>
      <c r="D3246" t="s">
        <v>23</v>
      </c>
      <c r="E3246" t="s">
        <v>5</v>
      </c>
      <c r="G3246" t="s">
        <v>24</v>
      </c>
      <c r="H3246">
        <v>3497619</v>
      </c>
      <c r="I3246">
        <v>3498278</v>
      </c>
      <c r="J3246" t="s">
        <v>52</v>
      </c>
      <c r="K3246" t="str">
        <f>VLOOKUP(Q3246,gene2!A:U,12,0)</f>
        <v>WP_014422776.1</v>
      </c>
      <c r="L3246" t="str">
        <f>VLOOKUP(Q3246,gene2!A:U,13,0)</f>
        <v>WP_014422776.1</v>
      </c>
      <c r="M3246">
        <f>VLOOKUP(Q3246,gene2!A:U,14,0)</f>
        <v>0</v>
      </c>
      <c r="N3246" t="str">
        <f>VLOOKUP(Q3246,gene2!A:U,15,0)</f>
        <v>response regulator transcription factor</v>
      </c>
      <c r="Q3246" t="s">
        <v>12475</v>
      </c>
      <c r="R3246">
        <v>660</v>
      </c>
      <c r="T3246" t="s">
        <v>12476</v>
      </c>
      <c r="V3246">
        <f t="shared" si="50"/>
        <v>220</v>
      </c>
    </row>
    <row r="3247" spans="1:22" x14ac:dyDescent="0.25">
      <c r="A3247" t="s">
        <v>20</v>
      </c>
      <c r="B3247" t="s">
        <v>21</v>
      </c>
      <c r="C3247" t="s">
        <v>22</v>
      </c>
      <c r="D3247" t="s">
        <v>23</v>
      </c>
      <c r="E3247" t="s">
        <v>5</v>
      </c>
      <c r="G3247" t="s">
        <v>24</v>
      </c>
      <c r="H3247">
        <v>3498527</v>
      </c>
      <c r="I3247">
        <v>3499804</v>
      </c>
      <c r="J3247" t="s">
        <v>25</v>
      </c>
      <c r="K3247" t="str">
        <f>VLOOKUP(Q3247,gene2!A:U,12,0)</f>
        <v>WP_014422777.1</v>
      </c>
      <c r="L3247" t="str">
        <f>VLOOKUP(Q3247,gene2!A:U,13,0)</f>
        <v>WP_014422777.1</v>
      </c>
      <c r="M3247">
        <f>VLOOKUP(Q3247,gene2!A:U,14,0)</f>
        <v>0</v>
      </c>
      <c r="N3247" t="str">
        <f>VLOOKUP(Q3247,gene2!A:U,15,0)</f>
        <v>substrate-binding domain-containing protein</v>
      </c>
      <c r="Q3247" t="s">
        <v>12478</v>
      </c>
      <c r="R3247">
        <v>1278</v>
      </c>
      <c r="T3247" t="s">
        <v>12479</v>
      </c>
      <c r="V3247">
        <f t="shared" si="50"/>
        <v>426</v>
      </c>
    </row>
    <row r="3248" spans="1:22" x14ac:dyDescent="0.25">
      <c r="A3248" t="s">
        <v>20</v>
      </c>
      <c r="B3248" t="s">
        <v>21</v>
      </c>
      <c r="C3248" t="s">
        <v>22</v>
      </c>
      <c r="D3248" t="s">
        <v>23</v>
      </c>
      <c r="E3248" t="s">
        <v>5</v>
      </c>
      <c r="G3248" t="s">
        <v>24</v>
      </c>
      <c r="H3248">
        <v>3499929</v>
      </c>
      <c r="I3248">
        <v>3501224</v>
      </c>
      <c r="J3248" t="s">
        <v>25</v>
      </c>
      <c r="K3248" t="str">
        <f>VLOOKUP(Q3248,gene2!A:U,12,0)</f>
        <v>WP_014422778.1</v>
      </c>
      <c r="L3248" t="str">
        <f>VLOOKUP(Q3248,gene2!A:U,13,0)</f>
        <v>WP_014422778.1</v>
      </c>
      <c r="M3248">
        <f>VLOOKUP(Q3248,gene2!A:U,14,0)</f>
        <v>0</v>
      </c>
      <c r="N3248" t="str">
        <f>VLOOKUP(Q3248,gene2!A:U,15,0)</f>
        <v>aminotransferase class I/II-fold pyridoxal phosphate-dependent enzyme</v>
      </c>
      <c r="Q3248" t="s">
        <v>12482</v>
      </c>
      <c r="R3248">
        <v>1296</v>
      </c>
      <c r="T3248" t="s">
        <v>12483</v>
      </c>
      <c r="V3248">
        <f t="shared" si="50"/>
        <v>432</v>
      </c>
    </row>
    <row r="3249" spans="1:22" x14ac:dyDescent="0.25">
      <c r="A3249" t="s">
        <v>20</v>
      </c>
      <c r="B3249" t="s">
        <v>21</v>
      </c>
      <c r="C3249" t="s">
        <v>22</v>
      </c>
      <c r="D3249" t="s">
        <v>23</v>
      </c>
      <c r="E3249" t="s">
        <v>5</v>
      </c>
      <c r="G3249" t="s">
        <v>24</v>
      </c>
      <c r="H3249">
        <v>3501277</v>
      </c>
      <c r="I3249">
        <v>3502101</v>
      </c>
      <c r="J3249" t="s">
        <v>25</v>
      </c>
      <c r="K3249" t="str">
        <f>VLOOKUP(Q3249,gene2!A:U,12,0)</f>
        <v>WP_014422779.1</v>
      </c>
      <c r="L3249" t="str">
        <f>VLOOKUP(Q3249,gene2!A:U,13,0)</f>
        <v>WP_014422779.1</v>
      </c>
      <c r="M3249">
        <f>VLOOKUP(Q3249,gene2!A:U,14,0)</f>
        <v>0</v>
      </c>
      <c r="N3249" t="str">
        <f>VLOOKUP(Q3249,gene2!A:U,15,0)</f>
        <v>inositol monophosphatase</v>
      </c>
      <c r="Q3249" t="s">
        <v>12485</v>
      </c>
      <c r="R3249">
        <v>825</v>
      </c>
      <c r="T3249" t="s">
        <v>12486</v>
      </c>
      <c r="V3249">
        <f t="shared" si="50"/>
        <v>275</v>
      </c>
    </row>
    <row r="3250" spans="1:22" x14ac:dyDescent="0.25">
      <c r="A3250" t="s">
        <v>20</v>
      </c>
      <c r="B3250" t="s">
        <v>21</v>
      </c>
      <c r="C3250" t="s">
        <v>22</v>
      </c>
      <c r="D3250" t="s">
        <v>23</v>
      </c>
      <c r="E3250" t="s">
        <v>5</v>
      </c>
      <c r="G3250" t="s">
        <v>24</v>
      </c>
      <c r="H3250">
        <v>3502513</v>
      </c>
      <c r="I3250">
        <v>3503100</v>
      </c>
      <c r="J3250" t="s">
        <v>52</v>
      </c>
      <c r="K3250" t="str">
        <f>VLOOKUP(Q3250,gene2!A:U,12,0)</f>
        <v>WP_014422780.1</v>
      </c>
      <c r="L3250" t="str">
        <f>VLOOKUP(Q3250,gene2!A:U,13,0)</f>
        <v>WP_014422780.1</v>
      </c>
      <c r="M3250">
        <f>VLOOKUP(Q3250,gene2!A:U,14,0)</f>
        <v>0</v>
      </c>
      <c r="N3250" t="str">
        <f>VLOOKUP(Q3250,gene2!A:U,15,0)</f>
        <v>nucleoid occlusion factor SlmA</v>
      </c>
      <c r="O3250" t="s">
        <v>12488</v>
      </c>
      <c r="Q3250" t="s">
        <v>12489</v>
      </c>
      <c r="R3250">
        <v>588</v>
      </c>
      <c r="T3250" t="s">
        <v>12490</v>
      </c>
      <c r="V3250">
        <f t="shared" si="50"/>
        <v>196</v>
      </c>
    </row>
    <row r="3251" spans="1:22" x14ac:dyDescent="0.25">
      <c r="A3251" t="s">
        <v>20</v>
      </c>
      <c r="B3251" t="s">
        <v>21</v>
      </c>
      <c r="C3251" t="s">
        <v>22</v>
      </c>
      <c r="D3251" t="s">
        <v>23</v>
      </c>
      <c r="E3251" t="s">
        <v>5</v>
      </c>
      <c r="G3251" t="s">
        <v>24</v>
      </c>
      <c r="H3251">
        <v>3503170</v>
      </c>
      <c r="I3251">
        <v>3503979</v>
      </c>
      <c r="J3251" t="s">
        <v>52</v>
      </c>
      <c r="K3251" t="str">
        <f>VLOOKUP(Q3251,gene2!A:U,12,0)</f>
        <v>WP_014422781.1</v>
      </c>
      <c r="L3251" t="str">
        <f>VLOOKUP(Q3251,gene2!A:U,13,0)</f>
        <v>WP_014422781.1</v>
      </c>
      <c r="M3251">
        <f>VLOOKUP(Q3251,gene2!A:U,14,0)</f>
        <v>0</v>
      </c>
      <c r="N3251" t="str">
        <f>VLOOKUP(Q3251,gene2!A:U,15,0)</f>
        <v>thiazole synthase</v>
      </c>
      <c r="Q3251" t="s">
        <v>12493</v>
      </c>
      <c r="R3251">
        <v>810</v>
      </c>
      <c r="T3251" t="s">
        <v>12494</v>
      </c>
      <c r="V3251">
        <f t="shared" si="50"/>
        <v>270</v>
      </c>
    </row>
    <row r="3252" spans="1:22" x14ac:dyDescent="0.25">
      <c r="A3252" t="s">
        <v>20</v>
      </c>
      <c r="B3252" t="s">
        <v>21</v>
      </c>
      <c r="C3252" t="s">
        <v>22</v>
      </c>
      <c r="D3252" t="s">
        <v>23</v>
      </c>
      <c r="E3252" t="s">
        <v>5</v>
      </c>
      <c r="G3252" t="s">
        <v>24</v>
      </c>
      <c r="H3252">
        <v>3504039</v>
      </c>
      <c r="I3252">
        <v>3504239</v>
      </c>
      <c r="J3252" t="s">
        <v>52</v>
      </c>
      <c r="K3252" t="str">
        <f>VLOOKUP(Q3252,gene2!A:U,12,0)</f>
        <v>WP_041655650.1</v>
      </c>
      <c r="L3252" t="str">
        <f>VLOOKUP(Q3252,gene2!A:U,13,0)</f>
        <v>WP_041655650.1</v>
      </c>
      <c r="M3252">
        <f>VLOOKUP(Q3252,gene2!A:U,14,0)</f>
        <v>0</v>
      </c>
      <c r="N3252" t="str">
        <f>VLOOKUP(Q3252,gene2!A:U,15,0)</f>
        <v>sulfur carrier protein ThiS</v>
      </c>
      <c r="O3252" t="s">
        <v>12497</v>
      </c>
      <c r="Q3252" t="s">
        <v>12498</v>
      </c>
      <c r="R3252">
        <v>201</v>
      </c>
      <c r="T3252" t="s">
        <v>12499</v>
      </c>
      <c r="V3252">
        <f t="shared" si="50"/>
        <v>67</v>
      </c>
    </row>
    <row r="3253" spans="1:22" x14ac:dyDescent="0.25">
      <c r="A3253" t="s">
        <v>20</v>
      </c>
      <c r="B3253" t="s">
        <v>21</v>
      </c>
      <c r="C3253" t="s">
        <v>22</v>
      </c>
      <c r="D3253" t="s">
        <v>23</v>
      </c>
      <c r="E3253" t="s">
        <v>5</v>
      </c>
      <c r="G3253" t="s">
        <v>24</v>
      </c>
      <c r="H3253">
        <v>3504257</v>
      </c>
      <c r="I3253">
        <v>3504655</v>
      </c>
      <c r="J3253" t="s">
        <v>52</v>
      </c>
      <c r="K3253" t="str">
        <f>VLOOKUP(Q3253,gene2!A:U,12,0)</f>
        <v>WP_014422783.1</v>
      </c>
      <c r="L3253" t="str">
        <f>VLOOKUP(Q3253,gene2!A:U,13,0)</f>
        <v>WP_014422783.1</v>
      </c>
      <c r="M3253">
        <f>VLOOKUP(Q3253,gene2!A:U,14,0)</f>
        <v>0</v>
      </c>
      <c r="N3253" t="str">
        <f>VLOOKUP(Q3253,gene2!A:U,15,0)</f>
        <v>DUF423 domain-containing protein</v>
      </c>
      <c r="Q3253" t="s">
        <v>12502</v>
      </c>
      <c r="R3253">
        <v>399</v>
      </c>
      <c r="T3253" t="s">
        <v>12503</v>
      </c>
      <c r="V3253">
        <f t="shared" si="50"/>
        <v>133</v>
      </c>
    </row>
    <row r="3254" spans="1:22" x14ac:dyDescent="0.25">
      <c r="A3254" t="s">
        <v>20</v>
      </c>
      <c r="B3254" t="s">
        <v>21</v>
      </c>
      <c r="C3254" t="s">
        <v>22</v>
      </c>
      <c r="D3254" t="s">
        <v>23</v>
      </c>
      <c r="E3254" t="s">
        <v>5</v>
      </c>
      <c r="G3254" t="s">
        <v>24</v>
      </c>
      <c r="H3254">
        <v>3504642</v>
      </c>
      <c r="I3254">
        <v>3505445</v>
      </c>
      <c r="J3254" t="s">
        <v>52</v>
      </c>
      <c r="K3254" t="str">
        <f>VLOOKUP(Q3254,gene2!A:U,12,0)</f>
        <v>WP_022993141.1</v>
      </c>
      <c r="L3254" t="str">
        <f>VLOOKUP(Q3254,gene2!A:U,13,0)</f>
        <v>WP_022993141.1</v>
      </c>
      <c r="M3254">
        <f>VLOOKUP(Q3254,gene2!A:U,14,0)</f>
        <v>0</v>
      </c>
      <c r="N3254" t="str">
        <f>VLOOKUP(Q3254,gene2!A:U,15,0)</f>
        <v>symmetrical bis(5'-nucleosyl)-tetraphosphatase</v>
      </c>
      <c r="Q3254" t="s">
        <v>12506</v>
      </c>
      <c r="R3254">
        <v>804</v>
      </c>
      <c r="T3254" t="s">
        <v>12507</v>
      </c>
      <c r="V3254">
        <f t="shared" si="50"/>
        <v>268</v>
      </c>
    </row>
    <row r="3255" spans="1:22" x14ac:dyDescent="0.25">
      <c r="A3255" t="s">
        <v>20</v>
      </c>
      <c r="B3255" t="s">
        <v>21</v>
      </c>
      <c r="C3255" t="s">
        <v>22</v>
      </c>
      <c r="D3255" t="s">
        <v>23</v>
      </c>
      <c r="E3255" t="s">
        <v>5</v>
      </c>
      <c r="G3255" t="s">
        <v>24</v>
      </c>
      <c r="H3255">
        <v>3505438</v>
      </c>
      <c r="I3255">
        <v>3506268</v>
      </c>
      <c r="J3255" t="s">
        <v>52</v>
      </c>
      <c r="K3255" t="str">
        <f>VLOOKUP(Q3255,gene2!A:U,12,0)</f>
        <v>WP_011786918.1</v>
      </c>
      <c r="L3255" t="str">
        <f>VLOOKUP(Q3255,gene2!A:U,13,0)</f>
        <v>WP_011786918.1</v>
      </c>
      <c r="M3255">
        <f>VLOOKUP(Q3255,gene2!A:U,14,0)</f>
        <v>0</v>
      </c>
      <c r="N3255" t="str">
        <f>VLOOKUP(Q3255,gene2!A:U,15,0)</f>
        <v>16S rRNA (adenine(1518)-N(6)/adenine(1519)-N(6))-dimethyltransferase RsmA</v>
      </c>
      <c r="O3255" t="s">
        <v>12510</v>
      </c>
      <c r="Q3255" t="s">
        <v>12511</v>
      </c>
      <c r="R3255">
        <v>831</v>
      </c>
      <c r="T3255" t="s">
        <v>12512</v>
      </c>
      <c r="V3255">
        <f t="shared" si="50"/>
        <v>277</v>
      </c>
    </row>
    <row r="3256" spans="1:22" x14ac:dyDescent="0.25">
      <c r="A3256" t="s">
        <v>20</v>
      </c>
      <c r="B3256" t="s">
        <v>21</v>
      </c>
      <c r="C3256" t="s">
        <v>22</v>
      </c>
      <c r="D3256" t="s">
        <v>23</v>
      </c>
      <c r="E3256" t="s">
        <v>5</v>
      </c>
      <c r="G3256" t="s">
        <v>24</v>
      </c>
      <c r="H3256">
        <v>3506265</v>
      </c>
      <c r="I3256">
        <v>3507275</v>
      </c>
      <c r="J3256" t="s">
        <v>52</v>
      </c>
      <c r="K3256" t="str">
        <f>VLOOKUP(Q3256,gene2!A:U,12,0)</f>
        <v>WP_014422785.1</v>
      </c>
      <c r="L3256" t="str">
        <f>VLOOKUP(Q3256,gene2!A:U,13,0)</f>
        <v>WP_014422785.1</v>
      </c>
      <c r="M3256">
        <f>VLOOKUP(Q3256,gene2!A:U,14,0)</f>
        <v>0</v>
      </c>
      <c r="N3256" t="str">
        <f>VLOOKUP(Q3256,gene2!A:U,15,0)</f>
        <v>4-hydroxythreonine-4-phosphate dehydrogenase PdxA</v>
      </c>
      <c r="O3256" t="s">
        <v>12515</v>
      </c>
      <c r="Q3256" t="s">
        <v>12516</v>
      </c>
      <c r="R3256">
        <v>1011</v>
      </c>
      <c r="T3256" t="s">
        <v>12517</v>
      </c>
      <c r="V3256">
        <f t="shared" si="50"/>
        <v>337</v>
      </c>
    </row>
    <row r="3257" spans="1:22" x14ac:dyDescent="0.25">
      <c r="A3257" t="s">
        <v>20</v>
      </c>
      <c r="B3257" t="s">
        <v>21</v>
      </c>
      <c r="C3257" t="s">
        <v>22</v>
      </c>
      <c r="D3257" t="s">
        <v>23</v>
      </c>
      <c r="E3257" t="s">
        <v>5</v>
      </c>
      <c r="G3257" t="s">
        <v>24</v>
      </c>
      <c r="H3257">
        <v>3507272</v>
      </c>
      <c r="I3257">
        <v>3508615</v>
      </c>
      <c r="J3257" t="s">
        <v>52</v>
      </c>
      <c r="K3257" t="str">
        <f>VLOOKUP(Q3257,gene2!A:U,12,0)</f>
        <v>WP_014422786.1</v>
      </c>
      <c r="L3257" t="str">
        <f>VLOOKUP(Q3257,gene2!A:U,13,0)</f>
        <v>WP_014422786.1</v>
      </c>
      <c r="M3257">
        <f>VLOOKUP(Q3257,gene2!A:U,14,0)</f>
        <v>0</v>
      </c>
      <c r="N3257" t="str">
        <f>VLOOKUP(Q3257,gene2!A:U,15,0)</f>
        <v>peptidylprolyl isomerase</v>
      </c>
      <c r="Q3257" t="s">
        <v>12520</v>
      </c>
      <c r="R3257">
        <v>1344</v>
      </c>
      <c r="T3257" t="s">
        <v>12521</v>
      </c>
      <c r="V3257">
        <f t="shared" si="50"/>
        <v>448</v>
      </c>
    </row>
    <row r="3258" spans="1:22" x14ac:dyDescent="0.25">
      <c r="A3258" t="s">
        <v>20</v>
      </c>
      <c r="B3258" t="s">
        <v>21</v>
      </c>
      <c r="C3258" t="s">
        <v>22</v>
      </c>
      <c r="D3258" t="s">
        <v>23</v>
      </c>
      <c r="E3258" t="s">
        <v>5</v>
      </c>
      <c r="G3258" t="s">
        <v>24</v>
      </c>
      <c r="H3258">
        <v>3508678</v>
      </c>
      <c r="I3258">
        <v>3511062</v>
      </c>
      <c r="J3258" t="s">
        <v>52</v>
      </c>
      <c r="K3258" t="str">
        <f>VLOOKUP(Q3258,gene2!A:U,12,0)</f>
        <v>WP_158011897.1</v>
      </c>
      <c r="L3258" t="str">
        <f>VLOOKUP(Q3258,gene2!A:U,13,0)</f>
        <v>WP_158011897.1</v>
      </c>
      <c r="M3258">
        <f>VLOOKUP(Q3258,gene2!A:U,14,0)</f>
        <v>0</v>
      </c>
      <c r="N3258" t="str">
        <f>VLOOKUP(Q3258,gene2!A:U,15,0)</f>
        <v>LPS assembly protein LptD</v>
      </c>
      <c r="Q3258" t="s">
        <v>12523</v>
      </c>
      <c r="R3258">
        <v>2385</v>
      </c>
      <c r="T3258" t="s">
        <v>12524</v>
      </c>
      <c r="V3258">
        <f t="shared" si="50"/>
        <v>795</v>
      </c>
    </row>
    <row r="3259" spans="1:22" x14ac:dyDescent="0.25">
      <c r="A3259" t="s">
        <v>20</v>
      </c>
      <c r="B3259" t="s">
        <v>21</v>
      </c>
      <c r="C3259" t="s">
        <v>22</v>
      </c>
      <c r="D3259" t="s">
        <v>23</v>
      </c>
      <c r="E3259" t="s">
        <v>5</v>
      </c>
      <c r="G3259" t="s">
        <v>24</v>
      </c>
      <c r="H3259">
        <v>3511250</v>
      </c>
      <c r="I3259">
        <v>3512290</v>
      </c>
      <c r="J3259" t="s">
        <v>25</v>
      </c>
      <c r="K3259" t="str">
        <f>VLOOKUP(Q3259,gene2!A:U,12,0)</f>
        <v>WP_014422789.1</v>
      </c>
      <c r="L3259" t="str">
        <f>VLOOKUP(Q3259,gene2!A:U,13,0)</f>
        <v>WP_014422789.1</v>
      </c>
      <c r="M3259">
        <f>VLOOKUP(Q3259,gene2!A:U,14,0)</f>
        <v>0</v>
      </c>
      <c r="N3259" t="str">
        <f>VLOOKUP(Q3259,gene2!A:U,15,0)</f>
        <v>phosphotransferase</v>
      </c>
      <c r="Q3259" t="s">
        <v>12527</v>
      </c>
      <c r="R3259">
        <v>1041</v>
      </c>
      <c r="T3259" t="s">
        <v>12528</v>
      </c>
      <c r="V3259">
        <f t="shared" si="50"/>
        <v>347</v>
      </c>
    </row>
    <row r="3260" spans="1:22" x14ac:dyDescent="0.25">
      <c r="A3260" t="s">
        <v>20</v>
      </c>
      <c r="B3260" t="s">
        <v>21</v>
      </c>
      <c r="C3260" t="s">
        <v>22</v>
      </c>
      <c r="D3260" t="s">
        <v>23</v>
      </c>
      <c r="E3260" t="s">
        <v>5</v>
      </c>
      <c r="G3260" t="s">
        <v>24</v>
      </c>
      <c r="H3260">
        <v>3512293</v>
      </c>
      <c r="I3260">
        <v>3512979</v>
      </c>
      <c r="J3260" t="s">
        <v>25</v>
      </c>
      <c r="K3260" t="str">
        <f>VLOOKUP(Q3260,gene2!A:U,12,0)</f>
        <v>WP_011786923.1</v>
      </c>
      <c r="L3260" t="str">
        <f>VLOOKUP(Q3260,gene2!A:U,13,0)</f>
        <v>WP_011786923.1</v>
      </c>
      <c r="M3260">
        <f>VLOOKUP(Q3260,gene2!A:U,14,0)</f>
        <v>0</v>
      </c>
      <c r="N3260" t="str">
        <f>VLOOKUP(Q3260,gene2!A:U,15,0)</f>
        <v>nucleotidyltransferase family protein</v>
      </c>
      <c r="Q3260" t="s">
        <v>12531</v>
      </c>
      <c r="R3260">
        <v>687</v>
      </c>
      <c r="T3260" t="s">
        <v>12532</v>
      </c>
      <c r="V3260">
        <f t="shared" si="50"/>
        <v>229</v>
      </c>
    </row>
    <row r="3261" spans="1:22" x14ac:dyDescent="0.25">
      <c r="A3261" t="s">
        <v>20</v>
      </c>
      <c r="B3261" t="s">
        <v>21</v>
      </c>
      <c r="C3261" t="s">
        <v>22</v>
      </c>
      <c r="D3261" t="s">
        <v>23</v>
      </c>
      <c r="E3261" t="s">
        <v>5</v>
      </c>
      <c r="G3261" t="s">
        <v>24</v>
      </c>
      <c r="H3261">
        <v>3512976</v>
      </c>
      <c r="I3261">
        <v>3513731</v>
      </c>
      <c r="J3261" t="s">
        <v>25</v>
      </c>
      <c r="K3261" t="str">
        <f>VLOOKUP(Q3261,gene2!A:U,12,0)</f>
        <v>WP_011786924.1</v>
      </c>
      <c r="L3261" t="str">
        <f>VLOOKUP(Q3261,gene2!A:U,13,0)</f>
        <v>WP_011786924.1</v>
      </c>
      <c r="M3261">
        <f>VLOOKUP(Q3261,gene2!A:U,14,0)</f>
        <v>0</v>
      </c>
      <c r="N3261" t="str">
        <f>VLOOKUP(Q3261,gene2!A:U,15,0)</f>
        <v>DnaJ domain-containing protein</v>
      </c>
      <c r="Q3261" t="s">
        <v>12534</v>
      </c>
      <c r="R3261">
        <v>756</v>
      </c>
      <c r="T3261" t="s">
        <v>12535</v>
      </c>
      <c r="V3261">
        <f t="shared" si="50"/>
        <v>252</v>
      </c>
    </row>
    <row r="3262" spans="1:22" x14ac:dyDescent="0.25">
      <c r="A3262" t="s">
        <v>20</v>
      </c>
      <c r="B3262" t="s">
        <v>21</v>
      </c>
      <c r="C3262" t="s">
        <v>22</v>
      </c>
      <c r="D3262" t="s">
        <v>23</v>
      </c>
      <c r="E3262" t="s">
        <v>5</v>
      </c>
      <c r="G3262" t="s">
        <v>24</v>
      </c>
      <c r="H3262">
        <v>3513728</v>
      </c>
      <c r="I3262">
        <v>3514693</v>
      </c>
      <c r="J3262" t="s">
        <v>52</v>
      </c>
      <c r="K3262" t="str">
        <f>VLOOKUP(Q3262,gene2!A:U,12,0)</f>
        <v>WP_011786925.1</v>
      </c>
      <c r="L3262" t="str">
        <f>VLOOKUP(Q3262,gene2!A:U,13,0)</f>
        <v>WP_011786925.1</v>
      </c>
      <c r="M3262">
        <f>VLOOKUP(Q3262,gene2!A:U,14,0)</f>
        <v>0</v>
      </c>
      <c r="N3262" t="str">
        <f>VLOOKUP(Q3262,gene2!A:U,15,0)</f>
        <v>alpha/beta hydrolase family protein</v>
      </c>
      <c r="Q3262" t="s">
        <v>12537</v>
      </c>
      <c r="R3262">
        <v>966</v>
      </c>
      <c r="T3262" t="s">
        <v>12538</v>
      </c>
      <c r="V3262">
        <f t="shared" si="50"/>
        <v>322</v>
      </c>
    </row>
    <row r="3263" spans="1:22" x14ac:dyDescent="0.25">
      <c r="A3263" t="s">
        <v>20</v>
      </c>
      <c r="B3263" t="s">
        <v>21</v>
      </c>
      <c r="C3263" t="s">
        <v>22</v>
      </c>
      <c r="D3263" t="s">
        <v>23</v>
      </c>
      <c r="E3263" t="s">
        <v>5</v>
      </c>
      <c r="G3263" t="s">
        <v>24</v>
      </c>
      <c r="H3263">
        <v>3514792</v>
      </c>
      <c r="I3263">
        <v>3515478</v>
      </c>
      <c r="J3263" t="s">
        <v>25</v>
      </c>
      <c r="K3263" t="str">
        <f>VLOOKUP(Q3263,gene2!A:U,12,0)</f>
        <v>WP_011786926.1</v>
      </c>
      <c r="L3263" t="str">
        <f>VLOOKUP(Q3263,gene2!A:U,13,0)</f>
        <v>WP_011786926.1</v>
      </c>
      <c r="M3263">
        <f>VLOOKUP(Q3263,gene2!A:U,14,0)</f>
        <v>0</v>
      </c>
      <c r="N3263" t="str">
        <f>VLOOKUP(Q3263,gene2!A:U,15,0)</f>
        <v>ribulose-phosphate 3-epimerase</v>
      </c>
      <c r="O3263" t="s">
        <v>12541</v>
      </c>
      <c r="Q3263" t="s">
        <v>12542</v>
      </c>
      <c r="R3263">
        <v>687</v>
      </c>
      <c r="T3263" t="s">
        <v>12543</v>
      </c>
      <c r="V3263">
        <f t="shared" si="50"/>
        <v>229</v>
      </c>
    </row>
    <row r="3264" spans="1:22" x14ac:dyDescent="0.25">
      <c r="A3264" t="s">
        <v>20</v>
      </c>
      <c r="B3264" t="s">
        <v>21</v>
      </c>
      <c r="C3264" t="s">
        <v>22</v>
      </c>
      <c r="D3264" t="s">
        <v>23</v>
      </c>
      <c r="E3264" t="s">
        <v>5</v>
      </c>
      <c r="G3264" t="s">
        <v>24</v>
      </c>
      <c r="H3264">
        <v>3515475</v>
      </c>
      <c r="I3264">
        <v>3516164</v>
      </c>
      <c r="J3264" t="s">
        <v>25</v>
      </c>
      <c r="K3264" t="str">
        <f>VLOOKUP(Q3264,gene2!A:U,12,0)</f>
        <v>WP_014422790.1</v>
      </c>
      <c r="L3264" t="str">
        <f>VLOOKUP(Q3264,gene2!A:U,13,0)</f>
        <v>WP_014422790.1</v>
      </c>
      <c r="M3264">
        <f>VLOOKUP(Q3264,gene2!A:U,14,0)</f>
        <v>0</v>
      </c>
      <c r="N3264" t="str">
        <f>VLOOKUP(Q3264,gene2!A:U,15,0)</f>
        <v>phosphoglycolate phosphatase</v>
      </c>
      <c r="Q3264" t="s">
        <v>12546</v>
      </c>
      <c r="R3264">
        <v>690</v>
      </c>
      <c r="T3264" t="s">
        <v>12547</v>
      </c>
      <c r="V3264">
        <f t="shared" si="50"/>
        <v>230</v>
      </c>
    </row>
    <row r="3265" spans="1:22" x14ac:dyDescent="0.25">
      <c r="A3265" t="s">
        <v>20</v>
      </c>
      <c r="B3265" t="s">
        <v>21</v>
      </c>
      <c r="C3265" t="s">
        <v>22</v>
      </c>
      <c r="D3265" t="s">
        <v>23</v>
      </c>
      <c r="E3265" t="s">
        <v>5</v>
      </c>
      <c r="G3265" t="s">
        <v>24</v>
      </c>
      <c r="H3265">
        <v>3516401</v>
      </c>
      <c r="I3265">
        <v>3517888</v>
      </c>
      <c r="J3265" t="s">
        <v>25</v>
      </c>
      <c r="K3265" t="str">
        <f>VLOOKUP(Q3265,gene2!A:U,12,0)</f>
        <v>WP_011786928.1</v>
      </c>
      <c r="L3265" t="str">
        <f>VLOOKUP(Q3265,gene2!A:U,13,0)</f>
        <v>WP_011786928.1</v>
      </c>
      <c r="M3265">
        <f>VLOOKUP(Q3265,gene2!A:U,14,0)</f>
        <v>0</v>
      </c>
      <c r="N3265" t="str">
        <f>VLOOKUP(Q3265,gene2!A:U,15,0)</f>
        <v>anthranilate synthase component I</v>
      </c>
      <c r="Q3265" t="s">
        <v>12549</v>
      </c>
      <c r="R3265">
        <v>1488</v>
      </c>
      <c r="T3265" t="s">
        <v>12550</v>
      </c>
      <c r="V3265">
        <f t="shared" si="50"/>
        <v>496</v>
      </c>
    </row>
    <row r="3266" spans="1:22" x14ac:dyDescent="0.25">
      <c r="A3266" t="s">
        <v>20</v>
      </c>
      <c r="B3266" t="s">
        <v>21</v>
      </c>
      <c r="C3266" t="s">
        <v>22</v>
      </c>
      <c r="D3266" t="s">
        <v>23</v>
      </c>
      <c r="E3266" t="s">
        <v>5</v>
      </c>
      <c r="G3266" t="s">
        <v>24</v>
      </c>
      <c r="H3266">
        <v>3517905</v>
      </c>
      <c r="I3266">
        <v>3518483</v>
      </c>
      <c r="J3266" t="s">
        <v>25</v>
      </c>
      <c r="K3266" t="str">
        <f>VLOOKUP(Q3266,gene2!A:U,12,0)</f>
        <v>WP_014422791.1</v>
      </c>
      <c r="L3266" t="str">
        <f>VLOOKUP(Q3266,gene2!A:U,13,0)</f>
        <v>WP_014422791.1</v>
      </c>
      <c r="M3266">
        <f>VLOOKUP(Q3266,gene2!A:U,14,0)</f>
        <v>0</v>
      </c>
      <c r="N3266" t="str">
        <f>VLOOKUP(Q3266,gene2!A:U,15,0)</f>
        <v>aminodeoxychorismate/anthranilate synthase component II</v>
      </c>
      <c r="Q3266" t="s">
        <v>12553</v>
      </c>
      <c r="R3266">
        <v>579</v>
      </c>
      <c r="T3266" t="s">
        <v>12554</v>
      </c>
      <c r="V3266">
        <f t="shared" si="50"/>
        <v>193</v>
      </c>
    </row>
    <row r="3267" spans="1:22" x14ac:dyDescent="0.25">
      <c r="A3267" t="s">
        <v>20</v>
      </c>
      <c r="B3267" t="s">
        <v>21</v>
      </c>
      <c r="C3267" t="s">
        <v>22</v>
      </c>
      <c r="D3267" t="s">
        <v>23</v>
      </c>
      <c r="E3267" t="s">
        <v>5</v>
      </c>
      <c r="G3267" t="s">
        <v>24</v>
      </c>
      <c r="H3267">
        <v>3518501</v>
      </c>
      <c r="I3267">
        <v>3519529</v>
      </c>
      <c r="J3267" t="s">
        <v>25</v>
      </c>
      <c r="K3267" t="str">
        <f>VLOOKUP(Q3267,gene2!A:U,12,0)</f>
        <v>WP_014422792.1</v>
      </c>
      <c r="L3267" t="str">
        <f>VLOOKUP(Q3267,gene2!A:U,13,0)</f>
        <v>WP_014422792.1</v>
      </c>
      <c r="M3267">
        <f>VLOOKUP(Q3267,gene2!A:U,14,0)</f>
        <v>0</v>
      </c>
      <c r="N3267" t="str">
        <f>VLOOKUP(Q3267,gene2!A:U,15,0)</f>
        <v>anthranilate phosphoribosyltransferase</v>
      </c>
      <c r="O3267" t="s">
        <v>12557</v>
      </c>
      <c r="Q3267" t="s">
        <v>12558</v>
      </c>
      <c r="R3267">
        <v>1029</v>
      </c>
      <c r="T3267" t="s">
        <v>12559</v>
      </c>
      <c r="V3267">
        <f t="shared" ref="V3267:V3330" si="51">R3267/3</f>
        <v>343</v>
      </c>
    </row>
    <row r="3268" spans="1:22" x14ac:dyDescent="0.25">
      <c r="A3268" t="s">
        <v>20</v>
      </c>
      <c r="B3268" t="s">
        <v>21</v>
      </c>
      <c r="C3268" t="s">
        <v>22</v>
      </c>
      <c r="D3268" t="s">
        <v>23</v>
      </c>
      <c r="E3268" t="s">
        <v>5</v>
      </c>
      <c r="G3268" t="s">
        <v>24</v>
      </c>
      <c r="H3268">
        <v>3519692</v>
      </c>
      <c r="I3268">
        <v>3520504</v>
      </c>
      <c r="J3268" t="s">
        <v>25</v>
      </c>
      <c r="K3268" t="str">
        <f>VLOOKUP(Q3268,gene2!A:U,12,0)</f>
        <v>WP_014422793.1</v>
      </c>
      <c r="L3268" t="str">
        <f>VLOOKUP(Q3268,gene2!A:U,13,0)</f>
        <v>WP_014422793.1</v>
      </c>
      <c r="M3268">
        <f>VLOOKUP(Q3268,gene2!A:U,14,0)</f>
        <v>0</v>
      </c>
      <c r="N3268" t="str">
        <f>VLOOKUP(Q3268,gene2!A:U,15,0)</f>
        <v>indole-3-glycerol phosphate synthase TrpC</v>
      </c>
      <c r="O3268" t="s">
        <v>12562</v>
      </c>
      <c r="Q3268" t="s">
        <v>12563</v>
      </c>
      <c r="R3268">
        <v>813</v>
      </c>
      <c r="T3268" t="s">
        <v>12564</v>
      </c>
      <c r="V3268">
        <f t="shared" si="51"/>
        <v>271</v>
      </c>
    </row>
    <row r="3269" spans="1:22" x14ac:dyDescent="0.25">
      <c r="A3269" t="s">
        <v>20</v>
      </c>
      <c r="B3269" t="s">
        <v>21</v>
      </c>
      <c r="C3269" t="s">
        <v>22</v>
      </c>
      <c r="D3269" t="s">
        <v>23</v>
      </c>
      <c r="E3269" t="s">
        <v>5</v>
      </c>
      <c r="G3269" t="s">
        <v>24</v>
      </c>
      <c r="H3269">
        <v>3520532</v>
      </c>
      <c r="I3269">
        <v>3521899</v>
      </c>
      <c r="J3269" t="s">
        <v>25</v>
      </c>
      <c r="K3269" t="str">
        <f>VLOOKUP(Q3269,gene2!A:U,12,0)</f>
        <v>WP_014422794.1</v>
      </c>
      <c r="L3269" t="str">
        <f>VLOOKUP(Q3269,gene2!A:U,13,0)</f>
        <v>WP_014422794.1</v>
      </c>
      <c r="M3269">
        <f>VLOOKUP(Q3269,gene2!A:U,14,0)</f>
        <v>0</v>
      </c>
      <c r="N3269" t="str">
        <f>VLOOKUP(Q3269,gene2!A:U,15,0)</f>
        <v>polysaccharide biosynthesis C-terminal domain-containing protein</v>
      </c>
      <c r="Q3269" t="s">
        <v>12567</v>
      </c>
      <c r="R3269">
        <v>1368</v>
      </c>
      <c r="T3269" t="s">
        <v>12568</v>
      </c>
      <c r="V3269">
        <f t="shared" si="51"/>
        <v>456</v>
      </c>
    </row>
    <row r="3270" spans="1:22" x14ac:dyDescent="0.25">
      <c r="A3270" t="s">
        <v>20</v>
      </c>
      <c r="B3270" t="s">
        <v>21</v>
      </c>
      <c r="C3270" t="s">
        <v>22</v>
      </c>
      <c r="D3270" t="s">
        <v>23</v>
      </c>
      <c r="E3270" t="s">
        <v>5</v>
      </c>
      <c r="G3270" t="s">
        <v>24</v>
      </c>
      <c r="H3270">
        <v>3521981</v>
      </c>
      <c r="I3270">
        <v>3523813</v>
      </c>
      <c r="J3270" t="s">
        <v>25</v>
      </c>
      <c r="K3270" t="str">
        <f>VLOOKUP(Q3270,gene2!A:U,12,0)</f>
        <v>WP_014422796.1</v>
      </c>
      <c r="L3270" t="str">
        <f>VLOOKUP(Q3270,gene2!A:U,13,0)</f>
        <v>WP_014422796.1</v>
      </c>
      <c r="M3270">
        <f>VLOOKUP(Q3270,gene2!A:U,14,0)</f>
        <v>0</v>
      </c>
      <c r="N3270" t="str">
        <f>VLOOKUP(Q3270,gene2!A:U,15,0)</f>
        <v>Siderophore biosynthesis protein (iucA, rhbC, rhsC)</v>
      </c>
      <c r="Q3270" t="s">
        <v>12571</v>
      </c>
      <c r="R3270">
        <v>1833</v>
      </c>
      <c r="T3270" t="s">
        <v>12572</v>
      </c>
      <c r="V3270">
        <f t="shared" si="51"/>
        <v>611</v>
      </c>
    </row>
    <row r="3271" spans="1:22" x14ac:dyDescent="0.25">
      <c r="A3271" t="s">
        <v>20</v>
      </c>
      <c r="B3271" t="s">
        <v>21</v>
      </c>
      <c r="C3271" t="s">
        <v>22</v>
      </c>
      <c r="D3271" t="s">
        <v>23</v>
      </c>
      <c r="E3271" t="s">
        <v>5</v>
      </c>
      <c r="G3271" t="s">
        <v>24</v>
      </c>
      <c r="H3271">
        <v>3523839</v>
      </c>
      <c r="I3271">
        <v>3525602</v>
      </c>
      <c r="J3271" t="s">
        <v>25</v>
      </c>
      <c r="K3271" t="str">
        <f>VLOOKUP(Q3271,gene2!A:U,12,0)</f>
        <v>WP_162132555.1</v>
      </c>
      <c r="L3271" t="str">
        <f>VLOOKUP(Q3271,gene2!A:U,13,0)</f>
        <v>WP_162132555.1</v>
      </c>
      <c r="M3271">
        <f>VLOOKUP(Q3271,gene2!A:U,14,0)</f>
        <v>0</v>
      </c>
      <c r="N3271" t="str">
        <f>VLOOKUP(Q3271,gene2!A:U,15,0)</f>
        <v>IucA/IucC family protein</v>
      </c>
      <c r="Q3271" t="s">
        <v>12575</v>
      </c>
      <c r="R3271">
        <v>1764</v>
      </c>
      <c r="T3271" t="s">
        <v>12576</v>
      </c>
      <c r="V3271">
        <f t="shared" si="51"/>
        <v>588</v>
      </c>
    </row>
    <row r="3272" spans="1:22" x14ac:dyDescent="0.25">
      <c r="A3272" t="s">
        <v>20</v>
      </c>
      <c r="B3272" t="s">
        <v>21</v>
      </c>
      <c r="C3272" t="s">
        <v>22</v>
      </c>
      <c r="D3272" t="s">
        <v>23</v>
      </c>
      <c r="E3272" t="s">
        <v>5</v>
      </c>
      <c r="G3272" t="s">
        <v>24</v>
      </c>
      <c r="H3272">
        <v>3525637</v>
      </c>
      <c r="I3272">
        <v>3526938</v>
      </c>
      <c r="J3272" t="s">
        <v>25</v>
      </c>
      <c r="K3272" t="str">
        <f>VLOOKUP(Q3272,gene2!A:U,12,0)</f>
        <v>WP_014422798.1</v>
      </c>
      <c r="L3272" t="str">
        <f>VLOOKUP(Q3272,gene2!A:U,13,0)</f>
        <v>WP_014422798.1</v>
      </c>
      <c r="M3272">
        <f>VLOOKUP(Q3272,gene2!A:U,14,0)</f>
        <v>0</v>
      </c>
      <c r="N3272" t="str">
        <f>VLOOKUP(Q3272,gene2!A:U,15,0)</f>
        <v>AMP-binding protein</v>
      </c>
      <c r="Q3272" t="s">
        <v>12579</v>
      </c>
      <c r="R3272">
        <v>1302</v>
      </c>
      <c r="T3272" t="s">
        <v>12580</v>
      </c>
      <c r="V3272">
        <f t="shared" si="51"/>
        <v>434</v>
      </c>
    </row>
    <row r="3273" spans="1:22" x14ac:dyDescent="0.25">
      <c r="A3273" t="s">
        <v>20</v>
      </c>
      <c r="B3273" t="s">
        <v>21</v>
      </c>
      <c r="C3273" t="s">
        <v>22</v>
      </c>
      <c r="D3273" t="s">
        <v>23</v>
      </c>
      <c r="E3273" t="s">
        <v>5</v>
      </c>
      <c r="G3273" t="s">
        <v>24</v>
      </c>
      <c r="H3273">
        <v>3526935</v>
      </c>
      <c r="I3273">
        <v>3527204</v>
      </c>
      <c r="J3273" t="s">
        <v>25</v>
      </c>
      <c r="K3273" t="str">
        <f>VLOOKUP(Q3273,gene2!A:U,12,0)</f>
        <v>WP_014422799.1</v>
      </c>
      <c r="L3273" t="str">
        <f>VLOOKUP(Q3273,gene2!A:U,13,0)</f>
        <v>WP_014422799.1</v>
      </c>
      <c r="M3273">
        <f>VLOOKUP(Q3273,gene2!A:U,14,0)</f>
        <v>0</v>
      </c>
      <c r="N3273" t="str">
        <f>VLOOKUP(Q3273,gene2!A:U,15,0)</f>
        <v>hypothetical protein</v>
      </c>
      <c r="Q3273" t="s">
        <v>12582</v>
      </c>
      <c r="R3273">
        <v>270</v>
      </c>
      <c r="T3273" t="s">
        <v>12583</v>
      </c>
      <c r="V3273">
        <f t="shared" si="51"/>
        <v>90</v>
      </c>
    </row>
    <row r="3274" spans="1:22" x14ac:dyDescent="0.25">
      <c r="A3274" t="s">
        <v>20</v>
      </c>
      <c r="B3274" t="s">
        <v>21</v>
      </c>
      <c r="C3274" t="s">
        <v>22</v>
      </c>
      <c r="D3274" t="s">
        <v>23</v>
      </c>
      <c r="E3274" t="s">
        <v>5</v>
      </c>
      <c r="G3274" t="s">
        <v>24</v>
      </c>
      <c r="H3274">
        <v>3527201</v>
      </c>
      <c r="I3274">
        <v>3528211</v>
      </c>
      <c r="J3274" t="s">
        <v>25</v>
      </c>
      <c r="K3274" t="str">
        <f>VLOOKUP(Q3274,gene2!A:U,12,0)</f>
        <v>WP_023009526.1</v>
      </c>
      <c r="L3274" t="str">
        <f>VLOOKUP(Q3274,gene2!A:U,13,0)</f>
        <v>WP_023009526.1</v>
      </c>
      <c r="M3274">
        <f>VLOOKUP(Q3274,gene2!A:U,14,0)</f>
        <v>0</v>
      </c>
      <c r="N3274" t="str">
        <f>VLOOKUP(Q3274,gene2!A:U,15,0)</f>
        <v>hypothetical protein</v>
      </c>
      <c r="Q3274" t="s">
        <v>12585</v>
      </c>
      <c r="R3274">
        <v>1011</v>
      </c>
      <c r="T3274" t="s">
        <v>12586</v>
      </c>
      <c r="V3274">
        <f t="shared" si="51"/>
        <v>337</v>
      </c>
    </row>
    <row r="3275" spans="1:22" x14ac:dyDescent="0.25">
      <c r="A3275" t="s">
        <v>20</v>
      </c>
      <c r="B3275" t="s">
        <v>21</v>
      </c>
      <c r="C3275" t="s">
        <v>22</v>
      </c>
      <c r="D3275" t="s">
        <v>23</v>
      </c>
      <c r="E3275" t="s">
        <v>5</v>
      </c>
      <c r="G3275" t="s">
        <v>24</v>
      </c>
      <c r="H3275">
        <v>3528208</v>
      </c>
      <c r="I3275">
        <v>3529083</v>
      </c>
      <c r="J3275" t="s">
        <v>25</v>
      </c>
      <c r="K3275" t="str">
        <f>VLOOKUP(Q3275,gene2!A:U,12,0)</f>
        <v>WP_014422801.1</v>
      </c>
      <c r="L3275" t="str">
        <f>VLOOKUP(Q3275,gene2!A:U,13,0)</f>
        <v>WP_014422801.1</v>
      </c>
      <c r="M3275">
        <f>VLOOKUP(Q3275,gene2!A:U,14,0)</f>
        <v>0</v>
      </c>
      <c r="N3275" t="str">
        <f>VLOOKUP(Q3275,gene2!A:U,15,0)</f>
        <v>sugar phosphate isomerase/epimerase</v>
      </c>
      <c r="Q3275" t="s">
        <v>12588</v>
      </c>
      <c r="R3275">
        <v>876</v>
      </c>
      <c r="T3275" t="s">
        <v>12589</v>
      </c>
      <c r="V3275">
        <f t="shared" si="51"/>
        <v>292</v>
      </c>
    </row>
    <row r="3276" spans="1:22" x14ac:dyDescent="0.25">
      <c r="A3276" t="s">
        <v>20</v>
      </c>
      <c r="B3276" t="s">
        <v>21</v>
      </c>
      <c r="C3276" t="s">
        <v>22</v>
      </c>
      <c r="D3276" t="s">
        <v>23</v>
      </c>
      <c r="E3276" t="s">
        <v>5</v>
      </c>
      <c r="G3276" t="s">
        <v>24</v>
      </c>
      <c r="H3276">
        <v>3529059</v>
      </c>
      <c r="I3276">
        <v>3529349</v>
      </c>
      <c r="J3276" t="s">
        <v>52</v>
      </c>
      <c r="K3276" t="str">
        <f>VLOOKUP(Q3276,gene2!A:U,12,0)</f>
        <v>WP_014422802.1</v>
      </c>
      <c r="L3276" t="str">
        <f>VLOOKUP(Q3276,gene2!A:U,13,0)</f>
        <v>WP_014422802.1</v>
      </c>
      <c r="M3276">
        <f>VLOOKUP(Q3276,gene2!A:U,14,0)</f>
        <v>0</v>
      </c>
      <c r="N3276" t="str">
        <f>VLOOKUP(Q3276,gene2!A:U,15,0)</f>
        <v>DUF2218 domain-containing protein</v>
      </c>
      <c r="Q3276" t="s">
        <v>12592</v>
      </c>
      <c r="R3276">
        <v>291</v>
      </c>
      <c r="T3276" t="s">
        <v>12593</v>
      </c>
      <c r="V3276">
        <f t="shared" si="51"/>
        <v>97</v>
      </c>
    </row>
    <row r="3277" spans="1:22" x14ac:dyDescent="0.25">
      <c r="A3277" t="s">
        <v>20</v>
      </c>
      <c r="B3277" t="s">
        <v>21</v>
      </c>
      <c r="C3277" t="s">
        <v>22</v>
      </c>
      <c r="D3277" t="s">
        <v>23</v>
      </c>
      <c r="E3277" t="s">
        <v>5</v>
      </c>
      <c r="G3277" t="s">
        <v>24</v>
      </c>
      <c r="H3277">
        <v>3529373</v>
      </c>
      <c r="I3277">
        <v>3530158</v>
      </c>
      <c r="J3277" t="s">
        <v>52</v>
      </c>
      <c r="K3277" t="str">
        <f>VLOOKUP(Q3277,gene2!A:U,12,0)</f>
        <v>WP_014422803.1</v>
      </c>
      <c r="L3277" t="str">
        <f>VLOOKUP(Q3277,gene2!A:U,13,0)</f>
        <v>WP_014422803.1</v>
      </c>
      <c r="M3277">
        <f>VLOOKUP(Q3277,gene2!A:U,14,0)</f>
        <v>0</v>
      </c>
      <c r="N3277" t="str">
        <f>VLOOKUP(Q3277,gene2!A:U,15,0)</f>
        <v>ABC transporter ATP-binding protein</v>
      </c>
      <c r="Q3277" t="s">
        <v>12596</v>
      </c>
      <c r="R3277">
        <v>786</v>
      </c>
      <c r="T3277" t="s">
        <v>12597</v>
      </c>
      <c r="V3277">
        <f t="shared" si="51"/>
        <v>262</v>
      </c>
    </row>
    <row r="3278" spans="1:22" x14ac:dyDescent="0.25">
      <c r="A3278" t="s">
        <v>20</v>
      </c>
      <c r="B3278" t="s">
        <v>21</v>
      </c>
      <c r="C3278" t="s">
        <v>22</v>
      </c>
      <c r="D3278" t="s">
        <v>23</v>
      </c>
      <c r="E3278" t="s">
        <v>5</v>
      </c>
      <c r="G3278" t="s">
        <v>24</v>
      </c>
      <c r="H3278">
        <v>3530155</v>
      </c>
      <c r="I3278">
        <v>3531252</v>
      </c>
      <c r="J3278" t="s">
        <v>52</v>
      </c>
      <c r="K3278" t="str">
        <f>VLOOKUP(Q3278,gene2!A:U,12,0)</f>
        <v>WP_014422804.1</v>
      </c>
      <c r="L3278" t="str">
        <f>VLOOKUP(Q3278,gene2!A:U,13,0)</f>
        <v>WP_014422804.1</v>
      </c>
      <c r="M3278">
        <f>VLOOKUP(Q3278,gene2!A:U,14,0)</f>
        <v>0</v>
      </c>
      <c r="N3278" t="str">
        <f>VLOOKUP(Q3278,gene2!A:U,15,0)</f>
        <v>iron ABC transporter permease</v>
      </c>
      <c r="Q3278" t="s">
        <v>12599</v>
      </c>
      <c r="R3278">
        <v>1098</v>
      </c>
      <c r="T3278" t="s">
        <v>12600</v>
      </c>
      <c r="V3278">
        <f t="shared" si="51"/>
        <v>366</v>
      </c>
    </row>
    <row r="3279" spans="1:22" x14ac:dyDescent="0.25">
      <c r="A3279" t="s">
        <v>20</v>
      </c>
      <c r="B3279" t="s">
        <v>21</v>
      </c>
      <c r="C3279" t="s">
        <v>22</v>
      </c>
      <c r="D3279" t="s">
        <v>23</v>
      </c>
      <c r="E3279" t="s">
        <v>5</v>
      </c>
      <c r="G3279" t="s">
        <v>24</v>
      </c>
      <c r="H3279">
        <v>3531249</v>
      </c>
      <c r="I3279">
        <v>3532397</v>
      </c>
      <c r="J3279" t="s">
        <v>52</v>
      </c>
      <c r="K3279" t="str">
        <f>VLOOKUP(Q3279,gene2!A:U,12,0)</f>
        <v>WP_014422805.1</v>
      </c>
      <c r="L3279" t="str">
        <f>VLOOKUP(Q3279,gene2!A:U,13,0)</f>
        <v>WP_014422805.1</v>
      </c>
      <c r="M3279">
        <f>VLOOKUP(Q3279,gene2!A:U,14,0)</f>
        <v>0</v>
      </c>
      <c r="N3279" t="str">
        <f>VLOOKUP(Q3279,gene2!A:U,15,0)</f>
        <v>ABC transporter substrate-binding protein</v>
      </c>
      <c r="Q3279" t="s">
        <v>12602</v>
      </c>
      <c r="R3279">
        <v>1149</v>
      </c>
      <c r="T3279" t="s">
        <v>12603</v>
      </c>
      <c r="V3279">
        <f t="shared" si="51"/>
        <v>383</v>
      </c>
    </row>
    <row r="3280" spans="1:22" x14ac:dyDescent="0.25">
      <c r="A3280" t="s">
        <v>20</v>
      </c>
      <c r="B3280" t="s">
        <v>21</v>
      </c>
      <c r="C3280" t="s">
        <v>22</v>
      </c>
      <c r="D3280" t="s">
        <v>23</v>
      </c>
      <c r="E3280" t="s">
        <v>5</v>
      </c>
      <c r="G3280" t="s">
        <v>24</v>
      </c>
      <c r="H3280">
        <v>3532406</v>
      </c>
      <c r="I3280">
        <v>3534379</v>
      </c>
      <c r="J3280" t="s">
        <v>52</v>
      </c>
      <c r="K3280" t="str">
        <f>VLOOKUP(Q3280,gene2!A:U,12,0)</f>
        <v>WP_041655120.1</v>
      </c>
      <c r="L3280" t="str">
        <f>VLOOKUP(Q3280,gene2!A:U,13,0)</f>
        <v>WP_041655120.1</v>
      </c>
      <c r="M3280">
        <f>VLOOKUP(Q3280,gene2!A:U,14,0)</f>
        <v>0</v>
      </c>
      <c r="N3280" t="str">
        <f>VLOOKUP(Q3280,gene2!A:U,15,0)</f>
        <v>TonB-dependent receptor</v>
      </c>
      <c r="Q3280" t="s">
        <v>12605</v>
      </c>
      <c r="R3280">
        <v>1974</v>
      </c>
      <c r="T3280" t="s">
        <v>12606</v>
      </c>
      <c r="V3280">
        <f t="shared" si="51"/>
        <v>658</v>
      </c>
    </row>
    <row r="3281" spans="1:22" x14ac:dyDescent="0.25">
      <c r="A3281" t="s">
        <v>20</v>
      </c>
      <c r="B3281" t="s">
        <v>21</v>
      </c>
      <c r="C3281" t="s">
        <v>22</v>
      </c>
      <c r="D3281" t="s">
        <v>23</v>
      </c>
      <c r="E3281" t="s">
        <v>5</v>
      </c>
      <c r="G3281" t="s">
        <v>24</v>
      </c>
      <c r="H3281">
        <v>3534467</v>
      </c>
      <c r="I3281">
        <v>3535816</v>
      </c>
      <c r="J3281" t="s">
        <v>52</v>
      </c>
      <c r="K3281" t="str">
        <f>VLOOKUP(Q3281,gene2!A:U,12,0)</f>
        <v>WP_041655123.1</v>
      </c>
      <c r="L3281" t="str">
        <f>VLOOKUP(Q3281,gene2!A:U,13,0)</f>
        <v>WP_041655123.1</v>
      </c>
      <c r="M3281">
        <f>VLOOKUP(Q3281,gene2!A:U,14,0)</f>
        <v>0</v>
      </c>
      <c r="N3281" t="str">
        <f>VLOOKUP(Q3281,gene2!A:U,15,0)</f>
        <v>sensor histidine kinase</v>
      </c>
      <c r="Q3281" t="s">
        <v>12608</v>
      </c>
      <c r="R3281">
        <v>1350</v>
      </c>
      <c r="T3281" t="s">
        <v>12609</v>
      </c>
      <c r="V3281">
        <f t="shared" si="51"/>
        <v>450</v>
      </c>
    </row>
    <row r="3282" spans="1:22" x14ac:dyDescent="0.25">
      <c r="A3282" t="s">
        <v>20</v>
      </c>
      <c r="B3282" t="s">
        <v>21</v>
      </c>
      <c r="C3282" t="s">
        <v>22</v>
      </c>
      <c r="D3282" t="s">
        <v>23</v>
      </c>
      <c r="E3282" t="s">
        <v>5</v>
      </c>
      <c r="G3282" t="s">
        <v>24</v>
      </c>
      <c r="H3282">
        <v>3535813</v>
      </c>
      <c r="I3282">
        <v>3536517</v>
      </c>
      <c r="J3282" t="s">
        <v>52</v>
      </c>
      <c r="K3282" t="str">
        <f>VLOOKUP(Q3282,gene2!A:U,12,0)</f>
        <v>WP_014422808.1</v>
      </c>
      <c r="L3282" t="str">
        <f>VLOOKUP(Q3282,gene2!A:U,13,0)</f>
        <v>WP_014422808.1</v>
      </c>
      <c r="M3282">
        <f>VLOOKUP(Q3282,gene2!A:U,14,0)</f>
        <v>0</v>
      </c>
      <c r="N3282" t="str">
        <f>VLOOKUP(Q3282,gene2!A:U,15,0)</f>
        <v>response regulator transcription factor</v>
      </c>
      <c r="Q3282" t="s">
        <v>12611</v>
      </c>
      <c r="R3282">
        <v>705</v>
      </c>
      <c r="T3282" t="s">
        <v>12612</v>
      </c>
      <c r="V3282">
        <f t="shared" si="51"/>
        <v>235</v>
      </c>
    </row>
    <row r="3283" spans="1:22" x14ac:dyDescent="0.25">
      <c r="A3283" t="s">
        <v>20</v>
      </c>
      <c r="B3283" t="s">
        <v>21</v>
      </c>
      <c r="C3283" t="s">
        <v>22</v>
      </c>
      <c r="D3283" t="s">
        <v>23</v>
      </c>
      <c r="E3283" t="s">
        <v>5</v>
      </c>
      <c r="G3283" t="s">
        <v>24</v>
      </c>
      <c r="H3283">
        <v>3536588</v>
      </c>
      <c r="I3283">
        <v>3537205</v>
      </c>
      <c r="J3283" t="s">
        <v>52</v>
      </c>
      <c r="K3283" t="str">
        <f>VLOOKUP(Q3283,gene2!A:U,12,0)</f>
        <v>WP_041655125.1</v>
      </c>
      <c r="L3283" t="str">
        <f>VLOOKUP(Q3283,gene2!A:U,13,0)</f>
        <v>WP_041655125.1</v>
      </c>
      <c r="M3283">
        <f>VLOOKUP(Q3283,gene2!A:U,14,0)</f>
        <v>0</v>
      </c>
      <c r="N3283" t="str">
        <f>VLOOKUP(Q3283,gene2!A:U,15,0)</f>
        <v>DUF4202 domain-containing protein</v>
      </c>
      <c r="Q3283" t="s">
        <v>12614</v>
      </c>
      <c r="R3283">
        <v>618</v>
      </c>
      <c r="T3283" t="s">
        <v>12615</v>
      </c>
      <c r="V3283">
        <f t="shared" si="51"/>
        <v>206</v>
      </c>
    </row>
    <row r="3284" spans="1:22" x14ac:dyDescent="0.25">
      <c r="A3284" t="s">
        <v>20</v>
      </c>
      <c r="B3284" t="s">
        <v>21</v>
      </c>
      <c r="C3284" t="s">
        <v>22</v>
      </c>
      <c r="D3284" t="s">
        <v>23</v>
      </c>
      <c r="E3284" t="s">
        <v>5</v>
      </c>
      <c r="G3284" t="s">
        <v>24</v>
      </c>
      <c r="H3284">
        <v>3537315</v>
      </c>
      <c r="I3284">
        <v>3537932</v>
      </c>
      <c r="J3284" t="s">
        <v>52</v>
      </c>
      <c r="K3284" t="str">
        <f>VLOOKUP(Q3284,gene2!A:U,12,0)</f>
        <v>WP_014422810.1</v>
      </c>
      <c r="L3284" t="str">
        <f>VLOOKUP(Q3284,gene2!A:U,13,0)</f>
        <v>WP_014422810.1</v>
      </c>
      <c r="M3284">
        <f>VLOOKUP(Q3284,gene2!A:U,14,0)</f>
        <v>0</v>
      </c>
      <c r="N3284" t="str">
        <f>VLOOKUP(Q3284,gene2!A:U,15,0)</f>
        <v>glutathione S-transferase family protein</v>
      </c>
      <c r="Q3284" t="s">
        <v>12618</v>
      </c>
      <c r="R3284">
        <v>618</v>
      </c>
      <c r="T3284" t="s">
        <v>12619</v>
      </c>
      <c r="V3284">
        <f t="shared" si="51"/>
        <v>206</v>
      </c>
    </row>
    <row r="3285" spans="1:22" x14ac:dyDescent="0.25">
      <c r="A3285" t="s">
        <v>20</v>
      </c>
      <c r="B3285" t="s">
        <v>21</v>
      </c>
      <c r="C3285" t="s">
        <v>22</v>
      </c>
      <c r="D3285" t="s">
        <v>23</v>
      </c>
      <c r="E3285" t="s">
        <v>5</v>
      </c>
      <c r="G3285" t="s">
        <v>24</v>
      </c>
      <c r="H3285">
        <v>3538010</v>
      </c>
      <c r="I3285">
        <v>3538747</v>
      </c>
      <c r="J3285" t="s">
        <v>52</v>
      </c>
      <c r="K3285" t="str">
        <f>VLOOKUP(Q3285,gene2!A:U,12,0)</f>
        <v>WP_014422811.1</v>
      </c>
      <c r="L3285" t="str">
        <f>VLOOKUP(Q3285,gene2!A:U,13,0)</f>
        <v>WP_014422811.1</v>
      </c>
      <c r="M3285">
        <f>VLOOKUP(Q3285,gene2!A:U,14,0)</f>
        <v>0</v>
      </c>
      <c r="N3285" t="str">
        <f>VLOOKUP(Q3285,gene2!A:U,15,0)</f>
        <v>alpha/beta hydrolase</v>
      </c>
      <c r="Q3285" t="s">
        <v>12621</v>
      </c>
      <c r="R3285">
        <v>738</v>
      </c>
      <c r="T3285" t="s">
        <v>12622</v>
      </c>
      <c r="V3285">
        <f t="shared" si="51"/>
        <v>246</v>
      </c>
    </row>
    <row r="3286" spans="1:22" x14ac:dyDescent="0.25">
      <c r="A3286" t="s">
        <v>20</v>
      </c>
      <c r="B3286" t="s">
        <v>21</v>
      </c>
      <c r="C3286" t="s">
        <v>22</v>
      </c>
      <c r="D3286" t="s">
        <v>23</v>
      </c>
      <c r="E3286" t="s">
        <v>5</v>
      </c>
      <c r="G3286" t="s">
        <v>24</v>
      </c>
      <c r="H3286">
        <v>3538749</v>
      </c>
      <c r="I3286">
        <v>3539849</v>
      </c>
      <c r="J3286" t="s">
        <v>52</v>
      </c>
      <c r="K3286" t="str">
        <f>VLOOKUP(Q3286,gene2!A:U,12,0)</f>
        <v>WP_014422812.1</v>
      </c>
      <c r="L3286" t="str">
        <f>VLOOKUP(Q3286,gene2!A:U,13,0)</f>
        <v>WP_014422812.1</v>
      </c>
      <c r="M3286">
        <f>VLOOKUP(Q3286,gene2!A:U,14,0)</f>
        <v>0</v>
      </c>
      <c r="N3286" t="str">
        <f>VLOOKUP(Q3286,gene2!A:U,15,0)</f>
        <v>DUF2817 domain-containing protein</v>
      </c>
      <c r="Q3286" t="s">
        <v>12624</v>
      </c>
      <c r="R3286">
        <v>1101</v>
      </c>
      <c r="T3286" t="s">
        <v>12625</v>
      </c>
      <c r="V3286">
        <f t="shared" si="51"/>
        <v>367</v>
      </c>
    </row>
    <row r="3287" spans="1:22" x14ac:dyDescent="0.25">
      <c r="A3287" t="s">
        <v>20</v>
      </c>
      <c r="B3287" t="s">
        <v>21</v>
      </c>
      <c r="C3287" t="s">
        <v>22</v>
      </c>
      <c r="D3287" t="s">
        <v>23</v>
      </c>
      <c r="E3287" t="s">
        <v>5</v>
      </c>
      <c r="G3287" t="s">
        <v>24</v>
      </c>
      <c r="H3287">
        <v>3539994</v>
      </c>
      <c r="I3287">
        <v>3540827</v>
      </c>
      <c r="J3287" t="s">
        <v>25</v>
      </c>
      <c r="K3287" t="str">
        <f>VLOOKUP(Q3287,gene2!A:U,12,0)</f>
        <v>WP_014422813.1</v>
      </c>
      <c r="L3287" t="str">
        <f>VLOOKUP(Q3287,gene2!A:U,13,0)</f>
        <v>WP_014422813.1</v>
      </c>
      <c r="M3287">
        <f>VLOOKUP(Q3287,gene2!A:U,14,0)</f>
        <v>0</v>
      </c>
      <c r="N3287" t="str">
        <f>VLOOKUP(Q3287,gene2!A:U,15,0)</f>
        <v>transporter substrate-binding domain-containing protein</v>
      </c>
      <c r="Q3287" t="s">
        <v>12628</v>
      </c>
      <c r="R3287">
        <v>834</v>
      </c>
      <c r="T3287" t="s">
        <v>12629</v>
      </c>
      <c r="V3287">
        <f t="shared" si="51"/>
        <v>278</v>
      </c>
    </row>
    <row r="3288" spans="1:22" x14ac:dyDescent="0.25">
      <c r="A3288" t="s">
        <v>20</v>
      </c>
      <c r="B3288" t="s">
        <v>21</v>
      </c>
      <c r="C3288" t="s">
        <v>22</v>
      </c>
      <c r="D3288" t="s">
        <v>23</v>
      </c>
      <c r="E3288" t="s">
        <v>5</v>
      </c>
      <c r="G3288" t="s">
        <v>24</v>
      </c>
      <c r="H3288">
        <v>3540803</v>
      </c>
      <c r="I3288">
        <v>3541780</v>
      </c>
      <c r="J3288" t="s">
        <v>52</v>
      </c>
      <c r="K3288" t="str">
        <f>VLOOKUP(Q3288,gene2!A:U,12,0)</f>
        <v>WP_014422814.1</v>
      </c>
      <c r="L3288" t="str">
        <f>VLOOKUP(Q3288,gene2!A:U,13,0)</f>
        <v>WP_014422814.1</v>
      </c>
      <c r="M3288">
        <f>VLOOKUP(Q3288,gene2!A:U,14,0)</f>
        <v>0</v>
      </c>
      <c r="N3288" t="str">
        <f>VLOOKUP(Q3288,gene2!A:U,15,0)</f>
        <v>META domain-containing protein</v>
      </c>
      <c r="Q3288" t="s">
        <v>12631</v>
      </c>
      <c r="R3288">
        <v>978</v>
      </c>
      <c r="T3288" t="s">
        <v>12632</v>
      </c>
      <c r="V3288">
        <f t="shared" si="51"/>
        <v>326</v>
      </c>
    </row>
    <row r="3289" spans="1:22" x14ac:dyDescent="0.25">
      <c r="A3289" t="s">
        <v>20</v>
      </c>
      <c r="B3289" t="s">
        <v>21</v>
      </c>
      <c r="C3289" t="s">
        <v>22</v>
      </c>
      <c r="D3289" t="s">
        <v>23</v>
      </c>
      <c r="E3289" t="s">
        <v>5</v>
      </c>
      <c r="G3289" t="s">
        <v>24</v>
      </c>
      <c r="H3289">
        <v>3541910</v>
      </c>
      <c r="I3289">
        <v>3542347</v>
      </c>
      <c r="J3289" t="s">
        <v>52</v>
      </c>
      <c r="K3289" t="str">
        <f>VLOOKUP(Q3289,gene2!A:U,12,0)</f>
        <v>WP_014422815.1</v>
      </c>
      <c r="L3289" t="str">
        <f>VLOOKUP(Q3289,gene2!A:U,13,0)</f>
        <v>WP_014422815.1</v>
      </c>
      <c r="M3289">
        <f>VLOOKUP(Q3289,gene2!A:U,14,0)</f>
        <v>0</v>
      </c>
      <c r="N3289" t="str">
        <f>VLOOKUP(Q3289,gene2!A:U,15,0)</f>
        <v>META domain-containing protein</v>
      </c>
      <c r="Q3289" t="s">
        <v>12635</v>
      </c>
      <c r="R3289">
        <v>438</v>
      </c>
      <c r="T3289" t="s">
        <v>12636</v>
      </c>
      <c r="V3289">
        <f t="shared" si="51"/>
        <v>146</v>
      </c>
    </row>
    <row r="3290" spans="1:22" x14ac:dyDescent="0.25">
      <c r="A3290" t="s">
        <v>20</v>
      </c>
      <c r="B3290" t="s">
        <v>21</v>
      </c>
      <c r="C3290" t="s">
        <v>22</v>
      </c>
      <c r="D3290" t="s">
        <v>23</v>
      </c>
      <c r="E3290" t="s">
        <v>5</v>
      </c>
      <c r="G3290" t="s">
        <v>24</v>
      </c>
      <c r="H3290">
        <v>3542457</v>
      </c>
      <c r="I3290">
        <v>3543194</v>
      </c>
      <c r="J3290" t="s">
        <v>25</v>
      </c>
      <c r="K3290" t="str">
        <f>VLOOKUP(Q3290,gene2!A:U,12,0)</f>
        <v>WP_014422816.1</v>
      </c>
      <c r="L3290" t="str">
        <f>VLOOKUP(Q3290,gene2!A:U,13,0)</f>
        <v>WP_014422816.1</v>
      </c>
      <c r="M3290">
        <f>VLOOKUP(Q3290,gene2!A:U,14,0)</f>
        <v>0</v>
      </c>
      <c r="N3290" t="str">
        <f>VLOOKUP(Q3290,gene2!A:U,15,0)</f>
        <v>glutathione S-transferase family protein</v>
      </c>
      <c r="Q3290" t="s">
        <v>12638</v>
      </c>
      <c r="R3290">
        <v>738</v>
      </c>
      <c r="T3290" t="s">
        <v>12639</v>
      </c>
      <c r="V3290">
        <f t="shared" si="51"/>
        <v>246</v>
      </c>
    </row>
    <row r="3291" spans="1:22" x14ac:dyDescent="0.25">
      <c r="A3291" t="s">
        <v>20</v>
      </c>
      <c r="B3291" t="s">
        <v>21</v>
      </c>
      <c r="C3291" t="s">
        <v>22</v>
      </c>
      <c r="D3291" t="s">
        <v>23</v>
      </c>
      <c r="E3291" t="s">
        <v>5</v>
      </c>
      <c r="G3291" t="s">
        <v>24</v>
      </c>
      <c r="H3291">
        <v>3543306</v>
      </c>
      <c r="I3291">
        <v>3544289</v>
      </c>
      <c r="J3291" t="s">
        <v>25</v>
      </c>
      <c r="K3291" t="str">
        <f>VLOOKUP(Q3291,gene2!A:U,12,0)</f>
        <v>WP_014422817.1</v>
      </c>
      <c r="L3291" t="str">
        <f>VLOOKUP(Q3291,gene2!A:U,13,0)</f>
        <v>WP_014422817.1</v>
      </c>
      <c r="M3291">
        <f>VLOOKUP(Q3291,gene2!A:U,14,0)</f>
        <v>0</v>
      </c>
      <c r="N3291" t="str">
        <f>VLOOKUP(Q3291,gene2!A:U,15,0)</f>
        <v>sterol desaturase family protein</v>
      </c>
      <c r="Q3291" t="s">
        <v>12641</v>
      </c>
      <c r="R3291">
        <v>984</v>
      </c>
      <c r="T3291" t="s">
        <v>12642</v>
      </c>
      <c r="V3291">
        <f t="shared" si="51"/>
        <v>328</v>
      </c>
    </row>
    <row r="3292" spans="1:22" x14ac:dyDescent="0.25">
      <c r="A3292" t="s">
        <v>20</v>
      </c>
      <c r="B3292" t="s">
        <v>21</v>
      </c>
      <c r="C3292" t="s">
        <v>22</v>
      </c>
      <c r="D3292" t="s">
        <v>23</v>
      </c>
      <c r="E3292" t="s">
        <v>5</v>
      </c>
      <c r="G3292" t="s">
        <v>24</v>
      </c>
      <c r="H3292">
        <v>3544255</v>
      </c>
      <c r="I3292">
        <v>3545208</v>
      </c>
      <c r="J3292" t="s">
        <v>25</v>
      </c>
      <c r="K3292" t="str">
        <f>VLOOKUP(Q3292,gene2!A:U,12,0)</f>
        <v>WP_014422818.1</v>
      </c>
      <c r="L3292" t="str">
        <f>VLOOKUP(Q3292,gene2!A:U,13,0)</f>
        <v>WP_014422818.1</v>
      </c>
      <c r="M3292">
        <f>VLOOKUP(Q3292,gene2!A:U,14,0)</f>
        <v>0</v>
      </c>
      <c r="N3292" t="str">
        <f>VLOOKUP(Q3292,gene2!A:U,15,0)</f>
        <v>alpha/beta hydrolase</v>
      </c>
      <c r="Q3292" t="s">
        <v>12644</v>
      </c>
      <c r="R3292">
        <v>954</v>
      </c>
      <c r="T3292" t="s">
        <v>12645</v>
      </c>
      <c r="V3292">
        <f t="shared" si="51"/>
        <v>318</v>
      </c>
    </row>
    <row r="3293" spans="1:22" x14ac:dyDescent="0.25">
      <c r="A3293" t="s">
        <v>20</v>
      </c>
      <c r="B3293" t="s">
        <v>21</v>
      </c>
      <c r="C3293" t="s">
        <v>22</v>
      </c>
      <c r="D3293" t="s">
        <v>23</v>
      </c>
      <c r="E3293" t="s">
        <v>5</v>
      </c>
      <c r="G3293" t="s">
        <v>24</v>
      </c>
      <c r="H3293">
        <v>3545218</v>
      </c>
      <c r="I3293">
        <v>3545985</v>
      </c>
      <c r="J3293" t="s">
        <v>25</v>
      </c>
      <c r="K3293" t="str">
        <f>VLOOKUP(Q3293,gene2!A:U,12,0)</f>
        <v>WP_014422819.1</v>
      </c>
      <c r="L3293" t="str">
        <f>VLOOKUP(Q3293,gene2!A:U,13,0)</f>
        <v>WP_014422819.1</v>
      </c>
      <c r="M3293">
        <f>VLOOKUP(Q3293,gene2!A:U,14,0)</f>
        <v>0</v>
      </c>
      <c r="N3293" t="str">
        <f>VLOOKUP(Q3293,gene2!A:U,15,0)</f>
        <v>molybdate ABC transporter substrate-binding protein</v>
      </c>
      <c r="O3293" t="s">
        <v>12647</v>
      </c>
      <c r="Q3293" t="s">
        <v>12648</v>
      </c>
      <c r="R3293">
        <v>768</v>
      </c>
      <c r="T3293" t="s">
        <v>12649</v>
      </c>
      <c r="V3293">
        <f t="shared" si="51"/>
        <v>256</v>
      </c>
    </row>
    <row r="3294" spans="1:22" x14ac:dyDescent="0.25">
      <c r="A3294" t="s">
        <v>20</v>
      </c>
      <c r="B3294" t="s">
        <v>21</v>
      </c>
      <c r="C3294" t="s">
        <v>22</v>
      </c>
      <c r="D3294" t="s">
        <v>23</v>
      </c>
      <c r="E3294" t="s">
        <v>5</v>
      </c>
      <c r="G3294" t="s">
        <v>24</v>
      </c>
      <c r="H3294">
        <v>3545985</v>
      </c>
      <c r="I3294">
        <v>3546665</v>
      </c>
      <c r="J3294" t="s">
        <v>25</v>
      </c>
      <c r="K3294" t="str">
        <f>VLOOKUP(Q3294,gene2!A:U,12,0)</f>
        <v>WP_014422820.1</v>
      </c>
      <c r="L3294" t="str">
        <f>VLOOKUP(Q3294,gene2!A:U,13,0)</f>
        <v>WP_014422820.1</v>
      </c>
      <c r="M3294">
        <f>VLOOKUP(Q3294,gene2!A:U,14,0)</f>
        <v>0</v>
      </c>
      <c r="N3294" t="str">
        <f>VLOOKUP(Q3294,gene2!A:U,15,0)</f>
        <v>molybdate ABC transporter permease subunit</v>
      </c>
      <c r="O3294" t="s">
        <v>12652</v>
      </c>
      <c r="Q3294" t="s">
        <v>12653</v>
      </c>
      <c r="R3294">
        <v>681</v>
      </c>
      <c r="T3294" t="s">
        <v>12654</v>
      </c>
      <c r="V3294">
        <f t="shared" si="51"/>
        <v>227</v>
      </c>
    </row>
    <row r="3295" spans="1:22" x14ac:dyDescent="0.25">
      <c r="A3295" t="s">
        <v>20</v>
      </c>
      <c r="B3295" t="s">
        <v>21</v>
      </c>
      <c r="C3295" t="s">
        <v>22</v>
      </c>
      <c r="D3295" t="s">
        <v>23</v>
      </c>
      <c r="E3295" t="s">
        <v>5</v>
      </c>
      <c r="G3295" t="s">
        <v>24</v>
      </c>
      <c r="H3295">
        <v>3546662</v>
      </c>
      <c r="I3295">
        <v>3547741</v>
      </c>
      <c r="J3295" t="s">
        <v>25</v>
      </c>
      <c r="K3295" t="str">
        <f>VLOOKUP(Q3295,gene2!A:U,12,0)</f>
        <v>WP_014422821.1</v>
      </c>
      <c r="L3295" t="str">
        <f>VLOOKUP(Q3295,gene2!A:U,13,0)</f>
        <v>WP_014422821.1</v>
      </c>
      <c r="M3295">
        <f>VLOOKUP(Q3295,gene2!A:U,14,0)</f>
        <v>0</v>
      </c>
      <c r="N3295" t="str">
        <f>VLOOKUP(Q3295,gene2!A:U,15,0)</f>
        <v>molybdenum ABC transporter ATP-binding protein</v>
      </c>
      <c r="O3295" t="s">
        <v>12657</v>
      </c>
      <c r="Q3295" t="s">
        <v>12658</v>
      </c>
      <c r="R3295">
        <v>1080</v>
      </c>
      <c r="T3295" t="s">
        <v>12659</v>
      </c>
      <c r="V3295">
        <f t="shared" si="51"/>
        <v>360</v>
      </c>
    </row>
    <row r="3296" spans="1:22" x14ac:dyDescent="0.25">
      <c r="A3296" t="s">
        <v>20</v>
      </c>
      <c r="B3296" t="s">
        <v>21</v>
      </c>
      <c r="C3296" t="s">
        <v>22</v>
      </c>
      <c r="D3296" t="s">
        <v>23</v>
      </c>
      <c r="E3296" t="s">
        <v>5</v>
      </c>
      <c r="G3296" t="s">
        <v>24</v>
      </c>
      <c r="H3296">
        <v>3547829</v>
      </c>
      <c r="I3296">
        <v>3548710</v>
      </c>
      <c r="J3296" t="s">
        <v>25</v>
      </c>
      <c r="K3296" t="str">
        <f>VLOOKUP(Q3296,gene2!A:U,12,0)</f>
        <v>WP_014422822.1</v>
      </c>
      <c r="L3296" t="str">
        <f>VLOOKUP(Q3296,gene2!A:U,13,0)</f>
        <v>WP_014422822.1</v>
      </c>
      <c r="M3296">
        <f>VLOOKUP(Q3296,gene2!A:U,14,0)</f>
        <v>0</v>
      </c>
      <c r="N3296" t="str">
        <f>VLOOKUP(Q3296,gene2!A:U,15,0)</f>
        <v>alpha/beta fold hydrolase</v>
      </c>
      <c r="Q3296" t="s">
        <v>12662</v>
      </c>
      <c r="R3296">
        <v>882</v>
      </c>
      <c r="T3296" t="s">
        <v>12663</v>
      </c>
      <c r="V3296">
        <f t="shared" si="51"/>
        <v>294</v>
      </c>
    </row>
    <row r="3297" spans="1:22" x14ac:dyDescent="0.25">
      <c r="A3297" t="s">
        <v>20</v>
      </c>
      <c r="B3297" t="s">
        <v>21</v>
      </c>
      <c r="C3297" t="s">
        <v>22</v>
      </c>
      <c r="D3297" t="s">
        <v>23</v>
      </c>
      <c r="E3297" t="s">
        <v>5</v>
      </c>
      <c r="G3297" t="s">
        <v>24</v>
      </c>
      <c r="H3297">
        <v>3548800</v>
      </c>
      <c r="I3297">
        <v>3549708</v>
      </c>
      <c r="J3297" t="s">
        <v>52</v>
      </c>
      <c r="K3297" t="str">
        <f>VLOOKUP(Q3297,gene2!A:U,12,0)</f>
        <v>WP_011786959.1</v>
      </c>
      <c r="L3297" t="str">
        <f>VLOOKUP(Q3297,gene2!A:U,13,0)</f>
        <v>WP_011786959.1</v>
      </c>
      <c r="M3297">
        <f>VLOOKUP(Q3297,gene2!A:U,14,0)</f>
        <v>0</v>
      </c>
      <c r="N3297" t="str">
        <f>VLOOKUP(Q3297,gene2!A:U,15,0)</f>
        <v>VWA domain-containing protein</v>
      </c>
      <c r="Q3297" t="s">
        <v>12665</v>
      </c>
      <c r="R3297">
        <v>909</v>
      </c>
      <c r="T3297" t="s">
        <v>12666</v>
      </c>
      <c r="V3297">
        <f t="shared" si="51"/>
        <v>303</v>
      </c>
    </row>
    <row r="3298" spans="1:22" x14ac:dyDescent="0.25">
      <c r="A3298" t="s">
        <v>20</v>
      </c>
      <c r="B3298" t="s">
        <v>21</v>
      </c>
      <c r="C3298" t="s">
        <v>22</v>
      </c>
      <c r="D3298" t="s">
        <v>23</v>
      </c>
      <c r="E3298" t="s">
        <v>5</v>
      </c>
      <c r="G3298" t="s">
        <v>24</v>
      </c>
      <c r="H3298">
        <v>3549978</v>
      </c>
      <c r="I3298">
        <v>3550619</v>
      </c>
      <c r="J3298" t="s">
        <v>52</v>
      </c>
      <c r="K3298" t="str">
        <f>VLOOKUP(Q3298,gene2!A:U,12,0)</f>
        <v>WP_007153756.1</v>
      </c>
      <c r="L3298" t="str">
        <f>VLOOKUP(Q3298,gene2!A:U,13,0)</f>
        <v>WP_007153756.1</v>
      </c>
      <c r="M3298">
        <f>VLOOKUP(Q3298,gene2!A:U,14,0)</f>
        <v>0</v>
      </c>
      <c r="N3298" t="str">
        <f>VLOOKUP(Q3298,gene2!A:U,15,0)</f>
        <v>cAMP-activated global transcriptional regulator CRP</v>
      </c>
      <c r="O3298" t="s">
        <v>12668</v>
      </c>
      <c r="Q3298" t="s">
        <v>12669</v>
      </c>
      <c r="R3298">
        <v>642</v>
      </c>
      <c r="T3298" t="s">
        <v>12670</v>
      </c>
      <c r="V3298">
        <f t="shared" si="51"/>
        <v>214</v>
      </c>
    </row>
    <row r="3299" spans="1:22" x14ac:dyDescent="0.25">
      <c r="A3299" t="s">
        <v>20</v>
      </c>
      <c r="B3299" t="s">
        <v>21</v>
      </c>
      <c r="C3299" t="s">
        <v>22</v>
      </c>
      <c r="D3299" t="s">
        <v>23</v>
      </c>
      <c r="E3299" t="s">
        <v>5</v>
      </c>
      <c r="G3299" t="s">
        <v>24</v>
      </c>
      <c r="H3299">
        <v>3550869</v>
      </c>
      <c r="I3299">
        <v>3551291</v>
      </c>
      <c r="J3299" t="s">
        <v>25</v>
      </c>
      <c r="K3299" t="str">
        <f>VLOOKUP(Q3299,gene2!A:U,12,0)</f>
        <v>WP_011786961.1</v>
      </c>
      <c r="L3299" t="str">
        <f>VLOOKUP(Q3299,gene2!A:U,13,0)</f>
        <v>WP_011786961.1</v>
      </c>
      <c r="M3299">
        <f>VLOOKUP(Q3299,gene2!A:U,14,0)</f>
        <v>0</v>
      </c>
      <c r="N3299" t="str">
        <f>VLOOKUP(Q3299,gene2!A:U,15,0)</f>
        <v>OsmC family protein</v>
      </c>
      <c r="Q3299" t="s">
        <v>12673</v>
      </c>
      <c r="R3299">
        <v>423</v>
      </c>
      <c r="T3299" t="s">
        <v>12674</v>
      </c>
      <c r="V3299">
        <f t="shared" si="51"/>
        <v>141</v>
      </c>
    </row>
    <row r="3300" spans="1:22" x14ac:dyDescent="0.25">
      <c r="A3300" t="s">
        <v>20</v>
      </c>
      <c r="B3300" t="s">
        <v>21</v>
      </c>
      <c r="C3300" t="s">
        <v>22</v>
      </c>
      <c r="D3300" t="s">
        <v>23</v>
      </c>
      <c r="E3300" t="s">
        <v>5</v>
      </c>
      <c r="G3300" t="s">
        <v>24</v>
      </c>
      <c r="H3300">
        <v>3551525</v>
      </c>
      <c r="I3300">
        <v>3552316</v>
      </c>
      <c r="J3300" t="s">
        <v>25</v>
      </c>
      <c r="K3300" t="str">
        <f>VLOOKUP(Q3300,gene2!A:U,12,0)</f>
        <v>WP_011786962.1</v>
      </c>
      <c r="L3300" t="str">
        <f>VLOOKUP(Q3300,gene2!A:U,13,0)</f>
        <v>WP_011786962.1</v>
      </c>
      <c r="M3300">
        <f>VLOOKUP(Q3300,gene2!A:U,14,0)</f>
        <v>0</v>
      </c>
      <c r="N3300" t="str">
        <f>VLOOKUP(Q3300,gene2!A:U,15,0)</f>
        <v>adenosylmethionine decarboxylase</v>
      </c>
      <c r="O3300" t="s">
        <v>12677</v>
      </c>
      <c r="Q3300" t="s">
        <v>12678</v>
      </c>
      <c r="R3300">
        <v>792</v>
      </c>
      <c r="T3300" t="s">
        <v>12679</v>
      </c>
      <c r="V3300">
        <f t="shared" si="51"/>
        <v>264</v>
      </c>
    </row>
    <row r="3301" spans="1:22" x14ac:dyDescent="0.25">
      <c r="A3301" t="s">
        <v>20</v>
      </c>
      <c r="B3301" t="s">
        <v>21</v>
      </c>
      <c r="C3301" t="s">
        <v>22</v>
      </c>
      <c r="D3301" t="s">
        <v>23</v>
      </c>
      <c r="E3301" t="s">
        <v>5</v>
      </c>
      <c r="G3301" t="s">
        <v>24</v>
      </c>
      <c r="H3301">
        <v>3552466</v>
      </c>
      <c r="I3301">
        <v>3553320</v>
      </c>
      <c r="J3301" t="s">
        <v>25</v>
      </c>
      <c r="K3301" t="str">
        <f>VLOOKUP(Q3301,gene2!A:U,12,0)</f>
        <v>WP_014422824.1</v>
      </c>
      <c r="L3301" t="str">
        <f>VLOOKUP(Q3301,gene2!A:U,13,0)</f>
        <v>WP_014422824.1</v>
      </c>
      <c r="M3301">
        <f>VLOOKUP(Q3301,gene2!A:U,14,0)</f>
        <v>0</v>
      </c>
      <c r="N3301" t="str">
        <f>VLOOKUP(Q3301,gene2!A:U,15,0)</f>
        <v>pirin family protein</v>
      </c>
      <c r="Q3301" t="s">
        <v>12682</v>
      </c>
      <c r="R3301">
        <v>855</v>
      </c>
      <c r="T3301" t="s">
        <v>12683</v>
      </c>
      <c r="V3301">
        <f t="shared" si="51"/>
        <v>285</v>
      </c>
    </row>
    <row r="3302" spans="1:22" x14ac:dyDescent="0.25">
      <c r="A3302" t="s">
        <v>20</v>
      </c>
      <c r="B3302" t="s">
        <v>21</v>
      </c>
      <c r="C3302" t="s">
        <v>22</v>
      </c>
      <c r="D3302" t="s">
        <v>23</v>
      </c>
      <c r="E3302" t="s">
        <v>5</v>
      </c>
      <c r="G3302" t="s">
        <v>24</v>
      </c>
      <c r="H3302">
        <v>3553321</v>
      </c>
      <c r="I3302">
        <v>3554187</v>
      </c>
      <c r="J3302" t="s">
        <v>52</v>
      </c>
      <c r="K3302" t="str">
        <f>VLOOKUP(Q3302,gene2!A:U,12,0)</f>
        <v>WP_011786964.1</v>
      </c>
      <c r="L3302" t="str">
        <f>VLOOKUP(Q3302,gene2!A:U,13,0)</f>
        <v>WP_011786964.1</v>
      </c>
      <c r="M3302">
        <f>VLOOKUP(Q3302,gene2!A:U,14,0)</f>
        <v>0</v>
      </c>
      <c r="N3302" t="str">
        <f>VLOOKUP(Q3302,gene2!A:U,15,0)</f>
        <v>phosphoribulokinase</v>
      </c>
      <c r="Q3302" t="s">
        <v>12685</v>
      </c>
      <c r="R3302">
        <v>867</v>
      </c>
      <c r="T3302" t="s">
        <v>12686</v>
      </c>
      <c r="V3302">
        <f t="shared" si="51"/>
        <v>289</v>
      </c>
    </row>
    <row r="3303" spans="1:22" x14ac:dyDescent="0.25">
      <c r="A3303" t="s">
        <v>20</v>
      </c>
      <c r="B3303" t="s">
        <v>21</v>
      </c>
      <c r="C3303" t="s">
        <v>22</v>
      </c>
      <c r="D3303" t="s">
        <v>23</v>
      </c>
      <c r="E3303" t="s">
        <v>5</v>
      </c>
      <c r="G3303" t="s">
        <v>24</v>
      </c>
      <c r="H3303">
        <v>3554214</v>
      </c>
      <c r="I3303">
        <v>3557963</v>
      </c>
      <c r="J3303" t="s">
        <v>52</v>
      </c>
      <c r="K3303" t="str">
        <f>VLOOKUP(Q3303,gene2!A:U,12,0)</f>
        <v>WP_014422825.1</v>
      </c>
      <c r="L3303" t="str">
        <f>VLOOKUP(Q3303,gene2!A:U,13,0)</f>
        <v>WP_014422825.1</v>
      </c>
      <c r="M3303">
        <f>VLOOKUP(Q3303,gene2!A:U,14,0)</f>
        <v>0</v>
      </c>
      <c r="N3303" t="str">
        <f>VLOOKUP(Q3303,gene2!A:U,15,0)</f>
        <v>DUF1631 family protein</v>
      </c>
      <c r="Q3303" t="s">
        <v>12689</v>
      </c>
      <c r="R3303">
        <v>3750</v>
      </c>
      <c r="T3303" t="s">
        <v>12690</v>
      </c>
      <c r="V3303">
        <f t="shared" si="51"/>
        <v>1250</v>
      </c>
    </row>
    <row r="3304" spans="1:22" x14ac:dyDescent="0.25">
      <c r="A3304" t="s">
        <v>20</v>
      </c>
      <c r="B3304" t="s">
        <v>21</v>
      </c>
      <c r="C3304" t="s">
        <v>22</v>
      </c>
      <c r="D3304" t="s">
        <v>23</v>
      </c>
      <c r="E3304" t="s">
        <v>5</v>
      </c>
      <c r="G3304" t="s">
        <v>24</v>
      </c>
      <c r="H3304">
        <v>3558150</v>
      </c>
      <c r="I3304">
        <v>3559220</v>
      </c>
      <c r="J3304" t="s">
        <v>25</v>
      </c>
      <c r="K3304" t="str">
        <f>VLOOKUP(Q3304,gene2!A:U,12,0)</f>
        <v>WP_014422826.1</v>
      </c>
      <c r="L3304" t="str">
        <f>VLOOKUP(Q3304,gene2!A:U,13,0)</f>
        <v>WP_014422826.1</v>
      </c>
      <c r="M3304">
        <f>VLOOKUP(Q3304,gene2!A:U,14,0)</f>
        <v>0</v>
      </c>
      <c r="N3304" t="str">
        <f>VLOOKUP(Q3304,gene2!A:U,15,0)</f>
        <v>aminopeptidase</v>
      </c>
      <c r="Q3304" t="s">
        <v>12692</v>
      </c>
      <c r="R3304">
        <v>1071</v>
      </c>
      <c r="T3304" t="s">
        <v>12693</v>
      </c>
      <c r="V3304">
        <f t="shared" si="51"/>
        <v>357</v>
      </c>
    </row>
    <row r="3305" spans="1:22" x14ac:dyDescent="0.25">
      <c r="A3305" t="s">
        <v>20</v>
      </c>
      <c r="B3305" t="s">
        <v>21</v>
      </c>
      <c r="C3305" t="s">
        <v>22</v>
      </c>
      <c r="D3305" t="s">
        <v>23</v>
      </c>
      <c r="E3305" t="s">
        <v>5</v>
      </c>
      <c r="G3305" t="s">
        <v>24</v>
      </c>
      <c r="H3305">
        <v>3559194</v>
      </c>
      <c r="I3305">
        <v>3560501</v>
      </c>
      <c r="J3305" t="s">
        <v>52</v>
      </c>
      <c r="K3305" t="str">
        <f>VLOOKUP(Q3305,gene2!A:U,12,0)</f>
        <v>WP_014422827.1</v>
      </c>
      <c r="L3305" t="str">
        <f>VLOOKUP(Q3305,gene2!A:U,13,0)</f>
        <v>WP_014422827.1</v>
      </c>
      <c r="M3305">
        <f>VLOOKUP(Q3305,gene2!A:U,14,0)</f>
        <v>0</v>
      </c>
      <c r="N3305" t="str">
        <f>VLOOKUP(Q3305,gene2!A:U,15,0)</f>
        <v>amino-acid N-acetyltransferase</v>
      </c>
      <c r="O3305" t="s">
        <v>12696</v>
      </c>
      <c r="Q3305" t="s">
        <v>12697</v>
      </c>
      <c r="R3305">
        <v>1308</v>
      </c>
      <c r="T3305" t="s">
        <v>12698</v>
      </c>
      <c r="V3305">
        <f t="shared" si="51"/>
        <v>436</v>
      </c>
    </row>
    <row r="3306" spans="1:22" x14ac:dyDescent="0.25">
      <c r="A3306" t="s">
        <v>20</v>
      </c>
      <c r="B3306" t="s">
        <v>21</v>
      </c>
      <c r="C3306" t="s">
        <v>22</v>
      </c>
      <c r="D3306" t="s">
        <v>23</v>
      </c>
      <c r="E3306" t="s">
        <v>5</v>
      </c>
      <c r="G3306" t="s">
        <v>24</v>
      </c>
      <c r="H3306">
        <v>3560586</v>
      </c>
      <c r="I3306">
        <v>3561749</v>
      </c>
      <c r="J3306" t="s">
        <v>52</v>
      </c>
      <c r="K3306" t="str">
        <f>VLOOKUP(Q3306,gene2!A:U,12,0)</f>
        <v>WP_014422828.1</v>
      </c>
      <c r="L3306" t="str">
        <f>VLOOKUP(Q3306,gene2!A:U,13,0)</f>
        <v>WP_014422828.1</v>
      </c>
      <c r="M3306">
        <f>VLOOKUP(Q3306,gene2!A:U,14,0)</f>
        <v>0</v>
      </c>
      <c r="N3306" t="str">
        <f>VLOOKUP(Q3306,gene2!A:U,15,0)</f>
        <v>acetylornithine deacetylase</v>
      </c>
      <c r="O3306" t="s">
        <v>12701</v>
      </c>
      <c r="Q3306" t="s">
        <v>12702</v>
      </c>
      <c r="R3306">
        <v>1164</v>
      </c>
      <c r="T3306" t="s">
        <v>12703</v>
      </c>
      <c r="V3306">
        <f t="shared" si="51"/>
        <v>388</v>
      </c>
    </row>
    <row r="3307" spans="1:22" x14ac:dyDescent="0.25">
      <c r="A3307" t="s">
        <v>20</v>
      </c>
      <c r="B3307" t="s">
        <v>21</v>
      </c>
      <c r="C3307" t="s">
        <v>22</v>
      </c>
      <c r="D3307" t="s">
        <v>23</v>
      </c>
      <c r="E3307" t="s">
        <v>5</v>
      </c>
      <c r="G3307" t="s">
        <v>24</v>
      </c>
      <c r="H3307">
        <v>3561771</v>
      </c>
      <c r="I3307">
        <v>3563012</v>
      </c>
      <c r="J3307" t="s">
        <v>52</v>
      </c>
      <c r="K3307" t="str">
        <f>VLOOKUP(Q3307,gene2!A:U,12,0)</f>
        <v>WP_014422829.1</v>
      </c>
      <c r="L3307" t="str">
        <f>VLOOKUP(Q3307,gene2!A:U,13,0)</f>
        <v>WP_014422829.1</v>
      </c>
      <c r="M3307">
        <f>VLOOKUP(Q3307,gene2!A:U,14,0)</f>
        <v>0</v>
      </c>
      <c r="N3307" t="str">
        <f>VLOOKUP(Q3307,gene2!A:U,15,0)</f>
        <v>hypothetical protein</v>
      </c>
      <c r="Q3307" t="s">
        <v>12706</v>
      </c>
      <c r="R3307">
        <v>1242</v>
      </c>
      <c r="T3307" t="s">
        <v>12707</v>
      </c>
      <c r="V3307">
        <f t="shared" si="51"/>
        <v>414</v>
      </c>
    </row>
    <row r="3308" spans="1:22" x14ac:dyDescent="0.25">
      <c r="A3308" t="s">
        <v>20</v>
      </c>
      <c r="B3308" t="s">
        <v>21</v>
      </c>
      <c r="C3308" t="s">
        <v>22</v>
      </c>
      <c r="D3308" t="s">
        <v>23</v>
      </c>
      <c r="E3308" t="s">
        <v>5</v>
      </c>
      <c r="G3308" t="s">
        <v>24</v>
      </c>
      <c r="H3308">
        <v>3563036</v>
      </c>
      <c r="I3308">
        <v>3563932</v>
      </c>
      <c r="J3308" t="s">
        <v>52</v>
      </c>
      <c r="K3308" t="str">
        <f>VLOOKUP(Q3308,gene2!A:U,12,0)</f>
        <v>WP_014422830.1</v>
      </c>
      <c r="L3308" t="str">
        <f>VLOOKUP(Q3308,gene2!A:U,13,0)</f>
        <v>WP_014422830.1</v>
      </c>
      <c r="M3308">
        <f>VLOOKUP(Q3308,gene2!A:U,14,0)</f>
        <v>0</v>
      </c>
      <c r="N3308" t="str">
        <f>VLOOKUP(Q3308,gene2!A:U,15,0)</f>
        <v>acetylglutamate kinase</v>
      </c>
      <c r="O3308" t="s">
        <v>12709</v>
      </c>
      <c r="Q3308" t="s">
        <v>12710</v>
      </c>
      <c r="R3308">
        <v>897</v>
      </c>
      <c r="T3308" t="s">
        <v>12711</v>
      </c>
      <c r="V3308">
        <f t="shared" si="51"/>
        <v>299</v>
      </c>
    </row>
    <row r="3309" spans="1:22" x14ac:dyDescent="0.25">
      <c r="A3309" t="s">
        <v>20</v>
      </c>
      <c r="B3309" t="s">
        <v>21</v>
      </c>
      <c r="C3309" t="s">
        <v>22</v>
      </c>
      <c r="D3309" t="s">
        <v>23</v>
      </c>
      <c r="E3309" t="s">
        <v>5</v>
      </c>
      <c r="G3309" t="s">
        <v>24</v>
      </c>
      <c r="H3309">
        <v>3563967</v>
      </c>
      <c r="I3309">
        <v>3566612</v>
      </c>
      <c r="J3309" t="s">
        <v>52</v>
      </c>
      <c r="K3309" t="str">
        <f>VLOOKUP(Q3309,gene2!A:U,12,0)</f>
        <v>WP_014422831.1</v>
      </c>
      <c r="L3309" t="str">
        <f>VLOOKUP(Q3309,gene2!A:U,13,0)</f>
        <v>WP_014422831.1</v>
      </c>
      <c r="M3309">
        <f>VLOOKUP(Q3309,gene2!A:U,14,0)</f>
        <v>0</v>
      </c>
      <c r="N3309" t="str">
        <f>VLOOKUP(Q3309,gene2!A:U,15,0)</f>
        <v>phosphomannomutase/phosphoglucomutase</v>
      </c>
      <c r="Q3309" t="s">
        <v>12714</v>
      </c>
      <c r="R3309">
        <v>2646</v>
      </c>
      <c r="T3309" t="s">
        <v>12715</v>
      </c>
      <c r="V3309">
        <f t="shared" si="51"/>
        <v>882</v>
      </c>
    </row>
    <row r="3310" spans="1:22" x14ac:dyDescent="0.25">
      <c r="A3310" t="s">
        <v>20</v>
      </c>
      <c r="B3310" t="s">
        <v>21</v>
      </c>
      <c r="C3310" t="s">
        <v>22</v>
      </c>
      <c r="D3310" t="s">
        <v>23</v>
      </c>
      <c r="E3310" t="s">
        <v>5</v>
      </c>
      <c r="G3310" t="s">
        <v>24</v>
      </c>
      <c r="H3310">
        <v>3566709</v>
      </c>
      <c r="I3310">
        <v>3567170</v>
      </c>
      <c r="J3310" t="s">
        <v>52</v>
      </c>
      <c r="K3310" t="str">
        <f>VLOOKUP(Q3310,gene2!A:U,12,0)</f>
        <v>WP_014422832.1</v>
      </c>
      <c r="L3310" t="str">
        <f>VLOOKUP(Q3310,gene2!A:U,13,0)</f>
        <v>WP_014422832.1</v>
      </c>
      <c r="M3310">
        <f>VLOOKUP(Q3310,gene2!A:U,14,0)</f>
        <v>0</v>
      </c>
      <c r="N3310" t="str">
        <f>VLOOKUP(Q3310,gene2!A:U,15,0)</f>
        <v>dUTP diphosphatase</v>
      </c>
      <c r="O3310" t="s">
        <v>12717</v>
      </c>
      <c r="Q3310" t="s">
        <v>12718</v>
      </c>
      <c r="R3310">
        <v>462</v>
      </c>
      <c r="T3310" t="s">
        <v>12719</v>
      </c>
      <c r="V3310">
        <f t="shared" si="51"/>
        <v>154</v>
      </c>
    </row>
    <row r="3311" spans="1:22" x14ac:dyDescent="0.25">
      <c r="A3311" t="s">
        <v>20</v>
      </c>
      <c r="B3311" t="s">
        <v>21</v>
      </c>
      <c r="C3311" t="s">
        <v>22</v>
      </c>
      <c r="D3311" t="s">
        <v>23</v>
      </c>
      <c r="E3311" t="s">
        <v>5</v>
      </c>
      <c r="G3311" t="s">
        <v>24</v>
      </c>
      <c r="H3311">
        <v>3567167</v>
      </c>
      <c r="I3311">
        <v>3568381</v>
      </c>
      <c r="J3311" t="s">
        <v>52</v>
      </c>
      <c r="K3311" t="str">
        <f>VLOOKUP(Q3311,gene2!A:U,12,0)</f>
        <v>WP_041655129.1</v>
      </c>
      <c r="L3311" t="str">
        <f>VLOOKUP(Q3311,gene2!A:U,13,0)</f>
        <v>WP_041655129.1</v>
      </c>
      <c r="M3311">
        <f>VLOOKUP(Q3311,gene2!A:U,14,0)</f>
        <v>0</v>
      </c>
      <c r="N3311" t="str">
        <f>VLOOKUP(Q3311,gene2!A:U,15,0)</f>
        <v>bifunctional phosphopantothenoylcysteine decarboxylase/phosphopantothenate--cysteine ligase CoaBC</v>
      </c>
      <c r="O3311" t="s">
        <v>12722</v>
      </c>
      <c r="Q3311" t="s">
        <v>12723</v>
      </c>
      <c r="R3311">
        <v>1215</v>
      </c>
      <c r="T3311" t="s">
        <v>12724</v>
      </c>
      <c r="V3311">
        <f t="shared" si="51"/>
        <v>405</v>
      </c>
    </row>
    <row r="3312" spans="1:22" x14ac:dyDescent="0.25">
      <c r="A3312" t="s">
        <v>20</v>
      </c>
      <c r="B3312" t="s">
        <v>21</v>
      </c>
      <c r="C3312" t="s">
        <v>22</v>
      </c>
      <c r="D3312" t="s">
        <v>23</v>
      </c>
      <c r="E3312" t="s">
        <v>5</v>
      </c>
      <c r="G3312" t="s">
        <v>24</v>
      </c>
      <c r="H3312">
        <v>3568554</v>
      </c>
      <c r="I3312">
        <v>3569228</v>
      </c>
      <c r="J3312" t="s">
        <v>25</v>
      </c>
      <c r="K3312" t="str">
        <f>VLOOKUP(Q3312,gene2!A:U,12,0)</f>
        <v>WP_014422834.1</v>
      </c>
      <c r="L3312" t="str">
        <f>VLOOKUP(Q3312,gene2!A:U,13,0)</f>
        <v>WP_014422834.1</v>
      </c>
      <c r="M3312">
        <f>VLOOKUP(Q3312,gene2!A:U,14,0)</f>
        <v>0</v>
      </c>
      <c r="N3312" t="str">
        <f>VLOOKUP(Q3312,gene2!A:U,15,0)</f>
        <v>DNA repair protein RadC</v>
      </c>
      <c r="O3312" t="s">
        <v>12727</v>
      </c>
      <c r="Q3312" t="s">
        <v>12728</v>
      </c>
      <c r="R3312">
        <v>675</v>
      </c>
      <c r="T3312" t="s">
        <v>12729</v>
      </c>
      <c r="V3312">
        <f t="shared" si="51"/>
        <v>225</v>
      </c>
    </row>
    <row r="3313" spans="1:22" x14ac:dyDescent="0.25">
      <c r="A3313" t="s">
        <v>20</v>
      </c>
      <c r="B3313" t="s">
        <v>21</v>
      </c>
      <c r="C3313" t="s">
        <v>22</v>
      </c>
      <c r="D3313" t="s">
        <v>23</v>
      </c>
      <c r="E3313" t="s">
        <v>5</v>
      </c>
      <c r="G3313" t="s">
        <v>24</v>
      </c>
      <c r="H3313">
        <v>3569449</v>
      </c>
      <c r="I3313">
        <v>3569685</v>
      </c>
      <c r="J3313" t="s">
        <v>25</v>
      </c>
      <c r="K3313" t="str">
        <f>VLOOKUP(Q3313,gene2!A:U,12,0)</f>
        <v>WP_011786975.1</v>
      </c>
      <c r="L3313" t="str">
        <f>VLOOKUP(Q3313,gene2!A:U,13,0)</f>
        <v>WP_011786975.1</v>
      </c>
      <c r="M3313">
        <f>VLOOKUP(Q3313,gene2!A:U,14,0)</f>
        <v>0</v>
      </c>
      <c r="N3313" t="str">
        <f>VLOOKUP(Q3313,gene2!A:U,15,0)</f>
        <v>50S ribosomal protein L28</v>
      </c>
      <c r="O3313" t="s">
        <v>12732</v>
      </c>
      <c r="Q3313" t="s">
        <v>12733</v>
      </c>
      <c r="R3313">
        <v>237</v>
      </c>
      <c r="T3313" t="s">
        <v>12734</v>
      </c>
      <c r="V3313">
        <f t="shared" si="51"/>
        <v>79</v>
      </c>
    </row>
    <row r="3314" spans="1:22" x14ac:dyDescent="0.25">
      <c r="A3314" t="s">
        <v>20</v>
      </c>
      <c r="B3314" t="s">
        <v>21</v>
      </c>
      <c r="C3314" t="s">
        <v>22</v>
      </c>
      <c r="D3314" t="s">
        <v>23</v>
      </c>
      <c r="E3314" t="s">
        <v>5</v>
      </c>
      <c r="G3314" t="s">
        <v>24</v>
      </c>
      <c r="H3314">
        <v>3569697</v>
      </c>
      <c r="I3314">
        <v>3569852</v>
      </c>
      <c r="J3314" t="s">
        <v>25</v>
      </c>
      <c r="K3314" t="str">
        <f>VLOOKUP(Q3314,gene2!A:U,12,0)</f>
        <v>WP_008173465.1</v>
      </c>
      <c r="L3314" t="str">
        <f>VLOOKUP(Q3314,gene2!A:U,13,0)</f>
        <v>WP_008173465.1</v>
      </c>
      <c r="M3314">
        <f>VLOOKUP(Q3314,gene2!A:U,14,0)</f>
        <v>0</v>
      </c>
      <c r="N3314" t="str">
        <f>VLOOKUP(Q3314,gene2!A:U,15,0)</f>
        <v>50S ribosomal protein L33</v>
      </c>
      <c r="O3314" t="s">
        <v>12737</v>
      </c>
      <c r="Q3314" t="s">
        <v>12738</v>
      </c>
      <c r="R3314">
        <v>156</v>
      </c>
      <c r="T3314" t="s">
        <v>12739</v>
      </c>
      <c r="V3314">
        <f t="shared" si="51"/>
        <v>52</v>
      </c>
    </row>
    <row r="3315" spans="1:22" x14ac:dyDescent="0.25">
      <c r="A3315" t="s">
        <v>20</v>
      </c>
      <c r="B3315" t="s">
        <v>21</v>
      </c>
      <c r="C3315" t="s">
        <v>22</v>
      </c>
      <c r="D3315" t="s">
        <v>23</v>
      </c>
      <c r="E3315" t="s">
        <v>5</v>
      </c>
      <c r="G3315" t="s">
        <v>24</v>
      </c>
      <c r="H3315">
        <v>3569922</v>
      </c>
      <c r="I3315">
        <v>3570782</v>
      </c>
      <c r="J3315" t="s">
        <v>52</v>
      </c>
      <c r="K3315" t="str">
        <f>VLOOKUP(Q3315,gene2!A:U,12,0)</f>
        <v>WP_011786976.1</v>
      </c>
      <c r="L3315" t="str">
        <f>VLOOKUP(Q3315,gene2!A:U,13,0)</f>
        <v>WP_011786976.1</v>
      </c>
      <c r="M3315">
        <f>VLOOKUP(Q3315,gene2!A:U,14,0)</f>
        <v>0</v>
      </c>
      <c r="N3315" t="str">
        <f>VLOOKUP(Q3315,gene2!A:U,15,0)</f>
        <v>endonuclease/exonuclease/phosphatase family protein</v>
      </c>
      <c r="Q3315" t="s">
        <v>12742</v>
      </c>
      <c r="R3315">
        <v>861</v>
      </c>
      <c r="T3315" t="s">
        <v>12743</v>
      </c>
      <c r="V3315">
        <f t="shared" si="51"/>
        <v>287</v>
      </c>
    </row>
    <row r="3316" spans="1:22" x14ac:dyDescent="0.25">
      <c r="A3316" t="s">
        <v>20</v>
      </c>
      <c r="B3316" t="s">
        <v>21</v>
      </c>
      <c r="C3316" t="s">
        <v>22</v>
      </c>
      <c r="D3316" t="s">
        <v>23</v>
      </c>
      <c r="E3316" t="s">
        <v>5</v>
      </c>
      <c r="G3316" t="s">
        <v>24</v>
      </c>
      <c r="H3316">
        <v>3570837</v>
      </c>
      <c r="I3316">
        <v>3571475</v>
      </c>
      <c r="J3316" t="s">
        <v>52</v>
      </c>
      <c r="K3316" t="str">
        <f>VLOOKUP(Q3316,gene2!A:U,12,0)</f>
        <v>WP_041655132.1</v>
      </c>
      <c r="L3316" t="str">
        <f>VLOOKUP(Q3316,gene2!A:U,13,0)</f>
        <v>WP_041655132.1</v>
      </c>
      <c r="M3316">
        <f>VLOOKUP(Q3316,gene2!A:U,14,0)</f>
        <v>0</v>
      </c>
      <c r="N3316" t="str">
        <f>VLOOKUP(Q3316,gene2!A:U,15,0)</f>
        <v>thiol:disulfide interchange protein DsbA/DsbL</v>
      </c>
      <c r="Q3316" t="s">
        <v>12745</v>
      </c>
      <c r="R3316">
        <v>639</v>
      </c>
      <c r="T3316" t="s">
        <v>12746</v>
      </c>
      <c r="V3316">
        <f t="shared" si="51"/>
        <v>213</v>
      </c>
    </row>
    <row r="3317" spans="1:22" x14ac:dyDescent="0.25">
      <c r="A3317" t="s">
        <v>20</v>
      </c>
      <c r="B3317" t="s">
        <v>21</v>
      </c>
      <c r="C3317" t="s">
        <v>22</v>
      </c>
      <c r="D3317" t="s">
        <v>23</v>
      </c>
      <c r="E3317" t="s">
        <v>5</v>
      </c>
      <c r="G3317" t="s">
        <v>24</v>
      </c>
      <c r="H3317">
        <v>3571647</v>
      </c>
      <c r="I3317">
        <v>3572255</v>
      </c>
      <c r="J3317" t="s">
        <v>52</v>
      </c>
      <c r="K3317" t="str">
        <f>VLOOKUP(Q3317,gene2!A:U,12,0)</f>
        <v>WP_011786978.1</v>
      </c>
      <c r="L3317" t="str">
        <f>VLOOKUP(Q3317,gene2!A:U,13,0)</f>
        <v>WP_011786978.1</v>
      </c>
      <c r="M3317">
        <f>VLOOKUP(Q3317,gene2!A:U,14,0)</f>
        <v>0</v>
      </c>
      <c r="N3317" t="str">
        <f>VLOOKUP(Q3317,gene2!A:U,15,0)</f>
        <v>cytochrome c4</v>
      </c>
      <c r="Q3317" t="s">
        <v>12749</v>
      </c>
      <c r="R3317">
        <v>609</v>
      </c>
      <c r="T3317" t="s">
        <v>12750</v>
      </c>
      <c r="V3317">
        <f t="shared" si="51"/>
        <v>203</v>
      </c>
    </row>
    <row r="3318" spans="1:22" x14ac:dyDescent="0.25">
      <c r="A3318" t="s">
        <v>20</v>
      </c>
      <c r="B3318" t="s">
        <v>21</v>
      </c>
      <c r="C3318" t="s">
        <v>22</v>
      </c>
      <c r="D3318" t="s">
        <v>23</v>
      </c>
      <c r="E3318" t="s">
        <v>5</v>
      </c>
      <c r="G3318" t="s">
        <v>24</v>
      </c>
      <c r="H3318">
        <v>3572438</v>
      </c>
      <c r="I3318">
        <v>3573082</v>
      </c>
      <c r="J3318" t="s">
        <v>25</v>
      </c>
      <c r="K3318" t="str">
        <f>VLOOKUP(Q3318,gene2!A:U,12,0)</f>
        <v>WP_011786979.1</v>
      </c>
      <c r="L3318" t="str">
        <f>VLOOKUP(Q3318,gene2!A:U,13,0)</f>
        <v>WP_011786979.1</v>
      </c>
      <c r="M3318">
        <f>VLOOKUP(Q3318,gene2!A:U,14,0)</f>
        <v>0</v>
      </c>
      <c r="N3318" t="str">
        <f>VLOOKUP(Q3318,gene2!A:U,15,0)</f>
        <v>YihA family ribosome biogenesis GTP-binding protein</v>
      </c>
      <c r="Q3318" t="s">
        <v>12752</v>
      </c>
      <c r="R3318">
        <v>645</v>
      </c>
      <c r="T3318" t="s">
        <v>12753</v>
      </c>
      <c r="V3318">
        <f t="shared" si="51"/>
        <v>215</v>
      </c>
    </row>
    <row r="3319" spans="1:22" x14ac:dyDescent="0.25">
      <c r="A3319" t="s">
        <v>20</v>
      </c>
      <c r="B3319" t="s">
        <v>21</v>
      </c>
      <c r="C3319" t="s">
        <v>22</v>
      </c>
      <c r="D3319" t="s">
        <v>23</v>
      </c>
      <c r="E3319" t="s">
        <v>5</v>
      </c>
      <c r="G3319" t="s">
        <v>24</v>
      </c>
      <c r="H3319">
        <v>3573283</v>
      </c>
      <c r="I3319">
        <v>3573960</v>
      </c>
      <c r="J3319" t="s">
        <v>52</v>
      </c>
      <c r="K3319" t="str">
        <f>VLOOKUP(Q3319,gene2!A:U,12,0)</f>
        <v>WP_041655135.1</v>
      </c>
      <c r="L3319" t="str">
        <f>VLOOKUP(Q3319,gene2!A:U,13,0)</f>
        <v>WP_041655135.1</v>
      </c>
      <c r="M3319">
        <f>VLOOKUP(Q3319,gene2!A:U,14,0)</f>
        <v>0</v>
      </c>
      <c r="N3319" t="str">
        <f>VLOOKUP(Q3319,gene2!A:U,15,0)</f>
        <v>TetR/AcrR family transcriptional regulator</v>
      </c>
      <c r="Q3319" t="s">
        <v>12756</v>
      </c>
      <c r="R3319">
        <v>678</v>
      </c>
      <c r="T3319" t="s">
        <v>12757</v>
      </c>
      <c r="V3319">
        <f t="shared" si="51"/>
        <v>226</v>
      </c>
    </row>
    <row r="3320" spans="1:22" x14ac:dyDescent="0.25">
      <c r="A3320" t="s">
        <v>20</v>
      </c>
      <c r="B3320" t="s">
        <v>21</v>
      </c>
      <c r="C3320" t="s">
        <v>22</v>
      </c>
      <c r="D3320" t="s">
        <v>23</v>
      </c>
      <c r="E3320" t="s">
        <v>5</v>
      </c>
      <c r="G3320" t="s">
        <v>24</v>
      </c>
      <c r="H3320">
        <v>3574141</v>
      </c>
      <c r="I3320">
        <v>3575586</v>
      </c>
      <c r="J3320" t="s">
        <v>25</v>
      </c>
      <c r="K3320" t="str">
        <f>VLOOKUP(Q3320,gene2!A:U,12,0)</f>
        <v>WP_041655138.1</v>
      </c>
      <c r="L3320" t="str">
        <f>VLOOKUP(Q3320,gene2!A:U,13,0)</f>
        <v>WP_041655138.1</v>
      </c>
      <c r="M3320">
        <f>VLOOKUP(Q3320,gene2!A:U,14,0)</f>
        <v>0</v>
      </c>
      <c r="N3320" t="str">
        <f>VLOOKUP(Q3320,gene2!A:U,15,0)</f>
        <v>coniferyl aldehyde dehydrogenase</v>
      </c>
      <c r="Q3320" t="s">
        <v>12759</v>
      </c>
      <c r="R3320">
        <v>1446</v>
      </c>
      <c r="T3320" t="s">
        <v>12760</v>
      </c>
      <c r="V3320">
        <f t="shared" si="51"/>
        <v>482</v>
      </c>
    </row>
    <row r="3321" spans="1:22" x14ac:dyDescent="0.25">
      <c r="A3321" t="s">
        <v>20</v>
      </c>
      <c r="B3321" t="s">
        <v>21</v>
      </c>
      <c r="C3321" t="s">
        <v>22</v>
      </c>
      <c r="D3321" t="s">
        <v>23</v>
      </c>
      <c r="E3321" t="s">
        <v>5</v>
      </c>
      <c r="G3321" t="s">
        <v>24</v>
      </c>
      <c r="H3321">
        <v>3575784</v>
      </c>
      <c r="I3321">
        <v>3576419</v>
      </c>
      <c r="J3321" t="s">
        <v>25</v>
      </c>
      <c r="K3321" t="str">
        <f>VLOOKUP(Q3321,gene2!A:U,12,0)</f>
        <v>WP_014422843.1</v>
      </c>
      <c r="L3321" t="str">
        <f>VLOOKUP(Q3321,gene2!A:U,13,0)</f>
        <v>WP_014422843.1</v>
      </c>
      <c r="M3321">
        <f>VLOOKUP(Q3321,gene2!A:U,14,0)</f>
        <v>0</v>
      </c>
      <c r="N3321" t="str">
        <f>VLOOKUP(Q3321,gene2!A:U,15,0)</f>
        <v>hypothetical protein</v>
      </c>
      <c r="Q3321" t="s">
        <v>12763</v>
      </c>
      <c r="R3321">
        <v>636</v>
      </c>
      <c r="T3321" t="s">
        <v>12764</v>
      </c>
      <c r="V3321">
        <f t="shared" si="51"/>
        <v>212</v>
      </c>
    </row>
    <row r="3322" spans="1:22" x14ac:dyDescent="0.25">
      <c r="A3322" t="s">
        <v>20</v>
      </c>
      <c r="B3322" t="s">
        <v>21</v>
      </c>
      <c r="C3322" t="s">
        <v>22</v>
      </c>
      <c r="D3322" t="s">
        <v>23</v>
      </c>
      <c r="E3322" t="s">
        <v>5</v>
      </c>
      <c r="G3322" t="s">
        <v>24</v>
      </c>
      <c r="H3322">
        <v>3576456</v>
      </c>
      <c r="I3322">
        <v>3578054</v>
      </c>
      <c r="J3322" t="s">
        <v>25</v>
      </c>
      <c r="K3322" t="str">
        <f>VLOOKUP(Q3322,gene2!A:U,12,0)</f>
        <v>WP_014422844.1</v>
      </c>
      <c r="L3322" t="str">
        <f>VLOOKUP(Q3322,gene2!A:U,13,0)</f>
        <v>WP_014422844.1</v>
      </c>
      <c r="M3322">
        <f>VLOOKUP(Q3322,gene2!A:U,14,0)</f>
        <v>0</v>
      </c>
      <c r="N3322" t="str">
        <f>VLOOKUP(Q3322,gene2!A:U,15,0)</f>
        <v>GMC family oxidoreductase</v>
      </c>
      <c r="Q3322" t="s">
        <v>12766</v>
      </c>
      <c r="R3322">
        <v>1599</v>
      </c>
      <c r="T3322" t="s">
        <v>12767</v>
      </c>
      <c r="V3322">
        <f t="shared" si="51"/>
        <v>533</v>
      </c>
    </row>
    <row r="3323" spans="1:22" x14ac:dyDescent="0.25">
      <c r="A3323" t="s">
        <v>20</v>
      </c>
      <c r="B3323" t="s">
        <v>21</v>
      </c>
      <c r="C3323" t="s">
        <v>22</v>
      </c>
      <c r="D3323" t="s">
        <v>23</v>
      </c>
      <c r="E3323" t="s">
        <v>5</v>
      </c>
      <c r="G3323" t="s">
        <v>24</v>
      </c>
      <c r="H3323">
        <v>3578352</v>
      </c>
      <c r="I3323">
        <v>3578834</v>
      </c>
      <c r="J3323" t="s">
        <v>25</v>
      </c>
      <c r="K3323" t="str">
        <f>VLOOKUP(Q3323,gene2!A:U,12,0)</f>
        <v>WP_014422845.1</v>
      </c>
      <c r="L3323" t="str">
        <f>VLOOKUP(Q3323,gene2!A:U,13,0)</f>
        <v>WP_014422845.1</v>
      </c>
      <c r="M3323">
        <f>VLOOKUP(Q3323,gene2!A:U,14,0)</f>
        <v>0</v>
      </c>
      <c r="N3323" t="str">
        <f>VLOOKUP(Q3323,gene2!A:U,15,0)</f>
        <v>pantetheine-phosphate adenylyltransferase</v>
      </c>
      <c r="O3323" t="s">
        <v>12770</v>
      </c>
      <c r="Q3323" t="s">
        <v>12771</v>
      </c>
      <c r="R3323">
        <v>483</v>
      </c>
      <c r="T3323" t="s">
        <v>12772</v>
      </c>
      <c r="V3323">
        <f t="shared" si="51"/>
        <v>161</v>
      </c>
    </row>
    <row r="3324" spans="1:22" x14ac:dyDescent="0.25">
      <c r="A3324" t="s">
        <v>20</v>
      </c>
      <c r="B3324" t="s">
        <v>21</v>
      </c>
      <c r="C3324" t="s">
        <v>22</v>
      </c>
      <c r="D3324" t="s">
        <v>23</v>
      </c>
      <c r="E3324" t="s">
        <v>5</v>
      </c>
      <c r="G3324" t="s">
        <v>24</v>
      </c>
      <c r="H3324">
        <v>3578912</v>
      </c>
      <c r="I3324">
        <v>3580204</v>
      </c>
      <c r="J3324" t="s">
        <v>52</v>
      </c>
      <c r="K3324" t="str">
        <f>VLOOKUP(Q3324,gene2!A:U,12,0)</f>
        <v>WP_014422846.1</v>
      </c>
      <c r="L3324" t="str">
        <f>VLOOKUP(Q3324,gene2!A:U,13,0)</f>
        <v>WP_014422846.1</v>
      </c>
      <c r="M3324">
        <f>VLOOKUP(Q3324,gene2!A:U,14,0)</f>
        <v>0</v>
      </c>
      <c r="N3324" t="str">
        <f>VLOOKUP(Q3324,gene2!A:U,15,0)</f>
        <v>YdgA family protein</v>
      </c>
      <c r="Q3324" t="s">
        <v>12775</v>
      </c>
      <c r="R3324">
        <v>1293</v>
      </c>
      <c r="T3324" t="s">
        <v>12776</v>
      </c>
      <c r="V3324">
        <f t="shared" si="51"/>
        <v>431</v>
      </c>
    </row>
    <row r="3325" spans="1:22" x14ac:dyDescent="0.25">
      <c r="A3325" t="s">
        <v>20</v>
      </c>
      <c r="B3325" t="s">
        <v>21</v>
      </c>
      <c r="C3325" t="s">
        <v>22</v>
      </c>
      <c r="D3325" t="s">
        <v>23</v>
      </c>
      <c r="E3325" t="s">
        <v>5</v>
      </c>
      <c r="G3325" t="s">
        <v>24</v>
      </c>
      <c r="H3325">
        <v>3580246</v>
      </c>
      <c r="I3325">
        <v>3582384</v>
      </c>
      <c r="J3325" t="s">
        <v>52</v>
      </c>
      <c r="K3325" t="str">
        <f>VLOOKUP(Q3325,gene2!A:U,12,0)</f>
        <v>WP_014422847.1</v>
      </c>
      <c r="L3325" t="str">
        <f>VLOOKUP(Q3325,gene2!A:U,13,0)</f>
        <v>WP_014422847.1</v>
      </c>
      <c r="M3325">
        <f>VLOOKUP(Q3325,gene2!A:U,14,0)</f>
        <v>0</v>
      </c>
      <c r="N3325" t="str">
        <f>VLOOKUP(Q3325,gene2!A:U,15,0)</f>
        <v>polyphosphate kinase 1</v>
      </c>
      <c r="O3325" t="s">
        <v>12779</v>
      </c>
      <c r="Q3325" t="s">
        <v>12780</v>
      </c>
      <c r="R3325">
        <v>2139</v>
      </c>
      <c r="T3325" t="s">
        <v>12781</v>
      </c>
      <c r="V3325">
        <f t="shared" si="51"/>
        <v>713</v>
      </c>
    </row>
    <row r="3326" spans="1:22" x14ac:dyDescent="0.25">
      <c r="A3326" t="s">
        <v>20</v>
      </c>
      <c r="B3326" t="s">
        <v>21</v>
      </c>
      <c r="C3326" t="s">
        <v>22</v>
      </c>
      <c r="D3326" t="s">
        <v>23</v>
      </c>
      <c r="E3326" t="s">
        <v>5</v>
      </c>
      <c r="G3326" t="s">
        <v>24</v>
      </c>
      <c r="H3326">
        <v>3582437</v>
      </c>
      <c r="I3326">
        <v>3583486</v>
      </c>
      <c r="J3326" t="s">
        <v>52</v>
      </c>
      <c r="K3326" t="str">
        <f>VLOOKUP(Q3326,gene2!A:U,12,0)</f>
        <v>WP_050999028.1</v>
      </c>
      <c r="L3326" t="str">
        <f>VLOOKUP(Q3326,gene2!A:U,13,0)</f>
        <v>WP_050999028.1</v>
      </c>
      <c r="M3326">
        <f>VLOOKUP(Q3326,gene2!A:U,14,0)</f>
        <v>0</v>
      </c>
      <c r="N3326" t="str">
        <f>VLOOKUP(Q3326,gene2!A:U,15,0)</f>
        <v>porphobilinogen synthase</v>
      </c>
      <c r="O3326" t="s">
        <v>12784</v>
      </c>
      <c r="Q3326" t="s">
        <v>12785</v>
      </c>
      <c r="R3326">
        <v>1050</v>
      </c>
      <c r="T3326" t="s">
        <v>12786</v>
      </c>
      <c r="V3326">
        <f t="shared" si="51"/>
        <v>350</v>
      </c>
    </row>
    <row r="3327" spans="1:22" x14ac:dyDescent="0.25">
      <c r="A3327" t="s">
        <v>20</v>
      </c>
      <c r="B3327" t="s">
        <v>21</v>
      </c>
      <c r="C3327" t="s">
        <v>22</v>
      </c>
      <c r="D3327" t="s">
        <v>23</v>
      </c>
      <c r="E3327" t="s">
        <v>5</v>
      </c>
      <c r="G3327" t="s">
        <v>24</v>
      </c>
      <c r="H3327">
        <v>3583636</v>
      </c>
      <c r="I3327">
        <v>3583857</v>
      </c>
      <c r="J3327" t="s">
        <v>52</v>
      </c>
      <c r="K3327" t="str">
        <f>VLOOKUP(Q3327,gene2!A:U,12,0)</f>
        <v>WP_011786988.1</v>
      </c>
      <c r="L3327" t="str">
        <f>VLOOKUP(Q3327,gene2!A:U,13,0)</f>
        <v>WP_011786988.1</v>
      </c>
      <c r="M3327">
        <f>VLOOKUP(Q3327,gene2!A:U,14,0)</f>
        <v>0</v>
      </c>
      <c r="N3327" t="str">
        <f>VLOOKUP(Q3327,gene2!A:U,15,0)</f>
        <v>hypothetical protein</v>
      </c>
      <c r="Q3327" t="s">
        <v>12789</v>
      </c>
      <c r="R3327">
        <v>222</v>
      </c>
      <c r="T3327" t="s">
        <v>12790</v>
      </c>
      <c r="V3327">
        <f t="shared" si="51"/>
        <v>74</v>
      </c>
    </row>
    <row r="3328" spans="1:22" x14ac:dyDescent="0.25">
      <c r="A3328" t="s">
        <v>20</v>
      </c>
      <c r="B3328" t="s">
        <v>21</v>
      </c>
      <c r="C3328" t="s">
        <v>22</v>
      </c>
      <c r="D3328" t="s">
        <v>23</v>
      </c>
      <c r="E3328" t="s">
        <v>5</v>
      </c>
      <c r="G3328" t="s">
        <v>24</v>
      </c>
      <c r="H3328">
        <v>3583854</v>
      </c>
      <c r="I3328">
        <v>3584117</v>
      </c>
      <c r="J3328" t="s">
        <v>52</v>
      </c>
      <c r="K3328" t="str">
        <f>VLOOKUP(Q3328,gene2!A:U,12,0)</f>
        <v>WP_036149906.1</v>
      </c>
      <c r="L3328" t="str">
        <f>VLOOKUP(Q3328,gene2!A:U,13,0)</f>
        <v>WP_036149906.1</v>
      </c>
      <c r="M3328">
        <f>VLOOKUP(Q3328,gene2!A:U,14,0)</f>
        <v>0</v>
      </c>
      <c r="N3328" t="str">
        <f>VLOOKUP(Q3328,gene2!A:U,15,0)</f>
        <v>hypothetical protein</v>
      </c>
      <c r="Q3328" t="s">
        <v>12792</v>
      </c>
      <c r="R3328">
        <v>264</v>
      </c>
      <c r="T3328" t="s">
        <v>12793</v>
      </c>
      <c r="V3328">
        <f t="shared" si="51"/>
        <v>88</v>
      </c>
    </row>
    <row r="3329" spans="1:22" x14ac:dyDescent="0.25">
      <c r="A3329" t="s">
        <v>20</v>
      </c>
      <c r="B3329" t="s">
        <v>21</v>
      </c>
      <c r="C3329" t="s">
        <v>22</v>
      </c>
      <c r="D3329" t="s">
        <v>23</v>
      </c>
      <c r="E3329" t="s">
        <v>5</v>
      </c>
      <c r="G3329" t="s">
        <v>24</v>
      </c>
      <c r="H3329">
        <v>3584127</v>
      </c>
      <c r="I3329">
        <v>3584756</v>
      </c>
      <c r="J3329" t="s">
        <v>25</v>
      </c>
      <c r="K3329" t="str">
        <f>VLOOKUP(Q3329,gene2!A:U,12,0)</f>
        <v>WP_023009492.1</v>
      </c>
      <c r="L3329" t="str">
        <f>VLOOKUP(Q3329,gene2!A:U,13,0)</f>
        <v>WP_023009492.1</v>
      </c>
      <c r="M3329">
        <f>VLOOKUP(Q3329,gene2!A:U,14,0)</f>
        <v>0</v>
      </c>
      <c r="N3329" t="str">
        <f>VLOOKUP(Q3329,gene2!A:U,15,0)</f>
        <v>TetR/AcrR family transcriptional regulator</v>
      </c>
      <c r="Q3329" t="s">
        <v>12795</v>
      </c>
      <c r="R3329">
        <v>630</v>
      </c>
      <c r="T3329" t="s">
        <v>12796</v>
      </c>
      <c r="V3329">
        <f t="shared" si="51"/>
        <v>210</v>
      </c>
    </row>
    <row r="3330" spans="1:22" x14ac:dyDescent="0.25">
      <c r="A3330" t="s">
        <v>20</v>
      </c>
      <c r="B3330" t="s">
        <v>21</v>
      </c>
      <c r="C3330" t="s">
        <v>22</v>
      </c>
      <c r="D3330" t="s">
        <v>23</v>
      </c>
      <c r="E3330" t="s">
        <v>5</v>
      </c>
      <c r="G3330" t="s">
        <v>24</v>
      </c>
      <c r="H3330">
        <v>3584759</v>
      </c>
      <c r="I3330">
        <v>3586450</v>
      </c>
      <c r="J3330" t="s">
        <v>25</v>
      </c>
      <c r="K3330" t="str">
        <f>VLOOKUP(Q3330,gene2!A:U,12,0)</f>
        <v>WP_041655143.1</v>
      </c>
      <c r="L3330" t="str">
        <f>VLOOKUP(Q3330,gene2!A:U,13,0)</f>
        <v>WP_041655143.1</v>
      </c>
      <c r="M3330">
        <f>VLOOKUP(Q3330,gene2!A:U,14,0)</f>
        <v>0</v>
      </c>
      <c r="N3330" t="str">
        <f>VLOOKUP(Q3330,gene2!A:U,15,0)</f>
        <v>isovaleryl-CoA dehydrogenase</v>
      </c>
      <c r="Q3330" t="s">
        <v>12798</v>
      </c>
      <c r="R3330">
        <v>1692</v>
      </c>
      <c r="T3330" t="s">
        <v>12799</v>
      </c>
      <c r="V3330">
        <f t="shared" si="51"/>
        <v>564</v>
      </c>
    </row>
    <row r="3331" spans="1:22" x14ac:dyDescent="0.25">
      <c r="A3331" t="s">
        <v>20</v>
      </c>
      <c r="B3331" t="s">
        <v>21</v>
      </c>
      <c r="C3331" t="s">
        <v>22</v>
      </c>
      <c r="D3331" t="s">
        <v>23</v>
      </c>
      <c r="E3331" t="s">
        <v>5</v>
      </c>
      <c r="G3331" t="s">
        <v>24</v>
      </c>
      <c r="H3331">
        <v>3586686</v>
      </c>
      <c r="I3331">
        <v>3587033</v>
      </c>
      <c r="J3331" t="s">
        <v>25</v>
      </c>
      <c r="K3331" t="str">
        <f>VLOOKUP(Q3331,gene2!A:U,12,0)</f>
        <v>WP_014422853.1</v>
      </c>
      <c r="L3331" t="str">
        <f>VLOOKUP(Q3331,gene2!A:U,13,0)</f>
        <v>WP_014422853.1</v>
      </c>
      <c r="M3331">
        <f>VLOOKUP(Q3331,gene2!A:U,14,0)</f>
        <v>0</v>
      </c>
      <c r="N3331" t="str">
        <f>VLOOKUP(Q3331,gene2!A:U,15,0)</f>
        <v>DUF503 domain-containing protein</v>
      </c>
      <c r="Q3331" t="s">
        <v>12801</v>
      </c>
      <c r="R3331">
        <v>348</v>
      </c>
      <c r="T3331" t="s">
        <v>12802</v>
      </c>
      <c r="V3331">
        <f t="shared" ref="V3331:V3394" si="52">R3331/3</f>
        <v>116</v>
      </c>
    </row>
    <row r="3332" spans="1:22" x14ac:dyDescent="0.25">
      <c r="A3332" t="s">
        <v>20</v>
      </c>
      <c r="B3332" t="s">
        <v>21</v>
      </c>
      <c r="C3332" t="s">
        <v>22</v>
      </c>
      <c r="D3332" t="s">
        <v>23</v>
      </c>
      <c r="E3332" t="s">
        <v>5</v>
      </c>
      <c r="G3332" t="s">
        <v>24</v>
      </c>
      <c r="H3332">
        <v>3587216</v>
      </c>
      <c r="I3332">
        <v>3588892</v>
      </c>
      <c r="J3332" t="s">
        <v>25</v>
      </c>
      <c r="K3332" t="str">
        <f>VLOOKUP(Q3332,gene2!A:U,12,0)</f>
        <v>WP_014422854.1</v>
      </c>
      <c r="L3332" t="str">
        <f>VLOOKUP(Q3332,gene2!A:U,13,0)</f>
        <v>WP_014422854.1</v>
      </c>
      <c r="M3332">
        <f>VLOOKUP(Q3332,gene2!A:U,14,0)</f>
        <v>0</v>
      </c>
      <c r="N3332" t="str">
        <f>VLOOKUP(Q3332,gene2!A:U,15,0)</f>
        <v>putative pyridoxal-dependent aspartate 1-decarboxylase</v>
      </c>
      <c r="O3332" t="s">
        <v>12805</v>
      </c>
      <c r="Q3332" t="s">
        <v>12806</v>
      </c>
      <c r="R3332">
        <v>1677</v>
      </c>
      <c r="T3332" t="s">
        <v>12807</v>
      </c>
      <c r="V3332">
        <f t="shared" si="52"/>
        <v>559</v>
      </c>
    </row>
    <row r="3333" spans="1:22" x14ac:dyDescent="0.25">
      <c r="A3333" t="s">
        <v>20</v>
      </c>
      <c r="B3333" t="s">
        <v>21</v>
      </c>
      <c r="C3333" t="s">
        <v>22</v>
      </c>
      <c r="D3333" t="s">
        <v>23</v>
      </c>
      <c r="E3333" t="s">
        <v>5</v>
      </c>
      <c r="G3333" t="s">
        <v>24</v>
      </c>
      <c r="H3333">
        <v>3588963</v>
      </c>
      <c r="I3333">
        <v>3589229</v>
      </c>
      <c r="J3333" t="s">
        <v>52</v>
      </c>
      <c r="K3333" t="str">
        <f>VLOOKUP(Q3333,gene2!A:U,12,0)</f>
        <v>WP_014422855.1</v>
      </c>
      <c r="L3333" t="str">
        <f>VLOOKUP(Q3333,gene2!A:U,13,0)</f>
        <v>WP_014422855.1</v>
      </c>
      <c r="M3333">
        <f>VLOOKUP(Q3333,gene2!A:U,14,0)</f>
        <v>0</v>
      </c>
      <c r="N3333" t="str">
        <f>VLOOKUP(Q3333,gene2!A:U,15,0)</f>
        <v>hypothetical protein</v>
      </c>
      <c r="Q3333" t="s">
        <v>12810</v>
      </c>
      <c r="R3333">
        <v>267</v>
      </c>
      <c r="T3333" t="s">
        <v>12811</v>
      </c>
      <c r="V3333">
        <f t="shared" si="52"/>
        <v>89</v>
      </c>
    </row>
    <row r="3334" spans="1:22" x14ac:dyDescent="0.25">
      <c r="A3334" t="s">
        <v>20</v>
      </c>
      <c r="B3334" t="s">
        <v>21</v>
      </c>
      <c r="C3334" t="s">
        <v>22</v>
      </c>
      <c r="D3334" t="s">
        <v>23</v>
      </c>
      <c r="E3334" t="s">
        <v>5</v>
      </c>
      <c r="G3334" t="s">
        <v>24</v>
      </c>
      <c r="H3334">
        <v>3589330</v>
      </c>
      <c r="I3334">
        <v>3590895</v>
      </c>
      <c r="J3334" t="s">
        <v>52</v>
      </c>
      <c r="K3334" t="str">
        <f>VLOOKUP(Q3334,gene2!A:U,12,0)</f>
        <v>WP_011786995.1</v>
      </c>
      <c r="L3334" t="str">
        <f>VLOOKUP(Q3334,gene2!A:U,13,0)</f>
        <v>WP_011786995.1</v>
      </c>
      <c r="M3334">
        <f>VLOOKUP(Q3334,gene2!A:U,14,0)</f>
        <v>0</v>
      </c>
      <c r="N3334" t="str">
        <f>VLOOKUP(Q3334,gene2!A:U,15,0)</f>
        <v>inorganic phosphate transporter</v>
      </c>
      <c r="Q3334" t="s">
        <v>12813</v>
      </c>
      <c r="R3334">
        <v>1566</v>
      </c>
      <c r="T3334" t="s">
        <v>12814</v>
      </c>
      <c r="V3334">
        <f t="shared" si="52"/>
        <v>522</v>
      </c>
    </row>
    <row r="3335" spans="1:22" x14ac:dyDescent="0.25">
      <c r="A3335" t="s">
        <v>20</v>
      </c>
      <c r="B3335" t="s">
        <v>21</v>
      </c>
      <c r="C3335" t="s">
        <v>22</v>
      </c>
      <c r="D3335" t="s">
        <v>23</v>
      </c>
      <c r="E3335" t="s">
        <v>5</v>
      </c>
      <c r="G3335" t="s">
        <v>24</v>
      </c>
      <c r="H3335">
        <v>3591091</v>
      </c>
      <c r="I3335">
        <v>3592185</v>
      </c>
      <c r="J3335" t="s">
        <v>25</v>
      </c>
      <c r="K3335" t="str">
        <f>VLOOKUP(Q3335,gene2!A:U,12,0)</f>
        <v>WP_011786996.1</v>
      </c>
      <c r="L3335" t="str">
        <f>VLOOKUP(Q3335,gene2!A:U,13,0)</f>
        <v>WP_011786996.1</v>
      </c>
      <c r="M3335">
        <f>VLOOKUP(Q3335,gene2!A:U,14,0)</f>
        <v>0</v>
      </c>
      <c r="N3335" t="str">
        <f>VLOOKUP(Q3335,gene2!A:U,15,0)</f>
        <v>diguanylate cyclase</v>
      </c>
      <c r="Q3335" t="s">
        <v>12817</v>
      </c>
      <c r="R3335">
        <v>1095</v>
      </c>
      <c r="T3335" t="s">
        <v>12818</v>
      </c>
      <c r="V3335">
        <f t="shared" si="52"/>
        <v>365</v>
      </c>
    </row>
    <row r="3336" spans="1:22" x14ac:dyDescent="0.25">
      <c r="A3336" t="s">
        <v>20</v>
      </c>
      <c r="B3336" t="s">
        <v>21</v>
      </c>
      <c r="C3336" t="s">
        <v>22</v>
      </c>
      <c r="D3336" t="s">
        <v>23</v>
      </c>
      <c r="E3336" t="s">
        <v>5</v>
      </c>
      <c r="G3336" t="s">
        <v>24</v>
      </c>
      <c r="H3336">
        <v>3592253</v>
      </c>
      <c r="I3336">
        <v>3592699</v>
      </c>
      <c r="J3336" t="s">
        <v>25</v>
      </c>
      <c r="K3336" t="str">
        <f>VLOOKUP(Q3336,gene2!A:U,12,0)</f>
        <v>WP_011786997.1</v>
      </c>
      <c r="L3336" t="str">
        <f>VLOOKUP(Q3336,gene2!A:U,13,0)</f>
        <v>WP_011786997.1</v>
      </c>
      <c r="M3336">
        <f>VLOOKUP(Q3336,gene2!A:U,14,0)</f>
        <v>0</v>
      </c>
      <c r="N3336" t="str">
        <f>VLOOKUP(Q3336,gene2!A:U,15,0)</f>
        <v>flavodoxin</v>
      </c>
      <c r="Q3336" t="s">
        <v>12820</v>
      </c>
      <c r="R3336">
        <v>447</v>
      </c>
      <c r="T3336" t="s">
        <v>12821</v>
      </c>
      <c r="V3336">
        <f t="shared" si="52"/>
        <v>149</v>
      </c>
    </row>
    <row r="3337" spans="1:22" x14ac:dyDescent="0.25">
      <c r="A3337" t="s">
        <v>20</v>
      </c>
      <c r="B3337" t="s">
        <v>21</v>
      </c>
      <c r="C3337" t="s">
        <v>22</v>
      </c>
      <c r="D3337" t="s">
        <v>23</v>
      </c>
      <c r="E3337" t="s">
        <v>5</v>
      </c>
      <c r="G3337" t="s">
        <v>24</v>
      </c>
      <c r="H3337">
        <v>3592807</v>
      </c>
      <c r="I3337">
        <v>3595368</v>
      </c>
      <c r="J3337" t="s">
        <v>25</v>
      </c>
      <c r="K3337" t="str">
        <f>VLOOKUP(Q3337,gene2!A:U,12,0)</f>
        <v>WP_041655656.1</v>
      </c>
      <c r="L3337" t="str">
        <f>VLOOKUP(Q3337,gene2!A:U,13,0)</f>
        <v>WP_041655656.1</v>
      </c>
      <c r="M3337">
        <f>VLOOKUP(Q3337,gene2!A:U,14,0)</f>
        <v>0</v>
      </c>
      <c r="N3337" t="str">
        <f>VLOOKUP(Q3337,gene2!A:U,15,0)</f>
        <v>EAL domain-containing protein</v>
      </c>
      <c r="Q3337" t="s">
        <v>12824</v>
      </c>
      <c r="R3337">
        <v>2562</v>
      </c>
      <c r="T3337" t="s">
        <v>12825</v>
      </c>
      <c r="V3337">
        <f t="shared" si="52"/>
        <v>854</v>
      </c>
    </row>
    <row r="3338" spans="1:22" x14ac:dyDescent="0.25">
      <c r="A3338" t="s">
        <v>20</v>
      </c>
      <c r="B3338" t="s">
        <v>21</v>
      </c>
      <c r="C3338" t="s">
        <v>22</v>
      </c>
      <c r="D3338" t="s">
        <v>23</v>
      </c>
      <c r="E3338" t="s">
        <v>5</v>
      </c>
      <c r="G3338" t="s">
        <v>24</v>
      </c>
      <c r="H3338">
        <v>3595335</v>
      </c>
      <c r="I3338">
        <v>3596195</v>
      </c>
      <c r="J3338" t="s">
        <v>52</v>
      </c>
      <c r="K3338" t="str">
        <f>VLOOKUP(Q3338,gene2!A:U,12,0)</f>
        <v>WP_014422859.1</v>
      </c>
      <c r="L3338" t="str">
        <f>VLOOKUP(Q3338,gene2!A:U,13,0)</f>
        <v>WP_014422859.1</v>
      </c>
      <c r="M3338">
        <f>VLOOKUP(Q3338,gene2!A:U,14,0)</f>
        <v>0</v>
      </c>
      <c r="N3338" t="str">
        <f>VLOOKUP(Q3338,gene2!A:U,15,0)</f>
        <v>acyl-CoA thioesterase II</v>
      </c>
      <c r="O3338" t="s">
        <v>12827</v>
      </c>
      <c r="Q3338" t="s">
        <v>12828</v>
      </c>
      <c r="R3338">
        <v>861</v>
      </c>
      <c r="T3338" t="s">
        <v>12829</v>
      </c>
      <c r="V3338">
        <f t="shared" si="52"/>
        <v>287</v>
      </c>
    </row>
    <row r="3339" spans="1:22" x14ac:dyDescent="0.25">
      <c r="A3339" t="s">
        <v>20</v>
      </c>
      <c r="B3339" t="s">
        <v>21</v>
      </c>
      <c r="C3339" t="s">
        <v>22</v>
      </c>
      <c r="D3339" t="s">
        <v>23</v>
      </c>
      <c r="E3339" t="s">
        <v>5</v>
      </c>
      <c r="G3339" t="s">
        <v>24</v>
      </c>
      <c r="H3339">
        <v>3596321</v>
      </c>
      <c r="I3339">
        <v>3597478</v>
      </c>
      <c r="J3339" t="s">
        <v>52</v>
      </c>
      <c r="K3339" t="str">
        <f>VLOOKUP(Q3339,gene2!A:U,12,0)</f>
        <v>WP_014422860.1</v>
      </c>
      <c r="L3339" t="str">
        <f>VLOOKUP(Q3339,gene2!A:U,13,0)</f>
        <v>WP_014422860.1</v>
      </c>
      <c r="M3339">
        <f>VLOOKUP(Q3339,gene2!A:U,14,0)</f>
        <v>0</v>
      </c>
      <c r="N3339" t="str">
        <f>VLOOKUP(Q3339,gene2!A:U,15,0)</f>
        <v>FAD-dependent oxidoreductase</v>
      </c>
      <c r="Q3339" t="s">
        <v>12832</v>
      </c>
      <c r="R3339">
        <v>1158</v>
      </c>
      <c r="T3339" t="s">
        <v>12833</v>
      </c>
      <c r="V3339">
        <f t="shared" si="52"/>
        <v>386</v>
      </c>
    </row>
    <row r="3340" spans="1:22" x14ac:dyDescent="0.25">
      <c r="A3340" t="s">
        <v>20</v>
      </c>
      <c r="B3340" t="s">
        <v>21</v>
      </c>
      <c r="C3340" t="s">
        <v>22</v>
      </c>
      <c r="D3340" t="s">
        <v>23</v>
      </c>
      <c r="E3340" t="s">
        <v>5</v>
      </c>
      <c r="G3340" t="s">
        <v>24</v>
      </c>
      <c r="H3340">
        <v>3597494</v>
      </c>
      <c r="I3340">
        <v>3597661</v>
      </c>
      <c r="J3340" t="s">
        <v>52</v>
      </c>
      <c r="K3340" t="str">
        <f>VLOOKUP(Q3340,gene2!A:U,12,0)</f>
        <v>WP_008173532.1</v>
      </c>
      <c r="L3340" t="str">
        <f>VLOOKUP(Q3340,gene2!A:U,13,0)</f>
        <v>WP_008173532.1</v>
      </c>
      <c r="M3340">
        <f>VLOOKUP(Q3340,gene2!A:U,14,0)</f>
        <v>0</v>
      </c>
      <c r="N3340" t="str">
        <f>VLOOKUP(Q3340,gene2!A:U,15,0)</f>
        <v>rubredoxin</v>
      </c>
      <c r="Q3340" t="s">
        <v>12835</v>
      </c>
      <c r="R3340">
        <v>168</v>
      </c>
      <c r="T3340" t="s">
        <v>12836</v>
      </c>
      <c r="V3340">
        <f t="shared" si="52"/>
        <v>56</v>
      </c>
    </row>
    <row r="3341" spans="1:22" x14ac:dyDescent="0.25">
      <c r="A3341" t="s">
        <v>20</v>
      </c>
      <c r="B3341" t="s">
        <v>21</v>
      </c>
      <c r="C3341" t="s">
        <v>22</v>
      </c>
      <c r="D3341" t="s">
        <v>23</v>
      </c>
      <c r="E3341" t="s">
        <v>5</v>
      </c>
      <c r="G3341" t="s">
        <v>24</v>
      </c>
      <c r="H3341">
        <v>3597942</v>
      </c>
      <c r="I3341">
        <v>3598499</v>
      </c>
      <c r="J3341" t="s">
        <v>25</v>
      </c>
      <c r="K3341" t="str">
        <f>VLOOKUP(Q3341,gene2!A:U,12,0)</f>
        <v>WP_011787001.1</v>
      </c>
      <c r="L3341" t="str">
        <f>VLOOKUP(Q3341,gene2!A:U,13,0)</f>
        <v>WP_011787001.1</v>
      </c>
      <c r="M3341">
        <f>VLOOKUP(Q3341,gene2!A:U,14,0)</f>
        <v>0</v>
      </c>
      <c r="N3341" t="str">
        <f>VLOOKUP(Q3341,gene2!A:U,15,0)</f>
        <v>hypoxanthine-guanine phosphoribosyltransferase</v>
      </c>
      <c r="Q3341" t="s">
        <v>12838</v>
      </c>
      <c r="R3341">
        <v>558</v>
      </c>
      <c r="T3341" t="s">
        <v>12839</v>
      </c>
      <c r="V3341">
        <f t="shared" si="52"/>
        <v>186</v>
      </c>
    </row>
    <row r="3342" spans="1:22" x14ac:dyDescent="0.25">
      <c r="A3342" t="s">
        <v>20</v>
      </c>
      <c r="B3342" t="s">
        <v>21</v>
      </c>
      <c r="C3342" t="s">
        <v>22</v>
      </c>
      <c r="D3342" t="s">
        <v>23</v>
      </c>
      <c r="E3342" t="s">
        <v>5</v>
      </c>
      <c r="G3342" t="s">
        <v>24</v>
      </c>
      <c r="H3342">
        <v>3598480</v>
      </c>
      <c r="I3342">
        <v>3599046</v>
      </c>
      <c r="J3342" t="s">
        <v>25</v>
      </c>
      <c r="K3342" t="str">
        <f>VLOOKUP(Q3342,gene2!A:U,12,0)</f>
        <v>WP_014422862.1</v>
      </c>
      <c r="L3342" t="str">
        <f>VLOOKUP(Q3342,gene2!A:U,13,0)</f>
        <v>WP_014422862.1</v>
      </c>
      <c r="M3342">
        <f>VLOOKUP(Q3342,gene2!A:U,14,0)</f>
        <v>0</v>
      </c>
      <c r="N3342" t="str">
        <f>VLOOKUP(Q3342,gene2!A:U,15,0)</f>
        <v>chorismate lyase</v>
      </c>
      <c r="Q3342" t="s">
        <v>12842</v>
      </c>
      <c r="R3342">
        <v>567</v>
      </c>
      <c r="T3342" t="s">
        <v>12843</v>
      </c>
      <c r="V3342">
        <f t="shared" si="52"/>
        <v>189</v>
      </c>
    </row>
    <row r="3343" spans="1:22" x14ac:dyDescent="0.25">
      <c r="A3343" t="s">
        <v>20</v>
      </c>
      <c r="B3343" t="s">
        <v>21</v>
      </c>
      <c r="C3343" t="s">
        <v>22</v>
      </c>
      <c r="D3343" t="s">
        <v>23</v>
      </c>
      <c r="E3343" t="s">
        <v>5</v>
      </c>
      <c r="G3343" t="s">
        <v>24</v>
      </c>
      <c r="H3343">
        <v>3599113</v>
      </c>
      <c r="I3343">
        <v>3599997</v>
      </c>
      <c r="J3343" t="s">
        <v>25</v>
      </c>
      <c r="K3343" t="str">
        <f>VLOOKUP(Q3343,gene2!A:U,12,0)</f>
        <v>WP_014422863.1</v>
      </c>
      <c r="L3343" t="str">
        <f>VLOOKUP(Q3343,gene2!A:U,13,0)</f>
        <v>WP_014422863.1</v>
      </c>
      <c r="M3343">
        <f>VLOOKUP(Q3343,gene2!A:U,14,0)</f>
        <v>0</v>
      </c>
      <c r="N3343" t="str">
        <f>VLOOKUP(Q3343,gene2!A:U,15,0)</f>
        <v>4-hydroxybenzoate octaprenyltransferase</v>
      </c>
      <c r="O3343" t="s">
        <v>12846</v>
      </c>
      <c r="Q3343" t="s">
        <v>12847</v>
      </c>
      <c r="R3343">
        <v>885</v>
      </c>
      <c r="T3343" t="s">
        <v>12848</v>
      </c>
      <c r="V3343">
        <f t="shared" si="52"/>
        <v>295</v>
      </c>
    </row>
    <row r="3344" spans="1:22" x14ac:dyDescent="0.25">
      <c r="A3344" t="s">
        <v>20</v>
      </c>
      <c r="B3344" t="s">
        <v>21</v>
      </c>
      <c r="C3344" t="s">
        <v>22</v>
      </c>
      <c r="D3344" t="s">
        <v>23</v>
      </c>
      <c r="E3344" t="s">
        <v>5</v>
      </c>
      <c r="G3344" t="s">
        <v>24</v>
      </c>
      <c r="H3344">
        <v>3600119</v>
      </c>
      <c r="I3344">
        <v>3600811</v>
      </c>
      <c r="J3344" t="s">
        <v>25</v>
      </c>
      <c r="K3344" t="str">
        <f>VLOOKUP(Q3344,gene2!A:U,12,0)</f>
        <v>WP_011787004.1</v>
      </c>
      <c r="L3344" t="str">
        <f>VLOOKUP(Q3344,gene2!A:U,13,0)</f>
        <v>WP_011787004.1</v>
      </c>
      <c r="M3344">
        <f>VLOOKUP(Q3344,gene2!A:U,14,0)</f>
        <v>0</v>
      </c>
      <c r="N3344" t="str">
        <f>VLOOKUP(Q3344,gene2!A:U,15,0)</f>
        <v>phosphate regulon transcriptional regulator PhoB</v>
      </c>
      <c r="O3344" t="s">
        <v>12851</v>
      </c>
      <c r="Q3344" t="s">
        <v>12852</v>
      </c>
      <c r="R3344">
        <v>693</v>
      </c>
      <c r="T3344" t="s">
        <v>12853</v>
      </c>
      <c r="V3344">
        <f t="shared" si="52"/>
        <v>231</v>
      </c>
    </row>
    <row r="3345" spans="1:22" x14ac:dyDescent="0.25">
      <c r="A3345" t="s">
        <v>20</v>
      </c>
      <c r="B3345" t="s">
        <v>21</v>
      </c>
      <c r="C3345" t="s">
        <v>22</v>
      </c>
      <c r="D3345" t="s">
        <v>23</v>
      </c>
      <c r="E3345" t="s">
        <v>5</v>
      </c>
      <c r="G3345" t="s">
        <v>24</v>
      </c>
      <c r="H3345">
        <v>3600898</v>
      </c>
      <c r="I3345">
        <v>3602220</v>
      </c>
      <c r="J3345" t="s">
        <v>25</v>
      </c>
      <c r="K3345" t="str">
        <f>VLOOKUP(Q3345,gene2!A:U,12,0)</f>
        <v>WP_014422865.1</v>
      </c>
      <c r="L3345" t="str">
        <f>VLOOKUP(Q3345,gene2!A:U,13,0)</f>
        <v>WP_014422865.1</v>
      </c>
      <c r="M3345">
        <f>VLOOKUP(Q3345,gene2!A:U,14,0)</f>
        <v>0</v>
      </c>
      <c r="N3345" t="str">
        <f>VLOOKUP(Q3345,gene2!A:U,15,0)</f>
        <v>phosphate regulon sensor histidine kinase PhoR</v>
      </c>
      <c r="O3345" t="s">
        <v>12856</v>
      </c>
      <c r="Q3345" t="s">
        <v>12857</v>
      </c>
      <c r="R3345">
        <v>1323</v>
      </c>
      <c r="T3345" t="s">
        <v>12858</v>
      </c>
      <c r="V3345">
        <f t="shared" si="52"/>
        <v>441</v>
      </c>
    </row>
    <row r="3346" spans="1:22" x14ac:dyDescent="0.25">
      <c r="A3346" t="s">
        <v>20</v>
      </c>
      <c r="B3346" t="s">
        <v>21</v>
      </c>
      <c r="C3346" t="s">
        <v>22</v>
      </c>
      <c r="D3346" t="s">
        <v>23</v>
      </c>
      <c r="E3346" t="s">
        <v>5</v>
      </c>
      <c r="G3346" t="s">
        <v>24</v>
      </c>
      <c r="H3346">
        <v>3602232</v>
      </c>
      <c r="I3346">
        <v>3603128</v>
      </c>
      <c r="J3346" t="s">
        <v>52</v>
      </c>
      <c r="K3346" t="str">
        <f>VLOOKUP(Q3346,gene2!A:U,12,0)</f>
        <v>WP_011787006.1</v>
      </c>
      <c r="L3346" t="str">
        <f>VLOOKUP(Q3346,gene2!A:U,13,0)</f>
        <v>WP_011787006.1</v>
      </c>
      <c r="M3346">
        <f>VLOOKUP(Q3346,gene2!A:U,14,0)</f>
        <v>0</v>
      </c>
      <c r="N3346" t="str">
        <f>VLOOKUP(Q3346,gene2!A:U,15,0)</f>
        <v>response regulator</v>
      </c>
      <c r="Q3346" t="s">
        <v>12861</v>
      </c>
      <c r="R3346">
        <v>897</v>
      </c>
      <c r="T3346" t="s">
        <v>12862</v>
      </c>
      <c r="V3346">
        <f t="shared" si="52"/>
        <v>299</v>
      </c>
    </row>
    <row r="3347" spans="1:22" x14ac:dyDescent="0.25">
      <c r="A3347" t="s">
        <v>20</v>
      </c>
      <c r="B3347" t="s">
        <v>21</v>
      </c>
      <c r="C3347" t="s">
        <v>22</v>
      </c>
      <c r="D3347" t="s">
        <v>23</v>
      </c>
      <c r="E3347" t="s">
        <v>5</v>
      </c>
      <c r="G3347" t="s">
        <v>24</v>
      </c>
      <c r="H3347">
        <v>3603348</v>
      </c>
      <c r="I3347">
        <v>3604580</v>
      </c>
      <c r="J3347" t="s">
        <v>25</v>
      </c>
      <c r="K3347" t="str">
        <f>VLOOKUP(Q3347,gene2!A:U,12,0)</f>
        <v>WP_014422867.1</v>
      </c>
      <c r="L3347" t="str">
        <f>VLOOKUP(Q3347,gene2!A:U,13,0)</f>
        <v>WP_014422867.1</v>
      </c>
      <c r="M3347">
        <f>VLOOKUP(Q3347,gene2!A:U,14,0)</f>
        <v>0</v>
      </c>
      <c r="N3347" t="str">
        <f>VLOOKUP(Q3347,gene2!A:U,15,0)</f>
        <v>lytic murein transglycosylase</v>
      </c>
      <c r="Q3347" t="s">
        <v>12864</v>
      </c>
      <c r="R3347">
        <v>1233</v>
      </c>
      <c r="T3347" t="s">
        <v>12865</v>
      </c>
      <c r="V3347">
        <f t="shared" si="52"/>
        <v>411</v>
      </c>
    </row>
    <row r="3348" spans="1:22" x14ac:dyDescent="0.25">
      <c r="A3348" t="s">
        <v>20</v>
      </c>
      <c r="B3348" t="s">
        <v>21</v>
      </c>
      <c r="C3348" t="s">
        <v>22</v>
      </c>
      <c r="D3348" t="s">
        <v>23</v>
      </c>
      <c r="E3348" t="s">
        <v>5</v>
      </c>
      <c r="G3348" t="s">
        <v>24</v>
      </c>
      <c r="H3348">
        <v>3604735</v>
      </c>
      <c r="I3348">
        <v>3605472</v>
      </c>
      <c r="J3348" t="s">
        <v>25</v>
      </c>
      <c r="K3348" t="str">
        <f>VLOOKUP(Q3348,gene2!A:U,12,0)</f>
        <v>WP_014422868.1</v>
      </c>
      <c r="L3348" t="str">
        <f>VLOOKUP(Q3348,gene2!A:U,13,0)</f>
        <v>WP_014422868.1</v>
      </c>
      <c r="M3348">
        <f>VLOOKUP(Q3348,gene2!A:U,14,0)</f>
        <v>0</v>
      </c>
      <c r="N3348" t="str">
        <f>VLOOKUP(Q3348,gene2!A:U,15,0)</f>
        <v>THxN family PEP-CTERM protein</v>
      </c>
      <c r="Q3348" t="s">
        <v>12868</v>
      </c>
      <c r="R3348">
        <v>738</v>
      </c>
      <c r="T3348" t="s">
        <v>12869</v>
      </c>
      <c r="V3348">
        <f t="shared" si="52"/>
        <v>246</v>
      </c>
    </row>
    <row r="3349" spans="1:22" x14ac:dyDescent="0.25">
      <c r="A3349" t="s">
        <v>20</v>
      </c>
      <c r="B3349" t="s">
        <v>21</v>
      </c>
      <c r="C3349" t="s">
        <v>22</v>
      </c>
      <c r="D3349" t="s">
        <v>23</v>
      </c>
      <c r="E3349" t="s">
        <v>5</v>
      </c>
      <c r="G3349" t="s">
        <v>24</v>
      </c>
      <c r="H3349">
        <v>3605593</v>
      </c>
      <c r="I3349">
        <v>3606621</v>
      </c>
      <c r="J3349" t="s">
        <v>25</v>
      </c>
      <c r="K3349" t="str">
        <f>VLOOKUP(Q3349,gene2!A:U,12,0)</f>
        <v>WP_014422870.1</v>
      </c>
      <c r="L3349" t="str">
        <f>VLOOKUP(Q3349,gene2!A:U,13,0)</f>
        <v>WP_014422870.1</v>
      </c>
      <c r="M3349">
        <f>VLOOKUP(Q3349,gene2!A:U,14,0)</f>
        <v>0</v>
      </c>
      <c r="N3349" t="str">
        <f>VLOOKUP(Q3349,gene2!A:U,15,0)</f>
        <v>metal-dependent hydrolase</v>
      </c>
      <c r="Q3349" t="s">
        <v>12871</v>
      </c>
      <c r="R3349">
        <v>1029</v>
      </c>
      <c r="T3349" t="s">
        <v>12872</v>
      </c>
      <c r="V3349">
        <f t="shared" si="52"/>
        <v>343</v>
      </c>
    </row>
    <row r="3350" spans="1:22" x14ac:dyDescent="0.25">
      <c r="A3350" t="s">
        <v>20</v>
      </c>
      <c r="B3350" t="s">
        <v>21</v>
      </c>
      <c r="C3350" t="s">
        <v>22</v>
      </c>
      <c r="D3350" t="s">
        <v>23</v>
      </c>
      <c r="E3350" t="s">
        <v>5</v>
      </c>
      <c r="G3350" t="s">
        <v>24</v>
      </c>
      <c r="H3350">
        <v>3606621</v>
      </c>
      <c r="I3350">
        <v>3607316</v>
      </c>
      <c r="J3350" t="s">
        <v>25</v>
      </c>
      <c r="K3350" t="str">
        <f>VLOOKUP(Q3350,gene2!A:U,12,0)</f>
        <v>WP_011787010.1</v>
      </c>
      <c r="L3350" t="str">
        <f>VLOOKUP(Q3350,gene2!A:U,13,0)</f>
        <v>WP_011787010.1</v>
      </c>
      <c r="M3350">
        <f>VLOOKUP(Q3350,gene2!A:U,14,0)</f>
        <v>0</v>
      </c>
      <c r="N3350" t="str">
        <f>VLOOKUP(Q3350,gene2!A:U,15,0)</f>
        <v>pseudouridine synthase</v>
      </c>
      <c r="Q3350" t="s">
        <v>12874</v>
      </c>
      <c r="R3350">
        <v>696</v>
      </c>
      <c r="T3350" t="s">
        <v>12875</v>
      </c>
      <c r="V3350">
        <f t="shared" si="52"/>
        <v>232</v>
      </c>
    </row>
    <row r="3351" spans="1:22" x14ac:dyDescent="0.25">
      <c r="A3351" t="s">
        <v>20</v>
      </c>
      <c r="B3351" t="s">
        <v>21</v>
      </c>
      <c r="C3351" t="s">
        <v>22</v>
      </c>
      <c r="D3351" t="s">
        <v>23</v>
      </c>
      <c r="E3351" t="s">
        <v>5</v>
      </c>
      <c r="G3351" t="s">
        <v>24</v>
      </c>
      <c r="H3351">
        <v>3607327</v>
      </c>
      <c r="I3351">
        <v>3607806</v>
      </c>
      <c r="J3351" t="s">
        <v>52</v>
      </c>
      <c r="K3351" t="str">
        <f>VLOOKUP(Q3351,gene2!A:U,12,0)</f>
        <v>WP_011787011.1</v>
      </c>
      <c r="L3351" t="str">
        <f>VLOOKUP(Q3351,gene2!A:U,13,0)</f>
        <v>WP_011787011.1</v>
      </c>
      <c r="M3351">
        <f>VLOOKUP(Q3351,gene2!A:U,14,0)</f>
        <v>0</v>
      </c>
      <c r="N3351" t="str">
        <f>VLOOKUP(Q3351,gene2!A:U,15,0)</f>
        <v>asparaginase</v>
      </c>
      <c r="Q3351" t="s">
        <v>12877</v>
      </c>
      <c r="R3351">
        <v>480</v>
      </c>
      <c r="T3351" t="s">
        <v>12878</v>
      </c>
      <c r="V3351">
        <f t="shared" si="52"/>
        <v>160</v>
      </c>
    </row>
    <row r="3352" spans="1:22" x14ac:dyDescent="0.25">
      <c r="A3352" t="s">
        <v>20</v>
      </c>
      <c r="B3352" t="s">
        <v>21</v>
      </c>
      <c r="C3352" t="s">
        <v>22</v>
      </c>
      <c r="D3352" t="s">
        <v>23</v>
      </c>
      <c r="E3352" t="s">
        <v>5</v>
      </c>
      <c r="G3352" t="s">
        <v>24</v>
      </c>
      <c r="H3352">
        <v>3607823</v>
      </c>
      <c r="I3352">
        <v>3608749</v>
      </c>
      <c r="J3352" t="s">
        <v>52</v>
      </c>
      <c r="K3352" t="str">
        <f>VLOOKUP(Q3352,gene2!A:U,12,0)</f>
        <v>WP_011787012.1</v>
      </c>
      <c r="L3352" t="str">
        <f>VLOOKUP(Q3352,gene2!A:U,13,0)</f>
        <v>WP_011787012.1</v>
      </c>
      <c r="M3352">
        <f>VLOOKUP(Q3352,gene2!A:U,14,0)</f>
        <v>0</v>
      </c>
      <c r="N3352" t="str">
        <f>VLOOKUP(Q3352,gene2!A:U,15,0)</f>
        <v>D-alanyl-D-alanine endopeptidase</v>
      </c>
      <c r="O3352" t="s">
        <v>12881</v>
      </c>
      <c r="Q3352" t="s">
        <v>12882</v>
      </c>
      <c r="R3352">
        <v>927</v>
      </c>
      <c r="T3352" t="s">
        <v>12883</v>
      </c>
      <c r="V3352">
        <f t="shared" si="52"/>
        <v>309</v>
      </c>
    </row>
    <row r="3353" spans="1:22" x14ac:dyDescent="0.25">
      <c r="A3353" t="s">
        <v>20</v>
      </c>
      <c r="B3353" t="s">
        <v>21</v>
      </c>
      <c r="C3353" t="s">
        <v>22</v>
      </c>
      <c r="D3353" t="s">
        <v>23</v>
      </c>
      <c r="E3353" t="s">
        <v>5</v>
      </c>
      <c r="G3353" t="s">
        <v>24</v>
      </c>
      <c r="H3353">
        <v>3608979</v>
      </c>
      <c r="I3353">
        <v>3611582</v>
      </c>
      <c r="J3353" t="s">
        <v>25</v>
      </c>
      <c r="K3353" t="str">
        <f>VLOOKUP(Q3353,gene2!A:U,12,0)</f>
        <v>WP_014422871.1</v>
      </c>
      <c r="L3353" t="str">
        <f>VLOOKUP(Q3353,gene2!A:U,13,0)</f>
        <v>WP_014422871.1</v>
      </c>
      <c r="M3353">
        <f>VLOOKUP(Q3353,gene2!A:U,14,0)</f>
        <v>0</v>
      </c>
      <c r="N3353" t="str">
        <f>VLOOKUP(Q3353,gene2!A:U,15,0)</f>
        <v>EAL domain-containing protein</v>
      </c>
      <c r="Q3353" t="s">
        <v>12886</v>
      </c>
      <c r="R3353">
        <v>2604</v>
      </c>
      <c r="T3353" t="s">
        <v>12887</v>
      </c>
      <c r="V3353">
        <f t="shared" si="52"/>
        <v>868</v>
      </c>
    </row>
    <row r="3354" spans="1:22" x14ac:dyDescent="0.25">
      <c r="A3354" t="s">
        <v>20</v>
      </c>
      <c r="B3354" t="s">
        <v>21</v>
      </c>
      <c r="C3354" t="s">
        <v>22</v>
      </c>
      <c r="D3354" t="s">
        <v>23</v>
      </c>
      <c r="E3354" t="s">
        <v>5</v>
      </c>
      <c r="G3354" t="s">
        <v>24</v>
      </c>
      <c r="H3354">
        <v>3611579</v>
      </c>
      <c r="I3354">
        <v>3611869</v>
      </c>
      <c r="J3354" t="s">
        <v>52</v>
      </c>
      <c r="K3354" t="str">
        <f>VLOOKUP(Q3354,gene2!A:U,12,0)</f>
        <v>WP_014422872.1</v>
      </c>
      <c r="L3354" t="str">
        <f>VLOOKUP(Q3354,gene2!A:U,13,0)</f>
        <v>WP_014422872.1</v>
      </c>
      <c r="M3354">
        <f>VLOOKUP(Q3354,gene2!A:U,14,0)</f>
        <v>0</v>
      </c>
      <c r="N3354" t="str">
        <f>VLOOKUP(Q3354,gene2!A:U,15,0)</f>
        <v>type VI secretion system PAAR protein</v>
      </c>
      <c r="Q3354" t="s">
        <v>12889</v>
      </c>
      <c r="R3354">
        <v>291</v>
      </c>
      <c r="T3354" t="s">
        <v>12890</v>
      </c>
      <c r="V3354">
        <f t="shared" si="52"/>
        <v>97</v>
      </c>
    </row>
    <row r="3355" spans="1:22" x14ac:dyDescent="0.25">
      <c r="A3355" t="s">
        <v>20</v>
      </c>
      <c r="B3355" t="s">
        <v>21</v>
      </c>
      <c r="C3355" t="s">
        <v>22</v>
      </c>
      <c r="D3355" t="s">
        <v>23</v>
      </c>
      <c r="E3355" t="s">
        <v>5</v>
      </c>
      <c r="G3355" t="s">
        <v>24</v>
      </c>
      <c r="H3355">
        <v>3612050</v>
      </c>
      <c r="I3355">
        <v>3614470</v>
      </c>
      <c r="J3355" t="s">
        <v>25</v>
      </c>
      <c r="K3355" t="str">
        <f>VLOOKUP(Q3355,gene2!A:U,12,0)</f>
        <v>WP_014422873.1</v>
      </c>
      <c r="L3355" t="str">
        <f>VLOOKUP(Q3355,gene2!A:U,13,0)</f>
        <v>WP_014422873.1</v>
      </c>
      <c r="M3355">
        <f>VLOOKUP(Q3355,gene2!A:U,14,0)</f>
        <v>0</v>
      </c>
      <c r="N3355" t="str">
        <f>VLOOKUP(Q3355,gene2!A:U,15,0)</f>
        <v>D-xylulose 5-phosphate/D-fructose 6-phosphate phosphoketolase</v>
      </c>
      <c r="Q3355" t="s">
        <v>12893</v>
      </c>
      <c r="R3355">
        <v>2421</v>
      </c>
      <c r="T3355" t="s">
        <v>12894</v>
      </c>
      <c r="V3355">
        <f t="shared" si="52"/>
        <v>807</v>
      </c>
    </row>
    <row r="3356" spans="1:22" x14ac:dyDescent="0.25">
      <c r="A3356" t="s">
        <v>20</v>
      </c>
      <c r="B3356" t="s">
        <v>21</v>
      </c>
      <c r="C3356" t="s">
        <v>22</v>
      </c>
      <c r="D3356" t="s">
        <v>23</v>
      </c>
      <c r="E3356" t="s">
        <v>5</v>
      </c>
      <c r="G3356" t="s">
        <v>24</v>
      </c>
      <c r="H3356">
        <v>3614451</v>
      </c>
      <c r="I3356">
        <v>3617183</v>
      </c>
      <c r="J3356" t="s">
        <v>52</v>
      </c>
      <c r="K3356" t="str">
        <f>VLOOKUP(Q3356,gene2!A:U,12,0)</f>
        <v>WP_014422874.1</v>
      </c>
      <c r="L3356" t="str">
        <f>VLOOKUP(Q3356,gene2!A:U,13,0)</f>
        <v>WP_014422874.1</v>
      </c>
      <c r="M3356">
        <f>VLOOKUP(Q3356,gene2!A:U,14,0)</f>
        <v>0</v>
      </c>
      <c r="N3356" t="str">
        <f>VLOOKUP(Q3356,gene2!A:U,15,0)</f>
        <v>HAD-IC family P-type ATPase</v>
      </c>
      <c r="Q3356" t="s">
        <v>12897</v>
      </c>
      <c r="R3356">
        <v>2733</v>
      </c>
      <c r="T3356" t="s">
        <v>12898</v>
      </c>
      <c r="V3356">
        <f t="shared" si="52"/>
        <v>911</v>
      </c>
    </row>
    <row r="3357" spans="1:22" x14ac:dyDescent="0.25">
      <c r="A3357" t="s">
        <v>20</v>
      </c>
      <c r="B3357" t="s">
        <v>21</v>
      </c>
      <c r="C3357" t="s">
        <v>22</v>
      </c>
      <c r="D3357" t="s">
        <v>23</v>
      </c>
      <c r="E3357" t="s">
        <v>5</v>
      </c>
      <c r="G3357" t="s">
        <v>24</v>
      </c>
      <c r="H3357">
        <v>3617287</v>
      </c>
      <c r="I3357">
        <v>3619017</v>
      </c>
      <c r="J3357" t="s">
        <v>52</v>
      </c>
      <c r="K3357" t="str">
        <f>VLOOKUP(Q3357,gene2!A:U,12,0)</f>
        <v>WP_014422875.1</v>
      </c>
      <c r="L3357" t="str">
        <f>VLOOKUP(Q3357,gene2!A:U,13,0)</f>
        <v>WP_014422875.1</v>
      </c>
      <c r="M3357">
        <f>VLOOKUP(Q3357,gene2!A:U,14,0)</f>
        <v>0</v>
      </c>
      <c r="N3357" t="str">
        <f>VLOOKUP(Q3357,gene2!A:U,15,0)</f>
        <v>alkaline phosphatase D family protein</v>
      </c>
      <c r="Q3357" t="s">
        <v>12901</v>
      </c>
      <c r="R3357">
        <v>1731</v>
      </c>
      <c r="T3357" t="s">
        <v>12902</v>
      </c>
      <c r="V3357">
        <f t="shared" si="52"/>
        <v>577</v>
      </c>
    </row>
    <row r="3358" spans="1:22" x14ac:dyDescent="0.25">
      <c r="A3358" t="s">
        <v>20</v>
      </c>
      <c r="B3358" t="s">
        <v>21</v>
      </c>
      <c r="C3358" t="s">
        <v>22</v>
      </c>
      <c r="D3358" t="s">
        <v>23</v>
      </c>
      <c r="E3358" t="s">
        <v>5</v>
      </c>
      <c r="G3358" t="s">
        <v>24</v>
      </c>
      <c r="H3358">
        <v>3619229</v>
      </c>
      <c r="I3358">
        <v>3619840</v>
      </c>
      <c r="J3358" t="s">
        <v>52</v>
      </c>
      <c r="K3358" t="str">
        <f>VLOOKUP(Q3358,gene2!A:U,12,0)</f>
        <v>WP_011787018.1</v>
      </c>
      <c r="L3358" t="str">
        <f>VLOOKUP(Q3358,gene2!A:U,13,0)</f>
        <v>WP_011787018.1</v>
      </c>
      <c r="M3358">
        <f>VLOOKUP(Q3358,gene2!A:U,14,0)</f>
        <v>0</v>
      </c>
      <c r="N3358" t="str">
        <f>VLOOKUP(Q3358,gene2!A:U,15,0)</f>
        <v>YIP1 family protein</v>
      </c>
      <c r="Q3358" t="s">
        <v>12904</v>
      </c>
      <c r="R3358">
        <v>612</v>
      </c>
      <c r="T3358" t="s">
        <v>12905</v>
      </c>
      <c r="V3358">
        <f t="shared" si="52"/>
        <v>204</v>
      </c>
    </row>
    <row r="3359" spans="1:22" x14ac:dyDescent="0.25">
      <c r="A3359" t="s">
        <v>20</v>
      </c>
      <c r="B3359" t="s">
        <v>21</v>
      </c>
      <c r="C3359" t="s">
        <v>22</v>
      </c>
      <c r="D3359" t="s">
        <v>23</v>
      </c>
      <c r="E3359" t="s">
        <v>5</v>
      </c>
      <c r="G3359" t="s">
        <v>24</v>
      </c>
      <c r="H3359">
        <v>3620101</v>
      </c>
      <c r="I3359">
        <v>3620904</v>
      </c>
      <c r="J3359" t="s">
        <v>25</v>
      </c>
      <c r="K3359" t="str">
        <f>VLOOKUP(Q3359,gene2!A:U,12,0)</f>
        <v>WP_014422877.1</v>
      </c>
      <c r="L3359" t="str">
        <f>VLOOKUP(Q3359,gene2!A:U,13,0)</f>
        <v>WP_014422877.1</v>
      </c>
      <c r="M3359">
        <f>VLOOKUP(Q3359,gene2!A:U,14,0)</f>
        <v>0</v>
      </c>
      <c r="N3359" t="str">
        <f>VLOOKUP(Q3359,gene2!A:U,15,0)</f>
        <v>dienelactone hydrolase family protein</v>
      </c>
      <c r="Q3359" t="s">
        <v>12908</v>
      </c>
      <c r="R3359">
        <v>804</v>
      </c>
      <c r="T3359" t="s">
        <v>12909</v>
      </c>
      <c r="V3359">
        <f t="shared" si="52"/>
        <v>268</v>
      </c>
    </row>
    <row r="3360" spans="1:22" x14ac:dyDescent="0.25">
      <c r="A3360" t="s">
        <v>20</v>
      </c>
      <c r="B3360" t="s">
        <v>21</v>
      </c>
      <c r="C3360" t="s">
        <v>22</v>
      </c>
      <c r="D3360" t="s">
        <v>23</v>
      </c>
      <c r="E3360" t="s">
        <v>5</v>
      </c>
      <c r="G3360" t="s">
        <v>24</v>
      </c>
      <c r="H3360">
        <v>3620967</v>
      </c>
      <c r="I3360">
        <v>3621173</v>
      </c>
      <c r="J3360" t="s">
        <v>52</v>
      </c>
      <c r="K3360" t="str">
        <f>VLOOKUP(Q3360,gene2!A:U,12,0)</f>
        <v>WP_008172950.1</v>
      </c>
      <c r="L3360" t="str">
        <f>VLOOKUP(Q3360,gene2!A:U,13,0)</f>
        <v>WP_008172950.1</v>
      </c>
      <c r="M3360">
        <f>VLOOKUP(Q3360,gene2!A:U,14,0)</f>
        <v>0</v>
      </c>
      <c r="N3360" t="str">
        <f>VLOOKUP(Q3360,gene2!A:U,15,0)</f>
        <v>cold-shock protein</v>
      </c>
      <c r="Q3360" t="s">
        <v>12911</v>
      </c>
      <c r="R3360">
        <v>207</v>
      </c>
      <c r="T3360" t="s">
        <v>12912</v>
      </c>
      <c r="V3360">
        <f t="shared" si="52"/>
        <v>69</v>
      </c>
    </row>
    <row r="3361" spans="1:22" x14ac:dyDescent="0.25">
      <c r="A3361" t="s">
        <v>20</v>
      </c>
      <c r="B3361" t="s">
        <v>21</v>
      </c>
      <c r="C3361" t="s">
        <v>22</v>
      </c>
      <c r="D3361" t="s">
        <v>23</v>
      </c>
      <c r="E3361" t="s">
        <v>5</v>
      </c>
      <c r="G3361" t="s">
        <v>24</v>
      </c>
      <c r="H3361">
        <v>3621434</v>
      </c>
      <c r="I3361">
        <v>3621814</v>
      </c>
      <c r="J3361" t="s">
        <v>52</v>
      </c>
      <c r="K3361" t="str">
        <f>VLOOKUP(Q3361,gene2!A:U,12,0)</f>
        <v>WP_014422878.1</v>
      </c>
      <c r="L3361" t="str">
        <f>VLOOKUP(Q3361,gene2!A:U,13,0)</f>
        <v>WP_014422878.1</v>
      </c>
      <c r="M3361">
        <f>VLOOKUP(Q3361,gene2!A:U,14,0)</f>
        <v>0</v>
      </c>
      <c r="N3361" t="str">
        <f>VLOOKUP(Q3361,gene2!A:U,15,0)</f>
        <v>fluoride efflux transporter CrcB</v>
      </c>
      <c r="O3361" t="s">
        <v>12914</v>
      </c>
      <c r="Q3361" t="s">
        <v>12915</v>
      </c>
      <c r="R3361">
        <v>381</v>
      </c>
      <c r="T3361" t="s">
        <v>12916</v>
      </c>
      <c r="V3361">
        <f t="shared" si="52"/>
        <v>127</v>
      </c>
    </row>
    <row r="3362" spans="1:22" x14ac:dyDescent="0.25">
      <c r="A3362" t="s">
        <v>20</v>
      </c>
      <c r="B3362" t="s">
        <v>21</v>
      </c>
      <c r="C3362" t="s">
        <v>22</v>
      </c>
      <c r="D3362" t="s">
        <v>23</v>
      </c>
      <c r="E3362" t="s">
        <v>5</v>
      </c>
      <c r="G3362" t="s">
        <v>24</v>
      </c>
      <c r="H3362">
        <v>3621829</v>
      </c>
      <c r="I3362">
        <v>3624276</v>
      </c>
      <c r="J3362" t="s">
        <v>52</v>
      </c>
      <c r="K3362" t="str">
        <f>VLOOKUP(Q3362,gene2!A:U,12,0)</f>
        <v>WP_014422879.1</v>
      </c>
      <c r="L3362" t="str">
        <f>VLOOKUP(Q3362,gene2!A:U,13,0)</f>
        <v>WP_014422879.1</v>
      </c>
      <c r="M3362">
        <f>VLOOKUP(Q3362,gene2!A:U,14,0)</f>
        <v>0</v>
      </c>
      <c r="N3362" t="str">
        <f>VLOOKUP(Q3362,gene2!A:U,15,0)</f>
        <v>acyl-CoA dehydrogenase</v>
      </c>
      <c r="Q3362" t="s">
        <v>12919</v>
      </c>
      <c r="R3362">
        <v>2448</v>
      </c>
      <c r="T3362" t="s">
        <v>12920</v>
      </c>
      <c r="V3362">
        <f t="shared" si="52"/>
        <v>816</v>
      </c>
    </row>
    <row r="3363" spans="1:22" x14ac:dyDescent="0.25">
      <c r="A3363" t="s">
        <v>20</v>
      </c>
      <c r="B3363" t="s">
        <v>21</v>
      </c>
      <c r="C3363" t="s">
        <v>22</v>
      </c>
      <c r="D3363" t="s">
        <v>23</v>
      </c>
      <c r="E3363" t="s">
        <v>5</v>
      </c>
      <c r="G3363" t="s">
        <v>24</v>
      </c>
      <c r="H3363">
        <v>3624415</v>
      </c>
      <c r="I3363">
        <v>3627276</v>
      </c>
      <c r="J3363" t="s">
        <v>52</v>
      </c>
      <c r="K3363" t="str">
        <f>VLOOKUP(Q3363,gene2!A:U,12,0)</f>
        <v>WP_014422880.1</v>
      </c>
      <c r="L3363" t="str">
        <f>VLOOKUP(Q3363,gene2!A:U,13,0)</f>
        <v>WP_014422880.1</v>
      </c>
      <c r="M3363">
        <f>VLOOKUP(Q3363,gene2!A:U,14,0)</f>
        <v>0</v>
      </c>
      <c r="N3363" t="str">
        <f>VLOOKUP(Q3363,gene2!A:U,15,0)</f>
        <v>RNA polymerase-associated protein RapA</v>
      </c>
      <c r="O3363" t="s">
        <v>12922</v>
      </c>
      <c r="Q3363" t="s">
        <v>12923</v>
      </c>
      <c r="R3363">
        <v>2862</v>
      </c>
      <c r="T3363" t="s">
        <v>12924</v>
      </c>
      <c r="V3363">
        <f t="shared" si="52"/>
        <v>954</v>
      </c>
    </row>
    <row r="3364" spans="1:22" x14ac:dyDescent="0.25">
      <c r="A3364" t="s">
        <v>20</v>
      </c>
      <c r="B3364" t="s">
        <v>21</v>
      </c>
      <c r="C3364" t="s">
        <v>22</v>
      </c>
      <c r="D3364" t="s">
        <v>23</v>
      </c>
      <c r="E3364" t="s">
        <v>5</v>
      </c>
      <c r="G3364" t="s">
        <v>24</v>
      </c>
      <c r="H3364">
        <v>3627295</v>
      </c>
      <c r="I3364">
        <v>3628044</v>
      </c>
      <c r="J3364" t="s">
        <v>52</v>
      </c>
      <c r="K3364" t="str">
        <f>VLOOKUP(Q3364,gene2!A:U,12,0)</f>
        <v>WP_011787023.1</v>
      </c>
      <c r="L3364" t="str">
        <f>VLOOKUP(Q3364,gene2!A:U,13,0)</f>
        <v>WP_011787023.1</v>
      </c>
      <c r="M3364">
        <f>VLOOKUP(Q3364,gene2!A:U,14,0)</f>
        <v>0</v>
      </c>
      <c r="N3364" t="str">
        <f>VLOOKUP(Q3364,gene2!A:U,15,0)</f>
        <v>sulfate transporter CysZ</v>
      </c>
      <c r="O3364" t="s">
        <v>12927</v>
      </c>
      <c r="Q3364" t="s">
        <v>12928</v>
      </c>
      <c r="R3364">
        <v>750</v>
      </c>
      <c r="T3364" t="s">
        <v>12929</v>
      </c>
      <c r="V3364">
        <f t="shared" si="52"/>
        <v>250</v>
      </c>
    </row>
    <row r="3365" spans="1:22" x14ac:dyDescent="0.25">
      <c r="A3365" t="s">
        <v>20</v>
      </c>
      <c r="B3365" t="s">
        <v>21</v>
      </c>
      <c r="C3365" t="s">
        <v>22</v>
      </c>
      <c r="D3365" t="s">
        <v>23</v>
      </c>
      <c r="E3365" t="s">
        <v>5</v>
      </c>
      <c r="G3365" t="s">
        <v>24</v>
      </c>
      <c r="H3365">
        <v>3628140</v>
      </c>
      <c r="I3365">
        <v>3628544</v>
      </c>
      <c r="J3365" t="s">
        <v>25</v>
      </c>
      <c r="K3365" t="str">
        <f>VLOOKUP(Q3365,gene2!A:U,12,0)</f>
        <v>WP_014422881.1</v>
      </c>
      <c r="L3365" t="str">
        <f>VLOOKUP(Q3365,gene2!A:U,13,0)</f>
        <v>WP_014422881.1</v>
      </c>
      <c r="M3365">
        <f>VLOOKUP(Q3365,gene2!A:U,14,0)</f>
        <v>0</v>
      </c>
      <c r="N3365" t="str">
        <f>VLOOKUP(Q3365,gene2!A:U,15,0)</f>
        <v>teicoplanin resistance protein VanZ</v>
      </c>
      <c r="Q3365" t="s">
        <v>12932</v>
      </c>
      <c r="R3365">
        <v>405</v>
      </c>
      <c r="T3365" t="s">
        <v>12933</v>
      </c>
      <c r="V3365">
        <f t="shared" si="52"/>
        <v>135</v>
      </c>
    </row>
    <row r="3366" spans="1:22" x14ac:dyDescent="0.25">
      <c r="A3366" t="s">
        <v>20</v>
      </c>
      <c r="B3366" t="s">
        <v>21</v>
      </c>
      <c r="C3366" t="s">
        <v>22</v>
      </c>
      <c r="D3366" t="s">
        <v>23</v>
      </c>
      <c r="E3366" t="s">
        <v>5</v>
      </c>
      <c r="G3366" t="s">
        <v>24</v>
      </c>
      <c r="H3366">
        <v>3629008</v>
      </c>
      <c r="I3366">
        <v>3629664</v>
      </c>
      <c r="J3366" t="s">
        <v>52</v>
      </c>
      <c r="K3366" t="str">
        <f>VLOOKUP(Q3366,gene2!A:U,12,0)</f>
        <v>WP_014422882.1</v>
      </c>
      <c r="L3366" t="str">
        <f>VLOOKUP(Q3366,gene2!A:U,13,0)</f>
        <v>WP_014422882.1</v>
      </c>
      <c r="M3366">
        <f>VLOOKUP(Q3366,gene2!A:U,14,0)</f>
        <v>0</v>
      </c>
      <c r="N3366" t="str">
        <f>VLOOKUP(Q3366,gene2!A:U,15,0)</f>
        <v>50S ribosomal protein L11 methyltransferase</v>
      </c>
      <c r="Q3366" t="s">
        <v>12936</v>
      </c>
      <c r="R3366">
        <v>657</v>
      </c>
      <c r="T3366" t="s">
        <v>12937</v>
      </c>
      <c r="V3366">
        <f t="shared" si="52"/>
        <v>219</v>
      </c>
    </row>
    <row r="3367" spans="1:22" x14ac:dyDescent="0.25">
      <c r="A3367" t="s">
        <v>20</v>
      </c>
      <c r="B3367" t="s">
        <v>21</v>
      </c>
      <c r="C3367" t="s">
        <v>22</v>
      </c>
      <c r="D3367" t="s">
        <v>23</v>
      </c>
      <c r="E3367" t="s">
        <v>5</v>
      </c>
      <c r="G3367" t="s">
        <v>24</v>
      </c>
      <c r="H3367">
        <v>3629779</v>
      </c>
      <c r="I3367">
        <v>3630882</v>
      </c>
      <c r="J3367" t="s">
        <v>25</v>
      </c>
      <c r="K3367" t="str">
        <f>VLOOKUP(Q3367,gene2!A:U,12,0)</f>
        <v>WP_014422883.1</v>
      </c>
      <c r="L3367" t="str">
        <f>VLOOKUP(Q3367,gene2!A:U,13,0)</f>
        <v>WP_014422883.1</v>
      </c>
      <c r="M3367">
        <f>VLOOKUP(Q3367,gene2!A:U,14,0)</f>
        <v>0</v>
      </c>
      <c r="N3367" t="str">
        <f>VLOOKUP(Q3367,gene2!A:U,15,0)</f>
        <v>tRNA 2-selenouridine(34) synthase MnmH</v>
      </c>
      <c r="O3367" t="s">
        <v>12939</v>
      </c>
      <c r="Q3367" t="s">
        <v>12940</v>
      </c>
      <c r="R3367">
        <v>1104</v>
      </c>
      <c r="T3367" t="s">
        <v>12941</v>
      </c>
      <c r="V3367">
        <f t="shared" si="52"/>
        <v>368</v>
      </c>
    </row>
    <row r="3368" spans="1:22" x14ac:dyDescent="0.25">
      <c r="A3368" t="s">
        <v>20</v>
      </c>
      <c r="B3368" t="s">
        <v>21</v>
      </c>
      <c r="C3368" t="s">
        <v>22</v>
      </c>
      <c r="D3368" t="s">
        <v>23</v>
      </c>
      <c r="E3368" t="s">
        <v>5</v>
      </c>
      <c r="G3368" t="s">
        <v>24</v>
      </c>
      <c r="H3368">
        <v>3631016</v>
      </c>
      <c r="I3368">
        <v>3631849</v>
      </c>
      <c r="J3368" t="s">
        <v>25</v>
      </c>
      <c r="K3368" t="str">
        <f>VLOOKUP(Q3368,gene2!A:U,12,0)</f>
        <v>WP_011787027.1</v>
      </c>
      <c r="L3368" t="str">
        <f>VLOOKUP(Q3368,gene2!A:U,13,0)</f>
        <v>WP_011787027.1</v>
      </c>
      <c r="M3368">
        <f>VLOOKUP(Q3368,gene2!A:U,14,0)</f>
        <v>0</v>
      </c>
      <c r="N3368" t="str">
        <f>VLOOKUP(Q3368,gene2!A:U,15,0)</f>
        <v>mechanosensitive ion channel</v>
      </c>
      <c r="Q3368" t="s">
        <v>12944</v>
      </c>
      <c r="R3368">
        <v>834</v>
      </c>
      <c r="T3368" t="s">
        <v>12945</v>
      </c>
      <c r="V3368">
        <f t="shared" si="52"/>
        <v>278</v>
      </c>
    </row>
    <row r="3369" spans="1:22" x14ac:dyDescent="0.25">
      <c r="A3369" t="s">
        <v>20</v>
      </c>
      <c r="B3369" t="s">
        <v>21</v>
      </c>
      <c r="C3369" t="s">
        <v>22</v>
      </c>
      <c r="D3369" t="s">
        <v>23</v>
      </c>
      <c r="E3369" t="s">
        <v>5</v>
      </c>
      <c r="G3369" t="s">
        <v>24</v>
      </c>
      <c r="H3369">
        <v>3632011</v>
      </c>
      <c r="I3369">
        <v>3632568</v>
      </c>
      <c r="J3369" t="s">
        <v>25</v>
      </c>
      <c r="K3369" t="str">
        <f>VLOOKUP(Q3369,gene2!A:U,12,0)</f>
        <v>WP_014422884.1</v>
      </c>
      <c r="L3369" t="str">
        <f>VLOOKUP(Q3369,gene2!A:U,13,0)</f>
        <v>WP_014422884.1</v>
      </c>
      <c r="M3369">
        <f>VLOOKUP(Q3369,gene2!A:U,14,0)</f>
        <v>0</v>
      </c>
      <c r="N3369" t="str">
        <f>VLOOKUP(Q3369,gene2!A:U,15,0)</f>
        <v>YbaK/EbsC family protein</v>
      </c>
      <c r="Q3369" t="s">
        <v>12947</v>
      </c>
      <c r="R3369">
        <v>558</v>
      </c>
      <c r="T3369" t="s">
        <v>12948</v>
      </c>
      <c r="V3369">
        <f t="shared" si="52"/>
        <v>186</v>
      </c>
    </row>
    <row r="3370" spans="1:22" x14ac:dyDescent="0.25">
      <c r="A3370" t="s">
        <v>20</v>
      </c>
      <c r="B3370" t="s">
        <v>21</v>
      </c>
      <c r="C3370" t="s">
        <v>22</v>
      </c>
      <c r="D3370" t="s">
        <v>23</v>
      </c>
      <c r="E3370" t="s">
        <v>5</v>
      </c>
      <c r="G3370" t="s">
        <v>24</v>
      </c>
      <c r="H3370">
        <v>3632646</v>
      </c>
      <c r="I3370">
        <v>3633941</v>
      </c>
      <c r="J3370" t="s">
        <v>25</v>
      </c>
      <c r="K3370" t="str">
        <f>VLOOKUP(Q3370,gene2!A:U,12,0)</f>
        <v>WP_014422885.1</v>
      </c>
      <c r="L3370" t="str">
        <f>VLOOKUP(Q3370,gene2!A:U,13,0)</f>
        <v>WP_014422885.1</v>
      </c>
      <c r="M3370">
        <f>VLOOKUP(Q3370,gene2!A:U,14,0)</f>
        <v>0</v>
      </c>
      <c r="N3370" t="str">
        <f>VLOOKUP(Q3370,gene2!A:U,15,0)</f>
        <v>FAD-dependent monooxygenase</v>
      </c>
      <c r="Q3370" t="s">
        <v>12951</v>
      </c>
      <c r="R3370">
        <v>1296</v>
      </c>
      <c r="T3370" t="s">
        <v>12952</v>
      </c>
      <c r="V3370">
        <f t="shared" si="52"/>
        <v>432</v>
      </c>
    </row>
    <row r="3371" spans="1:22" x14ac:dyDescent="0.25">
      <c r="A3371" t="s">
        <v>20</v>
      </c>
      <c r="B3371" t="s">
        <v>21</v>
      </c>
      <c r="C3371" t="s">
        <v>22</v>
      </c>
      <c r="D3371" t="s">
        <v>23</v>
      </c>
      <c r="E3371" t="s">
        <v>5</v>
      </c>
      <c r="G3371" t="s">
        <v>24</v>
      </c>
      <c r="H3371">
        <v>3633978</v>
      </c>
      <c r="I3371">
        <v>3634343</v>
      </c>
      <c r="J3371" t="s">
        <v>25</v>
      </c>
      <c r="K3371" t="str">
        <f>VLOOKUP(Q3371,gene2!A:U,12,0)</f>
        <v>WP_011787030.1</v>
      </c>
      <c r="L3371" t="str">
        <f>VLOOKUP(Q3371,gene2!A:U,13,0)</f>
        <v>WP_011787030.1</v>
      </c>
      <c r="M3371">
        <f>VLOOKUP(Q3371,gene2!A:U,14,0)</f>
        <v>0</v>
      </c>
      <c r="N3371" t="str">
        <f>VLOOKUP(Q3371,gene2!A:U,15,0)</f>
        <v>histidine triad nucleotide-binding protein</v>
      </c>
      <c r="Q3371" t="s">
        <v>12955</v>
      </c>
      <c r="R3371">
        <v>366</v>
      </c>
      <c r="T3371" t="s">
        <v>12956</v>
      </c>
      <c r="V3371">
        <f t="shared" si="52"/>
        <v>122</v>
      </c>
    </row>
    <row r="3372" spans="1:22" x14ac:dyDescent="0.25">
      <c r="A3372" t="s">
        <v>20</v>
      </c>
      <c r="B3372" t="s">
        <v>21</v>
      </c>
      <c r="C3372" t="s">
        <v>22</v>
      </c>
      <c r="D3372" t="s">
        <v>23</v>
      </c>
      <c r="E3372" t="s">
        <v>5</v>
      </c>
      <c r="G3372" t="s">
        <v>24</v>
      </c>
      <c r="H3372">
        <v>3634408</v>
      </c>
      <c r="I3372">
        <v>3635430</v>
      </c>
      <c r="J3372" t="s">
        <v>52</v>
      </c>
      <c r="K3372" t="str">
        <f>VLOOKUP(Q3372,gene2!A:U,12,0)</f>
        <v>WP_011787031.1</v>
      </c>
      <c r="L3372" t="str">
        <f>VLOOKUP(Q3372,gene2!A:U,13,0)</f>
        <v>WP_011787031.1</v>
      </c>
      <c r="M3372">
        <f>VLOOKUP(Q3372,gene2!A:U,14,0)</f>
        <v>0</v>
      </c>
      <c r="N3372" t="str">
        <f>VLOOKUP(Q3372,gene2!A:U,15,0)</f>
        <v>DUF21 domain-containing protein</v>
      </c>
      <c r="Q3372" t="s">
        <v>12959</v>
      </c>
      <c r="R3372">
        <v>1023</v>
      </c>
      <c r="T3372" t="s">
        <v>12960</v>
      </c>
      <c r="V3372">
        <f t="shared" si="52"/>
        <v>341</v>
      </c>
    </row>
    <row r="3373" spans="1:22" x14ac:dyDescent="0.25">
      <c r="A3373" t="s">
        <v>20</v>
      </c>
      <c r="B3373" t="s">
        <v>21</v>
      </c>
      <c r="C3373" t="s">
        <v>22</v>
      </c>
      <c r="D3373" t="s">
        <v>23</v>
      </c>
      <c r="E3373" t="s">
        <v>5</v>
      </c>
      <c r="G3373" t="s">
        <v>24</v>
      </c>
      <c r="H3373">
        <v>3635533</v>
      </c>
      <c r="I3373">
        <v>3636255</v>
      </c>
      <c r="J3373" t="s">
        <v>52</v>
      </c>
      <c r="K3373" t="str">
        <f>VLOOKUP(Q3373,gene2!A:U,12,0)</f>
        <v>WP_011787032.1</v>
      </c>
      <c r="L3373" t="str">
        <f>VLOOKUP(Q3373,gene2!A:U,13,0)</f>
        <v>WP_011787032.1</v>
      </c>
      <c r="M3373">
        <f>VLOOKUP(Q3373,gene2!A:U,14,0)</f>
        <v>0</v>
      </c>
      <c r="N3373" t="str">
        <f>VLOOKUP(Q3373,gene2!A:U,15,0)</f>
        <v>phosphate signaling complex protein PhoU</v>
      </c>
      <c r="O3373" t="s">
        <v>12963</v>
      </c>
      <c r="Q3373" t="s">
        <v>12964</v>
      </c>
      <c r="R3373">
        <v>723</v>
      </c>
      <c r="T3373" t="s">
        <v>12965</v>
      </c>
      <c r="V3373">
        <f t="shared" si="52"/>
        <v>241</v>
      </c>
    </row>
    <row r="3374" spans="1:22" x14ac:dyDescent="0.25">
      <c r="A3374" t="s">
        <v>20</v>
      </c>
      <c r="B3374" t="s">
        <v>21</v>
      </c>
      <c r="C3374" t="s">
        <v>22</v>
      </c>
      <c r="D3374" t="s">
        <v>23</v>
      </c>
      <c r="E3374" t="s">
        <v>5</v>
      </c>
      <c r="G3374" t="s">
        <v>24</v>
      </c>
      <c r="H3374">
        <v>3636287</v>
      </c>
      <c r="I3374">
        <v>3637174</v>
      </c>
      <c r="J3374" t="s">
        <v>52</v>
      </c>
      <c r="K3374" t="str">
        <f>VLOOKUP(Q3374,gene2!A:U,12,0)</f>
        <v>WP_011787033.1</v>
      </c>
      <c r="L3374" t="str">
        <f>VLOOKUP(Q3374,gene2!A:U,13,0)</f>
        <v>WP_011787033.1</v>
      </c>
      <c r="M3374">
        <f>VLOOKUP(Q3374,gene2!A:U,14,0)</f>
        <v>0</v>
      </c>
      <c r="N3374" t="str">
        <f>VLOOKUP(Q3374,gene2!A:U,15,0)</f>
        <v>phosphate ABC transporter ATP-binding protein</v>
      </c>
      <c r="Q3374" t="s">
        <v>12968</v>
      </c>
      <c r="R3374">
        <v>888</v>
      </c>
      <c r="T3374" t="s">
        <v>12969</v>
      </c>
      <c r="V3374">
        <f t="shared" si="52"/>
        <v>296</v>
      </c>
    </row>
    <row r="3375" spans="1:22" x14ac:dyDescent="0.25">
      <c r="A3375" t="s">
        <v>20</v>
      </c>
      <c r="B3375" t="s">
        <v>21</v>
      </c>
      <c r="C3375" t="s">
        <v>22</v>
      </c>
      <c r="D3375" t="s">
        <v>23</v>
      </c>
      <c r="E3375" t="s">
        <v>5</v>
      </c>
      <c r="G3375" t="s">
        <v>24</v>
      </c>
      <c r="H3375">
        <v>3637186</v>
      </c>
      <c r="I3375">
        <v>3638460</v>
      </c>
      <c r="J3375" t="s">
        <v>52</v>
      </c>
      <c r="K3375" t="str">
        <f>VLOOKUP(Q3375,gene2!A:U,12,0)</f>
        <v>WP_011787034.1</v>
      </c>
      <c r="L3375" t="str">
        <f>VLOOKUP(Q3375,gene2!A:U,13,0)</f>
        <v>WP_011787034.1</v>
      </c>
      <c r="M3375">
        <f>VLOOKUP(Q3375,gene2!A:U,14,0)</f>
        <v>0</v>
      </c>
      <c r="N3375" t="str">
        <f>VLOOKUP(Q3375,gene2!A:U,15,0)</f>
        <v>phosphate ABC transporter permease PstA</v>
      </c>
      <c r="O3375" t="s">
        <v>12972</v>
      </c>
      <c r="Q3375" t="s">
        <v>12973</v>
      </c>
      <c r="R3375">
        <v>1275</v>
      </c>
      <c r="T3375" t="s">
        <v>12974</v>
      </c>
      <c r="V3375">
        <f t="shared" si="52"/>
        <v>425</v>
      </c>
    </row>
    <row r="3376" spans="1:22" x14ac:dyDescent="0.25">
      <c r="A3376" t="s">
        <v>20</v>
      </c>
      <c r="B3376" t="s">
        <v>21</v>
      </c>
      <c r="C3376" t="s">
        <v>22</v>
      </c>
      <c r="D3376" t="s">
        <v>23</v>
      </c>
      <c r="E3376" t="s">
        <v>5</v>
      </c>
      <c r="G3376" t="s">
        <v>24</v>
      </c>
      <c r="H3376">
        <v>3638453</v>
      </c>
      <c r="I3376">
        <v>3639841</v>
      </c>
      <c r="J3376" t="s">
        <v>52</v>
      </c>
      <c r="K3376" t="str">
        <f>VLOOKUP(Q3376,gene2!A:U,12,0)</f>
        <v>WP_011787035.1</v>
      </c>
      <c r="L3376" t="str">
        <f>VLOOKUP(Q3376,gene2!A:U,13,0)</f>
        <v>WP_011787035.1</v>
      </c>
      <c r="M3376">
        <f>VLOOKUP(Q3376,gene2!A:U,14,0)</f>
        <v>0</v>
      </c>
      <c r="N3376" t="str">
        <f>VLOOKUP(Q3376,gene2!A:U,15,0)</f>
        <v>phosphate ABC transporter permease subunit PstC</v>
      </c>
      <c r="O3376" t="s">
        <v>12977</v>
      </c>
      <c r="Q3376" t="s">
        <v>12978</v>
      </c>
      <c r="R3376">
        <v>1389</v>
      </c>
      <c r="T3376" t="s">
        <v>12979</v>
      </c>
      <c r="V3376">
        <f t="shared" si="52"/>
        <v>463</v>
      </c>
    </row>
    <row r="3377" spans="1:22" x14ac:dyDescent="0.25">
      <c r="A3377" t="s">
        <v>20</v>
      </c>
      <c r="B3377" t="s">
        <v>21</v>
      </c>
      <c r="C3377" t="s">
        <v>22</v>
      </c>
      <c r="D3377" t="s">
        <v>23</v>
      </c>
      <c r="E3377" t="s">
        <v>5</v>
      </c>
      <c r="G3377" t="s">
        <v>24</v>
      </c>
      <c r="H3377">
        <v>3639983</v>
      </c>
      <c r="I3377">
        <v>3641032</v>
      </c>
      <c r="J3377" t="s">
        <v>52</v>
      </c>
      <c r="K3377" t="str">
        <f>VLOOKUP(Q3377,gene2!A:U,12,0)</f>
        <v>WP_181800036.1</v>
      </c>
      <c r="L3377" t="str">
        <f>VLOOKUP(Q3377,gene2!A:U,13,0)</f>
        <v>WP_181800036.1</v>
      </c>
      <c r="M3377">
        <f>VLOOKUP(Q3377,gene2!A:U,14,0)</f>
        <v>0</v>
      </c>
      <c r="N3377" t="str">
        <f>VLOOKUP(Q3377,gene2!A:U,15,0)</f>
        <v>substrate-binding domain-containing protein</v>
      </c>
      <c r="Q3377" t="s">
        <v>12982</v>
      </c>
      <c r="R3377">
        <v>1050</v>
      </c>
      <c r="T3377" t="s">
        <v>12983</v>
      </c>
      <c r="V3377">
        <f t="shared" si="52"/>
        <v>350</v>
      </c>
    </row>
    <row r="3378" spans="1:22" x14ac:dyDescent="0.25">
      <c r="A3378" t="s">
        <v>20</v>
      </c>
      <c r="B3378" t="s">
        <v>21</v>
      </c>
      <c r="C3378" t="s">
        <v>22</v>
      </c>
      <c r="D3378" t="s">
        <v>23</v>
      </c>
      <c r="E3378" t="s">
        <v>5</v>
      </c>
      <c r="G3378" t="s">
        <v>24</v>
      </c>
      <c r="H3378">
        <v>3641228</v>
      </c>
      <c r="I3378">
        <v>3641632</v>
      </c>
      <c r="J3378" t="s">
        <v>25</v>
      </c>
      <c r="K3378" t="str">
        <f>VLOOKUP(Q3378,gene2!A:U,12,0)</f>
        <v>WP_011787037.1</v>
      </c>
      <c r="L3378" t="str">
        <f>VLOOKUP(Q3378,gene2!A:U,13,0)</f>
        <v>WP_011787037.1</v>
      </c>
      <c r="M3378">
        <f>VLOOKUP(Q3378,gene2!A:U,14,0)</f>
        <v>0</v>
      </c>
      <c r="N3378" t="str">
        <f>VLOOKUP(Q3378,gene2!A:U,15,0)</f>
        <v>acyl-CoA thioesterase</v>
      </c>
      <c r="Q3378" t="s">
        <v>12985</v>
      </c>
      <c r="R3378">
        <v>405</v>
      </c>
      <c r="T3378" t="s">
        <v>12986</v>
      </c>
      <c r="V3378">
        <f t="shared" si="52"/>
        <v>135</v>
      </c>
    </row>
    <row r="3379" spans="1:22" x14ac:dyDescent="0.25">
      <c r="A3379" t="s">
        <v>20</v>
      </c>
      <c r="B3379" t="s">
        <v>21</v>
      </c>
      <c r="C3379" t="s">
        <v>22</v>
      </c>
      <c r="D3379" t="s">
        <v>23</v>
      </c>
      <c r="E3379" t="s">
        <v>5</v>
      </c>
      <c r="G3379" t="s">
        <v>24</v>
      </c>
      <c r="H3379">
        <v>3641629</v>
      </c>
      <c r="I3379">
        <v>3642720</v>
      </c>
      <c r="J3379" t="s">
        <v>52</v>
      </c>
      <c r="K3379" t="str">
        <f>VLOOKUP(Q3379,gene2!A:U,12,0)</f>
        <v>WP_014422887.1</v>
      </c>
      <c r="L3379" t="str">
        <f>VLOOKUP(Q3379,gene2!A:U,13,0)</f>
        <v>WP_014422887.1</v>
      </c>
      <c r="M3379">
        <f>VLOOKUP(Q3379,gene2!A:U,14,0)</f>
        <v>0</v>
      </c>
      <c r="N3379" t="str">
        <f>VLOOKUP(Q3379,gene2!A:U,15,0)</f>
        <v>DUF3524 domain-containing protein</v>
      </c>
      <c r="Q3379" t="s">
        <v>12988</v>
      </c>
      <c r="R3379">
        <v>1092</v>
      </c>
      <c r="T3379" t="s">
        <v>12989</v>
      </c>
      <c r="V3379">
        <f t="shared" si="52"/>
        <v>364</v>
      </c>
    </row>
    <row r="3380" spans="1:22" x14ac:dyDescent="0.25">
      <c r="A3380" t="s">
        <v>20</v>
      </c>
      <c r="B3380" t="s">
        <v>21</v>
      </c>
      <c r="C3380" t="s">
        <v>22</v>
      </c>
      <c r="D3380" t="s">
        <v>23</v>
      </c>
      <c r="E3380" t="s">
        <v>5</v>
      </c>
      <c r="G3380" t="s">
        <v>24</v>
      </c>
      <c r="H3380">
        <v>3642761</v>
      </c>
      <c r="I3380">
        <v>3643936</v>
      </c>
      <c r="J3380" t="s">
        <v>52</v>
      </c>
      <c r="K3380" t="str">
        <f>VLOOKUP(Q3380,gene2!A:U,12,0)</f>
        <v>WP_014422888.1</v>
      </c>
      <c r="L3380" t="str">
        <f>VLOOKUP(Q3380,gene2!A:U,13,0)</f>
        <v>WP_014422888.1</v>
      </c>
      <c r="M3380">
        <f>VLOOKUP(Q3380,gene2!A:U,14,0)</f>
        <v>0</v>
      </c>
      <c r="N3380" t="str">
        <f>VLOOKUP(Q3380,gene2!A:U,15,0)</f>
        <v>MFS transporter</v>
      </c>
      <c r="Q3380" t="s">
        <v>12992</v>
      </c>
      <c r="R3380">
        <v>1176</v>
      </c>
      <c r="T3380" t="s">
        <v>12993</v>
      </c>
      <c r="V3380">
        <f t="shared" si="52"/>
        <v>392</v>
      </c>
    </row>
    <row r="3381" spans="1:22" x14ac:dyDescent="0.25">
      <c r="A3381" t="s">
        <v>20</v>
      </c>
      <c r="B3381" t="s">
        <v>21</v>
      </c>
      <c r="C3381" t="s">
        <v>22</v>
      </c>
      <c r="D3381" t="s">
        <v>23</v>
      </c>
      <c r="E3381" t="s">
        <v>5</v>
      </c>
      <c r="G3381" t="s">
        <v>24</v>
      </c>
      <c r="H3381">
        <v>3644015</v>
      </c>
      <c r="I3381">
        <v>3644812</v>
      </c>
      <c r="J3381" t="s">
        <v>52</v>
      </c>
      <c r="K3381" t="str">
        <f>VLOOKUP(Q3381,gene2!A:U,12,0)</f>
        <v>WP_014422889.1</v>
      </c>
      <c r="L3381" t="str">
        <f>VLOOKUP(Q3381,gene2!A:U,13,0)</f>
        <v>WP_014422889.1</v>
      </c>
      <c r="M3381">
        <f>VLOOKUP(Q3381,gene2!A:U,14,0)</f>
        <v>0</v>
      </c>
      <c r="N3381" t="str">
        <f>VLOOKUP(Q3381,gene2!A:U,15,0)</f>
        <v>iron export ABC transporter permease subunit FetB</v>
      </c>
      <c r="O3381" t="s">
        <v>12995</v>
      </c>
      <c r="Q3381" t="s">
        <v>12996</v>
      </c>
      <c r="R3381">
        <v>798</v>
      </c>
      <c r="T3381" t="s">
        <v>12997</v>
      </c>
      <c r="V3381">
        <f t="shared" si="52"/>
        <v>266</v>
      </c>
    </row>
    <row r="3382" spans="1:22" x14ac:dyDescent="0.25">
      <c r="A3382" t="s">
        <v>20</v>
      </c>
      <c r="B3382" t="s">
        <v>21</v>
      </c>
      <c r="C3382" t="s">
        <v>22</v>
      </c>
      <c r="D3382" t="s">
        <v>23</v>
      </c>
      <c r="E3382" t="s">
        <v>5</v>
      </c>
      <c r="G3382" t="s">
        <v>24</v>
      </c>
      <c r="H3382">
        <v>3644799</v>
      </c>
      <c r="I3382">
        <v>3645407</v>
      </c>
      <c r="J3382" t="s">
        <v>52</v>
      </c>
      <c r="K3382" t="str">
        <f>VLOOKUP(Q3382,gene2!A:U,12,0)</f>
        <v>WP_014422890.1</v>
      </c>
      <c r="L3382" t="str">
        <f>VLOOKUP(Q3382,gene2!A:U,13,0)</f>
        <v>WP_014422890.1</v>
      </c>
      <c r="M3382">
        <f>VLOOKUP(Q3382,gene2!A:U,14,0)</f>
        <v>0</v>
      </c>
      <c r="N3382" t="str">
        <f>VLOOKUP(Q3382,gene2!A:U,15,0)</f>
        <v>ATP-binding cassette domain-containing protein</v>
      </c>
      <c r="Q3382" t="s">
        <v>13000</v>
      </c>
      <c r="R3382">
        <v>609</v>
      </c>
      <c r="T3382" t="s">
        <v>13001</v>
      </c>
      <c r="V3382">
        <f t="shared" si="52"/>
        <v>203</v>
      </c>
    </row>
    <row r="3383" spans="1:22" x14ac:dyDescent="0.25">
      <c r="A3383" t="s">
        <v>20</v>
      </c>
      <c r="B3383" t="s">
        <v>21</v>
      </c>
      <c r="C3383" t="s">
        <v>22</v>
      </c>
      <c r="D3383" t="s">
        <v>23</v>
      </c>
      <c r="E3383" t="s">
        <v>5</v>
      </c>
      <c r="G3383" t="s">
        <v>24</v>
      </c>
      <c r="H3383">
        <v>3645415</v>
      </c>
      <c r="I3383">
        <v>3646086</v>
      </c>
      <c r="J3383" t="s">
        <v>52</v>
      </c>
      <c r="K3383" t="str">
        <f>VLOOKUP(Q3383,gene2!A:U,12,0)</f>
        <v>WP_014422891.1</v>
      </c>
      <c r="L3383" t="str">
        <f>VLOOKUP(Q3383,gene2!A:U,13,0)</f>
        <v>WP_014422891.1</v>
      </c>
      <c r="M3383">
        <f>VLOOKUP(Q3383,gene2!A:U,14,0)</f>
        <v>0</v>
      </c>
      <c r="N3383" t="str">
        <f>VLOOKUP(Q3383,gene2!A:U,15,0)</f>
        <v>SDR family oxidoreductase</v>
      </c>
      <c r="Q3383" t="s">
        <v>13003</v>
      </c>
      <c r="R3383">
        <v>672</v>
      </c>
      <c r="T3383" t="s">
        <v>13004</v>
      </c>
      <c r="V3383">
        <f t="shared" si="52"/>
        <v>224</v>
      </c>
    </row>
    <row r="3384" spans="1:22" x14ac:dyDescent="0.25">
      <c r="A3384" t="s">
        <v>20</v>
      </c>
      <c r="B3384" t="s">
        <v>21</v>
      </c>
      <c r="C3384" t="s">
        <v>22</v>
      </c>
      <c r="D3384" t="s">
        <v>23</v>
      </c>
      <c r="E3384" t="s">
        <v>5</v>
      </c>
      <c r="G3384" t="s">
        <v>24</v>
      </c>
      <c r="H3384">
        <v>3646079</v>
      </c>
      <c r="I3384">
        <v>3647290</v>
      </c>
      <c r="J3384" t="s">
        <v>52</v>
      </c>
      <c r="K3384" t="str">
        <f>VLOOKUP(Q3384,gene2!A:U,12,0)</f>
        <v>WP_014422892.1</v>
      </c>
      <c r="L3384" t="str">
        <f>VLOOKUP(Q3384,gene2!A:U,13,0)</f>
        <v>WP_014422892.1</v>
      </c>
      <c r="M3384">
        <f>VLOOKUP(Q3384,gene2!A:U,14,0)</f>
        <v>0</v>
      </c>
      <c r="N3384" t="str">
        <f>VLOOKUP(Q3384,gene2!A:U,15,0)</f>
        <v>organoarsenical effux MFS transporter ArsJ</v>
      </c>
      <c r="O3384" t="s">
        <v>13006</v>
      </c>
      <c r="Q3384" t="s">
        <v>13007</v>
      </c>
      <c r="R3384">
        <v>1212</v>
      </c>
      <c r="T3384" t="s">
        <v>13008</v>
      </c>
      <c r="V3384">
        <f t="shared" si="52"/>
        <v>404</v>
      </c>
    </row>
    <row r="3385" spans="1:22" x14ac:dyDescent="0.25">
      <c r="A3385" t="s">
        <v>20</v>
      </c>
      <c r="B3385" t="s">
        <v>21</v>
      </c>
      <c r="C3385" t="s">
        <v>22</v>
      </c>
      <c r="D3385" t="s">
        <v>23</v>
      </c>
      <c r="E3385" t="s">
        <v>5</v>
      </c>
      <c r="G3385" t="s">
        <v>24</v>
      </c>
      <c r="H3385">
        <v>3647292</v>
      </c>
      <c r="I3385">
        <v>3648296</v>
      </c>
      <c r="J3385" t="s">
        <v>52</v>
      </c>
      <c r="K3385" t="str">
        <f>VLOOKUP(Q3385,gene2!A:U,12,0)</f>
        <v>WP_014422893.1</v>
      </c>
      <c r="L3385" t="str">
        <f>VLOOKUP(Q3385,gene2!A:U,13,0)</f>
        <v>WP_014422893.1</v>
      </c>
      <c r="M3385">
        <f>VLOOKUP(Q3385,gene2!A:U,14,0)</f>
        <v>0</v>
      </c>
      <c r="N3385" t="str">
        <f>VLOOKUP(Q3385,gene2!A:U,15,0)</f>
        <v>ArsJ-associated glyceraldehyde-3-phosphate dehydrogenase</v>
      </c>
      <c r="Q3385" t="s">
        <v>13011</v>
      </c>
      <c r="R3385">
        <v>1005</v>
      </c>
      <c r="T3385" t="s">
        <v>13012</v>
      </c>
      <c r="V3385">
        <f t="shared" si="52"/>
        <v>335</v>
      </c>
    </row>
    <row r="3386" spans="1:22" x14ac:dyDescent="0.25">
      <c r="A3386" t="s">
        <v>20</v>
      </c>
      <c r="B3386" t="s">
        <v>21</v>
      </c>
      <c r="C3386" t="s">
        <v>22</v>
      </c>
      <c r="D3386" t="s">
        <v>23</v>
      </c>
      <c r="E3386" t="s">
        <v>5</v>
      </c>
      <c r="G3386" t="s">
        <v>24</v>
      </c>
      <c r="H3386">
        <v>3648342</v>
      </c>
      <c r="I3386">
        <v>3648746</v>
      </c>
      <c r="J3386" t="s">
        <v>52</v>
      </c>
      <c r="K3386" t="str">
        <f>VLOOKUP(Q3386,gene2!A:U,12,0)</f>
        <v>WP_031210293.1</v>
      </c>
      <c r="L3386" t="str">
        <f>VLOOKUP(Q3386,gene2!A:U,13,0)</f>
        <v>WP_031210293.1</v>
      </c>
      <c r="M3386">
        <f>VLOOKUP(Q3386,gene2!A:U,14,0)</f>
        <v>0</v>
      </c>
      <c r="N3386" t="str">
        <f>VLOOKUP(Q3386,gene2!A:U,15,0)</f>
        <v>metalloregulator ArsR/SmtB family transcription factor</v>
      </c>
      <c r="Q3386" t="s">
        <v>13015</v>
      </c>
      <c r="R3386">
        <v>405</v>
      </c>
      <c r="T3386" t="s">
        <v>13016</v>
      </c>
      <c r="V3386">
        <f t="shared" si="52"/>
        <v>135</v>
      </c>
    </row>
    <row r="3387" spans="1:22" x14ac:dyDescent="0.25">
      <c r="A3387" t="s">
        <v>20</v>
      </c>
      <c r="B3387" t="s">
        <v>21</v>
      </c>
      <c r="C3387" t="s">
        <v>22</v>
      </c>
      <c r="D3387" t="s">
        <v>23</v>
      </c>
      <c r="E3387" t="s">
        <v>5</v>
      </c>
      <c r="G3387" t="s">
        <v>24</v>
      </c>
      <c r="H3387">
        <v>3648789</v>
      </c>
      <c r="I3387">
        <v>3649505</v>
      </c>
      <c r="J3387" t="s">
        <v>25</v>
      </c>
      <c r="K3387" t="str">
        <f>VLOOKUP(Q3387,gene2!A:U,12,0)</f>
        <v>WP_011787046.1</v>
      </c>
      <c r="L3387" t="str">
        <f>VLOOKUP(Q3387,gene2!A:U,13,0)</f>
        <v>WP_011787046.1</v>
      </c>
      <c r="M3387">
        <f>VLOOKUP(Q3387,gene2!A:U,14,0)</f>
        <v>0</v>
      </c>
      <c r="N3387" t="str">
        <f>VLOOKUP(Q3387,gene2!A:U,15,0)</f>
        <v>arsenical resistance protein ArsH</v>
      </c>
      <c r="O3387" t="s">
        <v>13018</v>
      </c>
      <c r="Q3387" t="s">
        <v>13019</v>
      </c>
      <c r="R3387">
        <v>717</v>
      </c>
      <c r="T3387" t="s">
        <v>13020</v>
      </c>
      <c r="V3387">
        <f t="shared" si="52"/>
        <v>239</v>
      </c>
    </row>
    <row r="3388" spans="1:22" x14ac:dyDescent="0.25">
      <c r="A3388" t="s">
        <v>20</v>
      </c>
      <c r="B3388" t="s">
        <v>21</v>
      </c>
      <c r="C3388" t="s">
        <v>22</v>
      </c>
      <c r="D3388" t="s">
        <v>23</v>
      </c>
      <c r="E3388" t="s">
        <v>5</v>
      </c>
      <c r="G3388" t="s">
        <v>24</v>
      </c>
      <c r="H3388">
        <v>3649515</v>
      </c>
      <c r="I3388">
        <v>3650585</v>
      </c>
      <c r="J3388" t="s">
        <v>25</v>
      </c>
      <c r="K3388" t="str">
        <f>VLOOKUP(Q3388,gene2!A:U,12,0)</f>
        <v>WP_014422895.1</v>
      </c>
      <c r="L3388" t="str">
        <f>VLOOKUP(Q3388,gene2!A:U,13,0)</f>
        <v>WP_014422895.1</v>
      </c>
      <c r="M3388">
        <f>VLOOKUP(Q3388,gene2!A:U,14,0)</f>
        <v>0</v>
      </c>
      <c r="N3388" t="str">
        <f>VLOOKUP(Q3388,gene2!A:U,15,0)</f>
        <v>ACR3 family arsenite efflux transporter</v>
      </c>
      <c r="O3388" t="s">
        <v>13023</v>
      </c>
      <c r="Q3388" t="s">
        <v>13024</v>
      </c>
      <c r="R3388">
        <v>1071</v>
      </c>
      <c r="T3388" t="s">
        <v>13025</v>
      </c>
      <c r="V3388">
        <f t="shared" si="52"/>
        <v>357</v>
      </c>
    </row>
    <row r="3389" spans="1:22" x14ac:dyDescent="0.25">
      <c r="A3389" t="s">
        <v>20</v>
      </c>
      <c r="B3389" t="s">
        <v>21</v>
      </c>
      <c r="C3389" t="s">
        <v>22</v>
      </c>
      <c r="D3389" t="s">
        <v>23</v>
      </c>
      <c r="E3389" t="s">
        <v>5</v>
      </c>
      <c r="G3389" t="s">
        <v>24</v>
      </c>
      <c r="H3389">
        <v>3650710</v>
      </c>
      <c r="I3389">
        <v>3651507</v>
      </c>
      <c r="J3389" t="s">
        <v>25</v>
      </c>
      <c r="K3389" t="str">
        <f>VLOOKUP(Q3389,gene2!A:U,12,0)</f>
        <v>WP_011787048.1</v>
      </c>
      <c r="L3389" t="str">
        <f>VLOOKUP(Q3389,gene2!A:U,13,0)</f>
        <v>WP_011787048.1</v>
      </c>
      <c r="M3389">
        <f>VLOOKUP(Q3389,gene2!A:U,14,0)</f>
        <v>0</v>
      </c>
      <c r="N3389" t="str">
        <f>VLOOKUP(Q3389,gene2!A:U,15,0)</f>
        <v>undecaprenyl-diphosphate phosphatase</v>
      </c>
      <c r="Q3389" t="s">
        <v>13028</v>
      </c>
      <c r="R3389">
        <v>798</v>
      </c>
      <c r="T3389" t="s">
        <v>13029</v>
      </c>
      <c r="V3389">
        <f t="shared" si="52"/>
        <v>266</v>
      </c>
    </row>
    <row r="3390" spans="1:22" x14ac:dyDescent="0.25">
      <c r="A3390" t="s">
        <v>20</v>
      </c>
      <c r="B3390" t="s">
        <v>21</v>
      </c>
      <c r="C3390" t="s">
        <v>22</v>
      </c>
      <c r="D3390" t="s">
        <v>23</v>
      </c>
      <c r="E3390" t="s">
        <v>5</v>
      </c>
      <c r="G3390" t="s">
        <v>24</v>
      </c>
      <c r="H3390">
        <v>3651878</v>
      </c>
      <c r="I3390">
        <v>3654043</v>
      </c>
      <c r="J3390" t="s">
        <v>52</v>
      </c>
      <c r="K3390" t="str">
        <f>VLOOKUP(Q3390,gene2!A:U,12,0)</f>
        <v>WP_014422896.1</v>
      </c>
      <c r="L3390" t="str">
        <f>VLOOKUP(Q3390,gene2!A:U,13,0)</f>
        <v>WP_014422896.1</v>
      </c>
      <c r="M3390">
        <f>VLOOKUP(Q3390,gene2!A:U,14,0)</f>
        <v>0</v>
      </c>
      <c r="N3390" t="str">
        <f>VLOOKUP(Q3390,gene2!A:U,15,0)</f>
        <v>DNA helicase II</v>
      </c>
      <c r="O3390" t="s">
        <v>13032</v>
      </c>
      <c r="Q3390" t="s">
        <v>13033</v>
      </c>
      <c r="R3390">
        <v>2166</v>
      </c>
      <c r="T3390" t="s">
        <v>13034</v>
      </c>
      <c r="V3390">
        <f t="shared" si="52"/>
        <v>722</v>
      </c>
    </row>
    <row r="3391" spans="1:22" x14ac:dyDescent="0.25">
      <c r="A3391" t="s">
        <v>20</v>
      </c>
      <c r="B3391" t="s">
        <v>21</v>
      </c>
      <c r="C3391" t="s">
        <v>22</v>
      </c>
      <c r="D3391" t="s">
        <v>23</v>
      </c>
      <c r="E3391" t="s">
        <v>5</v>
      </c>
      <c r="G3391" t="s">
        <v>24</v>
      </c>
      <c r="H3391">
        <v>3654296</v>
      </c>
      <c r="I3391">
        <v>3655909</v>
      </c>
      <c r="J3391" t="s">
        <v>25</v>
      </c>
      <c r="K3391" t="str">
        <f>VLOOKUP(Q3391,gene2!A:U,12,0)</f>
        <v>WP_014422897.1</v>
      </c>
      <c r="L3391" t="str">
        <f>VLOOKUP(Q3391,gene2!A:U,13,0)</f>
        <v>WP_014422897.1</v>
      </c>
      <c r="M3391">
        <f>VLOOKUP(Q3391,gene2!A:U,14,0)</f>
        <v>0</v>
      </c>
      <c r="N3391" t="str">
        <f>VLOOKUP(Q3391,gene2!A:U,15,0)</f>
        <v>methyl-accepting chemotaxis protein</v>
      </c>
      <c r="Q3391" t="s">
        <v>13037</v>
      </c>
      <c r="R3391">
        <v>1614</v>
      </c>
      <c r="T3391" t="s">
        <v>13038</v>
      </c>
      <c r="V3391">
        <f t="shared" si="52"/>
        <v>538</v>
      </c>
    </row>
    <row r="3392" spans="1:22" x14ac:dyDescent="0.25">
      <c r="A3392" t="s">
        <v>20</v>
      </c>
      <c r="B3392" t="s">
        <v>21</v>
      </c>
      <c r="C3392" t="s">
        <v>22</v>
      </c>
      <c r="D3392" t="s">
        <v>23</v>
      </c>
      <c r="E3392" t="s">
        <v>5</v>
      </c>
      <c r="G3392" t="s">
        <v>24</v>
      </c>
      <c r="H3392">
        <v>3655938</v>
      </c>
      <c r="I3392">
        <v>3657143</v>
      </c>
      <c r="J3392" t="s">
        <v>25</v>
      </c>
      <c r="K3392" t="str">
        <f>VLOOKUP(Q3392,gene2!A:U,12,0)</f>
        <v>WP_014422898.1</v>
      </c>
      <c r="L3392" t="str">
        <f>VLOOKUP(Q3392,gene2!A:U,13,0)</f>
        <v>WP_014422898.1</v>
      </c>
      <c r="M3392">
        <f>VLOOKUP(Q3392,gene2!A:U,14,0)</f>
        <v>0</v>
      </c>
      <c r="N3392" t="str">
        <f>VLOOKUP(Q3392,gene2!A:U,15,0)</f>
        <v>hypothetical protein</v>
      </c>
      <c r="Q3392" t="s">
        <v>13040</v>
      </c>
      <c r="R3392">
        <v>1206</v>
      </c>
      <c r="T3392" t="s">
        <v>13041</v>
      </c>
      <c r="V3392">
        <f t="shared" si="52"/>
        <v>402</v>
      </c>
    </row>
    <row r="3393" spans="1:22" x14ac:dyDescent="0.25">
      <c r="A3393" t="s">
        <v>20</v>
      </c>
      <c r="B3393" t="s">
        <v>21</v>
      </c>
      <c r="C3393" t="s">
        <v>22</v>
      </c>
      <c r="D3393" t="s">
        <v>23</v>
      </c>
      <c r="E3393" t="s">
        <v>5</v>
      </c>
      <c r="G3393" t="s">
        <v>24</v>
      </c>
      <c r="H3393">
        <v>3657153</v>
      </c>
      <c r="I3393">
        <v>3657566</v>
      </c>
      <c r="J3393" t="s">
        <v>25</v>
      </c>
      <c r="K3393" t="str">
        <f>VLOOKUP(Q3393,gene2!A:U,12,0)</f>
        <v>WP_014422899.1</v>
      </c>
      <c r="L3393" t="str">
        <f>VLOOKUP(Q3393,gene2!A:U,13,0)</f>
        <v>WP_014422899.1</v>
      </c>
      <c r="M3393">
        <f>VLOOKUP(Q3393,gene2!A:U,14,0)</f>
        <v>0</v>
      </c>
      <c r="N3393" t="str">
        <f>VLOOKUP(Q3393,gene2!A:U,15,0)</f>
        <v>substrate-binding domain-containing protein</v>
      </c>
      <c r="Q3393" t="s">
        <v>13043</v>
      </c>
      <c r="R3393">
        <v>414</v>
      </c>
      <c r="T3393" t="s">
        <v>13044</v>
      </c>
      <c r="V3393">
        <f t="shared" si="52"/>
        <v>138</v>
      </c>
    </row>
    <row r="3394" spans="1:22" x14ac:dyDescent="0.25">
      <c r="A3394" t="s">
        <v>20</v>
      </c>
      <c r="B3394" t="s">
        <v>21</v>
      </c>
      <c r="C3394" t="s">
        <v>22</v>
      </c>
      <c r="D3394" t="s">
        <v>23</v>
      </c>
      <c r="E3394" t="s">
        <v>5</v>
      </c>
      <c r="G3394" t="s">
        <v>24</v>
      </c>
      <c r="H3394">
        <v>3657634</v>
      </c>
      <c r="I3394">
        <v>3659082</v>
      </c>
      <c r="J3394" t="s">
        <v>52</v>
      </c>
      <c r="K3394" t="str">
        <f>VLOOKUP(Q3394,gene2!A:U,12,0)</f>
        <v>WP_014422900.1</v>
      </c>
      <c r="L3394" t="str">
        <f>VLOOKUP(Q3394,gene2!A:U,13,0)</f>
        <v>WP_014422900.1</v>
      </c>
      <c r="M3394">
        <f>VLOOKUP(Q3394,gene2!A:U,14,0)</f>
        <v>0</v>
      </c>
      <c r="N3394" t="str">
        <f>VLOOKUP(Q3394,gene2!A:U,15,0)</f>
        <v>NAD-dependent succinate-semialdehyde dehydrogenase</v>
      </c>
      <c r="Q3394" t="s">
        <v>13046</v>
      </c>
      <c r="R3394">
        <v>1449</v>
      </c>
      <c r="T3394" t="s">
        <v>13047</v>
      </c>
      <c r="V3394">
        <f t="shared" si="52"/>
        <v>483</v>
      </c>
    </row>
    <row r="3395" spans="1:22" x14ac:dyDescent="0.25">
      <c r="A3395" t="s">
        <v>20</v>
      </c>
      <c r="B3395" t="s">
        <v>21</v>
      </c>
      <c r="C3395" t="s">
        <v>22</v>
      </c>
      <c r="D3395" t="s">
        <v>23</v>
      </c>
      <c r="E3395" t="s">
        <v>5</v>
      </c>
      <c r="G3395" t="s">
        <v>24</v>
      </c>
      <c r="H3395">
        <v>3659288</v>
      </c>
      <c r="I3395">
        <v>3660301</v>
      </c>
      <c r="J3395" t="s">
        <v>25</v>
      </c>
      <c r="K3395" t="str">
        <f>VLOOKUP(Q3395,gene2!A:U,12,0)</f>
        <v>WP_014422901.1</v>
      </c>
      <c r="L3395" t="str">
        <f>VLOOKUP(Q3395,gene2!A:U,13,0)</f>
        <v>WP_014422901.1</v>
      </c>
      <c r="M3395">
        <f>VLOOKUP(Q3395,gene2!A:U,14,0)</f>
        <v>0</v>
      </c>
      <c r="N3395" t="str">
        <f>VLOOKUP(Q3395,gene2!A:U,15,0)</f>
        <v>histone deacetylase family protein</v>
      </c>
      <c r="Q3395" t="s">
        <v>13050</v>
      </c>
      <c r="R3395">
        <v>1014</v>
      </c>
      <c r="T3395" t="s">
        <v>13051</v>
      </c>
      <c r="V3395">
        <f t="shared" ref="V3395:V3458" si="53">R3395/3</f>
        <v>338</v>
      </c>
    </row>
    <row r="3396" spans="1:22" x14ac:dyDescent="0.25">
      <c r="A3396" t="s">
        <v>20</v>
      </c>
      <c r="B3396" t="s">
        <v>21</v>
      </c>
      <c r="C3396" t="s">
        <v>22</v>
      </c>
      <c r="D3396" t="s">
        <v>23</v>
      </c>
      <c r="E3396" t="s">
        <v>5</v>
      </c>
      <c r="G3396" t="s">
        <v>24</v>
      </c>
      <c r="H3396">
        <v>3660302</v>
      </c>
      <c r="I3396">
        <v>3661756</v>
      </c>
      <c r="J3396" t="s">
        <v>52</v>
      </c>
      <c r="K3396" t="str">
        <f>VLOOKUP(Q3396,gene2!A:U,12,0)</f>
        <v>WP_014422902.1</v>
      </c>
      <c r="L3396" t="str">
        <f>VLOOKUP(Q3396,gene2!A:U,13,0)</f>
        <v>WP_014422902.1</v>
      </c>
      <c r="M3396">
        <f>VLOOKUP(Q3396,gene2!A:U,14,0)</f>
        <v>0</v>
      </c>
      <c r="N3396" t="str">
        <f>VLOOKUP(Q3396,gene2!A:U,15,0)</f>
        <v>tRNA 4-thiouridine(8) synthase ThiI</v>
      </c>
      <c r="O3396" t="s">
        <v>13053</v>
      </c>
      <c r="Q3396" t="s">
        <v>13054</v>
      </c>
      <c r="R3396">
        <v>1455</v>
      </c>
      <c r="T3396" t="s">
        <v>13055</v>
      </c>
      <c r="V3396">
        <f t="shared" si="53"/>
        <v>485</v>
      </c>
    </row>
    <row r="3397" spans="1:22" x14ac:dyDescent="0.25">
      <c r="A3397" t="s">
        <v>20</v>
      </c>
      <c r="B3397" t="s">
        <v>21</v>
      </c>
      <c r="C3397" t="s">
        <v>22</v>
      </c>
      <c r="D3397" t="s">
        <v>23</v>
      </c>
      <c r="E3397" t="s">
        <v>5</v>
      </c>
      <c r="G3397" t="s">
        <v>24</v>
      </c>
      <c r="H3397">
        <v>3661893</v>
      </c>
      <c r="I3397">
        <v>3663260</v>
      </c>
      <c r="J3397" t="s">
        <v>25</v>
      </c>
      <c r="K3397" t="str">
        <f>VLOOKUP(Q3397,gene2!A:U,12,0)</f>
        <v>WP_181861318.1</v>
      </c>
      <c r="L3397" t="str">
        <f>VLOOKUP(Q3397,gene2!A:U,13,0)</f>
        <v>WP_181861318.1</v>
      </c>
      <c r="M3397">
        <f>VLOOKUP(Q3397,gene2!A:U,14,0)</f>
        <v>0</v>
      </c>
      <c r="N3397" t="str">
        <f>VLOOKUP(Q3397,gene2!A:U,15,0)</f>
        <v>DUF3412 domain-containing protein</v>
      </c>
      <c r="Q3397" t="s">
        <v>13058</v>
      </c>
      <c r="R3397">
        <v>1368</v>
      </c>
      <c r="T3397" t="s">
        <v>13059</v>
      </c>
      <c r="V3397">
        <f t="shared" si="53"/>
        <v>456</v>
      </c>
    </row>
    <row r="3398" spans="1:22" x14ac:dyDescent="0.25">
      <c r="A3398" t="s">
        <v>20</v>
      </c>
      <c r="B3398" t="s">
        <v>21</v>
      </c>
      <c r="C3398" t="s">
        <v>22</v>
      </c>
      <c r="D3398" t="s">
        <v>23</v>
      </c>
      <c r="E3398" t="s">
        <v>5</v>
      </c>
      <c r="G3398" t="s">
        <v>24</v>
      </c>
      <c r="H3398">
        <v>3663287</v>
      </c>
      <c r="I3398">
        <v>3663625</v>
      </c>
      <c r="J3398" t="s">
        <v>52</v>
      </c>
      <c r="K3398" t="str">
        <f>VLOOKUP(Q3398,gene2!A:U,12,0)</f>
        <v>WP_011787058.1</v>
      </c>
      <c r="L3398" t="str">
        <f>VLOOKUP(Q3398,gene2!A:U,13,0)</f>
        <v>WP_011787058.1</v>
      </c>
      <c r="M3398">
        <f>VLOOKUP(Q3398,gene2!A:U,14,0)</f>
        <v>0</v>
      </c>
      <c r="N3398" t="str">
        <f>VLOOKUP(Q3398,gene2!A:U,15,0)</f>
        <v>c-type cytochrome</v>
      </c>
      <c r="Q3398" t="s">
        <v>13062</v>
      </c>
      <c r="R3398">
        <v>339</v>
      </c>
      <c r="T3398" t="s">
        <v>13063</v>
      </c>
      <c r="V3398">
        <f t="shared" si="53"/>
        <v>113</v>
      </c>
    </row>
    <row r="3399" spans="1:22" x14ac:dyDescent="0.25">
      <c r="A3399" t="s">
        <v>20</v>
      </c>
      <c r="B3399" t="s">
        <v>21</v>
      </c>
      <c r="C3399" t="s">
        <v>22</v>
      </c>
      <c r="D3399" t="s">
        <v>23</v>
      </c>
      <c r="E3399" t="s">
        <v>5</v>
      </c>
      <c r="G3399" t="s">
        <v>24</v>
      </c>
      <c r="H3399">
        <v>3663840</v>
      </c>
      <c r="I3399">
        <v>3664949</v>
      </c>
      <c r="J3399" t="s">
        <v>25</v>
      </c>
      <c r="K3399" t="str">
        <f>VLOOKUP(Q3399,gene2!A:U,12,0)</f>
        <v>WP_014422903.1</v>
      </c>
      <c r="L3399" t="str">
        <f>VLOOKUP(Q3399,gene2!A:U,13,0)</f>
        <v>WP_014422903.1</v>
      </c>
      <c r="M3399">
        <f>VLOOKUP(Q3399,gene2!A:U,14,0)</f>
        <v>0</v>
      </c>
      <c r="N3399" t="str">
        <f>VLOOKUP(Q3399,gene2!A:U,15,0)</f>
        <v>enoyl-CoA hydratase/isomerase family protein</v>
      </c>
      <c r="Q3399" t="s">
        <v>13065</v>
      </c>
      <c r="R3399">
        <v>1110</v>
      </c>
      <c r="T3399" t="s">
        <v>13066</v>
      </c>
      <c r="V3399">
        <f t="shared" si="53"/>
        <v>370</v>
      </c>
    </row>
    <row r="3400" spans="1:22" x14ac:dyDescent="0.25">
      <c r="A3400" t="s">
        <v>20</v>
      </c>
      <c r="B3400" t="s">
        <v>21</v>
      </c>
      <c r="C3400" t="s">
        <v>22</v>
      </c>
      <c r="D3400" t="s">
        <v>23</v>
      </c>
      <c r="E3400" t="s">
        <v>5</v>
      </c>
      <c r="G3400" t="s">
        <v>24</v>
      </c>
      <c r="H3400">
        <v>3664951</v>
      </c>
      <c r="I3400">
        <v>3665538</v>
      </c>
      <c r="J3400" t="s">
        <v>52</v>
      </c>
      <c r="K3400" t="str">
        <f>VLOOKUP(Q3400,gene2!A:U,12,0)</f>
        <v>WP_014422904.1</v>
      </c>
      <c r="L3400" t="str">
        <f>VLOOKUP(Q3400,gene2!A:U,13,0)</f>
        <v>WP_014422904.1</v>
      </c>
      <c r="M3400">
        <f>VLOOKUP(Q3400,gene2!A:U,14,0)</f>
        <v>0</v>
      </c>
      <c r="N3400" t="str">
        <f>VLOOKUP(Q3400,gene2!A:U,15,0)</f>
        <v>ankyrin repeat domain-containing protein</v>
      </c>
      <c r="Q3400" t="s">
        <v>13068</v>
      </c>
      <c r="R3400">
        <v>588</v>
      </c>
      <c r="T3400" t="s">
        <v>13069</v>
      </c>
      <c r="V3400">
        <f t="shared" si="53"/>
        <v>196</v>
      </c>
    </row>
    <row r="3401" spans="1:22" x14ac:dyDescent="0.25">
      <c r="A3401" t="s">
        <v>20</v>
      </c>
      <c r="B3401" t="s">
        <v>21</v>
      </c>
      <c r="C3401" t="s">
        <v>22</v>
      </c>
      <c r="D3401" t="s">
        <v>23</v>
      </c>
      <c r="E3401" t="s">
        <v>5</v>
      </c>
      <c r="G3401" t="s">
        <v>24</v>
      </c>
      <c r="H3401">
        <v>3665608</v>
      </c>
      <c r="I3401">
        <v>3667749</v>
      </c>
      <c r="J3401" t="s">
        <v>52</v>
      </c>
      <c r="K3401" t="str">
        <f>VLOOKUP(Q3401,gene2!A:U,12,0)</f>
        <v>WP_014422905.1</v>
      </c>
      <c r="L3401" t="str">
        <f>VLOOKUP(Q3401,gene2!A:U,13,0)</f>
        <v>WP_014422905.1</v>
      </c>
      <c r="M3401">
        <f>VLOOKUP(Q3401,gene2!A:U,14,0)</f>
        <v>0</v>
      </c>
      <c r="N3401" t="str">
        <f>VLOOKUP(Q3401,gene2!A:U,15,0)</f>
        <v>tRNA(Met) cytidine acetyltransferase</v>
      </c>
      <c r="Q3401" t="s">
        <v>13071</v>
      </c>
      <c r="R3401">
        <v>2142</v>
      </c>
      <c r="T3401" t="s">
        <v>13072</v>
      </c>
      <c r="V3401">
        <f t="shared" si="53"/>
        <v>714</v>
      </c>
    </row>
    <row r="3402" spans="1:22" x14ac:dyDescent="0.25">
      <c r="A3402" t="s">
        <v>20</v>
      </c>
      <c r="B3402" t="s">
        <v>21</v>
      </c>
      <c r="C3402" t="s">
        <v>22</v>
      </c>
      <c r="D3402" t="s">
        <v>23</v>
      </c>
      <c r="E3402" t="s">
        <v>5</v>
      </c>
      <c r="G3402" t="s">
        <v>24</v>
      </c>
      <c r="H3402">
        <v>3667807</v>
      </c>
      <c r="I3402">
        <v>3670131</v>
      </c>
      <c r="J3402" t="s">
        <v>25</v>
      </c>
      <c r="K3402" t="str">
        <f>VLOOKUP(Q3402,gene2!A:U,12,0)</f>
        <v>WP_041655149.1</v>
      </c>
      <c r="L3402" t="str">
        <f>VLOOKUP(Q3402,gene2!A:U,13,0)</f>
        <v>WP_041655149.1</v>
      </c>
      <c r="M3402">
        <f>VLOOKUP(Q3402,gene2!A:U,14,0)</f>
        <v>0</v>
      </c>
      <c r="N3402" t="str">
        <f>VLOOKUP(Q3402,gene2!A:U,15,0)</f>
        <v>ATP-dependent helicase</v>
      </c>
      <c r="Q3402" t="s">
        <v>13075</v>
      </c>
      <c r="R3402">
        <v>2325</v>
      </c>
      <c r="T3402" t="s">
        <v>13076</v>
      </c>
      <c r="V3402">
        <f t="shared" si="53"/>
        <v>775</v>
      </c>
    </row>
    <row r="3403" spans="1:22" x14ac:dyDescent="0.25">
      <c r="A3403" t="s">
        <v>20</v>
      </c>
      <c r="B3403" t="s">
        <v>21</v>
      </c>
      <c r="C3403" t="s">
        <v>22</v>
      </c>
      <c r="D3403" t="s">
        <v>23</v>
      </c>
      <c r="E3403" t="s">
        <v>5</v>
      </c>
      <c r="G3403" t="s">
        <v>24</v>
      </c>
      <c r="H3403">
        <v>3670300</v>
      </c>
      <c r="I3403">
        <v>3671505</v>
      </c>
      <c r="J3403" t="s">
        <v>25</v>
      </c>
      <c r="K3403" t="str">
        <f>VLOOKUP(Q3403,gene2!A:U,12,0)</f>
        <v>WP_014422908.1</v>
      </c>
      <c r="L3403" t="str">
        <f>VLOOKUP(Q3403,gene2!A:U,13,0)</f>
        <v>WP_014422908.1</v>
      </c>
      <c r="M3403">
        <f>VLOOKUP(Q3403,gene2!A:U,14,0)</f>
        <v>0</v>
      </c>
      <c r="N3403" t="str">
        <f>VLOOKUP(Q3403,gene2!A:U,15,0)</f>
        <v>OmpA family protein</v>
      </c>
      <c r="Q3403" t="s">
        <v>13079</v>
      </c>
      <c r="R3403">
        <v>1206</v>
      </c>
      <c r="T3403" t="s">
        <v>13080</v>
      </c>
      <c r="V3403">
        <f t="shared" si="53"/>
        <v>402</v>
      </c>
    </row>
    <row r="3404" spans="1:22" x14ac:dyDescent="0.25">
      <c r="A3404" t="s">
        <v>20</v>
      </c>
      <c r="B3404" t="s">
        <v>21</v>
      </c>
      <c r="C3404" t="s">
        <v>22</v>
      </c>
      <c r="D3404" t="s">
        <v>23</v>
      </c>
      <c r="E3404" t="s">
        <v>5</v>
      </c>
      <c r="G3404" t="s">
        <v>24</v>
      </c>
      <c r="H3404">
        <v>3671582</v>
      </c>
      <c r="I3404">
        <v>3672826</v>
      </c>
      <c r="J3404" t="s">
        <v>52</v>
      </c>
      <c r="K3404" t="str">
        <f>VLOOKUP(Q3404,gene2!A:U,12,0)</f>
        <v>WP_041655152.1</v>
      </c>
      <c r="L3404" t="str">
        <f>VLOOKUP(Q3404,gene2!A:U,13,0)</f>
        <v>WP_041655152.1</v>
      </c>
      <c r="M3404">
        <f>VLOOKUP(Q3404,gene2!A:U,14,0)</f>
        <v>0</v>
      </c>
      <c r="N3404" t="str">
        <f>VLOOKUP(Q3404,gene2!A:U,15,0)</f>
        <v>methyltransferase</v>
      </c>
      <c r="Q3404" t="s">
        <v>13082</v>
      </c>
      <c r="R3404">
        <v>1245</v>
      </c>
      <c r="T3404" t="s">
        <v>13083</v>
      </c>
      <c r="V3404">
        <f t="shared" si="53"/>
        <v>415</v>
      </c>
    </row>
    <row r="3405" spans="1:22" x14ac:dyDescent="0.25">
      <c r="A3405" t="s">
        <v>20</v>
      </c>
      <c r="B3405" t="s">
        <v>21</v>
      </c>
      <c r="C3405" t="s">
        <v>22</v>
      </c>
      <c r="D3405" t="s">
        <v>23</v>
      </c>
      <c r="E3405" t="s">
        <v>5</v>
      </c>
      <c r="G3405" t="s">
        <v>24</v>
      </c>
      <c r="H3405">
        <v>3672825</v>
      </c>
      <c r="I3405">
        <v>3673505</v>
      </c>
      <c r="J3405" t="s">
        <v>25</v>
      </c>
      <c r="K3405" t="str">
        <f>VLOOKUP(Q3405,gene2!A:U,12,0)</f>
        <v>WP_014422910.1</v>
      </c>
      <c r="L3405" t="str">
        <f>VLOOKUP(Q3405,gene2!A:U,13,0)</f>
        <v>WP_014422910.1</v>
      </c>
      <c r="M3405">
        <f>VLOOKUP(Q3405,gene2!A:U,14,0)</f>
        <v>0</v>
      </c>
      <c r="N3405" t="str">
        <f>VLOOKUP(Q3405,gene2!A:U,15,0)</f>
        <v>tRNA/rRNA methyltransferase</v>
      </c>
      <c r="Q3405" t="s">
        <v>13086</v>
      </c>
      <c r="R3405">
        <v>681</v>
      </c>
      <c r="T3405" t="s">
        <v>13087</v>
      </c>
      <c r="V3405">
        <f t="shared" si="53"/>
        <v>227</v>
      </c>
    </row>
    <row r="3406" spans="1:22" x14ac:dyDescent="0.25">
      <c r="A3406" t="s">
        <v>20</v>
      </c>
      <c r="B3406" t="s">
        <v>21</v>
      </c>
      <c r="C3406" t="s">
        <v>22</v>
      </c>
      <c r="D3406" t="s">
        <v>23</v>
      </c>
      <c r="E3406" t="s">
        <v>5</v>
      </c>
      <c r="G3406" t="s">
        <v>24</v>
      </c>
      <c r="H3406">
        <v>3673508</v>
      </c>
      <c r="I3406">
        <v>3674779</v>
      </c>
      <c r="J3406" t="s">
        <v>52</v>
      </c>
      <c r="K3406" t="str">
        <f>VLOOKUP(Q3406,gene2!A:U,12,0)</f>
        <v>WP_014422911.1</v>
      </c>
      <c r="L3406" t="str">
        <f>VLOOKUP(Q3406,gene2!A:U,13,0)</f>
        <v>WP_014422911.1</v>
      </c>
      <c r="M3406">
        <f>VLOOKUP(Q3406,gene2!A:U,14,0)</f>
        <v>0</v>
      </c>
      <c r="N3406" t="str">
        <f>VLOOKUP(Q3406,gene2!A:U,15,0)</f>
        <v>D-amino acid dehydrogenase</v>
      </c>
      <c r="Q3406" t="s">
        <v>13090</v>
      </c>
      <c r="R3406">
        <v>1272</v>
      </c>
      <c r="T3406" t="s">
        <v>13091</v>
      </c>
      <c r="V3406">
        <f t="shared" si="53"/>
        <v>424</v>
      </c>
    </row>
    <row r="3407" spans="1:22" x14ac:dyDescent="0.25">
      <c r="A3407" t="s">
        <v>20</v>
      </c>
      <c r="B3407" t="s">
        <v>21</v>
      </c>
      <c r="C3407" t="s">
        <v>22</v>
      </c>
      <c r="D3407" t="s">
        <v>23</v>
      </c>
      <c r="E3407" t="s">
        <v>5</v>
      </c>
      <c r="G3407" t="s">
        <v>24</v>
      </c>
      <c r="H3407">
        <v>3674790</v>
      </c>
      <c r="I3407">
        <v>3675620</v>
      </c>
      <c r="J3407" t="s">
        <v>52</v>
      </c>
      <c r="K3407" t="str">
        <f>VLOOKUP(Q3407,gene2!A:U,12,0)</f>
        <v>WP_014422912.1</v>
      </c>
      <c r="L3407" t="str">
        <f>VLOOKUP(Q3407,gene2!A:U,13,0)</f>
        <v>WP_014422912.1</v>
      </c>
      <c r="M3407">
        <f>VLOOKUP(Q3407,gene2!A:U,14,0)</f>
        <v>0</v>
      </c>
      <c r="N3407" t="str">
        <f>VLOOKUP(Q3407,gene2!A:U,15,0)</f>
        <v>polyphosphate kinase</v>
      </c>
      <c r="Q3407" t="s">
        <v>13093</v>
      </c>
      <c r="R3407">
        <v>831</v>
      </c>
      <c r="T3407" t="s">
        <v>13094</v>
      </c>
      <c r="V3407">
        <f t="shared" si="53"/>
        <v>277</v>
      </c>
    </row>
    <row r="3408" spans="1:22" x14ac:dyDescent="0.25">
      <c r="A3408" t="s">
        <v>20</v>
      </c>
      <c r="B3408" t="s">
        <v>21</v>
      </c>
      <c r="C3408" t="s">
        <v>22</v>
      </c>
      <c r="D3408" t="s">
        <v>23</v>
      </c>
      <c r="E3408" t="s">
        <v>5</v>
      </c>
      <c r="G3408" t="s">
        <v>24</v>
      </c>
      <c r="H3408">
        <v>3675740</v>
      </c>
      <c r="I3408">
        <v>3676549</v>
      </c>
      <c r="J3408" t="s">
        <v>25</v>
      </c>
      <c r="K3408" t="str">
        <f>VLOOKUP(Q3408,gene2!A:U,12,0)</f>
        <v>WP_014422913.1</v>
      </c>
      <c r="L3408" t="str">
        <f>VLOOKUP(Q3408,gene2!A:U,13,0)</f>
        <v>WP_014422913.1</v>
      </c>
      <c r="M3408">
        <f>VLOOKUP(Q3408,gene2!A:U,14,0)</f>
        <v>0</v>
      </c>
      <c r="N3408" t="str">
        <f>VLOOKUP(Q3408,gene2!A:U,15,0)</f>
        <v>TatD family hydrolase</v>
      </c>
      <c r="Q3408" t="s">
        <v>13097</v>
      </c>
      <c r="R3408">
        <v>810</v>
      </c>
      <c r="T3408" t="s">
        <v>13098</v>
      </c>
      <c r="V3408">
        <f t="shared" si="53"/>
        <v>270</v>
      </c>
    </row>
    <row r="3409" spans="1:22" x14ac:dyDescent="0.25">
      <c r="A3409" t="s">
        <v>20</v>
      </c>
      <c r="B3409" t="s">
        <v>21</v>
      </c>
      <c r="C3409" t="s">
        <v>22</v>
      </c>
      <c r="D3409" t="s">
        <v>23</v>
      </c>
      <c r="E3409" t="s">
        <v>5</v>
      </c>
      <c r="G3409" t="s">
        <v>24</v>
      </c>
      <c r="H3409">
        <v>3676546</v>
      </c>
      <c r="I3409">
        <v>3677754</v>
      </c>
      <c r="J3409" t="s">
        <v>25</v>
      </c>
      <c r="K3409" t="str">
        <f>VLOOKUP(Q3409,gene2!A:U,12,0)</f>
        <v>WP_014422914.1</v>
      </c>
      <c r="L3409" t="str">
        <f>VLOOKUP(Q3409,gene2!A:U,13,0)</f>
        <v>WP_014422914.1</v>
      </c>
      <c r="M3409">
        <f>VLOOKUP(Q3409,gene2!A:U,14,0)</f>
        <v>0</v>
      </c>
      <c r="N3409" t="str">
        <f>VLOOKUP(Q3409,gene2!A:U,15,0)</f>
        <v>HD-GYP domain-containing protein</v>
      </c>
      <c r="Q3409" t="s">
        <v>13100</v>
      </c>
      <c r="R3409">
        <v>1209</v>
      </c>
      <c r="T3409" t="s">
        <v>13101</v>
      </c>
      <c r="V3409">
        <f t="shared" si="53"/>
        <v>403</v>
      </c>
    </row>
    <row r="3410" spans="1:22" x14ac:dyDescent="0.25">
      <c r="A3410" t="s">
        <v>20</v>
      </c>
      <c r="B3410" t="s">
        <v>21</v>
      </c>
      <c r="C3410" t="s">
        <v>22</v>
      </c>
      <c r="D3410" t="s">
        <v>23</v>
      </c>
      <c r="E3410" t="s">
        <v>5</v>
      </c>
      <c r="G3410" t="s">
        <v>24</v>
      </c>
      <c r="H3410">
        <v>3677824</v>
      </c>
      <c r="I3410">
        <v>3679431</v>
      </c>
      <c r="J3410" t="s">
        <v>25</v>
      </c>
      <c r="K3410" t="str">
        <f>VLOOKUP(Q3410,gene2!A:U,12,0)</f>
        <v>WP_014422915.1</v>
      </c>
      <c r="L3410" t="str">
        <f>VLOOKUP(Q3410,gene2!A:U,13,0)</f>
        <v>WP_014422915.1</v>
      </c>
      <c r="M3410">
        <f>VLOOKUP(Q3410,gene2!A:U,14,0)</f>
        <v>0</v>
      </c>
      <c r="N3410" t="str">
        <f>VLOOKUP(Q3410,gene2!A:U,15,0)</f>
        <v>Na/Pi cotransporter family protein</v>
      </c>
      <c r="Q3410" t="s">
        <v>13103</v>
      </c>
      <c r="R3410">
        <v>1608</v>
      </c>
      <c r="T3410" t="s">
        <v>13104</v>
      </c>
      <c r="V3410">
        <f t="shared" si="53"/>
        <v>536</v>
      </c>
    </row>
    <row r="3411" spans="1:22" x14ac:dyDescent="0.25">
      <c r="A3411" t="s">
        <v>20</v>
      </c>
      <c r="B3411" t="s">
        <v>21</v>
      </c>
      <c r="C3411" t="s">
        <v>22</v>
      </c>
      <c r="D3411" t="s">
        <v>23</v>
      </c>
      <c r="E3411" t="s">
        <v>5</v>
      </c>
      <c r="G3411" t="s">
        <v>24</v>
      </c>
      <c r="H3411">
        <v>3679413</v>
      </c>
      <c r="I3411">
        <v>3681692</v>
      </c>
      <c r="J3411" t="s">
        <v>52</v>
      </c>
      <c r="K3411" t="str">
        <f>VLOOKUP(Q3411,gene2!A:U,12,0)</f>
        <v>WP_014422916.1</v>
      </c>
      <c r="L3411" t="str">
        <f>VLOOKUP(Q3411,gene2!A:U,13,0)</f>
        <v>WP_014422916.1</v>
      </c>
      <c r="M3411">
        <f>VLOOKUP(Q3411,gene2!A:U,14,0)</f>
        <v>0</v>
      </c>
      <c r="N3411" t="str">
        <f>VLOOKUP(Q3411,gene2!A:U,15,0)</f>
        <v>PhnD/SsuA/transferrin family substrate-binding protein</v>
      </c>
      <c r="Q3411" t="s">
        <v>13107</v>
      </c>
      <c r="R3411">
        <v>2280</v>
      </c>
      <c r="T3411" t="s">
        <v>13108</v>
      </c>
      <c r="V3411">
        <f t="shared" si="53"/>
        <v>760</v>
      </c>
    </row>
    <row r="3412" spans="1:22" x14ac:dyDescent="0.25">
      <c r="A3412" t="s">
        <v>20</v>
      </c>
      <c r="B3412" t="s">
        <v>21</v>
      </c>
      <c r="C3412" t="s">
        <v>22</v>
      </c>
      <c r="D3412" t="s">
        <v>23</v>
      </c>
      <c r="E3412" t="s">
        <v>5</v>
      </c>
      <c r="G3412" t="s">
        <v>24</v>
      </c>
      <c r="H3412">
        <v>3681689</v>
      </c>
      <c r="I3412">
        <v>3682645</v>
      </c>
      <c r="J3412" t="s">
        <v>52</v>
      </c>
      <c r="K3412" t="str">
        <f>VLOOKUP(Q3412,gene2!A:U,12,0)</f>
        <v>WP_014422917.1</v>
      </c>
      <c r="L3412" t="str">
        <f>VLOOKUP(Q3412,gene2!A:U,13,0)</f>
        <v>WP_014422917.1</v>
      </c>
      <c r="M3412">
        <f>VLOOKUP(Q3412,gene2!A:U,14,0)</f>
        <v>0</v>
      </c>
      <c r="N3412" t="str">
        <f>VLOOKUP(Q3412,gene2!A:U,15,0)</f>
        <v>ABC transporter substrate-binding protein</v>
      </c>
      <c r="Q3412" t="s">
        <v>13111</v>
      </c>
      <c r="R3412">
        <v>957</v>
      </c>
      <c r="T3412" t="s">
        <v>13112</v>
      </c>
      <c r="V3412">
        <f t="shared" si="53"/>
        <v>319</v>
      </c>
    </row>
    <row r="3413" spans="1:22" x14ac:dyDescent="0.25">
      <c r="A3413" t="s">
        <v>20</v>
      </c>
      <c r="B3413" t="s">
        <v>21</v>
      </c>
      <c r="C3413" t="s">
        <v>22</v>
      </c>
      <c r="D3413" t="s">
        <v>23</v>
      </c>
      <c r="E3413" t="s">
        <v>5</v>
      </c>
      <c r="G3413" t="s">
        <v>24</v>
      </c>
      <c r="H3413">
        <v>3682754</v>
      </c>
      <c r="I3413">
        <v>3683662</v>
      </c>
      <c r="J3413" t="s">
        <v>52</v>
      </c>
      <c r="K3413" t="str">
        <f>VLOOKUP(Q3413,gene2!A:U,12,0)</f>
        <v>WP_014422918.1</v>
      </c>
      <c r="L3413" t="str">
        <f>VLOOKUP(Q3413,gene2!A:U,13,0)</f>
        <v>WP_014422918.1</v>
      </c>
      <c r="M3413">
        <f>VLOOKUP(Q3413,gene2!A:U,14,0)</f>
        <v>0</v>
      </c>
      <c r="N3413" t="str">
        <f>VLOOKUP(Q3413,gene2!A:U,15,0)</f>
        <v>LysO family transporter</v>
      </c>
      <c r="Q3413" t="s">
        <v>13114</v>
      </c>
      <c r="R3413">
        <v>909</v>
      </c>
      <c r="T3413" t="s">
        <v>13115</v>
      </c>
      <c r="V3413">
        <f t="shared" si="53"/>
        <v>303</v>
      </c>
    </row>
    <row r="3414" spans="1:22" x14ac:dyDescent="0.25">
      <c r="A3414" t="s">
        <v>20</v>
      </c>
      <c r="B3414" t="s">
        <v>21</v>
      </c>
      <c r="C3414" t="s">
        <v>22</v>
      </c>
      <c r="D3414" t="s">
        <v>23</v>
      </c>
      <c r="E3414" t="s">
        <v>5</v>
      </c>
      <c r="G3414" t="s">
        <v>24</v>
      </c>
      <c r="H3414">
        <v>3683724</v>
      </c>
      <c r="I3414">
        <v>3684044</v>
      </c>
      <c r="J3414" t="s">
        <v>52</v>
      </c>
      <c r="K3414" t="str">
        <f>VLOOKUP(Q3414,gene2!A:U,12,0)</f>
        <v>WP_011787074.1</v>
      </c>
      <c r="L3414" t="str">
        <f>VLOOKUP(Q3414,gene2!A:U,13,0)</f>
        <v>WP_011787074.1</v>
      </c>
      <c r="M3414">
        <f>VLOOKUP(Q3414,gene2!A:U,14,0)</f>
        <v>0</v>
      </c>
      <c r="N3414" t="str">
        <f>VLOOKUP(Q3414,gene2!A:U,15,0)</f>
        <v>DUF2288 domain-containing protein</v>
      </c>
      <c r="Q3414" t="s">
        <v>13118</v>
      </c>
      <c r="R3414">
        <v>321</v>
      </c>
      <c r="T3414" t="s">
        <v>13119</v>
      </c>
      <c r="V3414">
        <f t="shared" si="53"/>
        <v>107</v>
      </c>
    </row>
    <row r="3415" spans="1:22" x14ac:dyDescent="0.25">
      <c r="A3415" t="s">
        <v>20</v>
      </c>
      <c r="B3415" t="s">
        <v>21</v>
      </c>
      <c r="C3415" t="s">
        <v>22</v>
      </c>
      <c r="D3415" t="s">
        <v>23</v>
      </c>
      <c r="E3415" t="s">
        <v>5</v>
      </c>
      <c r="G3415" t="s">
        <v>24</v>
      </c>
      <c r="H3415">
        <v>3684114</v>
      </c>
      <c r="I3415">
        <v>3684515</v>
      </c>
      <c r="J3415" t="s">
        <v>52</v>
      </c>
      <c r="K3415" t="str">
        <f>VLOOKUP(Q3415,gene2!A:U,12,0)</f>
        <v>WP_014422919.1</v>
      </c>
      <c r="L3415" t="str">
        <f>VLOOKUP(Q3415,gene2!A:U,13,0)</f>
        <v>WP_014422919.1</v>
      </c>
      <c r="M3415">
        <f>VLOOKUP(Q3415,gene2!A:U,14,0)</f>
        <v>0</v>
      </c>
      <c r="N3415" t="str">
        <f>VLOOKUP(Q3415,gene2!A:U,15,0)</f>
        <v>response regulator</v>
      </c>
      <c r="Q3415" t="s">
        <v>13122</v>
      </c>
      <c r="R3415">
        <v>402</v>
      </c>
      <c r="T3415" t="s">
        <v>13123</v>
      </c>
      <c r="V3415">
        <f t="shared" si="53"/>
        <v>134</v>
      </c>
    </row>
    <row r="3416" spans="1:22" x14ac:dyDescent="0.25">
      <c r="A3416" t="s">
        <v>20</v>
      </c>
      <c r="B3416" t="s">
        <v>21</v>
      </c>
      <c r="C3416" t="s">
        <v>22</v>
      </c>
      <c r="D3416" t="s">
        <v>23</v>
      </c>
      <c r="E3416" t="s">
        <v>5</v>
      </c>
      <c r="G3416" t="s">
        <v>24</v>
      </c>
      <c r="H3416">
        <v>3684531</v>
      </c>
      <c r="I3416">
        <v>3685643</v>
      </c>
      <c r="J3416" t="s">
        <v>52</v>
      </c>
      <c r="K3416" t="str">
        <f>VLOOKUP(Q3416,gene2!A:U,12,0)</f>
        <v>WP_041655155.1</v>
      </c>
      <c r="L3416" t="str">
        <f>VLOOKUP(Q3416,gene2!A:U,13,0)</f>
        <v>WP_041655155.1</v>
      </c>
      <c r="M3416">
        <f>VLOOKUP(Q3416,gene2!A:U,14,0)</f>
        <v>0</v>
      </c>
      <c r="N3416" t="str">
        <f>VLOOKUP(Q3416,gene2!A:U,15,0)</f>
        <v>response regulator</v>
      </c>
      <c r="Q3416" t="s">
        <v>13125</v>
      </c>
      <c r="R3416">
        <v>1113</v>
      </c>
      <c r="T3416" t="s">
        <v>13126</v>
      </c>
      <c r="V3416">
        <f t="shared" si="53"/>
        <v>371</v>
      </c>
    </row>
    <row r="3417" spans="1:22" x14ac:dyDescent="0.25">
      <c r="A3417" t="s">
        <v>20</v>
      </c>
      <c r="B3417" t="s">
        <v>21</v>
      </c>
      <c r="C3417" t="s">
        <v>22</v>
      </c>
      <c r="D3417" t="s">
        <v>23</v>
      </c>
      <c r="E3417" t="s">
        <v>5</v>
      </c>
      <c r="G3417" t="s">
        <v>24</v>
      </c>
      <c r="H3417">
        <v>3685657</v>
      </c>
      <c r="I3417">
        <v>3687348</v>
      </c>
      <c r="J3417" t="s">
        <v>52</v>
      </c>
      <c r="K3417" t="str">
        <f>VLOOKUP(Q3417,gene2!A:U,12,0)</f>
        <v>WP_014422921.1</v>
      </c>
      <c r="L3417" t="str">
        <f>VLOOKUP(Q3417,gene2!A:U,13,0)</f>
        <v>WP_014422921.1</v>
      </c>
      <c r="M3417">
        <f>VLOOKUP(Q3417,gene2!A:U,14,0)</f>
        <v>0</v>
      </c>
      <c r="N3417" t="str">
        <f>VLOOKUP(Q3417,gene2!A:U,15,0)</f>
        <v>diguanylate cyclase</v>
      </c>
      <c r="Q3417" t="s">
        <v>13128</v>
      </c>
      <c r="R3417">
        <v>1692</v>
      </c>
      <c r="T3417" t="s">
        <v>13129</v>
      </c>
      <c r="V3417">
        <f t="shared" si="53"/>
        <v>564</v>
      </c>
    </row>
    <row r="3418" spans="1:22" x14ac:dyDescent="0.25">
      <c r="A3418" t="s">
        <v>20</v>
      </c>
      <c r="B3418" t="s">
        <v>21</v>
      </c>
      <c r="C3418" t="s">
        <v>22</v>
      </c>
      <c r="D3418" t="s">
        <v>23</v>
      </c>
      <c r="E3418" t="s">
        <v>5</v>
      </c>
      <c r="G3418" t="s">
        <v>24</v>
      </c>
      <c r="H3418">
        <v>3687447</v>
      </c>
      <c r="I3418">
        <v>3689234</v>
      </c>
      <c r="J3418" t="s">
        <v>25</v>
      </c>
      <c r="K3418" t="str">
        <f>VLOOKUP(Q3418,gene2!A:U,12,0)</f>
        <v>WP_014422922.1</v>
      </c>
      <c r="L3418" t="str">
        <f>VLOOKUP(Q3418,gene2!A:U,13,0)</f>
        <v>WP_014422922.1</v>
      </c>
      <c r="M3418">
        <f>VLOOKUP(Q3418,gene2!A:U,14,0)</f>
        <v>0</v>
      </c>
      <c r="N3418" t="str">
        <f>VLOOKUP(Q3418,gene2!A:U,15,0)</f>
        <v>HAMP domain-containing histidine kinase</v>
      </c>
      <c r="Q3418" t="s">
        <v>13131</v>
      </c>
      <c r="R3418">
        <v>1788</v>
      </c>
      <c r="T3418" t="s">
        <v>13132</v>
      </c>
      <c r="V3418">
        <f t="shared" si="53"/>
        <v>596</v>
      </c>
    </row>
    <row r="3419" spans="1:22" x14ac:dyDescent="0.25">
      <c r="A3419" t="s">
        <v>20</v>
      </c>
      <c r="B3419" t="s">
        <v>21</v>
      </c>
      <c r="C3419" t="s">
        <v>22</v>
      </c>
      <c r="D3419" t="s">
        <v>23</v>
      </c>
      <c r="E3419" t="s">
        <v>5</v>
      </c>
      <c r="G3419" t="s">
        <v>24</v>
      </c>
      <c r="H3419">
        <v>3689221</v>
      </c>
      <c r="I3419">
        <v>3691644</v>
      </c>
      <c r="J3419" t="s">
        <v>25</v>
      </c>
      <c r="K3419" t="str">
        <f>VLOOKUP(Q3419,gene2!A:U,12,0)</f>
        <v>WP_014422923.1</v>
      </c>
      <c r="L3419" t="str">
        <f>VLOOKUP(Q3419,gene2!A:U,13,0)</f>
        <v>WP_014422923.1</v>
      </c>
      <c r="M3419">
        <f>VLOOKUP(Q3419,gene2!A:U,14,0)</f>
        <v>0</v>
      </c>
      <c r="N3419" t="str">
        <f>VLOOKUP(Q3419,gene2!A:U,15,0)</f>
        <v>PAS domain S-box protein</v>
      </c>
      <c r="Q3419" t="s">
        <v>13134</v>
      </c>
      <c r="R3419">
        <v>2424</v>
      </c>
      <c r="T3419" t="s">
        <v>13135</v>
      </c>
      <c r="V3419">
        <f t="shared" si="53"/>
        <v>808</v>
      </c>
    </row>
    <row r="3420" spans="1:22" x14ac:dyDescent="0.25">
      <c r="A3420" t="s">
        <v>20</v>
      </c>
      <c r="B3420" t="s">
        <v>1328</v>
      </c>
      <c r="C3420" t="s">
        <v>22</v>
      </c>
      <c r="D3420" t="s">
        <v>23</v>
      </c>
      <c r="E3420" t="s">
        <v>5</v>
      </c>
      <c r="G3420" t="s">
        <v>24</v>
      </c>
      <c r="H3420">
        <v>3691654</v>
      </c>
      <c r="I3420">
        <v>3693571</v>
      </c>
      <c r="J3420" t="s">
        <v>25</v>
      </c>
      <c r="K3420">
        <f>VLOOKUP(Q3420,gene2!A:U,12,0)</f>
        <v>0</v>
      </c>
      <c r="L3420">
        <f>VLOOKUP(Q3420,gene2!A:U,13,0)</f>
        <v>0</v>
      </c>
      <c r="M3420">
        <f>VLOOKUP(Q3420,gene2!A:U,14,0)</f>
        <v>0</v>
      </c>
      <c r="N3420" t="str">
        <f>VLOOKUP(Q3420,gene2!A:U,15,0)</f>
        <v>CHASE domain-containing protein</v>
      </c>
      <c r="Q3420" t="s">
        <v>13137</v>
      </c>
      <c r="R3420">
        <v>1918</v>
      </c>
      <c r="T3420" t="s">
        <v>4242</v>
      </c>
      <c r="V3420">
        <f t="shared" si="53"/>
        <v>639.33333333333337</v>
      </c>
    </row>
    <row r="3421" spans="1:22" x14ac:dyDescent="0.25">
      <c r="A3421" t="s">
        <v>20</v>
      </c>
      <c r="B3421" t="s">
        <v>21</v>
      </c>
      <c r="C3421" t="s">
        <v>22</v>
      </c>
      <c r="D3421" t="s">
        <v>23</v>
      </c>
      <c r="E3421" t="s">
        <v>5</v>
      </c>
      <c r="G3421" t="s">
        <v>24</v>
      </c>
      <c r="H3421">
        <v>3693568</v>
      </c>
      <c r="I3421">
        <v>3696330</v>
      </c>
      <c r="J3421" t="s">
        <v>52</v>
      </c>
      <c r="K3421" t="str">
        <f>VLOOKUP(Q3421,gene2!A:U,12,0)</f>
        <v>WP_014422926.1</v>
      </c>
      <c r="L3421" t="str">
        <f>VLOOKUP(Q3421,gene2!A:U,13,0)</f>
        <v>WP_014422926.1</v>
      </c>
      <c r="M3421">
        <f>VLOOKUP(Q3421,gene2!A:U,14,0)</f>
        <v>0</v>
      </c>
      <c r="N3421" t="str">
        <f>VLOOKUP(Q3421,gene2!A:U,15,0)</f>
        <v>aconitate hydratase AcnA</v>
      </c>
      <c r="O3421" t="s">
        <v>13139</v>
      </c>
      <c r="Q3421" t="s">
        <v>13140</v>
      </c>
      <c r="R3421">
        <v>2763</v>
      </c>
      <c r="T3421" t="s">
        <v>13141</v>
      </c>
      <c r="V3421">
        <f t="shared" si="53"/>
        <v>921</v>
      </c>
    </row>
    <row r="3422" spans="1:22" x14ac:dyDescent="0.25">
      <c r="A3422" t="s">
        <v>20</v>
      </c>
      <c r="B3422" t="s">
        <v>21</v>
      </c>
      <c r="C3422" t="s">
        <v>22</v>
      </c>
      <c r="D3422" t="s">
        <v>23</v>
      </c>
      <c r="E3422" t="s">
        <v>5</v>
      </c>
      <c r="G3422" t="s">
        <v>24</v>
      </c>
      <c r="H3422">
        <v>3696546</v>
      </c>
      <c r="I3422">
        <v>3699446</v>
      </c>
      <c r="J3422" t="s">
        <v>25</v>
      </c>
      <c r="K3422" t="str">
        <f>VLOOKUP(Q3422,gene2!A:U,12,0)</f>
        <v>WP_014422927.1</v>
      </c>
      <c r="L3422" t="str">
        <f>VLOOKUP(Q3422,gene2!A:U,13,0)</f>
        <v>WP_014422927.1</v>
      </c>
      <c r="M3422">
        <f>VLOOKUP(Q3422,gene2!A:U,14,0)</f>
        <v>0</v>
      </c>
      <c r="N3422" t="str">
        <f>VLOOKUP(Q3422,gene2!A:U,15,0)</f>
        <v>PAS domain S-box protein</v>
      </c>
      <c r="Q3422" t="s">
        <v>13144</v>
      </c>
      <c r="R3422">
        <v>2901</v>
      </c>
      <c r="T3422" t="s">
        <v>13145</v>
      </c>
      <c r="V3422">
        <f t="shared" si="53"/>
        <v>967</v>
      </c>
    </row>
    <row r="3423" spans="1:22" x14ac:dyDescent="0.25">
      <c r="A3423" t="s">
        <v>20</v>
      </c>
      <c r="B3423" t="s">
        <v>21</v>
      </c>
      <c r="C3423" t="s">
        <v>22</v>
      </c>
      <c r="D3423" t="s">
        <v>23</v>
      </c>
      <c r="E3423" t="s">
        <v>5</v>
      </c>
      <c r="G3423" t="s">
        <v>24</v>
      </c>
      <c r="H3423">
        <v>3699440</v>
      </c>
      <c r="I3423">
        <v>3700426</v>
      </c>
      <c r="J3423" t="s">
        <v>25</v>
      </c>
      <c r="K3423" t="str">
        <f>VLOOKUP(Q3423,gene2!A:U,12,0)</f>
        <v>WP_014422928.1</v>
      </c>
      <c r="L3423" t="str">
        <f>VLOOKUP(Q3423,gene2!A:U,13,0)</f>
        <v>WP_014422928.1</v>
      </c>
      <c r="M3423">
        <f>VLOOKUP(Q3423,gene2!A:U,14,0)</f>
        <v>0</v>
      </c>
      <c r="N3423" t="str">
        <f>VLOOKUP(Q3423,gene2!A:U,15,0)</f>
        <v>two-component system response regulator</v>
      </c>
      <c r="Q3423" t="s">
        <v>13147</v>
      </c>
      <c r="R3423">
        <v>987</v>
      </c>
      <c r="T3423" t="s">
        <v>13148</v>
      </c>
      <c r="V3423">
        <f t="shared" si="53"/>
        <v>329</v>
      </c>
    </row>
    <row r="3424" spans="1:22" x14ac:dyDescent="0.25">
      <c r="A3424" t="s">
        <v>20</v>
      </c>
      <c r="B3424" t="s">
        <v>21</v>
      </c>
      <c r="C3424" t="s">
        <v>22</v>
      </c>
      <c r="D3424" t="s">
        <v>23</v>
      </c>
      <c r="E3424" t="s">
        <v>5</v>
      </c>
      <c r="G3424" t="s">
        <v>24</v>
      </c>
      <c r="H3424">
        <v>3700427</v>
      </c>
      <c r="I3424">
        <v>3701950</v>
      </c>
      <c r="J3424" t="s">
        <v>52</v>
      </c>
      <c r="K3424" t="str">
        <f>VLOOKUP(Q3424,gene2!A:U,12,0)</f>
        <v>WP_014422929.1</v>
      </c>
      <c r="L3424" t="str">
        <f>VLOOKUP(Q3424,gene2!A:U,13,0)</f>
        <v>WP_014422929.1</v>
      </c>
      <c r="M3424">
        <f>VLOOKUP(Q3424,gene2!A:U,14,0)</f>
        <v>0</v>
      </c>
      <c r="N3424" t="str">
        <f>VLOOKUP(Q3424,gene2!A:U,15,0)</f>
        <v>methyl-accepting chemotaxis protein</v>
      </c>
      <c r="Q3424" t="s">
        <v>13151</v>
      </c>
      <c r="R3424">
        <v>1524</v>
      </c>
      <c r="T3424" t="s">
        <v>13152</v>
      </c>
      <c r="V3424">
        <f t="shared" si="53"/>
        <v>508</v>
      </c>
    </row>
    <row r="3425" spans="1:22" x14ac:dyDescent="0.25">
      <c r="A3425" t="s">
        <v>20</v>
      </c>
      <c r="B3425" t="s">
        <v>21</v>
      </c>
      <c r="C3425" t="s">
        <v>22</v>
      </c>
      <c r="D3425" t="s">
        <v>23</v>
      </c>
      <c r="E3425" t="s">
        <v>5</v>
      </c>
      <c r="G3425" t="s">
        <v>24</v>
      </c>
      <c r="H3425">
        <v>3702228</v>
      </c>
      <c r="I3425">
        <v>3703682</v>
      </c>
      <c r="J3425" t="s">
        <v>25</v>
      </c>
      <c r="K3425" t="str">
        <f>VLOOKUP(Q3425,gene2!A:U,12,0)</f>
        <v>WP_041655157.1</v>
      </c>
      <c r="L3425" t="str">
        <f>VLOOKUP(Q3425,gene2!A:U,13,0)</f>
        <v>WP_041655157.1</v>
      </c>
      <c r="M3425">
        <f>VLOOKUP(Q3425,gene2!A:U,14,0)</f>
        <v>0</v>
      </c>
      <c r="N3425" t="str">
        <f>VLOOKUP(Q3425,gene2!A:U,15,0)</f>
        <v>hypothetical protein</v>
      </c>
      <c r="Q3425" t="s">
        <v>13154</v>
      </c>
      <c r="R3425">
        <v>1455</v>
      </c>
      <c r="T3425" t="s">
        <v>13155</v>
      </c>
      <c r="V3425">
        <f t="shared" si="53"/>
        <v>485</v>
      </c>
    </row>
    <row r="3426" spans="1:22" x14ac:dyDescent="0.25">
      <c r="A3426" t="s">
        <v>20</v>
      </c>
      <c r="B3426" t="s">
        <v>21</v>
      </c>
      <c r="C3426" t="s">
        <v>22</v>
      </c>
      <c r="D3426" t="s">
        <v>23</v>
      </c>
      <c r="E3426" t="s">
        <v>5</v>
      </c>
      <c r="G3426" t="s">
        <v>24</v>
      </c>
      <c r="H3426">
        <v>3703701</v>
      </c>
      <c r="I3426">
        <v>3705152</v>
      </c>
      <c r="J3426" t="s">
        <v>52</v>
      </c>
      <c r="K3426" t="str">
        <f>VLOOKUP(Q3426,gene2!A:U,12,0)</f>
        <v>WP_014422931.1</v>
      </c>
      <c r="L3426" t="str">
        <f>VLOOKUP(Q3426,gene2!A:U,13,0)</f>
        <v>WP_014422931.1</v>
      </c>
      <c r="M3426">
        <f>VLOOKUP(Q3426,gene2!A:U,14,0)</f>
        <v>0</v>
      </c>
      <c r="N3426" t="str">
        <f>VLOOKUP(Q3426,gene2!A:U,15,0)</f>
        <v>rhomboid family intramembrane serine protease</v>
      </c>
      <c r="Q3426" t="s">
        <v>13157</v>
      </c>
      <c r="R3426">
        <v>1452</v>
      </c>
      <c r="T3426" t="s">
        <v>13158</v>
      </c>
      <c r="V3426">
        <f t="shared" si="53"/>
        <v>484</v>
      </c>
    </row>
    <row r="3427" spans="1:22" x14ac:dyDescent="0.25">
      <c r="A3427" t="s">
        <v>20</v>
      </c>
      <c r="B3427" t="s">
        <v>21</v>
      </c>
      <c r="C3427" t="s">
        <v>22</v>
      </c>
      <c r="D3427" t="s">
        <v>23</v>
      </c>
      <c r="E3427" t="s">
        <v>5</v>
      </c>
      <c r="G3427" t="s">
        <v>24</v>
      </c>
      <c r="H3427">
        <v>3705378</v>
      </c>
      <c r="I3427">
        <v>3705818</v>
      </c>
      <c r="J3427" t="s">
        <v>25</v>
      </c>
      <c r="K3427" t="str">
        <f>VLOOKUP(Q3427,gene2!A:U,12,0)</f>
        <v>WP_011787086.1</v>
      </c>
      <c r="L3427" t="str">
        <f>VLOOKUP(Q3427,gene2!A:U,13,0)</f>
        <v>WP_011787086.1</v>
      </c>
      <c r="M3427">
        <f>VLOOKUP(Q3427,gene2!A:U,14,0)</f>
        <v>0</v>
      </c>
      <c r="N3427" t="str">
        <f>VLOOKUP(Q3427,gene2!A:U,15,0)</f>
        <v>OmpA family protein</v>
      </c>
      <c r="Q3427" t="s">
        <v>13160</v>
      </c>
      <c r="R3427">
        <v>441</v>
      </c>
      <c r="T3427" t="s">
        <v>13161</v>
      </c>
      <c r="V3427">
        <f t="shared" si="53"/>
        <v>147</v>
      </c>
    </row>
    <row r="3428" spans="1:22" x14ac:dyDescent="0.25">
      <c r="A3428" t="s">
        <v>20</v>
      </c>
      <c r="B3428" t="s">
        <v>21</v>
      </c>
      <c r="C3428" t="s">
        <v>22</v>
      </c>
      <c r="D3428" t="s">
        <v>23</v>
      </c>
      <c r="E3428" t="s">
        <v>5</v>
      </c>
      <c r="G3428" t="s">
        <v>24</v>
      </c>
      <c r="H3428">
        <v>3705876</v>
      </c>
      <c r="I3428">
        <v>3706277</v>
      </c>
      <c r="J3428" t="s">
        <v>52</v>
      </c>
      <c r="K3428" t="str">
        <f>VLOOKUP(Q3428,gene2!A:U,12,0)</f>
        <v>WP_014422932.1</v>
      </c>
      <c r="L3428" t="str">
        <f>VLOOKUP(Q3428,gene2!A:U,13,0)</f>
        <v>WP_014422932.1</v>
      </c>
      <c r="M3428">
        <f>VLOOKUP(Q3428,gene2!A:U,14,0)</f>
        <v>0</v>
      </c>
      <c r="N3428" t="str">
        <f>VLOOKUP(Q3428,gene2!A:U,15,0)</f>
        <v>MAPEG family protein</v>
      </c>
      <c r="Q3428" t="s">
        <v>13163</v>
      </c>
      <c r="R3428">
        <v>402</v>
      </c>
      <c r="T3428" t="s">
        <v>13164</v>
      </c>
      <c r="V3428">
        <f t="shared" si="53"/>
        <v>134</v>
      </c>
    </row>
    <row r="3429" spans="1:22" x14ac:dyDescent="0.25">
      <c r="A3429" t="s">
        <v>20</v>
      </c>
      <c r="B3429" t="s">
        <v>21</v>
      </c>
      <c r="C3429" t="s">
        <v>22</v>
      </c>
      <c r="D3429" t="s">
        <v>23</v>
      </c>
      <c r="E3429" t="s">
        <v>5</v>
      </c>
      <c r="G3429" t="s">
        <v>24</v>
      </c>
      <c r="H3429">
        <v>3706279</v>
      </c>
      <c r="I3429">
        <v>3706521</v>
      </c>
      <c r="J3429" t="s">
        <v>52</v>
      </c>
      <c r="K3429" t="str">
        <f>VLOOKUP(Q3429,gene2!A:U,12,0)</f>
        <v>WP_011787088.1</v>
      </c>
      <c r="L3429" t="str">
        <f>VLOOKUP(Q3429,gene2!A:U,13,0)</f>
        <v>WP_011787088.1</v>
      </c>
      <c r="M3429">
        <f>VLOOKUP(Q3429,gene2!A:U,14,0)</f>
        <v>0</v>
      </c>
      <c r="N3429" t="str">
        <f>VLOOKUP(Q3429,gene2!A:U,15,0)</f>
        <v>GlsB/YeaQ/YmgE family stress response membrane protein</v>
      </c>
      <c r="Q3429" t="s">
        <v>13167</v>
      </c>
      <c r="R3429">
        <v>243</v>
      </c>
      <c r="T3429" t="s">
        <v>13168</v>
      </c>
      <c r="V3429">
        <f t="shared" si="53"/>
        <v>81</v>
      </c>
    </row>
    <row r="3430" spans="1:22" x14ac:dyDescent="0.25">
      <c r="A3430" t="s">
        <v>20</v>
      </c>
      <c r="B3430" t="s">
        <v>21</v>
      </c>
      <c r="C3430" t="s">
        <v>22</v>
      </c>
      <c r="D3430" t="s">
        <v>23</v>
      </c>
      <c r="E3430" t="s">
        <v>5</v>
      </c>
      <c r="G3430" t="s">
        <v>24</v>
      </c>
      <c r="H3430">
        <v>3706593</v>
      </c>
      <c r="I3430">
        <v>3707312</v>
      </c>
      <c r="J3430" t="s">
        <v>52</v>
      </c>
      <c r="K3430" t="str">
        <f>VLOOKUP(Q3430,gene2!A:U,12,0)</f>
        <v>WP_011787089.1</v>
      </c>
      <c r="L3430" t="str">
        <f>VLOOKUP(Q3430,gene2!A:U,13,0)</f>
        <v>WP_011787089.1</v>
      </c>
      <c r="M3430">
        <f>VLOOKUP(Q3430,gene2!A:U,14,0)</f>
        <v>0</v>
      </c>
      <c r="N3430" t="str">
        <f>VLOOKUP(Q3430,gene2!A:U,15,0)</f>
        <v>1-acylglycerol-3-phosphate O-acyltransferase</v>
      </c>
      <c r="Q3430" t="s">
        <v>13171</v>
      </c>
      <c r="R3430">
        <v>720</v>
      </c>
      <c r="T3430" t="s">
        <v>13172</v>
      </c>
      <c r="V3430">
        <f t="shared" si="53"/>
        <v>240</v>
      </c>
    </row>
    <row r="3431" spans="1:22" x14ac:dyDescent="0.25">
      <c r="A3431" t="s">
        <v>20</v>
      </c>
      <c r="B3431" t="s">
        <v>21</v>
      </c>
      <c r="C3431" t="s">
        <v>22</v>
      </c>
      <c r="D3431" t="s">
        <v>23</v>
      </c>
      <c r="E3431" t="s">
        <v>5</v>
      </c>
      <c r="G3431" t="s">
        <v>24</v>
      </c>
      <c r="H3431">
        <v>3707362</v>
      </c>
      <c r="I3431">
        <v>3707949</v>
      </c>
      <c r="J3431" t="s">
        <v>52</v>
      </c>
      <c r="K3431" t="str">
        <f>VLOOKUP(Q3431,gene2!A:U,12,0)</f>
        <v>WP_011787090.1</v>
      </c>
      <c r="L3431" t="str">
        <f>VLOOKUP(Q3431,gene2!A:U,13,0)</f>
        <v>WP_011787090.1</v>
      </c>
      <c r="M3431">
        <f>VLOOKUP(Q3431,gene2!A:U,14,0)</f>
        <v>0</v>
      </c>
      <c r="N3431" t="str">
        <f>VLOOKUP(Q3431,gene2!A:U,15,0)</f>
        <v>class GN sortase</v>
      </c>
      <c r="Q3431" t="s">
        <v>13175</v>
      </c>
      <c r="R3431">
        <v>588</v>
      </c>
      <c r="T3431" t="s">
        <v>13176</v>
      </c>
      <c r="V3431">
        <f t="shared" si="53"/>
        <v>196</v>
      </c>
    </row>
    <row r="3432" spans="1:22" x14ac:dyDescent="0.25">
      <c r="A3432" t="s">
        <v>20</v>
      </c>
      <c r="B3432" t="s">
        <v>21</v>
      </c>
      <c r="C3432" t="s">
        <v>22</v>
      </c>
      <c r="D3432" t="s">
        <v>23</v>
      </c>
      <c r="E3432" t="s">
        <v>5</v>
      </c>
      <c r="G3432" t="s">
        <v>24</v>
      </c>
      <c r="H3432">
        <v>3707946</v>
      </c>
      <c r="I3432">
        <v>3710084</v>
      </c>
      <c r="J3432" t="s">
        <v>52</v>
      </c>
      <c r="K3432" t="str">
        <f>VLOOKUP(Q3432,gene2!A:U,12,0)</f>
        <v>WP_014422934.1</v>
      </c>
      <c r="L3432" t="str">
        <f>VLOOKUP(Q3432,gene2!A:U,13,0)</f>
        <v>WP_014422934.1</v>
      </c>
      <c r="M3432">
        <f>VLOOKUP(Q3432,gene2!A:U,14,0)</f>
        <v>0</v>
      </c>
      <c r="N3432" t="str">
        <f>VLOOKUP(Q3432,gene2!A:U,15,0)</f>
        <v>VWA domain-containing protein</v>
      </c>
      <c r="Q3432" t="s">
        <v>13179</v>
      </c>
      <c r="R3432">
        <v>2139</v>
      </c>
      <c r="T3432" t="s">
        <v>13180</v>
      </c>
      <c r="V3432">
        <f t="shared" si="53"/>
        <v>713</v>
      </c>
    </row>
    <row r="3433" spans="1:22" x14ac:dyDescent="0.25">
      <c r="A3433" t="s">
        <v>20</v>
      </c>
      <c r="B3433" t="s">
        <v>21</v>
      </c>
      <c r="C3433" t="s">
        <v>22</v>
      </c>
      <c r="D3433" t="s">
        <v>23</v>
      </c>
      <c r="E3433" t="s">
        <v>5</v>
      </c>
      <c r="G3433" t="s">
        <v>24</v>
      </c>
      <c r="H3433">
        <v>3710274</v>
      </c>
      <c r="I3433">
        <v>3710975</v>
      </c>
      <c r="J3433" t="s">
        <v>25</v>
      </c>
      <c r="K3433" t="str">
        <f>VLOOKUP(Q3433,gene2!A:U,12,0)</f>
        <v>WP_014422935.1</v>
      </c>
      <c r="L3433" t="str">
        <f>VLOOKUP(Q3433,gene2!A:U,13,0)</f>
        <v>WP_014422935.1</v>
      </c>
      <c r="M3433">
        <f>VLOOKUP(Q3433,gene2!A:U,14,0)</f>
        <v>0</v>
      </c>
      <c r="N3433" t="str">
        <f>VLOOKUP(Q3433,gene2!A:U,15,0)</f>
        <v>proteobacterial dedicated sortase system response regulator</v>
      </c>
      <c r="O3433" t="s">
        <v>13182</v>
      </c>
      <c r="Q3433" t="s">
        <v>13183</v>
      </c>
      <c r="R3433">
        <v>702</v>
      </c>
      <c r="T3433" t="s">
        <v>13184</v>
      </c>
      <c r="V3433">
        <f t="shared" si="53"/>
        <v>234</v>
      </c>
    </row>
    <row r="3434" spans="1:22" x14ac:dyDescent="0.25">
      <c r="A3434" t="s">
        <v>20</v>
      </c>
      <c r="B3434" t="s">
        <v>21</v>
      </c>
      <c r="C3434" t="s">
        <v>22</v>
      </c>
      <c r="D3434" t="s">
        <v>23</v>
      </c>
      <c r="E3434" t="s">
        <v>5</v>
      </c>
      <c r="G3434" t="s">
        <v>24</v>
      </c>
      <c r="H3434">
        <v>3710979</v>
      </c>
      <c r="I3434">
        <v>3713015</v>
      </c>
      <c r="J3434" t="s">
        <v>25</v>
      </c>
      <c r="K3434" t="str">
        <f>VLOOKUP(Q3434,gene2!A:U,12,0)</f>
        <v>WP_014422936.1</v>
      </c>
      <c r="L3434" t="str">
        <f>VLOOKUP(Q3434,gene2!A:U,13,0)</f>
        <v>WP_014422936.1</v>
      </c>
      <c r="M3434">
        <f>VLOOKUP(Q3434,gene2!A:U,14,0)</f>
        <v>0</v>
      </c>
      <c r="N3434" t="str">
        <f>VLOOKUP(Q3434,gene2!A:U,15,0)</f>
        <v>proteobacterial dedicated sortase system histidine kinase</v>
      </c>
      <c r="O3434" t="s">
        <v>13187</v>
      </c>
      <c r="Q3434" t="s">
        <v>13188</v>
      </c>
      <c r="R3434">
        <v>2037</v>
      </c>
      <c r="T3434" t="s">
        <v>13189</v>
      </c>
      <c r="V3434">
        <f t="shared" si="53"/>
        <v>679</v>
      </c>
    </row>
    <row r="3435" spans="1:22" x14ac:dyDescent="0.25">
      <c r="A3435" t="s">
        <v>20</v>
      </c>
      <c r="B3435" t="s">
        <v>21</v>
      </c>
      <c r="C3435" t="s">
        <v>22</v>
      </c>
      <c r="D3435" t="s">
        <v>23</v>
      </c>
      <c r="E3435" t="s">
        <v>5</v>
      </c>
      <c r="G3435" t="s">
        <v>24</v>
      </c>
      <c r="H3435">
        <v>3713012</v>
      </c>
      <c r="I3435">
        <v>3714319</v>
      </c>
      <c r="J3435" t="s">
        <v>25</v>
      </c>
      <c r="K3435" t="str">
        <f>VLOOKUP(Q3435,gene2!A:U,12,0)</f>
        <v>WP_014422937.1</v>
      </c>
      <c r="L3435" t="str">
        <f>VLOOKUP(Q3435,gene2!A:U,13,0)</f>
        <v>WP_014422937.1</v>
      </c>
      <c r="M3435">
        <f>VLOOKUP(Q3435,gene2!A:U,14,0)</f>
        <v>0</v>
      </c>
      <c r="N3435" t="str">
        <f>VLOOKUP(Q3435,gene2!A:U,15,0)</f>
        <v>DUF3422 domain-containing protein</v>
      </c>
      <c r="Q3435" t="s">
        <v>13192</v>
      </c>
      <c r="R3435">
        <v>1308</v>
      </c>
      <c r="T3435" t="s">
        <v>13193</v>
      </c>
      <c r="V3435">
        <f t="shared" si="53"/>
        <v>436</v>
      </c>
    </row>
    <row r="3436" spans="1:22" x14ac:dyDescent="0.25">
      <c r="A3436" t="s">
        <v>20</v>
      </c>
      <c r="B3436" t="s">
        <v>21</v>
      </c>
      <c r="C3436" t="s">
        <v>22</v>
      </c>
      <c r="D3436" t="s">
        <v>23</v>
      </c>
      <c r="E3436" t="s">
        <v>5</v>
      </c>
      <c r="G3436" t="s">
        <v>24</v>
      </c>
      <c r="H3436">
        <v>3714324</v>
      </c>
      <c r="I3436">
        <v>3715103</v>
      </c>
      <c r="J3436" t="s">
        <v>52</v>
      </c>
      <c r="K3436" t="str">
        <f>VLOOKUP(Q3436,gene2!A:U,12,0)</f>
        <v>WP_014422938.1</v>
      </c>
      <c r="L3436" t="str">
        <f>VLOOKUP(Q3436,gene2!A:U,13,0)</f>
        <v>WP_014422938.1</v>
      </c>
      <c r="M3436">
        <f>VLOOKUP(Q3436,gene2!A:U,14,0)</f>
        <v>0</v>
      </c>
      <c r="N3436" t="str">
        <f>VLOOKUP(Q3436,gene2!A:U,15,0)</f>
        <v>ATP-binding protein</v>
      </c>
      <c r="Q3436" t="s">
        <v>13196</v>
      </c>
      <c r="R3436">
        <v>780</v>
      </c>
      <c r="T3436" t="s">
        <v>13197</v>
      </c>
      <c r="V3436">
        <f t="shared" si="53"/>
        <v>260</v>
      </c>
    </row>
    <row r="3437" spans="1:22" x14ac:dyDescent="0.25">
      <c r="A3437" t="s">
        <v>20</v>
      </c>
      <c r="B3437" t="s">
        <v>21</v>
      </c>
      <c r="C3437" t="s">
        <v>22</v>
      </c>
      <c r="D3437" t="s">
        <v>23</v>
      </c>
      <c r="E3437" t="s">
        <v>5</v>
      </c>
      <c r="G3437" t="s">
        <v>24</v>
      </c>
      <c r="H3437">
        <v>3715354</v>
      </c>
      <c r="I3437">
        <v>3718161</v>
      </c>
      <c r="J3437" t="s">
        <v>25</v>
      </c>
      <c r="K3437" t="str">
        <f>VLOOKUP(Q3437,gene2!A:U,12,0)</f>
        <v>WP_041655664.1</v>
      </c>
      <c r="L3437" t="str">
        <f>VLOOKUP(Q3437,gene2!A:U,13,0)</f>
        <v>WP_041655664.1</v>
      </c>
      <c r="M3437">
        <f>VLOOKUP(Q3437,gene2!A:U,14,0)</f>
        <v>0</v>
      </c>
      <c r="N3437" t="str">
        <f>VLOOKUP(Q3437,gene2!A:U,15,0)</f>
        <v>transporter substrate-binding domain-containing protein</v>
      </c>
      <c r="Q3437" t="s">
        <v>13199</v>
      </c>
      <c r="R3437">
        <v>2808</v>
      </c>
      <c r="T3437" t="s">
        <v>13200</v>
      </c>
      <c r="V3437">
        <f t="shared" si="53"/>
        <v>936</v>
      </c>
    </row>
    <row r="3438" spans="1:22" x14ac:dyDescent="0.25">
      <c r="A3438" t="s">
        <v>20</v>
      </c>
      <c r="B3438" t="s">
        <v>21</v>
      </c>
      <c r="C3438" t="s">
        <v>22</v>
      </c>
      <c r="D3438" t="s">
        <v>23</v>
      </c>
      <c r="E3438" t="s">
        <v>5</v>
      </c>
      <c r="G3438" t="s">
        <v>24</v>
      </c>
      <c r="H3438">
        <v>3718178</v>
      </c>
      <c r="I3438">
        <v>3719149</v>
      </c>
      <c r="J3438" t="s">
        <v>25</v>
      </c>
      <c r="K3438" t="str">
        <f>VLOOKUP(Q3438,gene2!A:U,12,0)</f>
        <v>WP_041655161.1</v>
      </c>
      <c r="L3438" t="str">
        <f>VLOOKUP(Q3438,gene2!A:U,13,0)</f>
        <v>WP_041655161.1</v>
      </c>
      <c r="M3438">
        <f>VLOOKUP(Q3438,gene2!A:U,14,0)</f>
        <v>0</v>
      </c>
      <c r="N3438" t="str">
        <f>VLOOKUP(Q3438,gene2!A:U,15,0)</f>
        <v>cysteine synthase A</v>
      </c>
      <c r="O3438" t="s">
        <v>13202</v>
      </c>
      <c r="Q3438" t="s">
        <v>13203</v>
      </c>
      <c r="R3438">
        <v>972</v>
      </c>
      <c r="T3438" t="s">
        <v>13204</v>
      </c>
      <c r="V3438">
        <f t="shared" si="53"/>
        <v>324</v>
      </c>
    </row>
    <row r="3439" spans="1:22" x14ac:dyDescent="0.25">
      <c r="A3439" t="s">
        <v>20</v>
      </c>
      <c r="B3439" t="s">
        <v>21</v>
      </c>
      <c r="C3439" t="s">
        <v>22</v>
      </c>
      <c r="D3439" t="s">
        <v>23</v>
      </c>
      <c r="E3439" t="s">
        <v>5</v>
      </c>
      <c r="G3439" t="s">
        <v>24</v>
      </c>
      <c r="H3439">
        <v>3719222</v>
      </c>
      <c r="I3439">
        <v>3719800</v>
      </c>
      <c r="J3439" t="s">
        <v>52</v>
      </c>
      <c r="K3439" t="str">
        <f>VLOOKUP(Q3439,gene2!A:U,12,0)</f>
        <v>WP_011787098.1</v>
      </c>
      <c r="L3439" t="str">
        <f>VLOOKUP(Q3439,gene2!A:U,13,0)</f>
        <v>WP_011787098.1</v>
      </c>
      <c r="M3439">
        <f>VLOOKUP(Q3439,gene2!A:U,14,0)</f>
        <v>0</v>
      </c>
      <c r="N3439" t="str">
        <f>VLOOKUP(Q3439,gene2!A:U,15,0)</f>
        <v>porin family protein</v>
      </c>
      <c r="Q3439" t="s">
        <v>13207</v>
      </c>
      <c r="R3439">
        <v>579</v>
      </c>
      <c r="T3439" t="s">
        <v>13208</v>
      </c>
      <c r="V3439">
        <f t="shared" si="53"/>
        <v>193</v>
      </c>
    </row>
    <row r="3440" spans="1:22" x14ac:dyDescent="0.25">
      <c r="A3440" t="s">
        <v>20</v>
      </c>
      <c r="B3440" t="s">
        <v>21</v>
      </c>
      <c r="C3440" t="s">
        <v>22</v>
      </c>
      <c r="D3440" t="s">
        <v>23</v>
      </c>
      <c r="E3440" t="s">
        <v>5</v>
      </c>
      <c r="G3440" t="s">
        <v>24</v>
      </c>
      <c r="H3440">
        <v>3719921</v>
      </c>
      <c r="I3440">
        <v>3720217</v>
      </c>
      <c r="J3440" t="s">
        <v>52</v>
      </c>
      <c r="K3440" t="str">
        <f>VLOOKUP(Q3440,gene2!A:U,12,0)</f>
        <v>WP_014422941.1</v>
      </c>
      <c r="L3440" t="str">
        <f>VLOOKUP(Q3440,gene2!A:U,13,0)</f>
        <v>WP_014422941.1</v>
      </c>
      <c r="M3440">
        <f>VLOOKUP(Q3440,gene2!A:U,14,0)</f>
        <v>0</v>
      </c>
      <c r="N3440" t="str">
        <f>VLOOKUP(Q3440,gene2!A:U,15,0)</f>
        <v>hypothetical protein</v>
      </c>
      <c r="Q3440" t="s">
        <v>13210</v>
      </c>
      <c r="R3440">
        <v>297</v>
      </c>
      <c r="T3440" t="s">
        <v>13211</v>
      </c>
      <c r="V3440">
        <f t="shared" si="53"/>
        <v>99</v>
      </c>
    </row>
    <row r="3441" spans="1:22" x14ac:dyDescent="0.25">
      <c r="A3441" t="s">
        <v>20</v>
      </c>
      <c r="B3441" t="s">
        <v>21</v>
      </c>
      <c r="C3441" t="s">
        <v>22</v>
      </c>
      <c r="D3441" t="s">
        <v>23</v>
      </c>
      <c r="E3441" t="s">
        <v>5</v>
      </c>
      <c r="G3441" t="s">
        <v>24</v>
      </c>
      <c r="H3441">
        <v>3720214</v>
      </c>
      <c r="I3441">
        <v>3721128</v>
      </c>
      <c r="J3441" t="s">
        <v>52</v>
      </c>
      <c r="K3441" t="str">
        <f>VLOOKUP(Q3441,gene2!A:U,12,0)</f>
        <v>WP_041655162.1</v>
      </c>
      <c r="L3441" t="str">
        <f>VLOOKUP(Q3441,gene2!A:U,13,0)</f>
        <v>WP_041655162.1</v>
      </c>
      <c r="M3441">
        <f>VLOOKUP(Q3441,gene2!A:U,14,0)</f>
        <v>0</v>
      </c>
      <c r="N3441" t="str">
        <f>VLOOKUP(Q3441,gene2!A:U,15,0)</f>
        <v>alpha/beta fold hydrolase</v>
      </c>
      <c r="Q3441" t="s">
        <v>13213</v>
      </c>
      <c r="R3441">
        <v>915</v>
      </c>
      <c r="T3441" t="s">
        <v>13214</v>
      </c>
      <c r="V3441">
        <f t="shared" si="53"/>
        <v>305</v>
      </c>
    </row>
    <row r="3442" spans="1:22" x14ac:dyDescent="0.25">
      <c r="A3442" t="s">
        <v>20</v>
      </c>
      <c r="B3442" t="s">
        <v>21</v>
      </c>
      <c r="C3442" t="s">
        <v>22</v>
      </c>
      <c r="D3442" t="s">
        <v>23</v>
      </c>
      <c r="E3442" t="s">
        <v>5</v>
      </c>
      <c r="G3442" t="s">
        <v>24</v>
      </c>
      <c r="H3442">
        <v>3721336</v>
      </c>
      <c r="I3442">
        <v>3721935</v>
      </c>
      <c r="J3442" t="s">
        <v>25</v>
      </c>
      <c r="K3442" t="str">
        <f>VLOOKUP(Q3442,gene2!A:U,12,0)</f>
        <v>WP_011787101.1</v>
      </c>
      <c r="L3442" t="str">
        <f>VLOOKUP(Q3442,gene2!A:U,13,0)</f>
        <v>WP_011787101.1</v>
      </c>
      <c r="M3442">
        <f>VLOOKUP(Q3442,gene2!A:U,14,0)</f>
        <v>0</v>
      </c>
      <c r="N3442" t="str">
        <f>VLOOKUP(Q3442,gene2!A:U,15,0)</f>
        <v>ATP-dependent zinc protease</v>
      </c>
      <c r="Q3442" t="s">
        <v>13216</v>
      </c>
      <c r="R3442">
        <v>600</v>
      </c>
      <c r="T3442" t="s">
        <v>13217</v>
      </c>
      <c r="V3442">
        <f t="shared" si="53"/>
        <v>200</v>
      </c>
    </row>
    <row r="3443" spans="1:22" x14ac:dyDescent="0.25">
      <c r="A3443" t="s">
        <v>20</v>
      </c>
      <c r="B3443" t="s">
        <v>21</v>
      </c>
      <c r="C3443" t="s">
        <v>22</v>
      </c>
      <c r="D3443" t="s">
        <v>23</v>
      </c>
      <c r="E3443" t="s">
        <v>5</v>
      </c>
      <c r="G3443" t="s">
        <v>24</v>
      </c>
      <c r="H3443">
        <v>3721937</v>
      </c>
      <c r="I3443">
        <v>3722824</v>
      </c>
      <c r="J3443" t="s">
        <v>52</v>
      </c>
      <c r="K3443" t="str">
        <f>VLOOKUP(Q3443,gene2!A:U,12,0)</f>
        <v>WP_014422943.1</v>
      </c>
      <c r="L3443" t="str">
        <f>VLOOKUP(Q3443,gene2!A:U,13,0)</f>
        <v>WP_014422943.1</v>
      </c>
      <c r="M3443">
        <f>VLOOKUP(Q3443,gene2!A:U,14,0)</f>
        <v>0</v>
      </c>
      <c r="N3443" t="str">
        <f>VLOOKUP(Q3443,gene2!A:U,15,0)</f>
        <v>DNA ligase</v>
      </c>
      <c r="Q3443" t="s">
        <v>13219</v>
      </c>
      <c r="R3443">
        <v>888</v>
      </c>
      <c r="T3443" t="s">
        <v>13220</v>
      </c>
      <c r="V3443">
        <f t="shared" si="53"/>
        <v>296</v>
      </c>
    </row>
    <row r="3444" spans="1:22" x14ac:dyDescent="0.25">
      <c r="A3444" t="s">
        <v>20</v>
      </c>
      <c r="B3444" t="s">
        <v>21</v>
      </c>
      <c r="C3444" t="s">
        <v>22</v>
      </c>
      <c r="D3444" t="s">
        <v>23</v>
      </c>
      <c r="E3444" t="s">
        <v>5</v>
      </c>
      <c r="G3444" t="s">
        <v>24</v>
      </c>
      <c r="H3444">
        <v>3722876</v>
      </c>
      <c r="I3444">
        <v>3723313</v>
      </c>
      <c r="J3444" t="s">
        <v>52</v>
      </c>
      <c r="K3444" t="str">
        <f>VLOOKUP(Q3444,gene2!A:U,12,0)</f>
        <v>WP_014422944.1</v>
      </c>
      <c r="L3444" t="str">
        <f>VLOOKUP(Q3444,gene2!A:U,13,0)</f>
        <v>WP_014422944.1</v>
      </c>
      <c r="M3444">
        <f>VLOOKUP(Q3444,gene2!A:U,14,0)</f>
        <v>0</v>
      </c>
      <c r="N3444" t="str">
        <f>VLOOKUP(Q3444,gene2!A:U,15,0)</f>
        <v>YtoQ family protein</v>
      </c>
      <c r="Q3444" t="s">
        <v>13223</v>
      </c>
      <c r="R3444">
        <v>438</v>
      </c>
      <c r="T3444" t="s">
        <v>13224</v>
      </c>
      <c r="V3444">
        <f t="shared" si="53"/>
        <v>146</v>
      </c>
    </row>
    <row r="3445" spans="1:22" x14ac:dyDescent="0.25">
      <c r="A3445" t="s">
        <v>20</v>
      </c>
      <c r="B3445" t="s">
        <v>21</v>
      </c>
      <c r="C3445" t="s">
        <v>22</v>
      </c>
      <c r="D3445" t="s">
        <v>23</v>
      </c>
      <c r="E3445" t="s">
        <v>5</v>
      </c>
      <c r="G3445" t="s">
        <v>24</v>
      </c>
      <c r="H3445">
        <v>3723402</v>
      </c>
      <c r="I3445">
        <v>3724721</v>
      </c>
      <c r="J3445" t="s">
        <v>52</v>
      </c>
      <c r="K3445" t="str">
        <f>VLOOKUP(Q3445,gene2!A:U,12,0)</f>
        <v>WP_014422945.1</v>
      </c>
      <c r="L3445" t="str">
        <f>VLOOKUP(Q3445,gene2!A:U,13,0)</f>
        <v>WP_014422945.1</v>
      </c>
      <c r="M3445">
        <f>VLOOKUP(Q3445,gene2!A:U,14,0)</f>
        <v>0</v>
      </c>
      <c r="N3445" t="str">
        <f>VLOOKUP(Q3445,gene2!A:U,15,0)</f>
        <v>glycerophosphoryl diester phosphodiesterase</v>
      </c>
      <c r="Q3445" t="s">
        <v>13227</v>
      </c>
      <c r="R3445">
        <v>1320</v>
      </c>
      <c r="T3445" t="s">
        <v>13228</v>
      </c>
      <c r="V3445">
        <f t="shared" si="53"/>
        <v>440</v>
      </c>
    </row>
    <row r="3446" spans="1:22" x14ac:dyDescent="0.25">
      <c r="A3446" t="s">
        <v>20</v>
      </c>
      <c r="B3446" t="s">
        <v>21</v>
      </c>
      <c r="C3446" t="s">
        <v>22</v>
      </c>
      <c r="D3446" t="s">
        <v>23</v>
      </c>
      <c r="E3446" t="s">
        <v>5</v>
      </c>
      <c r="G3446" t="s">
        <v>24</v>
      </c>
      <c r="H3446">
        <v>3724923</v>
      </c>
      <c r="I3446">
        <v>3726332</v>
      </c>
      <c r="J3446" t="s">
        <v>25</v>
      </c>
      <c r="K3446" t="str">
        <f>VLOOKUP(Q3446,gene2!A:U,12,0)</f>
        <v>WP_014422946.1</v>
      </c>
      <c r="L3446" t="str">
        <f>VLOOKUP(Q3446,gene2!A:U,13,0)</f>
        <v>WP_014422946.1</v>
      </c>
      <c r="M3446">
        <f>VLOOKUP(Q3446,gene2!A:U,14,0)</f>
        <v>0</v>
      </c>
      <c r="N3446" t="str">
        <f>VLOOKUP(Q3446,gene2!A:U,15,0)</f>
        <v>hypothetical protein</v>
      </c>
      <c r="Q3446" t="s">
        <v>13231</v>
      </c>
      <c r="R3446">
        <v>1410</v>
      </c>
      <c r="T3446" t="s">
        <v>13232</v>
      </c>
      <c r="V3446">
        <f t="shared" si="53"/>
        <v>470</v>
      </c>
    </row>
    <row r="3447" spans="1:22" x14ac:dyDescent="0.25">
      <c r="A3447" t="s">
        <v>20</v>
      </c>
      <c r="B3447" t="s">
        <v>21</v>
      </c>
      <c r="C3447" t="s">
        <v>22</v>
      </c>
      <c r="D3447" t="s">
        <v>23</v>
      </c>
      <c r="E3447" t="s">
        <v>5</v>
      </c>
      <c r="G3447" t="s">
        <v>24</v>
      </c>
      <c r="H3447">
        <v>3726392</v>
      </c>
      <c r="I3447">
        <v>3731641</v>
      </c>
      <c r="J3447" t="s">
        <v>52</v>
      </c>
      <c r="K3447" t="str">
        <f>VLOOKUP(Q3447,gene2!A:U,12,0)</f>
        <v>WP_014422947.1</v>
      </c>
      <c r="L3447" t="str">
        <f>VLOOKUP(Q3447,gene2!A:U,13,0)</f>
        <v>WP_014422947.1</v>
      </c>
      <c r="M3447">
        <f>VLOOKUP(Q3447,gene2!A:U,14,0)</f>
        <v>0</v>
      </c>
      <c r="N3447" t="str">
        <f>VLOOKUP(Q3447,gene2!A:U,15,0)</f>
        <v>DNA repair ATPase</v>
      </c>
      <c r="Q3447" t="s">
        <v>13234</v>
      </c>
      <c r="R3447">
        <v>5250</v>
      </c>
      <c r="T3447" t="s">
        <v>13235</v>
      </c>
      <c r="V3447">
        <f t="shared" si="53"/>
        <v>1750</v>
      </c>
    </row>
    <row r="3448" spans="1:22" x14ac:dyDescent="0.25">
      <c r="A3448" t="s">
        <v>20</v>
      </c>
      <c r="B3448" t="s">
        <v>21</v>
      </c>
      <c r="C3448" t="s">
        <v>22</v>
      </c>
      <c r="D3448" t="s">
        <v>23</v>
      </c>
      <c r="E3448" t="s">
        <v>5</v>
      </c>
      <c r="G3448" t="s">
        <v>24</v>
      </c>
      <c r="H3448">
        <v>3731731</v>
      </c>
      <c r="I3448">
        <v>3733734</v>
      </c>
      <c r="J3448" t="s">
        <v>52</v>
      </c>
      <c r="K3448" t="str">
        <f>VLOOKUP(Q3448,gene2!A:U,12,0)</f>
        <v>WP_014422948.1</v>
      </c>
      <c r="L3448" t="str">
        <f>VLOOKUP(Q3448,gene2!A:U,13,0)</f>
        <v>WP_014422948.1</v>
      </c>
      <c r="M3448">
        <f>VLOOKUP(Q3448,gene2!A:U,14,0)</f>
        <v>0</v>
      </c>
      <c r="N3448" t="str">
        <f>VLOOKUP(Q3448,gene2!A:U,15,0)</f>
        <v>hypothetical protein</v>
      </c>
      <c r="Q3448" t="s">
        <v>13237</v>
      </c>
      <c r="R3448">
        <v>2004</v>
      </c>
      <c r="T3448" t="s">
        <v>13238</v>
      </c>
      <c r="V3448">
        <f t="shared" si="53"/>
        <v>668</v>
      </c>
    </row>
    <row r="3449" spans="1:22" x14ac:dyDescent="0.25">
      <c r="A3449" t="s">
        <v>20</v>
      </c>
      <c r="B3449" t="s">
        <v>21</v>
      </c>
      <c r="C3449" t="s">
        <v>22</v>
      </c>
      <c r="D3449" t="s">
        <v>23</v>
      </c>
      <c r="E3449" t="s">
        <v>5</v>
      </c>
      <c r="G3449" t="s">
        <v>24</v>
      </c>
      <c r="H3449">
        <v>3733778</v>
      </c>
      <c r="I3449">
        <v>3734404</v>
      </c>
      <c r="J3449" t="s">
        <v>52</v>
      </c>
      <c r="K3449" t="str">
        <f>VLOOKUP(Q3449,gene2!A:U,12,0)</f>
        <v>WP_014422949.1</v>
      </c>
      <c r="L3449" t="str">
        <f>VLOOKUP(Q3449,gene2!A:U,13,0)</f>
        <v>WP_014422949.1</v>
      </c>
      <c r="M3449">
        <f>VLOOKUP(Q3449,gene2!A:U,14,0)</f>
        <v>0</v>
      </c>
      <c r="N3449" t="str">
        <f>VLOOKUP(Q3449,gene2!A:U,15,0)</f>
        <v>hypothetical protein</v>
      </c>
      <c r="Q3449" t="s">
        <v>13240</v>
      </c>
      <c r="R3449">
        <v>627</v>
      </c>
      <c r="T3449" t="s">
        <v>13241</v>
      </c>
      <c r="V3449">
        <f t="shared" si="53"/>
        <v>209</v>
      </c>
    </row>
    <row r="3450" spans="1:22" x14ac:dyDescent="0.25">
      <c r="A3450" t="s">
        <v>20</v>
      </c>
      <c r="B3450" t="s">
        <v>21</v>
      </c>
      <c r="C3450" t="s">
        <v>22</v>
      </c>
      <c r="D3450" t="s">
        <v>23</v>
      </c>
      <c r="E3450" t="s">
        <v>5</v>
      </c>
      <c r="G3450" t="s">
        <v>24</v>
      </c>
      <c r="H3450">
        <v>3734610</v>
      </c>
      <c r="I3450">
        <v>3735014</v>
      </c>
      <c r="J3450" t="s">
        <v>25</v>
      </c>
      <c r="K3450" t="str">
        <f>VLOOKUP(Q3450,gene2!A:U,12,0)</f>
        <v>WP_011787109.1</v>
      </c>
      <c r="L3450" t="str">
        <f>VLOOKUP(Q3450,gene2!A:U,13,0)</f>
        <v>WP_011787109.1</v>
      </c>
      <c r="M3450">
        <f>VLOOKUP(Q3450,gene2!A:U,14,0)</f>
        <v>0</v>
      </c>
      <c r="N3450" t="str">
        <f>VLOOKUP(Q3450,gene2!A:U,15,0)</f>
        <v>YjfI family protein</v>
      </c>
      <c r="Q3450" t="s">
        <v>13243</v>
      </c>
      <c r="R3450">
        <v>405</v>
      </c>
      <c r="T3450" t="s">
        <v>13244</v>
      </c>
      <c r="V3450">
        <f t="shared" si="53"/>
        <v>135</v>
      </c>
    </row>
    <row r="3451" spans="1:22" x14ac:dyDescent="0.25">
      <c r="A3451" t="s">
        <v>20</v>
      </c>
      <c r="B3451" t="s">
        <v>21</v>
      </c>
      <c r="C3451" t="s">
        <v>22</v>
      </c>
      <c r="D3451" t="s">
        <v>23</v>
      </c>
      <c r="E3451" t="s">
        <v>5</v>
      </c>
      <c r="G3451" t="s">
        <v>24</v>
      </c>
      <c r="H3451">
        <v>3735029</v>
      </c>
      <c r="I3451">
        <v>3735727</v>
      </c>
      <c r="J3451" t="s">
        <v>25</v>
      </c>
      <c r="K3451" t="str">
        <f>VLOOKUP(Q3451,gene2!A:U,12,0)</f>
        <v>WP_014422950.1</v>
      </c>
      <c r="L3451" t="str">
        <f>VLOOKUP(Q3451,gene2!A:U,13,0)</f>
        <v>WP_014422950.1</v>
      </c>
      <c r="M3451">
        <f>VLOOKUP(Q3451,gene2!A:U,14,0)</f>
        <v>0</v>
      </c>
      <c r="N3451" t="str">
        <f>VLOOKUP(Q3451,gene2!A:U,15,0)</f>
        <v>PspA/IM30 family protein</v>
      </c>
      <c r="Q3451" t="s">
        <v>13247</v>
      </c>
      <c r="R3451">
        <v>699</v>
      </c>
      <c r="T3451" t="s">
        <v>13248</v>
      </c>
      <c r="V3451">
        <f t="shared" si="53"/>
        <v>233</v>
      </c>
    </row>
    <row r="3452" spans="1:22" x14ac:dyDescent="0.25">
      <c r="A3452" t="s">
        <v>20</v>
      </c>
      <c r="B3452" t="s">
        <v>21</v>
      </c>
      <c r="C3452" t="s">
        <v>22</v>
      </c>
      <c r="D3452" t="s">
        <v>23</v>
      </c>
      <c r="E3452" t="s">
        <v>5</v>
      </c>
      <c r="G3452" t="s">
        <v>24</v>
      </c>
      <c r="H3452">
        <v>3735794</v>
      </c>
      <c r="I3452">
        <v>3736126</v>
      </c>
      <c r="J3452" t="s">
        <v>25</v>
      </c>
      <c r="K3452" t="str">
        <f>VLOOKUP(Q3452,gene2!A:U,12,0)</f>
        <v>WP_014422951.1</v>
      </c>
      <c r="L3452" t="str">
        <f>VLOOKUP(Q3452,gene2!A:U,13,0)</f>
        <v>WP_014422951.1</v>
      </c>
      <c r="M3452">
        <f>VLOOKUP(Q3452,gene2!A:U,14,0)</f>
        <v>0</v>
      </c>
      <c r="N3452" t="str">
        <f>VLOOKUP(Q3452,gene2!A:U,15,0)</f>
        <v>hypothetical protein</v>
      </c>
      <c r="Q3452" t="s">
        <v>13251</v>
      </c>
      <c r="R3452">
        <v>333</v>
      </c>
      <c r="T3452" t="s">
        <v>13252</v>
      </c>
      <c r="V3452">
        <f t="shared" si="53"/>
        <v>111</v>
      </c>
    </row>
    <row r="3453" spans="1:22" x14ac:dyDescent="0.25">
      <c r="A3453" t="s">
        <v>20</v>
      </c>
      <c r="B3453" t="s">
        <v>21</v>
      </c>
      <c r="C3453" t="s">
        <v>22</v>
      </c>
      <c r="D3453" t="s">
        <v>23</v>
      </c>
      <c r="E3453" t="s">
        <v>5</v>
      </c>
      <c r="G3453" t="s">
        <v>24</v>
      </c>
      <c r="H3453">
        <v>3736170</v>
      </c>
      <c r="I3453">
        <v>3737264</v>
      </c>
      <c r="J3453" t="s">
        <v>25</v>
      </c>
      <c r="K3453" t="str">
        <f>VLOOKUP(Q3453,gene2!A:U,12,0)</f>
        <v>WP_014422952.1</v>
      </c>
      <c r="L3453" t="str">
        <f>VLOOKUP(Q3453,gene2!A:U,13,0)</f>
        <v>WP_014422952.1</v>
      </c>
      <c r="M3453">
        <f>VLOOKUP(Q3453,gene2!A:U,14,0)</f>
        <v>0</v>
      </c>
      <c r="N3453" t="str">
        <f>VLOOKUP(Q3453,gene2!A:U,15,0)</f>
        <v>rhomboid family intramembrane serine protease</v>
      </c>
      <c r="Q3453" t="s">
        <v>13254</v>
      </c>
      <c r="R3453">
        <v>1095</v>
      </c>
      <c r="T3453" t="s">
        <v>13255</v>
      </c>
      <c r="V3453">
        <f t="shared" si="53"/>
        <v>365</v>
      </c>
    </row>
    <row r="3454" spans="1:22" x14ac:dyDescent="0.25">
      <c r="A3454" t="s">
        <v>20</v>
      </c>
      <c r="B3454" t="s">
        <v>21</v>
      </c>
      <c r="C3454" t="s">
        <v>22</v>
      </c>
      <c r="D3454" t="s">
        <v>23</v>
      </c>
      <c r="E3454" t="s">
        <v>5</v>
      </c>
      <c r="G3454" t="s">
        <v>24</v>
      </c>
      <c r="H3454">
        <v>3737291</v>
      </c>
      <c r="I3454">
        <v>3737740</v>
      </c>
      <c r="J3454" t="s">
        <v>52</v>
      </c>
      <c r="K3454" t="str">
        <f>VLOOKUP(Q3454,gene2!A:U,12,0)</f>
        <v>WP_014422953.1</v>
      </c>
      <c r="L3454" t="str">
        <f>VLOOKUP(Q3454,gene2!A:U,13,0)</f>
        <v>WP_014422953.1</v>
      </c>
      <c r="M3454">
        <f>VLOOKUP(Q3454,gene2!A:U,14,0)</f>
        <v>0</v>
      </c>
      <c r="N3454" t="str">
        <f>VLOOKUP(Q3454,gene2!A:U,15,0)</f>
        <v>DUF4124 domain-containing protein</v>
      </c>
      <c r="Q3454" t="s">
        <v>13257</v>
      </c>
      <c r="R3454">
        <v>450</v>
      </c>
      <c r="T3454" t="s">
        <v>13258</v>
      </c>
      <c r="V3454">
        <f t="shared" si="53"/>
        <v>150</v>
      </c>
    </row>
    <row r="3455" spans="1:22" x14ac:dyDescent="0.25">
      <c r="A3455" t="s">
        <v>20</v>
      </c>
      <c r="B3455" t="s">
        <v>21</v>
      </c>
      <c r="C3455" t="s">
        <v>22</v>
      </c>
      <c r="D3455" t="s">
        <v>23</v>
      </c>
      <c r="E3455" t="s">
        <v>5</v>
      </c>
      <c r="G3455" t="s">
        <v>24</v>
      </c>
      <c r="H3455">
        <v>3737878</v>
      </c>
      <c r="I3455">
        <v>3738933</v>
      </c>
      <c r="J3455" t="s">
        <v>52</v>
      </c>
      <c r="K3455" t="str">
        <f>VLOOKUP(Q3455,gene2!A:U,12,0)</f>
        <v>WP_014422954.1</v>
      </c>
      <c r="L3455" t="str">
        <f>VLOOKUP(Q3455,gene2!A:U,13,0)</f>
        <v>WP_014422954.1</v>
      </c>
      <c r="M3455">
        <f>VLOOKUP(Q3455,gene2!A:U,14,0)</f>
        <v>0</v>
      </c>
      <c r="N3455" t="str">
        <f>VLOOKUP(Q3455,gene2!A:U,15,0)</f>
        <v>hypothetical protein</v>
      </c>
      <c r="Q3455" t="s">
        <v>13260</v>
      </c>
      <c r="R3455">
        <v>1056</v>
      </c>
      <c r="T3455" t="s">
        <v>13261</v>
      </c>
      <c r="V3455">
        <f t="shared" si="53"/>
        <v>352</v>
      </c>
    </row>
    <row r="3456" spans="1:22" x14ac:dyDescent="0.25">
      <c r="A3456" t="s">
        <v>20</v>
      </c>
      <c r="B3456" t="s">
        <v>21</v>
      </c>
      <c r="C3456" t="s">
        <v>22</v>
      </c>
      <c r="D3456" t="s">
        <v>23</v>
      </c>
      <c r="E3456" t="s">
        <v>5</v>
      </c>
      <c r="G3456" t="s">
        <v>24</v>
      </c>
      <c r="H3456">
        <v>3738923</v>
      </c>
      <c r="I3456">
        <v>3742963</v>
      </c>
      <c r="J3456" t="s">
        <v>52</v>
      </c>
      <c r="K3456" t="str">
        <f>VLOOKUP(Q3456,gene2!A:U,12,0)</f>
        <v>WP_114435202.1</v>
      </c>
      <c r="L3456" t="str">
        <f>VLOOKUP(Q3456,gene2!A:U,13,0)</f>
        <v>WP_114435202.1</v>
      </c>
      <c r="M3456">
        <f>VLOOKUP(Q3456,gene2!A:U,14,0)</f>
        <v>0</v>
      </c>
      <c r="N3456" t="str">
        <f>VLOOKUP(Q3456,gene2!A:U,15,0)</f>
        <v>hypothetical protein</v>
      </c>
      <c r="Q3456" t="s">
        <v>13263</v>
      </c>
      <c r="R3456">
        <v>4041</v>
      </c>
      <c r="T3456" t="s">
        <v>13264</v>
      </c>
      <c r="V3456">
        <f t="shared" si="53"/>
        <v>1347</v>
      </c>
    </row>
    <row r="3457" spans="1:22" x14ac:dyDescent="0.25">
      <c r="A3457" t="s">
        <v>20</v>
      </c>
      <c r="B3457" t="s">
        <v>21</v>
      </c>
      <c r="C3457" t="s">
        <v>22</v>
      </c>
      <c r="D3457" t="s">
        <v>23</v>
      </c>
      <c r="E3457" t="s">
        <v>5</v>
      </c>
      <c r="G3457" t="s">
        <v>24</v>
      </c>
      <c r="H3457">
        <v>3743003</v>
      </c>
      <c r="I3457">
        <v>3743545</v>
      </c>
      <c r="J3457" t="s">
        <v>52</v>
      </c>
      <c r="K3457" t="str">
        <f>VLOOKUP(Q3457,gene2!A:U,12,0)</f>
        <v>WP_041655666.1</v>
      </c>
      <c r="L3457" t="str">
        <f>VLOOKUP(Q3457,gene2!A:U,13,0)</f>
        <v>WP_041655666.1</v>
      </c>
      <c r="M3457">
        <f>VLOOKUP(Q3457,gene2!A:U,14,0)</f>
        <v>0</v>
      </c>
      <c r="N3457" t="str">
        <f>VLOOKUP(Q3457,gene2!A:U,15,0)</f>
        <v>DUF4123 domain-containing protein</v>
      </c>
      <c r="Q3457" t="s">
        <v>13266</v>
      </c>
      <c r="R3457">
        <v>543</v>
      </c>
      <c r="T3457" t="s">
        <v>13267</v>
      </c>
      <c r="V3457">
        <f t="shared" si="53"/>
        <v>181</v>
      </c>
    </row>
    <row r="3458" spans="1:22" x14ac:dyDescent="0.25">
      <c r="A3458" t="s">
        <v>20</v>
      </c>
      <c r="B3458" t="s">
        <v>21</v>
      </c>
      <c r="C3458" t="s">
        <v>22</v>
      </c>
      <c r="D3458" t="s">
        <v>23</v>
      </c>
      <c r="E3458" t="s">
        <v>5</v>
      </c>
      <c r="G3458" t="s">
        <v>24</v>
      </c>
      <c r="H3458">
        <v>3743561</v>
      </c>
      <c r="I3458">
        <v>3745684</v>
      </c>
      <c r="J3458" t="s">
        <v>52</v>
      </c>
      <c r="K3458" t="str">
        <f>VLOOKUP(Q3458,gene2!A:U,12,0)</f>
        <v>WP_041655667.1</v>
      </c>
      <c r="L3458" t="str">
        <f>VLOOKUP(Q3458,gene2!A:U,13,0)</f>
        <v>WP_041655667.1</v>
      </c>
      <c r="M3458">
        <f>VLOOKUP(Q3458,gene2!A:U,14,0)</f>
        <v>0</v>
      </c>
      <c r="N3458" t="str">
        <f>VLOOKUP(Q3458,gene2!A:U,15,0)</f>
        <v>type VI secretion system tip protein VgrG</v>
      </c>
      <c r="O3458" t="s">
        <v>4145</v>
      </c>
      <c r="Q3458" t="s">
        <v>13269</v>
      </c>
      <c r="R3458">
        <v>2124</v>
      </c>
      <c r="T3458" t="s">
        <v>13270</v>
      </c>
      <c r="V3458">
        <f t="shared" si="53"/>
        <v>708</v>
      </c>
    </row>
    <row r="3459" spans="1:22" x14ac:dyDescent="0.25">
      <c r="A3459" t="s">
        <v>20</v>
      </c>
      <c r="B3459" t="s">
        <v>21</v>
      </c>
      <c r="C3459" t="s">
        <v>22</v>
      </c>
      <c r="D3459" t="s">
        <v>23</v>
      </c>
      <c r="E3459" t="s">
        <v>5</v>
      </c>
      <c r="G3459" t="s">
        <v>24</v>
      </c>
      <c r="H3459">
        <v>3745788</v>
      </c>
      <c r="I3459">
        <v>3749372</v>
      </c>
      <c r="J3459" t="s">
        <v>52</v>
      </c>
      <c r="K3459" t="str">
        <f>VLOOKUP(Q3459,gene2!A:U,12,0)</f>
        <v>WP_158011898.1</v>
      </c>
      <c r="L3459" t="str">
        <f>VLOOKUP(Q3459,gene2!A:U,13,0)</f>
        <v>WP_158011898.1</v>
      </c>
      <c r="M3459">
        <f>VLOOKUP(Q3459,gene2!A:U,14,0)</f>
        <v>0</v>
      </c>
      <c r="N3459" t="str">
        <f>VLOOKUP(Q3459,gene2!A:U,15,0)</f>
        <v>type VI secretion system membrane subunit TssM</v>
      </c>
      <c r="O3459" t="s">
        <v>13272</v>
      </c>
      <c r="Q3459" t="s">
        <v>13273</v>
      </c>
      <c r="R3459">
        <v>3585</v>
      </c>
      <c r="T3459" t="s">
        <v>13274</v>
      </c>
      <c r="V3459">
        <f t="shared" ref="V3459:V3522" si="54">R3459/3</f>
        <v>1195</v>
      </c>
    </row>
    <row r="3460" spans="1:22" x14ac:dyDescent="0.25">
      <c r="A3460" t="s">
        <v>20</v>
      </c>
      <c r="B3460" t="s">
        <v>21</v>
      </c>
      <c r="C3460" t="s">
        <v>22</v>
      </c>
      <c r="D3460" t="s">
        <v>23</v>
      </c>
      <c r="E3460" t="s">
        <v>5</v>
      </c>
      <c r="G3460" t="s">
        <v>24</v>
      </c>
      <c r="H3460">
        <v>3749409</v>
      </c>
      <c r="I3460">
        <v>3750857</v>
      </c>
      <c r="J3460" t="s">
        <v>52</v>
      </c>
      <c r="K3460" t="str">
        <f>VLOOKUP(Q3460,gene2!A:U,12,0)</f>
        <v>WP_014422959.1</v>
      </c>
      <c r="L3460" t="str">
        <f>VLOOKUP(Q3460,gene2!A:U,13,0)</f>
        <v>WP_014422959.1</v>
      </c>
      <c r="M3460">
        <f>VLOOKUP(Q3460,gene2!A:U,14,0)</f>
        <v>0</v>
      </c>
      <c r="N3460" t="str">
        <f>VLOOKUP(Q3460,gene2!A:U,15,0)</f>
        <v>type VI secretion system protein TssA</v>
      </c>
      <c r="O3460" t="s">
        <v>13277</v>
      </c>
      <c r="Q3460" t="s">
        <v>13278</v>
      </c>
      <c r="R3460">
        <v>1449</v>
      </c>
      <c r="T3460" t="s">
        <v>13279</v>
      </c>
      <c r="V3460">
        <f t="shared" si="54"/>
        <v>483</v>
      </c>
    </row>
    <row r="3461" spans="1:22" x14ac:dyDescent="0.25">
      <c r="A3461" t="s">
        <v>20</v>
      </c>
      <c r="B3461" t="s">
        <v>21</v>
      </c>
      <c r="C3461" t="s">
        <v>22</v>
      </c>
      <c r="D3461" t="s">
        <v>23</v>
      </c>
      <c r="E3461" t="s">
        <v>5</v>
      </c>
      <c r="G3461" t="s">
        <v>24</v>
      </c>
      <c r="H3461">
        <v>3750869</v>
      </c>
      <c r="I3461">
        <v>3751504</v>
      </c>
      <c r="J3461" t="s">
        <v>52</v>
      </c>
      <c r="K3461" t="str">
        <f>VLOOKUP(Q3461,gene2!A:U,12,0)</f>
        <v>WP_041655166.1</v>
      </c>
      <c r="L3461" t="str">
        <f>VLOOKUP(Q3461,gene2!A:U,13,0)</f>
        <v>WP_041655166.1</v>
      </c>
      <c r="M3461">
        <f>VLOOKUP(Q3461,gene2!A:U,14,0)</f>
        <v>0</v>
      </c>
      <c r="N3461" t="str">
        <f>VLOOKUP(Q3461,gene2!A:U,15,0)</f>
        <v>type VI secretion system-associated protein TagO</v>
      </c>
      <c r="O3461" t="s">
        <v>13282</v>
      </c>
      <c r="Q3461" t="s">
        <v>13283</v>
      </c>
      <c r="R3461">
        <v>636</v>
      </c>
      <c r="T3461" t="s">
        <v>13284</v>
      </c>
      <c r="V3461">
        <f t="shared" si="54"/>
        <v>212</v>
      </c>
    </row>
    <row r="3462" spans="1:22" x14ac:dyDescent="0.25">
      <c r="A3462" t="s">
        <v>20</v>
      </c>
      <c r="B3462" t="s">
        <v>21</v>
      </c>
      <c r="C3462" t="s">
        <v>22</v>
      </c>
      <c r="D3462" t="s">
        <v>23</v>
      </c>
      <c r="E3462" t="s">
        <v>5</v>
      </c>
      <c r="G3462" t="s">
        <v>24</v>
      </c>
      <c r="H3462">
        <v>3751501</v>
      </c>
      <c r="I3462">
        <v>3753066</v>
      </c>
      <c r="J3462" t="s">
        <v>52</v>
      </c>
      <c r="K3462" t="str">
        <f>VLOOKUP(Q3462,gene2!A:U,12,0)</f>
        <v>WP_014422961.1</v>
      </c>
      <c r="L3462" t="str">
        <f>VLOOKUP(Q3462,gene2!A:U,13,0)</f>
        <v>WP_014422961.1</v>
      </c>
      <c r="M3462">
        <f>VLOOKUP(Q3462,gene2!A:U,14,0)</f>
        <v>0</v>
      </c>
      <c r="N3462" t="str">
        <f>VLOOKUP(Q3462,gene2!A:U,15,0)</f>
        <v>sigma 54-interacting transcriptional regulator</v>
      </c>
      <c r="Q3462" t="s">
        <v>13287</v>
      </c>
      <c r="R3462">
        <v>1566</v>
      </c>
      <c r="T3462" t="s">
        <v>13288</v>
      </c>
      <c r="V3462">
        <f t="shared" si="54"/>
        <v>522</v>
      </c>
    </row>
    <row r="3463" spans="1:22" x14ac:dyDescent="0.25">
      <c r="A3463" t="s">
        <v>20</v>
      </c>
      <c r="B3463" t="s">
        <v>21</v>
      </c>
      <c r="C3463" t="s">
        <v>22</v>
      </c>
      <c r="D3463" t="s">
        <v>23</v>
      </c>
      <c r="E3463" t="s">
        <v>5</v>
      </c>
      <c r="G3463" t="s">
        <v>24</v>
      </c>
      <c r="H3463">
        <v>3753406</v>
      </c>
      <c r="I3463">
        <v>3756048</v>
      </c>
      <c r="J3463" t="s">
        <v>52</v>
      </c>
      <c r="K3463" t="str">
        <f>VLOOKUP(Q3463,gene2!A:U,12,0)</f>
        <v>WP_041655168.1</v>
      </c>
      <c r="L3463" t="str">
        <f>VLOOKUP(Q3463,gene2!A:U,13,0)</f>
        <v>WP_041655168.1</v>
      </c>
      <c r="M3463">
        <f>VLOOKUP(Q3463,gene2!A:U,14,0)</f>
        <v>0</v>
      </c>
      <c r="N3463" t="str">
        <f>VLOOKUP(Q3463,gene2!A:U,15,0)</f>
        <v>type VI secretion system ATPase TssH</v>
      </c>
      <c r="O3463" t="s">
        <v>13290</v>
      </c>
      <c r="Q3463" t="s">
        <v>13291</v>
      </c>
      <c r="R3463">
        <v>2643</v>
      </c>
      <c r="T3463" t="s">
        <v>13292</v>
      </c>
      <c r="V3463">
        <f t="shared" si="54"/>
        <v>881</v>
      </c>
    </row>
    <row r="3464" spans="1:22" x14ac:dyDescent="0.25">
      <c r="A3464" t="s">
        <v>20</v>
      </c>
      <c r="B3464" t="s">
        <v>21</v>
      </c>
      <c r="C3464" t="s">
        <v>22</v>
      </c>
      <c r="D3464" t="s">
        <v>23</v>
      </c>
      <c r="E3464" t="s">
        <v>5</v>
      </c>
      <c r="G3464" t="s">
        <v>24</v>
      </c>
      <c r="H3464">
        <v>3756059</v>
      </c>
      <c r="I3464">
        <v>3756880</v>
      </c>
      <c r="J3464" t="s">
        <v>52</v>
      </c>
      <c r="K3464" t="str">
        <f>VLOOKUP(Q3464,gene2!A:U,12,0)</f>
        <v>WP_014422963.1</v>
      </c>
      <c r="L3464" t="str">
        <f>VLOOKUP(Q3464,gene2!A:U,13,0)</f>
        <v>WP_014422963.1</v>
      </c>
      <c r="M3464">
        <f>VLOOKUP(Q3464,gene2!A:U,14,0)</f>
        <v>0</v>
      </c>
      <c r="N3464" t="str">
        <f>VLOOKUP(Q3464,gene2!A:U,15,0)</f>
        <v>DotU family type IV/VI secretion system protein</v>
      </c>
      <c r="Q3464" t="s">
        <v>13295</v>
      </c>
      <c r="R3464">
        <v>822</v>
      </c>
      <c r="T3464" t="s">
        <v>13296</v>
      </c>
      <c r="V3464">
        <f t="shared" si="54"/>
        <v>274</v>
      </c>
    </row>
    <row r="3465" spans="1:22" x14ac:dyDescent="0.25">
      <c r="A3465" t="s">
        <v>20</v>
      </c>
      <c r="B3465" t="s">
        <v>21</v>
      </c>
      <c r="C3465" t="s">
        <v>22</v>
      </c>
      <c r="D3465" t="s">
        <v>23</v>
      </c>
      <c r="E3465" t="s">
        <v>5</v>
      </c>
      <c r="G3465" t="s">
        <v>24</v>
      </c>
      <c r="H3465">
        <v>3756884</v>
      </c>
      <c r="I3465">
        <v>3758218</v>
      </c>
      <c r="J3465" t="s">
        <v>52</v>
      </c>
      <c r="K3465" t="str">
        <f>VLOOKUP(Q3465,gene2!A:U,12,0)</f>
        <v>WP_014422964.1</v>
      </c>
      <c r="L3465" t="str">
        <f>VLOOKUP(Q3465,gene2!A:U,13,0)</f>
        <v>WP_014422964.1</v>
      </c>
      <c r="M3465">
        <f>VLOOKUP(Q3465,gene2!A:U,14,0)</f>
        <v>0</v>
      </c>
      <c r="N3465" t="str">
        <f>VLOOKUP(Q3465,gene2!A:U,15,0)</f>
        <v>type VI secretion system baseplate subunit TssK</v>
      </c>
      <c r="O3465" t="s">
        <v>13299</v>
      </c>
      <c r="Q3465" t="s">
        <v>13300</v>
      </c>
      <c r="R3465">
        <v>1335</v>
      </c>
      <c r="T3465" t="s">
        <v>13301</v>
      </c>
      <c r="V3465">
        <f t="shared" si="54"/>
        <v>445</v>
      </c>
    </row>
    <row r="3466" spans="1:22" x14ac:dyDescent="0.25">
      <c r="A3466" t="s">
        <v>20</v>
      </c>
      <c r="B3466" t="s">
        <v>21</v>
      </c>
      <c r="C3466" t="s">
        <v>22</v>
      </c>
      <c r="D3466" t="s">
        <v>23</v>
      </c>
      <c r="E3466" t="s">
        <v>5</v>
      </c>
      <c r="G3466" t="s">
        <v>24</v>
      </c>
      <c r="H3466">
        <v>3758218</v>
      </c>
      <c r="I3466">
        <v>3758751</v>
      </c>
      <c r="J3466" t="s">
        <v>52</v>
      </c>
      <c r="K3466" t="str">
        <f>VLOOKUP(Q3466,gene2!A:U,12,0)</f>
        <v>WP_011787131.1</v>
      </c>
      <c r="L3466" t="str">
        <f>VLOOKUP(Q3466,gene2!A:U,13,0)</f>
        <v>WP_011787131.1</v>
      </c>
      <c r="M3466">
        <f>VLOOKUP(Q3466,gene2!A:U,14,0)</f>
        <v>0</v>
      </c>
      <c r="N3466" t="str">
        <f>VLOOKUP(Q3466,gene2!A:U,15,0)</f>
        <v>type VI secretion system lipoprotein TssJ</v>
      </c>
      <c r="O3466" t="s">
        <v>13304</v>
      </c>
      <c r="Q3466" t="s">
        <v>13305</v>
      </c>
      <c r="R3466">
        <v>534</v>
      </c>
      <c r="T3466" t="s">
        <v>13306</v>
      </c>
      <c r="V3466">
        <f t="shared" si="54"/>
        <v>178</v>
      </c>
    </row>
    <row r="3467" spans="1:22" x14ac:dyDescent="0.25">
      <c r="A3467" t="s">
        <v>20</v>
      </c>
      <c r="B3467" t="s">
        <v>21</v>
      </c>
      <c r="C3467" t="s">
        <v>22</v>
      </c>
      <c r="D3467" t="s">
        <v>23</v>
      </c>
      <c r="E3467" t="s">
        <v>5</v>
      </c>
      <c r="G3467" t="s">
        <v>24</v>
      </c>
      <c r="H3467">
        <v>3758748</v>
      </c>
      <c r="I3467">
        <v>3760058</v>
      </c>
      <c r="J3467" t="s">
        <v>52</v>
      </c>
      <c r="K3467" t="str">
        <f>VLOOKUP(Q3467,gene2!A:U,12,0)</f>
        <v>WP_014422965.1</v>
      </c>
      <c r="L3467" t="str">
        <f>VLOOKUP(Q3467,gene2!A:U,13,0)</f>
        <v>WP_014422965.1</v>
      </c>
      <c r="M3467">
        <f>VLOOKUP(Q3467,gene2!A:U,14,0)</f>
        <v>0</v>
      </c>
      <c r="N3467" t="str">
        <f>VLOOKUP(Q3467,gene2!A:U,15,0)</f>
        <v>type VI secretion system-associated FHA domain protein TagH</v>
      </c>
      <c r="O3467" t="s">
        <v>13309</v>
      </c>
      <c r="Q3467" t="s">
        <v>13310</v>
      </c>
      <c r="R3467">
        <v>1311</v>
      </c>
      <c r="T3467" t="s">
        <v>13311</v>
      </c>
      <c r="V3467">
        <f t="shared" si="54"/>
        <v>437</v>
      </c>
    </row>
    <row r="3468" spans="1:22" x14ac:dyDescent="0.25">
      <c r="A3468" t="s">
        <v>20</v>
      </c>
      <c r="B3468" t="s">
        <v>21</v>
      </c>
      <c r="C3468" t="s">
        <v>22</v>
      </c>
      <c r="D3468" t="s">
        <v>23</v>
      </c>
      <c r="E3468" t="s">
        <v>5</v>
      </c>
      <c r="G3468" t="s">
        <v>24</v>
      </c>
      <c r="H3468">
        <v>3760076</v>
      </c>
      <c r="I3468">
        <v>3761092</v>
      </c>
      <c r="J3468" t="s">
        <v>52</v>
      </c>
      <c r="K3468" t="str">
        <f>VLOOKUP(Q3468,gene2!A:U,12,0)</f>
        <v>WP_014422966.1</v>
      </c>
      <c r="L3468" t="str">
        <f>VLOOKUP(Q3468,gene2!A:U,13,0)</f>
        <v>WP_014422966.1</v>
      </c>
      <c r="M3468">
        <f>VLOOKUP(Q3468,gene2!A:U,14,0)</f>
        <v>0</v>
      </c>
      <c r="N3468" t="str">
        <f>VLOOKUP(Q3468,gene2!A:U,15,0)</f>
        <v>type VI secretion system baseplate subunit TssG</v>
      </c>
      <c r="O3468" t="s">
        <v>13314</v>
      </c>
      <c r="Q3468" t="s">
        <v>13315</v>
      </c>
      <c r="R3468">
        <v>1017</v>
      </c>
      <c r="T3468" t="s">
        <v>13316</v>
      </c>
      <c r="V3468">
        <f t="shared" si="54"/>
        <v>339</v>
      </c>
    </row>
    <row r="3469" spans="1:22" x14ac:dyDescent="0.25">
      <c r="A3469" t="s">
        <v>20</v>
      </c>
      <c r="B3469" t="s">
        <v>21</v>
      </c>
      <c r="C3469" t="s">
        <v>22</v>
      </c>
      <c r="D3469" t="s">
        <v>23</v>
      </c>
      <c r="E3469" t="s">
        <v>5</v>
      </c>
      <c r="G3469" t="s">
        <v>24</v>
      </c>
      <c r="H3469">
        <v>3761056</v>
      </c>
      <c r="I3469">
        <v>3762828</v>
      </c>
      <c r="J3469" t="s">
        <v>52</v>
      </c>
      <c r="K3469" t="str">
        <f>VLOOKUP(Q3469,gene2!A:U,12,0)</f>
        <v>WP_014422967.1</v>
      </c>
      <c r="L3469" t="str">
        <f>VLOOKUP(Q3469,gene2!A:U,13,0)</f>
        <v>WP_014422967.1</v>
      </c>
      <c r="M3469">
        <f>VLOOKUP(Q3469,gene2!A:U,14,0)</f>
        <v>0</v>
      </c>
      <c r="N3469" t="str">
        <f>VLOOKUP(Q3469,gene2!A:U,15,0)</f>
        <v>type VI secretion system baseplate subunit TssF</v>
      </c>
      <c r="O3469" t="s">
        <v>13319</v>
      </c>
      <c r="Q3469" t="s">
        <v>13320</v>
      </c>
      <c r="R3469">
        <v>1773</v>
      </c>
      <c r="T3469" t="s">
        <v>13321</v>
      </c>
      <c r="V3469">
        <f t="shared" si="54"/>
        <v>591</v>
      </c>
    </row>
    <row r="3470" spans="1:22" x14ac:dyDescent="0.25">
      <c r="A3470" t="s">
        <v>20</v>
      </c>
      <c r="B3470" t="s">
        <v>21</v>
      </c>
      <c r="C3470" t="s">
        <v>22</v>
      </c>
      <c r="D3470" t="s">
        <v>23</v>
      </c>
      <c r="E3470" t="s">
        <v>5</v>
      </c>
      <c r="G3470" t="s">
        <v>24</v>
      </c>
      <c r="H3470">
        <v>3763127</v>
      </c>
      <c r="I3470">
        <v>3763564</v>
      </c>
      <c r="J3470" t="s">
        <v>52</v>
      </c>
      <c r="K3470" t="str">
        <f>VLOOKUP(Q3470,gene2!A:U,12,0)</f>
        <v>WP_014422969.1</v>
      </c>
      <c r="L3470" t="str">
        <f>VLOOKUP(Q3470,gene2!A:U,13,0)</f>
        <v>WP_014422969.1</v>
      </c>
      <c r="M3470">
        <f>VLOOKUP(Q3470,gene2!A:U,14,0)</f>
        <v>0</v>
      </c>
      <c r="N3470" t="str">
        <f>VLOOKUP(Q3470,gene2!A:U,15,0)</f>
        <v>type VI secretion system baseplate subunit TssE</v>
      </c>
      <c r="O3470" t="s">
        <v>13324</v>
      </c>
      <c r="Q3470" t="s">
        <v>13325</v>
      </c>
      <c r="R3470">
        <v>438</v>
      </c>
      <c r="T3470" t="s">
        <v>13326</v>
      </c>
      <c r="V3470">
        <f t="shared" si="54"/>
        <v>146</v>
      </c>
    </row>
    <row r="3471" spans="1:22" x14ac:dyDescent="0.25">
      <c r="A3471" t="s">
        <v>20</v>
      </c>
      <c r="B3471" t="s">
        <v>21</v>
      </c>
      <c r="C3471" t="s">
        <v>22</v>
      </c>
      <c r="D3471" t="s">
        <v>23</v>
      </c>
      <c r="E3471" t="s">
        <v>5</v>
      </c>
      <c r="G3471" t="s">
        <v>24</v>
      </c>
      <c r="H3471">
        <v>3763568</v>
      </c>
      <c r="I3471">
        <v>3765049</v>
      </c>
      <c r="J3471" t="s">
        <v>52</v>
      </c>
      <c r="K3471" t="str">
        <f>VLOOKUP(Q3471,gene2!A:U,12,0)</f>
        <v>WP_011787136.1</v>
      </c>
      <c r="L3471" t="str">
        <f>VLOOKUP(Q3471,gene2!A:U,13,0)</f>
        <v>WP_011787136.1</v>
      </c>
      <c r="M3471">
        <f>VLOOKUP(Q3471,gene2!A:U,14,0)</f>
        <v>0</v>
      </c>
      <c r="N3471" t="str">
        <f>VLOOKUP(Q3471,gene2!A:U,15,0)</f>
        <v>type VI secretion system contractile sheath large subunit</v>
      </c>
      <c r="O3471" t="s">
        <v>13329</v>
      </c>
      <c r="Q3471" t="s">
        <v>13330</v>
      </c>
      <c r="R3471">
        <v>1482</v>
      </c>
      <c r="T3471" t="s">
        <v>13331</v>
      </c>
      <c r="V3471">
        <f t="shared" si="54"/>
        <v>494</v>
      </c>
    </row>
    <row r="3472" spans="1:22" x14ac:dyDescent="0.25">
      <c r="A3472" t="s">
        <v>20</v>
      </c>
      <c r="B3472" t="s">
        <v>21</v>
      </c>
      <c r="C3472" t="s">
        <v>22</v>
      </c>
      <c r="D3472" t="s">
        <v>23</v>
      </c>
      <c r="E3472" t="s">
        <v>5</v>
      </c>
      <c r="G3472" t="s">
        <v>24</v>
      </c>
      <c r="H3472">
        <v>3765111</v>
      </c>
      <c r="I3472">
        <v>3765608</v>
      </c>
      <c r="J3472" t="s">
        <v>52</v>
      </c>
      <c r="K3472" t="str">
        <f>VLOOKUP(Q3472,gene2!A:U,12,0)</f>
        <v>WP_011787137.1</v>
      </c>
      <c r="L3472" t="str">
        <f>VLOOKUP(Q3472,gene2!A:U,13,0)</f>
        <v>WP_011787137.1</v>
      </c>
      <c r="M3472">
        <f>VLOOKUP(Q3472,gene2!A:U,14,0)</f>
        <v>0</v>
      </c>
      <c r="N3472" t="str">
        <f>VLOOKUP(Q3472,gene2!A:U,15,0)</f>
        <v>type VI secretion system contractile sheath small subunit</v>
      </c>
      <c r="O3472" t="s">
        <v>13334</v>
      </c>
      <c r="Q3472" t="s">
        <v>13335</v>
      </c>
      <c r="R3472">
        <v>498</v>
      </c>
      <c r="T3472" t="s">
        <v>13336</v>
      </c>
      <c r="V3472">
        <f t="shared" si="54"/>
        <v>166</v>
      </c>
    </row>
    <row r="3473" spans="1:22" x14ac:dyDescent="0.25">
      <c r="A3473" t="s">
        <v>20</v>
      </c>
      <c r="B3473" t="s">
        <v>21</v>
      </c>
      <c r="C3473" t="s">
        <v>22</v>
      </c>
      <c r="D3473" t="s">
        <v>23</v>
      </c>
      <c r="E3473" t="s">
        <v>5</v>
      </c>
      <c r="G3473" t="s">
        <v>24</v>
      </c>
      <c r="H3473">
        <v>3765881</v>
      </c>
      <c r="I3473">
        <v>3766141</v>
      </c>
      <c r="J3473" t="s">
        <v>25</v>
      </c>
      <c r="K3473" t="str">
        <f>VLOOKUP(Q3473,gene2!A:U,12,0)</f>
        <v>WP_011787138.1</v>
      </c>
      <c r="L3473" t="str">
        <f>VLOOKUP(Q3473,gene2!A:U,13,0)</f>
        <v>WP_011787138.1</v>
      </c>
      <c r="M3473">
        <f>VLOOKUP(Q3473,gene2!A:U,14,0)</f>
        <v>0</v>
      </c>
      <c r="N3473" t="str">
        <f>VLOOKUP(Q3473,gene2!A:U,15,0)</f>
        <v>acyl-CoA-binding protein</v>
      </c>
      <c r="Q3473" t="s">
        <v>13339</v>
      </c>
      <c r="R3473">
        <v>261</v>
      </c>
      <c r="T3473" t="s">
        <v>13340</v>
      </c>
      <c r="V3473">
        <f t="shared" si="54"/>
        <v>87</v>
      </c>
    </row>
    <row r="3474" spans="1:22" x14ac:dyDescent="0.25">
      <c r="A3474" t="s">
        <v>20</v>
      </c>
      <c r="B3474" t="s">
        <v>21</v>
      </c>
      <c r="C3474" t="s">
        <v>22</v>
      </c>
      <c r="D3474" t="s">
        <v>23</v>
      </c>
      <c r="E3474" t="s">
        <v>5</v>
      </c>
      <c r="G3474" t="s">
        <v>24</v>
      </c>
      <c r="H3474">
        <v>3766266</v>
      </c>
      <c r="I3474">
        <v>3766580</v>
      </c>
      <c r="J3474" t="s">
        <v>25</v>
      </c>
      <c r="K3474" t="str">
        <f>VLOOKUP(Q3474,gene2!A:U,12,0)</f>
        <v>WP_011787139.1</v>
      </c>
      <c r="L3474" t="str">
        <f>VLOOKUP(Q3474,gene2!A:U,13,0)</f>
        <v>WP_011787139.1</v>
      </c>
      <c r="M3474">
        <f>VLOOKUP(Q3474,gene2!A:U,14,0)</f>
        <v>0</v>
      </c>
      <c r="N3474" t="str">
        <f>VLOOKUP(Q3474,gene2!A:U,15,0)</f>
        <v>phage integrase N-terminal SAM-like domain-containing protein</v>
      </c>
      <c r="Q3474" t="s">
        <v>13343</v>
      </c>
      <c r="R3474">
        <v>315</v>
      </c>
      <c r="T3474" t="s">
        <v>13344</v>
      </c>
      <c r="V3474">
        <f t="shared" si="54"/>
        <v>105</v>
      </c>
    </row>
    <row r="3475" spans="1:22" x14ac:dyDescent="0.25">
      <c r="A3475" t="s">
        <v>20</v>
      </c>
      <c r="B3475" t="s">
        <v>21</v>
      </c>
      <c r="C3475" t="s">
        <v>22</v>
      </c>
      <c r="D3475" t="s">
        <v>23</v>
      </c>
      <c r="E3475" t="s">
        <v>5</v>
      </c>
      <c r="G3475" t="s">
        <v>24</v>
      </c>
      <c r="H3475">
        <v>3766603</v>
      </c>
      <c r="I3475">
        <v>3767049</v>
      </c>
      <c r="J3475" t="s">
        <v>52</v>
      </c>
      <c r="K3475" t="str">
        <f>VLOOKUP(Q3475,gene2!A:U,12,0)</f>
        <v>WP_114434973.1</v>
      </c>
      <c r="L3475" t="str">
        <f>VLOOKUP(Q3475,gene2!A:U,13,0)</f>
        <v>WP_114434973.1</v>
      </c>
      <c r="M3475">
        <f>VLOOKUP(Q3475,gene2!A:U,14,0)</f>
        <v>0</v>
      </c>
      <c r="N3475" t="str">
        <f>VLOOKUP(Q3475,gene2!A:U,15,0)</f>
        <v>hypothetical protein</v>
      </c>
      <c r="Q3475" t="s">
        <v>13346</v>
      </c>
      <c r="R3475">
        <v>447</v>
      </c>
      <c r="T3475" t="s">
        <v>13347</v>
      </c>
      <c r="V3475">
        <f t="shared" si="54"/>
        <v>149</v>
      </c>
    </row>
    <row r="3476" spans="1:22" x14ac:dyDescent="0.25">
      <c r="A3476" t="s">
        <v>20</v>
      </c>
      <c r="B3476" t="s">
        <v>21</v>
      </c>
      <c r="C3476" t="s">
        <v>22</v>
      </c>
      <c r="D3476" t="s">
        <v>23</v>
      </c>
      <c r="E3476" t="s">
        <v>5</v>
      </c>
      <c r="G3476" t="s">
        <v>24</v>
      </c>
      <c r="H3476">
        <v>3767166</v>
      </c>
      <c r="I3476">
        <v>3767681</v>
      </c>
      <c r="J3476" t="s">
        <v>52</v>
      </c>
      <c r="K3476" t="str">
        <f>VLOOKUP(Q3476,gene2!A:U,12,0)</f>
        <v>WP_014422972.1</v>
      </c>
      <c r="L3476" t="str">
        <f>VLOOKUP(Q3476,gene2!A:U,13,0)</f>
        <v>WP_014422972.1</v>
      </c>
      <c r="M3476">
        <f>VLOOKUP(Q3476,gene2!A:U,14,0)</f>
        <v>0</v>
      </c>
      <c r="N3476" t="str">
        <f>VLOOKUP(Q3476,gene2!A:U,15,0)</f>
        <v>transcription elongation factor GreB</v>
      </c>
      <c r="O3476" t="s">
        <v>13349</v>
      </c>
      <c r="Q3476" t="s">
        <v>13350</v>
      </c>
      <c r="R3476">
        <v>516</v>
      </c>
      <c r="T3476" t="s">
        <v>13351</v>
      </c>
      <c r="V3476">
        <f t="shared" si="54"/>
        <v>172</v>
      </c>
    </row>
    <row r="3477" spans="1:22" x14ac:dyDescent="0.25">
      <c r="A3477" t="s">
        <v>20</v>
      </c>
      <c r="B3477" t="s">
        <v>21</v>
      </c>
      <c r="C3477" t="s">
        <v>22</v>
      </c>
      <c r="D3477" t="s">
        <v>23</v>
      </c>
      <c r="E3477" t="s">
        <v>5</v>
      </c>
      <c r="G3477" t="s">
        <v>24</v>
      </c>
      <c r="H3477">
        <v>3767963</v>
      </c>
      <c r="I3477">
        <v>3768244</v>
      </c>
      <c r="J3477" t="s">
        <v>25</v>
      </c>
      <c r="K3477" t="str">
        <f>VLOOKUP(Q3477,gene2!A:U,12,0)</f>
        <v>WP_011787142.1</v>
      </c>
      <c r="L3477" t="str">
        <f>VLOOKUP(Q3477,gene2!A:U,13,0)</f>
        <v>WP_011787142.1</v>
      </c>
      <c r="M3477">
        <f>VLOOKUP(Q3477,gene2!A:U,14,0)</f>
        <v>0</v>
      </c>
      <c r="N3477" t="str">
        <f>VLOOKUP(Q3477,gene2!A:U,15,0)</f>
        <v>hypothetical protein</v>
      </c>
      <c r="Q3477" t="s">
        <v>13354</v>
      </c>
      <c r="R3477">
        <v>282</v>
      </c>
      <c r="T3477" t="s">
        <v>13355</v>
      </c>
      <c r="V3477">
        <f t="shared" si="54"/>
        <v>94</v>
      </c>
    </row>
    <row r="3478" spans="1:22" x14ac:dyDescent="0.25">
      <c r="A3478" t="s">
        <v>20</v>
      </c>
      <c r="B3478" t="s">
        <v>21</v>
      </c>
      <c r="C3478" t="s">
        <v>22</v>
      </c>
      <c r="D3478" t="s">
        <v>23</v>
      </c>
      <c r="E3478" t="s">
        <v>5</v>
      </c>
      <c r="G3478" t="s">
        <v>24</v>
      </c>
      <c r="H3478">
        <v>3768247</v>
      </c>
      <c r="I3478">
        <v>3769725</v>
      </c>
      <c r="J3478" t="s">
        <v>52</v>
      </c>
      <c r="K3478" t="str">
        <f>VLOOKUP(Q3478,gene2!A:U,12,0)</f>
        <v>WP_014422975.1</v>
      </c>
      <c r="L3478" t="str">
        <f>VLOOKUP(Q3478,gene2!A:U,13,0)</f>
        <v>WP_014422975.1</v>
      </c>
      <c r="M3478">
        <f>VLOOKUP(Q3478,gene2!A:U,14,0)</f>
        <v>0</v>
      </c>
      <c r="N3478" t="str">
        <f>VLOOKUP(Q3478,gene2!A:U,15,0)</f>
        <v>HAMP domain-containing histidine kinase</v>
      </c>
      <c r="Q3478" t="s">
        <v>13357</v>
      </c>
      <c r="R3478">
        <v>1479</v>
      </c>
      <c r="T3478" t="s">
        <v>13358</v>
      </c>
      <c r="V3478">
        <f t="shared" si="54"/>
        <v>493</v>
      </c>
    </row>
    <row r="3479" spans="1:22" x14ac:dyDescent="0.25">
      <c r="A3479" t="s">
        <v>20</v>
      </c>
      <c r="B3479" t="s">
        <v>21</v>
      </c>
      <c r="C3479" t="s">
        <v>22</v>
      </c>
      <c r="D3479" t="s">
        <v>23</v>
      </c>
      <c r="E3479" t="s">
        <v>5</v>
      </c>
      <c r="G3479" t="s">
        <v>24</v>
      </c>
      <c r="H3479">
        <v>3769712</v>
      </c>
      <c r="I3479">
        <v>3770392</v>
      </c>
      <c r="J3479" t="s">
        <v>52</v>
      </c>
      <c r="K3479" t="str">
        <f>VLOOKUP(Q3479,gene2!A:U,12,0)</f>
        <v>WP_011787144.1</v>
      </c>
      <c r="L3479" t="str">
        <f>VLOOKUP(Q3479,gene2!A:U,13,0)</f>
        <v>WP_011787144.1</v>
      </c>
      <c r="M3479">
        <f>VLOOKUP(Q3479,gene2!A:U,14,0)</f>
        <v>0</v>
      </c>
      <c r="N3479" t="str">
        <f>VLOOKUP(Q3479,gene2!A:U,15,0)</f>
        <v>response regulator transcription factor</v>
      </c>
      <c r="Q3479" t="s">
        <v>13360</v>
      </c>
      <c r="R3479">
        <v>681</v>
      </c>
      <c r="T3479" t="s">
        <v>13361</v>
      </c>
      <c r="V3479">
        <f t="shared" si="54"/>
        <v>227</v>
      </c>
    </row>
    <row r="3480" spans="1:22" x14ac:dyDescent="0.25">
      <c r="A3480" t="s">
        <v>20</v>
      </c>
      <c r="B3480" t="s">
        <v>21</v>
      </c>
      <c r="C3480" t="s">
        <v>22</v>
      </c>
      <c r="D3480" t="s">
        <v>23</v>
      </c>
      <c r="E3480" t="s">
        <v>5</v>
      </c>
      <c r="G3480" t="s">
        <v>24</v>
      </c>
      <c r="H3480">
        <v>3770496</v>
      </c>
      <c r="I3480">
        <v>3771275</v>
      </c>
      <c r="J3480" t="s">
        <v>52</v>
      </c>
      <c r="K3480" t="str">
        <f>VLOOKUP(Q3480,gene2!A:U,12,0)</f>
        <v>WP_014422976.1</v>
      </c>
      <c r="L3480" t="str">
        <f>VLOOKUP(Q3480,gene2!A:U,13,0)</f>
        <v>WP_014422976.1</v>
      </c>
      <c r="M3480">
        <f>VLOOKUP(Q3480,gene2!A:U,14,0)</f>
        <v>0</v>
      </c>
      <c r="N3480" t="str">
        <f>VLOOKUP(Q3480,gene2!A:U,15,0)</f>
        <v>hydroxypyruvate isomerase</v>
      </c>
      <c r="O3480" t="s">
        <v>13363</v>
      </c>
      <c r="Q3480" t="s">
        <v>13364</v>
      </c>
      <c r="R3480">
        <v>780</v>
      </c>
      <c r="T3480" t="s">
        <v>13365</v>
      </c>
      <c r="V3480">
        <f t="shared" si="54"/>
        <v>260</v>
      </c>
    </row>
    <row r="3481" spans="1:22" x14ac:dyDescent="0.25">
      <c r="A3481" t="s">
        <v>20</v>
      </c>
      <c r="B3481" t="s">
        <v>21</v>
      </c>
      <c r="C3481" t="s">
        <v>22</v>
      </c>
      <c r="D3481" t="s">
        <v>23</v>
      </c>
      <c r="E3481" t="s">
        <v>5</v>
      </c>
      <c r="G3481" t="s">
        <v>24</v>
      </c>
      <c r="H3481">
        <v>3771296</v>
      </c>
      <c r="I3481">
        <v>3772207</v>
      </c>
      <c r="J3481" t="s">
        <v>52</v>
      </c>
      <c r="K3481" t="str">
        <f>VLOOKUP(Q3481,gene2!A:U,12,0)</f>
        <v>WP_041655172.1</v>
      </c>
      <c r="L3481" t="str">
        <f>VLOOKUP(Q3481,gene2!A:U,13,0)</f>
        <v>WP_041655172.1</v>
      </c>
      <c r="M3481">
        <f>VLOOKUP(Q3481,gene2!A:U,14,0)</f>
        <v>0</v>
      </c>
      <c r="N3481" t="str">
        <f>VLOOKUP(Q3481,gene2!A:U,15,0)</f>
        <v>NAD(P)-dependent oxidoreductase</v>
      </c>
      <c r="Q3481" t="s">
        <v>13368</v>
      </c>
      <c r="R3481">
        <v>912</v>
      </c>
      <c r="T3481" t="s">
        <v>13369</v>
      </c>
      <c r="V3481">
        <f t="shared" si="54"/>
        <v>304</v>
      </c>
    </row>
    <row r="3482" spans="1:22" x14ac:dyDescent="0.25">
      <c r="A3482" t="s">
        <v>20</v>
      </c>
      <c r="B3482" t="s">
        <v>21</v>
      </c>
      <c r="C3482" t="s">
        <v>22</v>
      </c>
      <c r="D3482" t="s">
        <v>23</v>
      </c>
      <c r="E3482" t="s">
        <v>5</v>
      </c>
      <c r="G3482" t="s">
        <v>24</v>
      </c>
      <c r="H3482">
        <v>3772449</v>
      </c>
      <c r="I3482">
        <v>3773309</v>
      </c>
      <c r="J3482" t="s">
        <v>52</v>
      </c>
      <c r="K3482" t="str">
        <f>VLOOKUP(Q3482,gene2!A:U,12,0)</f>
        <v>WP_014422978.1</v>
      </c>
      <c r="L3482" t="str">
        <f>VLOOKUP(Q3482,gene2!A:U,13,0)</f>
        <v>WP_014422978.1</v>
      </c>
      <c r="M3482">
        <f>VLOOKUP(Q3482,gene2!A:U,14,0)</f>
        <v>0</v>
      </c>
      <c r="N3482" t="str">
        <f>VLOOKUP(Q3482,gene2!A:U,15,0)</f>
        <v>RNA polymerase sigma factor RpoH</v>
      </c>
      <c r="O3482" t="s">
        <v>13371</v>
      </c>
      <c r="Q3482" t="s">
        <v>13372</v>
      </c>
      <c r="R3482">
        <v>861</v>
      </c>
      <c r="T3482" t="s">
        <v>13373</v>
      </c>
      <c r="V3482">
        <f t="shared" si="54"/>
        <v>287</v>
      </c>
    </row>
    <row r="3483" spans="1:22" x14ac:dyDescent="0.25">
      <c r="A3483" t="s">
        <v>20</v>
      </c>
      <c r="B3483" t="s">
        <v>21</v>
      </c>
      <c r="C3483" t="s">
        <v>22</v>
      </c>
      <c r="D3483" t="s">
        <v>23</v>
      </c>
      <c r="E3483" t="s">
        <v>5</v>
      </c>
      <c r="G3483" t="s">
        <v>24</v>
      </c>
      <c r="H3483">
        <v>3773502</v>
      </c>
      <c r="I3483">
        <v>3774506</v>
      </c>
      <c r="J3483" t="s">
        <v>52</v>
      </c>
      <c r="K3483" t="str">
        <f>VLOOKUP(Q3483,gene2!A:U,12,0)</f>
        <v>WP_023008692.1</v>
      </c>
      <c r="L3483" t="str">
        <f>VLOOKUP(Q3483,gene2!A:U,13,0)</f>
        <v>WP_023008692.1</v>
      </c>
      <c r="M3483">
        <f>VLOOKUP(Q3483,gene2!A:U,14,0)</f>
        <v>0</v>
      </c>
      <c r="N3483" t="str">
        <f>VLOOKUP(Q3483,gene2!A:U,15,0)</f>
        <v>cell division protein FtsX</v>
      </c>
      <c r="O3483" t="s">
        <v>13376</v>
      </c>
      <c r="Q3483" t="s">
        <v>13377</v>
      </c>
      <c r="R3483">
        <v>1005</v>
      </c>
      <c r="T3483" t="s">
        <v>13378</v>
      </c>
      <c r="V3483">
        <f t="shared" si="54"/>
        <v>335</v>
      </c>
    </row>
    <row r="3484" spans="1:22" x14ac:dyDescent="0.25">
      <c r="A3484" t="s">
        <v>20</v>
      </c>
      <c r="B3484" t="s">
        <v>21</v>
      </c>
      <c r="C3484" t="s">
        <v>22</v>
      </c>
      <c r="D3484" t="s">
        <v>23</v>
      </c>
      <c r="E3484" t="s">
        <v>5</v>
      </c>
      <c r="G3484" t="s">
        <v>24</v>
      </c>
      <c r="H3484">
        <v>3774496</v>
      </c>
      <c r="I3484">
        <v>3775170</v>
      </c>
      <c r="J3484" t="s">
        <v>52</v>
      </c>
      <c r="K3484" t="str">
        <f>VLOOKUP(Q3484,gene2!A:U,12,0)</f>
        <v>WP_014422980.1</v>
      </c>
      <c r="L3484" t="str">
        <f>VLOOKUP(Q3484,gene2!A:U,13,0)</f>
        <v>WP_014422980.1</v>
      </c>
      <c r="M3484">
        <f>VLOOKUP(Q3484,gene2!A:U,14,0)</f>
        <v>0</v>
      </c>
      <c r="N3484" t="str">
        <f>VLOOKUP(Q3484,gene2!A:U,15,0)</f>
        <v>cell division ATP-binding protein FtsE</v>
      </c>
      <c r="O3484" t="s">
        <v>13381</v>
      </c>
      <c r="Q3484" t="s">
        <v>13382</v>
      </c>
      <c r="R3484">
        <v>675</v>
      </c>
      <c r="T3484" t="s">
        <v>13383</v>
      </c>
      <c r="V3484">
        <f t="shared" si="54"/>
        <v>225</v>
      </c>
    </row>
    <row r="3485" spans="1:22" x14ac:dyDescent="0.25">
      <c r="A3485" t="s">
        <v>20</v>
      </c>
      <c r="B3485" t="s">
        <v>21</v>
      </c>
      <c r="C3485" t="s">
        <v>22</v>
      </c>
      <c r="D3485" t="s">
        <v>23</v>
      </c>
      <c r="E3485" t="s">
        <v>5</v>
      </c>
      <c r="G3485" t="s">
        <v>24</v>
      </c>
      <c r="H3485">
        <v>3775198</v>
      </c>
      <c r="I3485">
        <v>3776415</v>
      </c>
      <c r="J3485" t="s">
        <v>52</v>
      </c>
      <c r="K3485" t="str">
        <f>VLOOKUP(Q3485,gene2!A:U,12,0)</f>
        <v>WP_014422981.1</v>
      </c>
      <c r="L3485" t="str">
        <f>VLOOKUP(Q3485,gene2!A:U,13,0)</f>
        <v>WP_014422981.1</v>
      </c>
      <c r="M3485">
        <f>VLOOKUP(Q3485,gene2!A:U,14,0)</f>
        <v>0</v>
      </c>
      <c r="N3485" t="str">
        <f>VLOOKUP(Q3485,gene2!A:U,15,0)</f>
        <v>signal recognition particle-docking protein FtsY</v>
      </c>
      <c r="O3485" t="s">
        <v>13386</v>
      </c>
      <c r="Q3485" t="s">
        <v>13387</v>
      </c>
      <c r="R3485">
        <v>1218</v>
      </c>
      <c r="T3485" t="s">
        <v>13388</v>
      </c>
      <c r="V3485">
        <f t="shared" si="54"/>
        <v>406</v>
      </c>
    </row>
    <row r="3486" spans="1:22" x14ac:dyDescent="0.25">
      <c r="A3486" t="s">
        <v>20</v>
      </c>
      <c r="B3486" t="s">
        <v>21</v>
      </c>
      <c r="C3486" t="s">
        <v>22</v>
      </c>
      <c r="D3486" t="s">
        <v>23</v>
      </c>
      <c r="E3486" t="s">
        <v>5</v>
      </c>
      <c r="G3486" t="s">
        <v>24</v>
      </c>
      <c r="H3486">
        <v>3776620</v>
      </c>
      <c r="I3486">
        <v>3777255</v>
      </c>
      <c r="J3486" t="s">
        <v>25</v>
      </c>
      <c r="K3486" t="str">
        <f>VLOOKUP(Q3486,gene2!A:U,12,0)</f>
        <v>WP_014422982.1</v>
      </c>
      <c r="L3486" t="str">
        <f>VLOOKUP(Q3486,gene2!A:U,13,0)</f>
        <v>WP_014422982.1</v>
      </c>
      <c r="M3486">
        <f>VLOOKUP(Q3486,gene2!A:U,14,0)</f>
        <v>0</v>
      </c>
      <c r="N3486" t="str">
        <f>VLOOKUP(Q3486,gene2!A:U,15,0)</f>
        <v>16S rRNA (guanine(966)-N(2))-methyltransferase RsmD</v>
      </c>
      <c r="O3486" t="s">
        <v>13391</v>
      </c>
      <c r="Q3486" t="s">
        <v>13392</v>
      </c>
      <c r="R3486">
        <v>636</v>
      </c>
      <c r="T3486" t="s">
        <v>13393</v>
      </c>
      <c r="V3486">
        <f t="shared" si="54"/>
        <v>212</v>
      </c>
    </row>
    <row r="3487" spans="1:22" x14ac:dyDescent="0.25">
      <c r="A3487" t="s">
        <v>20</v>
      </c>
      <c r="B3487" t="s">
        <v>21</v>
      </c>
      <c r="C3487" t="s">
        <v>22</v>
      </c>
      <c r="D3487" t="s">
        <v>23</v>
      </c>
      <c r="E3487" t="s">
        <v>5</v>
      </c>
      <c r="G3487" t="s">
        <v>24</v>
      </c>
      <c r="H3487">
        <v>3777293</v>
      </c>
      <c r="I3487">
        <v>3778471</v>
      </c>
      <c r="J3487" t="s">
        <v>52</v>
      </c>
      <c r="K3487" t="str">
        <f>VLOOKUP(Q3487,gene2!A:U,12,0)</f>
        <v>WP_011787152.1</v>
      </c>
      <c r="L3487" t="str">
        <f>VLOOKUP(Q3487,gene2!A:U,13,0)</f>
        <v>WP_011787152.1</v>
      </c>
      <c r="M3487">
        <f>VLOOKUP(Q3487,gene2!A:U,14,0)</f>
        <v>0</v>
      </c>
      <c r="N3487" t="str">
        <f>VLOOKUP(Q3487,gene2!A:U,15,0)</f>
        <v>fatty acid desaturase</v>
      </c>
      <c r="Q3487" t="s">
        <v>13396</v>
      </c>
      <c r="R3487">
        <v>1179</v>
      </c>
      <c r="T3487" t="s">
        <v>13397</v>
      </c>
      <c r="V3487">
        <f t="shared" si="54"/>
        <v>393</v>
      </c>
    </row>
    <row r="3488" spans="1:22" x14ac:dyDescent="0.25">
      <c r="A3488" t="s">
        <v>20</v>
      </c>
      <c r="B3488" t="s">
        <v>21</v>
      </c>
      <c r="C3488" t="s">
        <v>22</v>
      </c>
      <c r="D3488" t="s">
        <v>23</v>
      </c>
      <c r="E3488" t="s">
        <v>5</v>
      </c>
      <c r="G3488" t="s">
        <v>24</v>
      </c>
      <c r="H3488">
        <v>3778659</v>
      </c>
      <c r="I3488">
        <v>3779471</v>
      </c>
      <c r="J3488" t="s">
        <v>25</v>
      </c>
      <c r="K3488" t="str">
        <f>VLOOKUP(Q3488,gene2!A:U,12,0)</f>
        <v>WP_011787153.1</v>
      </c>
      <c r="L3488" t="str">
        <f>VLOOKUP(Q3488,gene2!A:U,13,0)</f>
        <v>WP_011787153.1</v>
      </c>
      <c r="M3488">
        <f>VLOOKUP(Q3488,gene2!A:U,14,0)</f>
        <v>0</v>
      </c>
      <c r="N3488" t="str">
        <f>VLOOKUP(Q3488,gene2!A:U,15,0)</f>
        <v>bifunctional DNA-formamidopyrimidine glycosylase/DNA-(apurinic or apyrimidinic site) lyase</v>
      </c>
      <c r="O3488" t="s">
        <v>13400</v>
      </c>
      <c r="Q3488" t="s">
        <v>13401</v>
      </c>
      <c r="R3488">
        <v>813</v>
      </c>
      <c r="T3488" t="s">
        <v>13402</v>
      </c>
      <c r="V3488">
        <f t="shared" si="54"/>
        <v>271</v>
      </c>
    </row>
    <row r="3489" spans="1:22" x14ac:dyDescent="0.25">
      <c r="A3489" t="s">
        <v>20</v>
      </c>
      <c r="B3489" t="s">
        <v>21</v>
      </c>
      <c r="C3489" t="s">
        <v>22</v>
      </c>
      <c r="D3489" t="s">
        <v>23</v>
      </c>
      <c r="E3489" t="s">
        <v>5</v>
      </c>
      <c r="G3489" t="s">
        <v>24</v>
      </c>
      <c r="H3489">
        <v>3779648</v>
      </c>
      <c r="I3489">
        <v>3779980</v>
      </c>
      <c r="J3489" t="s">
        <v>25</v>
      </c>
      <c r="K3489" t="str">
        <f>VLOOKUP(Q3489,gene2!A:U,12,0)</f>
        <v>WP_011787154.1</v>
      </c>
      <c r="L3489" t="str">
        <f>VLOOKUP(Q3489,gene2!A:U,13,0)</f>
        <v>WP_011787154.1</v>
      </c>
      <c r="M3489">
        <f>VLOOKUP(Q3489,gene2!A:U,14,0)</f>
        <v>0</v>
      </c>
      <c r="N3489" t="str">
        <f>VLOOKUP(Q3489,gene2!A:U,15,0)</f>
        <v>hypothetical protein</v>
      </c>
      <c r="Q3489" t="s">
        <v>13405</v>
      </c>
      <c r="R3489">
        <v>333</v>
      </c>
      <c r="T3489" t="s">
        <v>13406</v>
      </c>
      <c r="V3489">
        <f t="shared" si="54"/>
        <v>111</v>
      </c>
    </row>
    <row r="3490" spans="1:22" x14ac:dyDescent="0.25">
      <c r="A3490" t="s">
        <v>20</v>
      </c>
      <c r="B3490" t="s">
        <v>21</v>
      </c>
      <c r="C3490" t="s">
        <v>22</v>
      </c>
      <c r="D3490" t="s">
        <v>23</v>
      </c>
      <c r="E3490" t="s">
        <v>5</v>
      </c>
      <c r="G3490" t="s">
        <v>24</v>
      </c>
      <c r="H3490">
        <v>3780067</v>
      </c>
      <c r="I3490">
        <v>3780756</v>
      </c>
      <c r="J3490" t="s">
        <v>25</v>
      </c>
      <c r="K3490" t="str">
        <f>VLOOKUP(Q3490,gene2!A:U,12,0)</f>
        <v>WP_023008694.1</v>
      </c>
      <c r="L3490" t="str">
        <f>VLOOKUP(Q3490,gene2!A:U,13,0)</f>
        <v>WP_023008694.1</v>
      </c>
      <c r="M3490">
        <f>VLOOKUP(Q3490,gene2!A:U,14,0)</f>
        <v>0</v>
      </c>
      <c r="N3490" t="str">
        <f>VLOOKUP(Q3490,gene2!A:U,15,0)</f>
        <v>GMP/IMP nucleotidase</v>
      </c>
      <c r="O3490" t="s">
        <v>13408</v>
      </c>
      <c r="Q3490" t="s">
        <v>13409</v>
      </c>
      <c r="R3490">
        <v>690</v>
      </c>
      <c r="T3490" t="s">
        <v>13410</v>
      </c>
      <c r="V3490">
        <f t="shared" si="54"/>
        <v>230</v>
      </c>
    </row>
    <row r="3491" spans="1:22" x14ac:dyDescent="0.25">
      <c r="A3491" t="s">
        <v>20</v>
      </c>
      <c r="B3491" t="s">
        <v>21</v>
      </c>
      <c r="C3491" t="s">
        <v>22</v>
      </c>
      <c r="D3491" t="s">
        <v>23</v>
      </c>
      <c r="E3491" t="s">
        <v>5</v>
      </c>
      <c r="G3491" t="s">
        <v>24</v>
      </c>
      <c r="H3491">
        <v>3780805</v>
      </c>
      <c r="I3491">
        <v>3781212</v>
      </c>
      <c r="J3491" t="s">
        <v>25</v>
      </c>
      <c r="K3491" t="str">
        <f>VLOOKUP(Q3491,gene2!A:U,12,0)</f>
        <v>WP_011787156.1</v>
      </c>
      <c r="L3491" t="str">
        <f>VLOOKUP(Q3491,gene2!A:U,13,0)</f>
        <v>WP_011787156.1</v>
      </c>
      <c r="M3491">
        <f>VLOOKUP(Q3491,gene2!A:U,14,0)</f>
        <v>0</v>
      </c>
      <c r="N3491" t="str">
        <f>VLOOKUP(Q3491,gene2!A:U,15,0)</f>
        <v>ribosome-associated heat shock protein Hsp15</v>
      </c>
      <c r="O3491" t="s">
        <v>13413</v>
      </c>
      <c r="Q3491" t="s">
        <v>13414</v>
      </c>
      <c r="R3491">
        <v>408</v>
      </c>
      <c r="T3491" t="s">
        <v>13415</v>
      </c>
      <c r="V3491">
        <f t="shared" si="54"/>
        <v>136</v>
      </c>
    </row>
    <row r="3492" spans="1:22" x14ac:dyDescent="0.25">
      <c r="A3492" t="s">
        <v>20</v>
      </c>
      <c r="B3492" t="s">
        <v>21</v>
      </c>
      <c r="C3492" t="s">
        <v>22</v>
      </c>
      <c r="D3492" t="s">
        <v>23</v>
      </c>
      <c r="E3492" t="s">
        <v>5</v>
      </c>
      <c r="G3492" t="s">
        <v>24</v>
      </c>
      <c r="H3492">
        <v>3781300</v>
      </c>
      <c r="I3492">
        <v>3782154</v>
      </c>
      <c r="J3492" t="s">
        <v>25</v>
      </c>
      <c r="K3492" t="str">
        <f>VLOOKUP(Q3492,gene2!A:U,12,0)</f>
        <v>WP_014422984.1</v>
      </c>
      <c r="L3492" t="str">
        <f>VLOOKUP(Q3492,gene2!A:U,13,0)</f>
        <v>WP_014422984.1</v>
      </c>
      <c r="M3492">
        <f>VLOOKUP(Q3492,gene2!A:U,14,0)</f>
        <v>0</v>
      </c>
      <c r="N3492" t="str">
        <f>VLOOKUP(Q3492,gene2!A:U,15,0)</f>
        <v>Hsp33 family molecular chaperone HslO</v>
      </c>
      <c r="O3492" t="s">
        <v>13418</v>
      </c>
      <c r="Q3492" t="s">
        <v>13419</v>
      </c>
      <c r="R3492">
        <v>855</v>
      </c>
      <c r="T3492" t="s">
        <v>13420</v>
      </c>
      <c r="V3492">
        <f t="shared" si="54"/>
        <v>285</v>
      </c>
    </row>
    <row r="3493" spans="1:22" x14ac:dyDescent="0.25">
      <c r="A3493" t="s">
        <v>20</v>
      </c>
      <c r="B3493" t="s">
        <v>21</v>
      </c>
      <c r="C3493" t="s">
        <v>22</v>
      </c>
      <c r="D3493" t="s">
        <v>23</v>
      </c>
      <c r="E3493" t="s">
        <v>5</v>
      </c>
      <c r="G3493" t="s">
        <v>24</v>
      </c>
      <c r="H3493">
        <v>3782329</v>
      </c>
      <c r="I3493">
        <v>3783864</v>
      </c>
      <c r="J3493" t="s">
        <v>25</v>
      </c>
      <c r="K3493" t="str">
        <f>VLOOKUP(Q3493,gene2!A:U,12,0)</f>
        <v>WP_011787158.1</v>
      </c>
      <c r="L3493" t="str">
        <f>VLOOKUP(Q3493,gene2!A:U,13,0)</f>
        <v>WP_011787158.1</v>
      </c>
      <c r="M3493">
        <f>VLOOKUP(Q3493,gene2!A:U,14,0)</f>
        <v>0</v>
      </c>
      <c r="N3493" t="str">
        <f>VLOOKUP(Q3493,gene2!A:U,15,0)</f>
        <v>phosphoenolpyruvate carboxykinase</v>
      </c>
      <c r="Q3493" t="s">
        <v>13423</v>
      </c>
      <c r="R3493">
        <v>1536</v>
      </c>
      <c r="T3493" t="s">
        <v>13424</v>
      </c>
      <c r="V3493">
        <f t="shared" si="54"/>
        <v>512</v>
      </c>
    </row>
    <row r="3494" spans="1:22" x14ac:dyDescent="0.25">
      <c r="A3494" t="s">
        <v>20</v>
      </c>
      <c r="B3494" t="s">
        <v>21</v>
      </c>
      <c r="C3494" t="s">
        <v>22</v>
      </c>
      <c r="D3494" t="s">
        <v>23</v>
      </c>
      <c r="E3494" t="s">
        <v>5</v>
      </c>
      <c r="G3494" t="s">
        <v>24</v>
      </c>
      <c r="H3494">
        <v>3783969</v>
      </c>
      <c r="I3494">
        <v>3786035</v>
      </c>
      <c r="J3494" t="s">
        <v>52</v>
      </c>
      <c r="K3494" t="str">
        <f>VLOOKUP(Q3494,gene2!A:U,12,0)</f>
        <v>WP_014422985.1</v>
      </c>
      <c r="L3494" t="str">
        <f>VLOOKUP(Q3494,gene2!A:U,13,0)</f>
        <v>WP_014422985.1</v>
      </c>
      <c r="M3494">
        <f>VLOOKUP(Q3494,gene2!A:U,14,0)</f>
        <v>0</v>
      </c>
      <c r="N3494" t="str">
        <f>VLOOKUP(Q3494,gene2!A:U,15,0)</f>
        <v>TRAP transporter large permease subunit</v>
      </c>
      <c r="Q3494" t="s">
        <v>13427</v>
      </c>
      <c r="R3494">
        <v>2067</v>
      </c>
      <c r="T3494" t="s">
        <v>13428</v>
      </c>
      <c r="V3494">
        <f t="shared" si="54"/>
        <v>689</v>
      </c>
    </row>
    <row r="3495" spans="1:22" x14ac:dyDescent="0.25">
      <c r="A3495" t="s">
        <v>20</v>
      </c>
      <c r="B3495" t="s">
        <v>21</v>
      </c>
      <c r="C3495" t="s">
        <v>22</v>
      </c>
      <c r="D3495" t="s">
        <v>23</v>
      </c>
      <c r="E3495" t="s">
        <v>5</v>
      </c>
      <c r="G3495" t="s">
        <v>24</v>
      </c>
      <c r="H3495">
        <v>3786061</v>
      </c>
      <c r="I3495">
        <v>3787113</v>
      </c>
      <c r="J3495" t="s">
        <v>52</v>
      </c>
      <c r="K3495" t="str">
        <f>VLOOKUP(Q3495,gene2!A:U,12,0)</f>
        <v>WP_041655176.1</v>
      </c>
      <c r="L3495" t="str">
        <f>VLOOKUP(Q3495,gene2!A:U,13,0)</f>
        <v>WP_041655176.1</v>
      </c>
      <c r="M3495">
        <f>VLOOKUP(Q3495,gene2!A:U,14,0)</f>
        <v>0</v>
      </c>
      <c r="N3495" t="str">
        <f>VLOOKUP(Q3495,gene2!A:U,15,0)</f>
        <v>hypothetical protein</v>
      </c>
      <c r="Q3495" t="s">
        <v>13430</v>
      </c>
      <c r="R3495">
        <v>1053</v>
      </c>
      <c r="T3495" t="s">
        <v>13431</v>
      </c>
      <c r="V3495">
        <f t="shared" si="54"/>
        <v>351</v>
      </c>
    </row>
    <row r="3496" spans="1:22" x14ac:dyDescent="0.25">
      <c r="A3496" t="s">
        <v>20</v>
      </c>
      <c r="B3496" t="s">
        <v>21</v>
      </c>
      <c r="C3496" t="s">
        <v>22</v>
      </c>
      <c r="D3496" t="s">
        <v>23</v>
      </c>
      <c r="E3496" t="s">
        <v>5</v>
      </c>
      <c r="G3496" t="s">
        <v>24</v>
      </c>
      <c r="H3496">
        <v>3787375</v>
      </c>
      <c r="I3496">
        <v>3787647</v>
      </c>
      <c r="J3496" t="s">
        <v>25</v>
      </c>
      <c r="K3496" t="str">
        <f>VLOOKUP(Q3496,gene2!A:U,12,0)</f>
        <v>WP_014422988.1</v>
      </c>
      <c r="L3496" t="str">
        <f>VLOOKUP(Q3496,gene2!A:U,13,0)</f>
        <v>WP_014422988.1</v>
      </c>
      <c r="M3496">
        <f>VLOOKUP(Q3496,gene2!A:U,14,0)</f>
        <v>0</v>
      </c>
      <c r="N3496" t="str">
        <f>VLOOKUP(Q3496,gene2!A:U,15,0)</f>
        <v>HU family DNA-binding protein</v>
      </c>
      <c r="Q3496" t="s">
        <v>13433</v>
      </c>
      <c r="R3496">
        <v>273</v>
      </c>
      <c r="T3496" t="s">
        <v>13434</v>
      </c>
      <c r="V3496">
        <f t="shared" si="54"/>
        <v>91</v>
      </c>
    </row>
    <row r="3497" spans="1:22" x14ac:dyDescent="0.25">
      <c r="A3497" t="s">
        <v>20</v>
      </c>
      <c r="B3497" t="s">
        <v>21</v>
      </c>
      <c r="C3497" t="s">
        <v>22</v>
      </c>
      <c r="D3497" t="s">
        <v>23</v>
      </c>
      <c r="E3497" t="s">
        <v>5</v>
      </c>
      <c r="G3497" t="s">
        <v>24</v>
      </c>
      <c r="H3497">
        <v>3787685</v>
      </c>
      <c r="I3497">
        <v>3788704</v>
      </c>
      <c r="J3497" t="s">
        <v>52</v>
      </c>
      <c r="K3497" t="str">
        <f>VLOOKUP(Q3497,gene2!A:U,12,0)</f>
        <v>WP_014422989.1</v>
      </c>
      <c r="L3497" t="str">
        <f>VLOOKUP(Q3497,gene2!A:U,13,0)</f>
        <v>WP_014422989.1</v>
      </c>
      <c r="M3497">
        <f>VLOOKUP(Q3497,gene2!A:U,14,0)</f>
        <v>0</v>
      </c>
      <c r="N3497" t="str">
        <f>VLOOKUP(Q3497,gene2!A:U,15,0)</f>
        <v>RND type efflux pump</v>
      </c>
      <c r="Q3497" t="s">
        <v>13436</v>
      </c>
      <c r="R3497">
        <v>1020</v>
      </c>
      <c r="T3497" t="s">
        <v>13437</v>
      </c>
      <c r="V3497">
        <f t="shared" si="54"/>
        <v>340</v>
      </c>
    </row>
    <row r="3498" spans="1:22" x14ac:dyDescent="0.25">
      <c r="A3498" t="s">
        <v>20</v>
      </c>
      <c r="B3498" t="s">
        <v>21</v>
      </c>
      <c r="C3498" t="s">
        <v>22</v>
      </c>
      <c r="D3498" t="s">
        <v>23</v>
      </c>
      <c r="E3498" t="s">
        <v>5</v>
      </c>
      <c r="G3498" t="s">
        <v>24</v>
      </c>
      <c r="H3498">
        <v>3788897</v>
      </c>
      <c r="I3498">
        <v>3790210</v>
      </c>
      <c r="J3498" t="s">
        <v>52</v>
      </c>
      <c r="K3498" t="str">
        <f>VLOOKUP(Q3498,gene2!A:U,12,0)</f>
        <v>WP_014422990.1</v>
      </c>
      <c r="L3498" t="str">
        <f>VLOOKUP(Q3498,gene2!A:U,13,0)</f>
        <v>WP_014422990.1</v>
      </c>
      <c r="M3498">
        <f>VLOOKUP(Q3498,gene2!A:U,14,0)</f>
        <v>0</v>
      </c>
      <c r="N3498" t="str">
        <f>VLOOKUP(Q3498,gene2!A:U,15,0)</f>
        <v>dihydroorotase</v>
      </c>
      <c r="Q3498" t="s">
        <v>13440</v>
      </c>
      <c r="R3498">
        <v>1314</v>
      </c>
      <c r="T3498" t="s">
        <v>13441</v>
      </c>
      <c r="V3498">
        <f t="shared" si="54"/>
        <v>438</v>
      </c>
    </row>
    <row r="3499" spans="1:22" x14ac:dyDescent="0.25">
      <c r="A3499" t="s">
        <v>20</v>
      </c>
      <c r="B3499" t="s">
        <v>21</v>
      </c>
      <c r="C3499" t="s">
        <v>22</v>
      </c>
      <c r="D3499" t="s">
        <v>23</v>
      </c>
      <c r="E3499" t="s">
        <v>5</v>
      </c>
      <c r="G3499" t="s">
        <v>24</v>
      </c>
      <c r="H3499">
        <v>3790207</v>
      </c>
      <c r="I3499">
        <v>3791226</v>
      </c>
      <c r="J3499" t="s">
        <v>52</v>
      </c>
      <c r="K3499" t="str">
        <f>VLOOKUP(Q3499,gene2!A:U,12,0)</f>
        <v>WP_022991331.1</v>
      </c>
      <c r="L3499" t="str">
        <f>VLOOKUP(Q3499,gene2!A:U,13,0)</f>
        <v>WP_022991331.1</v>
      </c>
      <c r="M3499">
        <f>VLOOKUP(Q3499,gene2!A:U,14,0)</f>
        <v>0</v>
      </c>
      <c r="N3499" t="str">
        <f>VLOOKUP(Q3499,gene2!A:U,15,0)</f>
        <v>aspartate carbamoyltransferase catalytic subunit</v>
      </c>
      <c r="Q3499" t="s">
        <v>13443</v>
      </c>
      <c r="R3499">
        <v>1020</v>
      </c>
      <c r="T3499" t="s">
        <v>13444</v>
      </c>
      <c r="V3499">
        <f t="shared" si="54"/>
        <v>340</v>
      </c>
    </row>
    <row r="3500" spans="1:22" x14ac:dyDescent="0.25">
      <c r="A3500" t="s">
        <v>20</v>
      </c>
      <c r="B3500" t="s">
        <v>21</v>
      </c>
      <c r="C3500" t="s">
        <v>22</v>
      </c>
      <c r="D3500" t="s">
        <v>23</v>
      </c>
      <c r="E3500" t="s">
        <v>5</v>
      </c>
      <c r="G3500" t="s">
        <v>24</v>
      </c>
      <c r="H3500">
        <v>3791254</v>
      </c>
      <c r="I3500">
        <v>3791763</v>
      </c>
      <c r="J3500" t="s">
        <v>52</v>
      </c>
      <c r="K3500" t="str">
        <f>VLOOKUP(Q3500,gene2!A:U,12,0)</f>
        <v>WP_011787165.1</v>
      </c>
      <c r="L3500" t="str">
        <f>VLOOKUP(Q3500,gene2!A:U,13,0)</f>
        <v>WP_011787165.1</v>
      </c>
      <c r="M3500">
        <f>VLOOKUP(Q3500,gene2!A:U,14,0)</f>
        <v>0</v>
      </c>
      <c r="N3500" t="str">
        <f>VLOOKUP(Q3500,gene2!A:U,15,0)</f>
        <v>bifunctional pyr operon transcriptional regulator/uracil phosphoribosyltransferase PyrR</v>
      </c>
      <c r="O3500" t="s">
        <v>13447</v>
      </c>
      <c r="Q3500" t="s">
        <v>13448</v>
      </c>
      <c r="R3500">
        <v>510</v>
      </c>
      <c r="T3500" t="s">
        <v>13449</v>
      </c>
      <c r="V3500">
        <f t="shared" si="54"/>
        <v>170</v>
      </c>
    </row>
    <row r="3501" spans="1:22" x14ac:dyDescent="0.25">
      <c r="A3501" t="s">
        <v>20</v>
      </c>
      <c r="B3501" t="s">
        <v>21</v>
      </c>
      <c r="C3501" t="s">
        <v>22</v>
      </c>
      <c r="D3501" t="s">
        <v>23</v>
      </c>
      <c r="E3501" t="s">
        <v>5</v>
      </c>
      <c r="G3501" t="s">
        <v>24</v>
      </c>
      <c r="H3501">
        <v>3791783</v>
      </c>
      <c r="I3501">
        <v>3792214</v>
      </c>
      <c r="J3501" t="s">
        <v>52</v>
      </c>
      <c r="K3501" t="str">
        <f>VLOOKUP(Q3501,gene2!A:U,12,0)</f>
        <v>WP_031210066.1</v>
      </c>
      <c r="L3501" t="str">
        <f>VLOOKUP(Q3501,gene2!A:U,13,0)</f>
        <v>WP_031210066.1</v>
      </c>
      <c r="M3501">
        <f>VLOOKUP(Q3501,gene2!A:U,14,0)</f>
        <v>0</v>
      </c>
      <c r="N3501" t="str">
        <f>VLOOKUP(Q3501,gene2!A:U,15,0)</f>
        <v>Holliday junction resolvase RuvX</v>
      </c>
      <c r="O3501" t="s">
        <v>13452</v>
      </c>
      <c r="Q3501" t="s">
        <v>13453</v>
      </c>
      <c r="R3501">
        <v>432</v>
      </c>
      <c r="T3501" t="s">
        <v>13454</v>
      </c>
      <c r="V3501">
        <f t="shared" si="54"/>
        <v>144</v>
      </c>
    </row>
    <row r="3502" spans="1:22" x14ac:dyDescent="0.25">
      <c r="A3502" t="s">
        <v>20</v>
      </c>
      <c r="B3502" t="s">
        <v>21</v>
      </c>
      <c r="C3502" t="s">
        <v>22</v>
      </c>
      <c r="D3502" t="s">
        <v>23</v>
      </c>
      <c r="E3502" t="s">
        <v>5</v>
      </c>
      <c r="G3502" t="s">
        <v>24</v>
      </c>
      <c r="H3502">
        <v>3792207</v>
      </c>
      <c r="I3502">
        <v>3792773</v>
      </c>
      <c r="J3502" t="s">
        <v>52</v>
      </c>
      <c r="K3502" t="str">
        <f>VLOOKUP(Q3502,gene2!A:U,12,0)</f>
        <v>WP_011787167.1</v>
      </c>
      <c r="L3502" t="str">
        <f>VLOOKUP(Q3502,gene2!A:U,13,0)</f>
        <v>WP_011787167.1</v>
      </c>
      <c r="M3502">
        <f>VLOOKUP(Q3502,gene2!A:U,14,0)</f>
        <v>0</v>
      </c>
      <c r="N3502" t="str">
        <f>VLOOKUP(Q3502,gene2!A:U,15,0)</f>
        <v>YqgE/AlgH family protein</v>
      </c>
      <c r="Q3502" t="s">
        <v>13457</v>
      </c>
      <c r="R3502">
        <v>567</v>
      </c>
      <c r="T3502" t="s">
        <v>13458</v>
      </c>
      <c r="V3502">
        <f t="shared" si="54"/>
        <v>189</v>
      </c>
    </row>
    <row r="3503" spans="1:22" x14ac:dyDescent="0.25">
      <c r="A3503" t="s">
        <v>20</v>
      </c>
      <c r="B3503" t="s">
        <v>21</v>
      </c>
      <c r="C3503" t="s">
        <v>22</v>
      </c>
      <c r="D3503" t="s">
        <v>23</v>
      </c>
      <c r="E3503" t="s">
        <v>5</v>
      </c>
      <c r="G3503" t="s">
        <v>24</v>
      </c>
      <c r="H3503">
        <v>3792770</v>
      </c>
      <c r="I3503">
        <v>3793636</v>
      </c>
      <c r="J3503" t="s">
        <v>52</v>
      </c>
      <c r="K3503" t="str">
        <f>VLOOKUP(Q3503,gene2!A:U,12,0)</f>
        <v>WP_023008698.1</v>
      </c>
      <c r="L3503" t="str">
        <f>VLOOKUP(Q3503,gene2!A:U,13,0)</f>
        <v>WP_023008698.1</v>
      </c>
      <c r="M3503">
        <f>VLOOKUP(Q3503,gene2!A:U,14,0)</f>
        <v>0</v>
      </c>
      <c r="N3503" t="str">
        <f>VLOOKUP(Q3503,gene2!A:U,15,0)</f>
        <v>energy transducer TonB</v>
      </c>
      <c r="Q3503" t="s">
        <v>13461</v>
      </c>
      <c r="R3503">
        <v>867</v>
      </c>
      <c r="T3503" t="s">
        <v>13462</v>
      </c>
      <c r="V3503">
        <f t="shared" si="54"/>
        <v>289</v>
      </c>
    </row>
    <row r="3504" spans="1:22" x14ac:dyDescent="0.25">
      <c r="A3504" t="s">
        <v>20</v>
      </c>
      <c r="B3504" t="s">
        <v>21</v>
      </c>
      <c r="C3504" t="s">
        <v>22</v>
      </c>
      <c r="D3504" t="s">
        <v>23</v>
      </c>
      <c r="E3504" t="s">
        <v>5</v>
      </c>
      <c r="G3504" t="s">
        <v>24</v>
      </c>
      <c r="H3504">
        <v>3793683</v>
      </c>
      <c r="I3504">
        <v>3794636</v>
      </c>
      <c r="J3504" t="s">
        <v>52</v>
      </c>
      <c r="K3504" t="str">
        <f>VLOOKUP(Q3504,gene2!A:U,12,0)</f>
        <v>WP_014422995.1</v>
      </c>
      <c r="L3504" t="str">
        <f>VLOOKUP(Q3504,gene2!A:U,13,0)</f>
        <v>WP_014422995.1</v>
      </c>
      <c r="M3504">
        <f>VLOOKUP(Q3504,gene2!A:U,14,0)</f>
        <v>0</v>
      </c>
      <c r="N3504" t="str">
        <f>VLOOKUP(Q3504,gene2!A:U,15,0)</f>
        <v>glutathione synthase</v>
      </c>
      <c r="O3504" t="s">
        <v>13465</v>
      </c>
      <c r="Q3504" t="s">
        <v>13466</v>
      </c>
      <c r="R3504">
        <v>954</v>
      </c>
      <c r="T3504" t="s">
        <v>13467</v>
      </c>
      <c r="V3504">
        <f t="shared" si="54"/>
        <v>318</v>
      </c>
    </row>
    <row r="3505" spans="1:22" x14ac:dyDescent="0.25">
      <c r="A3505" t="s">
        <v>20</v>
      </c>
      <c r="B3505" t="s">
        <v>21</v>
      </c>
      <c r="C3505" t="s">
        <v>22</v>
      </c>
      <c r="D3505" t="s">
        <v>23</v>
      </c>
      <c r="E3505" t="s">
        <v>5</v>
      </c>
      <c r="G3505" t="s">
        <v>24</v>
      </c>
      <c r="H3505">
        <v>3794934</v>
      </c>
      <c r="I3505">
        <v>3795326</v>
      </c>
      <c r="J3505" t="s">
        <v>25</v>
      </c>
      <c r="K3505" t="str">
        <f>VLOOKUP(Q3505,gene2!A:U,12,0)</f>
        <v>WP_011787170.1</v>
      </c>
      <c r="L3505" t="str">
        <f>VLOOKUP(Q3505,gene2!A:U,13,0)</f>
        <v>WP_011787170.1</v>
      </c>
      <c r="M3505">
        <f>VLOOKUP(Q3505,gene2!A:U,14,0)</f>
        <v>0</v>
      </c>
      <c r="N3505" t="str">
        <f>VLOOKUP(Q3505,gene2!A:U,15,0)</f>
        <v>twitching motility response regulator PilG</v>
      </c>
      <c r="O3505" t="s">
        <v>13470</v>
      </c>
      <c r="Q3505" t="s">
        <v>13471</v>
      </c>
      <c r="R3505">
        <v>393</v>
      </c>
      <c r="T3505" t="s">
        <v>13472</v>
      </c>
      <c r="V3505">
        <f t="shared" si="54"/>
        <v>131</v>
      </c>
    </row>
    <row r="3506" spans="1:22" x14ac:dyDescent="0.25">
      <c r="A3506" t="s">
        <v>20</v>
      </c>
      <c r="B3506" t="s">
        <v>21</v>
      </c>
      <c r="C3506" t="s">
        <v>22</v>
      </c>
      <c r="D3506" t="s">
        <v>23</v>
      </c>
      <c r="E3506" t="s">
        <v>5</v>
      </c>
      <c r="G3506" t="s">
        <v>24</v>
      </c>
      <c r="H3506">
        <v>3795360</v>
      </c>
      <c r="I3506">
        <v>3795722</v>
      </c>
      <c r="J3506" t="s">
        <v>25</v>
      </c>
      <c r="K3506" t="str">
        <f>VLOOKUP(Q3506,gene2!A:U,12,0)</f>
        <v>WP_011787171.1</v>
      </c>
      <c r="L3506" t="str">
        <f>VLOOKUP(Q3506,gene2!A:U,13,0)</f>
        <v>WP_011787171.1</v>
      </c>
      <c r="M3506">
        <f>VLOOKUP(Q3506,gene2!A:U,14,0)</f>
        <v>0</v>
      </c>
      <c r="N3506" t="str">
        <f>VLOOKUP(Q3506,gene2!A:U,15,0)</f>
        <v>twitching motility response regulator PilH</v>
      </c>
      <c r="O3506" t="s">
        <v>13475</v>
      </c>
      <c r="Q3506" t="s">
        <v>13476</v>
      </c>
      <c r="R3506">
        <v>363</v>
      </c>
      <c r="T3506" t="s">
        <v>13477</v>
      </c>
      <c r="V3506">
        <f t="shared" si="54"/>
        <v>121</v>
      </c>
    </row>
    <row r="3507" spans="1:22" x14ac:dyDescent="0.25">
      <c r="A3507" t="s">
        <v>20</v>
      </c>
      <c r="B3507" t="s">
        <v>21</v>
      </c>
      <c r="C3507" t="s">
        <v>22</v>
      </c>
      <c r="D3507" t="s">
        <v>23</v>
      </c>
      <c r="E3507" t="s">
        <v>5</v>
      </c>
      <c r="G3507" t="s">
        <v>24</v>
      </c>
      <c r="H3507">
        <v>3795743</v>
      </c>
      <c r="I3507">
        <v>3796288</v>
      </c>
      <c r="J3507" t="s">
        <v>25</v>
      </c>
      <c r="K3507" t="str">
        <f>VLOOKUP(Q3507,gene2!A:U,12,0)</f>
        <v>WP_011787172.1</v>
      </c>
      <c r="L3507" t="str">
        <f>VLOOKUP(Q3507,gene2!A:U,13,0)</f>
        <v>WP_011787172.1</v>
      </c>
      <c r="M3507">
        <f>VLOOKUP(Q3507,gene2!A:U,14,0)</f>
        <v>0</v>
      </c>
      <c r="N3507" t="str">
        <f>VLOOKUP(Q3507,gene2!A:U,15,0)</f>
        <v>purine-binding chemotaxis protein CheW</v>
      </c>
      <c r="Q3507" t="s">
        <v>13480</v>
      </c>
      <c r="R3507">
        <v>546</v>
      </c>
      <c r="T3507" t="s">
        <v>13481</v>
      </c>
      <c r="V3507">
        <f t="shared" si="54"/>
        <v>182</v>
      </c>
    </row>
    <row r="3508" spans="1:22" x14ac:dyDescent="0.25">
      <c r="A3508" t="s">
        <v>20</v>
      </c>
      <c r="B3508" t="s">
        <v>21</v>
      </c>
      <c r="C3508" t="s">
        <v>22</v>
      </c>
      <c r="D3508" t="s">
        <v>23</v>
      </c>
      <c r="E3508" t="s">
        <v>5</v>
      </c>
      <c r="G3508" t="s">
        <v>24</v>
      </c>
      <c r="H3508">
        <v>3796382</v>
      </c>
      <c r="I3508">
        <v>3798457</v>
      </c>
      <c r="J3508" t="s">
        <v>25</v>
      </c>
      <c r="K3508" t="str">
        <f>VLOOKUP(Q3508,gene2!A:U,12,0)</f>
        <v>WP_011787173.1</v>
      </c>
      <c r="L3508" t="str">
        <f>VLOOKUP(Q3508,gene2!A:U,13,0)</f>
        <v>WP_011787173.1</v>
      </c>
      <c r="M3508">
        <f>VLOOKUP(Q3508,gene2!A:U,14,0)</f>
        <v>0</v>
      </c>
      <c r="N3508" t="str">
        <f>VLOOKUP(Q3508,gene2!A:U,15,0)</f>
        <v>type IV pili methyl-accepting chemotaxis transducer N-terminal domain-containing protein</v>
      </c>
      <c r="Q3508" t="s">
        <v>13484</v>
      </c>
      <c r="R3508">
        <v>2076</v>
      </c>
      <c r="T3508" t="s">
        <v>13485</v>
      </c>
      <c r="V3508">
        <f t="shared" si="54"/>
        <v>692</v>
      </c>
    </row>
    <row r="3509" spans="1:22" x14ac:dyDescent="0.25">
      <c r="A3509" t="s">
        <v>20</v>
      </c>
      <c r="B3509" t="s">
        <v>21</v>
      </c>
      <c r="C3509" t="s">
        <v>22</v>
      </c>
      <c r="D3509" t="s">
        <v>23</v>
      </c>
      <c r="E3509" t="s">
        <v>5</v>
      </c>
      <c r="G3509" t="s">
        <v>24</v>
      </c>
      <c r="H3509">
        <v>3798485</v>
      </c>
      <c r="I3509">
        <v>3799384</v>
      </c>
      <c r="J3509" t="s">
        <v>25</v>
      </c>
      <c r="K3509" t="str">
        <f>VLOOKUP(Q3509,gene2!A:U,12,0)</f>
        <v>WP_011787174.1</v>
      </c>
      <c r="L3509" t="str">
        <f>VLOOKUP(Q3509,gene2!A:U,13,0)</f>
        <v>WP_011787174.1</v>
      </c>
      <c r="M3509">
        <f>VLOOKUP(Q3509,gene2!A:U,14,0)</f>
        <v>0</v>
      </c>
      <c r="N3509" t="str">
        <f>VLOOKUP(Q3509,gene2!A:U,15,0)</f>
        <v>methyltransferase</v>
      </c>
      <c r="Q3509" t="s">
        <v>13488</v>
      </c>
      <c r="R3509">
        <v>900</v>
      </c>
      <c r="T3509" t="s">
        <v>13489</v>
      </c>
      <c r="V3509">
        <f t="shared" si="54"/>
        <v>300</v>
      </c>
    </row>
    <row r="3510" spans="1:22" x14ac:dyDescent="0.25">
      <c r="A3510" t="s">
        <v>20</v>
      </c>
      <c r="B3510" t="s">
        <v>21</v>
      </c>
      <c r="C3510" t="s">
        <v>22</v>
      </c>
      <c r="D3510" t="s">
        <v>23</v>
      </c>
      <c r="E3510" t="s">
        <v>5</v>
      </c>
      <c r="G3510" t="s">
        <v>24</v>
      </c>
      <c r="H3510">
        <v>3799396</v>
      </c>
      <c r="I3510">
        <v>3807015</v>
      </c>
      <c r="J3510" t="s">
        <v>25</v>
      </c>
      <c r="K3510" t="str">
        <f>VLOOKUP(Q3510,gene2!A:U,12,0)</f>
        <v>WP_041655179.1</v>
      </c>
      <c r="L3510" t="str">
        <f>VLOOKUP(Q3510,gene2!A:U,13,0)</f>
        <v>WP_041655179.1</v>
      </c>
      <c r="M3510">
        <f>VLOOKUP(Q3510,gene2!A:U,14,0)</f>
        <v>0</v>
      </c>
      <c r="N3510" t="str">
        <f>VLOOKUP(Q3510,gene2!A:U,15,0)</f>
        <v>Hpt domain-containing protein</v>
      </c>
      <c r="Q3510" t="s">
        <v>13491</v>
      </c>
      <c r="R3510">
        <v>7620</v>
      </c>
      <c r="T3510" t="s">
        <v>13492</v>
      </c>
      <c r="V3510">
        <f t="shared" si="54"/>
        <v>2540</v>
      </c>
    </row>
    <row r="3511" spans="1:22" x14ac:dyDescent="0.25">
      <c r="A3511" t="s">
        <v>20</v>
      </c>
      <c r="B3511" t="s">
        <v>21</v>
      </c>
      <c r="C3511" t="s">
        <v>22</v>
      </c>
      <c r="D3511" t="s">
        <v>23</v>
      </c>
      <c r="E3511" t="s">
        <v>5</v>
      </c>
      <c r="G3511" t="s">
        <v>24</v>
      </c>
      <c r="H3511">
        <v>3807015</v>
      </c>
      <c r="I3511">
        <v>3808067</v>
      </c>
      <c r="J3511" t="s">
        <v>25</v>
      </c>
      <c r="K3511" t="str">
        <f>VLOOKUP(Q3511,gene2!A:U,12,0)</f>
        <v>WP_041655181.1</v>
      </c>
      <c r="L3511" t="str">
        <f>VLOOKUP(Q3511,gene2!A:U,13,0)</f>
        <v>WP_041655181.1</v>
      </c>
      <c r="M3511">
        <f>VLOOKUP(Q3511,gene2!A:U,14,0)</f>
        <v>0</v>
      </c>
      <c r="N3511" t="str">
        <f>VLOOKUP(Q3511,gene2!A:U,15,0)</f>
        <v>chemotaxis protein CheB</v>
      </c>
      <c r="Q3511" t="s">
        <v>13494</v>
      </c>
      <c r="R3511">
        <v>1053</v>
      </c>
      <c r="T3511" t="s">
        <v>13495</v>
      </c>
      <c r="V3511">
        <f t="shared" si="54"/>
        <v>351</v>
      </c>
    </row>
    <row r="3512" spans="1:22" x14ac:dyDescent="0.25">
      <c r="A3512" t="s">
        <v>20</v>
      </c>
      <c r="B3512" t="s">
        <v>21</v>
      </c>
      <c r="C3512" t="s">
        <v>22</v>
      </c>
      <c r="D3512" t="s">
        <v>23</v>
      </c>
      <c r="E3512" t="s">
        <v>5</v>
      </c>
      <c r="G3512" t="s">
        <v>24</v>
      </c>
      <c r="H3512">
        <v>3808079</v>
      </c>
      <c r="I3512">
        <v>3808540</v>
      </c>
      <c r="J3512" t="s">
        <v>25</v>
      </c>
      <c r="K3512" t="str">
        <f>VLOOKUP(Q3512,gene2!A:U,12,0)</f>
        <v>WP_011787177.1</v>
      </c>
      <c r="L3512" t="str">
        <f>VLOOKUP(Q3512,gene2!A:U,13,0)</f>
        <v>WP_011787177.1</v>
      </c>
      <c r="M3512">
        <f>VLOOKUP(Q3512,gene2!A:U,14,0)</f>
        <v>0</v>
      </c>
      <c r="N3512" t="str">
        <f>VLOOKUP(Q3512,gene2!A:U,15,0)</f>
        <v>chemotaxis protein CheW</v>
      </c>
      <c r="Q3512" t="s">
        <v>13498</v>
      </c>
      <c r="R3512">
        <v>462</v>
      </c>
      <c r="T3512" t="s">
        <v>13499</v>
      </c>
      <c r="V3512">
        <f t="shared" si="54"/>
        <v>154</v>
      </c>
    </row>
    <row r="3513" spans="1:22" x14ac:dyDescent="0.25">
      <c r="A3513" t="s">
        <v>20</v>
      </c>
      <c r="B3513" t="s">
        <v>21</v>
      </c>
      <c r="C3513" t="s">
        <v>22</v>
      </c>
      <c r="D3513" t="s">
        <v>23</v>
      </c>
      <c r="E3513" t="s">
        <v>5</v>
      </c>
      <c r="G3513" t="s">
        <v>24</v>
      </c>
      <c r="H3513">
        <v>3808609</v>
      </c>
      <c r="I3513">
        <v>3809100</v>
      </c>
      <c r="J3513" t="s">
        <v>25</v>
      </c>
      <c r="K3513" t="str">
        <f>VLOOKUP(Q3513,gene2!A:U,12,0)</f>
        <v>WP_014422998.1</v>
      </c>
      <c r="L3513" t="str">
        <f>VLOOKUP(Q3513,gene2!A:U,13,0)</f>
        <v>WP_014422998.1</v>
      </c>
      <c r="M3513">
        <f>VLOOKUP(Q3513,gene2!A:U,14,0)</f>
        <v>0</v>
      </c>
      <c r="N3513" t="str">
        <f>VLOOKUP(Q3513,gene2!A:U,15,0)</f>
        <v>transcriptional repressor</v>
      </c>
      <c r="Q3513" t="s">
        <v>13501</v>
      </c>
      <c r="R3513">
        <v>492</v>
      </c>
      <c r="T3513" t="s">
        <v>13502</v>
      </c>
      <c r="V3513">
        <f t="shared" si="54"/>
        <v>164</v>
      </c>
    </row>
    <row r="3514" spans="1:22" x14ac:dyDescent="0.25">
      <c r="A3514" t="s">
        <v>20</v>
      </c>
      <c r="B3514" t="s">
        <v>21</v>
      </c>
      <c r="C3514" t="s">
        <v>22</v>
      </c>
      <c r="D3514" t="s">
        <v>23</v>
      </c>
      <c r="E3514" t="s">
        <v>5</v>
      </c>
      <c r="G3514" t="s">
        <v>24</v>
      </c>
      <c r="H3514">
        <v>3809093</v>
      </c>
      <c r="I3514">
        <v>3809866</v>
      </c>
      <c r="J3514" t="s">
        <v>25</v>
      </c>
      <c r="K3514" t="str">
        <f>VLOOKUP(Q3514,gene2!A:U,12,0)</f>
        <v>WP_014422999.1</v>
      </c>
      <c r="L3514" t="str">
        <f>VLOOKUP(Q3514,gene2!A:U,13,0)</f>
        <v>WP_014422999.1</v>
      </c>
      <c r="M3514">
        <f>VLOOKUP(Q3514,gene2!A:U,14,0)</f>
        <v>0</v>
      </c>
      <c r="N3514" t="str">
        <f>VLOOKUP(Q3514,gene2!A:U,15,0)</f>
        <v>zinc ABC transporter ATP-binding protein ZnuC</v>
      </c>
      <c r="O3514" t="s">
        <v>13505</v>
      </c>
      <c r="Q3514" t="s">
        <v>13506</v>
      </c>
      <c r="R3514">
        <v>774</v>
      </c>
      <c r="T3514" t="s">
        <v>13507</v>
      </c>
      <c r="V3514">
        <f t="shared" si="54"/>
        <v>258</v>
      </c>
    </row>
    <row r="3515" spans="1:22" x14ac:dyDescent="0.25">
      <c r="A3515" t="s">
        <v>20</v>
      </c>
      <c r="B3515" t="s">
        <v>21</v>
      </c>
      <c r="C3515" t="s">
        <v>22</v>
      </c>
      <c r="D3515" t="s">
        <v>23</v>
      </c>
      <c r="E3515" t="s">
        <v>5</v>
      </c>
      <c r="G3515" t="s">
        <v>24</v>
      </c>
      <c r="H3515">
        <v>3809853</v>
      </c>
      <c r="I3515">
        <v>3810665</v>
      </c>
      <c r="J3515" t="s">
        <v>25</v>
      </c>
      <c r="K3515" t="str">
        <f>VLOOKUP(Q3515,gene2!A:U,12,0)</f>
        <v>WP_041655189.1</v>
      </c>
      <c r="L3515" t="str">
        <f>VLOOKUP(Q3515,gene2!A:U,13,0)</f>
        <v>WP_041655189.1</v>
      </c>
      <c r="M3515">
        <f>VLOOKUP(Q3515,gene2!A:U,14,0)</f>
        <v>0</v>
      </c>
      <c r="N3515" t="str">
        <f>VLOOKUP(Q3515,gene2!A:U,15,0)</f>
        <v>zinc ABC transporter permease subunit ZnuB</v>
      </c>
      <c r="O3515" t="s">
        <v>13510</v>
      </c>
      <c r="Q3515" t="s">
        <v>13511</v>
      </c>
      <c r="R3515">
        <v>813</v>
      </c>
      <c r="T3515" t="s">
        <v>13512</v>
      </c>
      <c r="V3515">
        <f t="shared" si="54"/>
        <v>271</v>
      </c>
    </row>
    <row r="3516" spans="1:22" x14ac:dyDescent="0.25">
      <c r="A3516" t="s">
        <v>20</v>
      </c>
      <c r="B3516" t="s">
        <v>21</v>
      </c>
      <c r="C3516" t="s">
        <v>22</v>
      </c>
      <c r="D3516" t="s">
        <v>23</v>
      </c>
      <c r="E3516" t="s">
        <v>5</v>
      </c>
      <c r="G3516" t="s">
        <v>24</v>
      </c>
      <c r="H3516">
        <v>3810777</v>
      </c>
      <c r="I3516">
        <v>3811763</v>
      </c>
      <c r="J3516" t="s">
        <v>25</v>
      </c>
      <c r="K3516" t="str">
        <f>VLOOKUP(Q3516,gene2!A:U,12,0)</f>
        <v>WP_014423001.1</v>
      </c>
      <c r="L3516" t="str">
        <f>VLOOKUP(Q3516,gene2!A:U,13,0)</f>
        <v>WP_014423001.1</v>
      </c>
      <c r="M3516">
        <f>VLOOKUP(Q3516,gene2!A:U,14,0)</f>
        <v>0</v>
      </c>
      <c r="N3516" t="str">
        <f>VLOOKUP(Q3516,gene2!A:U,15,0)</f>
        <v>PAS domain-containing protein</v>
      </c>
      <c r="Q3516" t="s">
        <v>13515</v>
      </c>
      <c r="R3516">
        <v>987</v>
      </c>
      <c r="T3516" t="s">
        <v>13516</v>
      </c>
      <c r="V3516">
        <f t="shared" si="54"/>
        <v>329</v>
      </c>
    </row>
    <row r="3517" spans="1:22" x14ac:dyDescent="0.25">
      <c r="A3517" t="s">
        <v>20</v>
      </c>
      <c r="B3517" t="s">
        <v>21</v>
      </c>
      <c r="C3517" t="s">
        <v>22</v>
      </c>
      <c r="D3517" t="s">
        <v>23</v>
      </c>
      <c r="E3517" t="s">
        <v>5</v>
      </c>
      <c r="G3517" t="s">
        <v>24</v>
      </c>
      <c r="H3517">
        <v>3811800</v>
      </c>
      <c r="I3517">
        <v>3812882</v>
      </c>
      <c r="J3517" t="s">
        <v>52</v>
      </c>
      <c r="K3517" t="str">
        <f>VLOOKUP(Q3517,gene2!A:U,12,0)</f>
        <v>WP_014423002.1</v>
      </c>
      <c r="L3517" t="str">
        <f>VLOOKUP(Q3517,gene2!A:U,13,0)</f>
        <v>WP_014423002.1</v>
      </c>
      <c r="M3517">
        <f>VLOOKUP(Q3517,gene2!A:U,14,0)</f>
        <v>0</v>
      </c>
      <c r="N3517" t="str">
        <f>VLOOKUP(Q3517,gene2!A:U,15,0)</f>
        <v>hypothetical protein</v>
      </c>
      <c r="Q3517" t="s">
        <v>13518</v>
      </c>
      <c r="R3517">
        <v>1083</v>
      </c>
      <c r="T3517" t="s">
        <v>13519</v>
      </c>
      <c r="V3517">
        <f t="shared" si="54"/>
        <v>361</v>
      </c>
    </row>
    <row r="3518" spans="1:22" x14ac:dyDescent="0.25">
      <c r="A3518" t="s">
        <v>20</v>
      </c>
      <c r="B3518" t="s">
        <v>21</v>
      </c>
      <c r="C3518" t="s">
        <v>22</v>
      </c>
      <c r="D3518" t="s">
        <v>23</v>
      </c>
      <c r="E3518" t="s">
        <v>5</v>
      </c>
      <c r="G3518" t="s">
        <v>24</v>
      </c>
      <c r="H3518">
        <v>3813110</v>
      </c>
      <c r="I3518">
        <v>3814195</v>
      </c>
      <c r="J3518" t="s">
        <v>25</v>
      </c>
      <c r="K3518" t="str">
        <f>VLOOKUP(Q3518,gene2!A:U,12,0)</f>
        <v>WP_014423004.1</v>
      </c>
      <c r="L3518" t="str">
        <f>VLOOKUP(Q3518,gene2!A:U,13,0)</f>
        <v>WP_014423004.1</v>
      </c>
      <c r="M3518">
        <f>VLOOKUP(Q3518,gene2!A:U,14,0)</f>
        <v>0</v>
      </c>
      <c r="N3518" t="str">
        <f>VLOOKUP(Q3518,gene2!A:U,15,0)</f>
        <v>GGDEF domain-containing protein</v>
      </c>
      <c r="Q3518" t="s">
        <v>13521</v>
      </c>
      <c r="R3518">
        <v>1086</v>
      </c>
      <c r="T3518" t="s">
        <v>13522</v>
      </c>
      <c r="V3518">
        <f t="shared" si="54"/>
        <v>362</v>
      </c>
    </row>
    <row r="3519" spans="1:22" x14ac:dyDescent="0.25">
      <c r="A3519" t="s">
        <v>20</v>
      </c>
      <c r="B3519" t="s">
        <v>21</v>
      </c>
      <c r="C3519" t="s">
        <v>22</v>
      </c>
      <c r="D3519" t="s">
        <v>23</v>
      </c>
      <c r="E3519" t="s">
        <v>5</v>
      </c>
      <c r="G3519" t="s">
        <v>24</v>
      </c>
      <c r="H3519">
        <v>3814201</v>
      </c>
      <c r="I3519">
        <v>3815115</v>
      </c>
      <c r="J3519" t="s">
        <v>52</v>
      </c>
      <c r="K3519" t="str">
        <f>VLOOKUP(Q3519,gene2!A:U,12,0)</f>
        <v>WP_041655191.1</v>
      </c>
      <c r="L3519" t="str">
        <f>VLOOKUP(Q3519,gene2!A:U,13,0)</f>
        <v>WP_041655191.1</v>
      </c>
      <c r="M3519">
        <f>VLOOKUP(Q3519,gene2!A:U,14,0)</f>
        <v>0</v>
      </c>
      <c r="N3519" t="str">
        <f>VLOOKUP(Q3519,gene2!A:U,15,0)</f>
        <v>alpha/beta hydrolase</v>
      </c>
      <c r="Q3519" t="s">
        <v>13524</v>
      </c>
      <c r="R3519">
        <v>915</v>
      </c>
      <c r="T3519" t="s">
        <v>13525</v>
      </c>
      <c r="V3519">
        <f t="shared" si="54"/>
        <v>305</v>
      </c>
    </row>
    <row r="3520" spans="1:22" x14ac:dyDescent="0.25">
      <c r="A3520" t="s">
        <v>20</v>
      </c>
      <c r="B3520" t="s">
        <v>21</v>
      </c>
      <c r="C3520" t="s">
        <v>22</v>
      </c>
      <c r="D3520" t="s">
        <v>23</v>
      </c>
      <c r="E3520" t="s">
        <v>5</v>
      </c>
      <c r="G3520" t="s">
        <v>24</v>
      </c>
      <c r="H3520">
        <v>3815298</v>
      </c>
      <c r="I3520">
        <v>3815867</v>
      </c>
      <c r="J3520" t="s">
        <v>25</v>
      </c>
      <c r="K3520" t="str">
        <f>VLOOKUP(Q3520,gene2!A:U,12,0)</f>
        <v>WP_011787185.1</v>
      </c>
      <c r="L3520" t="str">
        <f>VLOOKUP(Q3520,gene2!A:U,13,0)</f>
        <v>WP_011787185.1</v>
      </c>
      <c r="M3520">
        <f>VLOOKUP(Q3520,gene2!A:U,14,0)</f>
        <v>0</v>
      </c>
      <c r="N3520" t="str">
        <f>VLOOKUP(Q3520,gene2!A:U,15,0)</f>
        <v>GTP cyclohydrolase I FolE</v>
      </c>
      <c r="O3520" t="s">
        <v>13527</v>
      </c>
      <c r="Q3520" t="s">
        <v>13528</v>
      </c>
      <c r="R3520">
        <v>570</v>
      </c>
      <c r="T3520" t="s">
        <v>13529</v>
      </c>
      <c r="V3520">
        <f t="shared" si="54"/>
        <v>190</v>
      </c>
    </row>
    <row r="3521" spans="1:22" x14ac:dyDescent="0.25">
      <c r="A3521" t="s">
        <v>20</v>
      </c>
      <c r="B3521" t="s">
        <v>21</v>
      </c>
      <c r="C3521" t="s">
        <v>22</v>
      </c>
      <c r="D3521" t="s">
        <v>23</v>
      </c>
      <c r="E3521" t="s">
        <v>5</v>
      </c>
      <c r="G3521" t="s">
        <v>24</v>
      </c>
      <c r="H3521">
        <v>3815894</v>
      </c>
      <c r="I3521">
        <v>3816268</v>
      </c>
      <c r="J3521" t="s">
        <v>25</v>
      </c>
      <c r="K3521" t="str">
        <f>VLOOKUP(Q3521,gene2!A:U,12,0)</f>
        <v>WP_014423006.1</v>
      </c>
      <c r="L3521" t="str">
        <f>VLOOKUP(Q3521,gene2!A:U,13,0)</f>
        <v>WP_014423006.1</v>
      </c>
      <c r="M3521">
        <f>VLOOKUP(Q3521,gene2!A:U,14,0)</f>
        <v>0</v>
      </c>
      <c r="N3521" t="str">
        <f>VLOOKUP(Q3521,gene2!A:U,15,0)</f>
        <v>dihydroneopterin triphosphate 2'-epimerase</v>
      </c>
      <c r="O3521" t="s">
        <v>13532</v>
      </c>
      <c r="Q3521" t="s">
        <v>13533</v>
      </c>
      <c r="R3521">
        <v>375</v>
      </c>
      <c r="T3521" t="s">
        <v>13534</v>
      </c>
      <c r="V3521">
        <f t="shared" si="54"/>
        <v>125</v>
      </c>
    </row>
    <row r="3522" spans="1:22" x14ac:dyDescent="0.25">
      <c r="A3522" t="s">
        <v>20</v>
      </c>
      <c r="B3522" t="s">
        <v>21</v>
      </c>
      <c r="C3522" t="s">
        <v>22</v>
      </c>
      <c r="D3522" t="s">
        <v>23</v>
      </c>
      <c r="E3522" t="s">
        <v>5</v>
      </c>
      <c r="G3522" t="s">
        <v>24</v>
      </c>
      <c r="H3522">
        <v>3816282</v>
      </c>
      <c r="I3522">
        <v>3816716</v>
      </c>
      <c r="J3522" t="s">
        <v>25</v>
      </c>
      <c r="K3522" t="str">
        <f>VLOOKUP(Q3522,gene2!A:U,12,0)</f>
        <v>WP_014423007.1</v>
      </c>
      <c r="L3522" t="str">
        <f>VLOOKUP(Q3522,gene2!A:U,13,0)</f>
        <v>WP_014423007.1</v>
      </c>
      <c r="M3522">
        <f>VLOOKUP(Q3522,gene2!A:U,14,0)</f>
        <v>0</v>
      </c>
      <c r="N3522" t="str">
        <f>VLOOKUP(Q3522,gene2!A:U,15,0)</f>
        <v>CoA-binding protein</v>
      </c>
      <c r="Q3522" t="s">
        <v>13537</v>
      </c>
      <c r="R3522">
        <v>435</v>
      </c>
      <c r="T3522" t="s">
        <v>13538</v>
      </c>
      <c r="V3522">
        <f t="shared" si="54"/>
        <v>145</v>
      </c>
    </row>
    <row r="3523" spans="1:22" x14ac:dyDescent="0.25">
      <c r="A3523" t="s">
        <v>20</v>
      </c>
      <c r="B3523" t="s">
        <v>21</v>
      </c>
      <c r="C3523" t="s">
        <v>22</v>
      </c>
      <c r="D3523" t="s">
        <v>23</v>
      </c>
      <c r="E3523" t="s">
        <v>5</v>
      </c>
      <c r="G3523" t="s">
        <v>24</v>
      </c>
      <c r="H3523">
        <v>3816884</v>
      </c>
      <c r="I3523">
        <v>3818194</v>
      </c>
      <c r="J3523" t="s">
        <v>25</v>
      </c>
      <c r="K3523" t="str">
        <f>VLOOKUP(Q3523,gene2!A:U,12,0)</f>
        <v>WP_014423008.1</v>
      </c>
      <c r="L3523" t="str">
        <f>VLOOKUP(Q3523,gene2!A:U,13,0)</f>
        <v>WP_014423008.1</v>
      </c>
      <c r="M3523">
        <f>VLOOKUP(Q3523,gene2!A:U,14,0)</f>
        <v>0</v>
      </c>
      <c r="N3523" t="str">
        <f>VLOOKUP(Q3523,gene2!A:U,15,0)</f>
        <v>HD-GYP domain-containing protein</v>
      </c>
      <c r="Q3523" t="s">
        <v>13541</v>
      </c>
      <c r="R3523">
        <v>1311</v>
      </c>
      <c r="T3523" t="s">
        <v>13542</v>
      </c>
      <c r="V3523">
        <f t="shared" ref="V3523:V3586" si="55">R3523/3</f>
        <v>437</v>
      </c>
    </row>
    <row r="3524" spans="1:22" x14ac:dyDescent="0.25">
      <c r="A3524" t="s">
        <v>20</v>
      </c>
      <c r="B3524" t="s">
        <v>21</v>
      </c>
      <c r="C3524" t="s">
        <v>22</v>
      </c>
      <c r="D3524" t="s">
        <v>23</v>
      </c>
      <c r="E3524" t="s">
        <v>5</v>
      </c>
      <c r="G3524" t="s">
        <v>24</v>
      </c>
      <c r="H3524">
        <v>3818253</v>
      </c>
      <c r="I3524">
        <v>3820520</v>
      </c>
      <c r="J3524" t="s">
        <v>25</v>
      </c>
      <c r="K3524" t="str">
        <f>VLOOKUP(Q3524,gene2!A:U,12,0)</f>
        <v>WP_041655194.1</v>
      </c>
      <c r="L3524" t="str">
        <f>VLOOKUP(Q3524,gene2!A:U,13,0)</f>
        <v>WP_041655194.1</v>
      </c>
      <c r="M3524">
        <f>VLOOKUP(Q3524,gene2!A:U,14,0)</f>
        <v>0</v>
      </c>
      <c r="N3524" t="str">
        <f>VLOOKUP(Q3524,gene2!A:U,15,0)</f>
        <v>EAL domain-containing protein</v>
      </c>
      <c r="Q3524" t="s">
        <v>13544</v>
      </c>
      <c r="R3524">
        <v>2268</v>
      </c>
      <c r="T3524" t="s">
        <v>13545</v>
      </c>
      <c r="V3524">
        <f t="shared" si="55"/>
        <v>756</v>
      </c>
    </row>
    <row r="3525" spans="1:22" x14ac:dyDescent="0.25">
      <c r="A3525" t="s">
        <v>20</v>
      </c>
      <c r="B3525" t="s">
        <v>21</v>
      </c>
      <c r="C3525" t="s">
        <v>22</v>
      </c>
      <c r="D3525" t="s">
        <v>23</v>
      </c>
      <c r="E3525" t="s">
        <v>5</v>
      </c>
      <c r="G3525" t="s">
        <v>24</v>
      </c>
      <c r="H3525">
        <v>3820574</v>
      </c>
      <c r="I3525">
        <v>3820909</v>
      </c>
      <c r="J3525" t="s">
        <v>25</v>
      </c>
      <c r="K3525" t="str">
        <f>VLOOKUP(Q3525,gene2!A:U,12,0)</f>
        <v>WP_014423010.1</v>
      </c>
      <c r="L3525" t="str">
        <f>VLOOKUP(Q3525,gene2!A:U,13,0)</f>
        <v>WP_014423010.1</v>
      </c>
      <c r="M3525">
        <f>VLOOKUP(Q3525,gene2!A:U,14,0)</f>
        <v>0</v>
      </c>
      <c r="N3525" t="str">
        <f>VLOOKUP(Q3525,gene2!A:U,15,0)</f>
        <v>hypothetical protein</v>
      </c>
      <c r="Q3525" t="s">
        <v>13547</v>
      </c>
      <c r="R3525">
        <v>336</v>
      </c>
      <c r="T3525" t="s">
        <v>13548</v>
      </c>
      <c r="V3525">
        <f t="shared" si="55"/>
        <v>112</v>
      </c>
    </row>
    <row r="3526" spans="1:22" x14ac:dyDescent="0.25">
      <c r="A3526" t="s">
        <v>20</v>
      </c>
      <c r="B3526" t="s">
        <v>21</v>
      </c>
      <c r="C3526" t="s">
        <v>22</v>
      </c>
      <c r="D3526" t="s">
        <v>23</v>
      </c>
      <c r="E3526" t="s">
        <v>5</v>
      </c>
      <c r="G3526" t="s">
        <v>24</v>
      </c>
      <c r="H3526">
        <v>3822418</v>
      </c>
      <c r="I3526">
        <v>3822972</v>
      </c>
      <c r="J3526" t="s">
        <v>25</v>
      </c>
      <c r="K3526" t="str">
        <f>VLOOKUP(Q3526,gene2!A:U,12,0)</f>
        <v>WP_014423014.1</v>
      </c>
      <c r="L3526" t="str">
        <f>VLOOKUP(Q3526,gene2!A:U,13,0)</f>
        <v>WP_014423014.1</v>
      </c>
      <c r="M3526">
        <f>VLOOKUP(Q3526,gene2!A:U,14,0)</f>
        <v>0</v>
      </c>
      <c r="N3526" t="str">
        <f>VLOOKUP(Q3526,gene2!A:U,15,0)</f>
        <v>hypothetical protein</v>
      </c>
      <c r="Q3526" t="s">
        <v>13550</v>
      </c>
      <c r="R3526">
        <v>555</v>
      </c>
      <c r="T3526" t="s">
        <v>13551</v>
      </c>
      <c r="V3526">
        <f t="shared" si="55"/>
        <v>185</v>
      </c>
    </row>
    <row r="3527" spans="1:22" x14ac:dyDescent="0.25">
      <c r="A3527" t="s">
        <v>20</v>
      </c>
      <c r="B3527" t="s">
        <v>21</v>
      </c>
      <c r="C3527" t="s">
        <v>22</v>
      </c>
      <c r="D3527" t="s">
        <v>23</v>
      </c>
      <c r="E3527" t="s">
        <v>5</v>
      </c>
      <c r="G3527" t="s">
        <v>24</v>
      </c>
      <c r="H3527">
        <v>3822969</v>
      </c>
      <c r="I3527">
        <v>3823313</v>
      </c>
      <c r="J3527" t="s">
        <v>25</v>
      </c>
      <c r="K3527" t="str">
        <f>VLOOKUP(Q3527,gene2!A:U,12,0)</f>
        <v>WP_014423015.1</v>
      </c>
      <c r="L3527" t="str">
        <f>VLOOKUP(Q3527,gene2!A:U,13,0)</f>
        <v>WP_014423015.1</v>
      </c>
      <c r="M3527">
        <f>VLOOKUP(Q3527,gene2!A:U,14,0)</f>
        <v>0</v>
      </c>
      <c r="N3527" t="str">
        <f>VLOOKUP(Q3527,gene2!A:U,15,0)</f>
        <v>hypothetical protein</v>
      </c>
      <c r="Q3527" t="s">
        <v>13553</v>
      </c>
      <c r="R3527">
        <v>345</v>
      </c>
      <c r="T3527" t="s">
        <v>13554</v>
      </c>
      <c r="V3527">
        <f t="shared" si="55"/>
        <v>115</v>
      </c>
    </row>
    <row r="3528" spans="1:22" x14ac:dyDescent="0.25">
      <c r="A3528" t="s">
        <v>20</v>
      </c>
      <c r="B3528" t="s">
        <v>21</v>
      </c>
      <c r="C3528" t="s">
        <v>22</v>
      </c>
      <c r="D3528" t="s">
        <v>23</v>
      </c>
      <c r="E3528" t="s">
        <v>5</v>
      </c>
      <c r="G3528" t="s">
        <v>24</v>
      </c>
      <c r="H3528">
        <v>3823303</v>
      </c>
      <c r="I3528">
        <v>3823998</v>
      </c>
      <c r="J3528" t="s">
        <v>25</v>
      </c>
      <c r="K3528" t="str">
        <f>VLOOKUP(Q3528,gene2!A:U,12,0)</f>
        <v>WP_041655196.1</v>
      </c>
      <c r="L3528" t="str">
        <f>VLOOKUP(Q3528,gene2!A:U,13,0)</f>
        <v>WP_041655196.1</v>
      </c>
      <c r="M3528">
        <f>VLOOKUP(Q3528,gene2!A:U,14,0)</f>
        <v>0</v>
      </c>
      <c r="N3528" t="str">
        <f>VLOOKUP(Q3528,gene2!A:U,15,0)</f>
        <v>hypothetical protein</v>
      </c>
      <c r="Q3528" t="s">
        <v>13556</v>
      </c>
      <c r="R3528">
        <v>696</v>
      </c>
      <c r="T3528" t="s">
        <v>13557</v>
      </c>
      <c r="V3528">
        <f t="shared" si="55"/>
        <v>232</v>
      </c>
    </row>
    <row r="3529" spans="1:22" x14ac:dyDescent="0.25">
      <c r="A3529" t="s">
        <v>20</v>
      </c>
      <c r="B3529" t="s">
        <v>21</v>
      </c>
      <c r="C3529" t="s">
        <v>22</v>
      </c>
      <c r="D3529" t="s">
        <v>23</v>
      </c>
      <c r="E3529" t="s">
        <v>5</v>
      </c>
      <c r="G3529" t="s">
        <v>24</v>
      </c>
      <c r="H3529">
        <v>3824059</v>
      </c>
      <c r="I3529">
        <v>3824331</v>
      </c>
      <c r="J3529" t="s">
        <v>25</v>
      </c>
      <c r="K3529" t="str">
        <f>VLOOKUP(Q3529,gene2!A:U,12,0)</f>
        <v>WP_014423017.1</v>
      </c>
      <c r="L3529" t="str">
        <f>VLOOKUP(Q3529,gene2!A:U,13,0)</f>
        <v>WP_014423017.1</v>
      </c>
      <c r="M3529">
        <f>VLOOKUP(Q3529,gene2!A:U,14,0)</f>
        <v>0</v>
      </c>
      <c r="N3529" t="str">
        <f>VLOOKUP(Q3529,gene2!A:U,15,0)</f>
        <v>hypothetical protein</v>
      </c>
      <c r="Q3529" t="s">
        <v>13559</v>
      </c>
      <c r="R3529">
        <v>273</v>
      </c>
      <c r="T3529" t="s">
        <v>13560</v>
      </c>
      <c r="V3529">
        <f t="shared" si="55"/>
        <v>91</v>
      </c>
    </row>
    <row r="3530" spans="1:22" x14ac:dyDescent="0.25">
      <c r="A3530" t="s">
        <v>20</v>
      </c>
      <c r="B3530" t="s">
        <v>21</v>
      </c>
      <c r="C3530" t="s">
        <v>22</v>
      </c>
      <c r="D3530" t="s">
        <v>23</v>
      </c>
      <c r="E3530" t="s">
        <v>5</v>
      </c>
      <c r="G3530" t="s">
        <v>24</v>
      </c>
      <c r="H3530">
        <v>3824397</v>
      </c>
      <c r="I3530">
        <v>3824870</v>
      </c>
      <c r="J3530" t="s">
        <v>25</v>
      </c>
      <c r="K3530" t="str">
        <f>VLOOKUP(Q3530,gene2!A:U,12,0)</f>
        <v>WP_041655670.1</v>
      </c>
      <c r="L3530" t="str">
        <f>VLOOKUP(Q3530,gene2!A:U,13,0)</f>
        <v>WP_041655670.1</v>
      </c>
      <c r="M3530">
        <f>VLOOKUP(Q3530,gene2!A:U,14,0)</f>
        <v>0</v>
      </c>
      <c r="N3530" t="str">
        <f>VLOOKUP(Q3530,gene2!A:U,15,0)</f>
        <v>hypothetical protein</v>
      </c>
      <c r="Q3530" t="s">
        <v>13562</v>
      </c>
      <c r="R3530">
        <v>474</v>
      </c>
      <c r="T3530" t="s">
        <v>13563</v>
      </c>
      <c r="V3530">
        <f t="shared" si="55"/>
        <v>158</v>
      </c>
    </row>
    <row r="3531" spans="1:22" x14ac:dyDescent="0.25">
      <c r="A3531" t="s">
        <v>20</v>
      </c>
      <c r="B3531" t="s">
        <v>21</v>
      </c>
      <c r="C3531" t="s">
        <v>22</v>
      </c>
      <c r="D3531" t="s">
        <v>23</v>
      </c>
      <c r="E3531" t="s">
        <v>5</v>
      </c>
      <c r="G3531" t="s">
        <v>24</v>
      </c>
      <c r="H3531">
        <v>3824914</v>
      </c>
      <c r="I3531">
        <v>3825054</v>
      </c>
      <c r="J3531" t="s">
        <v>25</v>
      </c>
      <c r="K3531" t="str">
        <f>VLOOKUP(Q3531,gene2!A:U,12,0)</f>
        <v>WP_158011899.1</v>
      </c>
      <c r="L3531" t="str">
        <f>VLOOKUP(Q3531,gene2!A:U,13,0)</f>
        <v>WP_158011899.1</v>
      </c>
      <c r="M3531">
        <f>VLOOKUP(Q3531,gene2!A:U,14,0)</f>
        <v>0</v>
      </c>
      <c r="N3531" t="str">
        <f>VLOOKUP(Q3531,gene2!A:U,15,0)</f>
        <v>hypothetical protein</v>
      </c>
      <c r="Q3531" t="s">
        <v>13565</v>
      </c>
      <c r="R3531">
        <v>141</v>
      </c>
      <c r="V3531">
        <f t="shared" si="55"/>
        <v>47</v>
      </c>
    </row>
    <row r="3532" spans="1:22" x14ac:dyDescent="0.25">
      <c r="A3532" t="s">
        <v>20</v>
      </c>
      <c r="B3532" t="s">
        <v>21</v>
      </c>
      <c r="C3532" t="s">
        <v>22</v>
      </c>
      <c r="D3532" t="s">
        <v>23</v>
      </c>
      <c r="E3532" t="s">
        <v>5</v>
      </c>
      <c r="G3532" t="s">
        <v>24</v>
      </c>
      <c r="H3532">
        <v>3825484</v>
      </c>
      <c r="I3532">
        <v>3826290</v>
      </c>
      <c r="J3532" t="s">
        <v>25</v>
      </c>
      <c r="K3532" t="str">
        <f>VLOOKUP(Q3532,gene2!A:U,12,0)</f>
        <v>WP_158011900.1</v>
      </c>
      <c r="L3532" t="str">
        <f>VLOOKUP(Q3532,gene2!A:U,13,0)</f>
        <v>WP_158011900.1</v>
      </c>
      <c r="M3532">
        <f>VLOOKUP(Q3532,gene2!A:U,14,0)</f>
        <v>0</v>
      </c>
      <c r="N3532" t="str">
        <f>VLOOKUP(Q3532,gene2!A:U,15,0)</f>
        <v>hypothetical protein</v>
      </c>
      <c r="Q3532" t="s">
        <v>13567</v>
      </c>
      <c r="R3532">
        <v>807</v>
      </c>
      <c r="T3532" t="s">
        <v>13568</v>
      </c>
      <c r="V3532">
        <f t="shared" si="55"/>
        <v>269</v>
      </c>
    </row>
    <row r="3533" spans="1:22" x14ac:dyDescent="0.25">
      <c r="A3533" t="s">
        <v>20</v>
      </c>
      <c r="B3533" t="s">
        <v>21</v>
      </c>
      <c r="C3533" t="s">
        <v>22</v>
      </c>
      <c r="D3533" t="s">
        <v>23</v>
      </c>
      <c r="E3533" t="s">
        <v>5</v>
      </c>
      <c r="G3533" t="s">
        <v>24</v>
      </c>
      <c r="H3533">
        <v>3826584</v>
      </c>
      <c r="I3533">
        <v>3828098</v>
      </c>
      <c r="J3533" t="s">
        <v>25</v>
      </c>
      <c r="K3533" t="str">
        <f>VLOOKUP(Q3533,gene2!A:U,12,0)</f>
        <v>WP_014423021.1</v>
      </c>
      <c r="L3533" t="str">
        <f>VLOOKUP(Q3533,gene2!A:U,13,0)</f>
        <v>WP_014423021.1</v>
      </c>
      <c r="M3533">
        <f>VLOOKUP(Q3533,gene2!A:U,14,0)</f>
        <v>0</v>
      </c>
      <c r="N3533" t="str">
        <f>VLOOKUP(Q3533,gene2!A:U,15,0)</f>
        <v>ATP-binding protein</v>
      </c>
      <c r="Q3533" t="s">
        <v>13570</v>
      </c>
      <c r="R3533">
        <v>1515</v>
      </c>
      <c r="T3533" t="s">
        <v>13571</v>
      </c>
      <c r="V3533">
        <f t="shared" si="55"/>
        <v>505</v>
      </c>
    </row>
    <row r="3534" spans="1:22" x14ac:dyDescent="0.25">
      <c r="A3534" t="s">
        <v>20</v>
      </c>
      <c r="B3534" t="s">
        <v>21</v>
      </c>
      <c r="C3534" t="s">
        <v>22</v>
      </c>
      <c r="D3534" t="s">
        <v>23</v>
      </c>
      <c r="E3534" t="s">
        <v>5</v>
      </c>
      <c r="G3534" t="s">
        <v>24</v>
      </c>
      <c r="H3534">
        <v>3828101</v>
      </c>
      <c r="I3534">
        <v>3830944</v>
      </c>
      <c r="J3534" t="s">
        <v>25</v>
      </c>
      <c r="K3534" t="str">
        <f>VLOOKUP(Q3534,gene2!A:U,12,0)</f>
        <v>WP_041655199.1</v>
      </c>
      <c r="L3534" t="str">
        <f>VLOOKUP(Q3534,gene2!A:U,13,0)</f>
        <v>WP_041655199.1</v>
      </c>
      <c r="M3534">
        <f>VLOOKUP(Q3534,gene2!A:U,14,0)</f>
        <v>0</v>
      </c>
      <c r="N3534" t="str">
        <f>VLOOKUP(Q3534,gene2!A:U,15,0)</f>
        <v>Z1 domain-containing protein</v>
      </c>
      <c r="Q3534" t="s">
        <v>13573</v>
      </c>
      <c r="R3534">
        <v>2844</v>
      </c>
      <c r="T3534" t="s">
        <v>13574</v>
      </c>
      <c r="V3534">
        <f t="shared" si="55"/>
        <v>948</v>
      </c>
    </row>
    <row r="3535" spans="1:22" x14ac:dyDescent="0.25">
      <c r="A3535" t="s">
        <v>20</v>
      </c>
      <c r="B3535" t="s">
        <v>21</v>
      </c>
      <c r="C3535" t="s">
        <v>22</v>
      </c>
      <c r="D3535" t="s">
        <v>23</v>
      </c>
      <c r="E3535" t="s">
        <v>5</v>
      </c>
      <c r="G3535" t="s">
        <v>24</v>
      </c>
      <c r="H3535">
        <v>3830937</v>
      </c>
      <c r="I3535">
        <v>3831947</v>
      </c>
      <c r="J3535" t="s">
        <v>25</v>
      </c>
      <c r="K3535" t="str">
        <f>VLOOKUP(Q3535,gene2!A:U,12,0)</f>
        <v>WP_014423023.1</v>
      </c>
      <c r="L3535" t="str">
        <f>VLOOKUP(Q3535,gene2!A:U,13,0)</f>
        <v>WP_014423023.1</v>
      </c>
      <c r="M3535">
        <f>VLOOKUP(Q3535,gene2!A:U,14,0)</f>
        <v>0</v>
      </c>
      <c r="N3535" t="str">
        <f>VLOOKUP(Q3535,gene2!A:U,15,0)</f>
        <v>PD-(D/E)XK motif protein</v>
      </c>
      <c r="Q3535" t="s">
        <v>13577</v>
      </c>
      <c r="R3535">
        <v>1011</v>
      </c>
      <c r="T3535" t="s">
        <v>13578</v>
      </c>
      <c r="V3535">
        <f t="shared" si="55"/>
        <v>337</v>
      </c>
    </row>
    <row r="3536" spans="1:22" x14ac:dyDescent="0.25">
      <c r="A3536" t="s">
        <v>20</v>
      </c>
      <c r="B3536" t="s">
        <v>21</v>
      </c>
      <c r="C3536" t="s">
        <v>22</v>
      </c>
      <c r="D3536" t="s">
        <v>23</v>
      </c>
      <c r="E3536" t="s">
        <v>5</v>
      </c>
      <c r="G3536" t="s">
        <v>24</v>
      </c>
      <c r="H3536">
        <v>3831940</v>
      </c>
      <c r="I3536">
        <v>3834021</v>
      </c>
      <c r="J3536" t="s">
        <v>25</v>
      </c>
      <c r="K3536" t="str">
        <f>VLOOKUP(Q3536,gene2!A:U,12,0)</f>
        <v>WP_014423024.1</v>
      </c>
      <c r="L3536" t="str">
        <f>VLOOKUP(Q3536,gene2!A:U,13,0)</f>
        <v>WP_014423024.1</v>
      </c>
      <c r="M3536">
        <f>VLOOKUP(Q3536,gene2!A:U,14,0)</f>
        <v>0</v>
      </c>
      <c r="N3536" t="str">
        <f>VLOOKUP(Q3536,gene2!A:U,15,0)</f>
        <v>AIPR family protein</v>
      </c>
      <c r="Q3536" t="s">
        <v>13581</v>
      </c>
      <c r="R3536">
        <v>2082</v>
      </c>
      <c r="T3536" t="s">
        <v>13582</v>
      </c>
      <c r="V3536">
        <f t="shared" si="55"/>
        <v>694</v>
      </c>
    </row>
    <row r="3537" spans="1:22" x14ac:dyDescent="0.25">
      <c r="A3537" t="s">
        <v>20</v>
      </c>
      <c r="B3537" t="s">
        <v>1328</v>
      </c>
      <c r="C3537" t="s">
        <v>22</v>
      </c>
      <c r="D3537" t="s">
        <v>23</v>
      </c>
      <c r="E3537" t="s">
        <v>5</v>
      </c>
      <c r="G3537" t="s">
        <v>24</v>
      </c>
      <c r="H3537">
        <v>3834091</v>
      </c>
      <c r="I3537">
        <v>3834330</v>
      </c>
      <c r="J3537" t="s">
        <v>25</v>
      </c>
      <c r="K3537">
        <f>VLOOKUP(Q3537,gene2!A:U,12,0)</f>
        <v>0</v>
      </c>
      <c r="L3537">
        <f>VLOOKUP(Q3537,gene2!A:U,13,0)</f>
        <v>0</v>
      </c>
      <c r="M3537">
        <f>VLOOKUP(Q3537,gene2!A:U,14,0)</f>
        <v>0</v>
      </c>
      <c r="N3537" t="str">
        <f>VLOOKUP(Q3537,gene2!A:U,15,0)</f>
        <v>IS1182 family transposase</v>
      </c>
      <c r="Q3537" t="s">
        <v>13585</v>
      </c>
      <c r="R3537">
        <v>240</v>
      </c>
      <c r="T3537" t="s">
        <v>13586</v>
      </c>
      <c r="V3537">
        <f t="shared" si="55"/>
        <v>80</v>
      </c>
    </row>
    <row r="3538" spans="1:22" x14ac:dyDescent="0.25">
      <c r="A3538" t="s">
        <v>20</v>
      </c>
      <c r="B3538" t="s">
        <v>21</v>
      </c>
      <c r="C3538" t="s">
        <v>22</v>
      </c>
      <c r="D3538" t="s">
        <v>23</v>
      </c>
      <c r="E3538" t="s">
        <v>5</v>
      </c>
      <c r="G3538" t="s">
        <v>24</v>
      </c>
      <c r="H3538">
        <v>3834454</v>
      </c>
      <c r="I3538">
        <v>3836199</v>
      </c>
      <c r="J3538" t="s">
        <v>25</v>
      </c>
      <c r="K3538" t="str">
        <f>VLOOKUP(Q3538,gene2!A:U,12,0)</f>
        <v>WP_041655201.1</v>
      </c>
      <c r="L3538" t="str">
        <f>VLOOKUP(Q3538,gene2!A:U,13,0)</f>
        <v>WP_041655201.1</v>
      </c>
      <c r="M3538">
        <f>VLOOKUP(Q3538,gene2!A:U,14,0)</f>
        <v>0</v>
      </c>
      <c r="N3538" t="str">
        <f>VLOOKUP(Q3538,gene2!A:U,15,0)</f>
        <v>DUF262 domain-containing protein</v>
      </c>
      <c r="Q3538" t="s">
        <v>13588</v>
      </c>
      <c r="R3538">
        <v>1746</v>
      </c>
      <c r="T3538" t="s">
        <v>13589</v>
      </c>
      <c r="V3538">
        <f t="shared" si="55"/>
        <v>582</v>
      </c>
    </row>
    <row r="3539" spans="1:22" x14ac:dyDescent="0.25">
      <c r="A3539" t="s">
        <v>20</v>
      </c>
      <c r="B3539" t="s">
        <v>21</v>
      </c>
      <c r="C3539" t="s">
        <v>22</v>
      </c>
      <c r="D3539" t="s">
        <v>23</v>
      </c>
      <c r="E3539" t="s">
        <v>5</v>
      </c>
      <c r="G3539" t="s">
        <v>24</v>
      </c>
      <c r="H3539">
        <v>3836309</v>
      </c>
      <c r="I3539">
        <v>3837928</v>
      </c>
      <c r="J3539" t="s">
        <v>52</v>
      </c>
      <c r="K3539" t="str">
        <f>VLOOKUP(Q3539,gene2!A:U,12,0)</f>
        <v>WP_158011901.1</v>
      </c>
      <c r="L3539" t="str">
        <f>VLOOKUP(Q3539,gene2!A:U,13,0)</f>
        <v>WP_158011901.1</v>
      </c>
      <c r="M3539">
        <f>VLOOKUP(Q3539,gene2!A:U,14,0)</f>
        <v>0</v>
      </c>
      <c r="N3539" t="str">
        <f>VLOOKUP(Q3539,gene2!A:U,15,0)</f>
        <v>DNA cytosine methyltransferase</v>
      </c>
      <c r="Q3539" t="s">
        <v>13591</v>
      </c>
      <c r="R3539">
        <v>1620</v>
      </c>
      <c r="T3539" t="s">
        <v>13592</v>
      </c>
      <c r="V3539">
        <f t="shared" si="55"/>
        <v>540</v>
      </c>
    </row>
    <row r="3540" spans="1:22" x14ac:dyDescent="0.25">
      <c r="A3540" t="s">
        <v>20</v>
      </c>
      <c r="B3540" t="s">
        <v>21</v>
      </c>
      <c r="C3540" t="s">
        <v>22</v>
      </c>
      <c r="D3540" t="s">
        <v>23</v>
      </c>
      <c r="E3540" t="s">
        <v>5</v>
      </c>
      <c r="G3540" t="s">
        <v>24</v>
      </c>
      <c r="H3540">
        <v>3838003</v>
      </c>
      <c r="I3540">
        <v>3838452</v>
      </c>
      <c r="J3540" t="s">
        <v>25</v>
      </c>
      <c r="K3540" t="str">
        <f>VLOOKUP(Q3540,gene2!A:U,12,0)</f>
        <v>WP_014423028.1</v>
      </c>
      <c r="L3540" t="str">
        <f>VLOOKUP(Q3540,gene2!A:U,13,0)</f>
        <v>WP_014423028.1</v>
      </c>
      <c r="M3540">
        <f>VLOOKUP(Q3540,gene2!A:U,14,0)</f>
        <v>0</v>
      </c>
      <c r="N3540" t="str">
        <f>VLOOKUP(Q3540,gene2!A:U,15,0)</f>
        <v>DNA mismatch endonuclease Vsr</v>
      </c>
      <c r="O3540" t="s">
        <v>13595</v>
      </c>
      <c r="Q3540" t="s">
        <v>13596</v>
      </c>
      <c r="R3540">
        <v>450</v>
      </c>
      <c r="T3540" t="s">
        <v>13597</v>
      </c>
      <c r="V3540">
        <f t="shared" si="55"/>
        <v>150</v>
      </c>
    </row>
    <row r="3541" spans="1:22" x14ac:dyDescent="0.25">
      <c r="A3541" t="s">
        <v>20</v>
      </c>
      <c r="B3541" t="s">
        <v>21</v>
      </c>
      <c r="C3541" t="s">
        <v>22</v>
      </c>
      <c r="D3541" t="s">
        <v>23</v>
      </c>
      <c r="E3541" t="s">
        <v>5</v>
      </c>
      <c r="G3541" t="s">
        <v>24</v>
      </c>
      <c r="H3541">
        <v>3838782</v>
      </c>
      <c r="I3541">
        <v>3839261</v>
      </c>
      <c r="J3541" t="s">
        <v>25</v>
      </c>
      <c r="K3541" t="str">
        <f>VLOOKUP(Q3541,gene2!A:U,12,0)</f>
        <v>WP_041655204.1</v>
      </c>
      <c r="L3541" t="str">
        <f>VLOOKUP(Q3541,gene2!A:U,13,0)</f>
        <v>WP_041655204.1</v>
      </c>
      <c r="M3541">
        <f>VLOOKUP(Q3541,gene2!A:U,14,0)</f>
        <v>0</v>
      </c>
      <c r="N3541" t="str">
        <f>VLOOKUP(Q3541,gene2!A:U,15,0)</f>
        <v>hypothetical protein</v>
      </c>
      <c r="Q3541" t="s">
        <v>13600</v>
      </c>
      <c r="R3541">
        <v>480</v>
      </c>
      <c r="T3541" t="s">
        <v>13601</v>
      </c>
      <c r="V3541">
        <f t="shared" si="55"/>
        <v>160</v>
      </c>
    </row>
    <row r="3542" spans="1:22" x14ac:dyDescent="0.25">
      <c r="A3542" t="s">
        <v>20</v>
      </c>
      <c r="B3542" t="s">
        <v>21</v>
      </c>
      <c r="C3542" t="s">
        <v>22</v>
      </c>
      <c r="D3542" t="s">
        <v>23</v>
      </c>
      <c r="E3542" t="s">
        <v>5</v>
      </c>
      <c r="G3542" t="s">
        <v>24</v>
      </c>
      <c r="H3542">
        <v>3839335</v>
      </c>
      <c r="I3542">
        <v>3840231</v>
      </c>
      <c r="J3542" t="s">
        <v>52</v>
      </c>
      <c r="K3542" t="str">
        <f>VLOOKUP(Q3542,gene2!A:U,12,0)</f>
        <v>WP_158011902.1</v>
      </c>
      <c r="L3542" t="str">
        <f>VLOOKUP(Q3542,gene2!A:U,13,0)</f>
        <v>WP_158011902.1</v>
      </c>
      <c r="M3542">
        <f>VLOOKUP(Q3542,gene2!A:U,14,0)</f>
        <v>0</v>
      </c>
      <c r="N3542" t="str">
        <f>VLOOKUP(Q3542,gene2!A:U,15,0)</f>
        <v>hypothetical protein</v>
      </c>
      <c r="Q3542" t="s">
        <v>13603</v>
      </c>
      <c r="R3542">
        <v>897</v>
      </c>
      <c r="T3542" t="s">
        <v>13604</v>
      </c>
      <c r="V3542">
        <f t="shared" si="55"/>
        <v>299</v>
      </c>
    </row>
    <row r="3543" spans="1:22" x14ac:dyDescent="0.25">
      <c r="A3543" t="s">
        <v>20</v>
      </c>
      <c r="B3543" t="s">
        <v>21</v>
      </c>
      <c r="C3543" t="s">
        <v>22</v>
      </c>
      <c r="D3543" t="s">
        <v>23</v>
      </c>
      <c r="E3543" t="s">
        <v>5</v>
      </c>
      <c r="G3543" t="s">
        <v>24</v>
      </c>
      <c r="H3543">
        <v>3840339</v>
      </c>
      <c r="I3543">
        <v>3840956</v>
      </c>
      <c r="J3543" t="s">
        <v>52</v>
      </c>
      <c r="K3543" t="str">
        <f>VLOOKUP(Q3543,gene2!A:U,12,0)</f>
        <v>WP_014423031.1</v>
      </c>
      <c r="L3543" t="str">
        <f>VLOOKUP(Q3543,gene2!A:U,13,0)</f>
        <v>WP_014423031.1</v>
      </c>
      <c r="M3543">
        <f>VLOOKUP(Q3543,gene2!A:U,14,0)</f>
        <v>0</v>
      </c>
      <c r="N3543" t="str">
        <f>VLOOKUP(Q3543,gene2!A:U,15,0)</f>
        <v>hypothetical protein</v>
      </c>
      <c r="Q3543" t="s">
        <v>13606</v>
      </c>
      <c r="R3543">
        <v>618</v>
      </c>
      <c r="T3543" t="s">
        <v>13607</v>
      </c>
      <c r="V3543">
        <f t="shared" si="55"/>
        <v>206</v>
      </c>
    </row>
    <row r="3544" spans="1:22" x14ac:dyDescent="0.25">
      <c r="A3544" t="s">
        <v>20</v>
      </c>
      <c r="B3544" t="s">
        <v>21</v>
      </c>
      <c r="C3544" t="s">
        <v>22</v>
      </c>
      <c r="D3544" t="s">
        <v>23</v>
      </c>
      <c r="E3544" t="s">
        <v>5</v>
      </c>
      <c r="G3544" t="s">
        <v>24</v>
      </c>
      <c r="H3544">
        <v>3841716</v>
      </c>
      <c r="I3544">
        <v>3842486</v>
      </c>
      <c r="J3544" t="s">
        <v>52</v>
      </c>
      <c r="K3544" t="str">
        <f>VLOOKUP(Q3544,gene2!A:U,12,0)</f>
        <v>WP_014423033.1</v>
      </c>
      <c r="L3544" t="str">
        <f>VLOOKUP(Q3544,gene2!A:U,13,0)</f>
        <v>WP_014423033.1</v>
      </c>
      <c r="M3544">
        <f>VLOOKUP(Q3544,gene2!A:U,14,0)</f>
        <v>0</v>
      </c>
      <c r="N3544" t="str">
        <f>VLOOKUP(Q3544,gene2!A:U,15,0)</f>
        <v>hypothetical protein</v>
      </c>
      <c r="Q3544" t="s">
        <v>13609</v>
      </c>
      <c r="R3544">
        <v>771</v>
      </c>
      <c r="T3544" t="s">
        <v>13610</v>
      </c>
      <c r="V3544">
        <f t="shared" si="55"/>
        <v>257</v>
      </c>
    </row>
    <row r="3545" spans="1:22" x14ac:dyDescent="0.25">
      <c r="A3545" t="s">
        <v>20</v>
      </c>
      <c r="B3545" t="s">
        <v>21</v>
      </c>
      <c r="C3545" t="s">
        <v>22</v>
      </c>
      <c r="D3545" t="s">
        <v>23</v>
      </c>
      <c r="E3545" t="s">
        <v>5</v>
      </c>
      <c r="G3545" t="s">
        <v>24</v>
      </c>
      <c r="H3545">
        <v>3842567</v>
      </c>
      <c r="I3545">
        <v>3843040</v>
      </c>
      <c r="J3545" t="s">
        <v>52</v>
      </c>
      <c r="K3545" t="str">
        <f>VLOOKUP(Q3545,gene2!A:U,12,0)</f>
        <v>WP_041655206.1</v>
      </c>
      <c r="L3545" t="str">
        <f>VLOOKUP(Q3545,gene2!A:U,13,0)</f>
        <v>WP_041655206.1</v>
      </c>
      <c r="M3545">
        <f>VLOOKUP(Q3545,gene2!A:U,14,0)</f>
        <v>0</v>
      </c>
      <c r="N3545" t="str">
        <f>VLOOKUP(Q3545,gene2!A:U,15,0)</f>
        <v>hypothetical protein</v>
      </c>
      <c r="Q3545" t="s">
        <v>13612</v>
      </c>
      <c r="R3545">
        <v>474</v>
      </c>
      <c r="V3545">
        <f t="shared" si="55"/>
        <v>158</v>
      </c>
    </row>
    <row r="3546" spans="1:22" x14ac:dyDescent="0.25">
      <c r="A3546" t="s">
        <v>20</v>
      </c>
      <c r="B3546" t="s">
        <v>21</v>
      </c>
      <c r="C3546" t="s">
        <v>22</v>
      </c>
      <c r="D3546" t="s">
        <v>23</v>
      </c>
      <c r="E3546" t="s">
        <v>5</v>
      </c>
      <c r="G3546" t="s">
        <v>24</v>
      </c>
      <c r="H3546">
        <v>3843707</v>
      </c>
      <c r="I3546">
        <v>3844141</v>
      </c>
      <c r="J3546" t="s">
        <v>25</v>
      </c>
      <c r="K3546" t="str">
        <f>VLOOKUP(Q3546,gene2!A:U,12,0)</f>
        <v>WP_014423036.1</v>
      </c>
      <c r="L3546" t="str">
        <f>VLOOKUP(Q3546,gene2!A:U,13,0)</f>
        <v>WP_014423036.1</v>
      </c>
      <c r="M3546">
        <f>VLOOKUP(Q3546,gene2!A:U,14,0)</f>
        <v>0</v>
      </c>
      <c r="N3546" t="str">
        <f>VLOOKUP(Q3546,gene2!A:U,15,0)</f>
        <v>MerR family DNA-binding protein</v>
      </c>
      <c r="Q3546" t="s">
        <v>13614</v>
      </c>
      <c r="R3546">
        <v>435</v>
      </c>
      <c r="T3546" t="s">
        <v>13615</v>
      </c>
      <c r="V3546">
        <f t="shared" si="55"/>
        <v>145</v>
      </c>
    </row>
    <row r="3547" spans="1:22" x14ac:dyDescent="0.25">
      <c r="A3547" t="s">
        <v>20</v>
      </c>
      <c r="B3547" t="s">
        <v>21</v>
      </c>
      <c r="C3547" t="s">
        <v>22</v>
      </c>
      <c r="D3547" t="s">
        <v>23</v>
      </c>
      <c r="E3547" t="s">
        <v>5</v>
      </c>
      <c r="G3547" t="s">
        <v>24</v>
      </c>
      <c r="H3547">
        <v>3844145</v>
      </c>
      <c r="I3547">
        <v>3846727</v>
      </c>
      <c r="J3547" t="s">
        <v>25</v>
      </c>
      <c r="K3547" t="str">
        <f>VLOOKUP(Q3547,gene2!A:U,12,0)</f>
        <v>WP_014423037.1</v>
      </c>
      <c r="L3547" t="str">
        <f>VLOOKUP(Q3547,gene2!A:U,13,0)</f>
        <v>WP_014423037.1</v>
      </c>
      <c r="M3547">
        <f>VLOOKUP(Q3547,gene2!A:U,14,0)</f>
        <v>0</v>
      </c>
      <c r="N3547" t="str">
        <f>VLOOKUP(Q3547,gene2!A:U,15,0)</f>
        <v>copper-translocating P-type ATPase</v>
      </c>
      <c r="Q3547" t="s">
        <v>13618</v>
      </c>
      <c r="R3547">
        <v>2583</v>
      </c>
      <c r="T3547" t="s">
        <v>13619</v>
      </c>
      <c r="V3547">
        <f t="shared" si="55"/>
        <v>861</v>
      </c>
    </row>
    <row r="3548" spans="1:22" x14ac:dyDescent="0.25">
      <c r="A3548" t="s">
        <v>20</v>
      </c>
      <c r="B3548" t="s">
        <v>21</v>
      </c>
      <c r="C3548" t="s">
        <v>22</v>
      </c>
      <c r="D3548" t="s">
        <v>23</v>
      </c>
      <c r="E3548" t="s">
        <v>5</v>
      </c>
      <c r="G3548" t="s">
        <v>24</v>
      </c>
      <c r="H3548">
        <v>3846845</v>
      </c>
      <c r="I3548">
        <v>3847294</v>
      </c>
      <c r="J3548" t="s">
        <v>25</v>
      </c>
      <c r="K3548" t="str">
        <f>VLOOKUP(Q3548,gene2!A:U,12,0)</f>
        <v>WP_014423038.1</v>
      </c>
      <c r="L3548" t="str">
        <f>VLOOKUP(Q3548,gene2!A:U,13,0)</f>
        <v>WP_014423038.1</v>
      </c>
      <c r="M3548">
        <f>VLOOKUP(Q3548,gene2!A:U,14,0)</f>
        <v>0</v>
      </c>
      <c r="N3548" t="str">
        <f>VLOOKUP(Q3548,gene2!A:U,15,0)</f>
        <v>DUF411 domain-containing protein</v>
      </c>
      <c r="Q3548" t="s">
        <v>13622</v>
      </c>
      <c r="R3548">
        <v>450</v>
      </c>
      <c r="T3548" t="s">
        <v>13623</v>
      </c>
      <c r="V3548">
        <f t="shared" si="55"/>
        <v>150</v>
      </c>
    </row>
    <row r="3549" spans="1:22" x14ac:dyDescent="0.25">
      <c r="A3549" t="s">
        <v>20</v>
      </c>
      <c r="B3549" t="s">
        <v>21</v>
      </c>
      <c r="C3549" t="s">
        <v>22</v>
      </c>
      <c r="D3549" t="s">
        <v>23</v>
      </c>
      <c r="E3549" t="s">
        <v>5</v>
      </c>
      <c r="G3549" t="s">
        <v>24</v>
      </c>
      <c r="H3549">
        <v>3847431</v>
      </c>
      <c r="I3549">
        <v>3849149</v>
      </c>
      <c r="J3549" t="s">
        <v>25</v>
      </c>
      <c r="K3549" t="str">
        <f>VLOOKUP(Q3549,gene2!A:U,12,0)</f>
        <v>WP_014423039.1</v>
      </c>
      <c r="L3549" t="str">
        <f>VLOOKUP(Q3549,gene2!A:U,13,0)</f>
        <v>WP_014423039.1</v>
      </c>
      <c r="M3549">
        <f>VLOOKUP(Q3549,gene2!A:U,14,0)</f>
        <v>0</v>
      </c>
      <c r="N3549" t="str">
        <f>VLOOKUP(Q3549,gene2!A:U,15,0)</f>
        <v>diguanylate cyclase</v>
      </c>
      <c r="Q3549" t="s">
        <v>13625</v>
      </c>
      <c r="R3549">
        <v>1719</v>
      </c>
      <c r="T3549" t="s">
        <v>13626</v>
      </c>
      <c r="V3549">
        <f t="shared" si="55"/>
        <v>573</v>
      </c>
    </row>
    <row r="3550" spans="1:22" x14ac:dyDescent="0.25">
      <c r="A3550" t="s">
        <v>20</v>
      </c>
      <c r="B3550" t="s">
        <v>21</v>
      </c>
      <c r="C3550" t="s">
        <v>22</v>
      </c>
      <c r="D3550" t="s">
        <v>23</v>
      </c>
      <c r="E3550" t="s">
        <v>5</v>
      </c>
      <c r="G3550" t="s">
        <v>24</v>
      </c>
      <c r="H3550">
        <v>3849221</v>
      </c>
      <c r="I3550">
        <v>3851203</v>
      </c>
      <c r="J3550" t="s">
        <v>25</v>
      </c>
      <c r="K3550" t="str">
        <f>VLOOKUP(Q3550,gene2!A:U,12,0)</f>
        <v>WP_014423040.1</v>
      </c>
      <c r="L3550" t="str">
        <f>VLOOKUP(Q3550,gene2!A:U,13,0)</f>
        <v>WP_014423040.1</v>
      </c>
      <c r="M3550">
        <f>VLOOKUP(Q3550,gene2!A:U,14,0)</f>
        <v>0</v>
      </c>
      <c r="N3550" t="str">
        <f>VLOOKUP(Q3550,gene2!A:U,15,0)</f>
        <v>VacB/RNase II family 3'-5' exoribonuclease</v>
      </c>
      <c r="Q3550" t="s">
        <v>13628</v>
      </c>
      <c r="R3550">
        <v>1983</v>
      </c>
      <c r="T3550" t="s">
        <v>13629</v>
      </c>
      <c r="V3550">
        <f t="shared" si="55"/>
        <v>661</v>
      </c>
    </row>
    <row r="3551" spans="1:22" x14ac:dyDescent="0.25">
      <c r="A3551" t="s">
        <v>20</v>
      </c>
      <c r="B3551" t="s">
        <v>21</v>
      </c>
      <c r="C3551" t="s">
        <v>22</v>
      </c>
      <c r="D3551" t="s">
        <v>23</v>
      </c>
      <c r="E3551" t="s">
        <v>5</v>
      </c>
      <c r="G3551" t="s">
        <v>24</v>
      </c>
      <c r="H3551">
        <v>3851265</v>
      </c>
      <c r="I3551">
        <v>3851462</v>
      </c>
      <c r="J3551" t="s">
        <v>25</v>
      </c>
      <c r="K3551" t="str">
        <f>VLOOKUP(Q3551,gene2!A:U,12,0)</f>
        <v>WP_011787196.1</v>
      </c>
      <c r="L3551" t="str">
        <f>VLOOKUP(Q3551,gene2!A:U,13,0)</f>
        <v>WP_011787196.1</v>
      </c>
      <c r="M3551">
        <f>VLOOKUP(Q3551,gene2!A:U,14,0)</f>
        <v>0</v>
      </c>
      <c r="N3551" t="str">
        <f>VLOOKUP(Q3551,gene2!A:U,15,0)</f>
        <v>hypothetical protein</v>
      </c>
      <c r="Q3551" t="s">
        <v>13632</v>
      </c>
      <c r="R3551">
        <v>198</v>
      </c>
      <c r="T3551" t="s">
        <v>13633</v>
      </c>
      <c r="V3551">
        <f t="shared" si="55"/>
        <v>66</v>
      </c>
    </row>
    <row r="3552" spans="1:22" x14ac:dyDescent="0.25">
      <c r="A3552" t="s">
        <v>20</v>
      </c>
      <c r="B3552" t="s">
        <v>21</v>
      </c>
      <c r="C3552" t="s">
        <v>22</v>
      </c>
      <c r="D3552" t="s">
        <v>23</v>
      </c>
      <c r="E3552" t="s">
        <v>5</v>
      </c>
      <c r="G3552" t="s">
        <v>24</v>
      </c>
      <c r="H3552">
        <v>3851475</v>
      </c>
      <c r="I3552">
        <v>3852386</v>
      </c>
      <c r="J3552" t="s">
        <v>52</v>
      </c>
      <c r="K3552" t="str">
        <f>VLOOKUP(Q3552,gene2!A:U,12,0)</f>
        <v>WP_041655675.1</v>
      </c>
      <c r="L3552" t="str">
        <f>VLOOKUP(Q3552,gene2!A:U,13,0)</f>
        <v>WP_041655675.1</v>
      </c>
      <c r="M3552">
        <f>VLOOKUP(Q3552,gene2!A:U,14,0)</f>
        <v>0</v>
      </c>
      <c r="N3552" t="str">
        <f>VLOOKUP(Q3552,gene2!A:U,15,0)</f>
        <v>acyltransferase</v>
      </c>
      <c r="Q3552" t="s">
        <v>13635</v>
      </c>
      <c r="R3552">
        <v>912</v>
      </c>
      <c r="T3552" t="s">
        <v>13636</v>
      </c>
      <c r="V3552">
        <f t="shared" si="55"/>
        <v>304</v>
      </c>
    </row>
    <row r="3553" spans="1:22" x14ac:dyDescent="0.25">
      <c r="A3553" t="s">
        <v>20</v>
      </c>
      <c r="B3553" t="s">
        <v>21</v>
      </c>
      <c r="C3553" t="s">
        <v>22</v>
      </c>
      <c r="D3553" t="s">
        <v>23</v>
      </c>
      <c r="E3553" t="s">
        <v>5</v>
      </c>
      <c r="G3553" t="s">
        <v>24</v>
      </c>
      <c r="H3553">
        <v>3852566</v>
      </c>
      <c r="I3553">
        <v>3853717</v>
      </c>
      <c r="J3553" t="s">
        <v>25</v>
      </c>
      <c r="K3553" t="str">
        <f>VLOOKUP(Q3553,gene2!A:U,12,0)</f>
        <v>WP_011787198.1</v>
      </c>
      <c r="L3553" t="str">
        <f>VLOOKUP(Q3553,gene2!A:U,13,0)</f>
        <v>WP_011787198.1</v>
      </c>
      <c r="M3553">
        <f>VLOOKUP(Q3553,gene2!A:U,14,0)</f>
        <v>0</v>
      </c>
      <c r="N3553" t="str">
        <f>VLOOKUP(Q3553,gene2!A:U,15,0)</f>
        <v>alpha/beta fold hydrolase</v>
      </c>
      <c r="Q3553" t="s">
        <v>13638</v>
      </c>
      <c r="R3553">
        <v>1152</v>
      </c>
      <c r="T3553" t="s">
        <v>13639</v>
      </c>
      <c r="V3553">
        <f t="shared" si="55"/>
        <v>384</v>
      </c>
    </row>
    <row r="3554" spans="1:22" x14ac:dyDescent="0.25">
      <c r="A3554" t="s">
        <v>20</v>
      </c>
      <c r="B3554" t="s">
        <v>21</v>
      </c>
      <c r="C3554" t="s">
        <v>22</v>
      </c>
      <c r="D3554" t="s">
        <v>23</v>
      </c>
      <c r="E3554" t="s">
        <v>5</v>
      </c>
      <c r="G3554" t="s">
        <v>24</v>
      </c>
      <c r="H3554">
        <v>3853880</v>
      </c>
      <c r="I3554">
        <v>3854791</v>
      </c>
      <c r="J3554" t="s">
        <v>25</v>
      </c>
      <c r="K3554" t="str">
        <f>VLOOKUP(Q3554,gene2!A:U,12,0)</f>
        <v>WP_014423043.1</v>
      </c>
      <c r="L3554" t="str">
        <f>VLOOKUP(Q3554,gene2!A:U,13,0)</f>
        <v>WP_014423043.1</v>
      </c>
      <c r="M3554">
        <f>VLOOKUP(Q3554,gene2!A:U,14,0)</f>
        <v>0</v>
      </c>
      <c r="N3554" t="str">
        <f>VLOOKUP(Q3554,gene2!A:U,15,0)</f>
        <v>LysR family transcriptional regulator</v>
      </c>
      <c r="Q3554" t="s">
        <v>13641</v>
      </c>
      <c r="R3554">
        <v>912</v>
      </c>
      <c r="T3554" t="s">
        <v>13642</v>
      </c>
      <c r="V3554">
        <f t="shared" si="55"/>
        <v>304</v>
      </c>
    </row>
    <row r="3555" spans="1:22" x14ac:dyDescent="0.25">
      <c r="A3555" t="s">
        <v>20</v>
      </c>
      <c r="B3555" t="s">
        <v>21</v>
      </c>
      <c r="C3555" t="s">
        <v>22</v>
      </c>
      <c r="D3555" t="s">
        <v>23</v>
      </c>
      <c r="E3555" t="s">
        <v>5</v>
      </c>
      <c r="G3555" t="s">
        <v>24</v>
      </c>
      <c r="H3555">
        <v>3854908</v>
      </c>
      <c r="I3555">
        <v>3856125</v>
      </c>
      <c r="J3555" t="s">
        <v>25</v>
      </c>
      <c r="K3555" t="str">
        <f>VLOOKUP(Q3555,gene2!A:U,12,0)</f>
        <v>WP_014423044.1</v>
      </c>
      <c r="L3555" t="str">
        <f>VLOOKUP(Q3555,gene2!A:U,13,0)</f>
        <v>WP_014423044.1</v>
      </c>
      <c r="M3555">
        <f>VLOOKUP(Q3555,gene2!A:U,14,0)</f>
        <v>0</v>
      </c>
      <c r="N3555" t="str">
        <f>VLOOKUP(Q3555,gene2!A:U,15,0)</f>
        <v>Bcr/CflA family multidrug efflux MFS transporter</v>
      </c>
      <c r="Q3555" t="s">
        <v>13644</v>
      </c>
      <c r="R3555">
        <v>1218</v>
      </c>
      <c r="T3555" t="s">
        <v>13645</v>
      </c>
      <c r="V3555">
        <f t="shared" si="55"/>
        <v>406</v>
      </c>
    </row>
    <row r="3556" spans="1:22" x14ac:dyDescent="0.25">
      <c r="A3556" t="s">
        <v>20</v>
      </c>
      <c r="B3556" t="s">
        <v>21</v>
      </c>
      <c r="C3556" t="s">
        <v>22</v>
      </c>
      <c r="D3556" t="s">
        <v>23</v>
      </c>
      <c r="E3556" t="s">
        <v>5</v>
      </c>
      <c r="G3556" t="s">
        <v>24</v>
      </c>
      <c r="H3556">
        <v>3856246</v>
      </c>
      <c r="I3556">
        <v>3856743</v>
      </c>
      <c r="J3556" t="s">
        <v>25</v>
      </c>
      <c r="K3556" t="str">
        <f>VLOOKUP(Q3556,gene2!A:U,12,0)</f>
        <v>WP_011787201.1</v>
      </c>
      <c r="L3556" t="str">
        <f>VLOOKUP(Q3556,gene2!A:U,13,0)</f>
        <v>WP_011787201.1</v>
      </c>
      <c r="M3556">
        <f>VLOOKUP(Q3556,gene2!A:U,14,0)</f>
        <v>0</v>
      </c>
      <c r="N3556" t="str">
        <f>VLOOKUP(Q3556,gene2!A:U,15,0)</f>
        <v>thiol peroxidase</v>
      </c>
      <c r="O3556" t="s">
        <v>13648</v>
      </c>
      <c r="Q3556" t="s">
        <v>13649</v>
      </c>
      <c r="R3556">
        <v>498</v>
      </c>
      <c r="T3556" t="s">
        <v>13650</v>
      </c>
      <c r="V3556">
        <f t="shared" si="55"/>
        <v>166</v>
      </c>
    </row>
    <row r="3557" spans="1:22" x14ac:dyDescent="0.25">
      <c r="A3557" t="s">
        <v>20</v>
      </c>
      <c r="B3557" t="s">
        <v>21</v>
      </c>
      <c r="C3557" t="s">
        <v>22</v>
      </c>
      <c r="D3557" t="s">
        <v>23</v>
      </c>
      <c r="E3557" t="s">
        <v>5</v>
      </c>
      <c r="G3557" t="s">
        <v>24</v>
      </c>
      <c r="H3557">
        <v>3857037</v>
      </c>
      <c r="I3557">
        <v>3858311</v>
      </c>
      <c r="J3557" t="s">
        <v>25</v>
      </c>
      <c r="K3557" t="str">
        <f>VLOOKUP(Q3557,gene2!A:U,12,0)</f>
        <v>WP_050999056.1</v>
      </c>
      <c r="L3557" t="str">
        <f>VLOOKUP(Q3557,gene2!A:U,13,0)</f>
        <v>WP_050999056.1</v>
      </c>
      <c r="M3557">
        <f>VLOOKUP(Q3557,gene2!A:U,14,0)</f>
        <v>0</v>
      </c>
      <c r="N3557" t="str">
        <f>VLOOKUP(Q3557,gene2!A:U,15,0)</f>
        <v>MATE family efflux transporter</v>
      </c>
      <c r="Q3557" t="s">
        <v>13653</v>
      </c>
      <c r="R3557">
        <v>1275</v>
      </c>
      <c r="T3557" t="s">
        <v>13654</v>
      </c>
      <c r="V3557">
        <f t="shared" si="55"/>
        <v>425</v>
      </c>
    </row>
    <row r="3558" spans="1:22" x14ac:dyDescent="0.25">
      <c r="A3558" t="s">
        <v>20</v>
      </c>
      <c r="B3558" t="s">
        <v>21</v>
      </c>
      <c r="C3558" t="s">
        <v>22</v>
      </c>
      <c r="D3558" t="s">
        <v>23</v>
      </c>
      <c r="E3558" t="s">
        <v>5</v>
      </c>
      <c r="G3558" t="s">
        <v>24</v>
      </c>
      <c r="H3558">
        <v>3858315</v>
      </c>
      <c r="I3558">
        <v>3858740</v>
      </c>
      <c r="J3558" t="s">
        <v>52</v>
      </c>
      <c r="K3558" t="str">
        <f>VLOOKUP(Q3558,gene2!A:U,12,0)</f>
        <v>WP_014423046.1</v>
      </c>
      <c r="L3558" t="str">
        <f>VLOOKUP(Q3558,gene2!A:U,13,0)</f>
        <v>WP_014423046.1</v>
      </c>
      <c r="M3558">
        <f>VLOOKUP(Q3558,gene2!A:U,14,0)</f>
        <v>0</v>
      </c>
      <c r="N3558" t="str">
        <f>VLOOKUP(Q3558,gene2!A:U,15,0)</f>
        <v>thioesterase family protein</v>
      </c>
      <c r="Q3558" t="s">
        <v>13656</v>
      </c>
      <c r="R3558">
        <v>426</v>
      </c>
      <c r="T3558" t="s">
        <v>13657</v>
      </c>
      <c r="V3558">
        <f t="shared" si="55"/>
        <v>142</v>
      </c>
    </row>
    <row r="3559" spans="1:22" x14ac:dyDescent="0.25">
      <c r="A3559" t="s">
        <v>20</v>
      </c>
      <c r="B3559" t="s">
        <v>21</v>
      </c>
      <c r="C3559" t="s">
        <v>22</v>
      </c>
      <c r="D3559" t="s">
        <v>23</v>
      </c>
      <c r="E3559" t="s">
        <v>5</v>
      </c>
      <c r="G3559" t="s">
        <v>24</v>
      </c>
      <c r="H3559">
        <v>3859036</v>
      </c>
      <c r="I3559">
        <v>3860673</v>
      </c>
      <c r="J3559" t="s">
        <v>25</v>
      </c>
      <c r="K3559" t="str">
        <f>VLOOKUP(Q3559,gene2!A:U,12,0)</f>
        <v>WP_014423047.1</v>
      </c>
      <c r="L3559" t="str">
        <f>VLOOKUP(Q3559,gene2!A:U,13,0)</f>
        <v>WP_014423047.1</v>
      </c>
      <c r="M3559">
        <f>VLOOKUP(Q3559,gene2!A:U,14,0)</f>
        <v>0</v>
      </c>
      <c r="N3559" t="str">
        <f>VLOOKUP(Q3559,gene2!A:U,15,0)</f>
        <v>MBL fold metallo-hydrolase</v>
      </c>
      <c r="Q3559" t="s">
        <v>13659</v>
      </c>
      <c r="R3559">
        <v>1638</v>
      </c>
      <c r="T3559" t="s">
        <v>13660</v>
      </c>
      <c r="V3559">
        <f t="shared" si="55"/>
        <v>546</v>
      </c>
    </row>
    <row r="3560" spans="1:22" x14ac:dyDescent="0.25">
      <c r="A3560" t="s">
        <v>20</v>
      </c>
      <c r="B3560" t="s">
        <v>21</v>
      </c>
      <c r="C3560" t="s">
        <v>22</v>
      </c>
      <c r="D3560" t="s">
        <v>23</v>
      </c>
      <c r="E3560" t="s">
        <v>5</v>
      </c>
      <c r="G3560" t="s">
        <v>24</v>
      </c>
      <c r="H3560">
        <v>3860676</v>
      </c>
      <c r="I3560">
        <v>3860834</v>
      </c>
      <c r="J3560" t="s">
        <v>52</v>
      </c>
      <c r="K3560" t="str">
        <f>VLOOKUP(Q3560,gene2!A:U,12,0)</f>
        <v>WP_014423048.1</v>
      </c>
      <c r="L3560" t="str">
        <f>VLOOKUP(Q3560,gene2!A:U,13,0)</f>
        <v>WP_014423048.1</v>
      </c>
      <c r="M3560">
        <f>VLOOKUP(Q3560,gene2!A:U,14,0)</f>
        <v>0</v>
      </c>
      <c r="N3560" t="str">
        <f>VLOOKUP(Q3560,gene2!A:U,15,0)</f>
        <v>YqaE/Pmp3 family membrane protein</v>
      </c>
      <c r="Q3560" t="s">
        <v>13662</v>
      </c>
      <c r="R3560">
        <v>159</v>
      </c>
      <c r="T3560" t="s">
        <v>13663</v>
      </c>
      <c r="V3560">
        <f t="shared" si="55"/>
        <v>53</v>
      </c>
    </row>
    <row r="3561" spans="1:22" x14ac:dyDescent="0.25">
      <c r="A3561" t="s">
        <v>20</v>
      </c>
      <c r="B3561" t="s">
        <v>21</v>
      </c>
      <c r="C3561" t="s">
        <v>22</v>
      </c>
      <c r="D3561" t="s">
        <v>23</v>
      </c>
      <c r="E3561" t="s">
        <v>5</v>
      </c>
      <c r="G3561" t="s">
        <v>24</v>
      </c>
      <c r="H3561">
        <v>3861027</v>
      </c>
      <c r="I3561">
        <v>3862472</v>
      </c>
      <c r="J3561" t="s">
        <v>25</v>
      </c>
      <c r="K3561" t="str">
        <f>VLOOKUP(Q3561,gene2!A:U,12,0)</f>
        <v>WP_041655210.1</v>
      </c>
      <c r="L3561" t="str">
        <f>VLOOKUP(Q3561,gene2!A:U,13,0)</f>
        <v>WP_041655210.1</v>
      </c>
      <c r="M3561">
        <f>VLOOKUP(Q3561,gene2!A:U,14,0)</f>
        <v>0</v>
      </c>
      <c r="N3561" t="str">
        <f>VLOOKUP(Q3561,gene2!A:U,15,0)</f>
        <v>succinylglutamate desuccinylase/aspartoacylase family protein</v>
      </c>
      <c r="Q3561" t="s">
        <v>13666</v>
      </c>
      <c r="R3561">
        <v>1446</v>
      </c>
      <c r="T3561" t="s">
        <v>13667</v>
      </c>
      <c r="V3561">
        <f t="shared" si="55"/>
        <v>482</v>
      </c>
    </row>
    <row r="3562" spans="1:22" x14ac:dyDescent="0.25">
      <c r="A3562" t="s">
        <v>20</v>
      </c>
      <c r="B3562" t="s">
        <v>21</v>
      </c>
      <c r="C3562" t="s">
        <v>22</v>
      </c>
      <c r="D3562" t="s">
        <v>23</v>
      </c>
      <c r="E3562" t="s">
        <v>5</v>
      </c>
      <c r="G3562" t="s">
        <v>24</v>
      </c>
      <c r="H3562">
        <v>3862490</v>
      </c>
      <c r="I3562">
        <v>3863485</v>
      </c>
      <c r="J3562" t="s">
        <v>25</v>
      </c>
      <c r="K3562" t="str">
        <f>VLOOKUP(Q3562,gene2!A:U,12,0)</f>
        <v>WP_014423050.1</v>
      </c>
      <c r="L3562" t="str">
        <f>VLOOKUP(Q3562,gene2!A:U,13,0)</f>
        <v>WP_014423050.1</v>
      </c>
      <c r="M3562">
        <f>VLOOKUP(Q3562,gene2!A:U,14,0)</f>
        <v>0</v>
      </c>
      <c r="N3562" t="str">
        <f>VLOOKUP(Q3562,gene2!A:U,15,0)</f>
        <v>EamA family transporter</v>
      </c>
      <c r="Q3562" t="s">
        <v>13669</v>
      </c>
      <c r="R3562">
        <v>996</v>
      </c>
      <c r="T3562" t="s">
        <v>13670</v>
      </c>
      <c r="V3562">
        <f t="shared" si="55"/>
        <v>332</v>
      </c>
    </row>
    <row r="3563" spans="1:22" x14ac:dyDescent="0.25">
      <c r="A3563" t="s">
        <v>20</v>
      </c>
      <c r="B3563" t="s">
        <v>21</v>
      </c>
      <c r="C3563" t="s">
        <v>22</v>
      </c>
      <c r="D3563" t="s">
        <v>23</v>
      </c>
      <c r="E3563" t="s">
        <v>5</v>
      </c>
      <c r="G3563" t="s">
        <v>24</v>
      </c>
      <c r="H3563">
        <v>3863478</v>
      </c>
      <c r="I3563">
        <v>3864035</v>
      </c>
      <c r="J3563" t="s">
        <v>25</v>
      </c>
      <c r="K3563" t="str">
        <f>VLOOKUP(Q3563,gene2!A:U,12,0)</f>
        <v>WP_014423051.1</v>
      </c>
      <c r="L3563" t="str">
        <f>VLOOKUP(Q3563,gene2!A:U,13,0)</f>
        <v>WP_014423051.1</v>
      </c>
      <c r="M3563">
        <f>VLOOKUP(Q3563,gene2!A:U,14,0)</f>
        <v>0</v>
      </c>
      <c r="N3563" t="str">
        <f>VLOOKUP(Q3563,gene2!A:U,15,0)</f>
        <v>carbohydrate-binding protein</v>
      </c>
      <c r="Q3563" t="s">
        <v>13672</v>
      </c>
      <c r="R3563">
        <v>558</v>
      </c>
      <c r="T3563" t="s">
        <v>13673</v>
      </c>
      <c r="V3563">
        <f t="shared" si="55"/>
        <v>186</v>
      </c>
    </row>
    <row r="3564" spans="1:22" x14ac:dyDescent="0.25">
      <c r="A3564" t="s">
        <v>20</v>
      </c>
      <c r="B3564" t="s">
        <v>21</v>
      </c>
      <c r="C3564" t="s">
        <v>22</v>
      </c>
      <c r="D3564" t="s">
        <v>23</v>
      </c>
      <c r="E3564" t="s">
        <v>5</v>
      </c>
      <c r="G3564" t="s">
        <v>24</v>
      </c>
      <c r="H3564">
        <v>3864023</v>
      </c>
      <c r="I3564">
        <v>3865204</v>
      </c>
      <c r="J3564" t="s">
        <v>52</v>
      </c>
      <c r="K3564" t="str">
        <f>VLOOKUP(Q3564,gene2!A:U,12,0)</f>
        <v>WP_014423052.1</v>
      </c>
      <c r="L3564" t="str">
        <f>VLOOKUP(Q3564,gene2!A:U,13,0)</f>
        <v>WP_014423052.1</v>
      </c>
      <c r="M3564">
        <f>VLOOKUP(Q3564,gene2!A:U,14,0)</f>
        <v>0</v>
      </c>
      <c r="N3564" t="str">
        <f>VLOOKUP(Q3564,gene2!A:U,15,0)</f>
        <v>PatB family C-S lyase</v>
      </c>
      <c r="Q3564" t="s">
        <v>13676</v>
      </c>
      <c r="R3564">
        <v>1182</v>
      </c>
      <c r="T3564" t="s">
        <v>13677</v>
      </c>
      <c r="V3564">
        <f t="shared" si="55"/>
        <v>394</v>
      </c>
    </row>
    <row r="3565" spans="1:22" x14ac:dyDescent="0.25">
      <c r="A3565" t="s">
        <v>20</v>
      </c>
      <c r="B3565" t="s">
        <v>21</v>
      </c>
      <c r="C3565" t="s">
        <v>22</v>
      </c>
      <c r="D3565" t="s">
        <v>23</v>
      </c>
      <c r="E3565" t="s">
        <v>5</v>
      </c>
      <c r="G3565" t="s">
        <v>24</v>
      </c>
      <c r="H3565">
        <v>3865391</v>
      </c>
      <c r="I3565">
        <v>3866278</v>
      </c>
      <c r="J3565" t="s">
        <v>25</v>
      </c>
      <c r="K3565" t="str">
        <f>VLOOKUP(Q3565,gene2!A:U,12,0)</f>
        <v>WP_011787210.1</v>
      </c>
      <c r="L3565" t="str">
        <f>VLOOKUP(Q3565,gene2!A:U,13,0)</f>
        <v>WP_011787210.1</v>
      </c>
      <c r="M3565">
        <f>VLOOKUP(Q3565,gene2!A:U,14,0)</f>
        <v>0</v>
      </c>
      <c r="N3565" t="str">
        <f>VLOOKUP(Q3565,gene2!A:U,15,0)</f>
        <v>AEC family transporter</v>
      </c>
      <c r="Q3565" t="s">
        <v>13680</v>
      </c>
      <c r="R3565">
        <v>888</v>
      </c>
      <c r="T3565" t="s">
        <v>13681</v>
      </c>
      <c r="V3565">
        <f t="shared" si="55"/>
        <v>296</v>
      </c>
    </row>
    <row r="3566" spans="1:22" x14ac:dyDescent="0.25">
      <c r="A3566" t="s">
        <v>20</v>
      </c>
      <c r="B3566" t="s">
        <v>21</v>
      </c>
      <c r="C3566" t="s">
        <v>22</v>
      </c>
      <c r="D3566" t="s">
        <v>23</v>
      </c>
      <c r="E3566" t="s">
        <v>5</v>
      </c>
      <c r="G3566" t="s">
        <v>24</v>
      </c>
      <c r="H3566">
        <v>3866307</v>
      </c>
      <c r="I3566">
        <v>3867197</v>
      </c>
      <c r="J3566" t="s">
        <v>25</v>
      </c>
      <c r="K3566" t="str">
        <f>VLOOKUP(Q3566,gene2!A:U,12,0)</f>
        <v>WP_014423054.1</v>
      </c>
      <c r="L3566" t="str">
        <f>VLOOKUP(Q3566,gene2!A:U,13,0)</f>
        <v>WP_014423054.1</v>
      </c>
      <c r="M3566">
        <f>VLOOKUP(Q3566,gene2!A:U,14,0)</f>
        <v>0</v>
      </c>
      <c r="N3566" t="str">
        <f>VLOOKUP(Q3566,gene2!A:U,15,0)</f>
        <v>prenyltransferase</v>
      </c>
      <c r="Q3566" t="s">
        <v>13683</v>
      </c>
      <c r="R3566">
        <v>891</v>
      </c>
      <c r="T3566" t="s">
        <v>13684</v>
      </c>
      <c r="V3566">
        <f t="shared" si="55"/>
        <v>297</v>
      </c>
    </row>
    <row r="3567" spans="1:22" x14ac:dyDescent="0.25">
      <c r="A3567" t="s">
        <v>20</v>
      </c>
      <c r="B3567" t="s">
        <v>21</v>
      </c>
      <c r="C3567" t="s">
        <v>22</v>
      </c>
      <c r="D3567" t="s">
        <v>23</v>
      </c>
      <c r="E3567" t="s">
        <v>5</v>
      </c>
      <c r="G3567" t="s">
        <v>24</v>
      </c>
      <c r="H3567">
        <v>3867352</v>
      </c>
      <c r="I3567">
        <v>3869853</v>
      </c>
      <c r="J3567" t="s">
        <v>25</v>
      </c>
      <c r="K3567" t="str">
        <f>VLOOKUP(Q3567,gene2!A:U,12,0)</f>
        <v>WP_014423055.1</v>
      </c>
      <c r="L3567" t="str">
        <f>VLOOKUP(Q3567,gene2!A:U,13,0)</f>
        <v>WP_014423055.1</v>
      </c>
      <c r="M3567">
        <f>VLOOKUP(Q3567,gene2!A:U,14,0)</f>
        <v>0</v>
      </c>
      <c r="N3567" t="str">
        <f>VLOOKUP(Q3567,gene2!A:U,15,0)</f>
        <v>acyl-CoA dehydrogenase</v>
      </c>
      <c r="Q3567" t="s">
        <v>13687</v>
      </c>
      <c r="R3567">
        <v>2502</v>
      </c>
      <c r="T3567" t="s">
        <v>13688</v>
      </c>
      <c r="V3567">
        <f t="shared" si="55"/>
        <v>834</v>
      </c>
    </row>
    <row r="3568" spans="1:22" x14ac:dyDescent="0.25">
      <c r="A3568" t="s">
        <v>20</v>
      </c>
      <c r="B3568" t="s">
        <v>21</v>
      </c>
      <c r="C3568" t="s">
        <v>22</v>
      </c>
      <c r="D3568" t="s">
        <v>23</v>
      </c>
      <c r="E3568" t="s">
        <v>5</v>
      </c>
      <c r="G3568" t="s">
        <v>24</v>
      </c>
      <c r="H3568">
        <v>3869882</v>
      </c>
      <c r="I3568">
        <v>3870829</v>
      </c>
      <c r="J3568" t="s">
        <v>52</v>
      </c>
      <c r="K3568" t="str">
        <f>VLOOKUP(Q3568,gene2!A:U,12,0)</f>
        <v>WP_014423056.1</v>
      </c>
      <c r="L3568" t="str">
        <f>VLOOKUP(Q3568,gene2!A:U,13,0)</f>
        <v>WP_014423056.1</v>
      </c>
      <c r="M3568">
        <f>VLOOKUP(Q3568,gene2!A:U,14,0)</f>
        <v>0</v>
      </c>
      <c r="N3568" t="str">
        <f>VLOOKUP(Q3568,gene2!A:U,15,0)</f>
        <v>LysR family transcriptional regulator</v>
      </c>
      <c r="Q3568" t="s">
        <v>13690</v>
      </c>
      <c r="R3568">
        <v>948</v>
      </c>
      <c r="T3568" t="s">
        <v>13691</v>
      </c>
      <c r="V3568">
        <f t="shared" si="55"/>
        <v>316</v>
      </c>
    </row>
    <row r="3569" spans="1:22" x14ac:dyDescent="0.25">
      <c r="A3569" t="s">
        <v>20</v>
      </c>
      <c r="B3569" t="s">
        <v>21</v>
      </c>
      <c r="C3569" t="s">
        <v>22</v>
      </c>
      <c r="D3569" t="s">
        <v>23</v>
      </c>
      <c r="E3569" t="s">
        <v>5</v>
      </c>
      <c r="G3569" t="s">
        <v>24</v>
      </c>
      <c r="H3569">
        <v>3871074</v>
      </c>
      <c r="I3569">
        <v>3872045</v>
      </c>
      <c r="J3569" t="s">
        <v>25</v>
      </c>
      <c r="K3569" t="str">
        <f>VLOOKUP(Q3569,gene2!A:U,12,0)</f>
        <v>WP_041655213.1</v>
      </c>
      <c r="L3569" t="str">
        <f>VLOOKUP(Q3569,gene2!A:U,13,0)</f>
        <v>WP_041655213.1</v>
      </c>
      <c r="M3569">
        <f>VLOOKUP(Q3569,gene2!A:U,14,0)</f>
        <v>0</v>
      </c>
      <c r="N3569" t="str">
        <f>VLOOKUP(Q3569,gene2!A:U,15,0)</f>
        <v>DMT family transporter</v>
      </c>
      <c r="Q3569" t="s">
        <v>13693</v>
      </c>
      <c r="R3569">
        <v>972</v>
      </c>
      <c r="T3569" t="s">
        <v>13694</v>
      </c>
      <c r="V3569">
        <f t="shared" si="55"/>
        <v>324</v>
      </c>
    </row>
    <row r="3570" spans="1:22" x14ac:dyDescent="0.25">
      <c r="A3570" t="s">
        <v>20</v>
      </c>
      <c r="B3570" t="s">
        <v>21</v>
      </c>
      <c r="C3570" t="s">
        <v>22</v>
      </c>
      <c r="D3570" t="s">
        <v>23</v>
      </c>
      <c r="E3570" t="s">
        <v>5</v>
      </c>
      <c r="G3570" t="s">
        <v>24</v>
      </c>
      <c r="H3570">
        <v>3871970</v>
      </c>
      <c r="I3570">
        <v>3872545</v>
      </c>
      <c r="J3570" t="s">
        <v>52</v>
      </c>
      <c r="K3570" t="str">
        <f>VLOOKUP(Q3570,gene2!A:U,12,0)</f>
        <v>WP_014423058.1</v>
      </c>
      <c r="L3570" t="str">
        <f>VLOOKUP(Q3570,gene2!A:U,13,0)</f>
        <v>WP_014423058.1</v>
      </c>
      <c r="M3570">
        <f>VLOOKUP(Q3570,gene2!A:U,14,0)</f>
        <v>0</v>
      </c>
      <c r="N3570" t="str">
        <f>VLOOKUP(Q3570,gene2!A:U,15,0)</f>
        <v>gamma-glutamylcyclotransferase</v>
      </c>
      <c r="Q3570" t="s">
        <v>13696</v>
      </c>
      <c r="R3570">
        <v>576</v>
      </c>
      <c r="T3570" t="s">
        <v>13697</v>
      </c>
      <c r="V3570">
        <f t="shared" si="55"/>
        <v>192</v>
      </c>
    </row>
    <row r="3571" spans="1:22" x14ac:dyDescent="0.25">
      <c r="A3571" t="s">
        <v>20</v>
      </c>
      <c r="B3571" t="s">
        <v>21</v>
      </c>
      <c r="C3571" t="s">
        <v>22</v>
      </c>
      <c r="D3571" t="s">
        <v>23</v>
      </c>
      <c r="E3571" t="s">
        <v>5</v>
      </c>
      <c r="G3571" t="s">
        <v>24</v>
      </c>
      <c r="H3571">
        <v>3872581</v>
      </c>
      <c r="I3571">
        <v>3873213</v>
      </c>
      <c r="J3571" t="s">
        <v>52</v>
      </c>
      <c r="K3571" t="str">
        <f>VLOOKUP(Q3571,gene2!A:U,12,0)</f>
        <v>WP_022991362.1</v>
      </c>
      <c r="L3571" t="str">
        <f>VLOOKUP(Q3571,gene2!A:U,13,0)</f>
        <v>WP_022991362.1</v>
      </c>
      <c r="M3571">
        <f>VLOOKUP(Q3571,gene2!A:U,14,0)</f>
        <v>0</v>
      </c>
      <c r="N3571" t="str">
        <f>VLOOKUP(Q3571,gene2!A:U,15,0)</f>
        <v>MarC family protein</v>
      </c>
      <c r="Q3571" t="s">
        <v>13700</v>
      </c>
      <c r="R3571">
        <v>633</v>
      </c>
      <c r="T3571" t="s">
        <v>13701</v>
      </c>
      <c r="V3571">
        <f t="shared" si="55"/>
        <v>211</v>
      </c>
    </row>
    <row r="3572" spans="1:22" x14ac:dyDescent="0.25">
      <c r="A3572" t="s">
        <v>20</v>
      </c>
      <c r="B3572" t="s">
        <v>21</v>
      </c>
      <c r="C3572" t="s">
        <v>22</v>
      </c>
      <c r="D3572" t="s">
        <v>23</v>
      </c>
      <c r="E3572" t="s">
        <v>5</v>
      </c>
      <c r="G3572" t="s">
        <v>24</v>
      </c>
      <c r="H3572">
        <v>3873299</v>
      </c>
      <c r="I3572">
        <v>3874297</v>
      </c>
      <c r="J3572" t="s">
        <v>52</v>
      </c>
      <c r="K3572" t="str">
        <f>VLOOKUP(Q3572,gene2!A:U,12,0)</f>
        <v>WP_014423060.1</v>
      </c>
      <c r="L3572" t="str">
        <f>VLOOKUP(Q3572,gene2!A:U,13,0)</f>
        <v>WP_014423060.1</v>
      </c>
      <c r="M3572">
        <f>VLOOKUP(Q3572,gene2!A:U,14,0)</f>
        <v>0</v>
      </c>
      <c r="N3572" t="str">
        <f>VLOOKUP(Q3572,gene2!A:U,15,0)</f>
        <v>23S rRNA pseudouridine(2604) synthase RluF</v>
      </c>
      <c r="O3572" t="s">
        <v>13704</v>
      </c>
      <c r="Q3572" t="s">
        <v>13705</v>
      </c>
      <c r="R3572">
        <v>999</v>
      </c>
      <c r="T3572" t="s">
        <v>13706</v>
      </c>
      <c r="V3572">
        <f t="shared" si="55"/>
        <v>333</v>
      </c>
    </row>
    <row r="3573" spans="1:22" x14ac:dyDescent="0.25">
      <c r="A3573" t="s">
        <v>20</v>
      </c>
      <c r="B3573" t="s">
        <v>21</v>
      </c>
      <c r="C3573" t="s">
        <v>22</v>
      </c>
      <c r="D3573" t="s">
        <v>23</v>
      </c>
      <c r="E3573" t="s">
        <v>5</v>
      </c>
      <c r="G3573" t="s">
        <v>24</v>
      </c>
      <c r="H3573">
        <v>3874393</v>
      </c>
      <c r="I3573">
        <v>3875535</v>
      </c>
      <c r="J3573" t="s">
        <v>52</v>
      </c>
      <c r="K3573" t="str">
        <f>VLOOKUP(Q3573,gene2!A:U,12,0)</f>
        <v>WP_041655217.1</v>
      </c>
      <c r="L3573" t="str">
        <f>VLOOKUP(Q3573,gene2!A:U,13,0)</f>
        <v>WP_041655217.1</v>
      </c>
      <c r="M3573">
        <f>VLOOKUP(Q3573,gene2!A:U,14,0)</f>
        <v>0</v>
      </c>
      <c r="N3573" t="str">
        <f>VLOOKUP(Q3573,gene2!A:U,15,0)</f>
        <v>sterol desaturase family protein</v>
      </c>
      <c r="Q3573" t="s">
        <v>13709</v>
      </c>
      <c r="R3573">
        <v>1143</v>
      </c>
      <c r="T3573" t="s">
        <v>13710</v>
      </c>
      <c r="V3573">
        <f t="shared" si="55"/>
        <v>381</v>
      </c>
    </row>
    <row r="3574" spans="1:22" x14ac:dyDescent="0.25">
      <c r="A3574" t="s">
        <v>20</v>
      </c>
      <c r="B3574" t="s">
        <v>21</v>
      </c>
      <c r="C3574" t="s">
        <v>22</v>
      </c>
      <c r="D3574" t="s">
        <v>23</v>
      </c>
      <c r="E3574" t="s">
        <v>5</v>
      </c>
      <c r="G3574" t="s">
        <v>24</v>
      </c>
      <c r="H3574">
        <v>3875739</v>
      </c>
      <c r="I3574">
        <v>3877322</v>
      </c>
      <c r="J3574" t="s">
        <v>52</v>
      </c>
      <c r="K3574" t="str">
        <f>VLOOKUP(Q3574,gene2!A:U,12,0)</f>
        <v>WP_014423062.1</v>
      </c>
      <c r="L3574" t="str">
        <f>VLOOKUP(Q3574,gene2!A:U,13,0)</f>
        <v>WP_014423062.1</v>
      </c>
      <c r="M3574">
        <f>VLOOKUP(Q3574,gene2!A:U,14,0)</f>
        <v>0</v>
      </c>
      <c r="N3574" t="str">
        <f>VLOOKUP(Q3574,gene2!A:U,15,0)</f>
        <v>NAD(P)/FAD-dependent oxidoreductase</v>
      </c>
      <c r="Q3574" t="s">
        <v>13712</v>
      </c>
      <c r="R3574">
        <v>1584</v>
      </c>
      <c r="T3574" t="s">
        <v>13713</v>
      </c>
      <c r="V3574">
        <f t="shared" si="55"/>
        <v>528</v>
      </c>
    </row>
    <row r="3575" spans="1:22" x14ac:dyDescent="0.25">
      <c r="A3575" t="s">
        <v>20</v>
      </c>
      <c r="B3575" t="s">
        <v>21</v>
      </c>
      <c r="C3575" t="s">
        <v>22</v>
      </c>
      <c r="D3575" t="s">
        <v>23</v>
      </c>
      <c r="E3575" t="s">
        <v>5</v>
      </c>
      <c r="G3575" t="s">
        <v>24</v>
      </c>
      <c r="H3575">
        <v>3877492</v>
      </c>
      <c r="I3575">
        <v>3878130</v>
      </c>
      <c r="J3575" t="s">
        <v>25</v>
      </c>
      <c r="K3575" t="str">
        <f>VLOOKUP(Q3575,gene2!A:U,12,0)</f>
        <v>WP_014423063.1</v>
      </c>
      <c r="L3575" t="str">
        <f>VLOOKUP(Q3575,gene2!A:U,13,0)</f>
        <v>WP_014423063.1</v>
      </c>
      <c r="M3575">
        <f>VLOOKUP(Q3575,gene2!A:U,14,0)</f>
        <v>0</v>
      </c>
      <c r="N3575" t="str">
        <f>VLOOKUP(Q3575,gene2!A:U,15,0)</f>
        <v>TetR family transcriptional regulator</v>
      </c>
      <c r="Q3575" t="s">
        <v>13715</v>
      </c>
      <c r="R3575">
        <v>639</v>
      </c>
      <c r="T3575" t="s">
        <v>13716</v>
      </c>
      <c r="V3575">
        <f t="shared" si="55"/>
        <v>213</v>
      </c>
    </row>
    <row r="3576" spans="1:22" x14ac:dyDescent="0.25">
      <c r="A3576" t="s">
        <v>20</v>
      </c>
      <c r="B3576" t="s">
        <v>21</v>
      </c>
      <c r="C3576" t="s">
        <v>22</v>
      </c>
      <c r="D3576" t="s">
        <v>23</v>
      </c>
      <c r="E3576" t="s">
        <v>5</v>
      </c>
      <c r="G3576" t="s">
        <v>24</v>
      </c>
      <c r="H3576">
        <v>3878155</v>
      </c>
      <c r="I3576">
        <v>3878466</v>
      </c>
      <c r="J3576" t="s">
        <v>52</v>
      </c>
      <c r="K3576" t="str">
        <f>VLOOKUP(Q3576,gene2!A:U,12,0)</f>
        <v>WP_041655220.1</v>
      </c>
      <c r="L3576" t="str">
        <f>VLOOKUP(Q3576,gene2!A:U,13,0)</f>
        <v>WP_041655220.1</v>
      </c>
      <c r="M3576">
        <f>VLOOKUP(Q3576,gene2!A:U,14,0)</f>
        <v>0</v>
      </c>
      <c r="N3576" t="str">
        <f>VLOOKUP(Q3576,gene2!A:U,15,0)</f>
        <v>outer membrane protein assembly factor BamE</v>
      </c>
      <c r="O3576" t="s">
        <v>13718</v>
      </c>
      <c r="Q3576" t="s">
        <v>13719</v>
      </c>
      <c r="R3576">
        <v>312</v>
      </c>
      <c r="V3576">
        <f t="shared" si="55"/>
        <v>104</v>
      </c>
    </row>
    <row r="3577" spans="1:22" x14ac:dyDescent="0.25">
      <c r="A3577" t="s">
        <v>20</v>
      </c>
      <c r="B3577" t="s">
        <v>21</v>
      </c>
      <c r="C3577" t="s">
        <v>22</v>
      </c>
      <c r="D3577" t="s">
        <v>23</v>
      </c>
      <c r="E3577" t="s">
        <v>5</v>
      </c>
      <c r="G3577" t="s">
        <v>24</v>
      </c>
      <c r="H3577">
        <v>3878617</v>
      </c>
      <c r="I3577">
        <v>3879729</v>
      </c>
      <c r="J3577" t="s">
        <v>52</v>
      </c>
      <c r="K3577" t="str">
        <f>VLOOKUP(Q3577,gene2!A:U,12,0)</f>
        <v>WP_036148773.1</v>
      </c>
      <c r="L3577" t="str">
        <f>VLOOKUP(Q3577,gene2!A:U,13,0)</f>
        <v>WP_036148773.1</v>
      </c>
      <c r="M3577">
        <f>VLOOKUP(Q3577,gene2!A:U,14,0)</f>
        <v>0</v>
      </c>
      <c r="N3577" t="str">
        <f>VLOOKUP(Q3577,gene2!A:U,15,0)</f>
        <v>NADH:flavin oxidoreductase</v>
      </c>
      <c r="Q3577" t="s">
        <v>13721</v>
      </c>
      <c r="R3577">
        <v>1113</v>
      </c>
      <c r="T3577" t="s">
        <v>13722</v>
      </c>
      <c r="V3577">
        <f t="shared" si="55"/>
        <v>371</v>
      </c>
    </row>
    <row r="3578" spans="1:22" x14ac:dyDescent="0.25">
      <c r="A3578" t="s">
        <v>20</v>
      </c>
      <c r="B3578" t="s">
        <v>21</v>
      </c>
      <c r="C3578" t="s">
        <v>22</v>
      </c>
      <c r="D3578" t="s">
        <v>23</v>
      </c>
      <c r="E3578" t="s">
        <v>5</v>
      </c>
      <c r="G3578" t="s">
        <v>24</v>
      </c>
      <c r="H3578">
        <v>3879819</v>
      </c>
      <c r="I3578">
        <v>3880289</v>
      </c>
      <c r="J3578" t="s">
        <v>25</v>
      </c>
      <c r="K3578" t="str">
        <f>VLOOKUP(Q3578,gene2!A:U,12,0)</f>
        <v>WP_011787226.1</v>
      </c>
      <c r="L3578" t="str">
        <f>VLOOKUP(Q3578,gene2!A:U,13,0)</f>
        <v>WP_011787226.1</v>
      </c>
      <c r="M3578">
        <f>VLOOKUP(Q3578,gene2!A:U,14,0)</f>
        <v>0</v>
      </c>
      <c r="N3578" t="str">
        <f>VLOOKUP(Q3578,gene2!A:U,15,0)</f>
        <v>helix-turn-helix transcriptional regulator</v>
      </c>
      <c r="Q3578" t="s">
        <v>13725</v>
      </c>
      <c r="R3578">
        <v>471</v>
      </c>
      <c r="T3578" t="s">
        <v>13726</v>
      </c>
      <c r="V3578">
        <f t="shared" si="55"/>
        <v>157</v>
      </c>
    </row>
    <row r="3579" spans="1:22" x14ac:dyDescent="0.25">
      <c r="A3579" t="s">
        <v>20</v>
      </c>
      <c r="B3579" t="s">
        <v>21</v>
      </c>
      <c r="C3579" t="s">
        <v>22</v>
      </c>
      <c r="D3579" t="s">
        <v>23</v>
      </c>
      <c r="E3579" t="s">
        <v>5</v>
      </c>
      <c r="G3579" t="s">
        <v>24</v>
      </c>
      <c r="H3579">
        <v>3880447</v>
      </c>
      <c r="I3579">
        <v>3881160</v>
      </c>
      <c r="J3579" t="s">
        <v>25</v>
      </c>
      <c r="K3579" t="str">
        <f>VLOOKUP(Q3579,gene2!A:U,12,0)</f>
        <v>WP_014423066.1</v>
      </c>
      <c r="L3579" t="str">
        <f>VLOOKUP(Q3579,gene2!A:U,13,0)</f>
        <v>WP_014423066.1</v>
      </c>
      <c r="M3579">
        <f>VLOOKUP(Q3579,gene2!A:U,14,0)</f>
        <v>0</v>
      </c>
      <c r="N3579" t="str">
        <f>VLOOKUP(Q3579,gene2!A:U,15,0)</f>
        <v>outer membrane beta-barrel protein</v>
      </c>
      <c r="Q3579" t="s">
        <v>13728</v>
      </c>
      <c r="R3579">
        <v>714</v>
      </c>
      <c r="T3579" t="s">
        <v>13729</v>
      </c>
      <c r="V3579">
        <f t="shared" si="55"/>
        <v>238</v>
      </c>
    </row>
    <row r="3580" spans="1:22" x14ac:dyDescent="0.25">
      <c r="A3580" t="s">
        <v>20</v>
      </c>
      <c r="B3580" t="s">
        <v>21</v>
      </c>
      <c r="C3580" t="s">
        <v>22</v>
      </c>
      <c r="D3580" t="s">
        <v>23</v>
      </c>
      <c r="E3580" t="s">
        <v>5</v>
      </c>
      <c r="G3580" t="s">
        <v>24</v>
      </c>
      <c r="H3580">
        <v>3881262</v>
      </c>
      <c r="I3580">
        <v>3882593</v>
      </c>
      <c r="J3580" t="s">
        <v>52</v>
      </c>
      <c r="K3580" t="str">
        <f>VLOOKUP(Q3580,gene2!A:U,12,0)</f>
        <v>WP_014423067.1</v>
      </c>
      <c r="L3580" t="str">
        <f>VLOOKUP(Q3580,gene2!A:U,13,0)</f>
        <v>WP_014423067.1</v>
      </c>
      <c r="M3580">
        <f>VLOOKUP(Q3580,gene2!A:U,14,0)</f>
        <v>0</v>
      </c>
      <c r="N3580" t="str">
        <f>VLOOKUP(Q3580,gene2!A:U,15,0)</f>
        <v>DEAD/DEAH box helicase</v>
      </c>
      <c r="Q3580" t="s">
        <v>13731</v>
      </c>
      <c r="R3580">
        <v>1332</v>
      </c>
      <c r="T3580" t="s">
        <v>13732</v>
      </c>
      <c r="V3580">
        <f t="shared" si="55"/>
        <v>444</v>
      </c>
    </row>
    <row r="3581" spans="1:22" x14ac:dyDescent="0.25">
      <c r="A3581" t="s">
        <v>20</v>
      </c>
      <c r="B3581" t="s">
        <v>21</v>
      </c>
      <c r="C3581" t="s">
        <v>22</v>
      </c>
      <c r="D3581" t="s">
        <v>23</v>
      </c>
      <c r="E3581" t="s">
        <v>5</v>
      </c>
      <c r="G3581" t="s">
        <v>24</v>
      </c>
      <c r="H3581">
        <v>3882940</v>
      </c>
      <c r="I3581">
        <v>3883779</v>
      </c>
      <c r="J3581" t="s">
        <v>25</v>
      </c>
      <c r="K3581" t="str">
        <f>VLOOKUP(Q3581,gene2!A:U,12,0)</f>
        <v>WP_014423068.1</v>
      </c>
      <c r="L3581" t="str">
        <f>VLOOKUP(Q3581,gene2!A:U,13,0)</f>
        <v>WP_014423068.1</v>
      </c>
      <c r="M3581">
        <f>VLOOKUP(Q3581,gene2!A:U,14,0)</f>
        <v>0</v>
      </c>
      <c r="N3581" t="str">
        <f>VLOOKUP(Q3581,gene2!A:U,15,0)</f>
        <v>TlpA family protein disulfide reductase</v>
      </c>
      <c r="Q3581" t="s">
        <v>13734</v>
      </c>
      <c r="R3581">
        <v>840</v>
      </c>
      <c r="T3581" t="s">
        <v>13735</v>
      </c>
      <c r="V3581">
        <f t="shared" si="55"/>
        <v>280</v>
      </c>
    </row>
    <row r="3582" spans="1:22" x14ac:dyDescent="0.25">
      <c r="A3582" t="s">
        <v>20</v>
      </c>
      <c r="B3582" t="s">
        <v>21</v>
      </c>
      <c r="C3582" t="s">
        <v>22</v>
      </c>
      <c r="D3582" t="s">
        <v>23</v>
      </c>
      <c r="E3582" t="s">
        <v>5</v>
      </c>
      <c r="G3582" t="s">
        <v>24</v>
      </c>
      <c r="H3582">
        <v>3883754</v>
      </c>
      <c r="I3582">
        <v>3885058</v>
      </c>
      <c r="J3582" t="s">
        <v>52</v>
      </c>
      <c r="K3582" t="str">
        <f>VLOOKUP(Q3582,gene2!A:U,12,0)</f>
        <v>WP_014423069.1</v>
      </c>
      <c r="L3582" t="str">
        <f>VLOOKUP(Q3582,gene2!A:U,13,0)</f>
        <v>WP_014423069.1</v>
      </c>
      <c r="M3582">
        <f>VLOOKUP(Q3582,gene2!A:U,14,0)</f>
        <v>0</v>
      </c>
      <c r="N3582" t="str">
        <f>VLOOKUP(Q3582,gene2!A:U,15,0)</f>
        <v>hypothetical protein</v>
      </c>
      <c r="Q3582" t="s">
        <v>13737</v>
      </c>
      <c r="R3582">
        <v>1305</v>
      </c>
      <c r="T3582" t="s">
        <v>13738</v>
      </c>
      <c r="V3582">
        <f t="shared" si="55"/>
        <v>435</v>
      </c>
    </row>
    <row r="3583" spans="1:22" x14ac:dyDescent="0.25">
      <c r="A3583" t="s">
        <v>20</v>
      </c>
      <c r="B3583" t="s">
        <v>21</v>
      </c>
      <c r="C3583" t="s">
        <v>22</v>
      </c>
      <c r="D3583" t="s">
        <v>23</v>
      </c>
      <c r="E3583" t="s">
        <v>5</v>
      </c>
      <c r="G3583" t="s">
        <v>24</v>
      </c>
      <c r="H3583">
        <v>3885153</v>
      </c>
      <c r="I3583">
        <v>3885521</v>
      </c>
      <c r="J3583" t="s">
        <v>52</v>
      </c>
      <c r="K3583" t="str">
        <f>VLOOKUP(Q3583,gene2!A:U,12,0)</f>
        <v>WP_014423070.1</v>
      </c>
      <c r="L3583" t="str">
        <f>VLOOKUP(Q3583,gene2!A:U,13,0)</f>
        <v>WP_014423070.1</v>
      </c>
      <c r="M3583">
        <f>VLOOKUP(Q3583,gene2!A:U,14,0)</f>
        <v>0</v>
      </c>
      <c r="N3583" t="str">
        <f>VLOOKUP(Q3583,gene2!A:U,15,0)</f>
        <v>MerR family transcriptional regulator</v>
      </c>
      <c r="Q3583" t="s">
        <v>13740</v>
      </c>
      <c r="R3583">
        <v>369</v>
      </c>
      <c r="T3583" t="s">
        <v>13741</v>
      </c>
      <c r="V3583">
        <f t="shared" si="55"/>
        <v>123</v>
      </c>
    </row>
    <row r="3584" spans="1:22" x14ac:dyDescent="0.25">
      <c r="A3584" t="s">
        <v>20</v>
      </c>
      <c r="B3584" t="s">
        <v>21</v>
      </c>
      <c r="C3584" t="s">
        <v>22</v>
      </c>
      <c r="D3584" t="s">
        <v>23</v>
      </c>
      <c r="E3584" t="s">
        <v>5</v>
      </c>
      <c r="G3584" t="s">
        <v>24</v>
      </c>
      <c r="H3584">
        <v>3885583</v>
      </c>
      <c r="I3584">
        <v>3886671</v>
      </c>
      <c r="J3584" t="s">
        <v>25</v>
      </c>
      <c r="K3584" t="str">
        <f>VLOOKUP(Q3584,gene2!A:U,12,0)</f>
        <v>WP_014423071.1</v>
      </c>
      <c r="L3584" t="str">
        <f>VLOOKUP(Q3584,gene2!A:U,13,0)</f>
        <v>WP_014423071.1</v>
      </c>
      <c r="M3584">
        <f>VLOOKUP(Q3584,gene2!A:U,14,0)</f>
        <v>0</v>
      </c>
      <c r="N3584" t="str">
        <f>VLOOKUP(Q3584,gene2!A:U,15,0)</f>
        <v>SDR family oxidoreductase</v>
      </c>
      <c r="Q3584" t="s">
        <v>13743</v>
      </c>
      <c r="R3584">
        <v>1089</v>
      </c>
      <c r="T3584" t="s">
        <v>13744</v>
      </c>
      <c r="V3584">
        <f t="shared" si="55"/>
        <v>363</v>
      </c>
    </row>
    <row r="3585" spans="1:22" x14ac:dyDescent="0.25">
      <c r="A3585" t="s">
        <v>20</v>
      </c>
      <c r="B3585" t="s">
        <v>21</v>
      </c>
      <c r="C3585" t="s">
        <v>22</v>
      </c>
      <c r="D3585" t="s">
        <v>23</v>
      </c>
      <c r="E3585" t="s">
        <v>5</v>
      </c>
      <c r="G3585" t="s">
        <v>24</v>
      </c>
      <c r="H3585">
        <v>3886673</v>
      </c>
      <c r="I3585">
        <v>3888199</v>
      </c>
      <c r="J3585" t="s">
        <v>52</v>
      </c>
      <c r="K3585" t="str">
        <f>VLOOKUP(Q3585,gene2!A:U,12,0)</f>
        <v>WP_014423072.1</v>
      </c>
      <c r="L3585" t="str">
        <f>VLOOKUP(Q3585,gene2!A:U,13,0)</f>
        <v>WP_014423072.1</v>
      </c>
      <c r="M3585">
        <f>VLOOKUP(Q3585,gene2!A:U,14,0)</f>
        <v>0</v>
      </c>
      <c r="N3585" t="str">
        <f>VLOOKUP(Q3585,gene2!A:U,15,0)</f>
        <v>NAD(P)/FAD-dependent oxidoreductase</v>
      </c>
      <c r="Q3585" t="s">
        <v>13746</v>
      </c>
      <c r="R3585">
        <v>1527</v>
      </c>
      <c r="T3585" t="s">
        <v>13747</v>
      </c>
      <c r="V3585">
        <f t="shared" si="55"/>
        <v>509</v>
      </c>
    </row>
    <row r="3586" spans="1:22" x14ac:dyDescent="0.25">
      <c r="A3586" t="s">
        <v>20</v>
      </c>
      <c r="B3586" t="s">
        <v>21</v>
      </c>
      <c r="C3586" t="s">
        <v>22</v>
      </c>
      <c r="D3586" t="s">
        <v>23</v>
      </c>
      <c r="E3586" t="s">
        <v>5</v>
      </c>
      <c r="G3586" t="s">
        <v>24</v>
      </c>
      <c r="H3586">
        <v>3888316</v>
      </c>
      <c r="I3586">
        <v>3888606</v>
      </c>
      <c r="J3586" t="s">
        <v>52</v>
      </c>
      <c r="K3586" t="str">
        <f>VLOOKUP(Q3586,gene2!A:U,12,0)</f>
        <v>WP_011787234.1</v>
      </c>
      <c r="L3586" t="str">
        <f>VLOOKUP(Q3586,gene2!A:U,13,0)</f>
        <v>WP_011787234.1</v>
      </c>
      <c r="M3586">
        <f>VLOOKUP(Q3586,gene2!A:U,14,0)</f>
        <v>0</v>
      </c>
      <c r="N3586" t="str">
        <f>VLOOKUP(Q3586,gene2!A:U,15,0)</f>
        <v>ferritin</v>
      </c>
      <c r="Q3586" t="s">
        <v>13749</v>
      </c>
      <c r="R3586">
        <v>291</v>
      </c>
      <c r="T3586" t="s">
        <v>13750</v>
      </c>
      <c r="V3586">
        <f t="shared" si="55"/>
        <v>97</v>
      </c>
    </row>
    <row r="3587" spans="1:22" x14ac:dyDescent="0.25">
      <c r="A3587" t="s">
        <v>20</v>
      </c>
      <c r="B3587" t="s">
        <v>21</v>
      </c>
      <c r="C3587" t="s">
        <v>22</v>
      </c>
      <c r="D3587" t="s">
        <v>23</v>
      </c>
      <c r="E3587" t="s">
        <v>5</v>
      </c>
      <c r="G3587" t="s">
        <v>24</v>
      </c>
      <c r="H3587">
        <v>3888685</v>
      </c>
      <c r="I3587">
        <v>3889257</v>
      </c>
      <c r="J3587" t="s">
        <v>52</v>
      </c>
      <c r="K3587" t="str">
        <f>VLOOKUP(Q3587,gene2!A:U,12,0)</f>
        <v>WP_022991375.1</v>
      </c>
      <c r="L3587" t="str">
        <f>VLOOKUP(Q3587,gene2!A:U,13,0)</f>
        <v>WP_022991375.1</v>
      </c>
      <c r="M3587">
        <f>VLOOKUP(Q3587,gene2!A:U,14,0)</f>
        <v>0</v>
      </c>
      <c r="N3587" t="str">
        <f>VLOOKUP(Q3587,gene2!A:U,15,0)</f>
        <v>YgjV family protein</v>
      </c>
      <c r="Q3587" t="s">
        <v>13753</v>
      </c>
      <c r="R3587">
        <v>573</v>
      </c>
      <c r="T3587" t="s">
        <v>13754</v>
      </c>
      <c r="V3587">
        <f t="shared" ref="V3587:V3650" si="56">R3587/3</f>
        <v>191</v>
      </c>
    </row>
    <row r="3588" spans="1:22" x14ac:dyDescent="0.25">
      <c r="A3588" t="s">
        <v>20</v>
      </c>
      <c r="B3588" t="s">
        <v>21</v>
      </c>
      <c r="C3588" t="s">
        <v>22</v>
      </c>
      <c r="D3588" t="s">
        <v>23</v>
      </c>
      <c r="E3588" t="s">
        <v>5</v>
      </c>
      <c r="G3588" t="s">
        <v>24</v>
      </c>
      <c r="H3588">
        <v>3889372</v>
      </c>
      <c r="I3588">
        <v>3890403</v>
      </c>
      <c r="J3588" t="s">
        <v>25</v>
      </c>
      <c r="K3588" t="str">
        <f>VLOOKUP(Q3588,gene2!A:U,12,0)</f>
        <v>WP_041655231.1</v>
      </c>
      <c r="L3588" t="str">
        <f>VLOOKUP(Q3588,gene2!A:U,13,0)</f>
        <v>WP_041655231.1</v>
      </c>
      <c r="M3588">
        <f>VLOOKUP(Q3588,gene2!A:U,14,0)</f>
        <v>0</v>
      </c>
      <c r="N3588" t="str">
        <f>VLOOKUP(Q3588,gene2!A:U,15,0)</f>
        <v>histone deacetylase family protein</v>
      </c>
      <c r="Q3588" t="s">
        <v>13756</v>
      </c>
      <c r="R3588">
        <v>1032</v>
      </c>
      <c r="T3588" t="s">
        <v>13757</v>
      </c>
      <c r="V3588">
        <f t="shared" si="56"/>
        <v>344</v>
      </c>
    </row>
    <row r="3589" spans="1:22" x14ac:dyDescent="0.25">
      <c r="A3589" t="s">
        <v>20</v>
      </c>
      <c r="B3589" t="s">
        <v>21</v>
      </c>
      <c r="C3589" t="s">
        <v>22</v>
      </c>
      <c r="D3589" t="s">
        <v>23</v>
      </c>
      <c r="E3589" t="s">
        <v>5</v>
      </c>
      <c r="G3589" t="s">
        <v>24</v>
      </c>
      <c r="H3589">
        <v>3890444</v>
      </c>
      <c r="I3589">
        <v>3891610</v>
      </c>
      <c r="J3589" t="s">
        <v>52</v>
      </c>
      <c r="K3589" t="str">
        <f>VLOOKUP(Q3589,gene2!A:U,12,0)</f>
        <v>WP_050999031.1</v>
      </c>
      <c r="L3589" t="str">
        <f>VLOOKUP(Q3589,gene2!A:U,13,0)</f>
        <v>WP_050999031.1</v>
      </c>
      <c r="M3589">
        <f>VLOOKUP(Q3589,gene2!A:U,14,0)</f>
        <v>0</v>
      </c>
      <c r="N3589" t="str">
        <f>VLOOKUP(Q3589,gene2!A:U,15,0)</f>
        <v>ABC transporter substrate-binding protein</v>
      </c>
      <c r="Q3589" t="s">
        <v>13759</v>
      </c>
      <c r="R3589">
        <v>1167</v>
      </c>
      <c r="T3589" t="s">
        <v>13760</v>
      </c>
      <c r="V3589">
        <f t="shared" si="56"/>
        <v>389</v>
      </c>
    </row>
    <row r="3590" spans="1:22" x14ac:dyDescent="0.25">
      <c r="A3590" t="s">
        <v>20</v>
      </c>
      <c r="B3590" t="s">
        <v>21</v>
      </c>
      <c r="C3590" t="s">
        <v>22</v>
      </c>
      <c r="D3590" t="s">
        <v>23</v>
      </c>
      <c r="E3590" t="s">
        <v>5</v>
      </c>
      <c r="G3590" t="s">
        <v>24</v>
      </c>
      <c r="H3590">
        <v>3891798</v>
      </c>
      <c r="I3590">
        <v>3892469</v>
      </c>
      <c r="J3590" t="s">
        <v>25</v>
      </c>
      <c r="K3590" t="str">
        <f>VLOOKUP(Q3590,gene2!A:U,12,0)</f>
        <v>WP_041655233.1</v>
      </c>
      <c r="L3590" t="str">
        <f>VLOOKUP(Q3590,gene2!A:U,13,0)</f>
        <v>WP_041655233.1</v>
      </c>
      <c r="M3590">
        <f>VLOOKUP(Q3590,gene2!A:U,14,0)</f>
        <v>0</v>
      </c>
      <c r="N3590" t="str">
        <f>VLOOKUP(Q3590,gene2!A:U,15,0)</f>
        <v>transglutaminase domain-containing protein</v>
      </c>
      <c r="Q3590" t="s">
        <v>13762</v>
      </c>
      <c r="R3590">
        <v>672</v>
      </c>
      <c r="T3590" t="s">
        <v>13763</v>
      </c>
      <c r="V3590">
        <f t="shared" si="56"/>
        <v>224</v>
      </c>
    </row>
    <row r="3591" spans="1:22" x14ac:dyDescent="0.25">
      <c r="A3591" t="s">
        <v>20</v>
      </c>
      <c r="B3591" t="s">
        <v>21</v>
      </c>
      <c r="C3591" t="s">
        <v>22</v>
      </c>
      <c r="D3591" t="s">
        <v>23</v>
      </c>
      <c r="E3591" t="s">
        <v>5</v>
      </c>
      <c r="G3591" t="s">
        <v>24</v>
      </c>
      <c r="H3591">
        <v>3892551</v>
      </c>
      <c r="I3591">
        <v>3894116</v>
      </c>
      <c r="J3591" t="s">
        <v>52</v>
      </c>
      <c r="K3591" t="str">
        <f>VLOOKUP(Q3591,gene2!A:U,12,0)</f>
        <v>WP_014423077.1</v>
      </c>
      <c r="L3591" t="str">
        <f>VLOOKUP(Q3591,gene2!A:U,13,0)</f>
        <v>WP_014423077.1</v>
      </c>
      <c r="M3591">
        <f>VLOOKUP(Q3591,gene2!A:U,14,0)</f>
        <v>0</v>
      </c>
      <c r="N3591" t="str">
        <f>VLOOKUP(Q3591,gene2!A:U,15,0)</f>
        <v>alkyl hydroperoxide reductase subunit F</v>
      </c>
      <c r="O3591" t="s">
        <v>13766</v>
      </c>
      <c r="Q3591" t="s">
        <v>13767</v>
      </c>
      <c r="R3591">
        <v>1566</v>
      </c>
      <c r="T3591" t="s">
        <v>13768</v>
      </c>
      <c r="V3591">
        <f t="shared" si="56"/>
        <v>522</v>
      </c>
    </row>
    <row r="3592" spans="1:22" x14ac:dyDescent="0.25">
      <c r="A3592" t="s">
        <v>20</v>
      </c>
      <c r="B3592" t="s">
        <v>21</v>
      </c>
      <c r="C3592" t="s">
        <v>22</v>
      </c>
      <c r="D3592" t="s">
        <v>23</v>
      </c>
      <c r="E3592" t="s">
        <v>5</v>
      </c>
      <c r="G3592" t="s">
        <v>24</v>
      </c>
      <c r="H3592">
        <v>3894339</v>
      </c>
      <c r="I3592">
        <v>3894896</v>
      </c>
      <c r="J3592" t="s">
        <v>52</v>
      </c>
      <c r="K3592" t="str">
        <f>VLOOKUP(Q3592,gene2!A:U,12,0)</f>
        <v>WP_031210082.1</v>
      </c>
      <c r="L3592" t="str">
        <f>VLOOKUP(Q3592,gene2!A:U,13,0)</f>
        <v>WP_031210082.1</v>
      </c>
      <c r="M3592">
        <f>VLOOKUP(Q3592,gene2!A:U,14,0)</f>
        <v>0</v>
      </c>
      <c r="N3592" t="str">
        <f>VLOOKUP(Q3592,gene2!A:U,15,0)</f>
        <v>alkyl hydroperoxide reductase subunit C</v>
      </c>
      <c r="O3592" t="s">
        <v>13771</v>
      </c>
      <c r="Q3592" t="s">
        <v>13772</v>
      </c>
      <c r="R3592">
        <v>558</v>
      </c>
      <c r="T3592" t="s">
        <v>13773</v>
      </c>
      <c r="V3592">
        <f t="shared" si="56"/>
        <v>186</v>
      </c>
    </row>
    <row r="3593" spans="1:22" x14ac:dyDescent="0.25">
      <c r="A3593" t="s">
        <v>20</v>
      </c>
      <c r="B3593" t="s">
        <v>21</v>
      </c>
      <c r="C3593" t="s">
        <v>22</v>
      </c>
      <c r="D3593" t="s">
        <v>23</v>
      </c>
      <c r="E3593" t="s">
        <v>5</v>
      </c>
      <c r="G3593" t="s">
        <v>24</v>
      </c>
      <c r="H3593">
        <v>3895099</v>
      </c>
      <c r="I3593">
        <v>3896316</v>
      </c>
      <c r="J3593" t="s">
        <v>52</v>
      </c>
      <c r="K3593" t="str">
        <f>VLOOKUP(Q3593,gene2!A:U,12,0)</f>
        <v>WP_041655235.1</v>
      </c>
      <c r="L3593" t="str">
        <f>VLOOKUP(Q3593,gene2!A:U,13,0)</f>
        <v>WP_041655235.1</v>
      </c>
      <c r="M3593">
        <f>VLOOKUP(Q3593,gene2!A:U,14,0)</f>
        <v>0</v>
      </c>
      <c r="N3593" t="str">
        <f>VLOOKUP(Q3593,gene2!A:U,15,0)</f>
        <v>choline transporter</v>
      </c>
      <c r="Q3593" t="s">
        <v>13776</v>
      </c>
      <c r="R3593">
        <v>1218</v>
      </c>
      <c r="T3593" t="s">
        <v>13777</v>
      </c>
      <c r="V3593">
        <f t="shared" si="56"/>
        <v>406</v>
      </c>
    </row>
    <row r="3594" spans="1:22" x14ac:dyDescent="0.25">
      <c r="A3594" t="s">
        <v>20</v>
      </c>
      <c r="B3594" t="s">
        <v>21</v>
      </c>
      <c r="C3594" t="s">
        <v>22</v>
      </c>
      <c r="D3594" t="s">
        <v>23</v>
      </c>
      <c r="E3594" t="s">
        <v>5</v>
      </c>
      <c r="G3594" t="s">
        <v>24</v>
      </c>
      <c r="H3594">
        <v>3896527</v>
      </c>
      <c r="I3594">
        <v>3898212</v>
      </c>
      <c r="J3594" t="s">
        <v>52</v>
      </c>
      <c r="K3594" t="str">
        <f>VLOOKUP(Q3594,gene2!A:U,12,0)</f>
        <v>WP_011787242.1</v>
      </c>
      <c r="L3594" t="str">
        <f>VLOOKUP(Q3594,gene2!A:U,13,0)</f>
        <v>WP_011787242.1</v>
      </c>
      <c r="M3594">
        <f>VLOOKUP(Q3594,gene2!A:U,14,0)</f>
        <v>0</v>
      </c>
      <c r="N3594" t="str">
        <f>VLOOKUP(Q3594,gene2!A:U,15,0)</f>
        <v>choline dehydrogenase</v>
      </c>
      <c r="O3594" t="s">
        <v>13780</v>
      </c>
      <c r="Q3594" t="s">
        <v>13781</v>
      </c>
      <c r="R3594">
        <v>1686</v>
      </c>
      <c r="T3594" t="s">
        <v>13782</v>
      </c>
      <c r="V3594">
        <f t="shared" si="56"/>
        <v>562</v>
      </c>
    </row>
    <row r="3595" spans="1:22" x14ac:dyDescent="0.25">
      <c r="A3595" t="s">
        <v>20</v>
      </c>
      <c r="B3595" t="s">
        <v>21</v>
      </c>
      <c r="C3595" t="s">
        <v>22</v>
      </c>
      <c r="D3595" t="s">
        <v>23</v>
      </c>
      <c r="E3595" t="s">
        <v>5</v>
      </c>
      <c r="G3595" t="s">
        <v>24</v>
      </c>
      <c r="H3595">
        <v>3898240</v>
      </c>
      <c r="I3595">
        <v>3899709</v>
      </c>
      <c r="J3595" t="s">
        <v>52</v>
      </c>
      <c r="K3595" t="str">
        <f>VLOOKUP(Q3595,gene2!A:U,12,0)</f>
        <v>WP_041655238.1</v>
      </c>
      <c r="L3595" t="str">
        <f>VLOOKUP(Q3595,gene2!A:U,13,0)</f>
        <v>WP_041655238.1</v>
      </c>
      <c r="M3595">
        <f>VLOOKUP(Q3595,gene2!A:U,14,0)</f>
        <v>0</v>
      </c>
      <c r="N3595" t="str">
        <f>VLOOKUP(Q3595,gene2!A:U,15,0)</f>
        <v>betaine-aldehyde dehydrogenase</v>
      </c>
      <c r="O3595" t="s">
        <v>13784</v>
      </c>
      <c r="Q3595" t="s">
        <v>13785</v>
      </c>
      <c r="R3595">
        <v>1470</v>
      </c>
      <c r="T3595" t="s">
        <v>13786</v>
      </c>
      <c r="V3595">
        <f t="shared" si="56"/>
        <v>490</v>
      </c>
    </row>
    <row r="3596" spans="1:22" x14ac:dyDescent="0.25">
      <c r="A3596" t="s">
        <v>20</v>
      </c>
      <c r="B3596" t="s">
        <v>21</v>
      </c>
      <c r="C3596" t="s">
        <v>22</v>
      </c>
      <c r="D3596" t="s">
        <v>23</v>
      </c>
      <c r="E3596" t="s">
        <v>5</v>
      </c>
      <c r="G3596" t="s">
        <v>24</v>
      </c>
      <c r="H3596">
        <v>3899772</v>
      </c>
      <c r="I3596">
        <v>3900365</v>
      </c>
      <c r="J3596" t="s">
        <v>52</v>
      </c>
      <c r="K3596" t="str">
        <f>VLOOKUP(Q3596,gene2!A:U,12,0)</f>
        <v>WP_023008748.1</v>
      </c>
      <c r="L3596" t="str">
        <f>VLOOKUP(Q3596,gene2!A:U,13,0)</f>
        <v>WP_023008748.1</v>
      </c>
      <c r="M3596">
        <f>VLOOKUP(Q3596,gene2!A:U,14,0)</f>
        <v>0</v>
      </c>
      <c r="N3596" t="str">
        <f>VLOOKUP(Q3596,gene2!A:U,15,0)</f>
        <v>transcriptional regulator BetI</v>
      </c>
      <c r="O3596" t="s">
        <v>13789</v>
      </c>
      <c r="Q3596" t="s">
        <v>13790</v>
      </c>
      <c r="R3596">
        <v>594</v>
      </c>
      <c r="T3596" t="s">
        <v>13791</v>
      </c>
      <c r="V3596">
        <f t="shared" si="56"/>
        <v>198</v>
      </c>
    </row>
    <row r="3597" spans="1:22" x14ac:dyDescent="0.25">
      <c r="A3597" t="s">
        <v>20</v>
      </c>
      <c r="B3597" t="s">
        <v>21</v>
      </c>
      <c r="C3597" t="s">
        <v>22</v>
      </c>
      <c r="D3597" t="s">
        <v>23</v>
      </c>
      <c r="E3597" t="s">
        <v>5</v>
      </c>
      <c r="G3597" t="s">
        <v>24</v>
      </c>
      <c r="H3597">
        <v>3900562</v>
      </c>
      <c r="I3597">
        <v>3901371</v>
      </c>
      <c r="J3597" t="s">
        <v>25</v>
      </c>
      <c r="K3597" t="str">
        <f>VLOOKUP(Q3597,gene2!A:U,12,0)</f>
        <v>WP_041655249.1</v>
      </c>
      <c r="L3597" t="str">
        <f>VLOOKUP(Q3597,gene2!A:U,13,0)</f>
        <v>WP_041655249.1</v>
      </c>
      <c r="M3597">
        <f>VLOOKUP(Q3597,gene2!A:U,14,0)</f>
        <v>0</v>
      </c>
      <c r="N3597" t="str">
        <f>VLOOKUP(Q3597,gene2!A:U,15,0)</f>
        <v>enoyl-CoA hydratase/isomerase family protein</v>
      </c>
      <c r="Q3597" t="s">
        <v>13794</v>
      </c>
      <c r="R3597">
        <v>810</v>
      </c>
      <c r="T3597" t="s">
        <v>13795</v>
      </c>
      <c r="V3597">
        <f t="shared" si="56"/>
        <v>270</v>
      </c>
    </row>
    <row r="3598" spans="1:22" x14ac:dyDescent="0.25">
      <c r="A3598" t="s">
        <v>20</v>
      </c>
      <c r="B3598" t="s">
        <v>21</v>
      </c>
      <c r="C3598" t="s">
        <v>22</v>
      </c>
      <c r="D3598" t="s">
        <v>23</v>
      </c>
      <c r="E3598" t="s">
        <v>5</v>
      </c>
      <c r="G3598" t="s">
        <v>24</v>
      </c>
      <c r="H3598">
        <v>3901525</v>
      </c>
      <c r="I3598">
        <v>3904128</v>
      </c>
      <c r="J3598" t="s">
        <v>25</v>
      </c>
      <c r="K3598" t="str">
        <f>VLOOKUP(Q3598,gene2!A:U,12,0)</f>
        <v>WP_041655677.1</v>
      </c>
      <c r="L3598" t="str">
        <f>VLOOKUP(Q3598,gene2!A:U,13,0)</f>
        <v>WP_041655677.1</v>
      </c>
      <c r="M3598">
        <f>VLOOKUP(Q3598,gene2!A:U,14,0)</f>
        <v>0</v>
      </c>
      <c r="N3598" t="str">
        <f>VLOOKUP(Q3598,gene2!A:U,15,0)</f>
        <v>EAL domain-containing protein</v>
      </c>
      <c r="Q3598" t="s">
        <v>13797</v>
      </c>
      <c r="R3598">
        <v>2604</v>
      </c>
      <c r="T3598" t="s">
        <v>13798</v>
      </c>
      <c r="V3598">
        <f t="shared" si="56"/>
        <v>868</v>
      </c>
    </row>
    <row r="3599" spans="1:22" x14ac:dyDescent="0.25">
      <c r="A3599" t="s">
        <v>20</v>
      </c>
      <c r="B3599" t="s">
        <v>21</v>
      </c>
      <c r="C3599" t="s">
        <v>22</v>
      </c>
      <c r="D3599" t="s">
        <v>23</v>
      </c>
      <c r="E3599" t="s">
        <v>5</v>
      </c>
      <c r="G3599" t="s">
        <v>24</v>
      </c>
      <c r="H3599">
        <v>3904125</v>
      </c>
      <c r="I3599">
        <v>3905540</v>
      </c>
      <c r="J3599" t="s">
        <v>52</v>
      </c>
      <c r="K3599" t="str">
        <f>VLOOKUP(Q3599,gene2!A:U,12,0)</f>
        <v>WP_041655251.1</v>
      </c>
      <c r="L3599" t="str">
        <f>VLOOKUP(Q3599,gene2!A:U,13,0)</f>
        <v>WP_041655251.1</v>
      </c>
      <c r="M3599">
        <f>VLOOKUP(Q3599,gene2!A:U,14,0)</f>
        <v>0</v>
      </c>
      <c r="N3599" t="str">
        <f>VLOOKUP(Q3599,gene2!A:U,15,0)</f>
        <v>cytochrome P450</v>
      </c>
      <c r="Q3599" t="s">
        <v>13800</v>
      </c>
      <c r="R3599">
        <v>1416</v>
      </c>
      <c r="T3599" t="s">
        <v>13801</v>
      </c>
      <c r="V3599">
        <f t="shared" si="56"/>
        <v>472</v>
      </c>
    </row>
    <row r="3600" spans="1:22" x14ac:dyDescent="0.25">
      <c r="A3600" t="s">
        <v>20</v>
      </c>
      <c r="B3600" t="s">
        <v>21</v>
      </c>
      <c r="C3600" t="s">
        <v>22</v>
      </c>
      <c r="D3600" t="s">
        <v>23</v>
      </c>
      <c r="E3600" t="s">
        <v>5</v>
      </c>
      <c r="G3600" t="s">
        <v>24</v>
      </c>
      <c r="H3600">
        <v>3905576</v>
      </c>
      <c r="I3600">
        <v>3905896</v>
      </c>
      <c r="J3600" t="s">
        <v>52</v>
      </c>
      <c r="K3600" t="str">
        <f>VLOOKUP(Q3600,gene2!A:U,12,0)</f>
        <v>WP_023007704.1</v>
      </c>
      <c r="L3600" t="str">
        <f>VLOOKUP(Q3600,gene2!A:U,13,0)</f>
        <v>WP_023007704.1</v>
      </c>
      <c r="M3600">
        <f>VLOOKUP(Q3600,gene2!A:U,14,0)</f>
        <v>0</v>
      </c>
      <c r="N3600" t="str">
        <f>VLOOKUP(Q3600,gene2!A:U,15,0)</f>
        <v>2Fe-2S iron-sulfur cluster binding domain-containing protein</v>
      </c>
      <c r="Q3600" t="s">
        <v>13803</v>
      </c>
      <c r="R3600">
        <v>321</v>
      </c>
      <c r="T3600" t="s">
        <v>13804</v>
      </c>
      <c r="V3600">
        <f t="shared" si="56"/>
        <v>107</v>
      </c>
    </row>
    <row r="3601" spans="1:22" x14ac:dyDescent="0.25">
      <c r="A3601" t="s">
        <v>20</v>
      </c>
      <c r="B3601" t="s">
        <v>21</v>
      </c>
      <c r="C3601" t="s">
        <v>22</v>
      </c>
      <c r="D3601" t="s">
        <v>23</v>
      </c>
      <c r="E3601" t="s">
        <v>5</v>
      </c>
      <c r="G3601" t="s">
        <v>24</v>
      </c>
      <c r="H3601">
        <v>3906068</v>
      </c>
      <c r="I3601">
        <v>3907096</v>
      </c>
      <c r="J3601" t="s">
        <v>25</v>
      </c>
      <c r="K3601" t="str">
        <f>VLOOKUP(Q3601,gene2!A:U,12,0)</f>
        <v>WP_014423085.1</v>
      </c>
      <c r="L3601" t="str">
        <f>VLOOKUP(Q3601,gene2!A:U,13,0)</f>
        <v>WP_014423085.1</v>
      </c>
      <c r="M3601">
        <f>VLOOKUP(Q3601,gene2!A:U,14,0)</f>
        <v>0</v>
      </c>
      <c r="N3601" t="str">
        <f>VLOOKUP(Q3601,gene2!A:U,15,0)</f>
        <v>AraC family transcriptional regulator</v>
      </c>
      <c r="Q3601" t="s">
        <v>13806</v>
      </c>
      <c r="R3601">
        <v>1029</v>
      </c>
      <c r="T3601" t="s">
        <v>13807</v>
      </c>
      <c r="V3601">
        <f t="shared" si="56"/>
        <v>343</v>
      </c>
    </row>
    <row r="3602" spans="1:22" x14ac:dyDescent="0.25">
      <c r="A3602" t="s">
        <v>20</v>
      </c>
      <c r="B3602" t="s">
        <v>21</v>
      </c>
      <c r="C3602" t="s">
        <v>22</v>
      </c>
      <c r="D3602" t="s">
        <v>23</v>
      </c>
      <c r="E3602" t="s">
        <v>5</v>
      </c>
      <c r="G3602" t="s">
        <v>24</v>
      </c>
      <c r="H3602">
        <v>3907527</v>
      </c>
      <c r="I3602">
        <v>3907934</v>
      </c>
      <c r="J3602" t="s">
        <v>52</v>
      </c>
      <c r="K3602" t="str">
        <f>VLOOKUP(Q3602,gene2!A:U,12,0)</f>
        <v>WP_014423086.1</v>
      </c>
      <c r="L3602" t="str">
        <f>VLOOKUP(Q3602,gene2!A:U,13,0)</f>
        <v>WP_014423086.1</v>
      </c>
      <c r="M3602">
        <f>VLOOKUP(Q3602,gene2!A:U,14,0)</f>
        <v>0</v>
      </c>
      <c r="N3602" t="str">
        <f>VLOOKUP(Q3602,gene2!A:U,15,0)</f>
        <v>GFA family protein</v>
      </c>
      <c r="Q3602" t="s">
        <v>13809</v>
      </c>
      <c r="R3602">
        <v>408</v>
      </c>
      <c r="T3602" t="s">
        <v>13810</v>
      </c>
      <c r="V3602">
        <f t="shared" si="56"/>
        <v>136</v>
      </c>
    </row>
    <row r="3603" spans="1:22" x14ac:dyDescent="0.25">
      <c r="A3603" t="s">
        <v>20</v>
      </c>
      <c r="B3603" t="s">
        <v>21</v>
      </c>
      <c r="C3603" t="s">
        <v>22</v>
      </c>
      <c r="D3603" t="s">
        <v>23</v>
      </c>
      <c r="E3603" t="s">
        <v>5</v>
      </c>
      <c r="G3603" t="s">
        <v>24</v>
      </c>
      <c r="H3603">
        <v>3908094</v>
      </c>
      <c r="I3603">
        <v>3909311</v>
      </c>
      <c r="J3603" t="s">
        <v>25</v>
      </c>
      <c r="K3603" t="str">
        <f>VLOOKUP(Q3603,gene2!A:U,12,0)</f>
        <v>WP_041655255.1</v>
      </c>
      <c r="L3603" t="str">
        <f>VLOOKUP(Q3603,gene2!A:U,13,0)</f>
        <v>WP_041655255.1</v>
      </c>
      <c r="M3603">
        <f>VLOOKUP(Q3603,gene2!A:U,14,0)</f>
        <v>0</v>
      </c>
      <c r="N3603" t="str">
        <f>VLOOKUP(Q3603,gene2!A:U,15,0)</f>
        <v>diguanylate cyclase</v>
      </c>
      <c r="Q3603" t="s">
        <v>13812</v>
      </c>
      <c r="R3603">
        <v>1218</v>
      </c>
      <c r="T3603" t="s">
        <v>13813</v>
      </c>
      <c r="V3603">
        <f t="shared" si="56"/>
        <v>406</v>
      </c>
    </row>
    <row r="3604" spans="1:22" x14ac:dyDescent="0.25">
      <c r="A3604" t="s">
        <v>20</v>
      </c>
      <c r="B3604" t="s">
        <v>21</v>
      </c>
      <c r="C3604" t="s">
        <v>22</v>
      </c>
      <c r="D3604" t="s">
        <v>23</v>
      </c>
      <c r="E3604" t="s">
        <v>5</v>
      </c>
      <c r="G3604" t="s">
        <v>24</v>
      </c>
      <c r="H3604">
        <v>3909340</v>
      </c>
      <c r="I3604">
        <v>3910209</v>
      </c>
      <c r="J3604" t="s">
        <v>52</v>
      </c>
      <c r="K3604" t="str">
        <f>VLOOKUP(Q3604,gene2!A:U,12,0)</f>
        <v>WP_014423088.1</v>
      </c>
      <c r="L3604" t="str">
        <f>VLOOKUP(Q3604,gene2!A:U,13,0)</f>
        <v>WP_014423088.1</v>
      </c>
      <c r="M3604">
        <f>VLOOKUP(Q3604,gene2!A:U,14,0)</f>
        <v>0</v>
      </c>
      <c r="N3604" t="str">
        <f>VLOOKUP(Q3604,gene2!A:U,15,0)</f>
        <v>LysR family transcriptional regulator</v>
      </c>
      <c r="Q3604" t="s">
        <v>13815</v>
      </c>
      <c r="R3604">
        <v>870</v>
      </c>
      <c r="T3604" t="s">
        <v>13816</v>
      </c>
      <c r="V3604">
        <f t="shared" si="56"/>
        <v>290</v>
      </c>
    </row>
    <row r="3605" spans="1:22" x14ac:dyDescent="0.25">
      <c r="A3605" t="s">
        <v>20</v>
      </c>
      <c r="B3605" t="s">
        <v>21</v>
      </c>
      <c r="C3605" t="s">
        <v>22</v>
      </c>
      <c r="D3605" t="s">
        <v>23</v>
      </c>
      <c r="E3605" t="s">
        <v>5</v>
      </c>
      <c r="G3605" t="s">
        <v>24</v>
      </c>
      <c r="H3605">
        <v>3910304</v>
      </c>
      <c r="I3605">
        <v>3910804</v>
      </c>
      <c r="J3605" t="s">
        <v>25</v>
      </c>
      <c r="K3605" t="str">
        <f>VLOOKUP(Q3605,gene2!A:U,12,0)</f>
        <v>WP_014423089.1</v>
      </c>
      <c r="L3605" t="str">
        <f>VLOOKUP(Q3605,gene2!A:U,13,0)</f>
        <v>WP_014423089.1</v>
      </c>
      <c r="M3605">
        <f>VLOOKUP(Q3605,gene2!A:U,14,0)</f>
        <v>0</v>
      </c>
      <c r="N3605" t="str">
        <f>VLOOKUP(Q3605,gene2!A:U,15,0)</f>
        <v>lactoylglutathione lyase family protein</v>
      </c>
      <c r="Q3605" t="s">
        <v>13818</v>
      </c>
      <c r="R3605">
        <v>501</v>
      </c>
      <c r="T3605" t="s">
        <v>13819</v>
      </c>
      <c r="V3605">
        <f t="shared" si="56"/>
        <v>167</v>
      </c>
    </row>
    <row r="3606" spans="1:22" x14ac:dyDescent="0.25">
      <c r="A3606" t="s">
        <v>20</v>
      </c>
      <c r="B3606" t="s">
        <v>21</v>
      </c>
      <c r="C3606" t="s">
        <v>22</v>
      </c>
      <c r="D3606" t="s">
        <v>23</v>
      </c>
      <c r="E3606" t="s">
        <v>5</v>
      </c>
      <c r="G3606" t="s">
        <v>24</v>
      </c>
      <c r="H3606">
        <v>3911420</v>
      </c>
      <c r="I3606">
        <v>3911752</v>
      </c>
      <c r="J3606" t="s">
        <v>52</v>
      </c>
      <c r="K3606" t="str">
        <f>VLOOKUP(Q3606,gene2!A:U,12,0)</f>
        <v>WP_014423091.1</v>
      </c>
      <c r="L3606" t="str">
        <f>VLOOKUP(Q3606,gene2!A:U,13,0)</f>
        <v>WP_014423091.1</v>
      </c>
      <c r="M3606">
        <f>VLOOKUP(Q3606,gene2!A:U,14,0)</f>
        <v>0</v>
      </c>
      <c r="N3606" t="str">
        <f>VLOOKUP(Q3606,gene2!A:U,15,0)</f>
        <v>hypothetical protein</v>
      </c>
      <c r="Q3606" t="s">
        <v>13822</v>
      </c>
      <c r="R3606">
        <v>333</v>
      </c>
      <c r="T3606" t="s">
        <v>13823</v>
      </c>
      <c r="V3606">
        <f t="shared" si="56"/>
        <v>111</v>
      </c>
    </row>
    <row r="3607" spans="1:22" x14ac:dyDescent="0.25">
      <c r="A3607" t="s">
        <v>20</v>
      </c>
      <c r="B3607" t="s">
        <v>21</v>
      </c>
      <c r="C3607" t="s">
        <v>22</v>
      </c>
      <c r="D3607" t="s">
        <v>23</v>
      </c>
      <c r="E3607" t="s">
        <v>5</v>
      </c>
      <c r="G3607" t="s">
        <v>24</v>
      </c>
      <c r="H3607">
        <v>3911848</v>
      </c>
      <c r="I3607">
        <v>3912258</v>
      </c>
      <c r="J3607" t="s">
        <v>52</v>
      </c>
      <c r="K3607" t="str">
        <f>VLOOKUP(Q3607,gene2!A:U,12,0)</f>
        <v>WP_041655261.1</v>
      </c>
      <c r="L3607" t="str">
        <f>VLOOKUP(Q3607,gene2!A:U,13,0)</f>
        <v>WP_041655261.1</v>
      </c>
      <c r="M3607">
        <f>VLOOKUP(Q3607,gene2!A:U,14,0)</f>
        <v>0</v>
      </c>
      <c r="N3607" t="str">
        <f>VLOOKUP(Q3607,gene2!A:U,15,0)</f>
        <v>VOC family protein</v>
      </c>
      <c r="Q3607" t="s">
        <v>13825</v>
      </c>
      <c r="R3607">
        <v>411</v>
      </c>
      <c r="T3607" t="s">
        <v>13826</v>
      </c>
      <c r="V3607">
        <f t="shared" si="56"/>
        <v>137</v>
      </c>
    </row>
    <row r="3608" spans="1:22" x14ac:dyDescent="0.25">
      <c r="A3608" t="s">
        <v>20</v>
      </c>
      <c r="B3608" t="s">
        <v>21</v>
      </c>
      <c r="C3608" t="s">
        <v>22</v>
      </c>
      <c r="D3608" t="s">
        <v>23</v>
      </c>
      <c r="E3608" t="s">
        <v>5</v>
      </c>
      <c r="G3608" t="s">
        <v>24</v>
      </c>
      <c r="H3608">
        <v>3912403</v>
      </c>
      <c r="I3608">
        <v>3913302</v>
      </c>
      <c r="J3608" t="s">
        <v>52</v>
      </c>
      <c r="K3608" t="str">
        <f>VLOOKUP(Q3608,gene2!A:U,12,0)</f>
        <v>WP_041655682.1</v>
      </c>
      <c r="L3608" t="str">
        <f>VLOOKUP(Q3608,gene2!A:U,13,0)</f>
        <v>WP_041655682.1</v>
      </c>
      <c r="M3608">
        <f>VLOOKUP(Q3608,gene2!A:U,14,0)</f>
        <v>0</v>
      </c>
      <c r="N3608" t="str">
        <f>VLOOKUP(Q3608,gene2!A:U,15,0)</f>
        <v>SMEK domain-containing protein</v>
      </c>
      <c r="Q3608" t="s">
        <v>13828</v>
      </c>
      <c r="R3608">
        <v>900</v>
      </c>
      <c r="T3608" t="s">
        <v>13829</v>
      </c>
      <c r="V3608">
        <f t="shared" si="56"/>
        <v>300</v>
      </c>
    </row>
    <row r="3609" spans="1:22" x14ac:dyDescent="0.25">
      <c r="A3609" t="s">
        <v>20</v>
      </c>
      <c r="B3609" t="s">
        <v>21</v>
      </c>
      <c r="C3609" t="s">
        <v>22</v>
      </c>
      <c r="D3609" t="s">
        <v>23</v>
      </c>
      <c r="E3609" t="s">
        <v>5</v>
      </c>
      <c r="G3609" t="s">
        <v>24</v>
      </c>
      <c r="H3609">
        <v>3913747</v>
      </c>
      <c r="I3609">
        <v>3914286</v>
      </c>
      <c r="J3609" t="s">
        <v>52</v>
      </c>
      <c r="K3609" t="str">
        <f>VLOOKUP(Q3609,gene2!A:U,12,0)</f>
        <v>WP_014423095.1</v>
      </c>
      <c r="L3609" t="str">
        <f>VLOOKUP(Q3609,gene2!A:U,13,0)</f>
        <v>WP_014423095.1</v>
      </c>
      <c r="M3609">
        <f>VLOOKUP(Q3609,gene2!A:U,14,0)</f>
        <v>0</v>
      </c>
      <c r="N3609" t="str">
        <f>VLOOKUP(Q3609,gene2!A:U,15,0)</f>
        <v>YcxB family protein</v>
      </c>
      <c r="Q3609" t="s">
        <v>13831</v>
      </c>
      <c r="R3609">
        <v>540</v>
      </c>
      <c r="T3609" t="s">
        <v>13832</v>
      </c>
      <c r="V3609">
        <f t="shared" si="56"/>
        <v>180</v>
      </c>
    </row>
    <row r="3610" spans="1:22" x14ac:dyDescent="0.25">
      <c r="A3610" t="s">
        <v>20</v>
      </c>
      <c r="B3610" t="s">
        <v>21</v>
      </c>
      <c r="C3610" t="s">
        <v>22</v>
      </c>
      <c r="D3610" t="s">
        <v>23</v>
      </c>
      <c r="E3610" t="s">
        <v>5</v>
      </c>
      <c r="G3610" t="s">
        <v>24</v>
      </c>
      <c r="H3610">
        <v>3914404</v>
      </c>
      <c r="I3610">
        <v>3915429</v>
      </c>
      <c r="J3610" t="s">
        <v>25</v>
      </c>
      <c r="K3610" t="str">
        <f>VLOOKUP(Q3610,gene2!A:U,12,0)</f>
        <v>WP_014423096.1</v>
      </c>
      <c r="L3610" t="str">
        <f>VLOOKUP(Q3610,gene2!A:U,13,0)</f>
        <v>WP_014423096.1</v>
      </c>
      <c r="M3610">
        <f>VLOOKUP(Q3610,gene2!A:U,14,0)</f>
        <v>0</v>
      </c>
      <c r="N3610" t="str">
        <f>VLOOKUP(Q3610,gene2!A:U,15,0)</f>
        <v>IS110 family transposase</v>
      </c>
      <c r="Q3610" t="s">
        <v>13835</v>
      </c>
      <c r="R3610">
        <v>1026</v>
      </c>
      <c r="T3610" t="s">
        <v>13836</v>
      </c>
      <c r="V3610">
        <f t="shared" si="56"/>
        <v>342</v>
      </c>
    </row>
    <row r="3611" spans="1:22" x14ac:dyDescent="0.25">
      <c r="A3611" t="s">
        <v>20</v>
      </c>
      <c r="B3611" t="s">
        <v>21</v>
      </c>
      <c r="C3611" t="s">
        <v>22</v>
      </c>
      <c r="D3611" t="s">
        <v>23</v>
      </c>
      <c r="E3611" t="s">
        <v>5</v>
      </c>
      <c r="G3611" t="s">
        <v>24</v>
      </c>
      <c r="H3611">
        <v>3915770</v>
      </c>
      <c r="I3611">
        <v>3916054</v>
      </c>
      <c r="J3611" t="s">
        <v>52</v>
      </c>
      <c r="K3611" t="str">
        <f>VLOOKUP(Q3611,gene2!A:U,12,0)</f>
        <v>WP_158011903.1</v>
      </c>
      <c r="L3611" t="str">
        <f>VLOOKUP(Q3611,gene2!A:U,13,0)</f>
        <v>WP_158011903.1</v>
      </c>
      <c r="M3611">
        <f>VLOOKUP(Q3611,gene2!A:U,14,0)</f>
        <v>0</v>
      </c>
      <c r="N3611" t="str">
        <f>VLOOKUP(Q3611,gene2!A:U,15,0)</f>
        <v>hypothetical protein</v>
      </c>
      <c r="Q3611" t="s">
        <v>13838</v>
      </c>
      <c r="R3611">
        <v>285</v>
      </c>
      <c r="V3611">
        <f t="shared" si="56"/>
        <v>95</v>
      </c>
    </row>
    <row r="3612" spans="1:22" x14ac:dyDescent="0.25">
      <c r="A3612" t="s">
        <v>20</v>
      </c>
      <c r="B3612" t="s">
        <v>21</v>
      </c>
      <c r="C3612" t="s">
        <v>22</v>
      </c>
      <c r="D3612" t="s">
        <v>23</v>
      </c>
      <c r="E3612" t="s">
        <v>5</v>
      </c>
      <c r="G3612" t="s">
        <v>24</v>
      </c>
      <c r="H3612">
        <v>3916151</v>
      </c>
      <c r="I3612">
        <v>3917269</v>
      </c>
      <c r="J3612" t="s">
        <v>52</v>
      </c>
      <c r="K3612" t="str">
        <f>VLOOKUP(Q3612,gene2!A:U,12,0)</f>
        <v>WP_081496580.1</v>
      </c>
      <c r="L3612" t="str">
        <f>VLOOKUP(Q3612,gene2!A:U,13,0)</f>
        <v>WP_081496580.1</v>
      </c>
      <c r="M3612">
        <f>VLOOKUP(Q3612,gene2!A:U,14,0)</f>
        <v>0</v>
      </c>
      <c r="N3612" t="str">
        <f>VLOOKUP(Q3612,gene2!A:U,15,0)</f>
        <v>SEC-C domain-containing protein</v>
      </c>
      <c r="Q3612" t="s">
        <v>13840</v>
      </c>
      <c r="R3612">
        <v>1119</v>
      </c>
      <c r="V3612">
        <f t="shared" si="56"/>
        <v>373</v>
      </c>
    </row>
    <row r="3613" spans="1:22" x14ac:dyDescent="0.25">
      <c r="A3613" t="s">
        <v>20</v>
      </c>
      <c r="B3613" t="s">
        <v>21</v>
      </c>
      <c r="C3613" t="s">
        <v>22</v>
      </c>
      <c r="D3613" t="s">
        <v>23</v>
      </c>
      <c r="E3613" t="s">
        <v>5</v>
      </c>
      <c r="G3613" t="s">
        <v>24</v>
      </c>
      <c r="H3613">
        <v>3917353</v>
      </c>
      <c r="I3613">
        <v>3918066</v>
      </c>
      <c r="J3613" t="s">
        <v>52</v>
      </c>
      <c r="K3613" t="str">
        <f>VLOOKUP(Q3613,gene2!A:U,12,0)</f>
        <v>WP_014423099.1</v>
      </c>
      <c r="L3613" t="str">
        <f>VLOOKUP(Q3613,gene2!A:U,13,0)</f>
        <v>WP_014423099.1</v>
      </c>
      <c r="M3613">
        <f>VLOOKUP(Q3613,gene2!A:U,14,0)</f>
        <v>0</v>
      </c>
      <c r="N3613" t="str">
        <f>VLOOKUP(Q3613,gene2!A:U,15,0)</f>
        <v>FRG domain-containing protein</v>
      </c>
      <c r="Q3613" t="s">
        <v>13842</v>
      </c>
      <c r="R3613">
        <v>714</v>
      </c>
      <c r="T3613" t="s">
        <v>13843</v>
      </c>
      <c r="V3613">
        <f t="shared" si="56"/>
        <v>238</v>
      </c>
    </row>
    <row r="3614" spans="1:22" x14ac:dyDescent="0.25">
      <c r="A3614" t="s">
        <v>20</v>
      </c>
      <c r="B3614" t="s">
        <v>21</v>
      </c>
      <c r="C3614" t="s">
        <v>22</v>
      </c>
      <c r="D3614" t="s">
        <v>23</v>
      </c>
      <c r="E3614" t="s">
        <v>5</v>
      </c>
      <c r="G3614" t="s">
        <v>24</v>
      </c>
      <c r="H3614">
        <v>3918885</v>
      </c>
      <c r="I3614">
        <v>3919928</v>
      </c>
      <c r="J3614" t="s">
        <v>25</v>
      </c>
      <c r="K3614" t="str">
        <f>VLOOKUP(Q3614,gene2!A:U,12,0)</f>
        <v>WP_041655267.1</v>
      </c>
      <c r="L3614" t="str">
        <f>VLOOKUP(Q3614,gene2!A:U,13,0)</f>
        <v>WP_041655267.1</v>
      </c>
      <c r="M3614">
        <f>VLOOKUP(Q3614,gene2!A:U,14,0)</f>
        <v>0</v>
      </c>
      <c r="N3614" t="str">
        <f>VLOOKUP(Q3614,gene2!A:U,15,0)</f>
        <v>IS110 family transposase</v>
      </c>
      <c r="Q3614" t="s">
        <v>13846</v>
      </c>
      <c r="R3614">
        <v>1044</v>
      </c>
      <c r="T3614" t="s">
        <v>13847</v>
      </c>
      <c r="V3614">
        <f t="shared" si="56"/>
        <v>348</v>
      </c>
    </row>
    <row r="3615" spans="1:22" x14ac:dyDescent="0.25">
      <c r="A3615" t="s">
        <v>20</v>
      </c>
      <c r="B3615" t="s">
        <v>21</v>
      </c>
      <c r="C3615" t="s">
        <v>22</v>
      </c>
      <c r="D3615" t="s">
        <v>23</v>
      </c>
      <c r="E3615" t="s">
        <v>5</v>
      </c>
      <c r="G3615" t="s">
        <v>24</v>
      </c>
      <c r="H3615">
        <v>3920391</v>
      </c>
      <c r="I3615">
        <v>3920819</v>
      </c>
      <c r="J3615" t="s">
        <v>52</v>
      </c>
      <c r="K3615" t="str">
        <f>VLOOKUP(Q3615,gene2!A:U,12,0)</f>
        <v>WP_050999057.1</v>
      </c>
      <c r="L3615" t="str">
        <f>VLOOKUP(Q3615,gene2!A:U,13,0)</f>
        <v>WP_050999057.1</v>
      </c>
      <c r="M3615">
        <f>VLOOKUP(Q3615,gene2!A:U,14,0)</f>
        <v>0</v>
      </c>
      <c r="N3615" t="str">
        <f>VLOOKUP(Q3615,gene2!A:U,15,0)</f>
        <v>HAD family hydrolase</v>
      </c>
      <c r="Q3615" t="s">
        <v>13849</v>
      </c>
      <c r="R3615">
        <v>429</v>
      </c>
      <c r="T3615" t="s">
        <v>13850</v>
      </c>
      <c r="V3615">
        <f t="shared" si="56"/>
        <v>143</v>
      </c>
    </row>
    <row r="3616" spans="1:22" x14ac:dyDescent="0.25">
      <c r="A3616" t="s">
        <v>20</v>
      </c>
      <c r="B3616" t="s">
        <v>21</v>
      </c>
      <c r="C3616" t="s">
        <v>22</v>
      </c>
      <c r="D3616" t="s">
        <v>23</v>
      </c>
      <c r="E3616" t="s">
        <v>5</v>
      </c>
      <c r="G3616" t="s">
        <v>24</v>
      </c>
      <c r="H3616">
        <v>3920953</v>
      </c>
      <c r="I3616">
        <v>3921582</v>
      </c>
      <c r="J3616" t="s">
        <v>52</v>
      </c>
      <c r="K3616" t="str">
        <f>VLOOKUP(Q3616,gene2!A:U,12,0)</f>
        <v>WP_041655270.1</v>
      </c>
      <c r="L3616" t="str">
        <f>VLOOKUP(Q3616,gene2!A:U,13,0)</f>
        <v>WP_041655270.1</v>
      </c>
      <c r="M3616">
        <f>VLOOKUP(Q3616,gene2!A:U,14,0)</f>
        <v>0</v>
      </c>
      <c r="N3616" t="str">
        <f>VLOOKUP(Q3616,gene2!A:U,15,0)</f>
        <v>LysE family transporter</v>
      </c>
      <c r="Q3616" t="s">
        <v>13852</v>
      </c>
      <c r="R3616">
        <v>630</v>
      </c>
      <c r="V3616">
        <f t="shared" si="56"/>
        <v>210</v>
      </c>
    </row>
    <row r="3617" spans="1:22" x14ac:dyDescent="0.25">
      <c r="A3617" t="s">
        <v>20</v>
      </c>
      <c r="B3617" t="s">
        <v>21</v>
      </c>
      <c r="C3617" t="s">
        <v>22</v>
      </c>
      <c r="D3617" t="s">
        <v>23</v>
      </c>
      <c r="E3617" t="s">
        <v>5</v>
      </c>
      <c r="G3617" t="s">
        <v>24</v>
      </c>
      <c r="H3617">
        <v>3921674</v>
      </c>
      <c r="I3617">
        <v>3922009</v>
      </c>
      <c r="J3617" t="s">
        <v>52</v>
      </c>
      <c r="K3617" t="str">
        <f>VLOOKUP(Q3617,gene2!A:U,12,0)</f>
        <v>WP_014423105.1</v>
      </c>
      <c r="L3617" t="str">
        <f>VLOOKUP(Q3617,gene2!A:U,13,0)</f>
        <v>WP_014423105.1</v>
      </c>
      <c r="M3617">
        <f>VLOOKUP(Q3617,gene2!A:U,14,0)</f>
        <v>0</v>
      </c>
      <c r="N3617" t="str">
        <f>VLOOKUP(Q3617,gene2!A:U,15,0)</f>
        <v>DUF2314 domain-containing protein</v>
      </c>
      <c r="Q3617" t="s">
        <v>13854</v>
      </c>
      <c r="R3617">
        <v>336</v>
      </c>
      <c r="T3617" t="s">
        <v>13855</v>
      </c>
      <c r="V3617">
        <f t="shared" si="56"/>
        <v>112</v>
      </c>
    </row>
    <row r="3618" spans="1:22" x14ac:dyDescent="0.25">
      <c r="A3618" t="s">
        <v>20</v>
      </c>
      <c r="B3618" t="s">
        <v>21</v>
      </c>
      <c r="C3618" t="s">
        <v>22</v>
      </c>
      <c r="D3618" t="s">
        <v>23</v>
      </c>
      <c r="E3618" t="s">
        <v>5</v>
      </c>
      <c r="G3618" t="s">
        <v>24</v>
      </c>
      <c r="H3618">
        <v>3922342</v>
      </c>
      <c r="I3618">
        <v>3923466</v>
      </c>
      <c r="J3618" t="s">
        <v>52</v>
      </c>
      <c r="K3618" t="str">
        <f>VLOOKUP(Q3618,gene2!A:U,12,0)</f>
        <v>WP_041655279.1</v>
      </c>
      <c r="L3618" t="str">
        <f>VLOOKUP(Q3618,gene2!A:U,13,0)</f>
        <v>WP_041655279.1</v>
      </c>
      <c r="M3618">
        <f>VLOOKUP(Q3618,gene2!A:U,14,0)</f>
        <v>0</v>
      </c>
      <c r="N3618" t="str">
        <f>VLOOKUP(Q3618,gene2!A:U,15,0)</f>
        <v>IS91 family transposase</v>
      </c>
      <c r="Q3618" t="s">
        <v>13858</v>
      </c>
      <c r="R3618">
        <v>1125</v>
      </c>
      <c r="T3618" t="s">
        <v>13859</v>
      </c>
      <c r="V3618">
        <f t="shared" si="56"/>
        <v>375</v>
      </c>
    </row>
    <row r="3619" spans="1:22" x14ac:dyDescent="0.25">
      <c r="A3619" t="s">
        <v>20</v>
      </c>
      <c r="B3619" t="s">
        <v>21</v>
      </c>
      <c r="C3619" t="s">
        <v>22</v>
      </c>
      <c r="D3619" t="s">
        <v>23</v>
      </c>
      <c r="E3619" t="s">
        <v>5</v>
      </c>
      <c r="G3619" t="s">
        <v>24</v>
      </c>
      <c r="H3619">
        <v>3923466</v>
      </c>
      <c r="I3619">
        <v>3924317</v>
      </c>
      <c r="J3619" t="s">
        <v>52</v>
      </c>
      <c r="K3619" t="str">
        <f>VLOOKUP(Q3619,gene2!A:U,12,0)</f>
        <v>WP_041655282.1</v>
      </c>
      <c r="L3619" t="str">
        <f>VLOOKUP(Q3619,gene2!A:U,13,0)</f>
        <v>WP_041655282.1</v>
      </c>
      <c r="M3619">
        <f>VLOOKUP(Q3619,gene2!A:U,14,0)</f>
        <v>0</v>
      </c>
      <c r="N3619" t="str">
        <f>VLOOKUP(Q3619,gene2!A:U,15,0)</f>
        <v>site-specific integrase</v>
      </c>
      <c r="Q3619" t="s">
        <v>13862</v>
      </c>
      <c r="R3619">
        <v>852</v>
      </c>
      <c r="T3619" t="s">
        <v>13863</v>
      </c>
      <c r="V3619">
        <f t="shared" si="56"/>
        <v>284</v>
      </c>
    </row>
    <row r="3620" spans="1:22" x14ac:dyDescent="0.25">
      <c r="A3620" t="s">
        <v>20</v>
      </c>
      <c r="B3620" t="s">
        <v>21</v>
      </c>
      <c r="C3620" t="s">
        <v>22</v>
      </c>
      <c r="D3620" t="s">
        <v>23</v>
      </c>
      <c r="E3620" t="s">
        <v>5</v>
      </c>
      <c r="G3620" t="s">
        <v>24</v>
      </c>
      <c r="H3620">
        <v>3924710</v>
      </c>
      <c r="I3620">
        <v>3925483</v>
      </c>
      <c r="J3620" t="s">
        <v>52</v>
      </c>
      <c r="K3620" t="str">
        <f>VLOOKUP(Q3620,gene2!A:U,12,0)</f>
        <v>WP_041655284.1</v>
      </c>
      <c r="L3620" t="str">
        <f>VLOOKUP(Q3620,gene2!A:U,13,0)</f>
        <v>WP_041655284.1</v>
      </c>
      <c r="M3620">
        <f>VLOOKUP(Q3620,gene2!A:U,14,0)</f>
        <v>0</v>
      </c>
      <c r="N3620" t="str">
        <f>VLOOKUP(Q3620,gene2!A:U,15,0)</f>
        <v>hypothetical protein</v>
      </c>
      <c r="Q3620" t="s">
        <v>13865</v>
      </c>
      <c r="R3620">
        <v>774</v>
      </c>
      <c r="T3620" t="s">
        <v>13866</v>
      </c>
      <c r="V3620">
        <f t="shared" si="56"/>
        <v>258</v>
      </c>
    </row>
    <row r="3621" spans="1:22" x14ac:dyDescent="0.25">
      <c r="A3621" t="s">
        <v>20</v>
      </c>
      <c r="B3621" t="s">
        <v>21</v>
      </c>
      <c r="C3621" t="s">
        <v>22</v>
      </c>
      <c r="D3621" t="s">
        <v>23</v>
      </c>
      <c r="E3621" t="s">
        <v>5</v>
      </c>
      <c r="G3621" t="s">
        <v>24</v>
      </c>
      <c r="H3621">
        <v>3925522</v>
      </c>
      <c r="I3621">
        <v>3926532</v>
      </c>
      <c r="J3621" t="s">
        <v>52</v>
      </c>
      <c r="K3621" t="str">
        <f>VLOOKUP(Q3621,gene2!A:U,12,0)</f>
        <v>WP_014423109.1</v>
      </c>
      <c r="L3621" t="str">
        <f>VLOOKUP(Q3621,gene2!A:U,13,0)</f>
        <v>WP_014423109.1</v>
      </c>
      <c r="M3621">
        <f>VLOOKUP(Q3621,gene2!A:U,14,0)</f>
        <v>0</v>
      </c>
      <c r="N3621" t="str">
        <f>VLOOKUP(Q3621,gene2!A:U,15,0)</f>
        <v>2-hydroxyacid dehydrogenase</v>
      </c>
      <c r="Q3621" t="s">
        <v>13868</v>
      </c>
      <c r="R3621">
        <v>1011</v>
      </c>
      <c r="T3621" t="s">
        <v>13869</v>
      </c>
      <c r="V3621">
        <f t="shared" si="56"/>
        <v>337</v>
      </c>
    </row>
    <row r="3622" spans="1:22" x14ac:dyDescent="0.25">
      <c r="A3622" t="s">
        <v>20</v>
      </c>
      <c r="B3622" t="s">
        <v>21</v>
      </c>
      <c r="C3622" t="s">
        <v>22</v>
      </c>
      <c r="D3622" t="s">
        <v>23</v>
      </c>
      <c r="E3622" t="s">
        <v>5</v>
      </c>
      <c r="G3622" t="s">
        <v>24</v>
      </c>
      <c r="H3622">
        <v>3926682</v>
      </c>
      <c r="I3622">
        <v>3927275</v>
      </c>
      <c r="J3622" t="s">
        <v>25</v>
      </c>
      <c r="K3622" t="str">
        <f>VLOOKUP(Q3622,gene2!A:U,12,0)</f>
        <v>WP_193364629.1</v>
      </c>
      <c r="L3622" t="str">
        <f>VLOOKUP(Q3622,gene2!A:U,13,0)</f>
        <v>WP_193364629.1</v>
      </c>
      <c r="M3622">
        <f>VLOOKUP(Q3622,gene2!A:U,14,0)</f>
        <v>0</v>
      </c>
      <c r="N3622" t="str">
        <f>VLOOKUP(Q3622,gene2!A:U,15,0)</f>
        <v>LysE family translocator</v>
      </c>
      <c r="Q3622" t="s">
        <v>13871</v>
      </c>
      <c r="R3622">
        <v>594</v>
      </c>
      <c r="T3622" t="s">
        <v>13872</v>
      </c>
      <c r="V3622">
        <f t="shared" si="56"/>
        <v>198</v>
      </c>
    </row>
    <row r="3623" spans="1:22" x14ac:dyDescent="0.25">
      <c r="A3623" t="s">
        <v>20</v>
      </c>
      <c r="B3623" t="s">
        <v>21</v>
      </c>
      <c r="C3623" t="s">
        <v>22</v>
      </c>
      <c r="D3623" t="s">
        <v>23</v>
      </c>
      <c r="E3623" t="s">
        <v>5</v>
      </c>
      <c r="G3623" t="s">
        <v>24</v>
      </c>
      <c r="H3623">
        <v>3927237</v>
      </c>
      <c r="I3623">
        <v>3928094</v>
      </c>
      <c r="J3623" t="s">
        <v>52</v>
      </c>
      <c r="K3623" t="str">
        <f>VLOOKUP(Q3623,gene2!A:U,12,0)</f>
        <v>WP_041655687.1</v>
      </c>
      <c r="L3623" t="str">
        <f>VLOOKUP(Q3623,gene2!A:U,13,0)</f>
        <v>WP_041655687.1</v>
      </c>
      <c r="M3623">
        <f>VLOOKUP(Q3623,gene2!A:U,14,0)</f>
        <v>0</v>
      </c>
      <c r="N3623" t="str">
        <f>VLOOKUP(Q3623,gene2!A:U,15,0)</f>
        <v>AraC family transcriptional regulator</v>
      </c>
      <c r="Q3623" t="s">
        <v>13875</v>
      </c>
      <c r="R3623">
        <v>858</v>
      </c>
      <c r="T3623" t="s">
        <v>13876</v>
      </c>
      <c r="V3623">
        <f t="shared" si="56"/>
        <v>286</v>
      </c>
    </row>
    <row r="3624" spans="1:22" x14ac:dyDescent="0.25">
      <c r="A3624" t="s">
        <v>20</v>
      </c>
      <c r="B3624" t="s">
        <v>21</v>
      </c>
      <c r="C3624" t="s">
        <v>22</v>
      </c>
      <c r="D3624" t="s">
        <v>23</v>
      </c>
      <c r="E3624" t="s">
        <v>5</v>
      </c>
      <c r="G3624" t="s">
        <v>24</v>
      </c>
      <c r="H3624">
        <v>3928184</v>
      </c>
      <c r="I3624">
        <v>3929671</v>
      </c>
      <c r="J3624" t="s">
        <v>52</v>
      </c>
      <c r="K3624" t="str">
        <f>VLOOKUP(Q3624,gene2!A:U,12,0)</f>
        <v>WP_014423112.1</v>
      </c>
      <c r="L3624" t="str">
        <f>VLOOKUP(Q3624,gene2!A:U,13,0)</f>
        <v>WP_014423112.1</v>
      </c>
      <c r="M3624">
        <f>VLOOKUP(Q3624,gene2!A:U,14,0)</f>
        <v>0</v>
      </c>
      <c r="N3624" t="str">
        <f>VLOOKUP(Q3624,gene2!A:U,15,0)</f>
        <v>M48 family metalloprotease</v>
      </c>
      <c r="Q3624" t="s">
        <v>13878</v>
      </c>
      <c r="R3624">
        <v>1488</v>
      </c>
      <c r="T3624" t="s">
        <v>13879</v>
      </c>
      <c r="V3624">
        <f t="shared" si="56"/>
        <v>496</v>
      </c>
    </row>
    <row r="3625" spans="1:22" x14ac:dyDescent="0.25">
      <c r="A3625" t="s">
        <v>20</v>
      </c>
      <c r="B3625" t="s">
        <v>21</v>
      </c>
      <c r="C3625" t="s">
        <v>22</v>
      </c>
      <c r="D3625" t="s">
        <v>23</v>
      </c>
      <c r="E3625" t="s">
        <v>5</v>
      </c>
      <c r="G3625" t="s">
        <v>24</v>
      </c>
      <c r="H3625">
        <v>3929668</v>
      </c>
      <c r="I3625">
        <v>3929967</v>
      </c>
      <c r="J3625" t="s">
        <v>52</v>
      </c>
      <c r="K3625" t="str">
        <f>VLOOKUP(Q3625,gene2!A:U,12,0)</f>
        <v>WP_014423113.1</v>
      </c>
      <c r="L3625" t="str">
        <f>VLOOKUP(Q3625,gene2!A:U,13,0)</f>
        <v>WP_014423113.1</v>
      </c>
      <c r="M3625">
        <f>VLOOKUP(Q3625,gene2!A:U,14,0)</f>
        <v>0</v>
      </c>
      <c r="N3625" t="str">
        <f>VLOOKUP(Q3625,gene2!A:U,15,0)</f>
        <v>hypothetical protein</v>
      </c>
      <c r="Q3625" t="s">
        <v>13881</v>
      </c>
      <c r="R3625">
        <v>300</v>
      </c>
      <c r="T3625" t="s">
        <v>13882</v>
      </c>
      <c r="V3625">
        <f t="shared" si="56"/>
        <v>100</v>
      </c>
    </row>
    <row r="3626" spans="1:22" x14ac:dyDescent="0.25">
      <c r="A3626" t="s">
        <v>20</v>
      </c>
      <c r="B3626" t="s">
        <v>21</v>
      </c>
      <c r="C3626" t="s">
        <v>22</v>
      </c>
      <c r="D3626" t="s">
        <v>23</v>
      </c>
      <c r="E3626" t="s">
        <v>5</v>
      </c>
      <c r="G3626" t="s">
        <v>24</v>
      </c>
      <c r="H3626">
        <v>3929945</v>
      </c>
      <c r="I3626">
        <v>3931432</v>
      </c>
      <c r="J3626" t="s">
        <v>52</v>
      </c>
      <c r="K3626" t="str">
        <f>VLOOKUP(Q3626,gene2!A:U,12,0)</f>
        <v>WP_158011904.1</v>
      </c>
      <c r="L3626" t="str">
        <f>VLOOKUP(Q3626,gene2!A:U,13,0)</f>
        <v>WP_158011904.1</v>
      </c>
      <c r="M3626">
        <f>VLOOKUP(Q3626,gene2!A:U,14,0)</f>
        <v>0</v>
      </c>
      <c r="N3626" t="str">
        <f>VLOOKUP(Q3626,gene2!A:U,15,0)</f>
        <v>CHASE2 domain-containing protein</v>
      </c>
      <c r="Q3626" t="s">
        <v>13884</v>
      </c>
      <c r="R3626">
        <v>1488</v>
      </c>
      <c r="T3626" t="s">
        <v>13885</v>
      </c>
      <c r="V3626">
        <f t="shared" si="56"/>
        <v>496</v>
      </c>
    </row>
    <row r="3627" spans="1:22" x14ac:dyDescent="0.25">
      <c r="A3627" t="s">
        <v>20</v>
      </c>
      <c r="B3627" t="s">
        <v>21</v>
      </c>
      <c r="C3627" t="s">
        <v>22</v>
      </c>
      <c r="D3627" t="s">
        <v>23</v>
      </c>
      <c r="E3627" t="s">
        <v>5</v>
      </c>
      <c r="G3627" t="s">
        <v>24</v>
      </c>
      <c r="H3627">
        <v>3931642</v>
      </c>
      <c r="I3627">
        <v>3932700</v>
      </c>
      <c r="J3627" t="s">
        <v>52</v>
      </c>
      <c r="K3627" t="str">
        <f>VLOOKUP(Q3627,gene2!A:U,12,0)</f>
        <v>WP_041655289.1</v>
      </c>
      <c r="L3627" t="str">
        <f>VLOOKUP(Q3627,gene2!A:U,13,0)</f>
        <v>WP_041655289.1</v>
      </c>
      <c r="M3627">
        <f>VLOOKUP(Q3627,gene2!A:U,14,0)</f>
        <v>0</v>
      </c>
      <c r="N3627" t="str">
        <f>VLOOKUP(Q3627,gene2!A:U,15,0)</f>
        <v>ribonucleotide-diphosphate reductase subunit beta</v>
      </c>
      <c r="Q3627" t="s">
        <v>13887</v>
      </c>
      <c r="R3627">
        <v>1059</v>
      </c>
      <c r="T3627" t="s">
        <v>13888</v>
      </c>
      <c r="V3627">
        <f t="shared" si="56"/>
        <v>353</v>
      </c>
    </row>
    <row r="3628" spans="1:22" x14ac:dyDescent="0.25">
      <c r="A3628" t="s">
        <v>20</v>
      </c>
      <c r="B3628" t="s">
        <v>21</v>
      </c>
      <c r="C3628" t="s">
        <v>22</v>
      </c>
      <c r="D3628" t="s">
        <v>23</v>
      </c>
      <c r="E3628" t="s">
        <v>5</v>
      </c>
      <c r="G3628" t="s">
        <v>24</v>
      </c>
      <c r="H3628">
        <v>3932728</v>
      </c>
      <c r="I3628">
        <v>3935490</v>
      </c>
      <c r="J3628" t="s">
        <v>52</v>
      </c>
      <c r="K3628" t="str">
        <f>VLOOKUP(Q3628,gene2!A:U,12,0)</f>
        <v>WP_041655291.1</v>
      </c>
      <c r="L3628" t="str">
        <f>VLOOKUP(Q3628,gene2!A:U,13,0)</f>
        <v>WP_041655291.1</v>
      </c>
      <c r="M3628">
        <f>VLOOKUP(Q3628,gene2!A:U,14,0)</f>
        <v>0</v>
      </c>
      <c r="N3628" t="str">
        <f>VLOOKUP(Q3628,gene2!A:U,15,0)</f>
        <v>ribonucleoside-diphosphate reductase subunit alpha</v>
      </c>
      <c r="Q3628" t="s">
        <v>13891</v>
      </c>
      <c r="R3628">
        <v>2763</v>
      </c>
      <c r="T3628" t="s">
        <v>13892</v>
      </c>
      <c r="V3628">
        <f t="shared" si="56"/>
        <v>921</v>
      </c>
    </row>
    <row r="3629" spans="1:22" x14ac:dyDescent="0.25">
      <c r="A3629" t="s">
        <v>20</v>
      </c>
      <c r="B3629" t="s">
        <v>21</v>
      </c>
      <c r="C3629" t="s">
        <v>22</v>
      </c>
      <c r="D3629" t="s">
        <v>23</v>
      </c>
      <c r="E3629" t="s">
        <v>5</v>
      </c>
      <c r="G3629" t="s">
        <v>24</v>
      </c>
      <c r="H3629">
        <v>3935924</v>
      </c>
      <c r="I3629">
        <v>3936652</v>
      </c>
      <c r="J3629" t="s">
        <v>25</v>
      </c>
      <c r="K3629" t="str">
        <f>VLOOKUP(Q3629,gene2!A:U,12,0)</f>
        <v>WP_041655293.1</v>
      </c>
      <c r="L3629" t="str">
        <f>VLOOKUP(Q3629,gene2!A:U,13,0)</f>
        <v>WP_041655293.1</v>
      </c>
      <c r="M3629">
        <f>VLOOKUP(Q3629,gene2!A:U,14,0)</f>
        <v>0</v>
      </c>
      <c r="N3629" t="str">
        <f>VLOOKUP(Q3629,gene2!A:U,15,0)</f>
        <v>DUF3047 domain-containing protein</v>
      </c>
      <c r="Q3629" t="s">
        <v>13895</v>
      </c>
      <c r="R3629">
        <v>729</v>
      </c>
      <c r="T3629" t="s">
        <v>13896</v>
      </c>
      <c r="V3629">
        <f t="shared" si="56"/>
        <v>243</v>
      </c>
    </row>
    <row r="3630" spans="1:22" x14ac:dyDescent="0.25">
      <c r="A3630" t="s">
        <v>20</v>
      </c>
      <c r="B3630" t="s">
        <v>21</v>
      </c>
      <c r="C3630" t="s">
        <v>22</v>
      </c>
      <c r="D3630" t="s">
        <v>23</v>
      </c>
      <c r="E3630" t="s">
        <v>5</v>
      </c>
      <c r="G3630" t="s">
        <v>24</v>
      </c>
      <c r="H3630">
        <v>3936704</v>
      </c>
      <c r="I3630">
        <v>3937057</v>
      </c>
      <c r="J3630" t="s">
        <v>52</v>
      </c>
      <c r="K3630" t="str">
        <f>VLOOKUP(Q3630,gene2!A:U,12,0)</f>
        <v>WP_014423118.1</v>
      </c>
      <c r="L3630" t="str">
        <f>VLOOKUP(Q3630,gene2!A:U,13,0)</f>
        <v>WP_014423118.1</v>
      </c>
      <c r="M3630">
        <f>VLOOKUP(Q3630,gene2!A:U,14,0)</f>
        <v>0</v>
      </c>
      <c r="N3630" t="str">
        <f>VLOOKUP(Q3630,gene2!A:U,15,0)</f>
        <v>zinc ribbon domain-containing protein</v>
      </c>
      <c r="Q3630" t="s">
        <v>13899</v>
      </c>
      <c r="R3630">
        <v>354</v>
      </c>
      <c r="T3630" t="s">
        <v>13900</v>
      </c>
      <c r="V3630">
        <f t="shared" si="56"/>
        <v>118</v>
      </c>
    </row>
    <row r="3631" spans="1:22" x14ac:dyDescent="0.25">
      <c r="A3631" t="s">
        <v>20</v>
      </c>
      <c r="B3631" t="s">
        <v>21</v>
      </c>
      <c r="C3631" t="s">
        <v>22</v>
      </c>
      <c r="D3631" t="s">
        <v>23</v>
      </c>
      <c r="E3631" t="s">
        <v>5</v>
      </c>
      <c r="G3631" t="s">
        <v>24</v>
      </c>
      <c r="H3631">
        <v>3937061</v>
      </c>
      <c r="I3631">
        <v>3938293</v>
      </c>
      <c r="J3631" t="s">
        <v>52</v>
      </c>
      <c r="K3631" t="str">
        <f>VLOOKUP(Q3631,gene2!A:U,12,0)</f>
        <v>WP_011787261.1</v>
      </c>
      <c r="L3631" t="str">
        <f>VLOOKUP(Q3631,gene2!A:U,13,0)</f>
        <v>WP_011787261.1</v>
      </c>
      <c r="M3631">
        <f>VLOOKUP(Q3631,gene2!A:U,14,0)</f>
        <v>0</v>
      </c>
      <c r="N3631" t="str">
        <f>VLOOKUP(Q3631,gene2!A:U,15,0)</f>
        <v>acetamidase/formamidase family protein</v>
      </c>
      <c r="Q3631" t="s">
        <v>13903</v>
      </c>
      <c r="R3631">
        <v>1233</v>
      </c>
      <c r="T3631" t="s">
        <v>13904</v>
      </c>
      <c r="V3631">
        <f t="shared" si="56"/>
        <v>411</v>
      </c>
    </row>
    <row r="3632" spans="1:22" x14ac:dyDescent="0.25">
      <c r="A3632" t="s">
        <v>20</v>
      </c>
      <c r="B3632" t="s">
        <v>21</v>
      </c>
      <c r="C3632" t="s">
        <v>22</v>
      </c>
      <c r="D3632" t="s">
        <v>23</v>
      </c>
      <c r="E3632" t="s">
        <v>5</v>
      </c>
      <c r="G3632" t="s">
        <v>24</v>
      </c>
      <c r="H3632">
        <v>3938429</v>
      </c>
      <c r="I3632">
        <v>3939472</v>
      </c>
      <c r="J3632" t="s">
        <v>52</v>
      </c>
      <c r="K3632" t="str">
        <f>VLOOKUP(Q3632,gene2!A:U,12,0)</f>
        <v>WP_014423119.1</v>
      </c>
      <c r="L3632" t="str">
        <f>VLOOKUP(Q3632,gene2!A:U,13,0)</f>
        <v>WP_014423119.1</v>
      </c>
      <c r="M3632">
        <f>VLOOKUP(Q3632,gene2!A:U,14,0)</f>
        <v>0</v>
      </c>
      <c r="N3632" t="str">
        <f>VLOOKUP(Q3632,gene2!A:U,15,0)</f>
        <v>ATP-dependent Clp protease ATP-binding subunit</v>
      </c>
      <c r="Q3632" t="s">
        <v>13907</v>
      </c>
      <c r="R3632">
        <v>1044</v>
      </c>
      <c r="T3632" t="s">
        <v>13908</v>
      </c>
      <c r="V3632">
        <f t="shared" si="56"/>
        <v>348</v>
      </c>
    </row>
    <row r="3633" spans="1:22" x14ac:dyDescent="0.25">
      <c r="A3633" t="s">
        <v>20</v>
      </c>
      <c r="B3633" t="s">
        <v>21</v>
      </c>
      <c r="C3633" t="s">
        <v>22</v>
      </c>
      <c r="D3633" t="s">
        <v>23</v>
      </c>
      <c r="E3633" t="s">
        <v>5</v>
      </c>
      <c r="G3633" t="s">
        <v>24</v>
      </c>
      <c r="H3633">
        <v>3939488</v>
      </c>
      <c r="I3633">
        <v>3940534</v>
      </c>
      <c r="J3633" t="s">
        <v>52</v>
      </c>
      <c r="K3633" t="str">
        <f>VLOOKUP(Q3633,gene2!A:U,12,0)</f>
        <v>WP_014423120.1</v>
      </c>
      <c r="L3633" t="str">
        <f>VLOOKUP(Q3633,gene2!A:U,13,0)</f>
        <v>WP_014423120.1</v>
      </c>
      <c r="M3633">
        <f>VLOOKUP(Q3633,gene2!A:U,14,0)</f>
        <v>0</v>
      </c>
      <c r="N3633" t="str">
        <f>VLOOKUP(Q3633,gene2!A:U,15,0)</f>
        <v>aliphatic amidase</v>
      </c>
      <c r="Q3633" t="s">
        <v>13911</v>
      </c>
      <c r="R3633">
        <v>1047</v>
      </c>
      <c r="T3633" t="s">
        <v>13912</v>
      </c>
      <c r="V3633">
        <f t="shared" si="56"/>
        <v>349</v>
      </c>
    </row>
    <row r="3634" spans="1:22" x14ac:dyDescent="0.25">
      <c r="A3634" t="s">
        <v>20</v>
      </c>
      <c r="B3634" t="s">
        <v>21</v>
      </c>
      <c r="C3634" t="s">
        <v>22</v>
      </c>
      <c r="D3634" t="s">
        <v>23</v>
      </c>
      <c r="E3634" t="s">
        <v>5</v>
      </c>
      <c r="G3634" t="s">
        <v>24</v>
      </c>
      <c r="H3634">
        <v>3940556</v>
      </c>
      <c r="I3634">
        <v>3941245</v>
      </c>
      <c r="J3634" t="s">
        <v>52</v>
      </c>
      <c r="K3634" t="str">
        <f>VLOOKUP(Q3634,gene2!A:U,12,0)</f>
        <v>WP_014423121.1</v>
      </c>
      <c r="L3634" t="str">
        <f>VLOOKUP(Q3634,gene2!A:U,13,0)</f>
        <v>WP_014423121.1</v>
      </c>
      <c r="M3634">
        <f>VLOOKUP(Q3634,gene2!A:U,14,0)</f>
        <v>0</v>
      </c>
      <c r="N3634" t="str">
        <f>VLOOKUP(Q3634,gene2!A:U,15,0)</f>
        <v>urea ABC transporter ATP-binding subunit UrtE</v>
      </c>
      <c r="O3634" t="s">
        <v>10824</v>
      </c>
      <c r="Q3634" t="s">
        <v>13915</v>
      </c>
      <c r="R3634">
        <v>690</v>
      </c>
      <c r="T3634" t="s">
        <v>13916</v>
      </c>
      <c r="V3634">
        <f t="shared" si="56"/>
        <v>230</v>
      </c>
    </row>
    <row r="3635" spans="1:22" x14ac:dyDescent="0.25">
      <c r="A3635" t="s">
        <v>20</v>
      </c>
      <c r="B3635" t="s">
        <v>21</v>
      </c>
      <c r="C3635" t="s">
        <v>22</v>
      </c>
      <c r="D3635" t="s">
        <v>23</v>
      </c>
      <c r="E3635" t="s">
        <v>5</v>
      </c>
      <c r="G3635" t="s">
        <v>24</v>
      </c>
      <c r="H3635">
        <v>3941248</v>
      </c>
      <c r="I3635">
        <v>3942006</v>
      </c>
      <c r="J3635" t="s">
        <v>52</v>
      </c>
      <c r="K3635" t="str">
        <f>VLOOKUP(Q3635,gene2!A:U,12,0)</f>
        <v>WP_014423122.1</v>
      </c>
      <c r="L3635" t="str">
        <f>VLOOKUP(Q3635,gene2!A:U,13,0)</f>
        <v>WP_014423122.1</v>
      </c>
      <c r="M3635">
        <f>VLOOKUP(Q3635,gene2!A:U,14,0)</f>
        <v>0</v>
      </c>
      <c r="N3635" t="str">
        <f>VLOOKUP(Q3635,gene2!A:U,15,0)</f>
        <v>urea ABC transporter ATP-binding protein UrtD</v>
      </c>
      <c r="O3635" t="s">
        <v>10829</v>
      </c>
      <c r="Q3635" t="s">
        <v>13918</v>
      </c>
      <c r="R3635">
        <v>759</v>
      </c>
      <c r="T3635" t="s">
        <v>13919</v>
      </c>
      <c r="V3635">
        <f t="shared" si="56"/>
        <v>253</v>
      </c>
    </row>
    <row r="3636" spans="1:22" x14ac:dyDescent="0.25">
      <c r="A3636" t="s">
        <v>20</v>
      </c>
      <c r="B3636" t="s">
        <v>21</v>
      </c>
      <c r="C3636" t="s">
        <v>22</v>
      </c>
      <c r="D3636" t="s">
        <v>23</v>
      </c>
      <c r="E3636" t="s">
        <v>5</v>
      </c>
      <c r="G3636" t="s">
        <v>24</v>
      </c>
      <c r="H3636">
        <v>3942006</v>
      </c>
      <c r="I3636">
        <v>3943205</v>
      </c>
      <c r="J3636" t="s">
        <v>52</v>
      </c>
      <c r="K3636" t="str">
        <f>VLOOKUP(Q3636,gene2!A:U,12,0)</f>
        <v>WP_014423123.1</v>
      </c>
      <c r="L3636" t="str">
        <f>VLOOKUP(Q3636,gene2!A:U,13,0)</f>
        <v>WP_014423123.1</v>
      </c>
      <c r="M3636">
        <f>VLOOKUP(Q3636,gene2!A:U,14,0)</f>
        <v>0</v>
      </c>
      <c r="N3636" t="str">
        <f>VLOOKUP(Q3636,gene2!A:U,15,0)</f>
        <v>urea ABC transporter permease subunit UrtC</v>
      </c>
      <c r="O3636" t="s">
        <v>10834</v>
      </c>
      <c r="Q3636" t="s">
        <v>13921</v>
      </c>
      <c r="R3636">
        <v>1200</v>
      </c>
      <c r="T3636" t="s">
        <v>13922</v>
      </c>
      <c r="V3636">
        <f t="shared" si="56"/>
        <v>400</v>
      </c>
    </row>
    <row r="3637" spans="1:22" x14ac:dyDescent="0.25">
      <c r="A3637" t="s">
        <v>20</v>
      </c>
      <c r="B3637" t="s">
        <v>21</v>
      </c>
      <c r="C3637" t="s">
        <v>22</v>
      </c>
      <c r="D3637" t="s">
        <v>23</v>
      </c>
      <c r="E3637" t="s">
        <v>5</v>
      </c>
      <c r="G3637" t="s">
        <v>24</v>
      </c>
      <c r="H3637">
        <v>3943215</v>
      </c>
      <c r="I3637">
        <v>3944141</v>
      </c>
      <c r="J3637" t="s">
        <v>52</v>
      </c>
      <c r="K3637" t="str">
        <f>VLOOKUP(Q3637,gene2!A:U,12,0)</f>
        <v>WP_011787267.1</v>
      </c>
      <c r="L3637" t="str">
        <f>VLOOKUP(Q3637,gene2!A:U,13,0)</f>
        <v>WP_011787267.1</v>
      </c>
      <c r="M3637">
        <f>VLOOKUP(Q3637,gene2!A:U,14,0)</f>
        <v>0</v>
      </c>
      <c r="N3637" t="str">
        <f>VLOOKUP(Q3637,gene2!A:U,15,0)</f>
        <v>urea ABC transporter permease subunit UrtB</v>
      </c>
      <c r="O3637" t="s">
        <v>10839</v>
      </c>
      <c r="Q3637" t="s">
        <v>13924</v>
      </c>
      <c r="R3637">
        <v>927</v>
      </c>
      <c r="T3637" t="s">
        <v>13925</v>
      </c>
      <c r="V3637">
        <f t="shared" si="56"/>
        <v>309</v>
      </c>
    </row>
    <row r="3638" spans="1:22" x14ac:dyDescent="0.25">
      <c r="A3638" t="s">
        <v>20</v>
      </c>
      <c r="B3638" t="s">
        <v>21</v>
      </c>
      <c r="C3638" t="s">
        <v>22</v>
      </c>
      <c r="D3638" t="s">
        <v>23</v>
      </c>
      <c r="E3638" t="s">
        <v>5</v>
      </c>
      <c r="G3638" t="s">
        <v>24</v>
      </c>
      <c r="H3638">
        <v>3944222</v>
      </c>
      <c r="I3638">
        <v>3945487</v>
      </c>
      <c r="J3638" t="s">
        <v>52</v>
      </c>
      <c r="K3638" t="str">
        <f>VLOOKUP(Q3638,gene2!A:U,12,0)</f>
        <v>WP_050999032.1</v>
      </c>
      <c r="L3638" t="str">
        <f>VLOOKUP(Q3638,gene2!A:U,13,0)</f>
        <v>WP_050999032.1</v>
      </c>
      <c r="M3638">
        <f>VLOOKUP(Q3638,gene2!A:U,14,0)</f>
        <v>0</v>
      </c>
      <c r="N3638" t="str">
        <f>VLOOKUP(Q3638,gene2!A:U,15,0)</f>
        <v>urea ABC transporter substrate-binding protein</v>
      </c>
      <c r="O3638" t="s">
        <v>10844</v>
      </c>
      <c r="Q3638" t="s">
        <v>13927</v>
      </c>
      <c r="R3638">
        <v>1266</v>
      </c>
      <c r="T3638" t="s">
        <v>13928</v>
      </c>
      <c r="V3638">
        <f t="shared" si="56"/>
        <v>422</v>
      </c>
    </row>
    <row r="3639" spans="1:22" x14ac:dyDescent="0.25">
      <c r="A3639" t="s">
        <v>20</v>
      </c>
      <c r="B3639" t="s">
        <v>21</v>
      </c>
      <c r="C3639" t="s">
        <v>22</v>
      </c>
      <c r="D3639" t="s">
        <v>23</v>
      </c>
      <c r="E3639" t="s">
        <v>5</v>
      </c>
      <c r="G3639" t="s">
        <v>24</v>
      </c>
      <c r="H3639">
        <v>3945789</v>
      </c>
      <c r="I3639">
        <v>3949172</v>
      </c>
      <c r="J3639" t="s">
        <v>25</v>
      </c>
      <c r="K3639" t="str">
        <f>VLOOKUP(Q3639,gene2!A:U,12,0)</f>
        <v>WP_014423126.1</v>
      </c>
      <c r="L3639" t="str">
        <f>VLOOKUP(Q3639,gene2!A:U,13,0)</f>
        <v>WP_014423126.1</v>
      </c>
      <c r="M3639">
        <f>VLOOKUP(Q3639,gene2!A:U,14,0)</f>
        <v>0</v>
      </c>
      <c r="N3639" t="str">
        <f>VLOOKUP(Q3639,gene2!A:U,15,0)</f>
        <v>response regulator</v>
      </c>
      <c r="Q3639" t="s">
        <v>13930</v>
      </c>
      <c r="R3639">
        <v>3384</v>
      </c>
      <c r="T3639" t="s">
        <v>13931</v>
      </c>
      <c r="V3639">
        <f t="shared" si="56"/>
        <v>1128</v>
      </c>
    </row>
    <row r="3640" spans="1:22" x14ac:dyDescent="0.25">
      <c r="A3640" t="s">
        <v>20</v>
      </c>
      <c r="B3640" t="s">
        <v>21</v>
      </c>
      <c r="C3640" t="s">
        <v>22</v>
      </c>
      <c r="D3640" t="s">
        <v>23</v>
      </c>
      <c r="E3640" t="s">
        <v>5</v>
      </c>
      <c r="G3640" t="s">
        <v>24</v>
      </c>
      <c r="H3640">
        <v>3949159</v>
      </c>
      <c r="I3640">
        <v>3950064</v>
      </c>
      <c r="J3640" t="s">
        <v>25</v>
      </c>
      <c r="K3640" t="str">
        <f>VLOOKUP(Q3640,gene2!A:U,12,0)</f>
        <v>WP_011787270.1</v>
      </c>
      <c r="L3640" t="str">
        <f>VLOOKUP(Q3640,gene2!A:U,13,0)</f>
        <v>WP_011787270.1</v>
      </c>
      <c r="M3640">
        <f>VLOOKUP(Q3640,gene2!A:U,14,0)</f>
        <v>0</v>
      </c>
      <c r="N3640" t="str">
        <f>VLOOKUP(Q3640,gene2!A:U,15,0)</f>
        <v>response regulator</v>
      </c>
      <c r="Q3640" t="s">
        <v>13933</v>
      </c>
      <c r="R3640">
        <v>906</v>
      </c>
      <c r="T3640" t="s">
        <v>13934</v>
      </c>
      <c r="V3640">
        <f t="shared" si="56"/>
        <v>302</v>
      </c>
    </row>
    <row r="3641" spans="1:22" x14ac:dyDescent="0.25">
      <c r="A3641" t="s">
        <v>20</v>
      </c>
      <c r="B3641" t="s">
        <v>21</v>
      </c>
      <c r="C3641" t="s">
        <v>22</v>
      </c>
      <c r="D3641" t="s">
        <v>23</v>
      </c>
      <c r="E3641" t="s">
        <v>5</v>
      </c>
      <c r="G3641" t="s">
        <v>24</v>
      </c>
      <c r="H3641">
        <v>3950077</v>
      </c>
      <c r="I3641">
        <v>3950913</v>
      </c>
      <c r="J3641" t="s">
        <v>52</v>
      </c>
      <c r="K3641" t="str">
        <f>VLOOKUP(Q3641,gene2!A:U,12,0)</f>
        <v>WP_014423127.1</v>
      </c>
      <c r="L3641" t="str">
        <f>VLOOKUP(Q3641,gene2!A:U,13,0)</f>
        <v>WP_014423127.1</v>
      </c>
      <c r="M3641">
        <f>VLOOKUP(Q3641,gene2!A:U,14,0)</f>
        <v>0</v>
      </c>
      <c r="N3641" t="str">
        <f>VLOOKUP(Q3641,gene2!A:U,15,0)</f>
        <v>transporter substrate-binding domain-containing protein</v>
      </c>
      <c r="Q3641" t="s">
        <v>13936</v>
      </c>
      <c r="R3641">
        <v>837</v>
      </c>
      <c r="T3641" t="s">
        <v>13937</v>
      </c>
      <c r="V3641">
        <f t="shared" si="56"/>
        <v>279</v>
      </c>
    </row>
    <row r="3642" spans="1:22" x14ac:dyDescent="0.25">
      <c r="A3642" t="s">
        <v>20</v>
      </c>
      <c r="B3642" t="s">
        <v>21</v>
      </c>
      <c r="C3642" t="s">
        <v>22</v>
      </c>
      <c r="D3642" t="s">
        <v>23</v>
      </c>
      <c r="E3642" t="s">
        <v>5</v>
      </c>
      <c r="G3642" t="s">
        <v>24</v>
      </c>
      <c r="H3642">
        <v>3950997</v>
      </c>
      <c r="I3642">
        <v>3952502</v>
      </c>
      <c r="J3642" t="s">
        <v>52</v>
      </c>
      <c r="K3642" t="str">
        <f>VLOOKUP(Q3642,gene2!A:U,12,0)</f>
        <v>WP_014423128.1</v>
      </c>
      <c r="L3642" t="str">
        <f>VLOOKUP(Q3642,gene2!A:U,13,0)</f>
        <v>WP_014423128.1</v>
      </c>
      <c r="M3642">
        <f>VLOOKUP(Q3642,gene2!A:U,14,0)</f>
        <v>0</v>
      </c>
      <c r="N3642" t="str">
        <f>VLOOKUP(Q3642,gene2!A:U,15,0)</f>
        <v>sodium/proton antiporter NhaB</v>
      </c>
      <c r="O3642" t="s">
        <v>13939</v>
      </c>
      <c r="Q3642" t="s">
        <v>13940</v>
      </c>
      <c r="R3642">
        <v>1506</v>
      </c>
      <c r="T3642" t="s">
        <v>13941</v>
      </c>
      <c r="V3642">
        <f t="shared" si="56"/>
        <v>502</v>
      </c>
    </row>
    <row r="3643" spans="1:22" x14ac:dyDescent="0.25">
      <c r="A3643" t="s">
        <v>20</v>
      </c>
      <c r="B3643" t="s">
        <v>21</v>
      </c>
      <c r="C3643" t="s">
        <v>22</v>
      </c>
      <c r="D3643" t="s">
        <v>23</v>
      </c>
      <c r="E3643" t="s">
        <v>5</v>
      </c>
      <c r="G3643" t="s">
        <v>24</v>
      </c>
      <c r="H3643">
        <v>3952828</v>
      </c>
      <c r="I3643">
        <v>3953808</v>
      </c>
      <c r="J3643" t="s">
        <v>25</v>
      </c>
      <c r="K3643" t="str">
        <f>VLOOKUP(Q3643,gene2!A:U,12,0)</f>
        <v>WP_014423129.1</v>
      </c>
      <c r="L3643" t="str">
        <f>VLOOKUP(Q3643,gene2!A:U,13,0)</f>
        <v>WP_014423129.1</v>
      </c>
      <c r="M3643">
        <f>VLOOKUP(Q3643,gene2!A:U,14,0)</f>
        <v>0</v>
      </c>
      <c r="N3643" t="str">
        <f>VLOOKUP(Q3643,gene2!A:U,15,0)</f>
        <v>substrate-binding domain-containing protein</v>
      </c>
      <c r="Q3643" t="s">
        <v>13944</v>
      </c>
      <c r="R3643">
        <v>981</v>
      </c>
      <c r="T3643" t="s">
        <v>13945</v>
      </c>
      <c r="V3643">
        <f t="shared" si="56"/>
        <v>327</v>
      </c>
    </row>
    <row r="3644" spans="1:22" x14ac:dyDescent="0.25">
      <c r="A3644" t="s">
        <v>20</v>
      </c>
      <c r="B3644" t="s">
        <v>21</v>
      </c>
      <c r="C3644" t="s">
        <v>22</v>
      </c>
      <c r="D3644" t="s">
        <v>23</v>
      </c>
      <c r="E3644" t="s">
        <v>5</v>
      </c>
      <c r="G3644" t="s">
        <v>24</v>
      </c>
      <c r="H3644">
        <v>3953805</v>
      </c>
      <c r="I3644">
        <v>3955880</v>
      </c>
      <c r="J3644" t="s">
        <v>25</v>
      </c>
      <c r="K3644" t="str">
        <f>VLOOKUP(Q3644,gene2!A:U,12,0)</f>
        <v>WP_014423130.1</v>
      </c>
      <c r="L3644" t="str">
        <f>VLOOKUP(Q3644,gene2!A:U,13,0)</f>
        <v>WP_014423130.1</v>
      </c>
      <c r="M3644">
        <f>VLOOKUP(Q3644,gene2!A:U,14,0)</f>
        <v>0</v>
      </c>
      <c r="N3644" t="str">
        <f>VLOOKUP(Q3644,gene2!A:U,15,0)</f>
        <v>sensor domain-containing diguanylate cyclase</v>
      </c>
      <c r="Q3644" t="s">
        <v>13947</v>
      </c>
      <c r="R3644">
        <v>2076</v>
      </c>
      <c r="T3644" t="s">
        <v>13948</v>
      </c>
      <c r="V3644">
        <f t="shared" si="56"/>
        <v>692</v>
      </c>
    </row>
    <row r="3645" spans="1:22" x14ac:dyDescent="0.25">
      <c r="A3645" t="s">
        <v>20</v>
      </c>
      <c r="B3645" t="s">
        <v>21</v>
      </c>
      <c r="C3645" t="s">
        <v>22</v>
      </c>
      <c r="D3645" t="s">
        <v>23</v>
      </c>
      <c r="E3645" t="s">
        <v>5</v>
      </c>
      <c r="G3645" t="s">
        <v>24</v>
      </c>
      <c r="H3645">
        <v>3955889</v>
      </c>
      <c r="I3645">
        <v>3956653</v>
      </c>
      <c r="J3645" t="s">
        <v>52</v>
      </c>
      <c r="K3645" t="str">
        <f>VLOOKUP(Q3645,gene2!A:U,12,0)</f>
        <v>WP_014423131.1</v>
      </c>
      <c r="L3645" t="str">
        <f>VLOOKUP(Q3645,gene2!A:U,13,0)</f>
        <v>WP_014423131.1</v>
      </c>
      <c r="M3645">
        <f>VLOOKUP(Q3645,gene2!A:U,14,0)</f>
        <v>0</v>
      </c>
      <c r="N3645" t="str">
        <f>VLOOKUP(Q3645,gene2!A:U,15,0)</f>
        <v>HAMP domain-containing protein</v>
      </c>
      <c r="Q3645" t="s">
        <v>13950</v>
      </c>
      <c r="R3645">
        <v>765</v>
      </c>
      <c r="T3645" t="s">
        <v>13951</v>
      </c>
      <c r="V3645">
        <f t="shared" si="56"/>
        <v>255</v>
      </c>
    </row>
    <row r="3646" spans="1:22" x14ac:dyDescent="0.25">
      <c r="A3646" t="s">
        <v>20</v>
      </c>
      <c r="B3646" t="s">
        <v>21</v>
      </c>
      <c r="C3646" t="s">
        <v>22</v>
      </c>
      <c r="D3646" t="s">
        <v>23</v>
      </c>
      <c r="E3646" t="s">
        <v>5</v>
      </c>
      <c r="G3646" t="s">
        <v>24</v>
      </c>
      <c r="H3646">
        <v>3956650</v>
      </c>
      <c r="I3646">
        <v>3958596</v>
      </c>
      <c r="J3646" t="s">
        <v>52</v>
      </c>
      <c r="K3646" t="str">
        <f>VLOOKUP(Q3646,gene2!A:U,12,0)</f>
        <v>WP_014423132.1</v>
      </c>
      <c r="L3646" t="str">
        <f>VLOOKUP(Q3646,gene2!A:U,13,0)</f>
        <v>WP_014423132.1</v>
      </c>
      <c r="M3646">
        <f>VLOOKUP(Q3646,gene2!A:U,14,0)</f>
        <v>0</v>
      </c>
      <c r="N3646" t="str">
        <f>VLOOKUP(Q3646,gene2!A:U,15,0)</f>
        <v>GGDEF domain-containing protein</v>
      </c>
      <c r="Q3646" t="s">
        <v>13953</v>
      </c>
      <c r="R3646">
        <v>1947</v>
      </c>
      <c r="T3646" t="s">
        <v>13954</v>
      </c>
      <c r="V3646">
        <f t="shared" si="56"/>
        <v>649</v>
      </c>
    </row>
    <row r="3647" spans="1:22" x14ac:dyDescent="0.25">
      <c r="A3647" t="s">
        <v>20</v>
      </c>
      <c r="B3647" t="s">
        <v>21</v>
      </c>
      <c r="C3647" t="s">
        <v>22</v>
      </c>
      <c r="D3647" t="s">
        <v>23</v>
      </c>
      <c r="E3647" t="s">
        <v>5</v>
      </c>
      <c r="G3647" t="s">
        <v>24</v>
      </c>
      <c r="H3647">
        <v>3958593</v>
      </c>
      <c r="I3647">
        <v>3959069</v>
      </c>
      <c r="J3647" t="s">
        <v>52</v>
      </c>
      <c r="K3647" t="str">
        <f>VLOOKUP(Q3647,gene2!A:U,12,0)</f>
        <v>WP_158011905.1</v>
      </c>
      <c r="L3647" t="str">
        <f>VLOOKUP(Q3647,gene2!A:U,13,0)</f>
        <v>WP_158011905.1</v>
      </c>
      <c r="M3647">
        <f>VLOOKUP(Q3647,gene2!A:U,14,0)</f>
        <v>0</v>
      </c>
      <c r="N3647" t="str">
        <f>VLOOKUP(Q3647,gene2!A:U,15,0)</f>
        <v>hypothetical protein</v>
      </c>
      <c r="Q3647" t="s">
        <v>13956</v>
      </c>
      <c r="R3647">
        <v>477</v>
      </c>
      <c r="T3647" t="s">
        <v>13957</v>
      </c>
      <c r="V3647">
        <f t="shared" si="56"/>
        <v>159</v>
      </c>
    </row>
    <row r="3648" spans="1:22" x14ac:dyDescent="0.25">
      <c r="A3648" t="s">
        <v>20</v>
      </c>
      <c r="B3648" t="s">
        <v>21</v>
      </c>
      <c r="C3648" t="s">
        <v>22</v>
      </c>
      <c r="D3648" t="s">
        <v>23</v>
      </c>
      <c r="E3648" t="s">
        <v>5</v>
      </c>
      <c r="G3648" t="s">
        <v>24</v>
      </c>
      <c r="H3648">
        <v>3959259</v>
      </c>
      <c r="I3648">
        <v>3961091</v>
      </c>
      <c r="J3648" t="s">
        <v>52</v>
      </c>
      <c r="K3648" t="str">
        <f>VLOOKUP(Q3648,gene2!A:U,12,0)</f>
        <v>WP_014423134.1</v>
      </c>
      <c r="L3648" t="str">
        <f>VLOOKUP(Q3648,gene2!A:U,13,0)</f>
        <v>WP_014423134.1</v>
      </c>
      <c r="M3648">
        <f>VLOOKUP(Q3648,gene2!A:U,14,0)</f>
        <v>0</v>
      </c>
      <c r="N3648" t="str">
        <f>VLOOKUP(Q3648,gene2!A:U,15,0)</f>
        <v>glutamine--fructose-6-phosphate transaminase (isomerizing)</v>
      </c>
      <c r="O3648" t="s">
        <v>13959</v>
      </c>
      <c r="Q3648" t="s">
        <v>13960</v>
      </c>
      <c r="R3648">
        <v>1833</v>
      </c>
      <c r="T3648" t="s">
        <v>13961</v>
      </c>
      <c r="V3648">
        <f t="shared" si="56"/>
        <v>611</v>
      </c>
    </row>
    <row r="3649" spans="1:22" x14ac:dyDescent="0.25">
      <c r="A3649" t="s">
        <v>20</v>
      </c>
      <c r="B3649" t="s">
        <v>21</v>
      </c>
      <c r="C3649" t="s">
        <v>22</v>
      </c>
      <c r="D3649" t="s">
        <v>23</v>
      </c>
      <c r="E3649" t="s">
        <v>5</v>
      </c>
      <c r="G3649" t="s">
        <v>24</v>
      </c>
      <c r="H3649">
        <v>3961121</v>
      </c>
      <c r="I3649">
        <v>3962485</v>
      </c>
      <c r="J3649" t="s">
        <v>52</v>
      </c>
      <c r="K3649" t="str">
        <f>VLOOKUP(Q3649,gene2!A:U,12,0)</f>
        <v>WP_023008487.1</v>
      </c>
      <c r="L3649" t="str">
        <f>VLOOKUP(Q3649,gene2!A:U,13,0)</f>
        <v>WP_023008487.1</v>
      </c>
      <c r="M3649">
        <f>VLOOKUP(Q3649,gene2!A:U,14,0)</f>
        <v>0</v>
      </c>
      <c r="N3649" t="str">
        <f>VLOOKUP(Q3649,gene2!A:U,15,0)</f>
        <v>bifunctional UDP-N-acetylglucosamine diphosphorylase/glucosamine-1-phosphate N-acetyltransferase GlmU</v>
      </c>
      <c r="O3649" t="s">
        <v>13964</v>
      </c>
      <c r="Q3649" t="s">
        <v>13965</v>
      </c>
      <c r="R3649">
        <v>1365</v>
      </c>
      <c r="T3649" t="s">
        <v>13966</v>
      </c>
      <c r="V3649">
        <f t="shared" si="56"/>
        <v>455</v>
      </c>
    </row>
    <row r="3650" spans="1:22" x14ac:dyDescent="0.25">
      <c r="A3650" t="s">
        <v>20</v>
      </c>
      <c r="B3650" t="s">
        <v>21</v>
      </c>
      <c r="C3650" t="s">
        <v>22</v>
      </c>
      <c r="D3650" t="s">
        <v>23</v>
      </c>
      <c r="E3650" t="s">
        <v>5</v>
      </c>
      <c r="G3650" t="s">
        <v>24</v>
      </c>
      <c r="H3650">
        <v>3962636</v>
      </c>
      <c r="I3650">
        <v>3963058</v>
      </c>
      <c r="J3650" t="s">
        <v>52</v>
      </c>
      <c r="K3650" t="str">
        <f>VLOOKUP(Q3650,gene2!A:U,12,0)</f>
        <v>WP_014423136.1</v>
      </c>
      <c r="L3650" t="str">
        <f>VLOOKUP(Q3650,gene2!A:U,13,0)</f>
        <v>WP_014423136.1</v>
      </c>
      <c r="M3650">
        <f>VLOOKUP(Q3650,gene2!A:U,14,0)</f>
        <v>0</v>
      </c>
      <c r="N3650" t="str">
        <f>VLOOKUP(Q3650,gene2!A:U,15,0)</f>
        <v>F0F1 ATP synthase subunit epsilon</v>
      </c>
      <c r="Q3650" t="s">
        <v>13969</v>
      </c>
      <c r="R3650">
        <v>423</v>
      </c>
      <c r="T3650" t="s">
        <v>13970</v>
      </c>
      <c r="V3650">
        <f t="shared" si="56"/>
        <v>141</v>
      </c>
    </row>
    <row r="3651" spans="1:22" x14ac:dyDescent="0.25">
      <c r="A3651" t="s">
        <v>20</v>
      </c>
      <c r="B3651" t="s">
        <v>21</v>
      </c>
      <c r="C3651" t="s">
        <v>22</v>
      </c>
      <c r="D3651" t="s">
        <v>23</v>
      </c>
      <c r="E3651" t="s">
        <v>5</v>
      </c>
      <c r="G3651" t="s">
        <v>24</v>
      </c>
      <c r="H3651">
        <v>3963097</v>
      </c>
      <c r="I3651">
        <v>3964491</v>
      </c>
      <c r="J3651" t="s">
        <v>52</v>
      </c>
      <c r="K3651" t="str">
        <f>VLOOKUP(Q3651,gene2!A:U,12,0)</f>
        <v>WP_011787276.1</v>
      </c>
      <c r="L3651" t="str">
        <f>VLOOKUP(Q3651,gene2!A:U,13,0)</f>
        <v>WP_011787276.1</v>
      </c>
      <c r="M3651">
        <f>VLOOKUP(Q3651,gene2!A:U,14,0)</f>
        <v>0</v>
      </c>
      <c r="N3651" t="str">
        <f>VLOOKUP(Q3651,gene2!A:U,15,0)</f>
        <v>F0F1 ATP synthase subunit beta</v>
      </c>
      <c r="O3651" t="s">
        <v>13973</v>
      </c>
      <c r="Q3651" t="s">
        <v>13974</v>
      </c>
      <c r="R3651">
        <v>1395</v>
      </c>
      <c r="T3651" t="s">
        <v>13975</v>
      </c>
      <c r="V3651">
        <f t="shared" ref="V3651:V3674" si="57">R3651/3</f>
        <v>465</v>
      </c>
    </row>
    <row r="3652" spans="1:22" x14ac:dyDescent="0.25">
      <c r="A3652" t="s">
        <v>20</v>
      </c>
      <c r="B3652" t="s">
        <v>21</v>
      </c>
      <c r="C3652" t="s">
        <v>22</v>
      </c>
      <c r="D3652" t="s">
        <v>23</v>
      </c>
      <c r="E3652" t="s">
        <v>5</v>
      </c>
      <c r="G3652" t="s">
        <v>24</v>
      </c>
      <c r="H3652">
        <v>3964544</v>
      </c>
      <c r="I3652">
        <v>3965407</v>
      </c>
      <c r="J3652" t="s">
        <v>52</v>
      </c>
      <c r="K3652" t="str">
        <f>VLOOKUP(Q3652,gene2!A:U,12,0)</f>
        <v>WP_011787277.1</v>
      </c>
      <c r="L3652" t="str">
        <f>VLOOKUP(Q3652,gene2!A:U,13,0)</f>
        <v>WP_011787277.1</v>
      </c>
      <c r="M3652">
        <f>VLOOKUP(Q3652,gene2!A:U,14,0)</f>
        <v>0</v>
      </c>
      <c r="N3652" t="str">
        <f>VLOOKUP(Q3652,gene2!A:U,15,0)</f>
        <v>F0F1 ATP synthase subunit gamma</v>
      </c>
      <c r="O3652" t="s">
        <v>13978</v>
      </c>
      <c r="Q3652" t="s">
        <v>13979</v>
      </c>
      <c r="R3652">
        <v>864</v>
      </c>
      <c r="T3652" t="s">
        <v>13980</v>
      </c>
      <c r="V3652">
        <f t="shared" si="57"/>
        <v>288</v>
      </c>
    </row>
    <row r="3653" spans="1:22" x14ac:dyDescent="0.25">
      <c r="A3653" t="s">
        <v>20</v>
      </c>
      <c r="B3653" t="s">
        <v>21</v>
      </c>
      <c r="C3653" t="s">
        <v>22</v>
      </c>
      <c r="D3653" t="s">
        <v>23</v>
      </c>
      <c r="E3653" t="s">
        <v>5</v>
      </c>
      <c r="G3653" t="s">
        <v>24</v>
      </c>
      <c r="H3653">
        <v>3965478</v>
      </c>
      <c r="I3653">
        <v>3967022</v>
      </c>
      <c r="J3653" t="s">
        <v>52</v>
      </c>
      <c r="K3653" t="str">
        <f>VLOOKUP(Q3653,gene2!A:U,12,0)</f>
        <v>WP_011787278.1</v>
      </c>
      <c r="L3653" t="str">
        <f>VLOOKUP(Q3653,gene2!A:U,13,0)</f>
        <v>WP_011787278.1</v>
      </c>
      <c r="M3653">
        <f>VLOOKUP(Q3653,gene2!A:U,14,0)</f>
        <v>0</v>
      </c>
      <c r="N3653" t="str">
        <f>VLOOKUP(Q3653,gene2!A:U,15,0)</f>
        <v>F0F1 ATP synthase subunit alpha</v>
      </c>
      <c r="Q3653" t="s">
        <v>13983</v>
      </c>
      <c r="R3653">
        <v>1545</v>
      </c>
      <c r="T3653" t="s">
        <v>13984</v>
      </c>
      <c r="V3653">
        <f t="shared" si="57"/>
        <v>515</v>
      </c>
    </row>
    <row r="3654" spans="1:22" x14ac:dyDescent="0.25">
      <c r="A3654" t="s">
        <v>20</v>
      </c>
      <c r="B3654" t="s">
        <v>21</v>
      </c>
      <c r="C3654" t="s">
        <v>22</v>
      </c>
      <c r="D3654" t="s">
        <v>23</v>
      </c>
      <c r="E3654" t="s">
        <v>5</v>
      </c>
      <c r="G3654" t="s">
        <v>24</v>
      </c>
      <c r="H3654">
        <v>3967051</v>
      </c>
      <c r="I3654">
        <v>3967587</v>
      </c>
      <c r="J3654" t="s">
        <v>52</v>
      </c>
      <c r="K3654" t="str">
        <f>VLOOKUP(Q3654,gene2!A:U,12,0)</f>
        <v>WP_011787279.1</v>
      </c>
      <c r="L3654" t="str">
        <f>VLOOKUP(Q3654,gene2!A:U,13,0)</f>
        <v>WP_011787279.1</v>
      </c>
      <c r="M3654">
        <f>VLOOKUP(Q3654,gene2!A:U,14,0)</f>
        <v>0</v>
      </c>
      <c r="N3654" t="str">
        <f>VLOOKUP(Q3654,gene2!A:U,15,0)</f>
        <v>F0F1 ATP synthase subunit delta</v>
      </c>
      <c r="Q3654" t="s">
        <v>13987</v>
      </c>
      <c r="R3654">
        <v>537</v>
      </c>
      <c r="T3654" t="s">
        <v>13988</v>
      </c>
      <c r="V3654">
        <f t="shared" si="57"/>
        <v>179</v>
      </c>
    </row>
    <row r="3655" spans="1:22" x14ac:dyDescent="0.25">
      <c r="A3655" t="s">
        <v>20</v>
      </c>
      <c r="B3655" t="s">
        <v>21</v>
      </c>
      <c r="C3655" t="s">
        <v>22</v>
      </c>
      <c r="D3655" t="s">
        <v>23</v>
      </c>
      <c r="E3655" t="s">
        <v>5</v>
      </c>
      <c r="G3655" t="s">
        <v>24</v>
      </c>
      <c r="H3655">
        <v>3967600</v>
      </c>
      <c r="I3655">
        <v>3968070</v>
      </c>
      <c r="J3655" t="s">
        <v>52</v>
      </c>
      <c r="K3655" t="str">
        <f>VLOOKUP(Q3655,gene2!A:U,12,0)</f>
        <v>WP_011787280.1</v>
      </c>
      <c r="L3655" t="str">
        <f>VLOOKUP(Q3655,gene2!A:U,13,0)</f>
        <v>WP_011787280.1</v>
      </c>
      <c r="M3655">
        <f>VLOOKUP(Q3655,gene2!A:U,14,0)</f>
        <v>0</v>
      </c>
      <c r="N3655" t="str">
        <f>VLOOKUP(Q3655,gene2!A:U,15,0)</f>
        <v>F0F1 ATP synthase subunit B</v>
      </c>
      <c r="Q3655" t="s">
        <v>13991</v>
      </c>
      <c r="R3655">
        <v>471</v>
      </c>
      <c r="T3655" t="s">
        <v>13992</v>
      </c>
      <c r="V3655">
        <f t="shared" si="57"/>
        <v>157</v>
      </c>
    </row>
    <row r="3656" spans="1:22" x14ac:dyDescent="0.25">
      <c r="A3656" t="s">
        <v>20</v>
      </c>
      <c r="B3656" t="s">
        <v>21</v>
      </c>
      <c r="C3656" t="s">
        <v>22</v>
      </c>
      <c r="D3656" t="s">
        <v>23</v>
      </c>
      <c r="E3656" t="s">
        <v>5</v>
      </c>
      <c r="G3656" t="s">
        <v>24</v>
      </c>
      <c r="H3656">
        <v>3968157</v>
      </c>
      <c r="I3656">
        <v>3968384</v>
      </c>
      <c r="J3656" t="s">
        <v>52</v>
      </c>
      <c r="K3656" t="str">
        <f>VLOOKUP(Q3656,gene2!A:U,12,0)</f>
        <v>WP_014423137.1</v>
      </c>
      <c r="L3656" t="str">
        <f>VLOOKUP(Q3656,gene2!A:U,13,0)</f>
        <v>WP_014423137.1</v>
      </c>
      <c r="M3656">
        <f>VLOOKUP(Q3656,gene2!A:U,14,0)</f>
        <v>0</v>
      </c>
      <c r="N3656" t="str">
        <f>VLOOKUP(Q3656,gene2!A:U,15,0)</f>
        <v>F0F1 ATP synthase subunit C</v>
      </c>
      <c r="O3656" t="s">
        <v>13995</v>
      </c>
      <c r="Q3656" t="s">
        <v>13996</v>
      </c>
      <c r="R3656">
        <v>228</v>
      </c>
      <c r="T3656" t="s">
        <v>13997</v>
      </c>
      <c r="V3656">
        <f t="shared" si="57"/>
        <v>76</v>
      </c>
    </row>
    <row r="3657" spans="1:22" x14ac:dyDescent="0.25">
      <c r="A3657" t="s">
        <v>20</v>
      </c>
      <c r="B3657" t="s">
        <v>21</v>
      </c>
      <c r="C3657" t="s">
        <v>22</v>
      </c>
      <c r="D3657" t="s">
        <v>23</v>
      </c>
      <c r="E3657" t="s">
        <v>5</v>
      </c>
      <c r="G3657" t="s">
        <v>24</v>
      </c>
      <c r="H3657">
        <v>3968440</v>
      </c>
      <c r="I3657">
        <v>3969294</v>
      </c>
      <c r="J3657" t="s">
        <v>52</v>
      </c>
      <c r="K3657" t="str">
        <f>VLOOKUP(Q3657,gene2!A:U,12,0)</f>
        <v>WP_011787282.1</v>
      </c>
      <c r="L3657" t="str">
        <f>VLOOKUP(Q3657,gene2!A:U,13,0)</f>
        <v>WP_011787282.1</v>
      </c>
      <c r="M3657">
        <f>VLOOKUP(Q3657,gene2!A:U,14,0)</f>
        <v>0</v>
      </c>
      <c r="N3657" t="str">
        <f>VLOOKUP(Q3657,gene2!A:U,15,0)</f>
        <v>F0F1 ATP synthase subunit A</v>
      </c>
      <c r="O3657" t="s">
        <v>14000</v>
      </c>
      <c r="Q3657" t="s">
        <v>14001</v>
      </c>
      <c r="R3657">
        <v>855</v>
      </c>
      <c r="T3657" t="s">
        <v>14002</v>
      </c>
      <c r="V3657">
        <f t="shared" si="57"/>
        <v>285</v>
      </c>
    </row>
    <row r="3658" spans="1:22" x14ac:dyDescent="0.25">
      <c r="A3658" t="s">
        <v>20</v>
      </c>
      <c r="B3658" t="s">
        <v>21</v>
      </c>
      <c r="C3658" t="s">
        <v>22</v>
      </c>
      <c r="D3658" t="s">
        <v>23</v>
      </c>
      <c r="E3658" t="s">
        <v>5</v>
      </c>
      <c r="G3658" t="s">
        <v>24</v>
      </c>
      <c r="H3658">
        <v>3969310</v>
      </c>
      <c r="I3658">
        <v>3969702</v>
      </c>
      <c r="J3658" t="s">
        <v>52</v>
      </c>
      <c r="K3658" t="str">
        <f>VLOOKUP(Q3658,gene2!A:U,12,0)</f>
        <v>WP_036149719.1</v>
      </c>
      <c r="L3658" t="str">
        <f>VLOOKUP(Q3658,gene2!A:U,13,0)</f>
        <v>WP_036149719.1</v>
      </c>
      <c r="M3658">
        <f>VLOOKUP(Q3658,gene2!A:U,14,0)</f>
        <v>0</v>
      </c>
      <c r="N3658" t="str">
        <f>VLOOKUP(Q3658,gene2!A:U,15,0)</f>
        <v>ATP synthase subunit I</v>
      </c>
      <c r="Q3658" t="s">
        <v>14005</v>
      </c>
      <c r="R3658">
        <v>393</v>
      </c>
      <c r="T3658" t="s">
        <v>14006</v>
      </c>
      <c r="V3658">
        <f t="shared" si="57"/>
        <v>131</v>
      </c>
    </row>
    <row r="3659" spans="1:22" x14ac:dyDescent="0.25">
      <c r="A3659" t="s">
        <v>20</v>
      </c>
      <c r="B3659" t="s">
        <v>21</v>
      </c>
      <c r="C3659" t="s">
        <v>22</v>
      </c>
      <c r="D3659" t="s">
        <v>23</v>
      </c>
      <c r="E3659" t="s">
        <v>5</v>
      </c>
      <c r="G3659" t="s">
        <v>24</v>
      </c>
      <c r="H3659">
        <v>3969920</v>
      </c>
      <c r="I3659">
        <v>3970795</v>
      </c>
      <c r="J3659" t="s">
        <v>52</v>
      </c>
      <c r="K3659" t="str">
        <f>VLOOKUP(Q3659,gene2!A:U,12,0)</f>
        <v>WP_014423139.1</v>
      </c>
      <c r="L3659" t="str">
        <f>VLOOKUP(Q3659,gene2!A:U,13,0)</f>
        <v>WP_014423139.1</v>
      </c>
      <c r="M3659">
        <f>VLOOKUP(Q3659,gene2!A:U,14,0)</f>
        <v>0</v>
      </c>
      <c r="N3659" t="str">
        <f>VLOOKUP(Q3659,gene2!A:U,15,0)</f>
        <v>ParB/RepB/Spo0J family partition protein</v>
      </c>
      <c r="Q3659" t="s">
        <v>14009</v>
      </c>
      <c r="R3659">
        <v>876</v>
      </c>
      <c r="T3659" t="s">
        <v>14010</v>
      </c>
      <c r="V3659">
        <f t="shared" si="57"/>
        <v>292</v>
      </c>
    </row>
    <row r="3660" spans="1:22" x14ac:dyDescent="0.25">
      <c r="A3660" t="s">
        <v>20</v>
      </c>
      <c r="B3660" t="s">
        <v>21</v>
      </c>
      <c r="C3660" t="s">
        <v>22</v>
      </c>
      <c r="D3660" t="s">
        <v>23</v>
      </c>
      <c r="E3660" t="s">
        <v>5</v>
      </c>
      <c r="G3660" t="s">
        <v>24</v>
      </c>
      <c r="H3660">
        <v>3970856</v>
      </c>
      <c r="I3660">
        <v>3971650</v>
      </c>
      <c r="J3660" t="s">
        <v>52</v>
      </c>
      <c r="K3660" t="str">
        <f>VLOOKUP(Q3660,gene2!A:U,12,0)</f>
        <v>WP_014423140.1</v>
      </c>
      <c r="L3660" t="str">
        <f>VLOOKUP(Q3660,gene2!A:U,13,0)</f>
        <v>WP_014423140.1</v>
      </c>
      <c r="M3660">
        <f>VLOOKUP(Q3660,gene2!A:U,14,0)</f>
        <v>0</v>
      </c>
      <c r="N3660" t="str">
        <f>VLOOKUP(Q3660,gene2!A:U,15,0)</f>
        <v>ParA family protein</v>
      </c>
      <c r="Q3660" t="s">
        <v>14013</v>
      </c>
      <c r="R3660">
        <v>795</v>
      </c>
      <c r="T3660" t="s">
        <v>14014</v>
      </c>
      <c r="V3660">
        <f t="shared" si="57"/>
        <v>265</v>
      </c>
    </row>
    <row r="3661" spans="1:22" x14ac:dyDescent="0.25">
      <c r="A3661" t="s">
        <v>20</v>
      </c>
      <c r="B3661" t="s">
        <v>21</v>
      </c>
      <c r="C3661" t="s">
        <v>22</v>
      </c>
      <c r="D3661" t="s">
        <v>23</v>
      </c>
      <c r="E3661" t="s">
        <v>5</v>
      </c>
      <c r="G3661" t="s">
        <v>24</v>
      </c>
      <c r="H3661">
        <v>3971674</v>
      </c>
      <c r="I3661">
        <v>3972318</v>
      </c>
      <c r="J3661" t="s">
        <v>52</v>
      </c>
      <c r="K3661" t="str">
        <f>VLOOKUP(Q3661,gene2!A:U,12,0)</f>
        <v>WP_014423141.1</v>
      </c>
      <c r="L3661" t="str">
        <f>VLOOKUP(Q3661,gene2!A:U,13,0)</f>
        <v>WP_014423141.1</v>
      </c>
      <c r="M3661">
        <f>VLOOKUP(Q3661,gene2!A:U,14,0)</f>
        <v>0</v>
      </c>
      <c r="N3661" t="str">
        <f>VLOOKUP(Q3661,gene2!A:U,15,0)</f>
        <v>16S rRNA (guanine(527)-N(7))-methyltransferase RsmG</v>
      </c>
      <c r="O3661" t="s">
        <v>14016</v>
      </c>
      <c r="Q3661" t="s">
        <v>14017</v>
      </c>
      <c r="R3661">
        <v>645</v>
      </c>
      <c r="T3661" t="s">
        <v>14018</v>
      </c>
      <c r="V3661">
        <f t="shared" si="57"/>
        <v>215</v>
      </c>
    </row>
    <row r="3662" spans="1:22" x14ac:dyDescent="0.25">
      <c r="A3662" t="s">
        <v>20</v>
      </c>
      <c r="B3662" t="s">
        <v>21</v>
      </c>
      <c r="C3662" t="s">
        <v>22</v>
      </c>
      <c r="D3662" t="s">
        <v>23</v>
      </c>
      <c r="E3662" t="s">
        <v>5</v>
      </c>
      <c r="G3662" t="s">
        <v>24</v>
      </c>
      <c r="H3662">
        <v>3972320</v>
      </c>
      <c r="I3662">
        <v>3974206</v>
      </c>
      <c r="J3662" t="s">
        <v>52</v>
      </c>
      <c r="K3662" t="str">
        <f>VLOOKUP(Q3662,gene2!A:U,12,0)</f>
        <v>WP_014423142.1</v>
      </c>
      <c r="L3662" t="str">
        <f>VLOOKUP(Q3662,gene2!A:U,13,0)</f>
        <v>WP_014423142.1</v>
      </c>
      <c r="M3662">
        <f>VLOOKUP(Q3662,gene2!A:U,14,0)</f>
        <v>0</v>
      </c>
      <c r="N3662" t="str">
        <f>VLOOKUP(Q3662,gene2!A:U,15,0)</f>
        <v>tRNA uridine-5-carboxymethylaminomethyl(34) synthesis enzyme MnmG</v>
      </c>
      <c r="O3662" t="s">
        <v>14021</v>
      </c>
      <c r="Q3662" t="s">
        <v>14022</v>
      </c>
      <c r="R3662">
        <v>1887</v>
      </c>
      <c r="T3662" t="s">
        <v>14023</v>
      </c>
      <c r="V3662">
        <f t="shared" si="57"/>
        <v>629</v>
      </c>
    </row>
    <row r="3663" spans="1:22" x14ac:dyDescent="0.25">
      <c r="A3663" t="s">
        <v>20</v>
      </c>
      <c r="B3663" t="s">
        <v>21</v>
      </c>
      <c r="C3663" t="s">
        <v>22</v>
      </c>
      <c r="D3663" t="s">
        <v>23</v>
      </c>
      <c r="E3663" t="s">
        <v>5</v>
      </c>
      <c r="G3663" t="s">
        <v>24</v>
      </c>
      <c r="H3663">
        <v>3974789</v>
      </c>
      <c r="I3663">
        <v>3976054</v>
      </c>
      <c r="J3663" t="s">
        <v>25</v>
      </c>
      <c r="K3663" t="str">
        <f>VLOOKUP(Q3663,gene2!A:U,12,0)</f>
        <v>WP_014423144.1</v>
      </c>
      <c r="L3663" t="str">
        <f>VLOOKUP(Q3663,gene2!A:U,13,0)</f>
        <v>WP_014423144.1</v>
      </c>
      <c r="M3663">
        <f>VLOOKUP(Q3663,gene2!A:U,14,0)</f>
        <v>0</v>
      </c>
      <c r="N3663" t="str">
        <f>VLOOKUP(Q3663,gene2!A:U,15,0)</f>
        <v>EAL domain-containing protein</v>
      </c>
      <c r="Q3663" t="s">
        <v>14026</v>
      </c>
      <c r="R3663">
        <v>1266</v>
      </c>
      <c r="T3663" t="s">
        <v>14027</v>
      </c>
      <c r="V3663">
        <f t="shared" si="57"/>
        <v>422</v>
      </c>
    </row>
    <row r="3664" spans="1:22" x14ac:dyDescent="0.25">
      <c r="A3664" t="s">
        <v>20</v>
      </c>
      <c r="B3664" t="s">
        <v>21</v>
      </c>
      <c r="C3664" t="s">
        <v>22</v>
      </c>
      <c r="D3664" t="s">
        <v>23</v>
      </c>
      <c r="E3664" t="s">
        <v>5</v>
      </c>
      <c r="G3664" t="s">
        <v>24</v>
      </c>
      <c r="H3664">
        <v>3976078</v>
      </c>
      <c r="I3664">
        <v>3979224</v>
      </c>
      <c r="J3664" t="s">
        <v>52</v>
      </c>
      <c r="K3664" t="str">
        <f>VLOOKUP(Q3664,gene2!A:U,12,0)</f>
        <v>WP_014423145.1</v>
      </c>
      <c r="L3664" t="str">
        <f>VLOOKUP(Q3664,gene2!A:U,13,0)</f>
        <v>WP_014423145.1</v>
      </c>
      <c r="M3664">
        <f>VLOOKUP(Q3664,gene2!A:U,14,0)</f>
        <v>0</v>
      </c>
      <c r="N3664" t="str">
        <f>VLOOKUP(Q3664,gene2!A:U,15,0)</f>
        <v>efflux RND transporter permease subunit</v>
      </c>
      <c r="Q3664" t="s">
        <v>14029</v>
      </c>
      <c r="R3664">
        <v>3147</v>
      </c>
      <c r="T3664" t="s">
        <v>14030</v>
      </c>
      <c r="V3664">
        <f t="shared" si="57"/>
        <v>1049</v>
      </c>
    </row>
    <row r="3665" spans="1:22" x14ac:dyDescent="0.25">
      <c r="A3665" t="s">
        <v>20</v>
      </c>
      <c r="B3665" t="s">
        <v>21</v>
      </c>
      <c r="C3665" t="s">
        <v>22</v>
      </c>
      <c r="D3665" t="s">
        <v>23</v>
      </c>
      <c r="E3665" t="s">
        <v>5</v>
      </c>
      <c r="G3665" t="s">
        <v>24</v>
      </c>
      <c r="H3665">
        <v>3979228</v>
      </c>
      <c r="I3665">
        <v>3980322</v>
      </c>
      <c r="J3665" t="s">
        <v>52</v>
      </c>
      <c r="K3665" t="str">
        <f>VLOOKUP(Q3665,gene2!A:U,12,0)</f>
        <v>WP_014423146.1</v>
      </c>
      <c r="L3665" t="str">
        <f>VLOOKUP(Q3665,gene2!A:U,13,0)</f>
        <v>WP_014423146.1</v>
      </c>
      <c r="M3665">
        <f>VLOOKUP(Q3665,gene2!A:U,14,0)</f>
        <v>0</v>
      </c>
      <c r="N3665" t="str">
        <f>VLOOKUP(Q3665,gene2!A:U,15,0)</f>
        <v>efflux RND transporter periplasmic adaptor subunit</v>
      </c>
      <c r="Q3665" t="s">
        <v>14032</v>
      </c>
      <c r="R3665">
        <v>1095</v>
      </c>
      <c r="T3665" t="s">
        <v>14033</v>
      </c>
      <c r="V3665">
        <f t="shared" si="57"/>
        <v>365</v>
      </c>
    </row>
    <row r="3666" spans="1:22" x14ac:dyDescent="0.25">
      <c r="A3666" t="s">
        <v>20</v>
      </c>
      <c r="B3666" t="s">
        <v>21</v>
      </c>
      <c r="C3666" t="s">
        <v>22</v>
      </c>
      <c r="D3666" t="s">
        <v>23</v>
      </c>
      <c r="E3666" t="s">
        <v>5</v>
      </c>
      <c r="G3666" t="s">
        <v>24</v>
      </c>
      <c r="H3666">
        <v>3980346</v>
      </c>
      <c r="I3666">
        <v>3980930</v>
      </c>
      <c r="J3666" t="s">
        <v>52</v>
      </c>
      <c r="K3666" t="str">
        <f>VLOOKUP(Q3666,gene2!A:U,12,0)</f>
        <v>WP_041655300.1</v>
      </c>
      <c r="L3666" t="str">
        <f>VLOOKUP(Q3666,gene2!A:U,13,0)</f>
        <v>WP_041655300.1</v>
      </c>
      <c r="M3666">
        <f>VLOOKUP(Q3666,gene2!A:U,14,0)</f>
        <v>0</v>
      </c>
      <c r="N3666" t="str">
        <f>VLOOKUP(Q3666,gene2!A:U,15,0)</f>
        <v>DUF3833 domain-containing protein</v>
      </c>
      <c r="Q3666" t="s">
        <v>14035</v>
      </c>
      <c r="R3666">
        <v>585</v>
      </c>
      <c r="T3666" t="s">
        <v>14036</v>
      </c>
      <c r="V3666">
        <f t="shared" si="57"/>
        <v>195</v>
      </c>
    </row>
    <row r="3667" spans="1:22" x14ac:dyDescent="0.25">
      <c r="A3667" t="s">
        <v>20</v>
      </c>
      <c r="B3667" t="s">
        <v>21</v>
      </c>
      <c r="C3667" t="s">
        <v>22</v>
      </c>
      <c r="D3667" t="s">
        <v>23</v>
      </c>
      <c r="E3667" t="s">
        <v>5</v>
      </c>
      <c r="G3667" t="s">
        <v>24</v>
      </c>
      <c r="H3667">
        <v>3981169</v>
      </c>
      <c r="I3667">
        <v>3982989</v>
      </c>
      <c r="J3667" t="s">
        <v>25</v>
      </c>
      <c r="K3667" t="str">
        <f>VLOOKUP(Q3667,gene2!A:U,12,0)</f>
        <v>WP_014423148.1</v>
      </c>
      <c r="L3667" t="str">
        <f>VLOOKUP(Q3667,gene2!A:U,13,0)</f>
        <v>WP_014423148.1</v>
      </c>
      <c r="M3667">
        <f>VLOOKUP(Q3667,gene2!A:U,14,0)</f>
        <v>0</v>
      </c>
      <c r="N3667" t="str">
        <f>VLOOKUP(Q3667,gene2!A:U,15,0)</f>
        <v>acyl-CoA dehydrogenase C-terminal domain-containing protein</v>
      </c>
      <c r="Q3667" t="s">
        <v>14039</v>
      </c>
      <c r="R3667">
        <v>1821</v>
      </c>
      <c r="T3667" t="s">
        <v>14040</v>
      </c>
      <c r="V3667">
        <f t="shared" si="57"/>
        <v>607</v>
      </c>
    </row>
    <row r="3668" spans="1:22" x14ac:dyDescent="0.25">
      <c r="A3668" t="s">
        <v>20</v>
      </c>
      <c r="B3668" t="s">
        <v>21</v>
      </c>
      <c r="C3668" t="s">
        <v>22</v>
      </c>
      <c r="D3668" t="s">
        <v>23</v>
      </c>
      <c r="E3668" t="s">
        <v>5</v>
      </c>
      <c r="G3668" t="s">
        <v>24</v>
      </c>
      <c r="H3668">
        <v>3983185</v>
      </c>
      <c r="I3668">
        <v>3984120</v>
      </c>
      <c r="J3668" t="s">
        <v>25</v>
      </c>
      <c r="K3668" t="str">
        <f>VLOOKUP(Q3668,gene2!A:U,12,0)</f>
        <v>WP_014423149.1</v>
      </c>
      <c r="L3668" t="str">
        <f>VLOOKUP(Q3668,gene2!A:U,13,0)</f>
        <v>WP_014423149.1</v>
      </c>
      <c r="M3668">
        <f>VLOOKUP(Q3668,gene2!A:U,14,0)</f>
        <v>0</v>
      </c>
      <c r="N3668" t="str">
        <f>VLOOKUP(Q3668,gene2!A:U,15,0)</f>
        <v>ectoine hydroxylase</v>
      </c>
      <c r="O3668" t="s">
        <v>5522</v>
      </c>
      <c r="Q3668" t="s">
        <v>14042</v>
      </c>
      <c r="R3668">
        <v>936</v>
      </c>
      <c r="T3668" t="s">
        <v>14043</v>
      </c>
      <c r="V3668">
        <f t="shared" si="57"/>
        <v>312</v>
      </c>
    </row>
    <row r="3669" spans="1:22" x14ac:dyDescent="0.25">
      <c r="A3669" t="s">
        <v>20</v>
      </c>
      <c r="B3669" t="s">
        <v>21</v>
      </c>
      <c r="C3669" t="s">
        <v>22</v>
      </c>
      <c r="D3669" t="s">
        <v>23</v>
      </c>
      <c r="E3669" t="s">
        <v>5</v>
      </c>
      <c r="G3669" t="s">
        <v>24</v>
      </c>
      <c r="H3669">
        <v>3984188</v>
      </c>
      <c r="I3669">
        <v>3984937</v>
      </c>
      <c r="J3669" t="s">
        <v>52</v>
      </c>
      <c r="K3669" t="str">
        <f>VLOOKUP(Q3669,gene2!A:U,12,0)</f>
        <v>WP_014423150.1</v>
      </c>
      <c r="L3669" t="str">
        <f>VLOOKUP(Q3669,gene2!A:U,13,0)</f>
        <v>WP_014423150.1</v>
      </c>
      <c r="M3669">
        <f>VLOOKUP(Q3669,gene2!A:U,14,0)</f>
        <v>0</v>
      </c>
      <c r="N3669" t="str">
        <f>VLOOKUP(Q3669,gene2!A:U,15,0)</f>
        <v>transporter substrate-binding domain-containing protein</v>
      </c>
      <c r="Q3669" t="s">
        <v>14045</v>
      </c>
      <c r="R3669">
        <v>750</v>
      </c>
      <c r="T3669" t="s">
        <v>14046</v>
      </c>
      <c r="V3669">
        <f t="shared" si="57"/>
        <v>250</v>
      </c>
    </row>
    <row r="3670" spans="1:22" x14ac:dyDescent="0.25">
      <c r="A3670" t="s">
        <v>20</v>
      </c>
      <c r="B3670" t="s">
        <v>21</v>
      </c>
      <c r="C3670" t="s">
        <v>22</v>
      </c>
      <c r="D3670" t="s">
        <v>23</v>
      </c>
      <c r="E3670" t="s">
        <v>5</v>
      </c>
      <c r="G3670" t="s">
        <v>24</v>
      </c>
      <c r="H3670">
        <v>3985103</v>
      </c>
      <c r="I3670">
        <v>3986473</v>
      </c>
      <c r="J3670" t="s">
        <v>52</v>
      </c>
      <c r="K3670" t="str">
        <f>VLOOKUP(Q3670,gene2!A:U,12,0)</f>
        <v>WP_041655303.1</v>
      </c>
      <c r="L3670" t="str">
        <f>VLOOKUP(Q3670,gene2!A:U,13,0)</f>
        <v>WP_041655303.1</v>
      </c>
      <c r="M3670">
        <f>VLOOKUP(Q3670,gene2!A:U,14,0)</f>
        <v>0</v>
      </c>
      <c r="N3670" t="str">
        <f>VLOOKUP(Q3670,gene2!A:U,15,0)</f>
        <v>tRNA uridine-5-carboxymethylaminomethyl(34) synthesis GTPase MnmE</v>
      </c>
      <c r="O3670" t="s">
        <v>14048</v>
      </c>
      <c r="Q3670" t="s">
        <v>14049</v>
      </c>
      <c r="R3670">
        <v>1371</v>
      </c>
      <c r="T3670" t="s">
        <v>14050</v>
      </c>
      <c r="V3670">
        <f t="shared" si="57"/>
        <v>457</v>
      </c>
    </row>
    <row r="3671" spans="1:22" x14ac:dyDescent="0.25">
      <c r="A3671" t="s">
        <v>20</v>
      </c>
      <c r="B3671" t="s">
        <v>21</v>
      </c>
      <c r="C3671" t="s">
        <v>22</v>
      </c>
      <c r="D3671" t="s">
        <v>23</v>
      </c>
      <c r="E3671" t="s">
        <v>5</v>
      </c>
      <c r="G3671" t="s">
        <v>24</v>
      </c>
      <c r="H3671">
        <v>3986546</v>
      </c>
      <c r="I3671">
        <v>3988249</v>
      </c>
      <c r="J3671" t="s">
        <v>52</v>
      </c>
      <c r="K3671" t="str">
        <f>VLOOKUP(Q3671,gene2!A:U,12,0)</f>
        <v>WP_014423152.1</v>
      </c>
      <c r="L3671" t="str">
        <f>VLOOKUP(Q3671,gene2!A:U,13,0)</f>
        <v>WP_014423152.1</v>
      </c>
      <c r="M3671">
        <f>VLOOKUP(Q3671,gene2!A:U,14,0)</f>
        <v>0</v>
      </c>
      <c r="N3671" t="str">
        <f>VLOOKUP(Q3671,gene2!A:U,15,0)</f>
        <v>membrane protein insertase YidC</v>
      </c>
      <c r="O3671" t="s">
        <v>14053</v>
      </c>
      <c r="Q3671" t="s">
        <v>14054</v>
      </c>
      <c r="R3671">
        <v>1704</v>
      </c>
      <c r="T3671" t="s">
        <v>14055</v>
      </c>
      <c r="V3671">
        <f t="shared" si="57"/>
        <v>568</v>
      </c>
    </row>
    <row r="3672" spans="1:22" x14ac:dyDescent="0.25">
      <c r="A3672" t="s">
        <v>20</v>
      </c>
      <c r="B3672" t="s">
        <v>21</v>
      </c>
      <c r="C3672" t="s">
        <v>22</v>
      </c>
      <c r="D3672" t="s">
        <v>23</v>
      </c>
      <c r="E3672" t="s">
        <v>5</v>
      </c>
      <c r="G3672" t="s">
        <v>24</v>
      </c>
      <c r="H3672">
        <v>3988254</v>
      </c>
      <c r="I3672">
        <v>3988547</v>
      </c>
      <c r="J3672" t="s">
        <v>52</v>
      </c>
      <c r="K3672" t="str">
        <f>VLOOKUP(Q3672,gene2!A:U,12,0)</f>
        <v>WP_011787297.1</v>
      </c>
      <c r="L3672" t="str">
        <f>VLOOKUP(Q3672,gene2!A:U,13,0)</f>
        <v>WP_011787297.1</v>
      </c>
      <c r="M3672">
        <f>VLOOKUP(Q3672,gene2!A:U,14,0)</f>
        <v>0</v>
      </c>
      <c r="N3672" t="str">
        <f>VLOOKUP(Q3672,gene2!A:U,15,0)</f>
        <v>membrane protein insertion efficiency factor YidD</v>
      </c>
      <c r="O3672" t="s">
        <v>14058</v>
      </c>
      <c r="Q3672" t="s">
        <v>14059</v>
      </c>
      <c r="R3672">
        <v>294</v>
      </c>
      <c r="V3672">
        <f t="shared" si="57"/>
        <v>98</v>
      </c>
    </row>
    <row r="3673" spans="1:22" x14ac:dyDescent="0.25">
      <c r="A3673" t="s">
        <v>20</v>
      </c>
      <c r="B3673" t="s">
        <v>21</v>
      </c>
      <c r="C3673" t="s">
        <v>22</v>
      </c>
      <c r="D3673" t="s">
        <v>23</v>
      </c>
      <c r="E3673" t="s">
        <v>5</v>
      </c>
      <c r="G3673" t="s">
        <v>24</v>
      </c>
      <c r="H3673">
        <v>3988547</v>
      </c>
      <c r="I3673">
        <v>3988945</v>
      </c>
      <c r="J3673" t="s">
        <v>52</v>
      </c>
      <c r="K3673" t="str">
        <f>VLOOKUP(Q3673,gene2!A:U,12,0)</f>
        <v>WP_014423153.1</v>
      </c>
      <c r="L3673" t="str">
        <f>VLOOKUP(Q3673,gene2!A:U,13,0)</f>
        <v>WP_014423153.1</v>
      </c>
      <c r="M3673">
        <f>VLOOKUP(Q3673,gene2!A:U,14,0)</f>
        <v>0</v>
      </c>
      <c r="N3673" t="str">
        <f>VLOOKUP(Q3673,gene2!A:U,15,0)</f>
        <v>ribonuclease P protein component</v>
      </c>
      <c r="O3673" t="s">
        <v>14062</v>
      </c>
      <c r="Q3673" t="s">
        <v>14063</v>
      </c>
      <c r="R3673">
        <v>399</v>
      </c>
      <c r="T3673" t="s">
        <v>14064</v>
      </c>
      <c r="V3673">
        <f t="shared" si="57"/>
        <v>133</v>
      </c>
    </row>
    <row r="3674" spans="1:22" x14ac:dyDescent="0.25">
      <c r="A3674" t="s">
        <v>20</v>
      </c>
      <c r="B3674" t="s">
        <v>21</v>
      </c>
      <c r="C3674" t="s">
        <v>22</v>
      </c>
      <c r="D3674" t="s">
        <v>23</v>
      </c>
      <c r="E3674" t="s">
        <v>5</v>
      </c>
      <c r="G3674" t="s">
        <v>24</v>
      </c>
      <c r="H3674">
        <v>3988961</v>
      </c>
      <c r="I3674">
        <v>3989095</v>
      </c>
      <c r="J3674" t="s">
        <v>52</v>
      </c>
      <c r="K3674" t="str">
        <f>VLOOKUP(Q3674,gene2!A:U,12,0)</f>
        <v>WP_008940054.1</v>
      </c>
      <c r="L3674" t="str">
        <f>VLOOKUP(Q3674,gene2!A:U,13,0)</f>
        <v>WP_008940054.1</v>
      </c>
      <c r="M3674">
        <f>VLOOKUP(Q3674,gene2!A:U,14,0)</f>
        <v>0</v>
      </c>
      <c r="N3674" t="str">
        <f>VLOOKUP(Q3674,gene2!A:U,15,0)</f>
        <v>50S ribosomal protein L34</v>
      </c>
      <c r="O3674" t="s">
        <v>14067</v>
      </c>
      <c r="Q3674" t="s">
        <v>14068</v>
      </c>
      <c r="R3674">
        <v>135</v>
      </c>
      <c r="T3674" t="s">
        <v>14069</v>
      </c>
      <c r="V3674">
        <f t="shared" si="57"/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74"/>
  <sheetViews>
    <sheetView workbookViewId="0">
      <selection activeCell="M1" sqref="M1"/>
    </sheetView>
  </sheetViews>
  <sheetFormatPr defaultRowHeight="15" x14ac:dyDescent="0.25"/>
  <sheetData>
    <row r="1" spans="1:21" x14ac:dyDescent="0.25">
      <c r="A1" t="s">
        <v>16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S1" t="s">
        <v>17</v>
      </c>
      <c r="T1" t="s">
        <v>18</v>
      </c>
      <c r="U1" t="s">
        <v>19</v>
      </c>
    </row>
    <row r="2" spans="1:21" x14ac:dyDescent="0.25">
      <c r="A2" t="s">
        <v>27</v>
      </c>
      <c r="B2" t="s">
        <v>29</v>
      </c>
      <c r="C2" t="s">
        <v>30</v>
      </c>
      <c r="D2" t="s">
        <v>22</v>
      </c>
      <c r="E2" t="s">
        <v>23</v>
      </c>
      <c r="F2" t="s">
        <v>5</v>
      </c>
      <c r="H2" t="s">
        <v>24</v>
      </c>
      <c r="I2">
        <v>259</v>
      </c>
      <c r="J2">
        <v>1722</v>
      </c>
      <c r="K2" t="s">
        <v>25</v>
      </c>
      <c r="L2" t="s">
        <v>31</v>
      </c>
      <c r="M2" t="s">
        <v>31</v>
      </c>
      <c r="O2" t="s">
        <v>32</v>
      </c>
      <c r="P2" t="s">
        <v>26</v>
      </c>
      <c r="S2">
        <v>1464</v>
      </c>
      <c r="T2">
        <v>487</v>
      </c>
    </row>
    <row r="3" spans="1:21" x14ac:dyDescent="0.25">
      <c r="A3" t="s">
        <v>34</v>
      </c>
      <c r="B3" t="s">
        <v>29</v>
      </c>
      <c r="C3" t="s">
        <v>30</v>
      </c>
      <c r="D3" t="s">
        <v>22</v>
      </c>
      <c r="E3" t="s">
        <v>23</v>
      </c>
      <c r="F3" t="s">
        <v>5</v>
      </c>
      <c r="H3" t="s">
        <v>24</v>
      </c>
      <c r="I3">
        <v>1783</v>
      </c>
      <c r="J3">
        <v>2886</v>
      </c>
      <c r="K3" t="s">
        <v>25</v>
      </c>
      <c r="L3" t="s">
        <v>36</v>
      </c>
      <c r="M3" t="s">
        <v>36</v>
      </c>
      <c r="O3" t="s">
        <v>37</v>
      </c>
      <c r="P3" t="s">
        <v>33</v>
      </c>
      <c r="S3">
        <v>1104</v>
      </c>
      <c r="T3">
        <v>367</v>
      </c>
    </row>
    <row r="4" spans="1:21" x14ac:dyDescent="0.25">
      <c r="A4" t="s">
        <v>38</v>
      </c>
      <c r="B4" t="s">
        <v>29</v>
      </c>
      <c r="C4" t="s">
        <v>30</v>
      </c>
      <c r="D4" t="s">
        <v>22</v>
      </c>
      <c r="E4" t="s">
        <v>23</v>
      </c>
      <c r="F4" t="s">
        <v>5</v>
      </c>
      <c r="H4" t="s">
        <v>24</v>
      </c>
      <c r="I4">
        <v>2905</v>
      </c>
      <c r="J4">
        <v>4176</v>
      </c>
      <c r="K4" t="s">
        <v>25</v>
      </c>
      <c r="L4" t="s">
        <v>40</v>
      </c>
      <c r="M4" t="s">
        <v>40</v>
      </c>
      <c r="O4" t="s">
        <v>41</v>
      </c>
      <c r="S4">
        <v>1272</v>
      </c>
      <c r="T4">
        <v>423</v>
      </c>
    </row>
    <row r="5" spans="1:21" x14ac:dyDescent="0.25">
      <c r="A5" t="s">
        <v>43</v>
      </c>
      <c r="B5" t="s">
        <v>29</v>
      </c>
      <c r="C5" t="s">
        <v>30</v>
      </c>
      <c r="D5" t="s">
        <v>22</v>
      </c>
      <c r="E5" t="s">
        <v>23</v>
      </c>
      <c r="F5" t="s">
        <v>5</v>
      </c>
      <c r="H5" t="s">
        <v>24</v>
      </c>
      <c r="I5">
        <v>4279</v>
      </c>
      <c r="J5">
        <v>5400</v>
      </c>
      <c r="K5" t="s">
        <v>25</v>
      </c>
      <c r="L5" t="s">
        <v>45</v>
      </c>
      <c r="M5" t="s">
        <v>45</v>
      </c>
      <c r="O5" t="s">
        <v>46</v>
      </c>
      <c r="P5" t="s">
        <v>42</v>
      </c>
      <c r="S5">
        <v>1122</v>
      </c>
      <c r="T5">
        <v>373</v>
      </c>
    </row>
    <row r="6" spans="1:21" x14ac:dyDescent="0.25">
      <c r="A6" t="s">
        <v>48</v>
      </c>
      <c r="B6" t="s">
        <v>29</v>
      </c>
      <c r="C6" t="s">
        <v>30</v>
      </c>
      <c r="D6" t="s">
        <v>22</v>
      </c>
      <c r="E6" t="s">
        <v>23</v>
      </c>
      <c r="F6" t="s">
        <v>5</v>
      </c>
      <c r="H6" t="s">
        <v>24</v>
      </c>
      <c r="I6">
        <v>5472</v>
      </c>
      <c r="J6">
        <v>7886</v>
      </c>
      <c r="K6" t="s">
        <v>25</v>
      </c>
      <c r="L6" t="s">
        <v>50</v>
      </c>
      <c r="M6" t="s">
        <v>50</v>
      </c>
      <c r="O6" t="s">
        <v>51</v>
      </c>
      <c r="P6" t="s">
        <v>47</v>
      </c>
      <c r="S6">
        <v>2415</v>
      </c>
      <c r="T6">
        <v>804</v>
      </c>
    </row>
    <row r="7" spans="1:21" x14ac:dyDescent="0.25">
      <c r="A7" t="s">
        <v>53</v>
      </c>
      <c r="B7" t="s">
        <v>29</v>
      </c>
      <c r="C7" t="s">
        <v>30</v>
      </c>
      <c r="D7" t="s">
        <v>22</v>
      </c>
      <c r="E7" t="s">
        <v>23</v>
      </c>
      <c r="F7" t="s">
        <v>5</v>
      </c>
      <c r="H7" t="s">
        <v>24</v>
      </c>
      <c r="I7">
        <v>7987</v>
      </c>
      <c r="J7">
        <v>8754</v>
      </c>
      <c r="K7" t="s">
        <v>52</v>
      </c>
      <c r="L7" t="s">
        <v>55</v>
      </c>
      <c r="M7" t="s">
        <v>55</v>
      </c>
      <c r="O7" t="s">
        <v>56</v>
      </c>
      <c r="S7">
        <v>768</v>
      </c>
      <c r="T7">
        <v>255</v>
      </c>
    </row>
    <row r="8" spans="1:21" x14ac:dyDescent="0.25">
      <c r="A8" t="s">
        <v>58</v>
      </c>
      <c r="B8" t="s">
        <v>29</v>
      </c>
      <c r="C8" t="s">
        <v>30</v>
      </c>
      <c r="D8" t="s">
        <v>22</v>
      </c>
      <c r="E8" t="s">
        <v>23</v>
      </c>
      <c r="F8" t="s">
        <v>5</v>
      </c>
      <c r="H8" t="s">
        <v>24</v>
      </c>
      <c r="I8">
        <v>8861</v>
      </c>
      <c r="J8">
        <v>10138</v>
      </c>
      <c r="K8" t="s">
        <v>52</v>
      </c>
      <c r="L8" t="s">
        <v>60</v>
      </c>
      <c r="M8" t="s">
        <v>60</v>
      </c>
      <c r="O8" t="s">
        <v>61</v>
      </c>
      <c r="P8" t="s">
        <v>57</v>
      </c>
      <c r="S8">
        <v>1278</v>
      </c>
      <c r="T8">
        <v>425</v>
      </c>
    </row>
    <row r="9" spans="1:21" x14ac:dyDescent="0.25">
      <c r="A9" t="s">
        <v>62</v>
      </c>
      <c r="B9" t="s">
        <v>29</v>
      </c>
      <c r="C9" t="s">
        <v>30</v>
      </c>
      <c r="D9" t="s">
        <v>22</v>
      </c>
      <c r="E9" t="s">
        <v>23</v>
      </c>
      <c r="F9" t="s">
        <v>5</v>
      </c>
      <c r="H9" t="s">
        <v>24</v>
      </c>
      <c r="I9">
        <v>10227</v>
      </c>
      <c r="J9">
        <v>11999</v>
      </c>
      <c r="K9" t="s">
        <v>52</v>
      </c>
      <c r="L9" t="s">
        <v>64</v>
      </c>
      <c r="M9" t="s">
        <v>64</v>
      </c>
      <c r="O9" t="s">
        <v>65</v>
      </c>
      <c r="S9">
        <v>1773</v>
      </c>
      <c r="T9">
        <v>590</v>
      </c>
    </row>
    <row r="10" spans="1:21" x14ac:dyDescent="0.25">
      <c r="A10" t="s">
        <v>66</v>
      </c>
      <c r="B10" t="s">
        <v>29</v>
      </c>
      <c r="C10" t="s">
        <v>30</v>
      </c>
      <c r="D10" t="s">
        <v>22</v>
      </c>
      <c r="E10" t="s">
        <v>23</v>
      </c>
      <c r="F10" t="s">
        <v>5</v>
      </c>
      <c r="H10" t="s">
        <v>24</v>
      </c>
      <c r="I10">
        <v>12228</v>
      </c>
      <c r="J10">
        <v>14021</v>
      </c>
      <c r="K10" t="s">
        <v>25</v>
      </c>
      <c r="L10" t="s">
        <v>68</v>
      </c>
      <c r="M10" t="s">
        <v>68</v>
      </c>
      <c r="O10" t="s">
        <v>69</v>
      </c>
      <c r="S10">
        <v>1794</v>
      </c>
      <c r="T10">
        <v>597</v>
      </c>
    </row>
    <row r="11" spans="1:21" x14ac:dyDescent="0.25">
      <c r="A11" t="s">
        <v>71</v>
      </c>
      <c r="B11" t="s">
        <v>29</v>
      </c>
      <c r="C11" t="s">
        <v>30</v>
      </c>
      <c r="D11" t="s">
        <v>22</v>
      </c>
      <c r="E11" t="s">
        <v>23</v>
      </c>
      <c r="F11" t="s">
        <v>5</v>
      </c>
      <c r="H11" t="s">
        <v>24</v>
      </c>
      <c r="I11">
        <v>14031</v>
      </c>
      <c r="J11">
        <v>16283</v>
      </c>
      <c r="K11" t="s">
        <v>52</v>
      </c>
      <c r="L11" t="s">
        <v>73</v>
      </c>
      <c r="M11" t="s">
        <v>73</v>
      </c>
      <c r="O11" t="s">
        <v>74</v>
      </c>
      <c r="P11" t="s">
        <v>70</v>
      </c>
      <c r="S11">
        <v>2253</v>
      </c>
      <c r="T11">
        <v>750</v>
      </c>
    </row>
    <row r="12" spans="1:21" x14ac:dyDescent="0.25">
      <c r="A12" t="s">
        <v>76</v>
      </c>
      <c r="B12" t="s">
        <v>29</v>
      </c>
      <c r="C12" t="s">
        <v>30</v>
      </c>
      <c r="D12" t="s">
        <v>22</v>
      </c>
      <c r="E12" t="s">
        <v>23</v>
      </c>
      <c r="F12" t="s">
        <v>5</v>
      </c>
      <c r="H12" t="s">
        <v>24</v>
      </c>
      <c r="I12">
        <v>16280</v>
      </c>
      <c r="J12">
        <v>20005</v>
      </c>
      <c r="K12" t="s">
        <v>52</v>
      </c>
      <c r="L12" t="s">
        <v>78</v>
      </c>
      <c r="M12" t="s">
        <v>78</v>
      </c>
      <c r="O12" t="s">
        <v>79</v>
      </c>
      <c r="P12" t="s">
        <v>75</v>
      </c>
      <c r="S12">
        <v>3726</v>
      </c>
      <c r="T12">
        <v>1241</v>
      </c>
    </row>
    <row r="13" spans="1:21" x14ac:dyDescent="0.25">
      <c r="A13" t="s">
        <v>81</v>
      </c>
      <c r="B13" t="s">
        <v>29</v>
      </c>
      <c r="C13" t="s">
        <v>30</v>
      </c>
      <c r="D13" t="s">
        <v>22</v>
      </c>
      <c r="E13" t="s">
        <v>23</v>
      </c>
      <c r="F13" t="s">
        <v>5</v>
      </c>
      <c r="H13" t="s">
        <v>24</v>
      </c>
      <c r="I13">
        <v>20002</v>
      </c>
      <c r="J13">
        <v>23586</v>
      </c>
      <c r="K13" t="s">
        <v>52</v>
      </c>
      <c r="L13" t="s">
        <v>83</v>
      </c>
      <c r="M13" t="s">
        <v>83</v>
      </c>
      <c r="O13" t="s">
        <v>84</v>
      </c>
      <c r="P13" t="s">
        <v>80</v>
      </c>
      <c r="S13">
        <v>3585</v>
      </c>
      <c r="T13">
        <v>1194</v>
      </c>
    </row>
    <row r="14" spans="1:21" x14ac:dyDescent="0.25">
      <c r="A14" t="s">
        <v>85</v>
      </c>
      <c r="B14" t="s">
        <v>29</v>
      </c>
      <c r="C14" t="s">
        <v>30</v>
      </c>
      <c r="D14" t="s">
        <v>22</v>
      </c>
      <c r="E14" t="s">
        <v>23</v>
      </c>
      <c r="F14" t="s">
        <v>5</v>
      </c>
      <c r="H14" t="s">
        <v>24</v>
      </c>
      <c r="I14">
        <v>23722</v>
      </c>
      <c r="J14">
        <v>23937</v>
      </c>
      <c r="K14" t="s">
        <v>52</v>
      </c>
      <c r="L14" t="s">
        <v>87</v>
      </c>
      <c r="M14" t="s">
        <v>87</v>
      </c>
      <c r="O14" t="s">
        <v>56</v>
      </c>
      <c r="S14">
        <v>216</v>
      </c>
      <c r="T14">
        <v>71</v>
      </c>
    </row>
    <row r="15" spans="1:21" x14ac:dyDescent="0.25">
      <c r="A15" t="s">
        <v>88</v>
      </c>
      <c r="B15" t="s">
        <v>29</v>
      </c>
      <c r="C15" t="s">
        <v>30</v>
      </c>
      <c r="D15" t="s">
        <v>22</v>
      </c>
      <c r="E15" t="s">
        <v>23</v>
      </c>
      <c r="F15" t="s">
        <v>5</v>
      </c>
      <c r="H15" t="s">
        <v>24</v>
      </c>
      <c r="I15">
        <v>23958</v>
      </c>
      <c r="J15">
        <v>24431</v>
      </c>
      <c r="K15" t="s">
        <v>52</v>
      </c>
      <c r="L15" t="s">
        <v>90</v>
      </c>
      <c r="M15" t="s">
        <v>90</v>
      </c>
      <c r="O15" t="s">
        <v>56</v>
      </c>
      <c r="S15">
        <v>474</v>
      </c>
      <c r="T15">
        <v>157</v>
      </c>
    </row>
    <row r="16" spans="1:21" x14ac:dyDescent="0.25">
      <c r="A16" t="s">
        <v>91</v>
      </c>
      <c r="B16" t="s">
        <v>29</v>
      </c>
      <c r="C16" t="s">
        <v>30</v>
      </c>
      <c r="D16" t="s">
        <v>22</v>
      </c>
      <c r="E16" t="s">
        <v>23</v>
      </c>
      <c r="F16" t="s">
        <v>5</v>
      </c>
      <c r="H16" t="s">
        <v>24</v>
      </c>
      <c r="I16">
        <v>24588</v>
      </c>
      <c r="J16">
        <v>26288</v>
      </c>
      <c r="K16" t="s">
        <v>25</v>
      </c>
      <c r="L16" t="s">
        <v>93</v>
      </c>
      <c r="M16" t="s">
        <v>93</v>
      </c>
      <c r="O16" t="s">
        <v>94</v>
      </c>
      <c r="S16">
        <v>1701</v>
      </c>
      <c r="T16">
        <v>566</v>
      </c>
    </row>
    <row r="17" spans="1:21" x14ac:dyDescent="0.25">
      <c r="A17" t="s">
        <v>95</v>
      </c>
      <c r="B17" t="s">
        <v>29</v>
      </c>
      <c r="C17" t="s">
        <v>30</v>
      </c>
      <c r="D17" t="s">
        <v>22</v>
      </c>
      <c r="E17" t="s">
        <v>23</v>
      </c>
      <c r="F17" t="s">
        <v>5</v>
      </c>
      <c r="H17" t="s">
        <v>24</v>
      </c>
      <c r="I17">
        <v>26285</v>
      </c>
      <c r="J17">
        <v>28537</v>
      </c>
      <c r="K17" t="s">
        <v>25</v>
      </c>
      <c r="L17" t="s">
        <v>97</v>
      </c>
      <c r="M17" t="s">
        <v>97</v>
      </c>
      <c r="O17" t="s">
        <v>98</v>
      </c>
      <c r="S17">
        <v>2253</v>
      </c>
      <c r="T17">
        <v>750</v>
      </c>
    </row>
    <row r="18" spans="1:21" x14ac:dyDescent="0.25">
      <c r="A18" t="s">
        <v>99</v>
      </c>
      <c r="B18" t="s">
        <v>29</v>
      </c>
      <c r="C18" t="s">
        <v>30</v>
      </c>
      <c r="D18" t="s">
        <v>22</v>
      </c>
      <c r="E18" t="s">
        <v>23</v>
      </c>
      <c r="F18" t="s">
        <v>5</v>
      </c>
      <c r="H18" t="s">
        <v>24</v>
      </c>
      <c r="I18">
        <v>28667</v>
      </c>
      <c r="J18">
        <v>29059</v>
      </c>
      <c r="K18" t="s">
        <v>25</v>
      </c>
      <c r="L18" t="s">
        <v>101</v>
      </c>
      <c r="M18" t="s">
        <v>101</v>
      </c>
      <c r="O18" t="s">
        <v>102</v>
      </c>
      <c r="S18">
        <v>393</v>
      </c>
      <c r="T18">
        <v>130</v>
      </c>
    </row>
    <row r="19" spans="1:21" x14ac:dyDescent="0.25">
      <c r="A19" t="s">
        <v>103</v>
      </c>
      <c r="B19" t="s">
        <v>29</v>
      </c>
      <c r="C19" t="s">
        <v>30</v>
      </c>
      <c r="D19" t="s">
        <v>22</v>
      </c>
      <c r="E19" t="s">
        <v>23</v>
      </c>
      <c r="F19" t="s">
        <v>5</v>
      </c>
      <c r="H19" t="s">
        <v>24</v>
      </c>
      <c r="I19">
        <v>29181</v>
      </c>
      <c r="J19">
        <v>30179</v>
      </c>
      <c r="K19" t="s">
        <v>25</v>
      </c>
      <c r="L19" t="s">
        <v>105</v>
      </c>
      <c r="M19" t="s">
        <v>105</v>
      </c>
      <c r="O19" t="s">
        <v>106</v>
      </c>
      <c r="S19">
        <v>999</v>
      </c>
      <c r="T19">
        <v>332</v>
      </c>
    </row>
    <row r="20" spans="1:21" x14ac:dyDescent="0.25">
      <c r="A20" t="s">
        <v>108</v>
      </c>
      <c r="B20" t="s">
        <v>29</v>
      </c>
      <c r="C20" t="s">
        <v>30</v>
      </c>
      <c r="D20" t="s">
        <v>22</v>
      </c>
      <c r="E20" t="s">
        <v>23</v>
      </c>
      <c r="F20" t="s">
        <v>5</v>
      </c>
      <c r="H20" t="s">
        <v>24</v>
      </c>
      <c r="I20">
        <v>30172</v>
      </c>
      <c r="J20">
        <v>32901</v>
      </c>
      <c r="K20" t="s">
        <v>25</v>
      </c>
      <c r="L20" t="s">
        <v>110</v>
      </c>
      <c r="M20" t="s">
        <v>110</v>
      </c>
      <c r="O20" t="s">
        <v>111</v>
      </c>
      <c r="P20" t="s">
        <v>107</v>
      </c>
      <c r="S20">
        <v>2730</v>
      </c>
      <c r="T20">
        <v>909</v>
      </c>
    </row>
    <row r="21" spans="1:21" x14ac:dyDescent="0.25">
      <c r="A21" t="s">
        <v>112</v>
      </c>
      <c r="B21" t="s">
        <v>29</v>
      </c>
      <c r="C21" t="s">
        <v>30</v>
      </c>
      <c r="D21" t="s">
        <v>22</v>
      </c>
      <c r="E21" t="s">
        <v>23</v>
      </c>
      <c r="F21" t="s">
        <v>5</v>
      </c>
      <c r="H21" t="s">
        <v>24</v>
      </c>
      <c r="I21">
        <v>32903</v>
      </c>
      <c r="J21">
        <v>34024</v>
      </c>
      <c r="K21" t="s">
        <v>25</v>
      </c>
      <c r="L21" t="s">
        <v>114</v>
      </c>
      <c r="M21" t="s">
        <v>114</v>
      </c>
      <c r="O21" t="s">
        <v>115</v>
      </c>
      <c r="S21">
        <v>1122</v>
      </c>
      <c r="T21">
        <v>373</v>
      </c>
    </row>
    <row r="22" spans="1:21" x14ac:dyDescent="0.25">
      <c r="A22" t="s">
        <v>116</v>
      </c>
      <c r="B22" t="s">
        <v>29</v>
      </c>
      <c r="C22" t="s">
        <v>30</v>
      </c>
      <c r="D22" t="s">
        <v>22</v>
      </c>
      <c r="E22" t="s">
        <v>23</v>
      </c>
      <c r="F22" t="s">
        <v>5</v>
      </c>
      <c r="H22" t="s">
        <v>24</v>
      </c>
      <c r="I22">
        <v>34067</v>
      </c>
      <c r="J22">
        <v>34438</v>
      </c>
      <c r="K22" t="s">
        <v>52</v>
      </c>
      <c r="L22" t="s">
        <v>118</v>
      </c>
      <c r="M22" t="s">
        <v>118</v>
      </c>
      <c r="O22" t="s">
        <v>119</v>
      </c>
      <c r="S22">
        <v>372</v>
      </c>
      <c r="T22">
        <v>123</v>
      </c>
    </row>
    <row r="23" spans="1:21" x14ac:dyDescent="0.25">
      <c r="A23" t="s">
        <v>120</v>
      </c>
      <c r="B23" t="s">
        <v>29</v>
      </c>
      <c r="C23" t="s">
        <v>30</v>
      </c>
      <c r="D23" t="s">
        <v>22</v>
      </c>
      <c r="E23" t="s">
        <v>23</v>
      </c>
      <c r="F23" t="s">
        <v>5</v>
      </c>
      <c r="H23" t="s">
        <v>24</v>
      </c>
      <c r="I23">
        <v>34568</v>
      </c>
      <c r="J23">
        <v>35089</v>
      </c>
      <c r="K23" t="s">
        <v>25</v>
      </c>
      <c r="L23" t="s">
        <v>122</v>
      </c>
      <c r="M23" t="s">
        <v>122</v>
      </c>
      <c r="O23" t="s">
        <v>123</v>
      </c>
      <c r="S23">
        <v>522</v>
      </c>
      <c r="T23">
        <v>173</v>
      </c>
    </row>
    <row r="24" spans="1:21" x14ac:dyDescent="0.25">
      <c r="A24" t="s">
        <v>125</v>
      </c>
      <c r="B24" t="s">
        <v>124</v>
      </c>
      <c r="D24" t="s">
        <v>22</v>
      </c>
      <c r="E24" t="s">
        <v>23</v>
      </c>
      <c r="F24" t="s">
        <v>5</v>
      </c>
      <c r="H24" t="s">
        <v>24</v>
      </c>
      <c r="I24">
        <v>35105</v>
      </c>
      <c r="J24">
        <v>35181</v>
      </c>
      <c r="K24" t="s">
        <v>52</v>
      </c>
      <c r="O24" t="s">
        <v>127</v>
      </c>
      <c r="S24">
        <v>77</v>
      </c>
      <c r="U24" t="s">
        <v>128</v>
      </c>
    </row>
    <row r="25" spans="1:21" x14ac:dyDescent="0.25">
      <c r="A25" t="s">
        <v>129</v>
      </c>
      <c r="B25" t="s">
        <v>29</v>
      </c>
      <c r="C25" t="s">
        <v>30</v>
      </c>
      <c r="D25" t="s">
        <v>22</v>
      </c>
      <c r="E25" t="s">
        <v>23</v>
      </c>
      <c r="F25" t="s">
        <v>5</v>
      </c>
      <c r="H25" t="s">
        <v>24</v>
      </c>
      <c r="I25">
        <v>35405</v>
      </c>
      <c r="J25">
        <v>36850</v>
      </c>
      <c r="K25" t="s">
        <v>25</v>
      </c>
      <c r="L25" t="s">
        <v>131</v>
      </c>
      <c r="M25" t="s">
        <v>131</v>
      </c>
      <c r="O25" t="s">
        <v>132</v>
      </c>
      <c r="S25">
        <v>1446</v>
      </c>
      <c r="T25">
        <v>481</v>
      </c>
    </row>
    <row r="26" spans="1:21" x14ac:dyDescent="0.25">
      <c r="A26" t="s">
        <v>133</v>
      </c>
      <c r="B26" t="s">
        <v>29</v>
      </c>
      <c r="C26" t="s">
        <v>30</v>
      </c>
      <c r="D26" t="s">
        <v>22</v>
      </c>
      <c r="E26" t="s">
        <v>23</v>
      </c>
      <c r="F26" t="s">
        <v>5</v>
      </c>
      <c r="H26" t="s">
        <v>24</v>
      </c>
      <c r="I26">
        <v>36908</v>
      </c>
      <c r="J26">
        <v>38989</v>
      </c>
      <c r="K26" t="s">
        <v>52</v>
      </c>
      <c r="L26" t="s">
        <v>135</v>
      </c>
      <c r="M26" t="s">
        <v>135</v>
      </c>
      <c r="O26" t="s">
        <v>136</v>
      </c>
      <c r="S26">
        <v>2082</v>
      </c>
      <c r="T26">
        <v>693</v>
      </c>
    </row>
    <row r="27" spans="1:21" x14ac:dyDescent="0.25">
      <c r="A27" t="s">
        <v>138</v>
      </c>
      <c r="B27" t="s">
        <v>29</v>
      </c>
      <c r="C27" t="s">
        <v>30</v>
      </c>
      <c r="D27" t="s">
        <v>22</v>
      </c>
      <c r="E27" t="s">
        <v>23</v>
      </c>
      <c r="F27" t="s">
        <v>5</v>
      </c>
      <c r="H27" t="s">
        <v>24</v>
      </c>
      <c r="I27">
        <v>38992</v>
      </c>
      <c r="J27">
        <v>40014</v>
      </c>
      <c r="K27" t="s">
        <v>52</v>
      </c>
      <c r="L27" t="s">
        <v>140</v>
      </c>
      <c r="M27" t="s">
        <v>140</v>
      </c>
      <c r="O27" t="s">
        <v>141</v>
      </c>
      <c r="P27" t="s">
        <v>137</v>
      </c>
      <c r="S27">
        <v>1023</v>
      </c>
      <c r="T27">
        <v>340</v>
      </c>
    </row>
    <row r="28" spans="1:21" x14ac:dyDescent="0.25">
      <c r="A28" t="s">
        <v>143</v>
      </c>
      <c r="B28" t="s">
        <v>29</v>
      </c>
      <c r="C28" t="s">
        <v>30</v>
      </c>
      <c r="D28" t="s">
        <v>22</v>
      </c>
      <c r="E28" t="s">
        <v>23</v>
      </c>
      <c r="F28" t="s">
        <v>5</v>
      </c>
      <c r="H28" t="s">
        <v>24</v>
      </c>
      <c r="I28">
        <v>40149</v>
      </c>
      <c r="J28">
        <v>41552</v>
      </c>
      <c r="K28" t="s">
        <v>52</v>
      </c>
      <c r="L28" t="s">
        <v>145</v>
      </c>
      <c r="M28" t="s">
        <v>145</v>
      </c>
      <c r="O28" t="s">
        <v>146</v>
      </c>
      <c r="P28" t="s">
        <v>142</v>
      </c>
      <c r="S28">
        <v>1404</v>
      </c>
      <c r="T28">
        <v>467</v>
      </c>
    </row>
    <row r="29" spans="1:21" x14ac:dyDescent="0.25">
      <c r="A29" t="s">
        <v>148</v>
      </c>
      <c r="B29" t="s">
        <v>29</v>
      </c>
      <c r="C29" t="s">
        <v>30</v>
      </c>
      <c r="D29" t="s">
        <v>22</v>
      </c>
      <c r="E29" t="s">
        <v>23</v>
      </c>
      <c r="F29" t="s">
        <v>5</v>
      </c>
      <c r="H29" t="s">
        <v>24</v>
      </c>
      <c r="I29">
        <v>41549</v>
      </c>
      <c r="J29">
        <v>42850</v>
      </c>
      <c r="K29" t="s">
        <v>52</v>
      </c>
      <c r="L29" t="s">
        <v>150</v>
      </c>
      <c r="M29" t="s">
        <v>150</v>
      </c>
      <c r="O29" t="s">
        <v>151</v>
      </c>
      <c r="P29" t="s">
        <v>147</v>
      </c>
      <c r="S29">
        <v>1302</v>
      </c>
      <c r="T29">
        <v>433</v>
      </c>
    </row>
    <row r="30" spans="1:21" x14ac:dyDescent="0.25">
      <c r="A30" t="s">
        <v>153</v>
      </c>
      <c r="B30" t="s">
        <v>29</v>
      </c>
      <c r="C30" t="s">
        <v>30</v>
      </c>
      <c r="D30" t="s">
        <v>22</v>
      </c>
      <c r="E30" t="s">
        <v>23</v>
      </c>
      <c r="F30" t="s">
        <v>5</v>
      </c>
      <c r="H30" t="s">
        <v>24</v>
      </c>
      <c r="I30">
        <v>42853</v>
      </c>
      <c r="J30">
        <v>43788</v>
      </c>
      <c r="K30" t="s">
        <v>52</v>
      </c>
      <c r="L30" t="s">
        <v>155</v>
      </c>
      <c r="M30" t="s">
        <v>155</v>
      </c>
      <c r="O30" t="s">
        <v>156</v>
      </c>
      <c r="P30" t="s">
        <v>152</v>
      </c>
      <c r="S30">
        <v>936</v>
      </c>
      <c r="T30">
        <v>311</v>
      </c>
    </row>
    <row r="31" spans="1:21" x14ac:dyDescent="0.25">
      <c r="A31" t="s">
        <v>157</v>
      </c>
      <c r="B31" t="s">
        <v>29</v>
      </c>
      <c r="C31" t="s">
        <v>30</v>
      </c>
      <c r="D31" t="s">
        <v>22</v>
      </c>
      <c r="E31" t="s">
        <v>23</v>
      </c>
      <c r="F31" t="s">
        <v>5</v>
      </c>
      <c r="H31" t="s">
        <v>24</v>
      </c>
      <c r="I31">
        <v>43869</v>
      </c>
      <c r="J31">
        <v>44372</v>
      </c>
      <c r="K31" t="s">
        <v>52</v>
      </c>
      <c r="L31" t="s">
        <v>159</v>
      </c>
      <c r="M31" t="s">
        <v>159</v>
      </c>
      <c r="O31" t="s">
        <v>160</v>
      </c>
      <c r="S31">
        <v>504</v>
      </c>
      <c r="T31">
        <v>167</v>
      </c>
    </row>
    <row r="32" spans="1:21" x14ac:dyDescent="0.25">
      <c r="A32" t="s">
        <v>161</v>
      </c>
      <c r="B32" t="s">
        <v>29</v>
      </c>
      <c r="C32" t="s">
        <v>30</v>
      </c>
      <c r="D32" t="s">
        <v>22</v>
      </c>
      <c r="E32" t="s">
        <v>23</v>
      </c>
      <c r="F32" t="s">
        <v>5</v>
      </c>
      <c r="H32" t="s">
        <v>24</v>
      </c>
      <c r="I32">
        <v>44840</v>
      </c>
      <c r="J32">
        <v>45856</v>
      </c>
      <c r="K32" t="s">
        <v>25</v>
      </c>
      <c r="L32" t="s">
        <v>163</v>
      </c>
      <c r="M32" t="s">
        <v>163</v>
      </c>
      <c r="O32" t="s">
        <v>164</v>
      </c>
      <c r="S32">
        <v>1017</v>
      </c>
      <c r="T32">
        <v>338</v>
      </c>
    </row>
    <row r="33" spans="1:20" x14ac:dyDescent="0.25">
      <c r="A33" t="s">
        <v>166</v>
      </c>
      <c r="B33" t="s">
        <v>29</v>
      </c>
      <c r="C33" t="s">
        <v>30</v>
      </c>
      <c r="D33" t="s">
        <v>22</v>
      </c>
      <c r="E33" t="s">
        <v>23</v>
      </c>
      <c r="F33" t="s">
        <v>5</v>
      </c>
      <c r="H33" t="s">
        <v>24</v>
      </c>
      <c r="I33">
        <v>45890</v>
      </c>
      <c r="J33">
        <v>47107</v>
      </c>
      <c r="K33" t="s">
        <v>25</v>
      </c>
      <c r="L33" t="s">
        <v>168</v>
      </c>
      <c r="M33" t="s">
        <v>168</v>
      </c>
      <c r="O33" t="s">
        <v>169</v>
      </c>
      <c r="P33" t="s">
        <v>165</v>
      </c>
      <c r="S33">
        <v>1218</v>
      </c>
      <c r="T33">
        <v>405</v>
      </c>
    </row>
    <row r="34" spans="1:20" x14ac:dyDescent="0.25">
      <c r="A34" t="s">
        <v>170</v>
      </c>
      <c r="B34" t="s">
        <v>29</v>
      </c>
      <c r="C34" t="s">
        <v>30</v>
      </c>
      <c r="D34" t="s">
        <v>22</v>
      </c>
      <c r="E34" t="s">
        <v>23</v>
      </c>
      <c r="F34" t="s">
        <v>5</v>
      </c>
      <c r="H34" t="s">
        <v>24</v>
      </c>
      <c r="I34">
        <v>47123</v>
      </c>
      <c r="J34">
        <v>47695</v>
      </c>
      <c r="K34" t="s">
        <v>25</v>
      </c>
      <c r="L34" t="s">
        <v>172</v>
      </c>
      <c r="M34" t="s">
        <v>172</v>
      </c>
      <c r="O34" t="s">
        <v>173</v>
      </c>
      <c r="S34">
        <v>573</v>
      </c>
      <c r="T34">
        <v>190</v>
      </c>
    </row>
    <row r="35" spans="1:20" x14ac:dyDescent="0.25">
      <c r="A35" t="s">
        <v>175</v>
      </c>
      <c r="B35" t="s">
        <v>29</v>
      </c>
      <c r="C35" t="s">
        <v>30</v>
      </c>
      <c r="D35" t="s">
        <v>22</v>
      </c>
      <c r="E35" t="s">
        <v>23</v>
      </c>
      <c r="F35" t="s">
        <v>5</v>
      </c>
      <c r="H35" t="s">
        <v>24</v>
      </c>
      <c r="I35">
        <v>47704</v>
      </c>
      <c r="J35">
        <v>48630</v>
      </c>
      <c r="K35" t="s">
        <v>25</v>
      </c>
      <c r="L35" t="s">
        <v>177</v>
      </c>
      <c r="M35" t="s">
        <v>177</v>
      </c>
      <c r="O35" t="s">
        <v>178</v>
      </c>
      <c r="P35" t="s">
        <v>174</v>
      </c>
      <c r="S35">
        <v>927</v>
      </c>
      <c r="T35">
        <v>308</v>
      </c>
    </row>
    <row r="36" spans="1:20" x14ac:dyDescent="0.25">
      <c r="A36" t="s">
        <v>180</v>
      </c>
      <c r="B36" t="s">
        <v>29</v>
      </c>
      <c r="C36" t="s">
        <v>30</v>
      </c>
      <c r="D36" t="s">
        <v>22</v>
      </c>
      <c r="E36" t="s">
        <v>23</v>
      </c>
      <c r="F36" t="s">
        <v>5</v>
      </c>
      <c r="H36" t="s">
        <v>24</v>
      </c>
      <c r="I36">
        <v>48623</v>
      </c>
      <c r="J36">
        <v>49450</v>
      </c>
      <c r="K36" t="s">
        <v>25</v>
      </c>
      <c r="L36" t="s">
        <v>182</v>
      </c>
      <c r="M36" t="s">
        <v>182</v>
      </c>
      <c r="O36" t="s">
        <v>183</v>
      </c>
      <c r="P36" t="s">
        <v>179</v>
      </c>
      <c r="S36">
        <v>828</v>
      </c>
      <c r="T36">
        <v>275</v>
      </c>
    </row>
    <row r="37" spans="1:20" x14ac:dyDescent="0.25">
      <c r="A37" t="s">
        <v>184</v>
      </c>
      <c r="B37" t="s">
        <v>29</v>
      </c>
      <c r="C37" t="s">
        <v>30</v>
      </c>
      <c r="D37" t="s">
        <v>22</v>
      </c>
      <c r="E37" t="s">
        <v>23</v>
      </c>
      <c r="F37" t="s">
        <v>5</v>
      </c>
      <c r="H37" t="s">
        <v>24</v>
      </c>
      <c r="I37">
        <v>49489</v>
      </c>
      <c r="J37">
        <v>50262</v>
      </c>
      <c r="K37" t="s">
        <v>25</v>
      </c>
      <c r="L37" t="s">
        <v>186</v>
      </c>
      <c r="M37" t="s">
        <v>186</v>
      </c>
      <c r="O37" t="s">
        <v>187</v>
      </c>
      <c r="S37">
        <v>774</v>
      </c>
      <c r="T37">
        <v>257</v>
      </c>
    </row>
    <row r="38" spans="1:20" x14ac:dyDescent="0.25">
      <c r="A38" t="s">
        <v>188</v>
      </c>
      <c r="B38" t="s">
        <v>29</v>
      </c>
      <c r="C38" t="s">
        <v>30</v>
      </c>
      <c r="D38" t="s">
        <v>22</v>
      </c>
      <c r="E38" t="s">
        <v>23</v>
      </c>
      <c r="F38" t="s">
        <v>5</v>
      </c>
      <c r="H38" t="s">
        <v>24</v>
      </c>
      <c r="I38">
        <v>50266</v>
      </c>
      <c r="J38">
        <v>51099</v>
      </c>
      <c r="K38" t="s">
        <v>25</v>
      </c>
      <c r="L38" t="s">
        <v>190</v>
      </c>
      <c r="M38" t="s">
        <v>190</v>
      </c>
      <c r="O38" t="s">
        <v>191</v>
      </c>
      <c r="S38">
        <v>834</v>
      </c>
      <c r="T38">
        <v>277</v>
      </c>
    </row>
    <row r="39" spans="1:20" x14ac:dyDescent="0.25">
      <c r="A39" t="s">
        <v>192</v>
      </c>
      <c r="B39" t="s">
        <v>29</v>
      </c>
      <c r="C39" t="s">
        <v>30</v>
      </c>
      <c r="D39" t="s">
        <v>22</v>
      </c>
      <c r="E39" t="s">
        <v>23</v>
      </c>
      <c r="F39" t="s">
        <v>5</v>
      </c>
      <c r="H39" t="s">
        <v>24</v>
      </c>
      <c r="I39">
        <v>51224</v>
      </c>
      <c r="J39">
        <v>51541</v>
      </c>
      <c r="K39" t="s">
        <v>25</v>
      </c>
      <c r="L39" t="s">
        <v>194</v>
      </c>
      <c r="M39" t="s">
        <v>194</v>
      </c>
      <c r="O39" t="s">
        <v>195</v>
      </c>
      <c r="S39">
        <v>318</v>
      </c>
      <c r="T39">
        <v>105</v>
      </c>
    </row>
    <row r="40" spans="1:20" x14ac:dyDescent="0.25">
      <c r="A40" t="s">
        <v>196</v>
      </c>
      <c r="B40" t="s">
        <v>29</v>
      </c>
      <c r="C40" t="s">
        <v>30</v>
      </c>
      <c r="D40" t="s">
        <v>22</v>
      </c>
      <c r="E40" t="s">
        <v>23</v>
      </c>
      <c r="F40" t="s">
        <v>5</v>
      </c>
      <c r="H40" t="s">
        <v>24</v>
      </c>
      <c r="I40">
        <v>51572</v>
      </c>
      <c r="J40">
        <v>52111</v>
      </c>
      <c r="K40" t="s">
        <v>52</v>
      </c>
      <c r="L40" t="s">
        <v>198</v>
      </c>
      <c r="M40" t="s">
        <v>198</v>
      </c>
      <c r="O40" t="s">
        <v>199</v>
      </c>
      <c r="S40">
        <v>540</v>
      </c>
      <c r="T40">
        <v>179</v>
      </c>
    </row>
    <row r="41" spans="1:20" x14ac:dyDescent="0.25">
      <c r="A41" t="s">
        <v>201</v>
      </c>
      <c r="B41" t="s">
        <v>29</v>
      </c>
      <c r="C41" t="s">
        <v>30</v>
      </c>
      <c r="D41" t="s">
        <v>22</v>
      </c>
      <c r="E41" t="s">
        <v>23</v>
      </c>
      <c r="F41" t="s">
        <v>5</v>
      </c>
      <c r="H41" t="s">
        <v>24</v>
      </c>
      <c r="I41">
        <v>52313</v>
      </c>
      <c r="J41">
        <v>54358</v>
      </c>
      <c r="K41" t="s">
        <v>25</v>
      </c>
      <c r="L41" t="s">
        <v>203</v>
      </c>
      <c r="M41" t="s">
        <v>203</v>
      </c>
      <c r="O41" t="s">
        <v>204</v>
      </c>
      <c r="P41" t="s">
        <v>200</v>
      </c>
      <c r="S41">
        <v>2046</v>
      </c>
      <c r="T41">
        <v>681</v>
      </c>
    </row>
    <row r="42" spans="1:20" x14ac:dyDescent="0.25">
      <c r="A42" t="s">
        <v>205</v>
      </c>
      <c r="B42" t="s">
        <v>29</v>
      </c>
      <c r="C42" t="s">
        <v>30</v>
      </c>
      <c r="D42" t="s">
        <v>22</v>
      </c>
      <c r="E42" t="s">
        <v>23</v>
      </c>
      <c r="F42" t="s">
        <v>5</v>
      </c>
      <c r="H42" t="s">
        <v>24</v>
      </c>
      <c r="I42">
        <v>54415</v>
      </c>
      <c r="J42">
        <v>54666</v>
      </c>
      <c r="K42" t="s">
        <v>25</v>
      </c>
      <c r="L42" t="s">
        <v>207</v>
      </c>
      <c r="M42" t="s">
        <v>207</v>
      </c>
      <c r="O42" t="s">
        <v>208</v>
      </c>
      <c r="S42">
        <v>252</v>
      </c>
      <c r="T42">
        <v>83</v>
      </c>
    </row>
    <row r="43" spans="1:20" x14ac:dyDescent="0.25">
      <c r="A43" t="s">
        <v>209</v>
      </c>
      <c r="B43" t="s">
        <v>29</v>
      </c>
      <c r="C43" t="s">
        <v>30</v>
      </c>
      <c r="D43" t="s">
        <v>22</v>
      </c>
      <c r="E43" t="s">
        <v>23</v>
      </c>
      <c r="F43" t="s">
        <v>5</v>
      </c>
      <c r="H43" t="s">
        <v>24</v>
      </c>
      <c r="I43">
        <v>54725</v>
      </c>
      <c r="J43">
        <v>56047</v>
      </c>
      <c r="K43" t="s">
        <v>52</v>
      </c>
      <c r="L43" t="s">
        <v>211</v>
      </c>
      <c r="M43" t="s">
        <v>211</v>
      </c>
      <c r="O43" t="s">
        <v>212</v>
      </c>
      <c r="S43">
        <v>1323</v>
      </c>
      <c r="T43">
        <v>440</v>
      </c>
    </row>
    <row r="44" spans="1:20" x14ac:dyDescent="0.25">
      <c r="A44" t="s">
        <v>213</v>
      </c>
      <c r="B44" t="s">
        <v>29</v>
      </c>
      <c r="C44" t="s">
        <v>30</v>
      </c>
      <c r="D44" t="s">
        <v>22</v>
      </c>
      <c r="E44" t="s">
        <v>23</v>
      </c>
      <c r="F44" t="s">
        <v>5</v>
      </c>
      <c r="H44" t="s">
        <v>24</v>
      </c>
      <c r="I44">
        <v>56162</v>
      </c>
      <c r="J44">
        <v>56392</v>
      </c>
      <c r="K44" t="s">
        <v>52</v>
      </c>
      <c r="L44" t="s">
        <v>215</v>
      </c>
      <c r="M44" t="s">
        <v>215</v>
      </c>
      <c r="O44" t="s">
        <v>216</v>
      </c>
      <c r="S44">
        <v>231</v>
      </c>
      <c r="T44">
        <v>76</v>
      </c>
    </row>
    <row r="45" spans="1:20" x14ac:dyDescent="0.25">
      <c r="A45" t="s">
        <v>217</v>
      </c>
      <c r="B45" t="s">
        <v>29</v>
      </c>
      <c r="C45" t="s">
        <v>30</v>
      </c>
      <c r="D45" t="s">
        <v>22</v>
      </c>
      <c r="E45" t="s">
        <v>23</v>
      </c>
      <c r="F45" t="s">
        <v>5</v>
      </c>
      <c r="H45" t="s">
        <v>24</v>
      </c>
      <c r="I45">
        <v>56652</v>
      </c>
      <c r="J45">
        <v>58349</v>
      </c>
      <c r="K45" t="s">
        <v>25</v>
      </c>
      <c r="L45" t="s">
        <v>219</v>
      </c>
      <c r="M45" t="s">
        <v>219</v>
      </c>
      <c r="O45" t="s">
        <v>220</v>
      </c>
      <c r="S45">
        <v>1698</v>
      </c>
      <c r="T45">
        <v>565</v>
      </c>
    </row>
    <row r="46" spans="1:20" x14ac:dyDescent="0.25">
      <c r="A46" t="s">
        <v>221</v>
      </c>
      <c r="B46" t="s">
        <v>29</v>
      </c>
      <c r="C46" t="s">
        <v>30</v>
      </c>
      <c r="D46" t="s">
        <v>22</v>
      </c>
      <c r="E46" t="s">
        <v>23</v>
      </c>
      <c r="F46" t="s">
        <v>5</v>
      </c>
      <c r="H46" t="s">
        <v>24</v>
      </c>
      <c r="I46">
        <v>58352</v>
      </c>
      <c r="J46">
        <v>58738</v>
      </c>
      <c r="K46" t="s">
        <v>52</v>
      </c>
      <c r="L46" t="s">
        <v>223</v>
      </c>
      <c r="M46" t="s">
        <v>223</v>
      </c>
      <c r="O46" t="s">
        <v>224</v>
      </c>
      <c r="S46">
        <v>387</v>
      </c>
      <c r="T46">
        <v>128</v>
      </c>
    </row>
    <row r="47" spans="1:20" x14ac:dyDescent="0.25">
      <c r="A47" t="s">
        <v>225</v>
      </c>
      <c r="B47" t="s">
        <v>29</v>
      </c>
      <c r="C47" t="s">
        <v>30</v>
      </c>
      <c r="D47" t="s">
        <v>22</v>
      </c>
      <c r="E47" t="s">
        <v>23</v>
      </c>
      <c r="F47" t="s">
        <v>5</v>
      </c>
      <c r="H47" t="s">
        <v>24</v>
      </c>
      <c r="I47">
        <v>58819</v>
      </c>
      <c r="J47">
        <v>59466</v>
      </c>
      <c r="K47" t="s">
        <v>52</v>
      </c>
      <c r="L47" t="s">
        <v>227</v>
      </c>
      <c r="M47" t="s">
        <v>227</v>
      </c>
      <c r="O47" t="s">
        <v>56</v>
      </c>
      <c r="S47">
        <v>648</v>
      </c>
      <c r="T47">
        <v>215</v>
      </c>
    </row>
    <row r="48" spans="1:20" x14ac:dyDescent="0.25">
      <c r="A48" t="s">
        <v>228</v>
      </c>
      <c r="B48" t="s">
        <v>29</v>
      </c>
      <c r="C48" t="s">
        <v>30</v>
      </c>
      <c r="D48" t="s">
        <v>22</v>
      </c>
      <c r="E48" t="s">
        <v>23</v>
      </c>
      <c r="F48" t="s">
        <v>5</v>
      </c>
      <c r="H48" t="s">
        <v>24</v>
      </c>
      <c r="I48">
        <v>59658</v>
      </c>
      <c r="J48">
        <v>61004</v>
      </c>
      <c r="K48" t="s">
        <v>52</v>
      </c>
      <c r="L48" t="s">
        <v>230</v>
      </c>
      <c r="M48" t="s">
        <v>230</v>
      </c>
      <c r="O48" t="s">
        <v>231</v>
      </c>
      <c r="S48">
        <v>1347</v>
      </c>
      <c r="T48">
        <v>448</v>
      </c>
    </row>
    <row r="49" spans="1:20" x14ac:dyDescent="0.25">
      <c r="A49" t="s">
        <v>233</v>
      </c>
      <c r="B49" t="s">
        <v>29</v>
      </c>
      <c r="C49" t="s">
        <v>30</v>
      </c>
      <c r="D49" t="s">
        <v>22</v>
      </c>
      <c r="E49" t="s">
        <v>23</v>
      </c>
      <c r="F49" t="s">
        <v>5</v>
      </c>
      <c r="H49" t="s">
        <v>24</v>
      </c>
      <c r="I49">
        <v>61193</v>
      </c>
      <c r="J49">
        <v>62317</v>
      </c>
      <c r="K49" t="s">
        <v>25</v>
      </c>
      <c r="L49" t="s">
        <v>235</v>
      </c>
      <c r="M49" t="s">
        <v>235</v>
      </c>
      <c r="O49" t="s">
        <v>236</v>
      </c>
      <c r="P49" t="s">
        <v>232</v>
      </c>
      <c r="S49">
        <v>1125</v>
      </c>
      <c r="T49">
        <v>374</v>
      </c>
    </row>
    <row r="50" spans="1:20" x14ac:dyDescent="0.25">
      <c r="A50" t="s">
        <v>238</v>
      </c>
      <c r="B50" t="s">
        <v>29</v>
      </c>
      <c r="C50" t="s">
        <v>30</v>
      </c>
      <c r="D50" t="s">
        <v>22</v>
      </c>
      <c r="E50" t="s">
        <v>23</v>
      </c>
      <c r="F50" t="s">
        <v>5</v>
      </c>
      <c r="H50" t="s">
        <v>24</v>
      </c>
      <c r="I50">
        <v>62375</v>
      </c>
      <c r="J50">
        <v>63958</v>
      </c>
      <c r="K50" t="s">
        <v>25</v>
      </c>
      <c r="L50" t="s">
        <v>240</v>
      </c>
      <c r="M50" t="s">
        <v>240</v>
      </c>
      <c r="O50" t="s">
        <v>241</v>
      </c>
      <c r="P50" t="s">
        <v>237</v>
      </c>
      <c r="S50">
        <v>1584</v>
      </c>
      <c r="T50">
        <v>527</v>
      </c>
    </row>
    <row r="51" spans="1:20" x14ac:dyDescent="0.25">
      <c r="A51" t="s">
        <v>242</v>
      </c>
      <c r="B51" t="s">
        <v>29</v>
      </c>
      <c r="C51" t="s">
        <v>30</v>
      </c>
      <c r="D51" t="s">
        <v>22</v>
      </c>
      <c r="E51" t="s">
        <v>23</v>
      </c>
      <c r="F51" t="s">
        <v>5</v>
      </c>
      <c r="H51" t="s">
        <v>24</v>
      </c>
      <c r="I51">
        <v>63972</v>
      </c>
      <c r="J51">
        <v>64568</v>
      </c>
      <c r="K51" t="s">
        <v>25</v>
      </c>
      <c r="L51" t="s">
        <v>244</v>
      </c>
      <c r="M51" t="s">
        <v>244</v>
      </c>
      <c r="O51" t="s">
        <v>245</v>
      </c>
      <c r="S51">
        <v>597</v>
      </c>
      <c r="T51">
        <v>198</v>
      </c>
    </row>
    <row r="52" spans="1:20" x14ac:dyDescent="0.25">
      <c r="A52" t="s">
        <v>246</v>
      </c>
      <c r="B52" t="s">
        <v>29</v>
      </c>
      <c r="C52" t="s">
        <v>30</v>
      </c>
      <c r="D52" t="s">
        <v>22</v>
      </c>
      <c r="E52" t="s">
        <v>23</v>
      </c>
      <c r="F52" t="s">
        <v>5</v>
      </c>
      <c r="H52" t="s">
        <v>24</v>
      </c>
      <c r="I52">
        <v>64585</v>
      </c>
      <c r="J52">
        <v>65472</v>
      </c>
      <c r="K52" t="s">
        <v>25</v>
      </c>
      <c r="L52" t="s">
        <v>248</v>
      </c>
      <c r="M52" t="s">
        <v>248</v>
      </c>
      <c r="O52" t="s">
        <v>249</v>
      </c>
      <c r="S52">
        <v>888</v>
      </c>
      <c r="T52">
        <v>295</v>
      </c>
    </row>
    <row r="53" spans="1:20" x14ac:dyDescent="0.25">
      <c r="A53" t="s">
        <v>250</v>
      </c>
      <c r="B53" t="s">
        <v>29</v>
      </c>
      <c r="C53" t="s">
        <v>30</v>
      </c>
      <c r="D53" t="s">
        <v>22</v>
      </c>
      <c r="E53" t="s">
        <v>23</v>
      </c>
      <c r="F53" t="s">
        <v>5</v>
      </c>
      <c r="H53" t="s">
        <v>24</v>
      </c>
      <c r="I53">
        <v>65484</v>
      </c>
      <c r="J53">
        <v>65687</v>
      </c>
      <c r="K53" t="s">
        <v>52</v>
      </c>
      <c r="L53" t="s">
        <v>252</v>
      </c>
      <c r="M53" t="s">
        <v>252</v>
      </c>
      <c r="O53" t="s">
        <v>253</v>
      </c>
      <c r="S53">
        <v>204</v>
      </c>
      <c r="T53">
        <v>67</v>
      </c>
    </row>
    <row r="54" spans="1:20" x14ac:dyDescent="0.25">
      <c r="A54" t="s">
        <v>254</v>
      </c>
      <c r="B54" t="s">
        <v>29</v>
      </c>
      <c r="C54" t="s">
        <v>30</v>
      </c>
      <c r="D54" t="s">
        <v>22</v>
      </c>
      <c r="E54" t="s">
        <v>23</v>
      </c>
      <c r="F54" t="s">
        <v>5</v>
      </c>
      <c r="H54" t="s">
        <v>24</v>
      </c>
      <c r="I54">
        <v>65827</v>
      </c>
      <c r="J54">
        <v>66534</v>
      </c>
      <c r="K54" t="s">
        <v>25</v>
      </c>
      <c r="L54" t="s">
        <v>256</v>
      </c>
      <c r="M54" t="s">
        <v>256</v>
      </c>
      <c r="O54" t="s">
        <v>257</v>
      </c>
      <c r="S54">
        <v>708</v>
      </c>
      <c r="T54">
        <v>235</v>
      </c>
    </row>
    <row r="55" spans="1:20" x14ac:dyDescent="0.25">
      <c r="A55" t="s">
        <v>258</v>
      </c>
      <c r="B55" t="s">
        <v>29</v>
      </c>
      <c r="C55" t="s">
        <v>30</v>
      </c>
      <c r="D55" t="s">
        <v>22</v>
      </c>
      <c r="E55" t="s">
        <v>23</v>
      </c>
      <c r="F55" t="s">
        <v>5</v>
      </c>
      <c r="H55" t="s">
        <v>24</v>
      </c>
      <c r="I55">
        <v>66515</v>
      </c>
      <c r="J55">
        <v>67156</v>
      </c>
      <c r="K55" t="s">
        <v>25</v>
      </c>
      <c r="L55" t="s">
        <v>260</v>
      </c>
      <c r="M55" t="s">
        <v>260</v>
      </c>
      <c r="O55" t="s">
        <v>56</v>
      </c>
      <c r="S55">
        <v>642</v>
      </c>
      <c r="T55">
        <v>213</v>
      </c>
    </row>
    <row r="56" spans="1:20" x14ac:dyDescent="0.25">
      <c r="A56" t="s">
        <v>261</v>
      </c>
      <c r="B56" t="s">
        <v>29</v>
      </c>
      <c r="C56" t="s">
        <v>30</v>
      </c>
      <c r="D56" t="s">
        <v>22</v>
      </c>
      <c r="E56" t="s">
        <v>23</v>
      </c>
      <c r="F56" t="s">
        <v>5</v>
      </c>
      <c r="H56" t="s">
        <v>24</v>
      </c>
      <c r="I56">
        <v>67172</v>
      </c>
      <c r="J56">
        <v>68278</v>
      </c>
      <c r="K56" t="s">
        <v>25</v>
      </c>
      <c r="L56" t="s">
        <v>263</v>
      </c>
      <c r="M56" t="s">
        <v>263</v>
      </c>
      <c r="O56" t="s">
        <v>264</v>
      </c>
      <c r="S56">
        <v>1107</v>
      </c>
      <c r="T56">
        <v>368</v>
      </c>
    </row>
    <row r="57" spans="1:20" x14ac:dyDescent="0.25">
      <c r="A57" t="s">
        <v>265</v>
      </c>
      <c r="B57" t="s">
        <v>29</v>
      </c>
      <c r="C57" t="s">
        <v>30</v>
      </c>
      <c r="D57" t="s">
        <v>22</v>
      </c>
      <c r="E57" t="s">
        <v>23</v>
      </c>
      <c r="F57" t="s">
        <v>5</v>
      </c>
      <c r="H57" t="s">
        <v>24</v>
      </c>
      <c r="I57">
        <v>68275</v>
      </c>
      <c r="J57">
        <v>69195</v>
      </c>
      <c r="K57" t="s">
        <v>25</v>
      </c>
      <c r="L57" t="s">
        <v>267</v>
      </c>
      <c r="M57" t="s">
        <v>267</v>
      </c>
      <c r="O57" t="s">
        <v>268</v>
      </c>
      <c r="S57">
        <v>921</v>
      </c>
      <c r="T57">
        <v>306</v>
      </c>
    </row>
    <row r="58" spans="1:20" x14ac:dyDescent="0.25">
      <c r="A58" t="s">
        <v>269</v>
      </c>
      <c r="B58" t="s">
        <v>29</v>
      </c>
      <c r="C58" t="s">
        <v>30</v>
      </c>
      <c r="D58" t="s">
        <v>22</v>
      </c>
      <c r="E58" t="s">
        <v>23</v>
      </c>
      <c r="F58" t="s">
        <v>5</v>
      </c>
      <c r="H58" t="s">
        <v>24</v>
      </c>
      <c r="I58">
        <v>69228</v>
      </c>
      <c r="J58">
        <v>69884</v>
      </c>
      <c r="K58" t="s">
        <v>25</v>
      </c>
      <c r="L58" t="s">
        <v>271</v>
      </c>
      <c r="M58" t="s">
        <v>271</v>
      </c>
      <c r="O58" t="s">
        <v>272</v>
      </c>
      <c r="S58">
        <v>657</v>
      </c>
      <c r="T58">
        <v>218</v>
      </c>
    </row>
    <row r="59" spans="1:20" x14ac:dyDescent="0.25">
      <c r="A59" t="s">
        <v>273</v>
      </c>
      <c r="B59" t="s">
        <v>29</v>
      </c>
      <c r="C59" t="s">
        <v>30</v>
      </c>
      <c r="D59" t="s">
        <v>22</v>
      </c>
      <c r="E59" t="s">
        <v>23</v>
      </c>
      <c r="F59" t="s">
        <v>5</v>
      </c>
      <c r="H59" t="s">
        <v>24</v>
      </c>
      <c r="I59">
        <v>69967</v>
      </c>
      <c r="J59">
        <v>71169</v>
      </c>
      <c r="K59" t="s">
        <v>25</v>
      </c>
      <c r="L59" t="s">
        <v>275</v>
      </c>
      <c r="M59" t="s">
        <v>275</v>
      </c>
      <c r="O59" t="s">
        <v>276</v>
      </c>
      <c r="S59">
        <v>1203</v>
      </c>
      <c r="T59">
        <v>400</v>
      </c>
    </row>
    <row r="60" spans="1:20" x14ac:dyDescent="0.25">
      <c r="A60" t="s">
        <v>278</v>
      </c>
      <c r="B60" t="s">
        <v>29</v>
      </c>
      <c r="C60" t="s">
        <v>30</v>
      </c>
      <c r="D60" t="s">
        <v>22</v>
      </c>
      <c r="E60" t="s">
        <v>23</v>
      </c>
      <c r="F60" t="s">
        <v>5</v>
      </c>
      <c r="H60" t="s">
        <v>24</v>
      </c>
      <c r="I60">
        <v>71213</v>
      </c>
      <c r="J60">
        <v>73687</v>
      </c>
      <c r="K60" t="s">
        <v>25</v>
      </c>
      <c r="L60" t="s">
        <v>280</v>
      </c>
      <c r="M60" t="s">
        <v>280</v>
      </c>
      <c r="O60" t="s">
        <v>281</v>
      </c>
      <c r="P60" t="s">
        <v>277</v>
      </c>
      <c r="S60">
        <v>2475</v>
      </c>
      <c r="T60">
        <v>824</v>
      </c>
    </row>
    <row r="61" spans="1:20" x14ac:dyDescent="0.25">
      <c r="A61" t="s">
        <v>282</v>
      </c>
      <c r="B61" t="s">
        <v>29</v>
      </c>
      <c r="C61" t="s">
        <v>30</v>
      </c>
      <c r="D61" t="s">
        <v>22</v>
      </c>
      <c r="E61" t="s">
        <v>23</v>
      </c>
      <c r="F61" t="s">
        <v>5</v>
      </c>
      <c r="H61" t="s">
        <v>24</v>
      </c>
      <c r="I61">
        <v>73641</v>
      </c>
      <c r="J61">
        <v>74519</v>
      </c>
      <c r="K61" t="s">
        <v>52</v>
      </c>
      <c r="L61" t="s">
        <v>284</v>
      </c>
      <c r="M61" t="s">
        <v>284</v>
      </c>
      <c r="O61" t="s">
        <v>285</v>
      </c>
      <c r="S61">
        <v>879</v>
      </c>
      <c r="T61">
        <v>292</v>
      </c>
    </row>
    <row r="62" spans="1:20" x14ac:dyDescent="0.25">
      <c r="A62" t="s">
        <v>286</v>
      </c>
      <c r="B62" t="s">
        <v>29</v>
      </c>
      <c r="C62" t="s">
        <v>30</v>
      </c>
      <c r="D62" t="s">
        <v>22</v>
      </c>
      <c r="E62" t="s">
        <v>23</v>
      </c>
      <c r="F62" t="s">
        <v>5</v>
      </c>
      <c r="H62" t="s">
        <v>24</v>
      </c>
      <c r="I62">
        <v>74574</v>
      </c>
      <c r="J62">
        <v>74939</v>
      </c>
      <c r="K62" t="s">
        <v>52</v>
      </c>
      <c r="L62" t="s">
        <v>288</v>
      </c>
      <c r="M62" t="s">
        <v>288</v>
      </c>
      <c r="O62" t="s">
        <v>56</v>
      </c>
      <c r="S62">
        <v>366</v>
      </c>
      <c r="T62">
        <v>121</v>
      </c>
    </row>
    <row r="63" spans="1:20" x14ac:dyDescent="0.25">
      <c r="A63" t="s">
        <v>289</v>
      </c>
      <c r="B63" t="s">
        <v>29</v>
      </c>
      <c r="C63" t="s">
        <v>30</v>
      </c>
      <c r="D63" t="s">
        <v>22</v>
      </c>
      <c r="E63" t="s">
        <v>23</v>
      </c>
      <c r="F63" t="s">
        <v>5</v>
      </c>
      <c r="H63" t="s">
        <v>24</v>
      </c>
      <c r="I63">
        <v>75093</v>
      </c>
      <c r="J63">
        <v>75911</v>
      </c>
      <c r="K63" t="s">
        <v>25</v>
      </c>
      <c r="L63" t="s">
        <v>291</v>
      </c>
      <c r="M63" t="s">
        <v>291</v>
      </c>
      <c r="O63" t="s">
        <v>292</v>
      </c>
      <c r="S63">
        <v>819</v>
      </c>
      <c r="T63">
        <v>272</v>
      </c>
    </row>
    <row r="64" spans="1:20" x14ac:dyDescent="0.25">
      <c r="A64" t="s">
        <v>293</v>
      </c>
      <c r="B64" t="s">
        <v>29</v>
      </c>
      <c r="C64" t="s">
        <v>30</v>
      </c>
      <c r="D64" t="s">
        <v>22</v>
      </c>
      <c r="E64" t="s">
        <v>23</v>
      </c>
      <c r="F64" t="s">
        <v>5</v>
      </c>
      <c r="H64" t="s">
        <v>24</v>
      </c>
      <c r="I64">
        <v>76082</v>
      </c>
      <c r="J64">
        <v>77257</v>
      </c>
      <c r="K64" t="s">
        <v>25</v>
      </c>
      <c r="L64" t="s">
        <v>295</v>
      </c>
      <c r="M64" t="s">
        <v>295</v>
      </c>
      <c r="O64" t="s">
        <v>296</v>
      </c>
      <c r="S64">
        <v>1176</v>
      </c>
      <c r="T64">
        <v>391</v>
      </c>
    </row>
    <row r="65" spans="1:20" x14ac:dyDescent="0.25">
      <c r="A65" t="s">
        <v>297</v>
      </c>
      <c r="B65" t="s">
        <v>29</v>
      </c>
      <c r="C65" t="s">
        <v>30</v>
      </c>
      <c r="D65" t="s">
        <v>22</v>
      </c>
      <c r="E65" t="s">
        <v>23</v>
      </c>
      <c r="F65" t="s">
        <v>5</v>
      </c>
      <c r="H65" t="s">
        <v>24</v>
      </c>
      <c r="I65">
        <v>77288</v>
      </c>
      <c r="J65">
        <v>78490</v>
      </c>
      <c r="K65" t="s">
        <v>52</v>
      </c>
      <c r="L65" t="s">
        <v>299</v>
      </c>
      <c r="M65" t="s">
        <v>299</v>
      </c>
      <c r="O65" t="s">
        <v>300</v>
      </c>
      <c r="S65">
        <v>1203</v>
      </c>
      <c r="T65">
        <v>400</v>
      </c>
    </row>
    <row r="66" spans="1:20" x14ac:dyDescent="0.25">
      <c r="A66" t="s">
        <v>301</v>
      </c>
      <c r="B66" t="s">
        <v>29</v>
      </c>
      <c r="C66" t="s">
        <v>30</v>
      </c>
      <c r="D66" t="s">
        <v>22</v>
      </c>
      <c r="E66" t="s">
        <v>23</v>
      </c>
      <c r="F66" t="s">
        <v>5</v>
      </c>
      <c r="H66" t="s">
        <v>24</v>
      </c>
      <c r="I66">
        <v>78502</v>
      </c>
      <c r="J66">
        <v>78897</v>
      </c>
      <c r="K66" t="s">
        <v>52</v>
      </c>
      <c r="L66" t="s">
        <v>303</v>
      </c>
      <c r="M66" t="s">
        <v>303</v>
      </c>
      <c r="O66" t="s">
        <v>304</v>
      </c>
      <c r="S66">
        <v>396</v>
      </c>
      <c r="T66">
        <v>131</v>
      </c>
    </row>
    <row r="67" spans="1:20" x14ac:dyDescent="0.25">
      <c r="A67" t="s">
        <v>305</v>
      </c>
      <c r="B67" t="s">
        <v>29</v>
      </c>
      <c r="C67" t="s">
        <v>30</v>
      </c>
      <c r="D67" t="s">
        <v>22</v>
      </c>
      <c r="E67" t="s">
        <v>23</v>
      </c>
      <c r="F67" t="s">
        <v>5</v>
      </c>
      <c r="H67" t="s">
        <v>24</v>
      </c>
      <c r="I67">
        <v>78948</v>
      </c>
      <c r="J67">
        <v>80378</v>
      </c>
      <c r="K67" t="s">
        <v>52</v>
      </c>
      <c r="L67" t="s">
        <v>307</v>
      </c>
      <c r="M67" t="s">
        <v>307</v>
      </c>
      <c r="O67" t="s">
        <v>308</v>
      </c>
      <c r="S67">
        <v>1431</v>
      </c>
      <c r="T67">
        <v>476</v>
      </c>
    </row>
    <row r="68" spans="1:20" x14ac:dyDescent="0.25">
      <c r="A68" t="s">
        <v>309</v>
      </c>
      <c r="B68" t="s">
        <v>29</v>
      </c>
      <c r="C68" t="s">
        <v>30</v>
      </c>
      <c r="D68" t="s">
        <v>22</v>
      </c>
      <c r="E68" t="s">
        <v>23</v>
      </c>
      <c r="F68" t="s">
        <v>5</v>
      </c>
      <c r="H68" t="s">
        <v>24</v>
      </c>
      <c r="I68">
        <v>80375</v>
      </c>
      <c r="J68">
        <v>81787</v>
      </c>
      <c r="K68" t="s">
        <v>52</v>
      </c>
      <c r="L68" t="s">
        <v>311</v>
      </c>
      <c r="M68" t="s">
        <v>311</v>
      </c>
      <c r="O68" t="s">
        <v>312</v>
      </c>
      <c r="S68">
        <v>1413</v>
      </c>
      <c r="T68">
        <v>470</v>
      </c>
    </row>
    <row r="69" spans="1:20" x14ac:dyDescent="0.25">
      <c r="A69" t="s">
        <v>313</v>
      </c>
      <c r="B69" t="s">
        <v>29</v>
      </c>
      <c r="C69" t="s">
        <v>30</v>
      </c>
      <c r="D69" t="s">
        <v>22</v>
      </c>
      <c r="E69" t="s">
        <v>23</v>
      </c>
      <c r="F69" t="s">
        <v>5</v>
      </c>
      <c r="H69" t="s">
        <v>24</v>
      </c>
      <c r="I69">
        <v>81875</v>
      </c>
      <c r="J69">
        <v>82237</v>
      </c>
      <c r="K69" t="s">
        <v>25</v>
      </c>
      <c r="L69" t="s">
        <v>315</v>
      </c>
      <c r="M69" t="s">
        <v>315</v>
      </c>
      <c r="O69" t="s">
        <v>56</v>
      </c>
      <c r="S69">
        <v>363</v>
      </c>
      <c r="T69">
        <v>120</v>
      </c>
    </row>
    <row r="70" spans="1:20" x14ac:dyDescent="0.25">
      <c r="A70" t="s">
        <v>316</v>
      </c>
      <c r="B70" t="s">
        <v>29</v>
      </c>
      <c r="C70" t="s">
        <v>30</v>
      </c>
      <c r="D70" t="s">
        <v>22</v>
      </c>
      <c r="E70" t="s">
        <v>23</v>
      </c>
      <c r="F70" t="s">
        <v>5</v>
      </c>
      <c r="H70" t="s">
        <v>24</v>
      </c>
      <c r="I70">
        <v>82491</v>
      </c>
      <c r="J70">
        <v>84593</v>
      </c>
      <c r="K70" t="s">
        <v>25</v>
      </c>
      <c r="L70" t="s">
        <v>318</v>
      </c>
      <c r="M70" t="s">
        <v>318</v>
      </c>
      <c r="O70" t="s">
        <v>319</v>
      </c>
      <c r="S70">
        <v>2103</v>
      </c>
      <c r="T70">
        <v>700</v>
      </c>
    </row>
    <row r="71" spans="1:20" x14ac:dyDescent="0.25">
      <c r="A71" t="s">
        <v>320</v>
      </c>
      <c r="B71" t="s">
        <v>29</v>
      </c>
      <c r="C71" t="s">
        <v>30</v>
      </c>
      <c r="D71" t="s">
        <v>22</v>
      </c>
      <c r="E71" t="s">
        <v>23</v>
      </c>
      <c r="F71" t="s">
        <v>5</v>
      </c>
      <c r="H71" t="s">
        <v>24</v>
      </c>
      <c r="I71">
        <v>84730</v>
      </c>
      <c r="J71">
        <v>86142</v>
      </c>
      <c r="K71" t="s">
        <v>25</v>
      </c>
      <c r="L71" t="s">
        <v>322</v>
      </c>
      <c r="M71" t="s">
        <v>322</v>
      </c>
      <c r="O71" t="s">
        <v>323</v>
      </c>
      <c r="S71">
        <v>1413</v>
      </c>
      <c r="T71">
        <v>470</v>
      </c>
    </row>
    <row r="72" spans="1:20" x14ac:dyDescent="0.25">
      <c r="A72" t="s">
        <v>324</v>
      </c>
      <c r="B72" t="s">
        <v>29</v>
      </c>
      <c r="C72" t="s">
        <v>30</v>
      </c>
      <c r="D72" t="s">
        <v>22</v>
      </c>
      <c r="E72" t="s">
        <v>23</v>
      </c>
      <c r="F72" t="s">
        <v>5</v>
      </c>
      <c r="H72" t="s">
        <v>24</v>
      </c>
      <c r="I72">
        <v>86465</v>
      </c>
      <c r="J72">
        <v>87550</v>
      </c>
      <c r="K72" t="s">
        <v>25</v>
      </c>
      <c r="L72" t="s">
        <v>326</v>
      </c>
      <c r="M72" t="s">
        <v>326</v>
      </c>
      <c r="O72" t="s">
        <v>327</v>
      </c>
      <c r="S72">
        <v>1086</v>
      </c>
      <c r="T72">
        <v>361</v>
      </c>
    </row>
    <row r="73" spans="1:20" x14ac:dyDescent="0.25">
      <c r="A73" t="s">
        <v>328</v>
      </c>
      <c r="B73" t="s">
        <v>29</v>
      </c>
      <c r="C73" t="s">
        <v>30</v>
      </c>
      <c r="D73" t="s">
        <v>22</v>
      </c>
      <c r="E73" t="s">
        <v>23</v>
      </c>
      <c r="F73" t="s">
        <v>5</v>
      </c>
      <c r="H73" t="s">
        <v>24</v>
      </c>
      <c r="I73">
        <v>87629</v>
      </c>
      <c r="J73">
        <v>88246</v>
      </c>
      <c r="K73" t="s">
        <v>25</v>
      </c>
      <c r="L73" t="s">
        <v>330</v>
      </c>
      <c r="M73" t="s">
        <v>330</v>
      </c>
      <c r="O73" t="s">
        <v>331</v>
      </c>
      <c r="S73">
        <v>618</v>
      </c>
      <c r="T73">
        <v>205</v>
      </c>
    </row>
    <row r="74" spans="1:20" x14ac:dyDescent="0.25">
      <c r="A74" t="s">
        <v>332</v>
      </c>
      <c r="B74" t="s">
        <v>29</v>
      </c>
      <c r="C74" t="s">
        <v>30</v>
      </c>
      <c r="D74" t="s">
        <v>22</v>
      </c>
      <c r="E74" t="s">
        <v>23</v>
      </c>
      <c r="F74" t="s">
        <v>5</v>
      </c>
      <c r="H74" t="s">
        <v>24</v>
      </c>
      <c r="I74">
        <v>88264</v>
      </c>
      <c r="J74">
        <v>89634</v>
      </c>
      <c r="K74" t="s">
        <v>25</v>
      </c>
      <c r="L74" t="s">
        <v>334</v>
      </c>
      <c r="M74" t="s">
        <v>334</v>
      </c>
      <c r="O74" t="s">
        <v>335</v>
      </c>
      <c r="S74">
        <v>1371</v>
      </c>
      <c r="T74">
        <v>456</v>
      </c>
    </row>
    <row r="75" spans="1:20" x14ac:dyDescent="0.25">
      <c r="A75" t="s">
        <v>336</v>
      </c>
      <c r="B75" t="s">
        <v>29</v>
      </c>
      <c r="C75" t="s">
        <v>30</v>
      </c>
      <c r="D75" t="s">
        <v>22</v>
      </c>
      <c r="E75" t="s">
        <v>23</v>
      </c>
      <c r="F75" t="s">
        <v>5</v>
      </c>
      <c r="H75" t="s">
        <v>24</v>
      </c>
      <c r="I75">
        <v>89691</v>
      </c>
      <c r="J75">
        <v>90470</v>
      </c>
      <c r="K75" t="s">
        <v>25</v>
      </c>
      <c r="L75" t="s">
        <v>338</v>
      </c>
      <c r="M75" t="s">
        <v>338</v>
      </c>
      <c r="O75" t="s">
        <v>339</v>
      </c>
      <c r="S75">
        <v>780</v>
      </c>
      <c r="T75">
        <v>259</v>
      </c>
    </row>
    <row r="76" spans="1:20" x14ac:dyDescent="0.25">
      <c r="A76" t="s">
        <v>340</v>
      </c>
      <c r="B76" t="s">
        <v>29</v>
      </c>
      <c r="C76" t="s">
        <v>30</v>
      </c>
      <c r="D76" t="s">
        <v>22</v>
      </c>
      <c r="E76" t="s">
        <v>23</v>
      </c>
      <c r="F76" t="s">
        <v>5</v>
      </c>
      <c r="H76" t="s">
        <v>24</v>
      </c>
      <c r="I76">
        <v>90487</v>
      </c>
      <c r="J76">
        <v>92475</v>
      </c>
      <c r="K76" t="s">
        <v>25</v>
      </c>
      <c r="L76" t="s">
        <v>342</v>
      </c>
      <c r="M76" t="s">
        <v>342</v>
      </c>
      <c r="O76" t="s">
        <v>343</v>
      </c>
      <c r="S76">
        <v>1989</v>
      </c>
      <c r="T76">
        <v>662</v>
      </c>
    </row>
    <row r="77" spans="1:20" x14ac:dyDescent="0.25">
      <c r="A77" t="s">
        <v>344</v>
      </c>
      <c r="B77" t="s">
        <v>29</v>
      </c>
      <c r="C77" t="s">
        <v>30</v>
      </c>
      <c r="D77" t="s">
        <v>22</v>
      </c>
      <c r="E77" t="s">
        <v>23</v>
      </c>
      <c r="F77" t="s">
        <v>5</v>
      </c>
      <c r="H77" t="s">
        <v>24</v>
      </c>
      <c r="I77">
        <v>92941</v>
      </c>
      <c r="J77">
        <v>95184</v>
      </c>
      <c r="K77" t="s">
        <v>25</v>
      </c>
      <c r="L77" t="s">
        <v>346</v>
      </c>
      <c r="M77" t="s">
        <v>346</v>
      </c>
      <c r="O77" t="s">
        <v>347</v>
      </c>
      <c r="S77">
        <v>2244</v>
      </c>
      <c r="T77">
        <v>747</v>
      </c>
    </row>
    <row r="78" spans="1:20" x14ac:dyDescent="0.25">
      <c r="A78" t="s">
        <v>348</v>
      </c>
      <c r="B78" t="s">
        <v>29</v>
      </c>
      <c r="C78" t="s">
        <v>30</v>
      </c>
      <c r="D78" t="s">
        <v>22</v>
      </c>
      <c r="E78" t="s">
        <v>23</v>
      </c>
      <c r="F78" t="s">
        <v>5</v>
      </c>
      <c r="H78" t="s">
        <v>24</v>
      </c>
      <c r="I78">
        <v>95260</v>
      </c>
      <c r="J78">
        <v>96453</v>
      </c>
      <c r="K78" t="s">
        <v>52</v>
      </c>
      <c r="L78" t="s">
        <v>350</v>
      </c>
      <c r="M78" t="s">
        <v>350</v>
      </c>
      <c r="O78" t="s">
        <v>351</v>
      </c>
      <c r="S78">
        <v>1194</v>
      </c>
      <c r="T78">
        <v>397</v>
      </c>
    </row>
    <row r="79" spans="1:20" x14ac:dyDescent="0.25">
      <c r="A79" t="s">
        <v>353</v>
      </c>
      <c r="B79" t="s">
        <v>29</v>
      </c>
      <c r="C79" t="s">
        <v>30</v>
      </c>
      <c r="D79" t="s">
        <v>22</v>
      </c>
      <c r="E79" t="s">
        <v>23</v>
      </c>
      <c r="F79" t="s">
        <v>5</v>
      </c>
      <c r="H79" t="s">
        <v>24</v>
      </c>
      <c r="I79">
        <v>96458</v>
      </c>
      <c r="J79">
        <v>96928</v>
      </c>
      <c r="K79" t="s">
        <v>52</v>
      </c>
      <c r="L79" t="s">
        <v>355</v>
      </c>
      <c r="M79" t="s">
        <v>355</v>
      </c>
      <c r="O79" t="s">
        <v>356</v>
      </c>
      <c r="P79" t="s">
        <v>352</v>
      </c>
      <c r="S79">
        <v>471</v>
      </c>
      <c r="T79">
        <v>156</v>
      </c>
    </row>
    <row r="80" spans="1:20" x14ac:dyDescent="0.25">
      <c r="A80" t="s">
        <v>357</v>
      </c>
      <c r="B80" t="s">
        <v>29</v>
      </c>
      <c r="C80" t="s">
        <v>30</v>
      </c>
      <c r="D80" t="s">
        <v>22</v>
      </c>
      <c r="E80" t="s">
        <v>23</v>
      </c>
      <c r="F80" t="s">
        <v>5</v>
      </c>
      <c r="H80" t="s">
        <v>24</v>
      </c>
      <c r="I80">
        <v>96989</v>
      </c>
      <c r="J80">
        <v>98293</v>
      </c>
      <c r="K80" t="s">
        <v>52</v>
      </c>
      <c r="L80" t="s">
        <v>359</v>
      </c>
      <c r="M80" t="s">
        <v>359</v>
      </c>
      <c r="O80" t="s">
        <v>360</v>
      </c>
      <c r="S80">
        <v>1305</v>
      </c>
      <c r="T80">
        <v>434</v>
      </c>
    </row>
    <row r="81" spans="1:20" x14ac:dyDescent="0.25">
      <c r="A81" t="s">
        <v>361</v>
      </c>
      <c r="B81" t="s">
        <v>29</v>
      </c>
      <c r="C81" t="s">
        <v>30</v>
      </c>
      <c r="D81" t="s">
        <v>22</v>
      </c>
      <c r="E81" t="s">
        <v>23</v>
      </c>
      <c r="F81" t="s">
        <v>5</v>
      </c>
      <c r="H81" t="s">
        <v>24</v>
      </c>
      <c r="I81">
        <v>98296</v>
      </c>
      <c r="J81">
        <v>99705</v>
      </c>
      <c r="K81" t="s">
        <v>52</v>
      </c>
      <c r="L81" t="s">
        <v>363</v>
      </c>
      <c r="M81" t="s">
        <v>363</v>
      </c>
      <c r="O81" t="s">
        <v>364</v>
      </c>
      <c r="S81">
        <v>1410</v>
      </c>
      <c r="T81">
        <v>469</v>
      </c>
    </row>
    <row r="82" spans="1:20" x14ac:dyDescent="0.25">
      <c r="A82" t="s">
        <v>365</v>
      </c>
      <c r="B82" t="s">
        <v>29</v>
      </c>
      <c r="C82" t="s">
        <v>30</v>
      </c>
      <c r="D82" t="s">
        <v>22</v>
      </c>
      <c r="E82" t="s">
        <v>23</v>
      </c>
      <c r="F82" t="s">
        <v>5</v>
      </c>
      <c r="H82" t="s">
        <v>24</v>
      </c>
      <c r="I82">
        <v>99708</v>
      </c>
      <c r="J82">
        <v>100097</v>
      </c>
      <c r="K82" t="s">
        <v>52</v>
      </c>
      <c r="L82" t="s">
        <v>367</v>
      </c>
      <c r="M82" t="s">
        <v>367</v>
      </c>
      <c r="O82" t="s">
        <v>368</v>
      </c>
      <c r="S82">
        <v>390</v>
      </c>
      <c r="T82">
        <v>129</v>
      </c>
    </row>
    <row r="83" spans="1:20" x14ac:dyDescent="0.25">
      <c r="A83" t="s">
        <v>369</v>
      </c>
      <c r="B83" t="s">
        <v>29</v>
      </c>
      <c r="C83" t="s">
        <v>30</v>
      </c>
      <c r="D83" t="s">
        <v>22</v>
      </c>
      <c r="E83" t="s">
        <v>23</v>
      </c>
      <c r="F83" t="s">
        <v>5</v>
      </c>
      <c r="H83" t="s">
        <v>24</v>
      </c>
      <c r="I83">
        <v>100224</v>
      </c>
      <c r="J83">
        <v>101447</v>
      </c>
      <c r="K83" t="s">
        <v>25</v>
      </c>
      <c r="L83" t="s">
        <v>371</v>
      </c>
      <c r="M83" t="s">
        <v>371</v>
      </c>
      <c r="O83" t="s">
        <v>372</v>
      </c>
      <c r="S83">
        <v>1224</v>
      </c>
      <c r="T83">
        <v>407</v>
      </c>
    </row>
    <row r="84" spans="1:20" x14ac:dyDescent="0.25">
      <c r="A84" t="s">
        <v>373</v>
      </c>
      <c r="B84" t="s">
        <v>29</v>
      </c>
      <c r="C84" t="s">
        <v>30</v>
      </c>
      <c r="D84" t="s">
        <v>22</v>
      </c>
      <c r="E84" t="s">
        <v>23</v>
      </c>
      <c r="F84" t="s">
        <v>5</v>
      </c>
      <c r="H84" t="s">
        <v>24</v>
      </c>
      <c r="I84">
        <v>101519</v>
      </c>
      <c r="J84">
        <v>102805</v>
      </c>
      <c r="K84" t="s">
        <v>25</v>
      </c>
      <c r="L84" t="s">
        <v>375</v>
      </c>
      <c r="M84" t="s">
        <v>375</v>
      </c>
      <c r="O84" t="s">
        <v>376</v>
      </c>
      <c r="S84">
        <v>1287</v>
      </c>
      <c r="T84">
        <v>428</v>
      </c>
    </row>
    <row r="85" spans="1:20" x14ac:dyDescent="0.25">
      <c r="A85" t="s">
        <v>377</v>
      </c>
      <c r="B85" t="s">
        <v>29</v>
      </c>
      <c r="C85" t="s">
        <v>30</v>
      </c>
      <c r="D85" t="s">
        <v>22</v>
      </c>
      <c r="E85" t="s">
        <v>23</v>
      </c>
      <c r="F85" t="s">
        <v>5</v>
      </c>
      <c r="H85" t="s">
        <v>24</v>
      </c>
      <c r="I85">
        <v>102968</v>
      </c>
      <c r="J85">
        <v>103195</v>
      </c>
      <c r="K85" t="s">
        <v>25</v>
      </c>
      <c r="L85" t="s">
        <v>379</v>
      </c>
      <c r="M85" t="s">
        <v>379</v>
      </c>
      <c r="O85" t="s">
        <v>56</v>
      </c>
      <c r="S85">
        <v>228</v>
      </c>
      <c r="T85">
        <v>75</v>
      </c>
    </row>
    <row r="86" spans="1:20" x14ac:dyDescent="0.25">
      <c r="A86" t="s">
        <v>380</v>
      </c>
      <c r="B86" t="s">
        <v>29</v>
      </c>
      <c r="C86" t="s">
        <v>30</v>
      </c>
      <c r="D86" t="s">
        <v>22</v>
      </c>
      <c r="E86" t="s">
        <v>23</v>
      </c>
      <c r="F86" t="s">
        <v>5</v>
      </c>
      <c r="H86" t="s">
        <v>24</v>
      </c>
      <c r="I86">
        <v>103222</v>
      </c>
      <c r="J86">
        <v>104313</v>
      </c>
      <c r="K86" t="s">
        <v>52</v>
      </c>
      <c r="L86" t="s">
        <v>382</v>
      </c>
      <c r="M86" t="s">
        <v>382</v>
      </c>
      <c r="O86" t="s">
        <v>56</v>
      </c>
      <c r="S86">
        <v>1092</v>
      </c>
      <c r="T86">
        <v>363</v>
      </c>
    </row>
    <row r="87" spans="1:20" x14ac:dyDescent="0.25">
      <c r="A87" t="s">
        <v>383</v>
      </c>
      <c r="B87" t="s">
        <v>29</v>
      </c>
      <c r="C87" t="s">
        <v>30</v>
      </c>
      <c r="D87" t="s">
        <v>22</v>
      </c>
      <c r="E87" t="s">
        <v>23</v>
      </c>
      <c r="F87" t="s">
        <v>5</v>
      </c>
      <c r="H87" t="s">
        <v>24</v>
      </c>
      <c r="I87">
        <v>104415</v>
      </c>
      <c r="J87">
        <v>107963</v>
      </c>
      <c r="K87" t="s">
        <v>25</v>
      </c>
      <c r="L87" t="s">
        <v>385</v>
      </c>
      <c r="M87" t="s">
        <v>385</v>
      </c>
      <c r="O87" t="s">
        <v>386</v>
      </c>
      <c r="S87">
        <v>3549</v>
      </c>
      <c r="T87">
        <v>1182</v>
      </c>
    </row>
    <row r="88" spans="1:20" x14ac:dyDescent="0.25">
      <c r="A88" t="s">
        <v>387</v>
      </c>
      <c r="B88" t="s">
        <v>29</v>
      </c>
      <c r="C88" t="s">
        <v>30</v>
      </c>
      <c r="D88" t="s">
        <v>22</v>
      </c>
      <c r="E88" t="s">
        <v>23</v>
      </c>
      <c r="F88" t="s">
        <v>5</v>
      </c>
      <c r="H88" t="s">
        <v>24</v>
      </c>
      <c r="I88">
        <v>107953</v>
      </c>
      <c r="J88">
        <v>108498</v>
      </c>
      <c r="K88" t="s">
        <v>25</v>
      </c>
      <c r="L88" t="s">
        <v>389</v>
      </c>
      <c r="M88" t="s">
        <v>389</v>
      </c>
      <c r="O88" t="s">
        <v>56</v>
      </c>
      <c r="S88">
        <v>546</v>
      </c>
      <c r="T88">
        <v>181</v>
      </c>
    </row>
    <row r="89" spans="1:20" x14ac:dyDescent="0.25">
      <c r="A89" t="s">
        <v>390</v>
      </c>
      <c r="B89" t="s">
        <v>29</v>
      </c>
      <c r="C89" t="s">
        <v>30</v>
      </c>
      <c r="D89" t="s">
        <v>22</v>
      </c>
      <c r="E89" t="s">
        <v>23</v>
      </c>
      <c r="F89" t="s">
        <v>5</v>
      </c>
      <c r="H89" t="s">
        <v>24</v>
      </c>
      <c r="I89">
        <v>108525</v>
      </c>
      <c r="J89">
        <v>108938</v>
      </c>
      <c r="K89" t="s">
        <v>25</v>
      </c>
      <c r="L89" t="s">
        <v>392</v>
      </c>
      <c r="M89" t="s">
        <v>392</v>
      </c>
      <c r="O89" t="s">
        <v>386</v>
      </c>
      <c r="S89">
        <v>414</v>
      </c>
      <c r="T89">
        <v>137</v>
      </c>
    </row>
    <row r="90" spans="1:20" x14ac:dyDescent="0.25">
      <c r="A90" t="s">
        <v>393</v>
      </c>
      <c r="B90" t="s">
        <v>29</v>
      </c>
      <c r="C90" t="s">
        <v>30</v>
      </c>
      <c r="D90" t="s">
        <v>22</v>
      </c>
      <c r="E90" t="s">
        <v>23</v>
      </c>
      <c r="F90" t="s">
        <v>5</v>
      </c>
      <c r="H90" t="s">
        <v>24</v>
      </c>
      <c r="I90">
        <v>108973</v>
      </c>
      <c r="J90">
        <v>109245</v>
      </c>
      <c r="K90" t="s">
        <v>52</v>
      </c>
      <c r="L90" t="s">
        <v>395</v>
      </c>
      <c r="M90" t="s">
        <v>395</v>
      </c>
      <c r="O90" t="s">
        <v>56</v>
      </c>
      <c r="S90">
        <v>273</v>
      </c>
      <c r="T90">
        <v>90</v>
      </c>
    </row>
    <row r="91" spans="1:20" x14ac:dyDescent="0.25">
      <c r="A91" t="s">
        <v>396</v>
      </c>
      <c r="B91" t="s">
        <v>29</v>
      </c>
      <c r="C91" t="s">
        <v>30</v>
      </c>
      <c r="D91" t="s">
        <v>22</v>
      </c>
      <c r="E91" t="s">
        <v>23</v>
      </c>
      <c r="F91" t="s">
        <v>5</v>
      </c>
      <c r="H91" t="s">
        <v>24</v>
      </c>
      <c r="I91">
        <v>109798</v>
      </c>
      <c r="J91">
        <v>110034</v>
      </c>
      <c r="K91" t="s">
        <v>25</v>
      </c>
      <c r="L91" t="s">
        <v>398</v>
      </c>
      <c r="M91" t="s">
        <v>398</v>
      </c>
      <c r="O91" t="s">
        <v>56</v>
      </c>
      <c r="S91">
        <v>237</v>
      </c>
      <c r="T91">
        <v>78</v>
      </c>
    </row>
    <row r="92" spans="1:20" x14ac:dyDescent="0.25">
      <c r="A92" t="s">
        <v>399</v>
      </c>
      <c r="B92" t="s">
        <v>29</v>
      </c>
      <c r="C92" t="s">
        <v>30</v>
      </c>
      <c r="D92" t="s">
        <v>22</v>
      </c>
      <c r="E92" t="s">
        <v>23</v>
      </c>
      <c r="F92" t="s">
        <v>5</v>
      </c>
      <c r="H92" t="s">
        <v>24</v>
      </c>
      <c r="I92">
        <v>110003</v>
      </c>
      <c r="J92">
        <v>110515</v>
      </c>
      <c r="K92" t="s">
        <v>52</v>
      </c>
      <c r="L92" t="s">
        <v>401</v>
      </c>
      <c r="M92" t="s">
        <v>401</v>
      </c>
      <c r="O92" t="s">
        <v>56</v>
      </c>
      <c r="S92">
        <v>513</v>
      </c>
      <c r="T92">
        <v>170</v>
      </c>
    </row>
    <row r="93" spans="1:20" x14ac:dyDescent="0.25">
      <c r="A93" t="s">
        <v>403</v>
      </c>
      <c r="B93" t="s">
        <v>29</v>
      </c>
      <c r="C93" t="s">
        <v>30</v>
      </c>
      <c r="D93" t="s">
        <v>22</v>
      </c>
      <c r="E93" t="s">
        <v>23</v>
      </c>
      <c r="F93" t="s">
        <v>5</v>
      </c>
      <c r="H93" t="s">
        <v>24</v>
      </c>
      <c r="I93">
        <v>110668</v>
      </c>
      <c r="J93">
        <v>111333</v>
      </c>
      <c r="K93" t="s">
        <v>25</v>
      </c>
      <c r="L93" t="s">
        <v>405</v>
      </c>
      <c r="M93" t="s">
        <v>405</v>
      </c>
      <c r="O93" t="s">
        <v>406</v>
      </c>
      <c r="P93" t="s">
        <v>402</v>
      </c>
      <c r="S93">
        <v>666</v>
      </c>
      <c r="T93">
        <v>221</v>
      </c>
    </row>
    <row r="94" spans="1:20" x14ac:dyDescent="0.25">
      <c r="A94" t="s">
        <v>408</v>
      </c>
      <c r="B94" t="s">
        <v>29</v>
      </c>
      <c r="C94" t="s">
        <v>30</v>
      </c>
      <c r="D94" t="s">
        <v>22</v>
      </c>
      <c r="E94" t="s">
        <v>23</v>
      </c>
      <c r="F94" t="s">
        <v>5</v>
      </c>
      <c r="H94" t="s">
        <v>24</v>
      </c>
      <c r="I94">
        <v>111333</v>
      </c>
      <c r="J94">
        <v>111989</v>
      </c>
      <c r="K94" t="s">
        <v>25</v>
      </c>
      <c r="L94" t="s">
        <v>410</v>
      </c>
      <c r="M94" t="s">
        <v>410</v>
      </c>
      <c r="O94" t="s">
        <v>411</v>
      </c>
      <c r="P94" t="s">
        <v>407</v>
      </c>
      <c r="S94">
        <v>657</v>
      </c>
      <c r="T94">
        <v>218</v>
      </c>
    </row>
    <row r="95" spans="1:20" x14ac:dyDescent="0.25">
      <c r="A95" t="s">
        <v>412</v>
      </c>
      <c r="B95" t="s">
        <v>29</v>
      </c>
      <c r="C95" t="s">
        <v>30</v>
      </c>
      <c r="D95" t="s">
        <v>22</v>
      </c>
      <c r="E95" t="s">
        <v>23</v>
      </c>
      <c r="F95" t="s">
        <v>5</v>
      </c>
      <c r="H95" t="s">
        <v>24</v>
      </c>
      <c r="I95">
        <v>111991</v>
      </c>
      <c r="J95">
        <v>113034</v>
      </c>
      <c r="K95" t="s">
        <v>52</v>
      </c>
      <c r="L95" t="s">
        <v>414</v>
      </c>
      <c r="M95" t="s">
        <v>414</v>
      </c>
      <c r="O95" t="s">
        <v>415</v>
      </c>
      <c r="S95">
        <v>1044</v>
      </c>
      <c r="T95">
        <v>347</v>
      </c>
    </row>
    <row r="96" spans="1:20" x14ac:dyDescent="0.25">
      <c r="A96" t="s">
        <v>416</v>
      </c>
      <c r="B96" t="s">
        <v>29</v>
      </c>
      <c r="C96" t="s">
        <v>30</v>
      </c>
      <c r="D96" t="s">
        <v>22</v>
      </c>
      <c r="E96" t="s">
        <v>23</v>
      </c>
      <c r="F96" t="s">
        <v>5</v>
      </c>
      <c r="H96" t="s">
        <v>24</v>
      </c>
      <c r="I96">
        <v>113159</v>
      </c>
      <c r="J96">
        <v>114055</v>
      </c>
      <c r="K96" t="s">
        <v>52</v>
      </c>
      <c r="L96" t="s">
        <v>418</v>
      </c>
      <c r="M96" t="s">
        <v>418</v>
      </c>
      <c r="O96" t="s">
        <v>419</v>
      </c>
      <c r="S96">
        <v>897</v>
      </c>
      <c r="T96">
        <v>298</v>
      </c>
    </row>
    <row r="97" spans="1:21" x14ac:dyDescent="0.25">
      <c r="A97" t="s">
        <v>420</v>
      </c>
      <c r="B97" t="s">
        <v>29</v>
      </c>
      <c r="C97" t="s">
        <v>30</v>
      </c>
      <c r="D97" t="s">
        <v>22</v>
      </c>
      <c r="E97" t="s">
        <v>23</v>
      </c>
      <c r="F97" t="s">
        <v>5</v>
      </c>
      <c r="H97" t="s">
        <v>24</v>
      </c>
      <c r="I97">
        <v>114146</v>
      </c>
      <c r="J97">
        <v>115906</v>
      </c>
      <c r="K97" t="s">
        <v>52</v>
      </c>
      <c r="L97" t="s">
        <v>422</v>
      </c>
      <c r="M97" t="s">
        <v>422</v>
      </c>
      <c r="O97" t="s">
        <v>423</v>
      </c>
      <c r="S97">
        <v>1761</v>
      </c>
      <c r="T97">
        <v>586</v>
      </c>
    </row>
    <row r="98" spans="1:21" x14ac:dyDescent="0.25">
      <c r="A98" t="s">
        <v>424</v>
      </c>
      <c r="B98" t="s">
        <v>29</v>
      </c>
      <c r="C98" t="s">
        <v>30</v>
      </c>
      <c r="D98" t="s">
        <v>22</v>
      </c>
      <c r="E98" t="s">
        <v>23</v>
      </c>
      <c r="F98" t="s">
        <v>5</v>
      </c>
      <c r="H98" t="s">
        <v>24</v>
      </c>
      <c r="I98">
        <v>115916</v>
      </c>
      <c r="J98">
        <v>116818</v>
      </c>
      <c r="K98" t="s">
        <v>52</v>
      </c>
      <c r="L98" t="s">
        <v>426</v>
      </c>
      <c r="M98" t="s">
        <v>426</v>
      </c>
      <c r="O98" t="s">
        <v>427</v>
      </c>
      <c r="S98">
        <v>903</v>
      </c>
      <c r="T98">
        <v>300</v>
      </c>
    </row>
    <row r="99" spans="1:21" x14ac:dyDescent="0.25">
      <c r="A99" t="s">
        <v>428</v>
      </c>
      <c r="B99" t="s">
        <v>29</v>
      </c>
      <c r="C99" t="s">
        <v>30</v>
      </c>
      <c r="D99" t="s">
        <v>22</v>
      </c>
      <c r="E99" t="s">
        <v>23</v>
      </c>
      <c r="F99" t="s">
        <v>5</v>
      </c>
      <c r="H99" t="s">
        <v>24</v>
      </c>
      <c r="I99">
        <v>117064</v>
      </c>
      <c r="J99">
        <v>118347</v>
      </c>
      <c r="K99" t="s">
        <v>25</v>
      </c>
      <c r="L99" t="s">
        <v>430</v>
      </c>
      <c r="M99" t="s">
        <v>430</v>
      </c>
      <c r="O99" t="s">
        <v>300</v>
      </c>
      <c r="S99">
        <v>1284</v>
      </c>
      <c r="T99">
        <v>427</v>
      </c>
    </row>
    <row r="100" spans="1:21" x14ac:dyDescent="0.25">
      <c r="A100" t="s">
        <v>431</v>
      </c>
      <c r="B100" t="s">
        <v>29</v>
      </c>
      <c r="C100" t="s">
        <v>30</v>
      </c>
      <c r="D100" t="s">
        <v>22</v>
      </c>
      <c r="E100" t="s">
        <v>23</v>
      </c>
      <c r="F100" t="s">
        <v>5</v>
      </c>
      <c r="H100" t="s">
        <v>24</v>
      </c>
      <c r="I100">
        <v>118510</v>
      </c>
      <c r="J100">
        <v>118935</v>
      </c>
      <c r="K100" t="s">
        <v>25</v>
      </c>
      <c r="L100" t="s">
        <v>433</v>
      </c>
      <c r="M100" t="s">
        <v>433</v>
      </c>
      <c r="O100" t="s">
        <v>434</v>
      </c>
      <c r="S100">
        <v>426</v>
      </c>
      <c r="T100">
        <v>141</v>
      </c>
    </row>
    <row r="101" spans="1:21" x14ac:dyDescent="0.25">
      <c r="A101" t="s">
        <v>435</v>
      </c>
      <c r="B101" t="s">
        <v>29</v>
      </c>
      <c r="C101" t="s">
        <v>30</v>
      </c>
      <c r="D101" t="s">
        <v>22</v>
      </c>
      <c r="E101" t="s">
        <v>23</v>
      </c>
      <c r="F101" t="s">
        <v>5</v>
      </c>
      <c r="H101" t="s">
        <v>24</v>
      </c>
      <c r="I101">
        <v>118939</v>
      </c>
      <c r="J101">
        <v>120330</v>
      </c>
      <c r="K101" t="s">
        <v>25</v>
      </c>
      <c r="L101" t="s">
        <v>437</v>
      </c>
      <c r="M101" t="s">
        <v>437</v>
      </c>
      <c r="O101" t="s">
        <v>438</v>
      </c>
      <c r="S101">
        <v>1392</v>
      </c>
      <c r="T101">
        <v>463</v>
      </c>
    </row>
    <row r="102" spans="1:21" x14ac:dyDescent="0.25">
      <c r="A102" t="s">
        <v>439</v>
      </c>
      <c r="B102" t="s">
        <v>29</v>
      </c>
      <c r="C102" t="s">
        <v>30</v>
      </c>
      <c r="D102" t="s">
        <v>22</v>
      </c>
      <c r="E102" t="s">
        <v>23</v>
      </c>
      <c r="F102" t="s">
        <v>5</v>
      </c>
      <c r="H102" t="s">
        <v>24</v>
      </c>
      <c r="I102">
        <v>120561</v>
      </c>
      <c r="J102">
        <v>121130</v>
      </c>
      <c r="K102" t="s">
        <v>25</v>
      </c>
      <c r="L102" t="s">
        <v>441</v>
      </c>
      <c r="M102" t="s">
        <v>441</v>
      </c>
      <c r="O102" t="s">
        <v>442</v>
      </c>
      <c r="S102">
        <v>570</v>
      </c>
      <c r="T102">
        <v>189</v>
      </c>
    </row>
    <row r="103" spans="1:21" x14ac:dyDescent="0.25">
      <c r="A103" t="s">
        <v>443</v>
      </c>
      <c r="B103" t="s">
        <v>29</v>
      </c>
      <c r="C103" t="s">
        <v>30</v>
      </c>
      <c r="D103" t="s">
        <v>22</v>
      </c>
      <c r="E103" t="s">
        <v>23</v>
      </c>
      <c r="F103" t="s">
        <v>5</v>
      </c>
      <c r="H103" t="s">
        <v>24</v>
      </c>
      <c r="I103">
        <v>121183</v>
      </c>
      <c r="J103">
        <v>122232</v>
      </c>
      <c r="K103" t="s">
        <v>25</v>
      </c>
      <c r="L103" t="s">
        <v>445</v>
      </c>
      <c r="M103" t="s">
        <v>445</v>
      </c>
      <c r="O103" t="s">
        <v>446</v>
      </c>
      <c r="S103">
        <v>1050</v>
      </c>
      <c r="T103">
        <v>349</v>
      </c>
    </row>
    <row r="104" spans="1:21" x14ac:dyDescent="0.25">
      <c r="A104" t="s">
        <v>447</v>
      </c>
      <c r="B104" t="s">
        <v>29</v>
      </c>
      <c r="C104" t="s">
        <v>30</v>
      </c>
      <c r="D104" t="s">
        <v>22</v>
      </c>
      <c r="E104" t="s">
        <v>23</v>
      </c>
      <c r="F104" t="s">
        <v>5</v>
      </c>
      <c r="H104" t="s">
        <v>24</v>
      </c>
      <c r="I104">
        <v>122257</v>
      </c>
      <c r="J104">
        <v>123009</v>
      </c>
      <c r="K104" t="s">
        <v>25</v>
      </c>
      <c r="L104" t="s">
        <v>449</v>
      </c>
      <c r="M104" t="s">
        <v>449</v>
      </c>
      <c r="O104" t="s">
        <v>450</v>
      </c>
      <c r="S104">
        <v>753</v>
      </c>
      <c r="T104">
        <v>250</v>
      </c>
    </row>
    <row r="105" spans="1:21" x14ac:dyDescent="0.25">
      <c r="A105" t="s">
        <v>451</v>
      </c>
      <c r="B105" t="s">
        <v>29</v>
      </c>
      <c r="C105" t="s">
        <v>30</v>
      </c>
      <c r="D105" t="s">
        <v>22</v>
      </c>
      <c r="E105" t="s">
        <v>23</v>
      </c>
      <c r="F105" t="s">
        <v>5</v>
      </c>
      <c r="H105" t="s">
        <v>24</v>
      </c>
      <c r="I105">
        <v>123031</v>
      </c>
      <c r="J105">
        <v>124497</v>
      </c>
      <c r="K105" t="s">
        <v>25</v>
      </c>
      <c r="L105" t="s">
        <v>453</v>
      </c>
      <c r="M105" t="s">
        <v>453</v>
      </c>
      <c r="O105" t="s">
        <v>454</v>
      </c>
      <c r="S105">
        <v>1467</v>
      </c>
      <c r="T105">
        <v>488</v>
      </c>
    </row>
    <row r="106" spans="1:21" x14ac:dyDescent="0.25">
      <c r="A106" t="s">
        <v>455</v>
      </c>
      <c r="B106" t="s">
        <v>29</v>
      </c>
      <c r="C106" t="s">
        <v>30</v>
      </c>
      <c r="D106" t="s">
        <v>22</v>
      </c>
      <c r="E106" t="s">
        <v>23</v>
      </c>
      <c r="F106" t="s">
        <v>5</v>
      </c>
      <c r="H106" t="s">
        <v>24</v>
      </c>
      <c r="I106">
        <v>124525</v>
      </c>
      <c r="J106">
        <v>125316</v>
      </c>
      <c r="K106" t="s">
        <v>25</v>
      </c>
      <c r="L106" t="s">
        <v>457</v>
      </c>
      <c r="M106" t="s">
        <v>457</v>
      </c>
      <c r="O106" t="s">
        <v>458</v>
      </c>
      <c r="S106">
        <v>792</v>
      </c>
      <c r="T106">
        <v>263</v>
      </c>
    </row>
    <row r="107" spans="1:21" x14ac:dyDescent="0.25">
      <c r="A107" t="s">
        <v>459</v>
      </c>
      <c r="B107" t="s">
        <v>29</v>
      </c>
      <c r="C107" t="s">
        <v>30</v>
      </c>
      <c r="D107" t="s">
        <v>22</v>
      </c>
      <c r="E107" t="s">
        <v>23</v>
      </c>
      <c r="F107" t="s">
        <v>5</v>
      </c>
      <c r="H107" t="s">
        <v>24</v>
      </c>
      <c r="I107">
        <v>125383</v>
      </c>
      <c r="J107">
        <v>125664</v>
      </c>
      <c r="K107" t="s">
        <v>52</v>
      </c>
      <c r="L107" t="s">
        <v>461</v>
      </c>
      <c r="M107" t="s">
        <v>461</v>
      </c>
      <c r="O107" t="s">
        <v>56</v>
      </c>
      <c r="S107">
        <v>282</v>
      </c>
      <c r="T107">
        <v>93</v>
      </c>
    </row>
    <row r="108" spans="1:21" x14ac:dyDescent="0.25">
      <c r="A108" t="s">
        <v>462</v>
      </c>
      <c r="B108" t="s">
        <v>29</v>
      </c>
      <c r="C108" t="s">
        <v>30</v>
      </c>
      <c r="D108" t="s">
        <v>22</v>
      </c>
      <c r="E108" t="s">
        <v>23</v>
      </c>
      <c r="F108" t="s">
        <v>5</v>
      </c>
      <c r="H108" t="s">
        <v>24</v>
      </c>
      <c r="I108">
        <v>125877</v>
      </c>
      <c r="J108">
        <v>126434</v>
      </c>
      <c r="K108" t="s">
        <v>52</v>
      </c>
      <c r="L108" t="s">
        <v>464</v>
      </c>
      <c r="M108" t="s">
        <v>464</v>
      </c>
      <c r="O108" t="s">
        <v>446</v>
      </c>
      <c r="S108">
        <v>558</v>
      </c>
      <c r="T108">
        <v>185</v>
      </c>
    </row>
    <row r="109" spans="1:21" x14ac:dyDescent="0.25">
      <c r="A109" t="s">
        <v>465</v>
      </c>
      <c r="B109" t="s">
        <v>29</v>
      </c>
      <c r="C109" t="s">
        <v>30</v>
      </c>
      <c r="D109" t="s">
        <v>22</v>
      </c>
      <c r="E109" t="s">
        <v>23</v>
      </c>
      <c r="F109" t="s">
        <v>5</v>
      </c>
      <c r="H109" t="s">
        <v>24</v>
      </c>
      <c r="I109">
        <v>126554</v>
      </c>
      <c r="J109">
        <v>128266</v>
      </c>
      <c r="K109" t="s">
        <v>52</v>
      </c>
      <c r="L109" t="s">
        <v>467</v>
      </c>
      <c r="M109" t="s">
        <v>467</v>
      </c>
      <c r="O109" t="s">
        <v>468</v>
      </c>
      <c r="S109">
        <v>1713</v>
      </c>
      <c r="T109">
        <v>570</v>
      </c>
    </row>
    <row r="110" spans="1:21" x14ac:dyDescent="0.25">
      <c r="A110" t="s">
        <v>469</v>
      </c>
      <c r="B110" t="s">
        <v>124</v>
      </c>
      <c r="D110" t="s">
        <v>22</v>
      </c>
      <c r="E110" t="s">
        <v>23</v>
      </c>
      <c r="F110" t="s">
        <v>5</v>
      </c>
      <c r="H110" t="s">
        <v>24</v>
      </c>
      <c r="I110">
        <v>128339</v>
      </c>
      <c r="J110">
        <v>128412</v>
      </c>
      <c r="K110" t="s">
        <v>25</v>
      </c>
      <c r="O110" t="s">
        <v>471</v>
      </c>
      <c r="S110">
        <v>74</v>
      </c>
      <c r="U110" t="s">
        <v>472</v>
      </c>
    </row>
    <row r="111" spans="1:21" x14ac:dyDescent="0.25">
      <c r="A111" t="s">
        <v>473</v>
      </c>
      <c r="B111" t="s">
        <v>29</v>
      </c>
      <c r="C111" t="s">
        <v>30</v>
      </c>
      <c r="D111" t="s">
        <v>22</v>
      </c>
      <c r="E111" t="s">
        <v>23</v>
      </c>
      <c r="F111" t="s">
        <v>5</v>
      </c>
      <c r="H111" t="s">
        <v>24</v>
      </c>
      <c r="I111">
        <v>128443</v>
      </c>
      <c r="J111">
        <v>129771</v>
      </c>
      <c r="K111" t="s">
        <v>52</v>
      </c>
      <c r="L111" t="s">
        <v>475</v>
      </c>
      <c r="M111" t="s">
        <v>475</v>
      </c>
      <c r="O111" t="s">
        <v>476</v>
      </c>
      <c r="S111">
        <v>1329</v>
      </c>
      <c r="T111">
        <v>442</v>
      </c>
    </row>
    <row r="112" spans="1:21" x14ac:dyDescent="0.25">
      <c r="A112" t="s">
        <v>477</v>
      </c>
      <c r="B112" t="s">
        <v>29</v>
      </c>
      <c r="C112" t="s">
        <v>30</v>
      </c>
      <c r="D112" t="s">
        <v>22</v>
      </c>
      <c r="E112" t="s">
        <v>23</v>
      </c>
      <c r="F112" t="s">
        <v>5</v>
      </c>
      <c r="H112" t="s">
        <v>24</v>
      </c>
      <c r="I112">
        <v>129758</v>
      </c>
      <c r="J112">
        <v>130423</v>
      </c>
      <c r="K112" t="s">
        <v>52</v>
      </c>
      <c r="L112" t="s">
        <v>479</v>
      </c>
      <c r="M112" t="s">
        <v>479</v>
      </c>
      <c r="O112" t="s">
        <v>480</v>
      </c>
      <c r="S112">
        <v>666</v>
      </c>
      <c r="T112">
        <v>221</v>
      </c>
    </row>
    <row r="113" spans="1:20" x14ac:dyDescent="0.25">
      <c r="A113" t="s">
        <v>481</v>
      </c>
      <c r="B113" t="s">
        <v>29</v>
      </c>
      <c r="C113" t="s">
        <v>30</v>
      </c>
      <c r="D113" t="s">
        <v>22</v>
      </c>
      <c r="E113" t="s">
        <v>23</v>
      </c>
      <c r="F113" t="s">
        <v>5</v>
      </c>
      <c r="H113" t="s">
        <v>24</v>
      </c>
      <c r="I113">
        <v>130623</v>
      </c>
      <c r="J113">
        <v>131156</v>
      </c>
      <c r="K113" t="s">
        <v>25</v>
      </c>
      <c r="L113" t="s">
        <v>483</v>
      </c>
      <c r="M113" t="s">
        <v>483</v>
      </c>
      <c r="O113" t="s">
        <v>484</v>
      </c>
      <c r="S113">
        <v>534</v>
      </c>
      <c r="T113">
        <v>177</v>
      </c>
    </row>
    <row r="114" spans="1:20" x14ac:dyDescent="0.25">
      <c r="A114" t="s">
        <v>485</v>
      </c>
      <c r="B114" t="s">
        <v>29</v>
      </c>
      <c r="C114" t="s">
        <v>30</v>
      </c>
      <c r="D114" t="s">
        <v>22</v>
      </c>
      <c r="E114" t="s">
        <v>23</v>
      </c>
      <c r="F114" t="s">
        <v>5</v>
      </c>
      <c r="H114" t="s">
        <v>24</v>
      </c>
      <c r="I114">
        <v>131243</v>
      </c>
      <c r="J114">
        <v>132952</v>
      </c>
      <c r="K114" t="s">
        <v>25</v>
      </c>
      <c r="L114" t="s">
        <v>487</v>
      </c>
      <c r="M114" t="s">
        <v>487</v>
      </c>
      <c r="O114" t="s">
        <v>488</v>
      </c>
      <c r="S114">
        <v>1710</v>
      </c>
      <c r="T114">
        <v>569</v>
      </c>
    </row>
    <row r="115" spans="1:20" x14ac:dyDescent="0.25">
      <c r="A115" t="s">
        <v>489</v>
      </c>
      <c r="B115" t="s">
        <v>29</v>
      </c>
      <c r="C115" t="s">
        <v>30</v>
      </c>
      <c r="D115" t="s">
        <v>22</v>
      </c>
      <c r="E115" t="s">
        <v>23</v>
      </c>
      <c r="F115" t="s">
        <v>5</v>
      </c>
      <c r="H115" t="s">
        <v>24</v>
      </c>
      <c r="I115">
        <v>132949</v>
      </c>
      <c r="J115">
        <v>133698</v>
      </c>
      <c r="K115" t="s">
        <v>25</v>
      </c>
      <c r="L115" t="s">
        <v>491</v>
      </c>
      <c r="M115" t="s">
        <v>491</v>
      </c>
      <c r="O115" t="s">
        <v>492</v>
      </c>
      <c r="S115">
        <v>750</v>
      </c>
      <c r="T115">
        <v>249</v>
      </c>
    </row>
    <row r="116" spans="1:20" x14ac:dyDescent="0.25">
      <c r="A116" t="s">
        <v>493</v>
      </c>
      <c r="B116" t="s">
        <v>29</v>
      </c>
      <c r="C116" t="s">
        <v>30</v>
      </c>
      <c r="D116" t="s">
        <v>22</v>
      </c>
      <c r="E116" t="s">
        <v>23</v>
      </c>
      <c r="F116" t="s">
        <v>5</v>
      </c>
      <c r="H116" t="s">
        <v>24</v>
      </c>
      <c r="I116">
        <v>133848</v>
      </c>
      <c r="J116">
        <v>134201</v>
      </c>
      <c r="K116" t="s">
        <v>25</v>
      </c>
      <c r="L116" t="s">
        <v>495</v>
      </c>
      <c r="M116" t="s">
        <v>495</v>
      </c>
      <c r="O116" t="s">
        <v>56</v>
      </c>
      <c r="S116">
        <v>354</v>
      </c>
      <c r="T116">
        <v>117</v>
      </c>
    </row>
    <row r="117" spans="1:20" x14ac:dyDescent="0.25">
      <c r="A117" t="s">
        <v>496</v>
      </c>
      <c r="B117" t="s">
        <v>29</v>
      </c>
      <c r="C117" t="s">
        <v>30</v>
      </c>
      <c r="D117" t="s">
        <v>22</v>
      </c>
      <c r="E117" t="s">
        <v>23</v>
      </c>
      <c r="F117" t="s">
        <v>5</v>
      </c>
      <c r="H117" t="s">
        <v>24</v>
      </c>
      <c r="I117">
        <v>134213</v>
      </c>
      <c r="J117">
        <v>135568</v>
      </c>
      <c r="K117" t="s">
        <v>25</v>
      </c>
      <c r="L117" t="s">
        <v>498</v>
      </c>
      <c r="M117" t="s">
        <v>498</v>
      </c>
      <c r="O117" t="s">
        <v>499</v>
      </c>
      <c r="S117">
        <v>1356</v>
      </c>
      <c r="T117">
        <v>451</v>
      </c>
    </row>
    <row r="118" spans="1:20" x14ac:dyDescent="0.25">
      <c r="A118" t="s">
        <v>500</v>
      </c>
      <c r="B118" t="s">
        <v>29</v>
      </c>
      <c r="C118" t="s">
        <v>30</v>
      </c>
      <c r="D118" t="s">
        <v>22</v>
      </c>
      <c r="E118" t="s">
        <v>23</v>
      </c>
      <c r="F118" t="s">
        <v>5</v>
      </c>
      <c r="H118" t="s">
        <v>24</v>
      </c>
      <c r="I118">
        <v>135596</v>
      </c>
      <c r="J118">
        <v>135823</v>
      </c>
      <c r="K118" t="s">
        <v>25</v>
      </c>
      <c r="L118" t="s">
        <v>502</v>
      </c>
      <c r="M118" t="s">
        <v>502</v>
      </c>
      <c r="O118" t="s">
        <v>56</v>
      </c>
      <c r="S118">
        <v>228</v>
      </c>
      <c r="T118">
        <v>75</v>
      </c>
    </row>
    <row r="119" spans="1:20" x14ac:dyDescent="0.25">
      <c r="A119" t="s">
        <v>503</v>
      </c>
      <c r="B119" t="s">
        <v>29</v>
      </c>
      <c r="C119" t="s">
        <v>30</v>
      </c>
      <c r="D119" t="s">
        <v>22</v>
      </c>
      <c r="E119" t="s">
        <v>23</v>
      </c>
      <c r="F119" t="s">
        <v>5</v>
      </c>
      <c r="H119" t="s">
        <v>24</v>
      </c>
      <c r="I119">
        <v>135816</v>
      </c>
      <c r="J119">
        <v>138176</v>
      </c>
      <c r="K119" t="s">
        <v>25</v>
      </c>
      <c r="L119" t="s">
        <v>505</v>
      </c>
      <c r="M119" t="s">
        <v>505</v>
      </c>
      <c r="O119" t="s">
        <v>506</v>
      </c>
      <c r="S119">
        <v>2361</v>
      </c>
      <c r="T119">
        <v>786</v>
      </c>
    </row>
    <row r="120" spans="1:20" x14ac:dyDescent="0.25">
      <c r="A120" t="s">
        <v>507</v>
      </c>
      <c r="B120" t="s">
        <v>29</v>
      </c>
      <c r="C120" t="s">
        <v>30</v>
      </c>
      <c r="D120" t="s">
        <v>22</v>
      </c>
      <c r="E120" t="s">
        <v>23</v>
      </c>
      <c r="F120" t="s">
        <v>5</v>
      </c>
      <c r="H120" t="s">
        <v>24</v>
      </c>
      <c r="I120">
        <v>138227</v>
      </c>
      <c r="J120">
        <v>138559</v>
      </c>
      <c r="K120" t="s">
        <v>52</v>
      </c>
      <c r="L120" t="s">
        <v>508</v>
      </c>
      <c r="M120" t="s">
        <v>508</v>
      </c>
      <c r="O120" t="s">
        <v>56</v>
      </c>
      <c r="S120">
        <v>333</v>
      </c>
      <c r="T120">
        <v>110</v>
      </c>
    </row>
    <row r="121" spans="1:20" x14ac:dyDescent="0.25">
      <c r="A121" t="s">
        <v>509</v>
      </c>
      <c r="B121" t="s">
        <v>29</v>
      </c>
      <c r="C121" t="s">
        <v>30</v>
      </c>
      <c r="D121" t="s">
        <v>22</v>
      </c>
      <c r="E121" t="s">
        <v>23</v>
      </c>
      <c r="F121" t="s">
        <v>5</v>
      </c>
      <c r="H121" t="s">
        <v>24</v>
      </c>
      <c r="I121">
        <v>138707</v>
      </c>
      <c r="J121">
        <v>138991</v>
      </c>
      <c r="K121" t="s">
        <v>52</v>
      </c>
      <c r="L121" t="s">
        <v>511</v>
      </c>
      <c r="M121" t="s">
        <v>511</v>
      </c>
      <c r="O121" t="s">
        <v>56</v>
      </c>
      <c r="S121">
        <v>285</v>
      </c>
      <c r="T121">
        <v>94</v>
      </c>
    </row>
    <row r="122" spans="1:20" x14ac:dyDescent="0.25">
      <c r="A122" t="s">
        <v>512</v>
      </c>
      <c r="B122" t="s">
        <v>29</v>
      </c>
      <c r="C122" t="s">
        <v>30</v>
      </c>
      <c r="D122" t="s">
        <v>22</v>
      </c>
      <c r="E122" t="s">
        <v>23</v>
      </c>
      <c r="F122" t="s">
        <v>5</v>
      </c>
      <c r="H122" t="s">
        <v>24</v>
      </c>
      <c r="I122">
        <v>139202</v>
      </c>
      <c r="J122">
        <v>140521</v>
      </c>
      <c r="K122" t="s">
        <v>25</v>
      </c>
      <c r="L122" t="s">
        <v>514</v>
      </c>
      <c r="M122" t="s">
        <v>514</v>
      </c>
      <c r="O122" t="s">
        <v>515</v>
      </c>
      <c r="S122">
        <v>1320</v>
      </c>
      <c r="T122">
        <v>439</v>
      </c>
    </row>
    <row r="123" spans="1:20" x14ac:dyDescent="0.25">
      <c r="A123" t="s">
        <v>516</v>
      </c>
      <c r="B123" t="s">
        <v>29</v>
      </c>
      <c r="C123" t="s">
        <v>30</v>
      </c>
      <c r="D123" t="s">
        <v>22</v>
      </c>
      <c r="E123" t="s">
        <v>23</v>
      </c>
      <c r="F123" t="s">
        <v>5</v>
      </c>
      <c r="H123" t="s">
        <v>24</v>
      </c>
      <c r="I123">
        <v>140527</v>
      </c>
      <c r="J123">
        <v>141894</v>
      </c>
      <c r="K123" t="s">
        <v>25</v>
      </c>
      <c r="L123" t="s">
        <v>518</v>
      </c>
      <c r="M123" t="s">
        <v>518</v>
      </c>
      <c r="O123" t="s">
        <v>519</v>
      </c>
      <c r="S123">
        <v>1368</v>
      </c>
      <c r="T123">
        <v>455</v>
      </c>
    </row>
    <row r="124" spans="1:20" x14ac:dyDescent="0.25">
      <c r="A124" t="s">
        <v>520</v>
      </c>
      <c r="B124" t="s">
        <v>29</v>
      </c>
      <c r="C124" t="s">
        <v>30</v>
      </c>
      <c r="D124" t="s">
        <v>22</v>
      </c>
      <c r="E124" t="s">
        <v>23</v>
      </c>
      <c r="F124" t="s">
        <v>5</v>
      </c>
      <c r="H124" t="s">
        <v>24</v>
      </c>
      <c r="I124">
        <v>141894</v>
      </c>
      <c r="J124">
        <v>145016</v>
      </c>
      <c r="K124" t="s">
        <v>25</v>
      </c>
      <c r="L124" t="s">
        <v>522</v>
      </c>
      <c r="M124" t="s">
        <v>522</v>
      </c>
      <c r="O124" t="s">
        <v>523</v>
      </c>
      <c r="S124">
        <v>3123</v>
      </c>
      <c r="T124">
        <v>1040</v>
      </c>
    </row>
    <row r="125" spans="1:20" x14ac:dyDescent="0.25">
      <c r="A125" t="s">
        <v>524</v>
      </c>
      <c r="B125" t="s">
        <v>29</v>
      </c>
      <c r="C125" t="s">
        <v>30</v>
      </c>
      <c r="D125" t="s">
        <v>22</v>
      </c>
      <c r="E125" t="s">
        <v>23</v>
      </c>
      <c r="F125" t="s">
        <v>5</v>
      </c>
      <c r="H125" t="s">
        <v>24</v>
      </c>
      <c r="I125">
        <v>145041</v>
      </c>
      <c r="J125">
        <v>145949</v>
      </c>
      <c r="K125" t="s">
        <v>52</v>
      </c>
      <c r="L125" t="s">
        <v>526</v>
      </c>
      <c r="M125" t="s">
        <v>526</v>
      </c>
      <c r="O125" t="s">
        <v>527</v>
      </c>
      <c r="S125">
        <v>909</v>
      </c>
      <c r="T125">
        <v>302</v>
      </c>
    </row>
    <row r="126" spans="1:20" x14ac:dyDescent="0.25">
      <c r="A126" t="s">
        <v>528</v>
      </c>
      <c r="B126" t="s">
        <v>29</v>
      </c>
      <c r="C126" t="s">
        <v>30</v>
      </c>
      <c r="D126" t="s">
        <v>22</v>
      </c>
      <c r="E126" t="s">
        <v>23</v>
      </c>
      <c r="F126" t="s">
        <v>5</v>
      </c>
      <c r="H126" t="s">
        <v>24</v>
      </c>
      <c r="I126">
        <v>146115</v>
      </c>
      <c r="J126">
        <v>146558</v>
      </c>
      <c r="K126" t="s">
        <v>25</v>
      </c>
      <c r="L126" t="s">
        <v>530</v>
      </c>
      <c r="M126" t="s">
        <v>530</v>
      </c>
      <c r="O126" t="s">
        <v>224</v>
      </c>
      <c r="S126">
        <v>444</v>
      </c>
      <c r="T126">
        <v>147</v>
      </c>
    </row>
    <row r="127" spans="1:20" x14ac:dyDescent="0.25">
      <c r="A127" t="s">
        <v>531</v>
      </c>
      <c r="B127" t="s">
        <v>29</v>
      </c>
      <c r="C127" t="s">
        <v>30</v>
      </c>
      <c r="D127" t="s">
        <v>22</v>
      </c>
      <c r="E127" t="s">
        <v>23</v>
      </c>
      <c r="F127" t="s">
        <v>5</v>
      </c>
      <c r="H127" t="s">
        <v>24</v>
      </c>
      <c r="I127">
        <v>146574</v>
      </c>
      <c r="J127">
        <v>147374</v>
      </c>
      <c r="K127" t="s">
        <v>25</v>
      </c>
      <c r="L127" t="s">
        <v>533</v>
      </c>
      <c r="M127" t="s">
        <v>533</v>
      </c>
      <c r="O127" t="s">
        <v>534</v>
      </c>
      <c r="S127">
        <v>801</v>
      </c>
      <c r="T127">
        <v>266</v>
      </c>
    </row>
    <row r="128" spans="1:20" x14ac:dyDescent="0.25">
      <c r="A128" t="s">
        <v>535</v>
      </c>
      <c r="B128" t="s">
        <v>29</v>
      </c>
      <c r="C128" t="s">
        <v>30</v>
      </c>
      <c r="D128" t="s">
        <v>22</v>
      </c>
      <c r="E128" t="s">
        <v>23</v>
      </c>
      <c r="F128" t="s">
        <v>5</v>
      </c>
      <c r="H128" t="s">
        <v>24</v>
      </c>
      <c r="I128">
        <v>147376</v>
      </c>
      <c r="J128">
        <v>148686</v>
      </c>
      <c r="K128" t="s">
        <v>52</v>
      </c>
      <c r="L128" t="s">
        <v>537</v>
      </c>
      <c r="M128" t="s">
        <v>537</v>
      </c>
      <c r="O128" t="s">
        <v>538</v>
      </c>
      <c r="S128">
        <v>1311</v>
      </c>
      <c r="T128">
        <v>436</v>
      </c>
    </row>
    <row r="129" spans="1:20" x14ac:dyDescent="0.25">
      <c r="A129" t="s">
        <v>539</v>
      </c>
      <c r="B129" t="s">
        <v>29</v>
      </c>
      <c r="C129" t="s">
        <v>30</v>
      </c>
      <c r="D129" t="s">
        <v>22</v>
      </c>
      <c r="E129" t="s">
        <v>23</v>
      </c>
      <c r="F129" t="s">
        <v>5</v>
      </c>
      <c r="H129" t="s">
        <v>24</v>
      </c>
      <c r="I129">
        <v>148935</v>
      </c>
      <c r="J129">
        <v>149561</v>
      </c>
      <c r="K129" t="s">
        <v>25</v>
      </c>
      <c r="L129" t="s">
        <v>541</v>
      </c>
      <c r="M129" t="s">
        <v>541</v>
      </c>
      <c r="O129" t="s">
        <v>542</v>
      </c>
      <c r="S129">
        <v>627</v>
      </c>
      <c r="T129">
        <v>208</v>
      </c>
    </row>
    <row r="130" spans="1:20" x14ac:dyDescent="0.25">
      <c r="A130" t="s">
        <v>543</v>
      </c>
      <c r="B130" t="s">
        <v>29</v>
      </c>
      <c r="C130" t="s">
        <v>30</v>
      </c>
      <c r="D130" t="s">
        <v>22</v>
      </c>
      <c r="E130" t="s">
        <v>23</v>
      </c>
      <c r="F130" t="s">
        <v>5</v>
      </c>
      <c r="H130" t="s">
        <v>24</v>
      </c>
      <c r="I130">
        <v>149695</v>
      </c>
      <c r="J130">
        <v>150546</v>
      </c>
      <c r="K130" t="s">
        <v>25</v>
      </c>
      <c r="L130" t="s">
        <v>545</v>
      </c>
      <c r="M130" t="s">
        <v>545</v>
      </c>
      <c r="O130" t="s">
        <v>546</v>
      </c>
      <c r="S130">
        <v>852</v>
      </c>
      <c r="T130">
        <v>283</v>
      </c>
    </row>
    <row r="131" spans="1:20" x14ac:dyDescent="0.25">
      <c r="A131" t="s">
        <v>547</v>
      </c>
      <c r="B131" t="s">
        <v>29</v>
      </c>
      <c r="C131" t="s">
        <v>30</v>
      </c>
      <c r="D131" t="s">
        <v>22</v>
      </c>
      <c r="E131" t="s">
        <v>23</v>
      </c>
      <c r="F131" t="s">
        <v>5</v>
      </c>
      <c r="H131" t="s">
        <v>24</v>
      </c>
      <c r="I131">
        <v>150625</v>
      </c>
      <c r="J131">
        <v>151074</v>
      </c>
      <c r="K131" t="s">
        <v>25</v>
      </c>
      <c r="L131" t="s">
        <v>549</v>
      </c>
      <c r="M131" t="s">
        <v>549</v>
      </c>
      <c r="O131" t="s">
        <v>550</v>
      </c>
      <c r="S131">
        <v>450</v>
      </c>
      <c r="T131">
        <v>149</v>
      </c>
    </row>
    <row r="132" spans="1:20" x14ac:dyDescent="0.25">
      <c r="A132" t="s">
        <v>551</v>
      </c>
      <c r="B132" t="s">
        <v>29</v>
      </c>
      <c r="C132" t="s">
        <v>30</v>
      </c>
      <c r="D132" t="s">
        <v>22</v>
      </c>
      <c r="E132" t="s">
        <v>23</v>
      </c>
      <c r="F132" t="s">
        <v>5</v>
      </c>
      <c r="H132" t="s">
        <v>24</v>
      </c>
      <c r="I132">
        <v>151078</v>
      </c>
      <c r="J132">
        <v>151683</v>
      </c>
      <c r="K132" t="s">
        <v>52</v>
      </c>
      <c r="L132" t="s">
        <v>553</v>
      </c>
      <c r="M132" t="s">
        <v>553</v>
      </c>
      <c r="O132" t="s">
        <v>554</v>
      </c>
      <c r="S132">
        <v>606</v>
      </c>
      <c r="T132">
        <v>201</v>
      </c>
    </row>
    <row r="133" spans="1:20" x14ac:dyDescent="0.25">
      <c r="A133" t="s">
        <v>555</v>
      </c>
      <c r="B133" t="s">
        <v>29</v>
      </c>
      <c r="C133" t="s">
        <v>30</v>
      </c>
      <c r="D133" t="s">
        <v>22</v>
      </c>
      <c r="E133" t="s">
        <v>23</v>
      </c>
      <c r="F133" t="s">
        <v>5</v>
      </c>
      <c r="H133" t="s">
        <v>24</v>
      </c>
      <c r="I133">
        <v>151802</v>
      </c>
      <c r="J133">
        <v>152356</v>
      </c>
      <c r="K133" t="s">
        <v>25</v>
      </c>
      <c r="L133" t="s">
        <v>557</v>
      </c>
      <c r="M133" t="s">
        <v>557</v>
      </c>
      <c r="O133" t="s">
        <v>558</v>
      </c>
      <c r="S133">
        <v>555</v>
      </c>
      <c r="T133">
        <v>184</v>
      </c>
    </row>
    <row r="134" spans="1:20" x14ac:dyDescent="0.25">
      <c r="A134" t="s">
        <v>559</v>
      </c>
      <c r="B134" t="s">
        <v>29</v>
      </c>
      <c r="C134" t="s">
        <v>30</v>
      </c>
      <c r="D134" t="s">
        <v>22</v>
      </c>
      <c r="E134" t="s">
        <v>23</v>
      </c>
      <c r="F134" t="s">
        <v>5</v>
      </c>
      <c r="H134" t="s">
        <v>24</v>
      </c>
      <c r="I134">
        <v>152369</v>
      </c>
      <c r="J134">
        <v>153070</v>
      </c>
      <c r="K134" t="s">
        <v>52</v>
      </c>
      <c r="L134" t="s">
        <v>561</v>
      </c>
      <c r="M134" t="s">
        <v>561</v>
      </c>
      <c r="O134" t="s">
        <v>562</v>
      </c>
      <c r="S134">
        <v>702</v>
      </c>
      <c r="T134">
        <v>233</v>
      </c>
    </row>
    <row r="135" spans="1:20" x14ac:dyDescent="0.25">
      <c r="A135" t="s">
        <v>563</v>
      </c>
      <c r="B135" t="s">
        <v>29</v>
      </c>
      <c r="C135" t="s">
        <v>30</v>
      </c>
      <c r="D135" t="s">
        <v>22</v>
      </c>
      <c r="E135" t="s">
        <v>23</v>
      </c>
      <c r="F135" t="s">
        <v>5</v>
      </c>
      <c r="H135" t="s">
        <v>24</v>
      </c>
      <c r="I135">
        <v>153083</v>
      </c>
      <c r="J135">
        <v>153343</v>
      </c>
      <c r="K135" t="s">
        <v>52</v>
      </c>
      <c r="L135" t="s">
        <v>565</v>
      </c>
      <c r="M135" t="s">
        <v>565</v>
      </c>
      <c r="O135" t="s">
        <v>566</v>
      </c>
      <c r="S135">
        <v>261</v>
      </c>
      <c r="T135">
        <v>86</v>
      </c>
    </row>
    <row r="136" spans="1:20" x14ac:dyDescent="0.25">
      <c r="A136" t="s">
        <v>567</v>
      </c>
      <c r="B136" t="s">
        <v>29</v>
      </c>
      <c r="C136" t="s">
        <v>30</v>
      </c>
      <c r="D136" t="s">
        <v>22</v>
      </c>
      <c r="E136" t="s">
        <v>23</v>
      </c>
      <c r="F136" t="s">
        <v>5</v>
      </c>
      <c r="H136" t="s">
        <v>24</v>
      </c>
      <c r="I136">
        <v>153337</v>
      </c>
      <c r="J136">
        <v>153954</v>
      </c>
      <c r="K136" t="s">
        <v>52</v>
      </c>
      <c r="L136" t="s">
        <v>569</v>
      </c>
      <c r="M136" t="s">
        <v>569</v>
      </c>
      <c r="O136" t="s">
        <v>570</v>
      </c>
      <c r="S136">
        <v>618</v>
      </c>
      <c r="T136">
        <v>205</v>
      </c>
    </row>
    <row r="137" spans="1:20" x14ac:dyDescent="0.25">
      <c r="A137" t="s">
        <v>571</v>
      </c>
      <c r="B137" t="s">
        <v>29</v>
      </c>
      <c r="C137" t="s">
        <v>30</v>
      </c>
      <c r="D137" t="s">
        <v>22</v>
      </c>
      <c r="E137" t="s">
        <v>23</v>
      </c>
      <c r="F137" t="s">
        <v>5</v>
      </c>
      <c r="H137" t="s">
        <v>24</v>
      </c>
      <c r="I137">
        <v>154204</v>
      </c>
      <c r="J137">
        <v>156414</v>
      </c>
      <c r="K137" t="s">
        <v>25</v>
      </c>
      <c r="L137" t="s">
        <v>573</v>
      </c>
      <c r="M137" t="s">
        <v>573</v>
      </c>
      <c r="O137" t="s">
        <v>574</v>
      </c>
      <c r="S137">
        <v>2211</v>
      </c>
      <c r="T137">
        <v>736</v>
      </c>
    </row>
    <row r="138" spans="1:20" x14ac:dyDescent="0.25">
      <c r="A138" t="s">
        <v>575</v>
      </c>
      <c r="B138" t="s">
        <v>29</v>
      </c>
      <c r="C138" t="s">
        <v>30</v>
      </c>
      <c r="D138" t="s">
        <v>22</v>
      </c>
      <c r="E138" t="s">
        <v>23</v>
      </c>
      <c r="F138" t="s">
        <v>5</v>
      </c>
      <c r="H138" t="s">
        <v>24</v>
      </c>
      <c r="I138">
        <v>156380</v>
      </c>
      <c r="J138">
        <v>157351</v>
      </c>
      <c r="K138" t="s">
        <v>25</v>
      </c>
      <c r="L138" t="s">
        <v>577</v>
      </c>
      <c r="M138" t="s">
        <v>577</v>
      </c>
      <c r="O138" t="s">
        <v>578</v>
      </c>
      <c r="S138">
        <v>972</v>
      </c>
      <c r="T138">
        <v>323</v>
      </c>
    </row>
    <row r="139" spans="1:20" x14ac:dyDescent="0.25">
      <c r="A139" t="s">
        <v>579</v>
      </c>
      <c r="B139" t="s">
        <v>29</v>
      </c>
      <c r="C139" t="s">
        <v>30</v>
      </c>
      <c r="D139" t="s">
        <v>22</v>
      </c>
      <c r="E139" t="s">
        <v>23</v>
      </c>
      <c r="F139" t="s">
        <v>5</v>
      </c>
      <c r="H139" t="s">
        <v>24</v>
      </c>
      <c r="I139">
        <v>157383</v>
      </c>
      <c r="J139">
        <v>158786</v>
      </c>
      <c r="K139" t="s">
        <v>25</v>
      </c>
      <c r="L139" t="s">
        <v>581</v>
      </c>
      <c r="M139" t="s">
        <v>581</v>
      </c>
      <c r="O139" t="s">
        <v>582</v>
      </c>
      <c r="S139">
        <v>1404</v>
      </c>
      <c r="T139">
        <v>467</v>
      </c>
    </row>
    <row r="140" spans="1:20" x14ac:dyDescent="0.25">
      <c r="A140" t="s">
        <v>583</v>
      </c>
      <c r="B140" t="s">
        <v>29</v>
      </c>
      <c r="C140" t="s">
        <v>30</v>
      </c>
      <c r="D140" t="s">
        <v>22</v>
      </c>
      <c r="E140" t="s">
        <v>23</v>
      </c>
      <c r="F140" t="s">
        <v>5</v>
      </c>
      <c r="H140" t="s">
        <v>24</v>
      </c>
      <c r="I140">
        <v>158808</v>
      </c>
      <c r="J140">
        <v>159764</v>
      </c>
      <c r="K140" t="s">
        <v>25</v>
      </c>
      <c r="L140" t="s">
        <v>585</v>
      </c>
      <c r="M140" t="s">
        <v>585</v>
      </c>
      <c r="O140" t="s">
        <v>56</v>
      </c>
      <c r="S140">
        <v>957</v>
      </c>
      <c r="T140">
        <v>318</v>
      </c>
    </row>
    <row r="141" spans="1:20" x14ac:dyDescent="0.25">
      <c r="A141" t="s">
        <v>587</v>
      </c>
      <c r="B141" t="s">
        <v>29</v>
      </c>
      <c r="C141" t="s">
        <v>30</v>
      </c>
      <c r="D141" t="s">
        <v>22</v>
      </c>
      <c r="E141" t="s">
        <v>23</v>
      </c>
      <c r="F141" t="s">
        <v>5</v>
      </c>
      <c r="H141" t="s">
        <v>24</v>
      </c>
      <c r="I141">
        <v>159914</v>
      </c>
      <c r="J141">
        <v>160429</v>
      </c>
      <c r="K141" t="s">
        <v>25</v>
      </c>
      <c r="L141" t="s">
        <v>589</v>
      </c>
      <c r="M141" t="s">
        <v>589</v>
      </c>
      <c r="O141" t="s">
        <v>590</v>
      </c>
      <c r="P141" t="s">
        <v>586</v>
      </c>
      <c r="S141">
        <v>516</v>
      </c>
      <c r="T141">
        <v>171</v>
      </c>
    </row>
    <row r="142" spans="1:20" x14ac:dyDescent="0.25">
      <c r="A142" t="s">
        <v>592</v>
      </c>
      <c r="B142" t="s">
        <v>29</v>
      </c>
      <c r="C142" t="s">
        <v>30</v>
      </c>
      <c r="D142" t="s">
        <v>22</v>
      </c>
      <c r="E142" t="s">
        <v>23</v>
      </c>
      <c r="F142" t="s">
        <v>5</v>
      </c>
      <c r="H142" t="s">
        <v>24</v>
      </c>
      <c r="I142">
        <v>160611</v>
      </c>
      <c r="J142">
        <v>161879</v>
      </c>
      <c r="K142" t="s">
        <v>25</v>
      </c>
      <c r="L142" t="s">
        <v>594</v>
      </c>
      <c r="M142" t="s">
        <v>594</v>
      </c>
      <c r="O142" t="s">
        <v>595</v>
      </c>
      <c r="P142" t="s">
        <v>591</v>
      </c>
      <c r="S142">
        <v>1269</v>
      </c>
      <c r="T142">
        <v>422</v>
      </c>
    </row>
    <row r="143" spans="1:20" x14ac:dyDescent="0.25">
      <c r="A143" t="s">
        <v>596</v>
      </c>
      <c r="B143" t="s">
        <v>29</v>
      </c>
      <c r="C143" t="s">
        <v>30</v>
      </c>
      <c r="D143" t="s">
        <v>22</v>
      </c>
      <c r="E143" t="s">
        <v>23</v>
      </c>
      <c r="F143" t="s">
        <v>5</v>
      </c>
      <c r="H143" t="s">
        <v>24</v>
      </c>
      <c r="I143">
        <v>161930</v>
      </c>
      <c r="J143">
        <v>163387</v>
      </c>
      <c r="K143" t="s">
        <v>25</v>
      </c>
      <c r="L143" t="s">
        <v>598</v>
      </c>
      <c r="M143" t="s">
        <v>598</v>
      </c>
      <c r="O143" t="s">
        <v>599</v>
      </c>
      <c r="S143">
        <v>1458</v>
      </c>
      <c r="T143">
        <v>485</v>
      </c>
    </row>
    <row r="144" spans="1:20" x14ac:dyDescent="0.25">
      <c r="A144" t="s">
        <v>600</v>
      </c>
      <c r="B144" t="s">
        <v>29</v>
      </c>
      <c r="C144" t="s">
        <v>30</v>
      </c>
      <c r="D144" t="s">
        <v>22</v>
      </c>
      <c r="E144" t="s">
        <v>23</v>
      </c>
      <c r="F144" t="s">
        <v>5</v>
      </c>
      <c r="H144" t="s">
        <v>24</v>
      </c>
      <c r="I144">
        <v>163628</v>
      </c>
      <c r="J144">
        <v>164620</v>
      </c>
      <c r="K144" t="s">
        <v>25</v>
      </c>
      <c r="L144" t="s">
        <v>602</v>
      </c>
      <c r="M144" t="s">
        <v>602</v>
      </c>
      <c r="O144" t="s">
        <v>603</v>
      </c>
      <c r="S144">
        <v>993</v>
      </c>
      <c r="T144">
        <v>330</v>
      </c>
    </row>
    <row r="145" spans="1:20" x14ac:dyDescent="0.25">
      <c r="A145" t="s">
        <v>604</v>
      </c>
      <c r="B145" t="s">
        <v>29</v>
      </c>
      <c r="C145" t="s">
        <v>30</v>
      </c>
      <c r="D145" t="s">
        <v>22</v>
      </c>
      <c r="E145" t="s">
        <v>23</v>
      </c>
      <c r="F145" t="s">
        <v>5</v>
      </c>
      <c r="H145" t="s">
        <v>24</v>
      </c>
      <c r="I145">
        <v>164622</v>
      </c>
      <c r="J145">
        <v>165077</v>
      </c>
      <c r="K145" t="s">
        <v>52</v>
      </c>
      <c r="L145" t="s">
        <v>606</v>
      </c>
      <c r="M145" t="s">
        <v>606</v>
      </c>
      <c r="O145" t="s">
        <v>607</v>
      </c>
      <c r="S145">
        <v>456</v>
      </c>
      <c r="T145">
        <v>151</v>
      </c>
    </row>
    <row r="146" spans="1:20" x14ac:dyDescent="0.25">
      <c r="A146" t="s">
        <v>608</v>
      </c>
      <c r="B146" t="s">
        <v>29</v>
      </c>
      <c r="C146" t="s">
        <v>30</v>
      </c>
      <c r="D146" t="s">
        <v>22</v>
      </c>
      <c r="E146" t="s">
        <v>23</v>
      </c>
      <c r="F146" t="s">
        <v>5</v>
      </c>
      <c r="H146" t="s">
        <v>24</v>
      </c>
      <c r="I146">
        <v>165074</v>
      </c>
      <c r="J146">
        <v>165379</v>
      </c>
      <c r="K146" t="s">
        <v>52</v>
      </c>
      <c r="L146" t="s">
        <v>610</v>
      </c>
      <c r="M146" t="s">
        <v>610</v>
      </c>
      <c r="O146" t="s">
        <v>56</v>
      </c>
      <c r="S146">
        <v>306</v>
      </c>
      <c r="T146">
        <v>101</v>
      </c>
    </row>
    <row r="147" spans="1:20" x14ac:dyDescent="0.25">
      <c r="A147" t="s">
        <v>611</v>
      </c>
      <c r="B147" t="s">
        <v>29</v>
      </c>
      <c r="C147" t="s">
        <v>30</v>
      </c>
      <c r="D147" t="s">
        <v>22</v>
      </c>
      <c r="E147" t="s">
        <v>23</v>
      </c>
      <c r="F147" t="s">
        <v>5</v>
      </c>
      <c r="H147" t="s">
        <v>24</v>
      </c>
      <c r="I147">
        <v>165437</v>
      </c>
      <c r="J147">
        <v>166021</v>
      </c>
      <c r="K147" t="s">
        <v>52</v>
      </c>
      <c r="L147" t="s">
        <v>613</v>
      </c>
      <c r="M147" t="s">
        <v>613</v>
      </c>
      <c r="O147" t="s">
        <v>614</v>
      </c>
      <c r="S147">
        <v>585</v>
      </c>
      <c r="T147">
        <v>194</v>
      </c>
    </row>
    <row r="148" spans="1:20" x14ac:dyDescent="0.25">
      <c r="A148" t="s">
        <v>615</v>
      </c>
      <c r="B148" t="s">
        <v>29</v>
      </c>
      <c r="C148" t="s">
        <v>30</v>
      </c>
      <c r="D148" t="s">
        <v>22</v>
      </c>
      <c r="E148" t="s">
        <v>23</v>
      </c>
      <c r="F148" t="s">
        <v>5</v>
      </c>
      <c r="H148" t="s">
        <v>24</v>
      </c>
      <c r="I148">
        <v>166032</v>
      </c>
      <c r="J148">
        <v>166703</v>
      </c>
      <c r="K148" t="s">
        <v>52</v>
      </c>
      <c r="L148" t="s">
        <v>617</v>
      </c>
      <c r="M148" t="s">
        <v>617</v>
      </c>
      <c r="O148" t="s">
        <v>618</v>
      </c>
      <c r="S148">
        <v>672</v>
      </c>
      <c r="T148">
        <v>223</v>
      </c>
    </row>
    <row r="149" spans="1:20" x14ac:dyDescent="0.25">
      <c r="A149" t="s">
        <v>620</v>
      </c>
      <c r="B149" t="s">
        <v>29</v>
      </c>
      <c r="C149" t="s">
        <v>30</v>
      </c>
      <c r="D149" t="s">
        <v>22</v>
      </c>
      <c r="E149" t="s">
        <v>23</v>
      </c>
      <c r="F149" t="s">
        <v>5</v>
      </c>
      <c r="H149" t="s">
        <v>24</v>
      </c>
      <c r="I149">
        <v>166765</v>
      </c>
      <c r="J149">
        <v>167400</v>
      </c>
      <c r="K149" t="s">
        <v>52</v>
      </c>
      <c r="L149" t="s">
        <v>622</v>
      </c>
      <c r="M149" t="s">
        <v>622</v>
      </c>
      <c r="O149" t="s">
        <v>623</v>
      </c>
      <c r="P149" t="s">
        <v>619</v>
      </c>
      <c r="S149">
        <v>636</v>
      </c>
      <c r="T149">
        <v>211</v>
      </c>
    </row>
    <row r="150" spans="1:20" x14ac:dyDescent="0.25">
      <c r="A150" t="s">
        <v>624</v>
      </c>
      <c r="B150" t="s">
        <v>29</v>
      </c>
      <c r="C150" t="s">
        <v>30</v>
      </c>
      <c r="D150" t="s">
        <v>22</v>
      </c>
      <c r="E150" t="s">
        <v>23</v>
      </c>
      <c r="F150" t="s">
        <v>5</v>
      </c>
      <c r="H150" t="s">
        <v>24</v>
      </c>
      <c r="I150">
        <v>167579</v>
      </c>
      <c r="J150">
        <v>170431</v>
      </c>
      <c r="K150" t="s">
        <v>25</v>
      </c>
      <c r="L150" t="s">
        <v>626</v>
      </c>
      <c r="M150" t="s">
        <v>626</v>
      </c>
      <c r="O150" t="s">
        <v>627</v>
      </c>
      <c r="S150">
        <v>2853</v>
      </c>
      <c r="T150">
        <v>950</v>
      </c>
    </row>
    <row r="151" spans="1:20" x14ac:dyDescent="0.25">
      <c r="A151" t="s">
        <v>629</v>
      </c>
      <c r="B151" t="s">
        <v>29</v>
      </c>
      <c r="C151" t="s">
        <v>30</v>
      </c>
      <c r="D151" t="s">
        <v>22</v>
      </c>
      <c r="E151" t="s">
        <v>23</v>
      </c>
      <c r="F151" t="s">
        <v>5</v>
      </c>
      <c r="H151" t="s">
        <v>24</v>
      </c>
      <c r="I151">
        <v>170458</v>
      </c>
      <c r="J151">
        <v>171063</v>
      </c>
      <c r="K151" t="s">
        <v>25</v>
      </c>
      <c r="L151" t="s">
        <v>631</v>
      </c>
      <c r="M151" t="s">
        <v>631</v>
      </c>
      <c r="O151" t="s">
        <v>632</v>
      </c>
      <c r="P151" t="s">
        <v>628</v>
      </c>
      <c r="S151">
        <v>606</v>
      </c>
      <c r="T151">
        <v>201</v>
      </c>
    </row>
    <row r="152" spans="1:20" x14ac:dyDescent="0.25">
      <c r="A152" t="s">
        <v>633</v>
      </c>
      <c r="B152" t="s">
        <v>29</v>
      </c>
      <c r="C152" t="s">
        <v>30</v>
      </c>
      <c r="D152" t="s">
        <v>22</v>
      </c>
      <c r="E152" t="s">
        <v>23</v>
      </c>
      <c r="F152" t="s">
        <v>5</v>
      </c>
      <c r="H152" t="s">
        <v>24</v>
      </c>
      <c r="I152">
        <v>171193</v>
      </c>
      <c r="J152">
        <v>172008</v>
      </c>
      <c r="K152" t="s">
        <v>25</v>
      </c>
      <c r="L152" t="s">
        <v>635</v>
      </c>
      <c r="M152" t="s">
        <v>635</v>
      </c>
      <c r="O152" t="s">
        <v>636</v>
      </c>
      <c r="S152">
        <v>816</v>
      </c>
      <c r="T152">
        <v>271</v>
      </c>
    </row>
    <row r="153" spans="1:20" x14ac:dyDescent="0.25">
      <c r="A153" t="s">
        <v>637</v>
      </c>
      <c r="B153" t="s">
        <v>29</v>
      </c>
      <c r="C153" t="s">
        <v>30</v>
      </c>
      <c r="D153" t="s">
        <v>22</v>
      </c>
      <c r="E153" t="s">
        <v>23</v>
      </c>
      <c r="F153" t="s">
        <v>5</v>
      </c>
      <c r="H153" t="s">
        <v>24</v>
      </c>
      <c r="I153">
        <v>172100</v>
      </c>
      <c r="J153">
        <v>173206</v>
      </c>
      <c r="K153" t="s">
        <v>25</v>
      </c>
      <c r="L153" t="s">
        <v>639</v>
      </c>
      <c r="M153" t="s">
        <v>639</v>
      </c>
      <c r="O153" t="s">
        <v>640</v>
      </c>
      <c r="S153">
        <v>1107</v>
      </c>
      <c r="T153">
        <v>368</v>
      </c>
    </row>
    <row r="154" spans="1:20" x14ac:dyDescent="0.25">
      <c r="A154" t="s">
        <v>641</v>
      </c>
      <c r="B154" t="s">
        <v>29</v>
      </c>
      <c r="C154" t="s">
        <v>30</v>
      </c>
      <c r="D154" t="s">
        <v>22</v>
      </c>
      <c r="E154" t="s">
        <v>23</v>
      </c>
      <c r="F154" t="s">
        <v>5</v>
      </c>
      <c r="H154" t="s">
        <v>24</v>
      </c>
      <c r="I154">
        <v>173260</v>
      </c>
      <c r="J154">
        <v>174036</v>
      </c>
      <c r="K154" t="s">
        <v>25</v>
      </c>
      <c r="L154" t="s">
        <v>643</v>
      </c>
      <c r="M154" t="s">
        <v>643</v>
      </c>
      <c r="O154" t="s">
        <v>644</v>
      </c>
      <c r="S154">
        <v>777</v>
      </c>
      <c r="T154">
        <v>258</v>
      </c>
    </row>
    <row r="155" spans="1:20" x14ac:dyDescent="0.25">
      <c r="A155" t="s">
        <v>645</v>
      </c>
      <c r="B155" t="s">
        <v>29</v>
      </c>
      <c r="C155" t="s">
        <v>30</v>
      </c>
      <c r="D155" t="s">
        <v>22</v>
      </c>
      <c r="E155" t="s">
        <v>23</v>
      </c>
      <c r="F155" t="s">
        <v>5</v>
      </c>
      <c r="H155" t="s">
        <v>24</v>
      </c>
      <c r="I155">
        <v>174156</v>
      </c>
      <c r="J155">
        <v>175226</v>
      </c>
      <c r="K155" t="s">
        <v>25</v>
      </c>
      <c r="L155" t="s">
        <v>647</v>
      </c>
      <c r="M155" t="s">
        <v>647</v>
      </c>
      <c r="O155" t="s">
        <v>648</v>
      </c>
      <c r="S155">
        <v>1071</v>
      </c>
      <c r="T155">
        <v>356</v>
      </c>
    </row>
    <row r="156" spans="1:20" x14ac:dyDescent="0.25">
      <c r="A156" t="s">
        <v>649</v>
      </c>
      <c r="B156" t="s">
        <v>29</v>
      </c>
      <c r="C156" t="s">
        <v>30</v>
      </c>
      <c r="D156" t="s">
        <v>22</v>
      </c>
      <c r="E156" t="s">
        <v>23</v>
      </c>
      <c r="F156" t="s">
        <v>5</v>
      </c>
      <c r="H156" t="s">
        <v>24</v>
      </c>
      <c r="I156">
        <v>175223</v>
      </c>
      <c r="J156">
        <v>177970</v>
      </c>
      <c r="K156" t="s">
        <v>25</v>
      </c>
      <c r="L156" t="s">
        <v>651</v>
      </c>
      <c r="M156" t="s">
        <v>651</v>
      </c>
      <c r="O156" t="s">
        <v>652</v>
      </c>
      <c r="S156">
        <v>2748</v>
      </c>
      <c r="T156">
        <v>915</v>
      </c>
    </row>
    <row r="157" spans="1:20" x14ac:dyDescent="0.25">
      <c r="A157" t="s">
        <v>653</v>
      </c>
      <c r="B157" t="s">
        <v>29</v>
      </c>
      <c r="C157" t="s">
        <v>30</v>
      </c>
      <c r="D157" t="s">
        <v>22</v>
      </c>
      <c r="E157" t="s">
        <v>23</v>
      </c>
      <c r="F157" t="s">
        <v>5</v>
      </c>
      <c r="H157" t="s">
        <v>24</v>
      </c>
      <c r="I157">
        <v>177984</v>
      </c>
      <c r="J157">
        <v>178877</v>
      </c>
      <c r="K157" t="s">
        <v>52</v>
      </c>
      <c r="L157" t="s">
        <v>655</v>
      </c>
      <c r="M157" t="s">
        <v>655</v>
      </c>
      <c r="O157" t="s">
        <v>656</v>
      </c>
      <c r="S157">
        <v>894</v>
      </c>
      <c r="T157">
        <v>297</v>
      </c>
    </row>
    <row r="158" spans="1:20" x14ac:dyDescent="0.25">
      <c r="A158" t="s">
        <v>657</v>
      </c>
      <c r="B158" t="s">
        <v>29</v>
      </c>
      <c r="C158" t="s">
        <v>30</v>
      </c>
      <c r="D158" t="s">
        <v>22</v>
      </c>
      <c r="E158" t="s">
        <v>23</v>
      </c>
      <c r="F158" t="s">
        <v>5</v>
      </c>
      <c r="H158" t="s">
        <v>24</v>
      </c>
      <c r="I158">
        <v>179097</v>
      </c>
      <c r="J158">
        <v>180203</v>
      </c>
      <c r="K158" t="s">
        <v>25</v>
      </c>
      <c r="L158" t="s">
        <v>659</v>
      </c>
      <c r="M158" t="s">
        <v>659</v>
      </c>
      <c r="O158" t="s">
        <v>415</v>
      </c>
      <c r="S158">
        <v>1107</v>
      </c>
      <c r="T158">
        <v>368</v>
      </c>
    </row>
    <row r="159" spans="1:20" x14ac:dyDescent="0.25">
      <c r="A159" t="s">
        <v>660</v>
      </c>
      <c r="B159" t="s">
        <v>29</v>
      </c>
      <c r="C159" t="s">
        <v>30</v>
      </c>
      <c r="D159" t="s">
        <v>22</v>
      </c>
      <c r="E159" t="s">
        <v>23</v>
      </c>
      <c r="F159" t="s">
        <v>5</v>
      </c>
      <c r="H159" t="s">
        <v>24</v>
      </c>
      <c r="I159">
        <v>180311</v>
      </c>
      <c r="J159">
        <v>180718</v>
      </c>
      <c r="K159" t="s">
        <v>25</v>
      </c>
      <c r="L159" t="s">
        <v>662</v>
      </c>
      <c r="M159" t="s">
        <v>662</v>
      </c>
      <c r="O159" t="s">
        <v>663</v>
      </c>
      <c r="S159">
        <v>408</v>
      </c>
      <c r="T159">
        <v>135</v>
      </c>
    </row>
    <row r="160" spans="1:20" x14ac:dyDescent="0.25">
      <c r="A160" t="s">
        <v>664</v>
      </c>
      <c r="B160" t="s">
        <v>29</v>
      </c>
      <c r="C160" t="s">
        <v>30</v>
      </c>
      <c r="D160" t="s">
        <v>22</v>
      </c>
      <c r="E160" t="s">
        <v>23</v>
      </c>
      <c r="F160" t="s">
        <v>5</v>
      </c>
      <c r="H160" t="s">
        <v>24</v>
      </c>
      <c r="I160">
        <v>180719</v>
      </c>
      <c r="J160">
        <v>182086</v>
      </c>
      <c r="K160" t="s">
        <v>52</v>
      </c>
      <c r="L160" t="s">
        <v>666</v>
      </c>
      <c r="M160" t="s">
        <v>666</v>
      </c>
      <c r="O160" t="s">
        <v>667</v>
      </c>
      <c r="S160">
        <v>1368</v>
      </c>
      <c r="T160">
        <v>455</v>
      </c>
    </row>
    <row r="161" spans="1:20" x14ac:dyDescent="0.25">
      <c r="A161" t="s">
        <v>668</v>
      </c>
      <c r="B161" t="s">
        <v>29</v>
      </c>
      <c r="C161" t="s">
        <v>30</v>
      </c>
      <c r="D161" t="s">
        <v>22</v>
      </c>
      <c r="E161" t="s">
        <v>23</v>
      </c>
      <c r="F161" t="s">
        <v>5</v>
      </c>
      <c r="H161" t="s">
        <v>24</v>
      </c>
      <c r="I161">
        <v>182188</v>
      </c>
      <c r="J161">
        <v>184065</v>
      </c>
      <c r="K161" t="s">
        <v>52</v>
      </c>
      <c r="L161" t="s">
        <v>670</v>
      </c>
      <c r="M161" t="s">
        <v>670</v>
      </c>
      <c r="O161" t="s">
        <v>300</v>
      </c>
      <c r="S161">
        <v>1878</v>
      </c>
      <c r="T161">
        <v>625</v>
      </c>
    </row>
    <row r="162" spans="1:20" x14ac:dyDescent="0.25">
      <c r="A162" t="s">
        <v>671</v>
      </c>
      <c r="B162" t="s">
        <v>29</v>
      </c>
      <c r="C162" t="s">
        <v>30</v>
      </c>
      <c r="D162" t="s">
        <v>22</v>
      </c>
      <c r="E162" t="s">
        <v>23</v>
      </c>
      <c r="F162" t="s">
        <v>5</v>
      </c>
      <c r="H162" t="s">
        <v>24</v>
      </c>
      <c r="I162">
        <v>184202</v>
      </c>
      <c r="J162">
        <v>184867</v>
      </c>
      <c r="K162" t="s">
        <v>25</v>
      </c>
      <c r="L162" t="s">
        <v>673</v>
      </c>
      <c r="M162" t="s">
        <v>673</v>
      </c>
      <c r="O162" t="s">
        <v>674</v>
      </c>
      <c r="S162">
        <v>666</v>
      </c>
      <c r="T162">
        <v>221</v>
      </c>
    </row>
    <row r="163" spans="1:20" x14ac:dyDescent="0.25">
      <c r="A163" t="s">
        <v>676</v>
      </c>
      <c r="B163" t="s">
        <v>29</v>
      </c>
      <c r="C163" t="s">
        <v>30</v>
      </c>
      <c r="D163" t="s">
        <v>22</v>
      </c>
      <c r="E163" t="s">
        <v>23</v>
      </c>
      <c r="F163" t="s">
        <v>5</v>
      </c>
      <c r="H163" t="s">
        <v>24</v>
      </c>
      <c r="I163">
        <v>184878</v>
      </c>
      <c r="J163">
        <v>185246</v>
      </c>
      <c r="K163" t="s">
        <v>52</v>
      </c>
      <c r="L163" t="s">
        <v>678</v>
      </c>
      <c r="M163" t="s">
        <v>678</v>
      </c>
      <c r="O163" t="s">
        <v>679</v>
      </c>
      <c r="P163" t="s">
        <v>675</v>
      </c>
      <c r="S163">
        <v>369</v>
      </c>
      <c r="T163">
        <v>122</v>
      </c>
    </row>
    <row r="164" spans="1:20" x14ac:dyDescent="0.25">
      <c r="A164" t="s">
        <v>681</v>
      </c>
      <c r="B164" t="s">
        <v>29</v>
      </c>
      <c r="C164" t="s">
        <v>30</v>
      </c>
      <c r="D164" t="s">
        <v>22</v>
      </c>
      <c r="E164" t="s">
        <v>23</v>
      </c>
      <c r="F164" t="s">
        <v>5</v>
      </c>
      <c r="H164" t="s">
        <v>24</v>
      </c>
      <c r="I164">
        <v>185416</v>
      </c>
      <c r="J164">
        <v>187929</v>
      </c>
      <c r="K164" t="s">
        <v>52</v>
      </c>
      <c r="L164" t="s">
        <v>683</v>
      </c>
      <c r="M164" t="s">
        <v>683</v>
      </c>
      <c r="O164" t="s">
        <v>684</v>
      </c>
      <c r="P164" t="s">
        <v>680</v>
      </c>
      <c r="S164">
        <v>2514</v>
      </c>
      <c r="T164">
        <v>837</v>
      </c>
    </row>
    <row r="165" spans="1:20" x14ac:dyDescent="0.25">
      <c r="A165" t="s">
        <v>685</v>
      </c>
      <c r="B165" t="s">
        <v>29</v>
      </c>
      <c r="C165" t="s">
        <v>30</v>
      </c>
      <c r="D165" t="s">
        <v>22</v>
      </c>
      <c r="E165" t="s">
        <v>23</v>
      </c>
      <c r="F165" t="s">
        <v>5</v>
      </c>
      <c r="H165" t="s">
        <v>24</v>
      </c>
      <c r="I165">
        <v>187957</v>
      </c>
      <c r="J165">
        <v>189225</v>
      </c>
      <c r="K165" t="s">
        <v>52</v>
      </c>
      <c r="L165" t="s">
        <v>687</v>
      </c>
      <c r="M165" t="s">
        <v>687</v>
      </c>
      <c r="O165" t="s">
        <v>538</v>
      </c>
      <c r="S165">
        <v>1269</v>
      </c>
      <c r="T165">
        <v>422</v>
      </c>
    </row>
    <row r="166" spans="1:20" x14ac:dyDescent="0.25">
      <c r="A166" t="s">
        <v>688</v>
      </c>
      <c r="B166" t="s">
        <v>29</v>
      </c>
      <c r="C166" t="s">
        <v>30</v>
      </c>
      <c r="D166" t="s">
        <v>22</v>
      </c>
      <c r="E166" t="s">
        <v>23</v>
      </c>
      <c r="F166" t="s">
        <v>5</v>
      </c>
      <c r="H166" t="s">
        <v>24</v>
      </c>
      <c r="I166">
        <v>189533</v>
      </c>
      <c r="J166">
        <v>190831</v>
      </c>
      <c r="K166" t="s">
        <v>25</v>
      </c>
      <c r="L166" t="s">
        <v>690</v>
      </c>
      <c r="M166" t="s">
        <v>690</v>
      </c>
      <c r="O166" t="s">
        <v>691</v>
      </c>
      <c r="S166">
        <v>1299</v>
      </c>
      <c r="T166">
        <v>432</v>
      </c>
    </row>
    <row r="167" spans="1:20" x14ac:dyDescent="0.25">
      <c r="A167" t="s">
        <v>692</v>
      </c>
      <c r="B167" t="s">
        <v>29</v>
      </c>
      <c r="C167" t="s">
        <v>30</v>
      </c>
      <c r="D167" t="s">
        <v>22</v>
      </c>
      <c r="E167" t="s">
        <v>23</v>
      </c>
      <c r="F167" t="s">
        <v>5</v>
      </c>
      <c r="H167" t="s">
        <v>24</v>
      </c>
      <c r="I167">
        <v>190876</v>
      </c>
      <c r="J167">
        <v>191736</v>
      </c>
      <c r="K167" t="s">
        <v>52</v>
      </c>
      <c r="L167" t="s">
        <v>694</v>
      </c>
      <c r="M167" t="s">
        <v>694</v>
      </c>
      <c r="O167" t="s">
        <v>695</v>
      </c>
      <c r="S167">
        <v>861</v>
      </c>
      <c r="T167">
        <v>286</v>
      </c>
    </row>
    <row r="168" spans="1:20" x14ac:dyDescent="0.25">
      <c r="A168" t="s">
        <v>696</v>
      </c>
      <c r="B168" t="s">
        <v>29</v>
      </c>
      <c r="C168" t="s">
        <v>30</v>
      </c>
      <c r="D168" t="s">
        <v>22</v>
      </c>
      <c r="E168" t="s">
        <v>23</v>
      </c>
      <c r="F168" t="s">
        <v>5</v>
      </c>
      <c r="H168" t="s">
        <v>24</v>
      </c>
      <c r="I168">
        <v>191929</v>
      </c>
      <c r="J168">
        <v>192888</v>
      </c>
      <c r="K168" t="s">
        <v>52</v>
      </c>
      <c r="L168" t="s">
        <v>698</v>
      </c>
      <c r="M168" t="s">
        <v>698</v>
      </c>
      <c r="O168" t="s">
        <v>115</v>
      </c>
      <c r="S168">
        <v>960</v>
      </c>
      <c r="T168">
        <v>319</v>
      </c>
    </row>
    <row r="169" spans="1:20" x14ac:dyDescent="0.25">
      <c r="A169" t="s">
        <v>699</v>
      </c>
      <c r="B169" t="s">
        <v>29</v>
      </c>
      <c r="C169" t="s">
        <v>30</v>
      </c>
      <c r="D169" t="s">
        <v>22</v>
      </c>
      <c r="E169" t="s">
        <v>23</v>
      </c>
      <c r="F169" t="s">
        <v>5</v>
      </c>
      <c r="H169" t="s">
        <v>24</v>
      </c>
      <c r="I169">
        <v>192935</v>
      </c>
      <c r="J169">
        <v>194299</v>
      </c>
      <c r="K169" t="s">
        <v>52</v>
      </c>
      <c r="L169" t="s">
        <v>701</v>
      </c>
      <c r="M169" t="s">
        <v>701</v>
      </c>
      <c r="O169" t="s">
        <v>702</v>
      </c>
      <c r="S169">
        <v>1365</v>
      </c>
      <c r="T169">
        <v>454</v>
      </c>
    </row>
    <row r="170" spans="1:20" x14ac:dyDescent="0.25">
      <c r="A170" t="s">
        <v>703</v>
      </c>
      <c r="B170" t="s">
        <v>29</v>
      </c>
      <c r="C170" t="s">
        <v>30</v>
      </c>
      <c r="D170" t="s">
        <v>22</v>
      </c>
      <c r="E170" t="s">
        <v>23</v>
      </c>
      <c r="F170" t="s">
        <v>5</v>
      </c>
      <c r="H170" t="s">
        <v>24</v>
      </c>
      <c r="I170">
        <v>194776</v>
      </c>
      <c r="J170">
        <v>197451</v>
      </c>
      <c r="K170" t="s">
        <v>25</v>
      </c>
      <c r="L170" t="s">
        <v>705</v>
      </c>
      <c r="M170" t="s">
        <v>705</v>
      </c>
      <c r="O170" t="s">
        <v>706</v>
      </c>
      <c r="S170">
        <v>2676</v>
      </c>
      <c r="T170">
        <v>891</v>
      </c>
    </row>
    <row r="171" spans="1:20" x14ac:dyDescent="0.25">
      <c r="A171" t="s">
        <v>707</v>
      </c>
      <c r="B171" t="s">
        <v>29</v>
      </c>
      <c r="C171" t="s">
        <v>30</v>
      </c>
      <c r="D171" t="s">
        <v>22</v>
      </c>
      <c r="E171" t="s">
        <v>23</v>
      </c>
      <c r="F171" t="s">
        <v>5</v>
      </c>
      <c r="H171" t="s">
        <v>24</v>
      </c>
      <c r="I171">
        <v>197453</v>
      </c>
      <c r="J171">
        <v>198115</v>
      </c>
      <c r="K171" t="s">
        <v>52</v>
      </c>
      <c r="L171" t="s">
        <v>709</v>
      </c>
      <c r="M171" t="s">
        <v>709</v>
      </c>
      <c r="O171" t="s">
        <v>56</v>
      </c>
      <c r="S171">
        <v>663</v>
      </c>
      <c r="T171">
        <v>220</v>
      </c>
    </row>
    <row r="172" spans="1:20" x14ac:dyDescent="0.25">
      <c r="A172" t="s">
        <v>710</v>
      </c>
      <c r="B172" t="s">
        <v>29</v>
      </c>
      <c r="C172" t="s">
        <v>30</v>
      </c>
      <c r="D172" t="s">
        <v>22</v>
      </c>
      <c r="E172" t="s">
        <v>23</v>
      </c>
      <c r="F172" t="s">
        <v>5</v>
      </c>
      <c r="H172" t="s">
        <v>24</v>
      </c>
      <c r="I172">
        <v>198281</v>
      </c>
      <c r="J172">
        <v>198799</v>
      </c>
      <c r="K172" t="s">
        <v>52</v>
      </c>
      <c r="L172" t="s">
        <v>712</v>
      </c>
      <c r="M172" t="s">
        <v>712</v>
      </c>
      <c r="O172" t="s">
        <v>713</v>
      </c>
      <c r="S172">
        <v>519</v>
      </c>
      <c r="T172">
        <v>172</v>
      </c>
    </row>
    <row r="173" spans="1:20" x14ac:dyDescent="0.25">
      <c r="A173" t="s">
        <v>714</v>
      </c>
      <c r="B173" t="s">
        <v>29</v>
      </c>
      <c r="C173" t="s">
        <v>30</v>
      </c>
      <c r="D173" t="s">
        <v>22</v>
      </c>
      <c r="E173" t="s">
        <v>23</v>
      </c>
      <c r="F173" t="s">
        <v>5</v>
      </c>
      <c r="H173" t="s">
        <v>24</v>
      </c>
      <c r="I173">
        <v>199007</v>
      </c>
      <c r="J173">
        <v>200746</v>
      </c>
      <c r="K173" t="s">
        <v>52</v>
      </c>
      <c r="L173" t="s">
        <v>716</v>
      </c>
      <c r="M173" t="s">
        <v>716</v>
      </c>
      <c r="O173" t="s">
        <v>717</v>
      </c>
      <c r="S173">
        <v>1740</v>
      </c>
      <c r="T173">
        <v>579</v>
      </c>
    </row>
    <row r="174" spans="1:20" x14ac:dyDescent="0.25">
      <c r="A174" t="s">
        <v>718</v>
      </c>
      <c r="B174" t="s">
        <v>29</v>
      </c>
      <c r="C174" t="s">
        <v>30</v>
      </c>
      <c r="D174" t="s">
        <v>22</v>
      </c>
      <c r="E174" t="s">
        <v>23</v>
      </c>
      <c r="F174" t="s">
        <v>5</v>
      </c>
      <c r="H174" t="s">
        <v>24</v>
      </c>
      <c r="I174">
        <v>200805</v>
      </c>
      <c r="J174">
        <v>201653</v>
      </c>
      <c r="K174" t="s">
        <v>52</v>
      </c>
      <c r="L174" t="s">
        <v>720</v>
      </c>
      <c r="M174" t="s">
        <v>720</v>
      </c>
      <c r="O174" t="s">
        <v>721</v>
      </c>
      <c r="S174">
        <v>849</v>
      </c>
      <c r="T174">
        <v>282</v>
      </c>
    </row>
    <row r="175" spans="1:20" x14ac:dyDescent="0.25">
      <c r="A175" t="s">
        <v>722</v>
      </c>
      <c r="B175" t="s">
        <v>29</v>
      </c>
      <c r="C175" t="s">
        <v>30</v>
      </c>
      <c r="D175" t="s">
        <v>22</v>
      </c>
      <c r="E175" t="s">
        <v>23</v>
      </c>
      <c r="F175" t="s">
        <v>5</v>
      </c>
      <c r="H175" t="s">
        <v>24</v>
      </c>
      <c r="I175">
        <v>201970</v>
      </c>
      <c r="J175">
        <v>202725</v>
      </c>
      <c r="K175" t="s">
        <v>52</v>
      </c>
      <c r="L175" t="s">
        <v>724</v>
      </c>
      <c r="M175" t="s">
        <v>724</v>
      </c>
      <c r="O175" t="s">
        <v>725</v>
      </c>
      <c r="S175">
        <v>756</v>
      </c>
      <c r="T175">
        <v>251</v>
      </c>
    </row>
    <row r="176" spans="1:20" x14ac:dyDescent="0.25">
      <c r="A176" t="s">
        <v>726</v>
      </c>
      <c r="B176" t="s">
        <v>29</v>
      </c>
      <c r="C176" t="s">
        <v>30</v>
      </c>
      <c r="D176" t="s">
        <v>22</v>
      </c>
      <c r="E176" t="s">
        <v>23</v>
      </c>
      <c r="F176" t="s">
        <v>5</v>
      </c>
      <c r="H176" t="s">
        <v>24</v>
      </c>
      <c r="I176">
        <v>202722</v>
      </c>
      <c r="J176">
        <v>203132</v>
      </c>
      <c r="K176" t="s">
        <v>52</v>
      </c>
      <c r="L176" t="s">
        <v>728</v>
      </c>
      <c r="M176" t="s">
        <v>728</v>
      </c>
      <c r="O176" t="s">
        <v>729</v>
      </c>
      <c r="S176">
        <v>411</v>
      </c>
      <c r="T176">
        <v>136</v>
      </c>
    </row>
    <row r="177" spans="1:20" x14ac:dyDescent="0.25">
      <c r="A177" t="s">
        <v>730</v>
      </c>
      <c r="B177" t="s">
        <v>29</v>
      </c>
      <c r="C177" t="s">
        <v>30</v>
      </c>
      <c r="D177" t="s">
        <v>22</v>
      </c>
      <c r="E177" t="s">
        <v>23</v>
      </c>
      <c r="F177" t="s">
        <v>5</v>
      </c>
      <c r="H177" t="s">
        <v>24</v>
      </c>
      <c r="I177">
        <v>203129</v>
      </c>
      <c r="J177">
        <v>203524</v>
      </c>
      <c r="K177" t="s">
        <v>52</v>
      </c>
      <c r="L177" t="s">
        <v>732</v>
      </c>
      <c r="M177" t="s">
        <v>732</v>
      </c>
      <c r="O177" t="s">
        <v>729</v>
      </c>
      <c r="S177">
        <v>396</v>
      </c>
      <c r="T177">
        <v>131</v>
      </c>
    </row>
    <row r="178" spans="1:20" x14ac:dyDescent="0.25">
      <c r="A178" t="s">
        <v>733</v>
      </c>
      <c r="B178" t="s">
        <v>29</v>
      </c>
      <c r="C178" t="s">
        <v>30</v>
      </c>
      <c r="D178" t="s">
        <v>22</v>
      </c>
      <c r="E178" t="s">
        <v>23</v>
      </c>
      <c r="F178" t="s">
        <v>5</v>
      </c>
      <c r="H178" t="s">
        <v>24</v>
      </c>
      <c r="I178">
        <v>203511</v>
      </c>
      <c r="J178">
        <v>204308</v>
      </c>
      <c r="K178" t="s">
        <v>52</v>
      </c>
      <c r="L178" t="s">
        <v>735</v>
      </c>
      <c r="M178" t="s">
        <v>735</v>
      </c>
      <c r="O178" t="s">
        <v>187</v>
      </c>
      <c r="S178">
        <v>798</v>
      </c>
      <c r="T178">
        <v>265</v>
      </c>
    </row>
    <row r="179" spans="1:20" x14ac:dyDescent="0.25">
      <c r="A179" t="s">
        <v>736</v>
      </c>
      <c r="B179" t="s">
        <v>29</v>
      </c>
      <c r="C179" t="s">
        <v>30</v>
      </c>
      <c r="D179" t="s">
        <v>22</v>
      </c>
      <c r="E179" t="s">
        <v>23</v>
      </c>
      <c r="F179" t="s">
        <v>5</v>
      </c>
      <c r="H179" t="s">
        <v>24</v>
      </c>
      <c r="I179">
        <v>204485</v>
      </c>
      <c r="J179">
        <v>206839</v>
      </c>
      <c r="K179" t="s">
        <v>25</v>
      </c>
      <c r="L179" t="s">
        <v>738</v>
      </c>
      <c r="M179" t="s">
        <v>738</v>
      </c>
      <c r="O179" t="s">
        <v>220</v>
      </c>
      <c r="S179">
        <v>2355</v>
      </c>
      <c r="T179">
        <v>784</v>
      </c>
    </row>
    <row r="180" spans="1:20" x14ac:dyDescent="0.25">
      <c r="A180" t="s">
        <v>739</v>
      </c>
      <c r="B180" t="s">
        <v>29</v>
      </c>
      <c r="C180" t="s">
        <v>30</v>
      </c>
      <c r="D180" t="s">
        <v>22</v>
      </c>
      <c r="E180" t="s">
        <v>23</v>
      </c>
      <c r="F180" t="s">
        <v>5</v>
      </c>
      <c r="H180" t="s">
        <v>24</v>
      </c>
      <c r="I180">
        <v>206836</v>
      </c>
      <c r="J180">
        <v>207603</v>
      </c>
      <c r="K180" t="s">
        <v>52</v>
      </c>
      <c r="L180" t="s">
        <v>741</v>
      </c>
      <c r="M180" t="s">
        <v>741</v>
      </c>
      <c r="O180" t="s">
        <v>742</v>
      </c>
      <c r="S180">
        <v>768</v>
      </c>
      <c r="T180">
        <v>255</v>
      </c>
    </row>
    <row r="181" spans="1:20" x14ac:dyDescent="0.25">
      <c r="A181" t="s">
        <v>743</v>
      </c>
      <c r="B181" t="s">
        <v>29</v>
      </c>
      <c r="C181" t="s">
        <v>30</v>
      </c>
      <c r="D181" t="s">
        <v>22</v>
      </c>
      <c r="E181" t="s">
        <v>23</v>
      </c>
      <c r="F181" t="s">
        <v>5</v>
      </c>
      <c r="H181" t="s">
        <v>24</v>
      </c>
      <c r="I181">
        <v>207701</v>
      </c>
      <c r="J181">
        <v>209188</v>
      </c>
      <c r="K181" t="s">
        <v>25</v>
      </c>
      <c r="L181" t="s">
        <v>745</v>
      </c>
      <c r="M181" t="s">
        <v>745</v>
      </c>
      <c r="O181" t="s">
        <v>746</v>
      </c>
      <c r="S181">
        <v>1488</v>
      </c>
      <c r="T181">
        <v>495</v>
      </c>
    </row>
    <row r="182" spans="1:20" x14ac:dyDescent="0.25">
      <c r="A182" t="s">
        <v>747</v>
      </c>
      <c r="B182" t="s">
        <v>29</v>
      </c>
      <c r="C182" t="s">
        <v>30</v>
      </c>
      <c r="D182" t="s">
        <v>22</v>
      </c>
      <c r="E182" t="s">
        <v>23</v>
      </c>
      <c r="F182" t="s">
        <v>5</v>
      </c>
      <c r="H182" t="s">
        <v>24</v>
      </c>
      <c r="I182">
        <v>209331</v>
      </c>
      <c r="J182">
        <v>209942</v>
      </c>
      <c r="K182" t="s">
        <v>25</v>
      </c>
      <c r="L182" t="s">
        <v>749</v>
      </c>
      <c r="M182" t="s">
        <v>749</v>
      </c>
      <c r="O182" t="s">
        <v>56</v>
      </c>
      <c r="S182">
        <v>612</v>
      </c>
      <c r="T182">
        <v>203</v>
      </c>
    </row>
    <row r="183" spans="1:20" x14ac:dyDescent="0.25">
      <c r="A183" t="s">
        <v>750</v>
      </c>
      <c r="B183" t="s">
        <v>29</v>
      </c>
      <c r="C183" t="s">
        <v>30</v>
      </c>
      <c r="D183" t="s">
        <v>22</v>
      </c>
      <c r="E183" t="s">
        <v>23</v>
      </c>
      <c r="F183" t="s">
        <v>5</v>
      </c>
      <c r="H183" t="s">
        <v>24</v>
      </c>
      <c r="I183">
        <v>209968</v>
      </c>
      <c r="J183">
        <v>212640</v>
      </c>
      <c r="K183" t="s">
        <v>52</v>
      </c>
      <c r="L183" t="s">
        <v>752</v>
      </c>
      <c r="M183" t="s">
        <v>752</v>
      </c>
      <c r="O183" t="s">
        <v>753</v>
      </c>
      <c r="S183">
        <v>2673</v>
      </c>
      <c r="T183">
        <v>890</v>
      </c>
    </row>
    <row r="184" spans="1:20" x14ac:dyDescent="0.25">
      <c r="A184" t="s">
        <v>754</v>
      </c>
      <c r="B184" t="s">
        <v>29</v>
      </c>
      <c r="C184" t="s">
        <v>30</v>
      </c>
      <c r="D184" t="s">
        <v>22</v>
      </c>
      <c r="E184" t="s">
        <v>23</v>
      </c>
      <c r="F184" t="s">
        <v>5</v>
      </c>
      <c r="H184" t="s">
        <v>24</v>
      </c>
      <c r="I184">
        <v>212667</v>
      </c>
      <c r="J184">
        <v>213053</v>
      </c>
      <c r="K184" t="s">
        <v>52</v>
      </c>
      <c r="L184" t="s">
        <v>756</v>
      </c>
      <c r="M184" t="s">
        <v>756</v>
      </c>
      <c r="O184" t="s">
        <v>386</v>
      </c>
      <c r="S184">
        <v>387</v>
      </c>
      <c r="T184">
        <v>128</v>
      </c>
    </row>
    <row r="185" spans="1:20" x14ac:dyDescent="0.25">
      <c r="A185" t="s">
        <v>757</v>
      </c>
      <c r="B185" t="s">
        <v>29</v>
      </c>
      <c r="C185" t="s">
        <v>30</v>
      </c>
      <c r="D185" t="s">
        <v>22</v>
      </c>
      <c r="E185" t="s">
        <v>23</v>
      </c>
      <c r="F185" t="s">
        <v>5</v>
      </c>
      <c r="H185" t="s">
        <v>24</v>
      </c>
      <c r="I185">
        <v>213056</v>
      </c>
      <c r="J185">
        <v>214510</v>
      </c>
      <c r="K185" t="s">
        <v>52</v>
      </c>
      <c r="L185" t="s">
        <v>759</v>
      </c>
      <c r="M185" t="s">
        <v>759</v>
      </c>
      <c r="O185" t="s">
        <v>760</v>
      </c>
      <c r="S185">
        <v>1455</v>
      </c>
      <c r="T185">
        <v>484</v>
      </c>
    </row>
    <row r="186" spans="1:20" x14ac:dyDescent="0.25">
      <c r="A186" t="s">
        <v>761</v>
      </c>
      <c r="B186" t="s">
        <v>29</v>
      </c>
      <c r="C186" t="s">
        <v>30</v>
      </c>
      <c r="D186" t="s">
        <v>22</v>
      </c>
      <c r="E186" t="s">
        <v>23</v>
      </c>
      <c r="F186" t="s">
        <v>5</v>
      </c>
      <c r="H186" t="s">
        <v>24</v>
      </c>
      <c r="I186">
        <v>214589</v>
      </c>
      <c r="J186">
        <v>216001</v>
      </c>
      <c r="K186" t="s">
        <v>52</v>
      </c>
      <c r="L186" t="s">
        <v>763</v>
      </c>
      <c r="M186" t="s">
        <v>763</v>
      </c>
      <c r="O186" t="s">
        <v>764</v>
      </c>
      <c r="S186">
        <v>1413</v>
      </c>
      <c r="T186">
        <v>470</v>
      </c>
    </row>
    <row r="187" spans="1:20" x14ac:dyDescent="0.25">
      <c r="A187" t="s">
        <v>765</v>
      </c>
      <c r="B187" t="s">
        <v>29</v>
      </c>
      <c r="C187" t="s">
        <v>30</v>
      </c>
      <c r="D187" t="s">
        <v>22</v>
      </c>
      <c r="E187" t="s">
        <v>23</v>
      </c>
      <c r="F187" t="s">
        <v>5</v>
      </c>
      <c r="H187" t="s">
        <v>24</v>
      </c>
      <c r="I187">
        <v>216202</v>
      </c>
      <c r="J187">
        <v>217209</v>
      </c>
      <c r="K187" t="s">
        <v>25</v>
      </c>
      <c r="L187" t="s">
        <v>767</v>
      </c>
      <c r="M187" t="s">
        <v>767</v>
      </c>
      <c r="O187" t="s">
        <v>768</v>
      </c>
      <c r="S187">
        <v>1008</v>
      </c>
      <c r="T187">
        <v>335</v>
      </c>
    </row>
    <row r="188" spans="1:20" x14ac:dyDescent="0.25">
      <c r="A188" t="s">
        <v>769</v>
      </c>
      <c r="B188" t="s">
        <v>29</v>
      </c>
      <c r="C188" t="s">
        <v>30</v>
      </c>
      <c r="D188" t="s">
        <v>22</v>
      </c>
      <c r="E188" t="s">
        <v>23</v>
      </c>
      <c r="F188" t="s">
        <v>5</v>
      </c>
      <c r="H188" t="s">
        <v>24</v>
      </c>
      <c r="I188">
        <v>217209</v>
      </c>
      <c r="J188">
        <v>217886</v>
      </c>
      <c r="K188" t="s">
        <v>25</v>
      </c>
      <c r="L188" t="s">
        <v>771</v>
      </c>
      <c r="M188" t="s">
        <v>771</v>
      </c>
      <c r="O188" t="s">
        <v>115</v>
      </c>
      <c r="S188">
        <v>678</v>
      </c>
      <c r="T188">
        <v>225</v>
      </c>
    </row>
    <row r="189" spans="1:20" x14ac:dyDescent="0.25">
      <c r="A189" t="s">
        <v>772</v>
      </c>
      <c r="B189" t="s">
        <v>29</v>
      </c>
      <c r="C189" t="s">
        <v>30</v>
      </c>
      <c r="D189" t="s">
        <v>22</v>
      </c>
      <c r="E189" t="s">
        <v>23</v>
      </c>
      <c r="F189" t="s">
        <v>5</v>
      </c>
      <c r="H189" t="s">
        <v>24</v>
      </c>
      <c r="I189">
        <v>217906</v>
      </c>
      <c r="J189">
        <v>218688</v>
      </c>
      <c r="K189" t="s">
        <v>25</v>
      </c>
      <c r="L189" t="s">
        <v>774</v>
      </c>
      <c r="M189" t="s">
        <v>774</v>
      </c>
      <c r="O189" t="s">
        <v>702</v>
      </c>
      <c r="S189">
        <v>783</v>
      </c>
      <c r="T189">
        <v>260</v>
      </c>
    </row>
    <row r="190" spans="1:20" x14ac:dyDescent="0.25">
      <c r="A190" t="s">
        <v>775</v>
      </c>
      <c r="B190" t="s">
        <v>29</v>
      </c>
      <c r="C190" t="s">
        <v>30</v>
      </c>
      <c r="D190" t="s">
        <v>22</v>
      </c>
      <c r="E190" t="s">
        <v>23</v>
      </c>
      <c r="F190" t="s">
        <v>5</v>
      </c>
      <c r="H190" t="s">
        <v>24</v>
      </c>
      <c r="I190">
        <v>218769</v>
      </c>
      <c r="J190">
        <v>219422</v>
      </c>
      <c r="K190" t="s">
        <v>52</v>
      </c>
      <c r="L190" t="s">
        <v>777</v>
      </c>
      <c r="M190" t="s">
        <v>777</v>
      </c>
      <c r="O190" t="s">
        <v>778</v>
      </c>
      <c r="S190">
        <v>654</v>
      </c>
      <c r="T190">
        <v>217</v>
      </c>
    </row>
    <row r="191" spans="1:20" x14ac:dyDescent="0.25">
      <c r="A191" t="s">
        <v>779</v>
      </c>
      <c r="B191" t="s">
        <v>29</v>
      </c>
      <c r="C191" t="s">
        <v>30</v>
      </c>
      <c r="D191" t="s">
        <v>22</v>
      </c>
      <c r="E191" t="s">
        <v>23</v>
      </c>
      <c r="F191" t="s">
        <v>5</v>
      </c>
      <c r="H191" t="s">
        <v>24</v>
      </c>
      <c r="I191">
        <v>219607</v>
      </c>
      <c r="J191">
        <v>220968</v>
      </c>
      <c r="K191" t="s">
        <v>52</v>
      </c>
      <c r="L191" t="s">
        <v>781</v>
      </c>
      <c r="M191" t="s">
        <v>781</v>
      </c>
      <c r="O191" t="s">
        <v>782</v>
      </c>
      <c r="S191">
        <v>1362</v>
      </c>
      <c r="T191">
        <v>453</v>
      </c>
    </row>
    <row r="192" spans="1:20" x14ac:dyDescent="0.25">
      <c r="A192" t="s">
        <v>783</v>
      </c>
      <c r="B192" t="s">
        <v>29</v>
      </c>
      <c r="C192" t="s">
        <v>30</v>
      </c>
      <c r="D192" t="s">
        <v>22</v>
      </c>
      <c r="E192" t="s">
        <v>23</v>
      </c>
      <c r="F192" t="s">
        <v>5</v>
      </c>
      <c r="H192" t="s">
        <v>24</v>
      </c>
      <c r="I192">
        <v>221167</v>
      </c>
      <c r="J192">
        <v>221598</v>
      </c>
      <c r="K192" t="s">
        <v>25</v>
      </c>
      <c r="L192" t="s">
        <v>785</v>
      </c>
      <c r="M192" t="s">
        <v>785</v>
      </c>
      <c r="O192" t="s">
        <v>786</v>
      </c>
      <c r="S192">
        <v>432</v>
      </c>
      <c r="T192">
        <v>143</v>
      </c>
    </row>
    <row r="193" spans="1:20" x14ac:dyDescent="0.25">
      <c r="A193" t="s">
        <v>788</v>
      </c>
      <c r="B193" t="s">
        <v>29</v>
      </c>
      <c r="C193" t="s">
        <v>30</v>
      </c>
      <c r="D193" t="s">
        <v>22</v>
      </c>
      <c r="E193" t="s">
        <v>23</v>
      </c>
      <c r="F193" t="s">
        <v>5</v>
      </c>
      <c r="H193" t="s">
        <v>24</v>
      </c>
      <c r="I193">
        <v>221632</v>
      </c>
      <c r="J193">
        <v>222477</v>
      </c>
      <c r="K193" t="s">
        <v>25</v>
      </c>
      <c r="L193" t="s">
        <v>790</v>
      </c>
      <c r="M193" t="s">
        <v>790</v>
      </c>
      <c r="O193" t="s">
        <v>791</v>
      </c>
      <c r="P193" t="s">
        <v>787</v>
      </c>
      <c r="S193">
        <v>846</v>
      </c>
      <c r="T193">
        <v>281</v>
      </c>
    </row>
    <row r="194" spans="1:20" x14ac:dyDescent="0.25">
      <c r="A194" t="s">
        <v>792</v>
      </c>
      <c r="B194" t="s">
        <v>29</v>
      </c>
      <c r="C194" t="s">
        <v>30</v>
      </c>
      <c r="D194" t="s">
        <v>22</v>
      </c>
      <c r="E194" t="s">
        <v>23</v>
      </c>
      <c r="F194" t="s">
        <v>5</v>
      </c>
      <c r="H194" t="s">
        <v>24</v>
      </c>
      <c r="I194">
        <v>222479</v>
      </c>
      <c r="J194">
        <v>223606</v>
      </c>
      <c r="K194" t="s">
        <v>52</v>
      </c>
      <c r="L194" t="s">
        <v>794</v>
      </c>
      <c r="M194" t="s">
        <v>794</v>
      </c>
      <c r="O194" t="s">
        <v>795</v>
      </c>
      <c r="S194">
        <v>1128</v>
      </c>
      <c r="T194">
        <v>375</v>
      </c>
    </row>
    <row r="195" spans="1:20" x14ac:dyDescent="0.25">
      <c r="A195" t="s">
        <v>796</v>
      </c>
      <c r="B195" t="s">
        <v>29</v>
      </c>
      <c r="C195" t="s">
        <v>30</v>
      </c>
      <c r="D195" t="s">
        <v>22</v>
      </c>
      <c r="E195" t="s">
        <v>23</v>
      </c>
      <c r="F195" t="s">
        <v>5</v>
      </c>
      <c r="H195" t="s">
        <v>24</v>
      </c>
      <c r="I195">
        <v>223856</v>
      </c>
      <c r="J195">
        <v>224875</v>
      </c>
      <c r="K195" t="s">
        <v>25</v>
      </c>
      <c r="L195" t="s">
        <v>798</v>
      </c>
      <c r="M195" t="s">
        <v>798</v>
      </c>
      <c r="O195" t="s">
        <v>640</v>
      </c>
      <c r="S195">
        <v>1020</v>
      </c>
      <c r="T195">
        <v>339</v>
      </c>
    </row>
    <row r="196" spans="1:20" x14ac:dyDescent="0.25">
      <c r="A196" t="s">
        <v>799</v>
      </c>
      <c r="B196" t="s">
        <v>29</v>
      </c>
      <c r="C196" t="s">
        <v>30</v>
      </c>
      <c r="D196" t="s">
        <v>22</v>
      </c>
      <c r="E196" t="s">
        <v>23</v>
      </c>
      <c r="F196" t="s">
        <v>5</v>
      </c>
      <c r="H196" t="s">
        <v>24</v>
      </c>
      <c r="I196">
        <v>224836</v>
      </c>
      <c r="J196">
        <v>226275</v>
      </c>
      <c r="K196" t="s">
        <v>52</v>
      </c>
      <c r="L196" t="s">
        <v>801</v>
      </c>
      <c r="M196" t="s">
        <v>801</v>
      </c>
      <c r="O196" t="s">
        <v>231</v>
      </c>
      <c r="S196">
        <v>1440</v>
      </c>
      <c r="T196">
        <v>479</v>
      </c>
    </row>
    <row r="197" spans="1:20" x14ac:dyDescent="0.25">
      <c r="A197" t="s">
        <v>802</v>
      </c>
      <c r="B197" t="s">
        <v>29</v>
      </c>
      <c r="C197" t="s">
        <v>30</v>
      </c>
      <c r="D197" t="s">
        <v>22</v>
      </c>
      <c r="E197" t="s">
        <v>23</v>
      </c>
      <c r="F197" t="s">
        <v>5</v>
      </c>
      <c r="H197" t="s">
        <v>24</v>
      </c>
      <c r="I197">
        <v>226444</v>
      </c>
      <c r="J197">
        <v>227316</v>
      </c>
      <c r="K197" t="s">
        <v>25</v>
      </c>
      <c r="L197" t="s">
        <v>804</v>
      </c>
      <c r="M197" t="s">
        <v>804</v>
      </c>
      <c r="O197" t="s">
        <v>805</v>
      </c>
      <c r="S197">
        <v>873</v>
      </c>
      <c r="T197">
        <v>290</v>
      </c>
    </row>
    <row r="198" spans="1:20" x14ac:dyDescent="0.25">
      <c r="A198" t="s">
        <v>806</v>
      </c>
      <c r="B198" t="s">
        <v>29</v>
      </c>
      <c r="C198" t="s">
        <v>30</v>
      </c>
      <c r="D198" t="s">
        <v>22</v>
      </c>
      <c r="E198" t="s">
        <v>23</v>
      </c>
      <c r="F198" t="s">
        <v>5</v>
      </c>
      <c r="H198" t="s">
        <v>24</v>
      </c>
      <c r="I198">
        <v>227464</v>
      </c>
      <c r="J198">
        <v>229038</v>
      </c>
      <c r="K198" t="s">
        <v>25</v>
      </c>
      <c r="L198" t="s">
        <v>808</v>
      </c>
      <c r="M198" t="s">
        <v>808</v>
      </c>
      <c r="O198" t="s">
        <v>809</v>
      </c>
      <c r="S198">
        <v>1575</v>
      </c>
      <c r="T198">
        <v>524</v>
      </c>
    </row>
    <row r="199" spans="1:20" x14ac:dyDescent="0.25">
      <c r="A199" t="s">
        <v>810</v>
      </c>
      <c r="B199" t="s">
        <v>29</v>
      </c>
      <c r="C199" t="s">
        <v>30</v>
      </c>
      <c r="D199" t="s">
        <v>22</v>
      </c>
      <c r="E199" t="s">
        <v>23</v>
      </c>
      <c r="F199" t="s">
        <v>5</v>
      </c>
      <c r="H199" t="s">
        <v>24</v>
      </c>
      <c r="I199">
        <v>229210</v>
      </c>
      <c r="J199">
        <v>230604</v>
      </c>
      <c r="K199" t="s">
        <v>25</v>
      </c>
      <c r="L199" t="s">
        <v>812</v>
      </c>
      <c r="M199" t="s">
        <v>812</v>
      </c>
      <c r="O199" t="s">
        <v>813</v>
      </c>
      <c r="S199">
        <v>1395</v>
      </c>
      <c r="T199">
        <v>464</v>
      </c>
    </row>
    <row r="200" spans="1:20" x14ac:dyDescent="0.25">
      <c r="A200" t="s">
        <v>814</v>
      </c>
      <c r="B200" t="s">
        <v>29</v>
      </c>
      <c r="C200" t="s">
        <v>30</v>
      </c>
      <c r="D200" t="s">
        <v>22</v>
      </c>
      <c r="E200" t="s">
        <v>23</v>
      </c>
      <c r="F200" t="s">
        <v>5</v>
      </c>
      <c r="H200" t="s">
        <v>24</v>
      </c>
      <c r="I200">
        <v>230680</v>
      </c>
      <c r="J200">
        <v>231303</v>
      </c>
      <c r="K200" t="s">
        <v>52</v>
      </c>
      <c r="L200" t="s">
        <v>816</v>
      </c>
      <c r="M200" t="s">
        <v>816</v>
      </c>
      <c r="O200" t="s">
        <v>56</v>
      </c>
      <c r="S200">
        <v>624</v>
      </c>
      <c r="T200">
        <v>207</v>
      </c>
    </row>
    <row r="201" spans="1:20" x14ac:dyDescent="0.25">
      <c r="A201" t="s">
        <v>817</v>
      </c>
      <c r="B201" t="s">
        <v>29</v>
      </c>
      <c r="C201" t="s">
        <v>30</v>
      </c>
      <c r="D201" t="s">
        <v>22</v>
      </c>
      <c r="E201" t="s">
        <v>23</v>
      </c>
      <c r="F201" t="s">
        <v>5</v>
      </c>
      <c r="H201" t="s">
        <v>24</v>
      </c>
      <c r="I201">
        <v>231387</v>
      </c>
      <c r="J201">
        <v>231908</v>
      </c>
      <c r="K201" t="s">
        <v>52</v>
      </c>
      <c r="L201" t="s">
        <v>819</v>
      </c>
      <c r="M201" t="s">
        <v>819</v>
      </c>
      <c r="O201" t="s">
        <v>56</v>
      </c>
      <c r="S201">
        <v>522</v>
      </c>
      <c r="T201">
        <v>173</v>
      </c>
    </row>
    <row r="202" spans="1:20" x14ac:dyDescent="0.25">
      <c r="A202" t="s">
        <v>820</v>
      </c>
      <c r="B202" t="s">
        <v>29</v>
      </c>
      <c r="C202" t="s">
        <v>30</v>
      </c>
      <c r="D202" t="s">
        <v>22</v>
      </c>
      <c r="E202" t="s">
        <v>23</v>
      </c>
      <c r="F202" t="s">
        <v>5</v>
      </c>
      <c r="H202" t="s">
        <v>24</v>
      </c>
      <c r="I202">
        <v>232217</v>
      </c>
      <c r="J202">
        <v>232939</v>
      </c>
      <c r="K202" t="s">
        <v>52</v>
      </c>
      <c r="L202" t="s">
        <v>822</v>
      </c>
      <c r="M202" t="s">
        <v>822</v>
      </c>
      <c r="O202" t="s">
        <v>823</v>
      </c>
      <c r="S202">
        <v>723</v>
      </c>
      <c r="T202">
        <v>240</v>
      </c>
    </row>
    <row r="203" spans="1:20" x14ac:dyDescent="0.25">
      <c r="A203" t="s">
        <v>824</v>
      </c>
      <c r="B203" t="s">
        <v>29</v>
      </c>
      <c r="C203" t="s">
        <v>30</v>
      </c>
      <c r="D203" t="s">
        <v>22</v>
      </c>
      <c r="E203" t="s">
        <v>23</v>
      </c>
      <c r="F203" t="s">
        <v>5</v>
      </c>
      <c r="H203" t="s">
        <v>24</v>
      </c>
      <c r="I203">
        <v>232932</v>
      </c>
      <c r="J203">
        <v>234809</v>
      </c>
      <c r="K203" t="s">
        <v>52</v>
      </c>
      <c r="L203" t="s">
        <v>826</v>
      </c>
      <c r="M203" t="s">
        <v>826</v>
      </c>
      <c r="O203" t="s">
        <v>827</v>
      </c>
      <c r="S203">
        <v>1878</v>
      </c>
      <c r="T203">
        <v>625</v>
      </c>
    </row>
    <row r="204" spans="1:20" x14ac:dyDescent="0.25">
      <c r="A204" t="s">
        <v>829</v>
      </c>
      <c r="B204" t="s">
        <v>29</v>
      </c>
      <c r="C204" t="s">
        <v>30</v>
      </c>
      <c r="D204" t="s">
        <v>22</v>
      </c>
      <c r="E204" t="s">
        <v>23</v>
      </c>
      <c r="F204" t="s">
        <v>5</v>
      </c>
      <c r="H204" t="s">
        <v>24</v>
      </c>
      <c r="I204">
        <v>234950</v>
      </c>
      <c r="J204">
        <v>235480</v>
      </c>
      <c r="K204" t="s">
        <v>25</v>
      </c>
      <c r="L204" t="s">
        <v>831</v>
      </c>
      <c r="M204" t="s">
        <v>831</v>
      </c>
      <c r="O204" t="s">
        <v>832</v>
      </c>
      <c r="P204" t="s">
        <v>828</v>
      </c>
      <c r="S204">
        <v>531</v>
      </c>
      <c r="T204">
        <v>176</v>
      </c>
    </row>
    <row r="205" spans="1:20" x14ac:dyDescent="0.25">
      <c r="A205" t="s">
        <v>833</v>
      </c>
      <c r="B205" t="s">
        <v>29</v>
      </c>
      <c r="C205" t="s">
        <v>30</v>
      </c>
      <c r="D205" t="s">
        <v>22</v>
      </c>
      <c r="E205" t="s">
        <v>23</v>
      </c>
      <c r="F205" t="s">
        <v>5</v>
      </c>
      <c r="H205" t="s">
        <v>24</v>
      </c>
      <c r="I205">
        <v>235464</v>
      </c>
      <c r="J205">
        <v>236063</v>
      </c>
      <c r="K205" t="s">
        <v>52</v>
      </c>
      <c r="L205" t="s">
        <v>835</v>
      </c>
      <c r="M205" t="s">
        <v>835</v>
      </c>
      <c r="O205" t="s">
        <v>836</v>
      </c>
      <c r="S205">
        <v>600</v>
      </c>
      <c r="T205">
        <v>199</v>
      </c>
    </row>
    <row r="206" spans="1:20" x14ac:dyDescent="0.25">
      <c r="A206" t="s">
        <v>838</v>
      </c>
      <c r="B206" t="s">
        <v>29</v>
      </c>
      <c r="C206" t="s">
        <v>30</v>
      </c>
      <c r="D206" t="s">
        <v>22</v>
      </c>
      <c r="E206" t="s">
        <v>23</v>
      </c>
      <c r="F206" t="s">
        <v>5</v>
      </c>
      <c r="H206" t="s">
        <v>24</v>
      </c>
      <c r="I206">
        <v>236068</v>
      </c>
      <c r="J206">
        <v>237126</v>
      </c>
      <c r="K206" t="s">
        <v>52</v>
      </c>
      <c r="L206" t="s">
        <v>840</v>
      </c>
      <c r="M206" t="s">
        <v>840</v>
      </c>
      <c r="O206" t="s">
        <v>841</v>
      </c>
      <c r="P206" t="s">
        <v>837</v>
      </c>
      <c r="S206">
        <v>1059</v>
      </c>
      <c r="T206">
        <v>352</v>
      </c>
    </row>
    <row r="207" spans="1:20" x14ac:dyDescent="0.25">
      <c r="A207" t="s">
        <v>842</v>
      </c>
      <c r="B207" t="s">
        <v>29</v>
      </c>
      <c r="C207" t="s">
        <v>30</v>
      </c>
      <c r="D207" t="s">
        <v>22</v>
      </c>
      <c r="E207" t="s">
        <v>23</v>
      </c>
      <c r="F207" t="s">
        <v>5</v>
      </c>
      <c r="H207" t="s">
        <v>24</v>
      </c>
      <c r="I207">
        <v>237241</v>
      </c>
      <c r="J207">
        <v>238200</v>
      </c>
      <c r="K207" t="s">
        <v>25</v>
      </c>
      <c r="L207" t="s">
        <v>844</v>
      </c>
      <c r="M207" t="s">
        <v>844</v>
      </c>
      <c r="O207" t="s">
        <v>845</v>
      </c>
      <c r="S207">
        <v>960</v>
      </c>
      <c r="T207">
        <v>319</v>
      </c>
    </row>
    <row r="208" spans="1:20" x14ac:dyDescent="0.25">
      <c r="A208" t="s">
        <v>846</v>
      </c>
      <c r="B208" t="s">
        <v>29</v>
      </c>
      <c r="C208" t="s">
        <v>30</v>
      </c>
      <c r="D208" t="s">
        <v>22</v>
      </c>
      <c r="E208" t="s">
        <v>23</v>
      </c>
      <c r="F208" t="s">
        <v>5</v>
      </c>
      <c r="H208" t="s">
        <v>24</v>
      </c>
      <c r="I208">
        <v>238197</v>
      </c>
      <c r="J208">
        <v>239261</v>
      </c>
      <c r="K208" t="s">
        <v>25</v>
      </c>
      <c r="L208" t="s">
        <v>848</v>
      </c>
      <c r="M208" t="s">
        <v>848</v>
      </c>
      <c r="O208" t="s">
        <v>849</v>
      </c>
      <c r="S208">
        <v>1065</v>
      </c>
      <c r="T208">
        <v>354</v>
      </c>
    </row>
    <row r="209" spans="1:20" x14ac:dyDescent="0.25">
      <c r="A209" t="s">
        <v>850</v>
      </c>
      <c r="B209" t="s">
        <v>29</v>
      </c>
      <c r="C209" t="s">
        <v>30</v>
      </c>
      <c r="D209" t="s">
        <v>22</v>
      </c>
      <c r="E209" t="s">
        <v>23</v>
      </c>
      <c r="F209" t="s">
        <v>5</v>
      </c>
      <c r="H209" t="s">
        <v>24</v>
      </c>
      <c r="I209">
        <v>239650</v>
      </c>
      <c r="J209">
        <v>241458</v>
      </c>
      <c r="K209" t="s">
        <v>25</v>
      </c>
      <c r="L209" t="s">
        <v>852</v>
      </c>
      <c r="M209" t="s">
        <v>852</v>
      </c>
      <c r="O209" t="s">
        <v>853</v>
      </c>
      <c r="S209">
        <v>1809</v>
      </c>
      <c r="T209">
        <v>602</v>
      </c>
    </row>
    <row r="210" spans="1:20" x14ac:dyDescent="0.25">
      <c r="A210" t="s">
        <v>854</v>
      </c>
      <c r="B210" t="s">
        <v>29</v>
      </c>
      <c r="C210" t="s">
        <v>30</v>
      </c>
      <c r="D210" t="s">
        <v>22</v>
      </c>
      <c r="E210" t="s">
        <v>23</v>
      </c>
      <c r="F210" t="s">
        <v>5</v>
      </c>
      <c r="H210" t="s">
        <v>24</v>
      </c>
      <c r="I210">
        <v>241485</v>
      </c>
      <c r="J210">
        <v>242375</v>
      </c>
      <c r="K210" t="s">
        <v>25</v>
      </c>
      <c r="L210" t="s">
        <v>856</v>
      </c>
      <c r="M210" t="s">
        <v>856</v>
      </c>
      <c r="O210" t="s">
        <v>857</v>
      </c>
      <c r="S210">
        <v>891</v>
      </c>
      <c r="T210">
        <v>296</v>
      </c>
    </row>
    <row r="211" spans="1:20" x14ac:dyDescent="0.25">
      <c r="A211" t="s">
        <v>858</v>
      </c>
      <c r="B211" t="s">
        <v>29</v>
      </c>
      <c r="C211" t="s">
        <v>30</v>
      </c>
      <c r="D211" t="s">
        <v>22</v>
      </c>
      <c r="E211" t="s">
        <v>23</v>
      </c>
      <c r="F211" t="s">
        <v>5</v>
      </c>
      <c r="H211" t="s">
        <v>24</v>
      </c>
      <c r="I211">
        <v>242388</v>
      </c>
      <c r="J211">
        <v>243359</v>
      </c>
      <c r="K211" t="s">
        <v>25</v>
      </c>
      <c r="L211" t="s">
        <v>860</v>
      </c>
      <c r="M211" t="s">
        <v>860</v>
      </c>
      <c r="O211" t="s">
        <v>861</v>
      </c>
      <c r="S211">
        <v>972</v>
      </c>
      <c r="T211">
        <v>323</v>
      </c>
    </row>
    <row r="212" spans="1:20" x14ac:dyDescent="0.25">
      <c r="A212" t="s">
        <v>862</v>
      </c>
      <c r="B212" t="s">
        <v>29</v>
      </c>
      <c r="C212" t="s">
        <v>30</v>
      </c>
      <c r="D212" t="s">
        <v>22</v>
      </c>
      <c r="E212" t="s">
        <v>23</v>
      </c>
      <c r="F212" t="s">
        <v>5</v>
      </c>
      <c r="H212" t="s">
        <v>24</v>
      </c>
      <c r="I212">
        <v>243383</v>
      </c>
      <c r="J212">
        <v>244153</v>
      </c>
      <c r="K212" t="s">
        <v>25</v>
      </c>
      <c r="L212" t="s">
        <v>864</v>
      </c>
      <c r="M212" t="s">
        <v>864</v>
      </c>
      <c r="O212" t="s">
        <v>695</v>
      </c>
      <c r="S212">
        <v>771</v>
      </c>
      <c r="T212">
        <v>256</v>
      </c>
    </row>
    <row r="213" spans="1:20" x14ac:dyDescent="0.25">
      <c r="A213" t="s">
        <v>865</v>
      </c>
      <c r="B213" t="s">
        <v>29</v>
      </c>
      <c r="C213" t="s">
        <v>30</v>
      </c>
      <c r="D213" t="s">
        <v>22</v>
      </c>
      <c r="E213" t="s">
        <v>23</v>
      </c>
      <c r="F213" t="s">
        <v>5</v>
      </c>
      <c r="H213" t="s">
        <v>24</v>
      </c>
      <c r="I213">
        <v>244306</v>
      </c>
      <c r="J213">
        <v>245613</v>
      </c>
      <c r="K213" t="s">
        <v>25</v>
      </c>
      <c r="L213" t="s">
        <v>867</v>
      </c>
      <c r="M213" t="s">
        <v>867</v>
      </c>
      <c r="O213" t="s">
        <v>868</v>
      </c>
      <c r="S213">
        <v>1308</v>
      </c>
      <c r="T213">
        <v>435</v>
      </c>
    </row>
    <row r="214" spans="1:20" x14ac:dyDescent="0.25">
      <c r="A214" t="s">
        <v>870</v>
      </c>
      <c r="B214" t="s">
        <v>29</v>
      </c>
      <c r="C214" t="s">
        <v>30</v>
      </c>
      <c r="D214" t="s">
        <v>22</v>
      </c>
      <c r="E214" t="s">
        <v>23</v>
      </c>
      <c r="F214" t="s">
        <v>5</v>
      </c>
      <c r="H214" t="s">
        <v>24</v>
      </c>
      <c r="I214">
        <v>245648</v>
      </c>
      <c r="J214">
        <v>246259</v>
      </c>
      <c r="K214" t="s">
        <v>25</v>
      </c>
      <c r="L214" t="s">
        <v>872</v>
      </c>
      <c r="M214" t="s">
        <v>872</v>
      </c>
      <c r="O214" t="s">
        <v>873</v>
      </c>
      <c r="P214" t="s">
        <v>869</v>
      </c>
      <c r="S214">
        <v>612</v>
      </c>
      <c r="T214">
        <v>203</v>
      </c>
    </row>
    <row r="215" spans="1:20" x14ac:dyDescent="0.25">
      <c r="A215" t="s">
        <v>874</v>
      </c>
      <c r="B215" t="s">
        <v>29</v>
      </c>
      <c r="C215" t="s">
        <v>30</v>
      </c>
      <c r="D215" t="s">
        <v>22</v>
      </c>
      <c r="E215" t="s">
        <v>23</v>
      </c>
      <c r="F215" t="s">
        <v>5</v>
      </c>
      <c r="H215" t="s">
        <v>24</v>
      </c>
      <c r="I215">
        <v>246260</v>
      </c>
      <c r="J215">
        <v>247729</v>
      </c>
      <c r="K215" t="s">
        <v>25</v>
      </c>
      <c r="L215" t="s">
        <v>876</v>
      </c>
      <c r="M215" t="s">
        <v>876</v>
      </c>
      <c r="O215" t="s">
        <v>877</v>
      </c>
      <c r="S215">
        <v>1470</v>
      </c>
      <c r="T215">
        <v>489</v>
      </c>
    </row>
    <row r="216" spans="1:20" x14ac:dyDescent="0.25">
      <c r="A216" t="s">
        <v>879</v>
      </c>
      <c r="B216" t="s">
        <v>29</v>
      </c>
      <c r="C216" t="s">
        <v>30</v>
      </c>
      <c r="D216" t="s">
        <v>22</v>
      </c>
      <c r="E216" t="s">
        <v>23</v>
      </c>
      <c r="F216" t="s">
        <v>5</v>
      </c>
      <c r="H216" t="s">
        <v>24</v>
      </c>
      <c r="I216">
        <v>247726</v>
      </c>
      <c r="J216">
        <v>248427</v>
      </c>
      <c r="K216" t="s">
        <v>25</v>
      </c>
      <c r="L216" t="s">
        <v>881</v>
      </c>
      <c r="M216" t="s">
        <v>881</v>
      </c>
      <c r="O216" t="s">
        <v>882</v>
      </c>
      <c r="P216" t="s">
        <v>878</v>
      </c>
      <c r="S216">
        <v>702</v>
      </c>
      <c r="T216">
        <v>233</v>
      </c>
    </row>
    <row r="217" spans="1:20" x14ac:dyDescent="0.25">
      <c r="A217" t="s">
        <v>883</v>
      </c>
      <c r="B217" t="s">
        <v>29</v>
      </c>
      <c r="C217" t="s">
        <v>30</v>
      </c>
      <c r="D217" t="s">
        <v>22</v>
      </c>
      <c r="E217" t="s">
        <v>23</v>
      </c>
      <c r="F217" t="s">
        <v>5</v>
      </c>
      <c r="H217" t="s">
        <v>24</v>
      </c>
      <c r="I217">
        <v>248442</v>
      </c>
      <c r="J217">
        <v>248861</v>
      </c>
      <c r="K217" t="s">
        <v>52</v>
      </c>
      <c r="L217" t="s">
        <v>885</v>
      </c>
      <c r="M217" t="s">
        <v>885</v>
      </c>
      <c r="O217" t="s">
        <v>56</v>
      </c>
      <c r="S217">
        <v>420</v>
      </c>
      <c r="T217">
        <v>139</v>
      </c>
    </row>
    <row r="218" spans="1:20" x14ac:dyDescent="0.25">
      <c r="A218" t="s">
        <v>886</v>
      </c>
      <c r="B218" t="s">
        <v>29</v>
      </c>
      <c r="C218" t="s">
        <v>30</v>
      </c>
      <c r="D218" t="s">
        <v>22</v>
      </c>
      <c r="E218" t="s">
        <v>23</v>
      </c>
      <c r="F218" t="s">
        <v>5</v>
      </c>
      <c r="H218" t="s">
        <v>24</v>
      </c>
      <c r="I218">
        <v>248877</v>
      </c>
      <c r="J218">
        <v>249455</v>
      </c>
      <c r="K218" t="s">
        <v>52</v>
      </c>
      <c r="L218" t="s">
        <v>888</v>
      </c>
      <c r="M218" t="s">
        <v>888</v>
      </c>
      <c r="O218" t="s">
        <v>889</v>
      </c>
      <c r="S218">
        <v>579</v>
      </c>
      <c r="T218">
        <v>192</v>
      </c>
    </row>
    <row r="219" spans="1:20" x14ac:dyDescent="0.25">
      <c r="A219" t="s">
        <v>890</v>
      </c>
      <c r="B219" t="s">
        <v>29</v>
      </c>
      <c r="C219" t="s">
        <v>30</v>
      </c>
      <c r="D219" t="s">
        <v>22</v>
      </c>
      <c r="E219" t="s">
        <v>23</v>
      </c>
      <c r="F219" t="s">
        <v>5</v>
      </c>
      <c r="H219" t="s">
        <v>24</v>
      </c>
      <c r="I219">
        <v>249570</v>
      </c>
      <c r="J219">
        <v>250238</v>
      </c>
      <c r="K219" t="s">
        <v>25</v>
      </c>
      <c r="L219" t="s">
        <v>892</v>
      </c>
      <c r="M219" t="s">
        <v>892</v>
      </c>
      <c r="O219" t="s">
        <v>614</v>
      </c>
      <c r="S219">
        <v>669</v>
      </c>
      <c r="T219">
        <v>222</v>
      </c>
    </row>
    <row r="220" spans="1:20" x14ac:dyDescent="0.25">
      <c r="A220" t="s">
        <v>894</v>
      </c>
      <c r="B220" t="s">
        <v>29</v>
      </c>
      <c r="C220" t="s">
        <v>30</v>
      </c>
      <c r="D220" t="s">
        <v>22</v>
      </c>
      <c r="E220" t="s">
        <v>23</v>
      </c>
      <c r="F220" t="s">
        <v>5</v>
      </c>
      <c r="H220" t="s">
        <v>24</v>
      </c>
      <c r="I220">
        <v>250252</v>
      </c>
      <c r="J220">
        <v>251013</v>
      </c>
      <c r="K220" t="s">
        <v>52</v>
      </c>
      <c r="L220" t="s">
        <v>896</v>
      </c>
      <c r="M220" t="s">
        <v>896</v>
      </c>
      <c r="O220" t="s">
        <v>897</v>
      </c>
      <c r="P220" t="s">
        <v>893</v>
      </c>
      <c r="S220">
        <v>762</v>
      </c>
      <c r="T220">
        <v>253</v>
      </c>
    </row>
    <row r="221" spans="1:20" x14ac:dyDescent="0.25">
      <c r="A221" t="s">
        <v>898</v>
      </c>
      <c r="B221" t="s">
        <v>29</v>
      </c>
      <c r="C221" t="s">
        <v>30</v>
      </c>
      <c r="D221" t="s">
        <v>22</v>
      </c>
      <c r="E221" t="s">
        <v>23</v>
      </c>
      <c r="F221" t="s">
        <v>5</v>
      </c>
      <c r="H221" t="s">
        <v>24</v>
      </c>
      <c r="I221">
        <v>251089</v>
      </c>
      <c r="J221">
        <v>252837</v>
      </c>
      <c r="K221" t="s">
        <v>52</v>
      </c>
      <c r="L221" t="s">
        <v>900</v>
      </c>
      <c r="M221" t="s">
        <v>900</v>
      </c>
      <c r="O221" t="s">
        <v>901</v>
      </c>
      <c r="S221">
        <v>1749</v>
      </c>
      <c r="T221">
        <v>582</v>
      </c>
    </row>
    <row r="222" spans="1:20" x14ac:dyDescent="0.25">
      <c r="A222" t="s">
        <v>902</v>
      </c>
      <c r="B222" t="s">
        <v>29</v>
      </c>
      <c r="C222" t="s">
        <v>30</v>
      </c>
      <c r="D222" t="s">
        <v>22</v>
      </c>
      <c r="E222" t="s">
        <v>23</v>
      </c>
      <c r="F222" t="s">
        <v>5</v>
      </c>
      <c r="H222" t="s">
        <v>24</v>
      </c>
      <c r="I222">
        <v>252847</v>
      </c>
      <c r="J222">
        <v>253515</v>
      </c>
      <c r="K222" t="s">
        <v>52</v>
      </c>
      <c r="L222" t="s">
        <v>904</v>
      </c>
      <c r="M222" t="s">
        <v>904</v>
      </c>
      <c r="O222" t="s">
        <v>905</v>
      </c>
      <c r="S222">
        <v>669</v>
      </c>
      <c r="T222">
        <v>222</v>
      </c>
    </row>
    <row r="223" spans="1:20" x14ac:dyDescent="0.25">
      <c r="A223" t="s">
        <v>906</v>
      </c>
      <c r="B223" t="s">
        <v>29</v>
      </c>
      <c r="C223" t="s">
        <v>30</v>
      </c>
      <c r="D223" t="s">
        <v>22</v>
      </c>
      <c r="E223" t="s">
        <v>23</v>
      </c>
      <c r="F223" t="s">
        <v>5</v>
      </c>
      <c r="H223" t="s">
        <v>24</v>
      </c>
      <c r="I223">
        <v>253517</v>
      </c>
      <c r="J223">
        <v>254284</v>
      </c>
      <c r="K223" t="s">
        <v>52</v>
      </c>
      <c r="L223" t="s">
        <v>908</v>
      </c>
      <c r="M223" t="s">
        <v>908</v>
      </c>
      <c r="O223" t="s">
        <v>909</v>
      </c>
      <c r="S223">
        <v>768</v>
      </c>
      <c r="T223">
        <v>255</v>
      </c>
    </row>
    <row r="224" spans="1:20" x14ac:dyDescent="0.25">
      <c r="A224" t="s">
        <v>910</v>
      </c>
      <c r="B224" t="s">
        <v>29</v>
      </c>
      <c r="C224" t="s">
        <v>30</v>
      </c>
      <c r="D224" t="s">
        <v>22</v>
      </c>
      <c r="E224" t="s">
        <v>23</v>
      </c>
      <c r="F224" t="s">
        <v>5</v>
      </c>
      <c r="H224" t="s">
        <v>24</v>
      </c>
      <c r="I224">
        <v>254372</v>
      </c>
      <c r="J224">
        <v>255784</v>
      </c>
      <c r="K224" t="s">
        <v>52</v>
      </c>
      <c r="L224" t="s">
        <v>912</v>
      </c>
      <c r="M224" t="s">
        <v>912</v>
      </c>
      <c r="O224" t="s">
        <v>913</v>
      </c>
      <c r="S224">
        <v>1413</v>
      </c>
      <c r="T224">
        <v>470</v>
      </c>
    </row>
    <row r="225" spans="1:20" x14ac:dyDescent="0.25">
      <c r="A225" t="s">
        <v>914</v>
      </c>
      <c r="B225" t="s">
        <v>29</v>
      </c>
      <c r="C225" t="s">
        <v>30</v>
      </c>
      <c r="D225" t="s">
        <v>22</v>
      </c>
      <c r="E225" t="s">
        <v>23</v>
      </c>
      <c r="F225" t="s">
        <v>5</v>
      </c>
      <c r="H225" t="s">
        <v>24</v>
      </c>
      <c r="I225">
        <v>255781</v>
      </c>
      <c r="J225">
        <v>256464</v>
      </c>
      <c r="K225" t="s">
        <v>52</v>
      </c>
      <c r="L225" t="s">
        <v>916</v>
      </c>
      <c r="M225" t="s">
        <v>916</v>
      </c>
      <c r="O225" t="s">
        <v>480</v>
      </c>
      <c r="S225">
        <v>684</v>
      </c>
      <c r="T225">
        <v>227</v>
      </c>
    </row>
    <row r="226" spans="1:20" x14ac:dyDescent="0.25">
      <c r="A226" t="s">
        <v>917</v>
      </c>
      <c r="B226" t="s">
        <v>29</v>
      </c>
      <c r="C226" t="s">
        <v>30</v>
      </c>
      <c r="D226" t="s">
        <v>22</v>
      </c>
      <c r="E226" t="s">
        <v>23</v>
      </c>
      <c r="F226" t="s">
        <v>5</v>
      </c>
      <c r="H226" t="s">
        <v>24</v>
      </c>
      <c r="I226">
        <v>256490</v>
      </c>
      <c r="J226">
        <v>258037</v>
      </c>
      <c r="K226" t="s">
        <v>52</v>
      </c>
      <c r="L226" t="s">
        <v>919</v>
      </c>
      <c r="M226" t="s">
        <v>919</v>
      </c>
      <c r="O226" t="s">
        <v>901</v>
      </c>
      <c r="S226">
        <v>1548</v>
      </c>
      <c r="T226">
        <v>515</v>
      </c>
    </row>
    <row r="227" spans="1:20" x14ac:dyDescent="0.25">
      <c r="A227" t="s">
        <v>920</v>
      </c>
      <c r="B227" t="s">
        <v>29</v>
      </c>
      <c r="C227" t="s">
        <v>30</v>
      </c>
      <c r="D227" t="s">
        <v>22</v>
      </c>
      <c r="E227" t="s">
        <v>23</v>
      </c>
      <c r="F227" t="s">
        <v>5</v>
      </c>
      <c r="H227" t="s">
        <v>24</v>
      </c>
      <c r="I227">
        <v>258021</v>
      </c>
      <c r="J227">
        <v>259028</v>
      </c>
      <c r="K227" t="s">
        <v>52</v>
      </c>
      <c r="L227" t="s">
        <v>922</v>
      </c>
      <c r="M227" t="s">
        <v>922</v>
      </c>
      <c r="O227" t="s">
        <v>909</v>
      </c>
      <c r="S227">
        <v>1008</v>
      </c>
      <c r="T227">
        <v>335</v>
      </c>
    </row>
    <row r="228" spans="1:20" x14ac:dyDescent="0.25">
      <c r="A228" t="s">
        <v>923</v>
      </c>
      <c r="B228" t="s">
        <v>29</v>
      </c>
      <c r="C228" t="s">
        <v>30</v>
      </c>
      <c r="D228" t="s">
        <v>22</v>
      </c>
      <c r="E228" t="s">
        <v>23</v>
      </c>
      <c r="F228" t="s">
        <v>5</v>
      </c>
      <c r="H228" t="s">
        <v>24</v>
      </c>
      <c r="I228">
        <v>259000</v>
      </c>
      <c r="J228">
        <v>259407</v>
      </c>
      <c r="K228" t="s">
        <v>52</v>
      </c>
      <c r="L228" t="s">
        <v>925</v>
      </c>
      <c r="M228" t="s">
        <v>925</v>
      </c>
      <c r="O228" t="s">
        <v>926</v>
      </c>
      <c r="S228">
        <v>408</v>
      </c>
      <c r="T228">
        <v>135</v>
      </c>
    </row>
    <row r="229" spans="1:20" x14ac:dyDescent="0.25">
      <c r="A229" t="s">
        <v>927</v>
      </c>
      <c r="B229" t="s">
        <v>29</v>
      </c>
      <c r="C229" t="s">
        <v>30</v>
      </c>
      <c r="D229" t="s">
        <v>22</v>
      </c>
      <c r="E229" t="s">
        <v>23</v>
      </c>
      <c r="F229" t="s">
        <v>5</v>
      </c>
      <c r="H229" t="s">
        <v>24</v>
      </c>
      <c r="I229">
        <v>259634</v>
      </c>
      <c r="J229">
        <v>260344</v>
      </c>
      <c r="K229" t="s">
        <v>25</v>
      </c>
      <c r="L229" t="s">
        <v>929</v>
      </c>
      <c r="M229" t="s">
        <v>929</v>
      </c>
      <c r="O229" t="s">
        <v>930</v>
      </c>
      <c r="S229">
        <v>711</v>
      </c>
      <c r="T229">
        <v>236</v>
      </c>
    </row>
    <row r="230" spans="1:20" x14ac:dyDescent="0.25">
      <c r="A230" t="s">
        <v>931</v>
      </c>
      <c r="B230" t="s">
        <v>29</v>
      </c>
      <c r="C230" t="s">
        <v>30</v>
      </c>
      <c r="D230" t="s">
        <v>22</v>
      </c>
      <c r="E230" t="s">
        <v>23</v>
      </c>
      <c r="F230" t="s">
        <v>5</v>
      </c>
      <c r="H230" t="s">
        <v>24</v>
      </c>
      <c r="I230">
        <v>260328</v>
      </c>
      <c r="J230">
        <v>262520</v>
      </c>
      <c r="K230" t="s">
        <v>25</v>
      </c>
      <c r="L230" t="s">
        <v>933</v>
      </c>
      <c r="M230" t="s">
        <v>933</v>
      </c>
      <c r="O230" t="s">
        <v>934</v>
      </c>
      <c r="S230">
        <v>2193</v>
      </c>
      <c r="T230">
        <v>730</v>
      </c>
    </row>
    <row r="231" spans="1:20" x14ac:dyDescent="0.25">
      <c r="A231" t="s">
        <v>935</v>
      </c>
      <c r="B231" t="s">
        <v>29</v>
      </c>
      <c r="C231" t="s">
        <v>30</v>
      </c>
      <c r="D231" t="s">
        <v>22</v>
      </c>
      <c r="E231" t="s">
        <v>23</v>
      </c>
      <c r="F231" t="s">
        <v>5</v>
      </c>
      <c r="H231" t="s">
        <v>24</v>
      </c>
      <c r="I231">
        <v>262507</v>
      </c>
      <c r="J231">
        <v>263289</v>
      </c>
      <c r="K231" t="s">
        <v>25</v>
      </c>
      <c r="L231" t="s">
        <v>937</v>
      </c>
      <c r="M231" t="s">
        <v>937</v>
      </c>
      <c r="O231" t="s">
        <v>450</v>
      </c>
      <c r="S231">
        <v>783</v>
      </c>
      <c r="T231">
        <v>260</v>
      </c>
    </row>
    <row r="232" spans="1:20" x14ac:dyDescent="0.25">
      <c r="A232" t="s">
        <v>938</v>
      </c>
      <c r="B232" t="s">
        <v>29</v>
      </c>
      <c r="C232" t="s">
        <v>30</v>
      </c>
      <c r="D232" t="s">
        <v>22</v>
      </c>
      <c r="E232" t="s">
        <v>23</v>
      </c>
      <c r="F232" t="s">
        <v>5</v>
      </c>
      <c r="H232" t="s">
        <v>24</v>
      </c>
      <c r="I232">
        <v>263286</v>
      </c>
      <c r="J232">
        <v>263906</v>
      </c>
      <c r="K232" t="s">
        <v>25</v>
      </c>
      <c r="L232" t="s">
        <v>940</v>
      </c>
      <c r="M232" t="s">
        <v>940</v>
      </c>
      <c r="O232" t="s">
        <v>56</v>
      </c>
      <c r="S232">
        <v>621</v>
      </c>
      <c r="T232">
        <v>206</v>
      </c>
    </row>
    <row r="233" spans="1:20" x14ac:dyDescent="0.25">
      <c r="A233" t="s">
        <v>941</v>
      </c>
      <c r="B233" t="s">
        <v>29</v>
      </c>
      <c r="C233" t="s">
        <v>30</v>
      </c>
      <c r="D233" t="s">
        <v>22</v>
      </c>
      <c r="E233" t="s">
        <v>23</v>
      </c>
      <c r="F233" t="s">
        <v>5</v>
      </c>
      <c r="H233" t="s">
        <v>24</v>
      </c>
      <c r="I233">
        <v>263985</v>
      </c>
      <c r="J233">
        <v>265499</v>
      </c>
      <c r="K233" t="s">
        <v>25</v>
      </c>
      <c r="L233" t="s">
        <v>943</v>
      </c>
      <c r="M233" t="s">
        <v>943</v>
      </c>
      <c r="O233" t="s">
        <v>220</v>
      </c>
      <c r="S233">
        <v>1515</v>
      </c>
      <c r="T233">
        <v>504</v>
      </c>
    </row>
    <row r="234" spans="1:20" x14ac:dyDescent="0.25">
      <c r="A234" t="s">
        <v>944</v>
      </c>
      <c r="B234" t="s">
        <v>29</v>
      </c>
      <c r="C234" t="s">
        <v>30</v>
      </c>
      <c r="D234" t="s">
        <v>22</v>
      </c>
      <c r="E234" t="s">
        <v>23</v>
      </c>
      <c r="F234" t="s">
        <v>5</v>
      </c>
      <c r="H234" t="s">
        <v>24</v>
      </c>
      <c r="I234">
        <v>265582</v>
      </c>
      <c r="J234">
        <v>266448</v>
      </c>
      <c r="K234" t="s">
        <v>25</v>
      </c>
      <c r="L234" t="s">
        <v>946</v>
      </c>
      <c r="M234" t="s">
        <v>946</v>
      </c>
      <c r="O234" t="s">
        <v>947</v>
      </c>
      <c r="S234">
        <v>867</v>
      </c>
      <c r="T234">
        <v>288</v>
      </c>
    </row>
    <row r="235" spans="1:20" x14ac:dyDescent="0.25">
      <c r="A235" t="s">
        <v>949</v>
      </c>
      <c r="B235" t="s">
        <v>29</v>
      </c>
      <c r="C235" t="s">
        <v>30</v>
      </c>
      <c r="D235" t="s">
        <v>22</v>
      </c>
      <c r="E235" t="s">
        <v>23</v>
      </c>
      <c r="F235" t="s">
        <v>5</v>
      </c>
      <c r="H235" t="s">
        <v>24</v>
      </c>
      <c r="I235">
        <v>266456</v>
      </c>
      <c r="J235">
        <v>268180</v>
      </c>
      <c r="K235" t="s">
        <v>25</v>
      </c>
      <c r="L235" t="s">
        <v>951</v>
      </c>
      <c r="M235" t="s">
        <v>951</v>
      </c>
      <c r="O235" t="s">
        <v>952</v>
      </c>
      <c r="P235" t="s">
        <v>948</v>
      </c>
      <c r="S235">
        <v>1725</v>
      </c>
      <c r="T235">
        <v>574</v>
      </c>
    </row>
    <row r="236" spans="1:20" x14ac:dyDescent="0.25">
      <c r="A236" t="s">
        <v>953</v>
      </c>
      <c r="B236" t="s">
        <v>29</v>
      </c>
      <c r="C236" t="s">
        <v>30</v>
      </c>
      <c r="D236" t="s">
        <v>22</v>
      </c>
      <c r="E236" t="s">
        <v>23</v>
      </c>
      <c r="F236" t="s">
        <v>5</v>
      </c>
      <c r="H236" t="s">
        <v>24</v>
      </c>
      <c r="I236">
        <v>268269</v>
      </c>
      <c r="J236">
        <v>268928</v>
      </c>
      <c r="K236" t="s">
        <v>25</v>
      </c>
      <c r="L236" t="s">
        <v>955</v>
      </c>
      <c r="M236" t="s">
        <v>955</v>
      </c>
      <c r="O236" t="s">
        <v>956</v>
      </c>
      <c r="S236">
        <v>660</v>
      </c>
      <c r="T236">
        <v>219</v>
      </c>
    </row>
    <row r="237" spans="1:20" x14ac:dyDescent="0.25">
      <c r="A237" t="s">
        <v>957</v>
      </c>
      <c r="B237" t="s">
        <v>29</v>
      </c>
      <c r="C237" t="s">
        <v>30</v>
      </c>
      <c r="D237" t="s">
        <v>22</v>
      </c>
      <c r="E237" t="s">
        <v>23</v>
      </c>
      <c r="F237" t="s">
        <v>5</v>
      </c>
      <c r="H237" t="s">
        <v>24</v>
      </c>
      <c r="I237">
        <v>268938</v>
      </c>
      <c r="J237">
        <v>271067</v>
      </c>
      <c r="K237" t="s">
        <v>52</v>
      </c>
      <c r="L237" t="s">
        <v>959</v>
      </c>
      <c r="M237" t="s">
        <v>959</v>
      </c>
      <c r="O237" t="s">
        <v>960</v>
      </c>
      <c r="S237">
        <v>2130</v>
      </c>
      <c r="T237">
        <v>709</v>
      </c>
    </row>
    <row r="238" spans="1:20" x14ac:dyDescent="0.25">
      <c r="A238" t="s">
        <v>961</v>
      </c>
      <c r="B238" t="s">
        <v>29</v>
      </c>
      <c r="C238" t="s">
        <v>30</v>
      </c>
      <c r="D238" t="s">
        <v>22</v>
      </c>
      <c r="E238" t="s">
        <v>23</v>
      </c>
      <c r="F238" t="s">
        <v>5</v>
      </c>
      <c r="H238" t="s">
        <v>24</v>
      </c>
      <c r="I238">
        <v>271315</v>
      </c>
      <c r="J238">
        <v>271848</v>
      </c>
      <c r="K238" t="s">
        <v>52</v>
      </c>
      <c r="L238" t="s">
        <v>963</v>
      </c>
      <c r="M238" t="s">
        <v>963</v>
      </c>
      <c r="O238" t="s">
        <v>386</v>
      </c>
      <c r="S238">
        <v>534</v>
      </c>
      <c r="T238">
        <v>177</v>
      </c>
    </row>
    <row r="239" spans="1:20" x14ac:dyDescent="0.25">
      <c r="A239" t="s">
        <v>964</v>
      </c>
      <c r="B239" t="s">
        <v>29</v>
      </c>
      <c r="C239" t="s">
        <v>30</v>
      </c>
      <c r="D239" t="s">
        <v>22</v>
      </c>
      <c r="E239" t="s">
        <v>23</v>
      </c>
      <c r="F239" t="s">
        <v>5</v>
      </c>
      <c r="H239" t="s">
        <v>24</v>
      </c>
      <c r="I239">
        <v>271851</v>
      </c>
      <c r="J239">
        <v>273122</v>
      </c>
      <c r="K239" t="s">
        <v>52</v>
      </c>
      <c r="L239" t="s">
        <v>966</v>
      </c>
      <c r="M239" t="s">
        <v>966</v>
      </c>
      <c r="O239" t="s">
        <v>967</v>
      </c>
      <c r="S239">
        <v>1272</v>
      </c>
      <c r="T239">
        <v>423</v>
      </c>
    </row>
    <row r="240" spans="1:20" x14ac:dyDescent="0.25">
      <c r="A240" t="s">
        <v>968</v>
      </c>
      <c r="B240" t="s">
        <v>29</v>
      </c>
      <c r="C240" t="s">
        <v>30</v>
      </c>
      <c r="D240" t="s">
        <v>22</v>
      </c>
      <c r="E240" t="s">
        <v>23</v>
      </c>
      <c r="F240" t="s">
        <v>5</v>
      </c>
      <c r="H240" t="s">
        <v>24</v>
      </c>
      <c r="I240">
        <v>273172</v>
      </c>
      <c r="J240">
        <v>275760</v>
      </c>
      <c r="K240" t="s">
        <v>52</v>
      </c>
      <c r="L240" t="s">
        <v>970</v>
      </c>
      <c r="M240" t="s">
        <v>970</v>
      </c>
      <c r="O240" t="s">
        <v>971</v>
      </c>
      <c r="S240">
        <v>2589</v>
      </c>
      <c r="T240">
        <v>862</v>
      </c>
    </row>
    <row r="241" spans="1:20" x14ac:dyDescent="0.25">
      <c r="A241" t="s">
        <v>973</v>
      </c>
      <c r="B241" t="s">
        <v>29</v>
      </c>
      <c r="C241" t="s">
        <v>30</v>
      </c>
      <c r="D241" t="s">
        <v>22</v>
      </c>
      <c r="E241" t="s">
        <v>23</v>
      </c>
      <c r="F241" t="s">
        <v>5</v>
      </c>
      <c r="H241" t="s">
        <v>24</v>
      </c>
      <c r="I241">
        <v>275768</v>
      </c>
      <c r="J241">
        <v>277117</v>
      </c>
      <c r="K241" t="s">
        <v>52</v>
      </c>
      <c r="L241" t="s">
        <v>975</v>
      </c>
      <c r="M241" t="s">
        <v>975</v>
      </c>
      <c r="O241" t="s">
        <v>976</v>
      </c>
      <c r="P241" t="s">
        <v>972</v>
      </c>
      <c r="S241">
        <v>1350</v>
      </c>
      <c r="T241">
        <v>449</v>
      </c>
    </row>
    <row r="242" spans="1:20" x14ac:dyDescent="0.25">
      <c r="A242" t="s">
        <v>977</v>
      </c>
      <c r="B242" t="s">
        <v>29</v>
      </c>
      <c r="C242" t="s">
        <v>30</v>
      </c>
      <c r="D242" t="s">
        <v>22</v>
      </c>
      <c r="E242" t="s">
        <v>23</v>
      </c>
      <c r="F242" t="s">
        <v>5</v>
      </c>
      <c r="H242" t="s">
        <v>24</v>
      </c>
      <c r="I242">
        <v>277369</v>
      </c>
      <c r="J242">
        <v>279414</v>
      </c>
      <c r="K242" t="s">
        <v>25</v>
      </c>
      <c r="L242" t="s">
        <v>979</v>
      </c>
      <c r="M242" t="s">
        <v>979</v>
      </c>
      <c r="O242" t="s">
        <v>853</v>
      </c>
      <c r="S242">
        <v>2046</v>
      </c>
      <c r="T242">
        <v>681</v>
      </c>
    </row>
    <row r="243" spans="1:20" x14ac:dyDescent="0.25">
      <c r="A243" t="s">
        <v>980</v>
      </c>
      <c r="B243" t="s">
        <v>29</v>
      </c>
      <c r="C243" t="s">
        <v>30</v>
      </c>
      <c r="D243" t="s">
        <v>22</v>
      </c>
      <c r="E243" t="s">
        <v>23</v>
      </c>
      <c r="F243" t="s">
        <v>5</v>
      </c>
      <c r="H243" t="s">
        <v>24</v>
      </c>
      <c r="I243">
        <v>279603</v>
      </c>
      <c r="J243">
        <v>280655</v>
      </c>
      <c r="K243" t="s">
        <v>25</v>
      </c>
      <c r="L243" t="s">
        <v>982</v>
      </c>
      <c r="M243" t="s">
        <v>982</v>
      </c>
      <c r="O243" t="s">
        <v>519</v>
      </c>
      <c r="S243">
        <v>1053</v>
      </c>
      <c r="T243">
        <v>350</v>
      </c>
    </row>
    <row r="244" spans="1:20" x14ac:dyDescent="0.25">
      <c r="A244" t="s">
        <v>983</v>
      </c>
      <c r="B244" t="s">
        <v>29</v>
      </c>
      <c r="C244" t="s">
        <v>30</v>
      </c>
      <c r="D244" t="s">
        <v>22</v>
      </c>
      <c r="E244" t="s">
        <v>23</v>
      </c>
      <c r="F244" t="s">
        <v>5</v>
      </c>
      <c r="H244" t="s">
        <v>24</v>
      </c>
      <c r="I244">
        <v>280662</v>
      </c>
      <c r="J244">
        <v>283892</v>
      </c>
      <c r="K244" t="s">
        <v>25</v>
      </c>
      <c r="L244" t="s">
        <v>985</v>
      </c>
      <c r="M244" t="s">
        <v>985</v>
      </c>
      <c r="O244" t="s">
        <v>523</v>
      </c>
      <c r="S244">
        <v>3231</v>
      </c>
      <c r="T244">
        <v>1076</v>
      </c>
    </row>
    <row r="245" spans="1:20" x14ac:dyDescent="0.25">
      <c r="A245" t="s">
        <v>986</v>
      </c>
      <c r="B245" t="s">
        <v>29</v>
      </c>
      <c r="C245" t="s">
        <v>30</v>
      </c>
      <c r="D245" t="s">
        <v>22</v>
      </c>
      <c r="E245" t="s">
        <v>23</v>
      </c>
      <c r="F245" t="s">
        <v>5</v>
      </c>
      <c r="H245" t="s">
        <v>24</v>
      </c>
      <c r="I245">
        <v>283903</v>
      </c>
      <c r="J245">
        <v>284328</v>
      </c>
      <c r="K245" t="s">
        <v>52</v>
      </c>
      <c r="L245" t="s">
        <v>988</v>
      </c>
      <c r="M245" t="s">
        <v>988</v>
      </c>
      <c r="O245" t="s">
        <v>989</v>
      </c>
      <c r="S245">
        <v>426</v>
      </c>
      <c r="T245">
        <v>141</v>
      </c>
    </row>
    <row r="246" spans="1:20" x14ac:dyDescent="0.25">
      <c r="A246" t="s">
        <v>990</v>
      </c>
      <c r="B246" t="s">
        <v>29</v>
      </c>
      <c r="C246" t="s">
        <v>30</v>
      </c>
      <c r="D246" t="s">
        <v>22</v>
      </c>
      <c r="E246" t="s">
        <v>23</v>
      </c>
      <c r="F246" t="s">
        <v>5</v>
      </c>
      <c r="H246" t="s">
        <v>24</v>
      </c>
      <c r="I246">
        <v>284464</v>
      </c>
      <c r="J246">
        <v>285705</v>
      </c>
      <c r="K246" t="s">
        <v>25</v>
      </c>
      <c r="L246" t="s">
        <v>992</v>
      </c>
      <c r="M246" t="s">
        <v>992</v>
      </c>
      <c r="O246" t="s">
        <v>106</v>
      </c>
      <c r="S246">
        <v>1242</v>
      </c>
      <c r="T246">
        <v>413</v>
      </c>
    </row>
    <row r="247" spans="1:20" x14ac:dyDescent="0.25">
      <c r="A247" t="s">
        <v>993</v>
      </c>
      <c r="B247" t="s">
        <v>29</v>
      </c>
      <c r="C247" t="s">
        <v>30</v>
      </c>
      <c r="D247" t="s">
        <v>22</v>
      </c>
      <c r="E247" t="s">
        <v>23</v>
      </c>
      <c r="F247" t="s">
        <v>5</v>
      </c>
      <c r="H247" t="s">
        <v>24</v>
      </c>
      <c r="I247">
        <v>285702</v>
      </c>
      <c r="J247">
        <v>288854</v>
      </c>
      <c r="K247" t="s">
        <v>25</v>
      </c>
      <c r="L247" t="s">
        <v>995</v>
      </c>
      <c r="M247" t="s">
        <v>995</v>
      </c>
      <c r="O247" t="s">
        <v>523</v>
      </c>
      <c r="S247">
        <v>3153</v>
      </c>
      <c r="T247">
        <v>1050</v>
      </c>
    </row>
    <row r="248" spans="1:20" x14ac:dyDescent="0.25">
      <c r="A248" t="s">
        <v>996</v>
      </c>
      <c r="B248" t="s">
        <v>29</v>
      </c>
      <c r="C248" t="s">
        <v>30</v>
      </c>
      <c r="D248" t="s">
        <v>22</v>
      </c>
      <c r="E248" t="s">
        <v>23</v>
      </c>
      <c r="F248" t="s">
        <v>5</v>
      </c>
      <c r="H248" t="s">
        <v>24</v>
      </c>
      <c r="I248">
        <v>288870</v>
      </c>
      <c r="J248">
        <v>289553</v>
      </c>
      <c r="K248" t="s">
        <v>25</v>
      </c>
      <c r="L248" t="s">
        <v>998</v>
      </c>
      <c r="M248" t="s">
        <v>998</v>
      </c>
      <c r="O248" t="s">
        <v>65</v>
      </c>
      <c r="S248">
        <v>684</v>
      </c>
      <c r="T248">
        <v>227</v>
      </c>
    </row>
    <row r="249" spans="1:20" x14ac:dyDescent="0.25">
      <c r="A249" t="s">
        <v>999</v>
      </c>
      <c r="B249" t="s">
        <v>29</v>
      </c>
      <c r="C249" t="s">
        <v>30</v>
      </c>
      <c r="D249" t="s">
        <v>22</v>
      </c>
      <c r="E249" t="s">
        <v>23</v>
      </c>
      <c r="F249" t="s">
        <v>5</v>
      </c>
      <c r="H249" t="s">
        <v>24</v>
      </c>
      <c r="I249">
        <v>289560</v>
      </c>
      <c r="J249">
        <v>291821</v>
      </c>
      <c r="K249" t="s">
        <v>25</v>
      </c>
      <c r="L249" t="s">
        <v>1001</v>
      </c>
      <c r="M249" t="s">
        <v>1001</v>
      </c>
      <c r="O249" t="s">
        <v>115</v>
      </c>
      <c r="S249">
        <v>2262</v>
      </c>
      <c r="T249">
        <v>753</v>
      </c>
    </row>
    <row r="250" spans="1:20" x14ac:dyDescent="0.25">
      <c r="A250" t="s">
        <v>1002</v>
      </c>
      <c r="B250" t="s">
        <v>29</v>
      </c>
      <c r="C250" t="s">
        <v>30</v>
      </c>
      <c r="D250" t="s">
        <v>22</v>
      </c>
      <c r="E250" t="s">
        <v>23</v>
      </c>
      <c r="F250" t="s">
        <v>5</v>
      </c>
      <c r="H250" t="s">
        <v>24</v>
      </c>
      <c r="I250">
        <v>291818</v>
      </c>
      <c r="J250">
        <v>292900</v>
      </c>
      <c r="K250" t="s">
        <v>25</v>
      </c>
      <c r="L250" t="s">
        <v>1004</v>
      </c>
      <c r="M250" t="s">
        <v>1004</v>
      </c>
      <c r="O250" t="s">
        <v>1005</v>
      </c>
      <c r="S250">
        <v>1083</v>
      </c>
      <c r="T250">
        <v>360</v>
      </c>
    </row>
    <row r="251" spans="1:20" x14ac:dyDescent="0.25">
      <c r="A251" t="s">
        <v>1006</v>
      </c>
      <c r="B251" t="s">
        <v>29</v>
      </c>
      <c r="C251" t="s">
        <v>30</v>
      </c>
      <c r="D251" t="s">
        <v>22</v>
      </c>
      <c r="E251" t="s">
        <v>23</v>
      </c>
      <c r="F251" t="s">
        <v>5</v>
      </c>
      <c r="H251" t="s">
        <v>24</v>
      </c>
      <c r="I251">
        <v>292912</v>
      </c>
      <c r="J251">
        <v>294120</v>
      </c>
      <c r="K251" t="s">
        <v>52</v>
      </c>
      <c r="L251" t="s">
        <v>1008</v>
      </c>
      <c r="M251" t="s">
        <v>1008</v>
      </c>
      <c r="O251" t="s">
        <v>1009</v>
      </c>
      <c r="S251">
        <v>1209</v>
      </c>
      <c r="T251">
        <v>402</v>
      </c>
    </row>
    <row r="252" spans="1:20" x14ac:dyDescent="0.25">
      <c r="A252" t="s">
        <v>1010</v>
      </c>
      <c r="B252" t="s">
        <v>29</v>
      </c>
      <c r="C252" t="s">
        <v>30</v>
      </c>
      <c r="D252" t="s">
        <v>22</v>
      </c>
      <c r="E252" t="s">
        <v>23</v>
      </c>
      <c r="F252" t="s">
        <v>5</v>
      </c>
      <c r="H252" t="s">
        <v>24</v>
      </c>
      <c r="I252">
        <v>294350</v>
      </c>
      <c r="J252">
        <v>295267</v>
      </c>
      <c r="K252" t="s">
        <v>52</v>
      </c>
      <c r="L252" t="s">
        <v>1012</v>
      </c>
      <c r="M252" t="s">
        <v>1012</v>
      </c>
      <c r="O252" t="s">
        <v>1013</v>
      </c>
      <c r="S252">
        <v>918</v>
      </c>
      <c r="T252">
        <v>305</v>
      </c>
    </row>
    <row r="253" spans="1:20" x14ac:dyDescent="0.25">
      <c r="A253" t="s">
        <v>1015</v>
      </c>
      <c r="B253" t="s">
        <v>29</v>
      </c>
      <c r="C253" t="s">
        <v>30</v>
      </c>
      <c r="D253" t="s">
        <v>22</v>
      </c>
      <c r="E253" t="s">
        <v>23</v>
      </c>
      <c r="F253" t="s">
        <v>5</v>
      </c>
      <c r="H253" t="s">
        <v>24</v>
      </c>
      <c r="I253">
        <v>295270</v>
      </c>
      <c r="J253">
        <v>296046</v>
      </c>
      <c r="K253" t="s">
        <v>52</v>
      </c>
      <c r="L253" t="s">
        <v>1017</v>
      </c>
      <c r="M253" t="s">
        <v>1017</v>
      </c>
      <c r="O253" t="s">
        <v>1018</v>
      </c>
      <c r="P253" t="s">
        <v>1014</v>
      </c>
      <c r="S253">
        <v>777</v>
      </c>
      <c r="T253">
        <v>258</v>
      </c>
    </row>
    <row r="254" spans="1:20" x14ac:dyDescent="0.25">
      <c r="A254" t="s">
        <v>1019</v>
      </c>
      <c r="B254" t="s">
        <v>29</v>
      </c>
      <c r="C254" t="s">
        <v>30</v>
      </c>
      <c r="D254" t="s">
        <v>22</v>
      </c>
      <c r="E254" t="s">
        <v>23</v>
      </c>
      <c r="F254" t="s">
        <v>5</v>
      </c>
      <c r="H254" t="s">
        <v>24</v>
      </c>
      <c r="I254">
        <v>296137</v>
      </c>
      <c r="J254">
        <v>296532</v>
      </c>
      <c r="K254" t="s">
        <v>52</v>
      </c>
      <c r="L254" t="s">
        <v>1021</v>
      </c>
      <c r="M254" t="s">
        <v>1021</v>
      </c>
      <c r="O254" t="s">
        <v>1022</v>
      </c>
      <c r="S254">
        <v>396</v>
      </c>
      <c r="T254">
        <v>131</v>
      </c>
    </row>
    <row r="255" spans="1:20" x14ac:dyDescent="0.25">
      <c r="A255" t="s">
        <v>1023</v>
      </c>
      <c r="B255" t="s">
        <v>29</v>
      </c>
      <c r="C255" t="s">
        <v>30</v>
      </c>
      <c r="D255" t="s">
        <v>22</v>
      </c>
      <c r="E255" t="s">
        <v>23</v>
      </c>
      <c r="F255" t="s">
        <v>5</v>
      </c>
      <c r="H255" t="s">
        <v>24</v>
      </c>
      <c r="I255">
        <v>296608</v>
      </c>
      <c r="J255">
        <v>297243</v>
      </c>
      <c r="K255" t="s">
        <v>52</v>
      </c>
      <c r="L255" t="s">
        <v>1025</v>
      </c>
      <c r="M255" t="s">
        <v>1025</v>
      </c>
      <c r="O255" t="s">
        <v>1026</v>
      </c>
      <c r="S255">
        <v>636</v>
      </c>
      <c r="T255">
        <v>211</v>
      </c>
    </row>
    <row r="256" spans="1:20" x14ac:dyDescent="0.25">
      <c r="A256" t="s">
        <v>1027</v>
      </c>
      <c r="B256" t="s">
        <v>29</v>
      </c>
      <c r="C256" t="s">
        <v>30</v>
      </c>
      <c r="D256" t="s">
        <v>22</v>
      </c>
      <c r="E256" t="s">
        <v>23</v>
      </c>
      <c r="F256" t="s">
        <v>5</v>
      </c>
      <c r="H256" t="s">
        <v>24</v>
      </c>
      <c r="I256">
        <v>297246</v>
      </c>
      <c r="J256">
        <v>298889</v>
      </c>
      <c r="K256" t="s">
        <v>52</v>
      </c>
      <c r="L256" t="s">
        <v>1029</v>
      </c>
      <c r="M256" t="s">
        <v>1029</v>
      </c>
      <c r="O256" t="s">
        <v>574</v>
      </c>
      <c r="S256">
        <v>1644</v>
      </c>
      <c r="T256">
        <v>547</v>
      </c>
    </row>
    <row r="257" spans="1:20" x14ac:dyDescent="0.25">
      <c r="A257" t="s">
        <v>1030</v>
      </c>
      <c r="B257" t="s">
        <v>29</v>
      </c>
      <c r="C257" t="s">
        <v>30</v>
      </c>
      <c r="D257" t="s">
        <v>22</v>
      </c>
      <c r="E257" t="s">
        <v>23</v>
      </c>
      <c r="F257" t="s">
        <v>5</v>
      </c>
      <c r="H257" t="s">
        <v>24</v>
      </c>
      <c r="I257">
        <v>298880</v>
      </c>
      <c r="J257">
        <v>299371</v>
      </c>
      <c r="K257" t="s">
        <v>52</v>
      </c>
      <c r="L257" t="s">
        <v>1032</v>
      </c>
      <c r="M257" t="s">
        <v>1032</v>
      </c>
      <c r="O257" t="s">
        <v>56</v>
      </c>
      <c r="S257">
        <v>492</v>
      </c>
      <c r="T257">
        <v>163</v>
      </c>
    </row>
    <row r="258" spans="1:20" x14ac:dyDescent="0.25">
      <c r="A258" t="s">
        <v>1033</v>
      </c>
      <c r="B258" t="s">
        <v>29</v>
      </c>
      <c r="C258" t="s">
        <v>30</v>
      </c>
      <c r="D258" t="s">
        <v>22</v>
      </c>
      <c r="E258" t="s">
        <v>23</v>
      </c>
      <c r="F258" t="s">
        <v>5</v>
      </c>
      <c r="H258" t="s">
        <v>24</v>
      </c>
      <c r="I258">
        <v>299368</v>
      </c>
      <c r="J258">
        <v>300690</v>
      </c>
      <c r="K258" t="s">
        <v>52</v>
      </c>
      <c r="L258" t="s">
        <v>1035</v>
      </c>
      <c r="M258" t="s">
        <v>1035</v>
      </c>
      <c r="O258" t="s">
        <v>1036</v>
      </c>
      <c r="S258">
        <v>1323</v>
      </c>
      <c r="T258">
        <v>440</v>
      </c>
    </row>
    <row r="259" spans="1:20" x14ac:dyDescent="0.25">
      <c r="A259" t="s">
        <v>1037</v>
      </c>
      <c r="B259" t="s">
        <v>29</v>
      </c>
      <c r="C259" t="s">
        <v>30</v>
      </c>
      <c r="D259" t="s">
        <v>22</v>
      </c>
      <c r="E259" t="s">
        <v>23</v>
      </c>
      <c r="F259" t="s">
        <v>5</v>
      </c>
      <c r="H259" t="s">
        <v>24</v>
      </c>
      <c r="I259">
        <v>300887</v>
      </c>
      <c r="J259">
        <v>302188</v>
      </c>
      <c r="K259" t="s">
        <v>25</v>
      </c>
      <c r="L259" t="s">
        <v>1039</v>
      </c>
      <c r="M259" t="s">
        <v>1039</v>
      </c>
      <c r="O259" t="s">
        <v>760</v>
      </c>
      <c r="S259">
        <v>1302</v>
      </c>
      <c r="T259">
        <v>433</v>
      </c>
    </row>
    <row r="260" spans="1:20" x14ac:dyDescent="0.25">
      <c r="A260" t="s">
        <v>1040</v>
      </c>
      <c r="B260" t="s">
        <v>29</v>
      </c>
      <c r="C260" t="s">
        <v>30</v>
      </c>
      <c r="D260" t="s">
        <v>22</v>
      </c>
      <c r="E260" t="s">
        <v>23</v>
      </c>
      <c r="F260" t="s">
        <v>5</v>
      </c>
      <c r="H260" t="s">
        <v>24</v>
      </c>
      <c r="I260">
        <v>302276</v>
      </c>
      <c r="J260">
        <v>303388</v>
      </c>
      <c r="K260" t="s">
        <v>25</v>
      </c>
      <c r="L260" t="s">
        <v>1042</v>
      </c>
      <c r="M260" t="s">
        <v>1042</v>
      </c>
      <c r="O260" t="s">
        <v>1043</v>
      </c>
      <c r="S260">
        <v>1113</v>
      </c>
      <c r="T260">
        <v>370</v>
      </c>
    </row>
    <row r="261" spans="1:20" x14ac:dyDescent="0.25">
      <c r="A261" t="s">
        <v>1044</v>
      </c>
      <c r="B261" t="s">
        <v>29</v>
      </c>
      <c r="C261" t="s">
        <v>30</v>
      </c>
      <c r="D261" t="s">
        <v>22</v>
      </c>
      <c r="E261" t="s">
        <v>23</v>
      </c>
      <c r="F261" t="s">
        <v>5</v>
      </c>
      <c r="H261" t="s">
        <v>24</v>
      </c>
      <c r="I261">
        <v>303449</v>
      </c>
      <c r="J261">
        <v>304237</v>
      </c>
      <c r="K261" t="s">
        <v>52</v>
      </c>
      <c r="L261" t="s">
        <v>1046</v>
      </c>
      <c r="M261" t="s">
        <v>1046</v>
      </c>
      <c r="O261" t="s">
        <v>419</v>
      </c>
      <c r="S261">
        <v>789</v>
      </c>
      <c r="T261">
        <v>262</v>
      </c>
    </row>
    <row r="262" spans="1:20" x14ac:dyDescent="0.25">
      <c r="A262" t="s">
        <v>1048</v>
      </c>
      <c r="B262" t="s">
        <v>29</v>
      </c>
      <c r="C262" t="s">
        <v>30</v>
      </c>
      <c r="D262" t="s">
        <v>22</v>
      </c>
      <c r="E262" t="s">
        <v>23</v>
      </c>
      <c r="F262" t="s">
        <v>5</v>
      </c>
      <c r="H262" t="s">
        <v>24</v>
      </c>
      <c r="I262">
        <v>304262</v>
      </c>
      <c r="J262">
        <v>305464</v>
      </c>
      <c r="K262" t="s">
        <v>52</v>
      </c>
      <c r="L262" t="s">
        <v>1050</v>
      </c>
      <c r="M262" t="s">
        <v>1050</v>
      </c>
      <c r="O262" t="s">
        <v>1051</v>
      </c>
      <c r="P262" t="s">
        <v>1047</v>
      </c>
      <c r="S262">
        <v>1203</v>
      </c>
      <c r="T262">
        <v>400</v>
      </c>
    </row>
    <row r="263" spans="1:20" x14ac:dyDescent="0.25">
      <c r="A263" t="s">
        <v>1052</v>
      </c>
      <c r="B263" t="s">
        <v>29</v>
      </c>
      <c r="C263" t="s">
        <v>30</v>
      </c>
      <c r="D263" t="s">
        <v>22</v>
      </c>
      <c r="E263" t="s">
        <v>23</v>
      </c>
      <c r="F263" t="s">
        <v>5</v>
      </c>
      <c r="H263" t="s">
        <v>24</v>
      </c>
      <c r="I263">
        <v>305473</v>
      </c>
      <c r="J263">
        <v>306261</v>
      </c>
      <c r="K263" t="s">
        <v>52</v>
      </c>
      <c r="L263" t="s">
        <v>1054</v>
      </c>
      <c r="M263" t="s">
        <v>1054</v>
      </c>
      <c r="O263" t="s">
        <v>1055</v>
      </c>
      <c r="S263">
        <v>789</v>
      </c>
      <c r="T263">
        <v>262</v>
      </c>
    </row>
    <row r="264" spans="1:20" x14ac:dyDescent="0.25">
      <c r="A264" t="s">
        <v>1056</v>
      </c>
      <c r="B264" t="s">
        <v>29</v>
      </c>
      <c r="C264" t="s">
        <v>30</v>
      </c>
      <c r="D264" t="s">
        <v>22</v>
      </c>
      <c r="E264" t="s">
        <v>23</v>
      </c>
      <c r="F264" t="s">
        <v>5</v>
      </c>
      <c r="H264" t="s">
        <v>24</v>
      </c>
      <c r="I264">
        <v>306261</v>
      </c>
      <c r="J264">
        <v>307076</v>
      </c>
      <c r="K264" t="s">
        <v>52</v>
      </c>
      <c r="L264" t="s">
        <v>1058</v>
      </c>
      <c r="M264" t="s">
        <v>1058</v>
      </c>
      <c r="O264" t="s">
        <v>1059</v>
      </c>
      <c r="S264">
        <v>816</v>
      </c>
      <c r="T264">
        <v>271</v>
      </c>
    </row>
    <row r="265" spans="1:20" x14ac:dyDescent="0.25">
      <c r="A265" t="s">
        <v>1060</v>
      </c>
      <c r="B265" t="s">
        <v>29</v>
      </c>
      <c r="C265" t="s">
        <v>30</v>
      </c>
      <c r="D265" t="s">
        <v>22</v>
      </c>
      <c r="E265" t="s">
        <v>23</v>
      </c>
      <c r="F265" t="s">
        <v>5</v>
      </c>
      <c r="H265" t="s">
        <v>24</v>
      </c>
      <c r="I265">
        <v>307273</v>
      </c>
      <c r="J265">
        <v>308052</v>
      </c>
      <c r="K265" t="s">
        <v>25</v>
      </c>
      <c r="L265" t="s">
        <v>1062</v>
      </c>
      <c r="M265" t="s">
        <v>1062</v>
      </c>
      <c r="O265" t="s">
        <v>1063</v>
      </c>
      <c r="S265">
        <v>780</v>
      </c>
      <c r="T265">
        <v>259</v>
      </c>
    </row>
    <row r="266" spans="1:20" x14ac:dyDescent="0.25">
      <c r="A266" t="s">
        <v>1064</v>
      </c>
      <c r="B266" t="s">
        <v>29</v>
      </c>
      <c r="C266" t="s">
        <v>30</v>
      </c>
      <c r="D266" t="s">
        <v>22</v>
      </c>
      <c r="E266" t="s">
        <v>23</v>
      </c>
      <c r="F266" t="s">
        <v>5</v>
      </c>
      <c r="H266" t="s">
        <v>24</v>
      </c>
      <c r="I266">
        <v>308053</v>
      </c>
      <c r="J266">
        <v>308955</v>
      </c>
      <c r="K266" t="s">
        <v>52</v>
      </c>
      <c r="L266" t="s">
        <v>1066</v>
      </c>
      <c r="M266" t="s">
        <v>1066</v>
      </c>
      <c r="O266" t="s">
        <v>527</v>
      </c>
      <c r="S266">
        <v>903</v>
      </c>
      <c r="T266">
        <v>300</v>
      </c>
    </row>
    <row r="267" spans="1:20" x14ac:dyDescent="0.25">
      <c r="A267" t="s">
        <v>1067</v>
      </c>
      <c r="B267" t="s">
        <v>29</v>
      </c>
      <c r="C267" t="s">
        <v>30</v>
      </c>
      <c r="D267" t="s">
        <v>22</v>
      </c>
      <c r="E267" t="s">
        <v>23</v>
      </c>
      <c r="F267" t="s">
        <v>5</v>
      </c>
      <c r="H267" t="s">
        <v>24</v>
      </c>
      <c r="I267">
        <v>309062</v>
      </c>
      <c r="J267">
        <v>310183</v>
      </c>
      <c r="K267" t="s">
        <v>25</v>
      </c>
      <c r="L267" t="s">
        <v>1069</v>
      </c>
      <c r="M267" t="s">
        <v>1069</v>
      </c>
      <c r="O267" t="s">
        <v>1070</v>
      </c>
      <c r="S267">
        <v>1122</v>
      </c>
      <c r="T267">
        <v>373</v>
      </c>
    </row>
    <row r="268" spans="1:20" x14ac:dyDescent="0.25">
      <c r="A268" t="s">
        <v>1072</v>
      </c>
      <c r="B268" t="s">
        <v>29</v>
      </c>
      <c r="C268" t="s">
        <v>30</v>
      </c>
      <c r="D268" t="s">
        <v>22</v>
      </c>
      <c r="E268" t="s">
        <v>23</v>
      </c>
      <c r="F268" t="s">
        <v>5</v>
      </c>
      <c r="H268" t="s">
        <v>24</v>
      </c>
      <c r="I268">
        <v>310216</v>
      </c>
      <c r="J268">
        <v>310506</v>
      </c>
      <c r="K268" t="s">
        <v>25</v>
      </c>
      <c r="L268" t="s">
        <v>1074</v>
      </c>
      <c r="M268" t="s">
        <v>1074</v>
      </c>
      <c r="O268" t="s">
        <v>1075</v>
      </c>
      <c r="P268" t="s">
        <v>1071</v>
      </c>
      <c r="S268">
        <v>291</v>
      </c>
      <c r="T268">
        <v>96</v>
      </c>
    </row>
    <row r="269" spans="1:20" x14ac:dyDescent="0.25">
      <c r="A269" t="s">
        <v>1077</v>
      </c>
      <c r="B269" t="s">
        <v>29</v>
      </c>
      <c r="C269" t="s">
        <v>30</v>
      </c>
      <c r="D269" t="s">
        <v>22</v>
      </c>
      <c r="E269" t="s">
        <v>23</v>
      </c>
      <c r="F269" t="s">
        <v>5</v>
      </c>
      <c r="H269" t="s">
        <v>24</v>
      </c>
      <c r="I269">
        <v>310575</v>
      </c>
      <c r="J269">
        <v>311516</v>
      </c>
      <c r="K269" t="s">
        <v>25</v>
      </c>
      <c r="L269" t="s">
        <v>1079</v>
      </c>
      <c r="M269" t="s">
        <v>1079</v>
      </c>
      <c r="O269" t="s">
        <v>1080</v>
      </c>
      <c r="P269" t="s">
        <v>1076</v>
      </c>
      <c r="S269">
        <v>942</v>
      </c>
      <c r="T269">
        <v>313</v>
      </c>
    </row>
    <row r="270" spans="1:20" x14ac:dyDescent="0.25">
      <c r="A270" t="s">
        <v>1081</v>
      </c>
      <c r="B270" t="s">
        <v>29</v>
      </c>
      <c r="C270" t="s">
        <v>30</v>
      </c>
      <c r="D270" t="s">
        <v>22</v>
      </c>
      <c r="E270" t="s">
        <v>23</v>
      </c>
      <c r="F270" t="s">
        <v>5</v>
      </c>
      <c r="H270" t="s">
        <v>24</v>
      </c>
      <c r="I270">
        <v>311635</v>
      </c>
      <c r="J270">
        <v>313008</v>
      </c>
      <c r="K270" t="s">
        <v>25</v>
      </c>
      <c r="L270" t="s">
        <v>1083</v>
      </c>
      <c r="M270" t="s">
        <v>1083</v>
      </c>
      <c r="O270" t="s">
        <v>1084</v>
      </c>
      <c r="S270">
        <v>1374</v>
      </c>
      <c r="T270">
        <v>457</v>
      </c>
    </row>
    <row r="271" spans="1:20" x14ac:dyDescent="0.25">
      <c r="A271" t="s">
        <v>1086</v>
      </c>
      <c r="B271" t="s">
        <v>29</v>
      </c>
      <c r="C271" t="s">
        <v>30</v>
      </c>
      <c r="D271" t="s">
        <v>22</v>
      </c>
      <c r="E271" t="s">
        <v>23</v>
      </c>
      <c r="F271" t="s">
        <v>5</v>
      </c>
      <c r="H271" t="s">
        <v>24</v>
      </c>
      <c r="I271">
        <v>313005</v>
      </c>
      <c r="J271">
        <v>313496</v>
      </c>
      <c r="K271" t="s">
        <v>25</v>
      </c>
      <c r="L271" t="s">
        <v>1088</v>
      </c>
      <c r="M271" t="s">
        <v>1088</v>
      </c>
      <c r="O271" t="s">
        <v>1089</v>
      </c>
      <c r="P271" t="s">
        <v>1085</v>
      </c>
      <c r="S271">
        <v>492</v>
      </c>
      <c r="T271">
        <v>163</v>
      </c>
    </row>
    <row r="272" spans="1:20" x14ac:dyDescent="0.25">
      <c r="A272" t="s">
        <v>1090</v>
      </c>
      <c r="B272" t="s">
        <v>29</v>
      </c>
      <c r="C272" t="s">
        <v>30</v>
      </c>
      <c r="D272" t="s">
        <v>22</v>
      </c>
      <c r="E272" t="s">
        <v>23</v>
      </c>
      <c r="F272" t="s">
        <v>5</v>
      </c>
      <c r="H272" t="s">
        <v>24</v>
      </c>
      <c r="I272">
        <v>313517</v>
      </c>
      <c r="J272">
        <v>314548</v>
      </c>
      <c r="K272" t="s">
        <v>25</v>
      </c>
      <c r="L272" t="s">
        <v>1092</v>
      </c>
      <c r="M272" t="s">
        <v>1092</v>
      </c>
      <c r="O272" t="s">
        <v>1093</v>
      </c>
      <c r="S272">
        <v>1032</v>
      </c>
      <c r="T272">
        <v>343</v>
      </c>
    </row>
    <row r="273" spans="1:20" x14ac:dyDescent="0.25">
      <c r="A273" t="s">
        <v>1094</v>
      </c>
      <c r="B273" t="s">
        <v>29</v>
      </c>
      <c r="C273" t="s">
        <v>30</v>
      </c>
      <c r="D273" t="s">
        <v>22</v>
      </c>
      <c r="E273" t="s">
        <v>23</v>
      </c>
      <c r="F273" t="s">
        <v>5</v>
      </c>
      <c r="H273" t="s">
        <v>24</v>
      </c>
      <c r="I273">
        <v>314545</v>
      </c>
      <c r="J273">
        <v>315324</v>
      </c>
      <c r="K273" t="s">
        <v>25</v>
      </c>
      <c r="L273" t="s">
        <v>1096</v>
      </c>
      <c r="M273" t="s">
        <v>1096</v>
      </c>
      <c r="O273" t="s">
        <v>1097</v>
      </c>
      <c r="S273">
        <v>780</v>
      </c>
      <c r="T273">
        <v>259</v>
      </c>
    </row>
    <row r="274" spans="1:20" x14ac:dyDescent="0.25">
      <c r="A274" t="s">
        <v>1098</v>
      </c>
      <c r="B274" t="s">
        <v>29</v>
      </c>
      <c r="C274" t="s">
        <v>30</v>
      </c>
      <c r="D274" t="s">
        <v>22</v>
      </c>
      <c r="E274" t="s">
        <v>23</v>
      </c>
      <c r="F274" t="s">
        <v>5</v>
      </c>
      <c r="H274" t="s">
        <v>24</v>
      </c>
      <c r="I274">
        <v>315376</v>
      </c>
      <c r="J274">
        <v>316722</v>
      </c>
      <c r="K274" t="s">
        <v>25</v>
      </c>
      <c r="L274" t="s">
        <v>1100</v>
      </c>
      <c r="M274" t="s">
        <v>1100</v>
      </c>
      <c r="O274" t="s">
        <v>1101</v>
      </c>
      <c r="S274">
        <v>1347</v>
      </c>
      <c r="T274">
        <v>448</v>
      </c>
    </row>
    <row r="275" spans="1:20" x14ac:dyDescent="0.25">
      <c r="A275" t="s">
        <v>1102</v>
      </c>
      <c r="B275" t="s">
        <v>29</v>
      </c>
      <c r="C275" t="s">
        <v>30</v>
      </c>
      <c r="D275" t="s">
        <v>22</v>
      </c>
      <c r="E275" t="s">
        <v>23</v>
      </c>
      <c r="F275" t="s">
        <v>5</v>
      </c>
      <c r="H275" t="s">
        <v>24</v>
      </c>
      <c r="I275">
        <v>316852</v>
      </c>
      <c r="J275">
        <v>318018</v>
      </c>
      <c r="K275" t="s">
        <v>25</v>
      </c>
      <c r="L275" t="s">
        <v>1104</v>
      </c>
      <c r="M275" t="s">
        <v>1104</v>
      </c>
      <c r="O275" t="s">
        <v>1105</v>
      </c>
      <c r="S275">
        <v>1167</v>
      </c>
      <c r="T275">
        <v>388</v>
      </c>
    </row>
    <row r="276" spans="1:20" x14ac:dyDescent="0.25">
      <c r="A276" t="s">
        <v>1106</v>
      </c>
      <c r="B276" t="s">
        <v>29</v>
      </c>
      <c r="C276" t="s">
        <v>30</v>
      </c>
      <c r="D276" t="s">
        <v>22</v>
      </c>
      <c r="E276" t="s">
        <v>23</v>
      </c>
      <c r="F276" t="s">
        <v>5</v>
      </c>
      <c r="H276" t="s">
        <v>24</v>
      </c>
      <c r="I276">
        <v>318053</v>
      </c>
      <c r="J276">
        <v>318736</v>
      </c>
      <c r="K276" t="s">
        <v>52</v>
      </c>
      <c r="L276" t="s">
        <v>1108</v>
      </c>
      <c r="M276" t="s">
        <v>1108</v>
      </c>
      <c r="O276" t="s">
        <v>1109</v>
      </c>
      <c r="S276">
        <v>684</v>
      </c>
      <c r="T276">
        <v>227</v>
      </c>
    </row>
    <row r="277" spans="1:20" x14ac:dyDescent="0.25">
      <c r="A277" t="s">
        <v>1110</v>
      </c>
      <c r="B277" t="s">
        <v>29</v>
      </c>
      <c r="C277" t="s">
        <v>30</v>
      </c>
      <c r="D277" t="s">
        <v>22</v>
      </c>
      <c r="E277" t="s">
        <v>23</v>
      </c>
      <c r="F277" t="s">
        <v>5</v>
      </c>
      <c r="H277" t="s">
        <v>24</v>
      </c>
      <c r="I277">
        <v>318918</v>
      </c>
      <c r="J277">
        <v>319688</v>
      </c>
      <c r="K277" t="s">
        <v>25</v>
      </c>
      <c r="L277" t="s">
        <v>1112</v>
      </c>
      <c r="M277" t="s">
        <v>1112</v>
      </c>
      <c r="O277" t="s">
        <v>1113</v>
      </c>
      <c r="S277">
        <v>771</v>
      </c>
      <c r="T277">
        <v>256</v>
      </c>
    </row>
    <row r="278" spans="1:20" x14ac:dyDescent="0.25">
      <c r="A278" t="s">
        <v>1114</v>
      </c>
      <c r="B278" t="s">
        <v>29</v>
      </c>
      <c r="C278" t="s">
        <v>30</v>
      </c>
      <c r="D278" t="s">
        <v>22</v>
      </c>
      <c r="E278" t="s">
        <v>23</v>
      </c>
      <c r="F278" t="s">
        <v>5</v>
      </c>
      <c r="H278" t="s">
        <v>24</v>
      </c>
      <c r="I278">
        <v>319789</v>
      </c>
      <c r="J278">
        <v>320472</v>
      </c>
      <c r="K278" t="s">
        <v>25</v>
      </c>
      <c r="L278" t="s">
        <v>1116</v>
      </c>
      <c r="M278" t="s">
        <v>1116</v>
      </c>
      <c r="O278" t="s">
        <v>1117</v>
      </c>
      <c r="S278">
        <v>684</v>
      </c>
      <c r="T278">
        <v>227</v>
      </c>
    </row>
    <row r="279" spans="1:20" x14ac:dyDescent="0.25">
      <c r="A279" t="s">
        <v>1118</v>
      </c>
      <c r="B279" t="s">
        <v>29</v>
      </c>
      <c r="C279" t="s">
        <v>30</v>
      </c>
      <c r="D279" t="s">
        <v>22</v>
      </c>
      <c r="E279" t="s">
        <v>23</v>
      </c>
      <c r="F279" t="s">
        <v>5</v>
      </c>
      <c r="H279" t="s">
        <v>24</v>
      </c>
      <c r="I279">
        <v>320483</v>
      </c>
      <c r="J279">
        <v>320944</v>
      </c>
      <c r="K279" t="s">
        <v>52</v>
      </c>
      <c r="L279" t="s">
        <v>1120</v>
      </c>
      <c r="M279" t="s">
        <v>1120</v>
      </c>
      <c r="O279" t="s">
        <v>1121</v>
      </c>
      <c r="S279">
        <v>462</v>
      </c>
      <c r="T279">
        <v>153</v>
      </c>
    </row>
    <row r="280" spans="1:20" x14ac:dyDescent="0.25">
      <c r="A280" t="s">
        <v>1122</v>
      </c>
      <c r="B280" t="s">
        <v>29</v>
      </c>
      <c r="C280" t="s">
        <v>30</v>
      </c>
      <c r="D280" t="s">
        <v>22</v>
      </c>
      <c r="E280" t="s">
        <v>23</v>
      </c>
      <c r="F280" t="s">
        <v>5</v>
      </c>
      <c r="H280" t="s">
        <v>24</v>
      </c>
      <c r="I280">
        <v>321079</v>
      </c>
      <c r="J280">
        <v>321504</v>
      </c>
      <c r="K280" t="s">
        <v>25</v>
      </c>
      <c r="L280" t="s">
        <v>1124</v>
      </c>
      <c r="M280" t="s">
        <v>1124</v>
      </c>
      <c r="O280" t="s">
        <v>1125</v>
      </c>
      <c r="S280">
        <v>426</v>
      </c>
      <c r="T280">
        <v>141</v>
      </c>
    </row>
    <row r="281" spans="1:20" x14ac:dyDescent="0.25">
      <c r="A281" t="s">
        <v>1126</v>
      </c>
      <c r="B281" t="s">
        <v>29</v>
      </c>
      <c r="C281" t="s">
        <v>30</v>
      </c>
      <c r="D281" t="s">
        <v>22</v>
      </c>
      <c r="E281" t="s">
        <v>23</v>
      </c>
      <c r="F281" t="s">
        <v>5</v>
      </c>
      <c r="H281" t="s">
        <v>24</v>
      </c>
      <c r="I281">
        <v>321773</v>
      </c>
      <c r="J281">
        <v>322516</v>
      </c>
      <c r="K281" t="s">
        <v>25</v>
      </c>
      <c r="L281" t="s">
        <v>1128</v>
      </c>
      <c r="M281" t="s">
        <v>1128</v>
      </c>
      <c r="O281" t="s">
        <v>702</v>
      </c>
      <c r="S281">
        <v>744</v>
      </c>
      <c r="T281">
        <v>247</v>
      </c>
    </row>
    <row r="282" spans="1:20" x14ac:dyDescent="0.25">
      <c r="A282" t="s">
        <v>1129</v>
      </c>
      <c r="B282" t="s">
        <v>29</v>
      </c>
      <c r="C282" t="s">
        <v>30</v>
      </c>
      <c r="D282" t="s">
        <v>22</v>
      </c>
      <c r="E282" t="s">
        <v>23</v>
      </c>
      <c r="F282" t="s">
        <v>5</v>
      </c>
      <c r="H282" t="s">
        <v>24</v>
      </c>
      <c r="I282">
        <v>322533</v>
      </c>
      <c r="J282">
        <v>323489</v>
      </c>
      <c r="K282" t="s">
        <v>52</v>
      </c>
      <c r="L282" t="s">
        <v>1131</v>
      </c>
      <c r="M282" t="s">
        <v>1131</v>
      </c>
      <c r="O282" t="s">
        <v>640</v>
      </c>
      <c r="S282">
        <v>957</v>
      </c>
      <c r="T282">
        <v>318</v>
      </c>
    </row>
    <row r="283" spans="1:20" x14ac:dyDescent="0.25">
      <c r="A283" t="s">
        <v>1132</v>
      </c>
      <c r="B283" t="s">
        <v>29</v>
      </c>
      <c r="C283" t="s">
        <v>30</v>
      </c>
      <c r="D283" t="s">
        <v>22</v>
      </c>
      <c r="E283" t="s">
        <v>23</v>
      </c>
      <c r="F283" t="s">
        <v>5</v>
      </c>
      <c r="H283" t="s">
        <v>24</v>
      </c>
      <c r="I283">
        <v>323647</v>
      </c>
      <c r="J283">
        <v>324099</v>
      </c>
      <c r="K283" t="s">
        <v>25</v>
      </c>
      <c r="L283" t="s">
        <v>1134</v>
      </c>
      <c r="M283" t="s">
        <v>1134</v>
      </c>
      <c r="O283" t="s">
        <v>1135</v>
      </c>
      <c r="S283">
        <v>453</v>
      </c>
      <c r="T283">
        <v>150</v>
      </c>
    </row>
    <row r="284" spans="1:20" x14ac:dyDescent="0.25">
      <c r="A284" t="s">
        <v>1136</v>
      </c>
      <c r="B284" t="s">
        <v>29</v>
      </c>
      <c r="C284" t="s">
        <v>30</v>
      </c>
      <c r="D284" t="s">
        <v>22</v>
      </c>
      <c r="E284" t="s">
        <v>23</v>
      </c>
      <c r="F284" t="s">
        <v>5</v>
      </c>
      <c r="H284" t="s">
        <v>24</v>
      </c>
      <c r="I284">
        <v>324105</v>
      </c>
      <c r="J284">
        <v>324485</v>
      </c>
      <c r="K284" t="s">
        <v>52</v>
      </c>
      <c r="L284" t="s">
        <v>1138</v>
      </c>
      <c r="M284" t="s">
        <v>1138</v>
      </c>
      <c r="O284" t="s">
        <v>1139</v>
      </c>
      <c r="S284">
        <v>381</v>
      </c>
      <c r="T284">
        <v>126</v>
      </c>
    </row>
    <row r="285" spans="1:20" x14ac:dyDescent="0.25">
      <c r="A285" t="s">
        <v>1141</v>
      </c>
      <c r="B285" t="s">
        <v>29</v>
      </c>
      <c r="C285" t="s">
        <v>30</v>
      </c>
      <c r="D285" t="s">
        <v>22</v>
      </c>
      <c r="E285" t="s">
        <v>23</v>
      </c>
      <c r="F285" t="s">
        <v>5</v>
      </c>
      <c r="H285" t="s">
        <v>24</v>
      </c>
      <c r="I285">
        <v>324630</v>
      </c>
      <c r="J285">
        <v>325526</v>
      </c>
      <c r="K285" t="s">
        <v>25</v>
      </c>
      <c r="L285" t="s">
        <v>1143</v>
      </c>
      <c r="M285" t="s">
        <v>1143</v>
      </c>
      <c r="O285" t="s">
        <v>1144</v>
      </c>
      <c r="P285" t="s">
        <v>1140</v>
      </c>
      <c r="S285">
        <v>897</v>
      </c>
      <c r="T285">
        <v>298</v>
      </c>
    </row>
    <row r="286" spans="1:20" x14ac:dyDescent="0.25">
      <c r="A286" t="s">
        <v>1145</v>
      </c>
      <c r="B286" t="s">
        <v>29</v>
      </c>
      <c r="C286" t="s">
        <v>30</v>
      </c>
      <c r="D286" t="s">
        <v>22</v>
      </c>
      <c r="E286" t="s">
        <v>23</v>
      </c>
      <c r="F286" t="s">
        <v>5</v>
      </c>
      <c r="H286" t="s">
        <v>24</v>
      </c>
      <c r="I286">
        <v>325523</v>
      </c>
      <c r="J286">
        <v>325780</v>
      </c>
      <c r="K286" t="s">
        <v>25</v>
      </c>
      <c r="L286" t="s">
        <v>1147</v>
      </c>
      <c r="M286" t="s">
        <v>1147</v>
      </c>
      <c r="O286" t="s">
        <v>1148</v>
      </c>
      <c r="S286">
        <v>258</v>
      </c>
      <c r="T286">
        <v>85</v>
      </c>
    </row>
    <row r="287" spans="1:20" x14ac:dyDescent="0.25">
      <c r="A287" t="s">
        <v>1149</v>
      </c>
      <c r="B287" t="s">
        <v>29</v>
      </c>
      <c r="C287" t="s">
        <v>30</v>
      </c>
      <c r="D287" t="s">
        <v>22</v>
      </c>
      <c r="E287" t="s">
        <v>23</v>
      </c>
      <c r="F287" t="s">
        <v>5</v>
      </c>
      <c r="H287" t="s">
        <v>24</v>
      </c>
      <c r="I287">
        <v>325759</v>
      </c>
      <c r="J287">
        <v>326640</v>
      </c>
      <c r="K287" t="s">
        <v>52</v>
      </c>
      <c r="L287" t="s">
        <v>1151</v>
      </c>
      <c r="M287" t="s">
        <v>1151</v>
      </c>
      <c r="O287" t="s">
        <v>527</v>
      </c>
      <c r="S287">
        <v>882</v>
      </c>
      <c r="T287">
        <v>293</v>
      </c>
    </row>
    <row r="288" spans="1:20" x14ac:dyDescent="0.25">
      <c r="A288" t="s">
        <v>1152</v>
      </c>
      <c r="B288" t="s">
        <v>29</v>
      </c>
      <c r="C288" t="s">
        <v>30</v>
      </c>
      <c r="D288" t="s">
        <v>22</v>
      </c>
      <c r="E288" t="s">
        <v>23</v>
      </c>
      <c r="F288" t="s">
        <v>5</v>
      </c>
      <c r="H288" t="s">
        <v>24</v>
      </c>
      <c r="I288">
        <v>326733</v>
      </c>
      <c r="J288">
        <v>327506</v>
      </c>
      <c r="K288" t="s">
        <v>25</v>
      </c>
      <c r="L288" t="s">
        <v>1154</v>
      </c>
      <c r="M288" t="s">
        <v>1154</v>
      </c>
      <c r="O288" t="s">
        <v>1155</v>
      </c>
      <c r="S288">
        <v>774</v>
      </c>
      <c r="T288">
        <v>257</v>
      </c>
    </row>
    <row r="289" spans="1:20" x14ac:dyDescent="0.25">
      <c r="A289" t="s">
        <v>1156</v>
      </c>
      <c r="B289" t="s">
        <v>29</v>
      </c>
      <c r="C289" t="s">
        <v>30</v>
      </c>
      <c r="D289" t="s">
        <v>22</v>
      </c>
      <c r="E289" t="s">
        <v>23</v>
      </c>
      <c r="F289" t="s">
        <v>5</v>
      </c>
      <c r="H289" t="s">
        <v>24</v>
      </c>
      <c r="I289">
        <v>327514</v>
      </c>
      <c r="J289">
        <v>328851</v>
      </c>
      <c r="K289" t="s">
        <v>52</v>
      </c>
      <c r="L289" t="s">
        <v>1158</v>
      </c>
      <c r="M289" t="s">
        <v>1158</v>
      </c>
      <c r="O289" t="s">
        <v>1159</v>
      </c>
      <c r="S289">
        <v>1338</v>
      </c>
      <c r="T289">
        <v>445</v>
      </c>
    </row>
    <row r="290" spans="1:20" x14ac:dyDescent="0.25">
      <c r="A290" t="s">
        <v>1160</v>
      </c>
      <c r="B290" t="s">
        <v>29</v>
      </c>
      <c r="C290" t="s">
        <v>30</v>
      </c>
      <c r="D290" t="s">
        <v>22</v>
      </c>
      <c r="E290" t="s">
        <v>23</v>
      </c>
      <c r="F290" t="s">
        <v>5</v>
      </c>
      <c r="H290" t="s">
        <v>24</v>
      </c>
      <c r="I290">
        <v>329084</v>
      </c>
      <c r="J290">
        <v>330760</v>
      </c>
      <c r="K290" t="s">
        <v>25</v>
      </c>
      <c r="L290" t="s">
        <v>1162</v>
      </c>
      <c r="M290" t="s">
        <v>1162</v>
      </c>
      <c r="O290" t="s">
        <v>809</v>
      </c>
      <c r="S290">
        <v>1677</v>
      </c>
      <c r="T290">
        <v>558</v>
      </c>
    </row>
    <row r="291" spans="1:20" x14ac:dyDescent="0.25">
      <c r="A291" t="s">
        <v>1163</v>
      </c>
      <c r="B291" t="s">
        <v>29</v>
      </c>
      <c r="C291" t="s">
        <v>30</v>
      </c>
      <c r="D291" t="s">
        <v>22</v>
      </c>
      <c r="E291" t="s">
        <v>23</v>
      </c>
      <c r="F291" t="s">
        <v>5</v>
      </c>
      <c r="H291" t="s">
        <v>24</v>
      </c>
      <c r="I291">
        <v>330858</v>
      </c>
      <c r="J291">
        <v>331943</v>
      </c>
      <c r="K291" t="s">
        <v>25</v>
      </c>
      <c r="L291" t="s">
        <v>1165</v>
      </c>
      <c r="M291" t="s">
        <v>1165</v>
      </c>
      <c r="O291" t="s">
        <v>1166</v>
      </c>
      <c r="S291">
        <v>1086</v>
      </c>
      <c r="T291">
        <v>361</v>
      </c>
    </row>
    <row r="292" spans="1:20" x14ac:dyDescent="0.25">
      <c r="A292" t="s">
        <v>1168</v>
      </c>
      <c r="B292" t="s">
        <v>29</v>
      </c>
      <c r="C292" t="s">
        <v>30</v>
      </c>
      <c r="D292" t="s">
        <v>22</v>
      </c>
      <c r="E292" t="s">
        <v>23</v>
      </c>
      <c r="F292" t="s">
        <v>5</v>
      </c>
      <c r="H292" t="s">
        <v>24</v>
      </c>
      <c r="I292">
        <v>332075</v>
      </c>
      <c r="J292">
        <v>333196</v>
      </c>
      <c r="K292" t="s">
        <v>25</v>
      </c>
      <c r="L292" t="s">
        <v>1170</v>
      </c>
      <c r="M292" t="s">
        <v>1170</v>
      </c>
      <c r="O292" t="s">
        <v>1171</v>
      </c>
      <c r="P292" t="s">
        <v>1167</v>
      </c>
      <c r="S292">
        <v>1122</v>
      </c>
      <c r="T292">
        <v>373</v>
      </c>
    </row>
    <row r="293" spans="1:20" x14ac:dyDescent="0.25">
      <c r="A293" t="s">
        <v>1173</v>
      </c>
      <c r="B293" t="s">
        <v>29</v>
      </c>
      <c r="C293" t="s">
        <v>30</v>
      </c>
      <c r="D293" t="s">
        <v>22</v>
      </c>
      <c r="E293" t="s">
        <v>23</v>
      </c>
      <c r="F293" t="s">
        <v>5</v>
      </c>
      <c r="H293" t="s">
        <v>24</v>
      </c>
      <c r="I293">
        <v>333189</v>
      </c>
      <c r="J293">
        <v>334046</v>
      </c>
      <c r="K293" t="s">
        <v>25</v>
      </c>
      <c r="L293" t="s">
        <v>1175</v>
      </c>
      <c r="M293" t="s">
        <v>1175</v>
      </c>
      <c r="O293" t="s">
        <v>1176</v>
      </c>
      <c r="P293" t="s">
        <v>1172</v>
      </c>
      <c r="S293">
        <v>858</v>
      </c>
      <c r="T293">
        <v>285</v>
      </c>
    </row>
    <row r="294" spans="1:20" x14ac:dyDescent="0.25">
      <c r="A294" t="s">
        <v>1178</v>
      </c>
      <c r="B294" t="s">
        <v>29</v>
      </c>
      <c r="C294" t="s">
        <v>30</v>
      </c>
      <c r="D294" t="s">
        <v>22</v>
      </c>
      <c r="E294" t="s">
        <v>23</v>
      </c>
      <c r="F294" t="s">
        <v>5</v>
      </c>
      <c r="H294" t="s">
        <v>24</v>
      </c>
      <c r="I294">
        <v>334043</v>
      </c>
      <c r="J294">
        <v>334813</v>
      </c>
      <c r="K294" t="s">
        <v>25</v>
      </c>
      <c r="L294" t="s">
        <v>1180</v>
      </c>
      <c r="M294" t="s">
        <v>1180</v>
      </c>
      <c r="O294" t="s">
        <v>1181</v>
      </c>
      <c r="P294" t="s">
        <v>1177</v>
      </c>
      <c r="S294">
        <v>771</v>
      </c>
      <c r="T294">
        <v>256</v>
      </c>
    </row>
    <row r="295" spans="1:20" x14ac:dyDescent="0.25">
      <c r="A295" t="s">
        <v>1182</v>
      </c>
      <c r="B295" t="s">
        <v>29</v>
      </c>
      <c r="C295" t="s">
        <v>30</v>
      </c>
      <c r="D295" t="s">
        <v>22</v>
      </c>
      <c r="E295" t="s">
        <v>23</v>
      </c>
      <c r="F295" t="s">
        <v>5</v>
      </c>
      <c r="H295" t="s">
        <v>24</v>
      </c>
      <c r="I295">
        <v>334810</v>
      </c>
      <c r="J295">
        <v>335850</v>
      </c>
      <c r="K295" t="s">
        <v>25</v>
      </c>
      <c r="L295" t="s">
        <v>1184</v>
      </c>
      <c r="M295" t="s">
        <v>1184</v>
      </c>
      <c r="O295" t="s">
        <v>1185</v>
      </c>
      <c r="S295">
        <v>1041</v>
      </c>
      <c r="T295">
        <v>346</v>
      </c>
    </row>
    <row r="296" spans="1:20" x14ac:dyDescent="0.25">
      <c r="A296" t="s">
        <v>1186</v>
      </c>
      <c r="B296" t="s">
        <v>29</v>
      </c>
      <c r="C296" t="s">
        <v>30</v>
      </c>
      <c r="D296" t="s">
        <v>22</v>
      </c>
      <c r="E296" t="s">
        <v>23</v>
      </c>
      <c r="F296" t="s">
        <v>5</v>
      </c>
      <c r="H296" t="s">
        <v>24</v>
      </c>
      <c r="I296">
        <v>336002</v>
      </c>
      <c r="J296">
        <v>337075</v>
      </c>
      <c r="K296" t="s">
        <v>25</v>
      </c>
      <c r="L296" t="s">
        <v>1188</v>
      </c>
      <c r="M296" t="s">
        <v>1188</v>
      </c>
      <c r="O296" t="s">
        <v>1185</v>
      </c>
      <c r="S296">
        <v>1074</v>
      </c>
      <c r="T296">
        <v>357</v>
      </c>
    </row>
    <row r="297" spans="1:20" x14ac:dyDescent="0.25">
      <c r="A297" t="s">
        <v>1189</v>
      </c>
      <c r="B297" t="s">
        <v>29</v>
      </c>
      <c r="C297" t="s">
        <v>30</v>
      </c>
      <c r="D297" t="s">
        <v>22</v>
      </c>
      <c r="E297" t="s">
        <v>23</v>
      </c>
      <c r="F297" t="s">
        <v>5</v>
      </c>
      <c r="H297" t="s">
        <v>24</v>
      </c>
      <c r="I297">
        <v>337081</v>
      </c>
      <c r="J297">
        <v>338175</v>
      </c>
      <c r="K297" t="s">
        <v>25</v>
      </c>
      <c r="L297" t="s">
        <v>1191</v>
      </c>
      <c r="M297" t="s">
        <v>1191</v>
      </c>
      <c r="O297" t="s">
        <v>695</v>
      </c>
      <c r="S297">
        <v>1095</v>
      </c>
      <c r="T297">
        <v>364</v>
      </c>
    </row>
    <row r="298" spans="1:20" x14ac:dyDescent="0.25">
      <c r="A298" t="s">
        <v>1192</v>
      </c>
      <c r="B298" t="s">
        <v>29</v>
      </c>
      <c r="C298" t="s">
        <v>30</v>
      </c>
      <c r="D298" t="s">
        <v>22</v>
      </c>
      <c r="E298" t="s">
        <v>23</v>
      </c>
      <c r="F298" t="s">
        <v>5</v>
      </c>
      <c r="H298" t="s">
        <v>24</v>
      </c>
      <c r="I298">
        <v>338172</v>
      </c>
      <c r="J298">
        <v>339032</v>
      </c>
      <c r="K298" t="s">
        <v>25</v>
      </c>
      <c r="L298" t="s">
        <v>1194</v>
      </c>
      <c r="M298" t="s">
        <v>1194</v>
      </c>
      <c r="O298" t="s">
        <v>115</v>
      </c>
      <c r="S298">
        <v>861</v>
      </c>
      <c r="T298">
        <v>286</v>
      </c>
    </row>
    <row r="299" spans="1:20" x14ac:dyDescent="0.25">
      <c r="A299" t="s">
        <v>1195</v>
      </c>
      <c r="B299" t="s">
        <v>29</v>
      </c>
      <c r="C299" t="s">
        <v>30</v>
      </c>
      <c r="D299" t="s">
        <v>22</v>
      </c>
      <c r="E299" t="s">
        <v>23</v>
      </c>
      <c r="F299" t="s">
        <v>5</v>
      </c>
      <c r="H299" t="s">
        <v>24</v>
      </c>
      <c r="I299">
        <v>339037</v>
      </c>
      <c r="J299">
        <v>339885</v>
      </c>
      <c r="K299" t="s">
        <v>25</v>
      </c>
      <c r="L299" t="s">
        <v>1197</v>
      </c>
      <c r="M299" t="s">
        <v>1197</v>
      </c>
      <c r="O299" t="s">
        <v>115</v>
      </c>
      <c r="S299">
        <v>849</v>
      </c>
      <c r="T299">
        <v>282</v>
      </c>
    </row>
    <row r="300" spans="1:20" x14ac:dyDescent="0.25">
      <c r="A300" t="s">
        <v>1198</v>
      </c>
      <c r="B300" t="s">
        <v>29</v>
      </c>
      <c r="C300" t="s">
        <v>30</v>
      </c>
      <c r="D300" t="s">
        <v>22</v>
      </c>
      <c r="E300" t="s">
        <v>23</v>
      </c>
      <c r="F300" t="s">
        <v>5</v>
      </c>
      <c r="H300" t="s">
        <v>24</v>
      </c>
      <c r="I300">
        <v>340617</v>
      </c>
      <c r="J300">
        <v>342188</v>
      </c>
      <c r="K300" t="s">
        <v>25</v>
      </c>
      <c r="L300" t="s">
        <v>1200</v>
      </c>
      <c r="M300" t="s">
        <v>1200</v>
      </c>
      <c r="O300" t="s">
        <v>220</v>
      </c>
      <c r="S300">
        <v>1572</v>
      </c>
      <c r="T300">
        <v>523</v>
      </c>
    </row>
    <row r="301" spans="1:20" x14ac:dyDescent="0.25">
      <c r="A301" t="s">
        <v>1201</v>
      </c>
      <c r="B301" t="s">
        <v>29</v>
      </c>
      <c r="C301" t="s">
        <v>30</v>
      </c>
      <c r="D301" t="s">
        <v>22</v>
      </c>
      <c r="E301" t="s">
        <v>23</v>
      </c>
      <c r="F301" t="s">
        <v>5</v>
      </c>
      <c r="H301" t="s">
        <v>24</v>
      </c>
      <c r="I301">
        <v>342191</v>
      </c>
      <c r="J301">
        <v>343603</v>
      </c>
      <c r="K301" t="s">
        <v>52</v>
      </c>
      <c r="L301" t="s">
        <v>1203</v>
      </c>
      <c r="M301" t="s">
        <v>1203</v>
      </c>
      <c r="O301" t="s">
        <v>1204</v>
      </c>
      <c r="S301">
        <v>1413</v>
      </c>
      <c r="T301">
        <v>470</v>
      </c>
    </row>
    <row r="302" spans="1:20" x14ac:dyDescent="0.25">
      <c r="A302" t="s">
        <v>1205</v>
      </c>
      <c r="B302" t="s">
        <v>29</v>
      </c>
      <c r="C302" t="s">
        <v>30</v>
      </c>
      <c r="D302" t="s">
        <v>22</v>
      </c>
      <c r="E302" t="s">
        <v>23</v>
      </c>
      <c r="F302" t="s">
        <v>5</v>
      </c>
      <c r="H302" t="s">
        <v>24</v>
      </c>
      <c r="I302">
        <v>343745</v>
      </c>
      <c r="J302">
        <v>344188</v>
      </c>
      <c r="K302" t="s">
        <v>52</v>
      </c>
      <c r="L302" t="s">
        <v>1207</v>
      </c>
      <c r="M302" t="s">
        <v>1207</v>
      </c>
      <c r="O302" t="s">
        <v>1208</v>
      </c>
      <c r="S302">
        <v>444</v>
      </c>
      <c r="T302">
        <v>147</v>
      </c>
    </row>
    <row r="303" spans="1:20" x14ac:dyDescent="0.25">
      <c r="A303" t="s">
        <v>1209</v>
      </c>
      <c r="B303" t="s">
        <v>29</v>
      </c>
      <c r="C303" t="s">
        <v>30</v>
      </c>
      <c r="D303" t="s">
        <v>22</v>
      </c>
      <c r="E303" t="s">
        <v>23</v>
      </c>
      <c r="F303" t="s">
        <v>5</v>
      </c>
      <c r="H303" t="s">
        <v>24</v>
      </c>
      <c r="I303">
        <v>344219</v>
      </c>
      <c r="J303">
        <v>345505</v>
      </c>
      <c r="K303" t="s">
        <v>52</v>
      </c>
      <c r="L303" t="s">
        <v>1211</v>
      </c>
      <c r="M303" t="s">
        <v>1211</v>
      </c>
      <c r="O303" t="s">
        <v>1212</v>
      </c>
      <c r="S303">
        <v>1287</v>
      </c>
      <c r="T303">
        <v>428</v>
      </c>
    </row>
    <row r="304" spans="1:20" x14ac:dyDescent="0.25">
      <c r="A304" t="s">
        <v>1213</v>
      </c>
      <c r="B304" t="s">
        <v>29</v>
      </c>
      <c r="C304" t="s">
        <v>30</v>
      </c>
      <c r="D304" t="s">
        <v>22</v>
      </c>
      <c r="E304" t="s">
        <v>23</v>
      </c>
      <c r="F304" t="s">
        <v>5</v>
      </c>
      <c r="H304" t="s">
        <v>24</v>
      </c>
      <c r="I304">
        <v>345542</v>
      </c>
      <c r="J304">
        <v>346135</v>
      </c>
      <c r="K304" t="s">
        <v>52</v>
      </c>
      <c r="L304" t="s">
        <v>1215</v>
      </c>
      <c r="M304" t="s">
        <v>1215</v>
      </c>
      <c r="O304" t="s">
        <v>1216</v>
      </c>
      <c r="S304">
        <v>594</v>
      </c>
      <c r="T304">
        <v>197</v>
      </c>
    </row>
    <row r="305" spans="1:20" x14ac:dyDescent="0.25">
      <c r="A305" t="s">
        <v>1218</v>
      </c>
      <c r="B305" t="s">
        <v>29</v>
      </c>
      <c r="C305" t="s">
        <v>30</v>
      </c>
      <c r="D305" t="s">
        <v>22</v>
      </c>
      <c r="E305" t="s">
        <v>23</v>
      </c>
      <c r="F305" t="s">
        <v>5</v>
      </c>
      <c r="H305" t="s">
        <v>24</v>
      </c>
      <c r="I305">
        <v>346242</v>
      </c>
      <c r="J305">
        <v>347270</v>
      </c>
      <c r="K305" t="s">
        <v>52</v>
      </c>
      <c r="L305" t="s">
        <v>1220</v>
      </c>
      <c r="M305" t="s">
        <v>1220</v>
      </c>
      <c r="O305" t="s">
        <v>1166</v>
      </c>
      <c r="P305" t="s">
        <v>1217</v>
      </c>
      <c r="S305">
        <v>1029</v>
      </c>
      <c r="T305">
        <v>342</v>
      </c>
    </row>
    <row r="306" spans="1:20" x14ac:dyDescent="0.25">
      <c r="A306" t="s">
        <v>1221</v>
      </c>
      <c r="B306" t="s">
        <v>29</v>
      </c>
      <c r="C306" t="s">
        <v>30</v>
      </c>
      <c r="D306" t="s">
        <v>22</v>
      </c>
      <c r="E306" t="s">
        <v>23</v>
      </c>
      <c r="F306" t="s">
        <v>5</v>
      </c>
      <c r="H306" t="s">
        <v>24</v>
      </c>
      <c r="I306">
        <v>347412</v>
      </c>
      <c r="J306">
        <v>347951</v>
      </c>
      <c r="K306" t="s">
        <v>52</v>
      </c>
      <c r="L306" t="s">
        <v>1223</v>
      </c>
      <c r="M306" t="s">
        <v>1223</v>
      </c>
      <c r="O306" t="s">
        <v>56</v>
      </c>
      <c r="S306">
        <v>540</v>
      </c>
      <c r="T306">
        <v>179</v>
      </c>
    </row>
    <row r="307" spans="1:20" x14ac:dyDescent="0.25">
      <c r="A307" t="s">
        <v>1224</v>
      </c>
      <c r="B307" t="s">
        <v>29</v>
      </c>
      <c r="C307" t="s">
        <v>30</v>
      </c>
      <c r="D307" t="s">
        <v>22</v>
      </c>
      <c r="E307" t="s">
        <v>23</v>
      </c>
      <c r="F307" t="s">
        <v>5</v>
      </c>
      <c r="H307" t="s">
        <v>24</v>
      </c>
      <c r="I307">
        <v>347965</v>
      </c>
      <c r="J307">
        <v>348984</v>
      </c>
      <c r="K307" t="s">
        <v>52</v>
      </c>
      <c r="L307" t="s">
        <v>1226</v>
      </c>
      <c r="M307" t="s">
        <v>1226</v>
      </c>
      <c r="O307" t="s">
        <v>1227</v>
      </c>
      <c r="S307">
        <v>1020</v>
      </c>
      <c r="T307">
        <v>339</v>
      </c>
    </row>
    <row r="308" spans="1:20" x14ac:dyDescent="0.25">
      <c r="A308" t="s">
        <v>1229</v>
      </c>
      <c r="B308" t="s">
        <v>29</v>
      </c>
      <c r="C308" t="s">
        <v>30</v>
      </c>
      <c r="D308" t="s">
        <v>22</v>
      </c>
      <c r="E308" t="s">
        <v>23</v>
      </c>
      <c r="F308" t="s">
        <v>5</v>
      </c>
      <c r="H308" t="s">
        <v>24</v>
      </c>
      <c r="I308">
        <v>349116</v>
      </c>
      <c r="J308">
        <v>350939</v>
      </c>
      <c r="K308" t="s">
        <v>52</v>
      </c>
      <c r="L308" t="s">
        <v>1231</v>
      </c>
      <c r="M308" t="s">
        <v>1231</v>
      </c>
      <c r="O308" t="s">
        <v>1232</v>
      </c>
      <c r="P308" t="s">
        <v>1228</v>
      </c>
      <c r="S308">
        <v>1824</v>
      </c>
      <c r="T308">
        <v>607</v>
      </c>
    </row>
    <row r="309" spans="1:20" x14ac:dyDescent="0.25">
      <c r="A309" t="s">
        <v>1233</v>
      </c>
      <c r="B309" t="s">
        <v>29</v>
      </c>
      <c r="C309" t="s">
        <v>30</v>
      </c>
      <c r="D309" t="s">
        <v>22</v>
      </c>
      <c r="E309" t="s">
        <v>23</v>
      </c>
      <c r="F309" t="s">
        <v>5</v>
      </c>
      <c r="H309" t="s">
        <v>24</v>
      </c>
      <c r="I309">
        <v>350962</v>
      </c>
      <c r="J309">
        <v>353442</v>
      </c>
      <c r="K309" t="s">
        <v>52</v>
      </c>
      <c r="L309" t="s">
        <v>1235</v>
      </c>
      <c r="M309" t="s">
        <v>1235</v>
      </c>
      <c r="O309" t="s">
        <v>423</v>
      </c>
      <c r="S309">
        <v>2481</v>
      </c>
      <c r="T309">
        <v>826</v>
      </c>
    </row>
    <row r="310" spans="1:20" x14ac:dyDescent="0.25">
      <c r="A310" t="s">
        <v>1236</v>
      </c>
      <c r="B310" t="s">
        <v>29</v>
      </c>
      <c r="C310" t="s">
        <v>30</v>
      </c>
      <c r="D310" t="s">
        <v>22</v>
      </c>
      <c r="E310" t="s">
        <v>23</v>
      </c>
      <c r="F310" t="s">
        <v>5</v>
      </c>
      <c r="H310" t="s">
        <v>24</v>
      </c>
      <c r="I310">
        <v>353622</v>
      </c>
      <c r="J310">
        <v>354170</v>
      </c>
      <c r="K310" t="s">
        <v>25</v>
      </c>
      <c r="L310" t="s">
        <v>1238</v>
      </c>
      <c r="M310" t="s">
        <v>1238</v>
      </c>
      <c r="O310" t="s">
        <v>1239</v>
      </c>
      <c r="S310">
        <v>549</v>
      </c>
      <c r="T310">
        <v>182</v>
      </c>
    </row>
    <row r="311" spans="1:20" x14ac:dyDescent="0.25">
      <c r="A311" t="s">
        <v>1240</v>
      </c>
      <c r="B311" t="s">
        <v>29</v>
      </c>
      <c r="C311" t="s">
        <v>30</v>
      </c>
      <c r="D311" t="s">
        <v>22</v>
      </c>
      <c r="E311" t="s">
        <v>23</v>
      </c>
      <c r="F311" t="s">
        <v>5</v>
      </c>
      <c r="H311" t="s">
        <v>24</v>
      </c>
      <c r="I311">
        <v>354264</v>
      </c>
      <c r="J311">
        <v>355445</v>
      </c>
      <c r="K311" t="s">
        <v>25</v>
      </c>
      <c r="L311" t="s">
        <v>1242</v>
      </c>
      <c r="M311" t="s">
        <v>1242</v>
      </c>
      <c r="O311" t="s">
        <v>1243</v>
      </c>
      <c r="S311">
        <v>1182</v>
      </c>
      <c r="T311">
        <v>393</v>
      </c>
    </row>
    <row r="312" spans="1:20" x14ac:dyDescent="0.25">
      <c r="A312" t="s">
        <v>1244</v>
      </c>
      <c r="B312" t="s">
        <v>29</v>
      </c>
      <c r="C312" t="s">
        <v>30</v>
      </c>
      <c r="D312" t="s">
        <v>22</v>
      </c>
      <c r="E312" t="s">
        <v>23</v>
      </c>
      <c r="F312" t="s">
        <v>5</v>
      </c>
      <c r="H312" t="s">
        <v>24</v>
      </c>
      <c r="I312">
        <v>355438</v>
      </c>
      <c r="J312">
        <v>356196</v>
      </c>
      <c r="K312" t="s">
        <v>25</v>
      </c>
      <c r="L312" t="s">
        <v>1246</v>
      </c>
      <c r="M312" t="s">
        <v>1246</v>
      </c>
      <c r="O312" t="s">
        <v>1247</v>
      </c>
      <c r="S312">
        <v>759</v>
      </c>
      <c r="T312">
        <v>252</v>
      </c>
    </row>
    <row r="313" spans="1:20" x14ac:dyDescent="0.25">
      <c r="A313" t="s">
        <v>1248</v>
      </c>
      <c r="B313" t="s">
        <v>29</v>
      </c>
      <c r="C313" t="s">
        <v>30</v>
      </c>
      <c r="D313" t="s">
        <v>22</v>
      </c>
      <c r="E313" t="s">
        <v>23</v>
      </c>
      <c r="F313" t="s">
        <v>5</v>
      </c>
      <c r="H313" t="s">
        <v>24</v>
      </c>
      <c r="I313">
        <v>356312</v>
      </c>
      <c r="J313">
        <v>357097</v>
      </c>
      <c r="K313" t="s">
        <v>52</v>
      </c>
      <c r="L313" t="s">
        <v>1250</v>
      </c>
      <c r="M313" t="s">
        <v>1250</v>
      </c>
      <c r="O313" t="s">
        <v>1251</v>
      </c>
      <c r="S313">
        <v>786</v>
      </c>
      <c r="T313">
        <v>261</v>
      </c>
    </row>
    <row r="314" spans="1:20" x14ac:dyDescent="0.25">
      <c r="A314" t="s">
        <v>1252</v>
      </c>
      <c r="B314" t="s">
        <v>29</v>
      </c>
      <c r="C314" t="s">
        <v>30</v>
      </c>
      <c r="D314" t="s">
        <v>22</v>
      </c>
      <c r="E314" t="s">
        <v>23</v>
      </c>
      <c r="F314" t="s">
        <v>5</v>
      </c>
      <c r="H314" t="s">
        <v>24</v>
      </c>
      <c r="I314">
        <v>357318</v>
      </c>
      <c r="J314">
        <v>359009</v>
      </c>
      <c r="K314" t="s">
        <v>25</v>
      </c>
      <c r="L314" t="s">
        <v>1254</v>
      </c>
      <c r="M314" t="s">
        <v>1254</v>
      </c>
      <c r="O314" t="s">
        <v>1255</v>
      </c>
      <c r="S314">
        <v>1692</v>
      </c>
      <c r="T314">
        <v>563</v>
      </c>
    </row>
    <row r="315" spans="1:20" x14ac:dyDescent="0.25">
      <c r="A315" t="s">
        <v>1256</v>
      </c>
      <c r="B315" t="s">
        <v>29</v>
      </c>
      <c r="C315" t="s">
        <v>30</v>
      </c>
      <c r="D315" t="s">
        <v>22</v>
      </c>
      <c r="E315" t="s">
        <v>23</v>
      </c>
      <c r="F315" t="s">
        <v>5</v>
      </c>
      <c r="H315" t="s">
        <v>24</v>
      </c>
      <c r="I315">
        <v>359073</v>
      </c>
      <c r="J315">
        <v>359900</v>
      </c>
      <c r="K315" t="s">
        <v>25</v>
      </c>
      <c r="L315" t="s">
        <v>1258</v>
      </c>
      <c r="M315" t="s">
        <v>1258</v>
      </c>
      <c r="O315" t="s">
        <v>1259</v>
      </c>
      <c r="S315">
        <v>828</v>
      </c>
      <c r="T315">
        <v>275</v>
      </c>
    </row>
    <row r="316" spans="1:20" x14ac:dyDescent="0.25">
      <c r="A316" t="s">
        <v>1260</v>
      </c>
      <c r="B316" t="s">
        <v>29</v>
      </c>
      <c r="C316" t="s">
        <v>30</v>
      </c>
      <c r="D316" t="s">
        <v>22</v>
      </c>
      <c r="E316" t="s">
        <v>23</v>
      </c>
      <c r="F316" t="s">
        <v>5</v>
      </c>
      <c r="H316" t="s">
        <v>24</v>
      </c>
      <c r="I316">
        <v>359897</v>
      </c>
      <c r="J316">
        <v>361339</v>
      </c>
      <c r="K316" t="s">
        <v>25</v>
      </c>
      <c r="L316" t="s">
        <v>1262</v>
      </c>
      <c r="M316" t="s">
        <v>1262</v>
      </c>
      <c r="O316" t="s">
        <v>1263</v>
      </c>
      <c r="S316">
        <v>1443</v>
      </c>
      <c r="T316">
        <v>480</v>
      </c>
    </row>
    <row r="317" spans="1:20" x14ac:dyDescent="0.25">
      <c r="A317" t="s">
        <v>1264</v>
      </c>
      <c r="B317" t="s">
        <v>29</v>
      </c>
      <c r="C317" t="s">
        <v>30</v>
      </c>
      <c r="D317" t="s">
        <v>22</v>
      </c>
      <c r="E317" t="s">
        <v>23</v>
      </c>
      <c r="F317" t="s">
        <v>5</v>
      </c>
      <c r="H317" t="s">
        <v>24</v>
      </c>
      <c r="I317">
        <v>361339</v>
      </c>
      <c r="J317">
        <v>362010</v>
      </c>
      <c r="K317" t="s">
        <v>25</v>
      </c>
      <c r="L317" t="s">
        <v>1266</v>
      </c>
      <c r="M317" t="s">
        <v>1266</v>
      </c>
      <c r="O317" t="s">
        <v>1267</v>
      </c>
      <c r="S317">
        <v>672</v>
      </c>
      <c r="T317">
        <v>223</v>
      </c>
    </row>
    <row r="318" spans="1:20" x14ac:dyDescent="0.25">
      <c r="A318" t="s">
        <v>1268</v>
      </c>
      <c r="B318" t="s">
        <v>29</v>
      </c>
      <c r="C318" t="s">
        <v>30</v>
      </c>
      <c r="D318" t="s">
        <v>22</v>
      </c>
      <c r="E318" t="s">
        <v>23</v>
      </c>
      <c r="F318" t="s">
        <v>5</v>
      </c>
      <c r="H318" t="s">
        <v>24</v>
      </c>
      <c r="I318">
        <v>362011</v>
      </c>
      <c r="J318">
        <v>363408</v>
      </c>
      <c r="K318" t="s">
        <v>52</v>
      </c>
      <c r="L318" t="s">
        <v>1270</v>
      </c>
      <c r="M318" t="s">
        <v>1270</v>
      </c>
      <c r="O318" t="s">
        <v>1271</v>
      </c>
      <c r="S318">
        <v>1398</v>
      </c>
      <c r="T318">
        <v>465</v>
      </c>
    </row>
    <row r="319" spans="1:20" x14ac:dyDescent="0.25">
      <c r="A319" t="s">
        <v>1272</v>
      </c>
      <c r="B319" t="s">
        <v>29</v>
      </c>
      <c r="C319" t="s">
        <v>30</v>
      </c>
      <c r="D319" t="s">
        <v>22</v>
      </c>
      <c r="E319" t="s">
        <v>23</v>
      </c>
      <c r="F319" t="s">
        <v>5</v>
      </c>
      <c r="H319" t="s">
        <v>24</v>
      </c>
      <c r="I319">
        <v>363411</v>
      </c>
      <c r="J319">
        <v>363698</v>
      </c>
      <c r="K319" t="s">
        <v>52</v>
      </c>
      <c r="L319" t="s">
        <v>1274</v>
      </c>
      <c r="M319" t="s">
        <v>1274</v>
      </c>
      <c r="O319" t="s">
        <v>1275</v>
      </c>
      <c r="S319">
        <v>288</v>
      </c>
      <c r="T319">
        <v>95</v>
      </c>
    </row>
    <row r="320" spans="1:20" x14ac:dyDescent="0.25">
      <c r="A320" t="s">
        <v>1276</v>
      </c>
      <c r="B320" t="s">
        <v>29</v>
      </c>
      <c r="C320" t="s">
        <v>30</v>
      </c>
      <c r="D320" t="s">
        <v>22</v>
      </c>
      <c r="E320" t="s">
        <v>23</v>
      </c>
      <c r="F320" t="s">
        <v>5</v>
      </c>
      <c r="H320" t="s">
        <v>24</v>
      </c>
      <c r="I320">
        <v>363698</v>
      </c>
      <c r="J320">
        <v>364855</v>
      </c>
      <c r="K320" t="s">
        <v>52</v>
      </c>
      <c r="L320" t="s">
        <v>1278</v>
      </c>
      <c r="M320" t="s">
        <v>1278</v>
      </c>
      <c r="O320" t="s">
        <v>1279</v>
      </c>
      <c r="S320">
        <v>1158</v>
      </c>
      <c r="T320">
        <v>385</v>
      </c>
    </row>
    <row r="321" spans="1:21" x14ac:dyDescent="0.25">
      <c r="A321" t="s">
        <v>1281</v>
      </c>
      <c r="B321" t="s">
        <v>29</v>
      </c>
      <c r="C321" t="s">
        <v>30</v>
      </c>
      <c r="D321" t="s">
        <v>22</v>
      </c>
      <c r="E321" t="s">
        <v>23</v>
      </c>
      <c r="F321" t="s">
        <v>5</v>
      </c>
      <c r="H321" t="s">
        <v>24</v>
      </c>
      <c r="I321">
        <v>364852</v>
      </c>
      <c r="J321">
        <v>366369</v>
      </c>
      <c r="K321" t="s">
        <v>52</v>
      </c>
      <c r="L321" t="s">
        <v>1283</v>
      </c>
      <c r="M321" t="s">
        <v>1283</v>
      </c>
      <c r="O321" t="s">
        <v>1284</v>
      </c>
      <c r="P321" t="s">
        <v>1280</v>
      </c>
      <c r="S321">
        <v>1518</v>
      </c>
      <c r="T321">
        <v>505</v>
      </c>
    </row>
    <row r="322" spans="1:21" x14ac:dyDescent="0.25">
      <c r="A322" t="s">
        <v>1286</v>
      </c>
      <c r="B322" t="s">
        <v>29</v>
      </c>
      <c r="C322" t="s">
        <v>30</v>
      </c>
      <c r="D322" t="s">
        <v>22</v>
      </c>
      <c r="E322" t="s">
        <v>23</v>
      </c>
      <c r="F322" t="s">
        <v>5</v>
      </c>
      <c r="H322" t="s">
        <v>24</v>
      </c>
      <c r="I322">
        <v>366476</v>
      </c>
      <c r="J322">
        <v>367213</v>
      </c>
      <c r="K322" t="s">
        <v>52</v>
      </c>
      <c r="L322" t="s">
        <v>1288</v>
      </c>
      <c r="M322" t="s">
        <v>1288</v>
      </c>
      <c r="O322" t="s">
        <v>1289</v>
      </c>
      <c r="P322" t="s">
        <v>1285</v>
      </c>
      <c r="S322">
        <v>738</v>
      </c>
      <c r="T322">
        <v>245</v>
      </c>
    </row>
    <row r="323" spans="1:21" x14ac:dyDescent="0.25">
      <c r="A323" t="s">
        <v>1290</v>
      </c>
      <c r="B323" t="s">
        <v>29</v>
      </c>
      <c r="C323" t="s">
        <v>30</v>
      </c>
      <c r="D323" t="s">
        <v>22</v>
      </c>
      <c r="E323" t="s">
        <v>23</v>
      </c>
      <c r="F323" t="s">
        <v>5</v>
      </c>
      <c r="H323" t="s">
        <v>24</v>
      </c>
      <c r="I323">
        <v>367377</v>
      </c>
      <c r="J323">
        <v>368426</v>
      </c>
      <c r="K323" t="s">
        <v>52</v>
      </c>
      <c r="L323" t="s">
        <v>1292</v>
      </c>
      <c r="M323" t="s">
        <v>1292</v>
      </c>
      <c r="O323" t="s">
        <v>1293</v>
      </c>
      <c r="S323">
        <v>1050</v>
      </c>
      <c r="T323">
        <v>349</v>
      </c>
    </row>
    <row r="324" spans="1:21" x14ac:dyDescent="0.25">
      <c r="A324" t="s">
        <v>1294</v>
      </c>
      <c r="B324" t="s">
        <v>29</v>
      </c>
      <c r="C324" t="s">
        <v>30</v>
      </c>
      <c r="D324" t="s">
        <v>22</v>
      </c>
      <c r="E324" t="s">
        <v>23</v>
      </c>
      <c r="F324" t="s">
        <v>5</v>
      </c>
      <c r="H324" t="s">
        <v>24</v>
      </c>
      <c r="I324">
        <v>368673</v>
      </c>
      <c r="J324">
        <v>369218</v>
      </c>
      <c r="K324" t="s">
        <v>25</v>
      </c>
      <c r="L324" t="s">
        <v>1296</v>
      </c>
      <c r="M324" t="s">
        <v>1296</v>
      </c>
      <c r="O324" t="s">
        <v>1139</v>
      </c>
      <c r="S324">
        <v>546</v>
      </c>
      <c r="T324">
        <v>181</v>
      </c>
    </row>
    <row r="325" spans="1:21" x14ac:dyDescent="0.25">
      <c r="A325" t="s">
        <v>1297</v>
      </c>
      <c r="B325" t="s">
        <v>29</v>
      </c>
      <c r="C325" t="s">
        <v>30</v>
      </c>
      <c r="D325" t="s">
        <v>22</v>
      </c>
      <c r="E325" t="s">
        <v>23</v>
      </c>
      <c r="F325" t="s">
        <v>5</v>
      </c>
      <c r="H325" t="s">
        <v>24</v>
      </c>
      <c r="I325">
        <v>369264</v>
      </c>
      <c r="J325">
        <v>370229</v>
      </c>
      <c r="K325" t="s">
        <v>52</v>
      </c>
      <c r="L325" t="s">
        <v>1299</v>
      </c>
      <c r="M325" t="s">
        <v>1299</v>
      </c>
      <c r="O325" t="s">
        <v>1300</v>
      </c>
      <c r="S325">
        <v>966</v>
      </c>
      <c r="T325">
        <v>321</v>
      </c>
    </row>
    <row r="326" spans="1:21" x14ac:dyDescent="0.25">
      <c r="A326" t="s">
        <v>1301</v>
      </c>
      <c r="B326" t="s">
        <v>29</v>
      </c>
      <c r="C326" t="s">
        <v>30</v>
      </c>
      <c r="D326" t="s">
        <v>22</v>
      </c>
      <c r="E326" t="s">
        <v>23</v>
      </c>
      <c r="F326" t="s">
        <v>5</v>
      </c>
      <c r="H326" t="s">
        <v>24</v>
      </c>
      <c r="I326">
        <v>370314</v>
      </c>
      <c r="J326">
        <v>370775</v>
      </c>
      <c r="K326" t="s">
        <v>52</v>
      </c>
      <c r="L326" t="s">
        <v>1303</v>
      </c>
      <c r="M326" t="s">
        <v>1303</v>
      </c>
      <c r="O326" t="s">
        <v>56</v>
      </c>
      <c r="S326">
        <v>462</v>
      </c>
      <c r="T326">
        <v>153</v>
      </c>
    </row>
    <row r="327" spans="1:21" x14ac:dyDescent="0.25">
      <c r="A327" t="s">
        <v>1304</v>
      </c>
      <c r="B327" t="s">
        <v>29</v>
      </c>
      <c r="C327" t="s">
        <v>30</v>
      </c>
      <c r="D327" t="s">
        <v>22</v>
      </c>
      <c r="E327" t="s">
        <v>23</v>
      </c>
      <c r="F327" t="s">
        <v>5</v>
      </c>
      <c r="H327" t="s">
        <v>24</v>
      </c>
      <c r="I327">
        <v>370973</v>
      </c>
      <c r="J327">
        <v>372592</v>
      </c>
      <c r="K327" t="s">
        <v>25</v>
      </c>
      <c r="L327" t="s">
        <v>1306</v>
      </c>
      <c r="M327" t="s">
        <v>1306</v>
      </c>
      <c r="O327" t="s">
        <v>1307</v>
      </c>
      <c r="S327">
        <v>1620</v>
      </c>
      <c r="T327">
        <v>539</v>
      </c>
    </row>
    <row r="328" spans="1:21" x14ac:dyDescent="0.25">
      <c r="A328" t="s">
        <v>1308</v>
      </c>
      <c r="B328" t="s">
        <v>29</v>
      </c>
      <c r="C328" t="s">
        <v>30</v>
      </c>
      <c r="D328" t="s">
        <v>22</v>
      </c>
      <c r="E328" t="s">
        <v>23</v>
      </c>
      <c r="F328" t="s">
        <v>5</v>
      </c>
      <c r="H328" t="s">
        <v>24</v>
      </c>
      <c r="I328">
        <v>372589</v>
      </c>
      <c r="J328">
        <v>373188</v>
      </c>
      <c r="K328" t="s">
        <v>25</v>
      </c>
      <c r="L328" t="s">
        <v>1310</v>
      </c>
      <c r="M328" t="s">
        <v>1310</v>
      </c>
      <c r="O328" t="s">
        <v>1117</v>
      </c>
      <c r="S328">
        <v>600</v>
      </c>
      <c r="T328">
        <v>199</v>
      </c>
    </row>
    <row r="329" spans="1:21" x14ac:dyDescent="0.25">
      <c r="A329" t="s">
        <v>1311</v>
      </c>
      <c r="B329" t="s">
        <v>29</v>
      </c>
      <c r="C329" t="s">
        <v>30</v>
      </c>
      <c r="D329" t="s">
        <v>22</v>
      </c>
      <c r="E329" t="s">
        <v>23</v>
      </c>
      <c r="F329" t="s">
        <v>5</v>
      </c>
      <c r="H329" t="s">
        <v>24</v>
      </c>
      <c r="I329">
        <v>373424</v>
      </c>
      <c r="J329">
        <v>374689</v>
      </c>
      <c r="K329" t="s">
        <v>25</v>
      </c>
      <c r="L329" t="s">
        <v>1313</v>
      </c>
      <c r="M329" t="s">
        <v>1313</v>
      </c>
      <c r="O329" t="s">
        <v>538</v>
      </c>
      <c r="S329">
        <v>1266</v>
      </c>
      <c r="T329">
        <v>421</v>
      </c>
    </row>
    <row r="330" spans="1:21" x14ac:dyDescent="0.25">
      <c r="A330" t="s">
        <v>1314</v>
      </c>
      <c r="B330" t="s">
        <v>29</v>
      </c>
      <c r="C330" t="s">
        <v>30</v>
      </c>
      <c r="D330" t="s">
        <v>22</v>
      </c>
      <c r="E330" t="s">
        <v>23</v>
      </c>
      <c r="F330" t="s">
        <v>5</v>
      </c>
      <c r="H330" t="s">
        <v>24</v>
      </c>
      <c r="I330">
        <v>374913</v>
      </c>
      <c r="J330">
        <v>375779</v>
      </c>
      <c r="K330" t="s">
        <v>25</v>
      </c>
      <c r="L330" t="s">
        <v>1316</v>
      </c>
      <c r="M330" t="s">
        <v>1316</v>
      </c>
      <c r="O330" t="s">
        <v>947</v>
      </c>
      <c r="S330">
        <v>867</v>
      </c>
      <c r="T330">
        <v>288</v>
      </c>
    </row>
    <row r="331" spans="1:21" x14ac:dyDescent="0.25">
      <c r="A331" t="s">
        <v>1317</v>
      </c>
      <c r="B331" t="s">
        <v>29</v>
      </c>
      <c r="C331" t="s">
        <v>30</v>
      </c>
      <c r="D331" t="s">
        <v>22</v>
      </c>
      <c r="E331" t="s">
        <v>23</v>
      </c>
      <c r="F331" t="s">
        <v>5</v>
      </c>
      <c r="H331" t="s">
        <v>24</v>
      </c>
      <c r="I331">
        <v>375794</v>
      </c>
      <c r="J331">
        <v>376246</v>
      </c>
      <c r="K331" t="s">
        <v>25</v>
      </c>
      <c r="L331" t="s">
        <v>1319</v>
      </c>
      <c r="M331" t="s">
        <v>1319</v>
      </c>
      <c r="O331" t="s">
        <v>1320</v>
      </c>
      <c r="S331">
        <v>453</v>
      </c>
      <c r="T331">
        <v>150</v>
      </c>
    </row>
    <row r="332" spans="1:21" x14ac:dyDescent="0.25">
      <c r="A332" t="s">
        <v>1321</v>
      </c>
      <c r="B332" t="s">
        <v>29</v>
      </c>
      <c r="C332" t="s">
        <v>30</v>
      </c>
      <c r="D332" t="s">
        <v>22</v>
      </c>
      <c r="E332" t="s">
        <v>23</v>
      </c>
      <c r="F332" t="s">
        <v>5</v>
      </c>
      <c r="H332" t="s">
        <v>24</v>
      </c>
      <c r="I332">
        <v>376243</v>
      </c>
      <c r="J332">
        <v>376869</v>
      </c>
      <c r="K332" t="s">
        <v>25</v>
      </c>
      <c r="L332" t="s">
        <v>1323</v>
      </c>
      <c r="M332" t="s">
        <v>1323</v>
      </c>
      <c r="O332" t="s">
        <v>778</v>
      </c>
      <c r="S332">
        <v>627</v>
      </c>
      <c r="T332">
        <v>208</v>
      </c>
    </row>
    <row r="333" spans="1:21" x14ac:dyDescent="0.25">
      <c r="A333" t="s">
        <v>1324</v>
      </c>
      <c r="B333" t="s">
        <v>29</v>
      </c>
      <c r="C333" t="s">
        <v>30</v>
      </c>
      <c r="D333" t="s">
        <v>22</v>
      </c>
      <c r="E333" t="s">
        <v>23</v>
      </c>
      <c r="F333" t="s">
        <v>5</v>
      </c>
      <c r="H333" t="s">
        <v>24</v>
      </c>
      <c r="I333">
        <v>376910</v>
      </c>
      <c r="J333">
        <v>377863</v>
      </c>
      <c r="K333" t="s">
        <v>52</v>
      </c>
      <c r="L333" t="s">
        <v>1326</v>
      </c>
      <c r="M333" t="s">
        <v>1326</v>
      </c>
      <c r="O333" t="s">
        <v>1327</v>
      </c>
      <c r="S333">
        <v>954</v>
      </c>
      <c r="T333">
        <v>317</v>
      </c>
    </row>
    <row r="334" spans="1:21" x14ac:dyDescent="0.25">
      <c r="A334" t="s">
        <v>1329</v>
      </c>
      <c r="B334" t="s">
        <v>29</v>
      </c>
      <c r="C334" t="s">
        <v>1331</v>
      </c>
      <c r="D334" t="s">
        <v>22</v>
      </c>
      <c r="E334" t="s">
        <v>23</v>
      </c>
      <c r="F334" t="s">
        <v>5</v>
      </c>
      <c r="H334" t="s">
        <v>24</v>
      </c>
      <c r="I334">
        <v>377985</v>
      </c>
      <c r="J334">
        <v>378128</v>
      </c>
      <c r="K334" t="s">
        <v>25</v>
      </c>
      <c r="O334" t="s">
        <v>1332</v>
      </c>
      <c r="S334">
        <v>144</v>
      </c>
      <c r="U334" t="s">
        <v>1333</v>
      </c>
    </row>
    <row r="335" spans="1:21" x14ac:dyDescent="0.25">
      <c r="A335" t="s">
        <v>1335</v>
      </c>
      <c r="B335" t="s">
        <v>29</v>
      </c>
      <c r="C335" t="s">
        <v>30</v>
      </c>
      <c r="D335" t="s">
        <v>22</v>
      </c>
      <c r="E335" t="s">
        <v>23</v>
      </c>
      <c r="F335" t="s">
        <v>5</v>
      </c>
      <c r="H335" t="s">
        <v>24</v>
      </c>
      <c r="I335">
        <v>378157</v>
      </c>
      <c r="J335">
        <v>380307</v>
      </c>
      <c r="K335" t="s">
        <v>52</v>
      </c>
      <c r="L335" t="s">
        <v>1337</v>
      </c>
      <c r="M335" t="s">
        <v>1337</v>
      </c>
      <c r="O335" t="s">
        <v>1338</v>
      </c>
      <c r="P335" t="s">
        <v>1334</v>
      </c>
      <c r="S335">
        <v>2151</v>
      </c>
      <c r="T335">
        <v>716</v>
      </c>
    </row>
    <row r="336" spans="1:21" x14ac:dyDescent="0.25">
      <c r="A336" t="s">
        <v>1339</v>
      </c>
      <c r="B336" t="s">
        <v>29</v>
      </c>
      <c r="C336" t="s">
        <v>30</v>
      </c>
      <c r="D336" t="s">
        <v>22</v>
      </c>
      <c r="E336" t="s">
        <v>23</v>
      </c>
      <c r="F336" t="s">
        <v>5</v>
      </c>
      <c r="H336" t="s">
        <v>24</v>
      </c>
      <c r="I336">
        <v>380413</v>
      </c>
      <c r="J336">
        <v>381141</v>
      </c>
      <c r="K336" t="s">
        <v>52</v>
      </c>
      <c r="L336" t="s">
        <v>1341</v>
      </c>
      <c r="M336" t="s">
        <v>1341</v>
      </c>
      <c r="O336" t="s">
        <v>1342</v>
      </c>
      <c r="S336">
        <v>729</v>
      </c>
      <c r="T336">
        <v>242</v>
      </c>
    </row>
    <row r="337" spans="1:21" x14ac:dyDescent="0.25">
      <c r="A337" t="s">
        <v>1344</v>
      </c>
      <c r="B337" t="s">
        <v>29</v>
      </c>
      <c r="C337" t="s">
        <v>30</v>
      </c>
      <c r="D337" t="s">
        <v>22</v>
      </c>
      <c r="E337" t="s">
        <v>23</v>
      </c>
      <c r="F337" t="s">
        <v>5</v>
      </c>
      <c r="H337" t="s">
        <v>24</v>
      </c>
      <c r="I337">
        <v>381322</v>
      </c>
      <c r="J337">
        <v>381945</v>
      </c>
      <c r="K337" t="s">
        <v>25</v>
      </c>
      <c r="L337" t="s">
        <v>1346</v>
      </c>
      <c r="M337" t="s">
        <v>1346</v>
      </c>
      <c r="O337" t="s">
        <v>1347</v>
      </c>
      <c r="P337" t="s">
        <v>1343</v>
      </c>
      <c r="S337">
        <v>624</v>
      </c>
      <c r="T337">
        <v>207</v>
      </c>
    </row>
    <row r="338" spans="1:21" x14ac:dyDescent="0.25">
      <c r="A338" t="s">
        <v>1348</v>
      </c>
      <c r="B338" t="s">
        <v>29</v>
      </c>
      <c r="C338" t="s">
        <v>30</v>
      </c>
      <c r="D338" t="s">
        <v>22</v>
      </c>
      <c r="E338" t="s">
        <v>23</v>
      </c>
      <c r="F338" t="s">
        <v>5</v>
      </c>
      <c r="H338" t="s">
        <v>24</v>
      </c>
      <c r="I338">
        <v>382352</v>
      </c>
      <c r="J338">
        <v>383905</v>
      </c>
      <c r="K338" t="s">
        <v>25</v>
      </c>
      <c r="L338" t="s">
        <v>1350</v>
      </c>
      <c r="M338" t="s">
        <v>1350</v>
      </c>
      <c r="O338" t="s">
        <v>809</v>
      </c>
      <c r="S338">
        <v>1554</v>
      </c>
      <c r="T338">
        <v>517</v>
      </c>
    </row>
    <row r="339" spans="1:21" x14ac:dyDescent="0.25">
      <c r="A339" t="s">
        <v>1351</v>
      </c>
      <c r="B339" t="s">
        <v>29</v>
      </c>
      <c r="C339" t="s">
        <v>30</v>
      </c>
      <c r="D339" t="s">
        <v>22</v>
      </c>
      <c r="E339" t="s">
        <v>23</v>
      </c>
      <c r="F339" t="s">
        <v>5</v>
      </c>
      <c r="H339" t="s">
        <v>24</v>
      </c>
      <c r="I339">
        <v>384149</v>
      </c>
      <c r="J339">
        <v>387304</v>
      </c>
      <c r="K339" t="s">
        <v>52</v>
      </c>
      <c r="L339" t="s">
        <v>1353</v>
      </c>
      <c r="M339" t="s">
        <v>1353</v>
      </c>
      <c r="O339" t="s">
        <v>1354</v>
      </c>
      <c r="S339">
        <v>3156</v>
      </c>
      <c r="T339">
        <v>1051</v>
      </c>
    </row>
    <row r="340" spans="1:21" x14ac:dyDescent="0.25">
      <c r="A340" t="s">
        <v>1355</v>
      </c>
      <c r="B340" t="s">
        <v>29</v>
      </c>
      <c r="C340" t="s">
        <v>30</v>
      </c>
      <c r="D340" t="s">
        <v>22</v>
      </c>
      <c r="E340" t="s">
        <v>23</v>
      </c>
      <c r="F340" t="s">
        <v>5</v>
      </c>
      <c r="H340" t="s">
        <v>24</v>
      </c>
      <c r="I340">
        <v>387315</v>
      </c>
      <c r="J340">
        <v>388322</v>
      </c>
      <c r="K340" t="s">
        <v>52</v>
      </c>
      <c r="L340" t="s">
        <v>1357</v>
      </c>
      <c r="M340" t="s">
        <v>1357</v>
      </c>
      <c r="O340" t="s">
        <v>1358</v>
      </c>
      <c r="S340">
        <v>1008</v>
      </c>
      <c r="T340">
        <v>335</v>
      </c>
    </row>
    <row r="341" spans="1:21" x14ac:dyDescent="0.25">
      <c r="A341" t="s">
        <v>1359</v>
      </c>
      <c r="B341" t="s">
        <v>29</v>
      </c>
      <c r="C341" t="s">
        <v>30</v>
      </c>
      <c r="D341" t="s">
        <v>22</v>
      </c>
      <c r="E341" t="s">
        <v>23</v>
      </c>
      <c r="F341" t="s">
        <v>5</v>
      </c>
      <c r="H341" t="s">
        <v>24</v>
      </c>
      <c r="I341">
        <v>388370</v>
      </c>
      <c r="J341">
        <v>389557</v>
      </c>
      <c r="K341" t="s">
        <v>52</v>
      </c>
      <c r="L341" t="s">
        <v>1361</v>
      </c>
      <c r="M341" t="s">
        <v>1361</v>
      </c>
      <c r="O341" t="s">
        <v>1362</v>
      </c>
      <c r="S341">
        <v>1188</v>
      </c>
      <c r="T341">
        <v>395</v>
      </c>
    </row>
    <row r="342" spans="1:21" x14ac:dyDescent="0.25">
      <c r="A342" t="s">
        <v>1363</v>
      </c>
      <c r="B342" t="s">
        <v>29</v>
      </c>
      <c r="C342" t="s">
        <v>30</v>
      </c>
      <c r="D342" t="s">
        <v>22</v>
      </c>
      <c r="E342" t="s">
        <v>23</v>
      </c>
      <c r="F342" t="s">
        <v>5</v>
      </c>
      <c r="H342" t="s">
        <v>24</v>
      </c>
      <c r="I342">
        <v>389550</v>
      </c>
      <c r="J342">
        <v>390965</v>
      </c>
      <c r="K342" t="s">
        <v>52</v>
      </c>
      <c r="L342" t="s">
        <v>1365</v>
      </c>
      <c r="M342" t="s">
        <v>1365</v>
      </c>
      <c r="O342" t="s">
        <v>1366</v>
      </c>
      <c r="S342">
        <v>1416</v>
      </c>
      <c r="T342">
        <v>471</v>
      </c>
    </row>
    <row r="343" spans="1:21" x14ac:dyDescent="0.25">
      <c r="A343" t="s">
        <v>1367</v>
      </c>
      <c r="B343" t="s">
        <v>29</v>
      </c>
      <c r="C343" t="s">
        <v>30</v>
      </c>
      <c r="D343" t="s">
        <v>22</v>
      </c>
      <c r="E343" t="s">
        <v>23</v>
      </c>
      <c r="F343" t="s">
        <v>5</v>
      </c>
      <c r="H343" t="s">
        <v>24</v>
      </c>
      <c r="I343">
        <v>390955</v>
      </c>
      <c r="J343">
        <v>392667</v>
      </c>
      <c r="K343" t="s">
        <v>52</v>
      </c>
      <c r="L343" t="s">
        <v>1369</v>
      </c>
      <c r="M343" t="s">
        <v>1369</v>
      </c>
      <c r="O343" t="s">
        <v>1370</v>
      </c>
      <c r="S343">
        <v>1713</v>
      </c>
      <c r="T343">
        <v>570</v>
      </c>
    </row>
    <row r="344" spans="1:21" x14ac:dyDescent="0.25">
      <c r="A344" t="s">
        <v>1371</v>
      </c>
      <c r="B344" t="s">
        <v>124</v>
      </c>
      <c r="D344" t="s">
        <v>22</v>
      </c>
      <c r="E344" t="s">
        <v>23</v>
      </c>
      <c r="F344" t="s">
        <v>5</v>
      </c>
      <c r="H344" t="s">
        <v>24</v>
      </c>
      <c r="I344">
        <v>393017</v>
      </c>
      <c r="J344">
        <v>393093</v>
      </c>
      <c r="K344" t="s">
        <v>52</v>
      </c>
      <c r="O344" t="s">
        <v>1373</v>
      </c>
      <c r="S344">
        <v>77</v>
      </c>
      <c r="U344" t="s">
        <v>1374</v>
      </c>
    </row>
    <row r="345" spans="1:21" x14ac:dyDescent="0.25">
      <c r="A345" t="s">
        <v>1375</v>
      </c>
      <c r="B345" t="s">
        <v>29</v>
      </c>
      <c r="C345" t="s">
        <v>30</v>
      </c>
      <c r="D345" t="s">
        <v>22</v>
      </c>
      <c r="E345" t="s">
        <v>23</v>
      </c>
      <c r="F345" t="s">
        <v>5</v>
      </c>
      <c r="H345" t="s">
        <v>24</v>
      </c>
      <c r="I345">
        <v>393184</v>
      </c>
      <c r="J345">
        <v>393729</v>
      </c>
      <c r="K345" t="s">
        <v>52</v>
      </c>
      <c r="L345" t="s">
        <v>1377</v>
      </c>
      <c r="M345" t="s">
        <v>1377</v>
      </c>
      <c r="O345" t="s">
        <v>1378</v>
      </c>
      <c r="S345">
        <v>546</v>
      </c>
      <c r="T345">
        <v>181</v>
      </c>
    </row>
    <row r="346" spans="1:21" x14ac:dyDescent="0.25">
      <c r="A346" t="s">
        <v>1379</v>
      </c>
      <c r="B346" t="s">
        <v>29</v>
      </c>
      <c r="C346" t="s">
        <v>30</v>
      </c>
      <c r="D346" t="s">
        <v>22</v>
      </c>
      <c r="E346" t="s">
        <v>23</v>
      </c>
      <c r="F346" t="s">
        <v>5</v>
      </c>
      <c r="H346" t="s">
        <v>24</v>
      </c>
      <c r="I346">
        <v>393808</v>
      </c>
      <c r="J346">
        <v>394173</v>
      </c>
      <c r="K346" t="s">
        <v>25</v>
      </c>
      <c r="L346" t="s">
        <v>1381</v>
      </c>
      <c r="M346" t="s">
        <v>1381</v>
      </c>
      <c r="O346" t="s">
        <v>1382</v>
      </c>
      <c r="S346">
        <v>366</v>
      </c>
      <c r="T346">
        <v>121</v>
      </c>
    </row>
    <row r="347" spans="1:21" x14ac:dyDescent="0.25">
      <c r="A347" t="s">
        <v>1383</v>
      </c>
      <c r="B347" t="s">
        <v>29</v>
      </c>
      <c r="C347" t="s">
        <v>30</v>
      </c>
      <c r="D347" t="s">
        <v>22</v>
      </c>
      <c r="E347" t="s">
        <v>23</v>
      </c>
      <c r="F347" t="s">
        <v>5</v>
      </c>
      <c r="H347" t="s">
        <v>24</v>
      </c>
      <c r="I347">
        <v>394166</v>
      </c>
      <c r="J347">
        <v>394888</v>
      </c>
      <c r="K347" t="s">
        <v>25</v>
      </c>
      <c r="L347" t="s">
        <v>1385</v>
      </c>
      <c r="M347" t="s">
        <v>1385</v>
      </c>
      <c r="O347" t="s">
        <v>1386</v>
      </c>
      <c r="S347">
        <v>723</v>
      </c>
      <c r="T347">
        <v>240</v>
      </c>
    </row>
    <row r="348" spans="1:21" x14ac:dyDescent="0.25">
      <c r="A348" t="s">
        <v>1387</v>
      </c>
      <c r="B348" t="s">
        <v>29</v>
      </c>
      <c r="C348" t="s">
        <v>30</v>
      </c>
      <c r="D348" t="s">
        <v>22</v>
      </c>
      <c r="E348" t="s">
        <v>23</v>
      </c>
      <c r="F348" t="s">
        <v>5</v>
      </c>
      <c r="H348" t="s">
        <v>24</v>
      </c>
      <c r="I348">
        <v>395045</v>
      </c>
      <c r="J348">
        <v>396607</v>
      </c>
      <c r="K348" t="s">
        <v>25</v>
      </c>
      <c r="L348" t="s">
        <v>1389</v>
      </c>
      <c r="M348" t="s">
        <v>1389</v>
      </c>
      <c r="O348" t="s">
        <v>702</v>
      </c>
      <c r="S348">
        <v>1563</v>
      </c>
      <c r="T348">
        <v>520</v>
      </c>
    </row>
    <row r="349" spans="1:21" x14ac:dyDescent="0.25">
      <c r="A349" t="s">
        <v>1390</v>
      </c>
      <c r="B349" t="s">
        <v>29</v>
      </c>
      <c r="C349" t="s">
        <v>30</v>
      </c>
      <c r="D349" t="s">
        <v>22</v>
      </c>
      <c r="E349" t="s">
        <v>23</v>
      </c>
      <c r="F349" t="s">
        <v>5</v>
      </c>
      <c r="H349" t="s">
        <v>24</v>
      </c>
      <c r="I349">
        <v>396689</v>
      </c>
      <c r="J349">
        <v>397738</v>
      </c>
      <c r="K349" t="s">
        <v>25</v>
      </c>
      <c r="L349" t="s">
        <v>1392</v>
      </c>
      <c r="M349" t="s">
        <v>1392</v>
      </c>
      <c r="O349" t="s">
        <v>115</v>
      </c>
      <c r="S349">
        <v>1050</v>
      </c>
      <c r="T349">
        <v>349</v>
      </c>
    </row>
    <row r="350" spans="1:21" x14ac:dyDescent="0.25">
      <c r="A350" t="s">
        <v>1393</v>
      </c>
      <c r="B350" t="s">
        <v>29</v>
      </c>
      <c r="C350" t="s">
        <v>30</v>
      </c>
      <c r="D350" t="s">
        <v>22</v>
      </c>
      <c r="E350" t="s">
        <v>23</v>
      </c>
      <c r="F350" t="s">
        <v>5</v>
      </c>
      <c r="H350" t="s">
        <v>24</v>
      </c>
      <c r="I350">
        <v>397735</v>
      </c>
      <c r="J350">
        <v>398667</v>
      </c>
      <c r="K350" t="s">
        <v>25</v>
      </c>
      <c r="L350" t="s">
        <v>1395</v>
      </c>
      <c r="M350" t="s">
        <v>1395</v>
      </c>
      <c r="O350" t="s">
        <v>115</v>
      </c>
      <c r="S350">
        <v>933</v>
      </c>
      <c r="T350">
        <v>310</v>
      </c>
    </row>
    <row r="351" spans="1:21" x14ac:dyDescent="0.25">
      <c r="A351" t="s">
        <v>1396</v>
      </c>
      <c r="B351" t="s">
        <v>29</v>
      </c>
      <c r="C351" t="s">
        <v>30</v>
      </c>
      <c r="D351" t="s">
        <v>22</v>
      </c>
      <c r="E351" t="s">
        <v>23</v>
      </c>
      <c r="F351" t="s">
        <v>5</v>
      </c>
      <c r="H351" t="s">
        <v>24</v>
      </c>
      <c r="I351">
        <v>398672</v>
      </c>
      <c r="J351">
        <v>399670</v>
      </c>
      <c r="K351" t="s">
        <v>25</v>
      </c>
      <c r="L351" t="s">
        <v>1398</v>
      </c>
      <c r="M351" t="s">
        <v>1398</v>
      </c>
      <c r="O351" t="s">
        <v>695</v>
      </c>
      <c r="S351">
        <v>999</v>
      </c>
      <c r="T351">
        <v>332</v>
      </c>
    </row>
    <row r="352" spans="1:21" x14ac:dyDescent="0.25">
      <c r="A352" t="s">
        <v>1399</v>
      </c>
      <c r="B352" t="s">
        <v>29</v>
      </c>
      <c r="C352" t="s">
        <v>30</v>
      </c>
      <c r="D352" t="s">
        <v>22</v>
      </c>
      <c r="E352" t="s">
        <v>23</v>
      </c>
      <c r="F352" t="s">
        <v>5</v>
      </c>
      <c r="H352" t="s">
        <v>24</v>
      </c>
      <c r="I352">
        <v>399667</v>
      </c>
      <c r="J352">
        <v>400677</v>
      </c>
      <c r="K352" t="s">
        <v>25</v>
      </c>
      <c r="L352" t="s">
        <v>1401</v>
      </c>
      <c r="M352" t="s">
        <v>1401</v>
      </c>
      <c r="O352" t="s">
        <v>65</v>
      </c>
      <c r="S352">
        <v>1011</v>
      </c>
      <c r="T352">
        <v>336</v>
      </c>
    </row>
    <row r="353" spans="1:20" x14ac:dyDescent="0.25">
      <c r="A353" t="s">
        <v>1402</v>
      </c>
      <c r="B353" t="s">
        <v>29</v>
      </c>
      <c r="C353" t="s">
        <v>30</v>
      </c>
      <c r="D353" t="s">
        <v>22</v>
      </c>
      <c r="E353" t="s">
        <v>23</v>
      </c>
      <c r="F353" t="s">
        <v>5</v>
      </c>
      <c r="H353" t="s">
        <v>24</v>
      </c>
      <c r="I353">
        <v>400753</v>
      </c>
      <c r="J353">
        <v>401658</v>
      </c>
      <c r="K353" t="s">
        <v>25</v>
      </c>
      <c r="L353" t="s">
        <v>1404</v>
      </c>
      <c r="M353" t="s">
        <v>1404</v>
      </c>
      <c r="O353" t="s">
        <v>527</v>
      </c>
      <c r="S353">
        <v>906</v>
      </c>
      <c r="T353">
        <v>301</v>
      </c>
    </row>
    <row r="354" spans="1:20" x14ac:dyDescent="0.25">
      <c r="A354" t="s">
        <v>1406</v>
      </c>
      <c r="B354" t="s">
        <v>29</v>
      </c>
      <c r="C354" t="s">
        <v>30</v>
      </c>
      <c r="D354" t="s">
        <v>22</v>
      </c>
      <c r="E354" t="s">
        <v>23</v>
      </c>
      <c r="F354" t="s">
        <v>5</v>
      </c>
      <c r="H354" t="s">
        <v>24</v>
      </c>
      <c r="I354">
        <v>401660</v>
      </c>
      <c r="J354">
        <v>402949</v>
      </c>
      <c r="K354" t="s">
        <v>25</v>
      </c>
      <c r="L354" t="s">
        <v>1408</v>
      </c>
      <c r="M354" t="s">
        <v>1408</v>
      </c>
      <c r="O354" t="s">
        <v>1409</v>
      </c>
      <c r="P354" t="s">
        <v>1405</v>
      </c>
      <c r="S354">
        <v>1290</v>
      </c>
      <c r="T354">
        <v>429</v>
      </c>
    </row>
    <row r="355" spans="1:20" x14ac:dyDescent="0.25">
      <c r="A355" t="s">
        <v>1410</v>
      </c>
      <c r="B355" t="s">
        <v>29</v>
      </c>
      <c r="C355" t="s">
        <v>30</v>
      </c>
      <c r="D355" t="s">
        <v>22</v>
      </c>
      <c r="E355" t="s">
        <v>23</v>
      </c>
      <c r="F355" t="s">
        <v>5</v>
      </c>
      <c r="H355" t="s">
        <v>24</v>
      </c>
      <c r="I355">
        <v>403049</v>
      </c>
      <c r="J355">
        <v>403255</v>
      </c>
      <c r="K355" t="s">
        <v>25</v>
      </c>
      <c r="L355" t="s">
        <v>1412</v>
      </c>
      <c r="M355" t="s">
        <v>1412</v>
      </c>
      <c r="O355" t="s">
        <v>1413</v>
      </c>
      <c r="S355">
        <v>207</v>
      </c>
      <c r="T355">
        <v>68</v>
      </c>
    </row>
    <row r="356" spans="1:20" x14ac:dyDescent="0.25">
      <c r="A356" t="s">
        <v>1415</v>
      </c>
      <c r="B356" t="s">
        <v>29</v>
      </c>
      <c r="C356" t="s">
        <v>30</v>
      </c>
      <c r="D356" t="s">
        <v>22</v>
      </c>
      <c r="E356" t="s">
        <v>23</v>
      </c>
      <c r="F356" t="s">
        <v>5</v>
      </c>
      <c r="H356" t="s">
        <v>24</v>
      </c>
      <c r="I356">
        <v>403372</v>
      </c>
      <c r="J356">
        <v>403848</v>
      </c>
      <c r="K356" t="s">
        <v>25</v>
      </c>
      <c r="L356" t="s">
        <v>1417</v>
      </c>
      <c r="M356" t="s">
        <v>1417</v>
      </c>
      <c r="O356" t="s">
        <v>1418</v>
      </c>
      <c r="P356" t="s">
        <v>1414</v>
      </c>
      <c r="S356">
        <v>477</v>
      </c>
      <c r="T356">
        <v>158</v>
      </c>
    </row>
    <row r="357" spans="1:20" x14ac:dyDescent="0.25">
      <c r="A357" t="s">
        <v>1419</v>
      </c>
      <c r="B357" t="s">
        <v>29</v>
      </c>
      <c r="C357" t="s">
        <v>30</v>
      </c>
      <c r="D357" t="s">
        <v>22</v>
      </c>
      <c r="E357" t="s">
        <v>23</v>
      </c>
      <c r="F357" t="s">
        <v>5</v>
      </c>
      <c r="H357" t="s">
        <v>24</v>
      </c>
      <c r="I357">
        <v>404029</v>
      </c>
      <c r="J357">
        <v>405381</v>
      </c>
      <c r="K357" t="s">
        <v>25</v>
      </c>
      <c r="L357" t="s">
        <v>1421</v>
      </c>
      <c r="M357" t="s">
        <v>1421</v>
      </c>
      <c r="O357" t="s">
        <v>1422</v>
      </c>
      <c r="S357">
        <v>1353</v>
      </c>
      <c r="T357">
        <v>450</v>
      </c>
    </row>
    <row r="358" spans="1:20" x14ac:dyDescent="0.25">
      <c r="A358" t="s">
        <v>1423</v>
      </c>
      <c r="B358" t="s">
        <v>29</v>
      </c>
      <c r="C358" t="s">
        <v>30</v>
      </c>
      <c r="D358" t="s">
        <v>22</v>
      </c>
      <c r="E358" t="s">
        <v>23</v>
      </c>
      <c r="F358" t="s">
        <v>5</v>
      </c>
      <c r="H358" t="s">
        <v>24</v>
      </c>
      <c r="I358">
        <v>405536</v>
      </c>
      <c r="J358">
        <v>406633</v>
      </c>
      <c r="K358" t="s">
        <v>52</v>
      </c>
      <c r="L358" t="s">
        <v>1425</v>
      </c>
      <c r="M358" t="s">
        <v>1425</v>
      </c>
      <c r="O358" t="s">
        <v>1426</v>
      </c>
      <c r="S358">
        <v>1098</v>
      </c>
      <c r="T358">
        <v>365</v>
      </c>
    </row>
    <row r="359" spans="1:20" x14ac:dyDescent="0.25">
      <c r="A359" t="s">
        <v>1427</v>
      </c>
      <c r="B359" t="s">
        <v>29</v>
      </c>
      <c r="C359" t="s">
        <v>30</v>
      </c>
      <c r="D359" t="s">
        <v>22</v>
      </c>
      <c r="E359" t="s">
        <v>23</v>
      </c>
      <c r="F359" t="s">
        <v>5</v>
      </c>
      <c r="H359" t="s">
        <v>24</v>
      </c>
      <c r="I359">
        <v>406643</v>
      </c>
      <c r="J359">
        <v>406984</v>
      </c>
      <c r="K359" t="s">
        <v>52</v>
      </c>
      <c r="L359" t="s">
        <v>1429</v>
      </c>
      <c r="M359" t="s">
        <v>1429</v>
      </c>
      <c r="O359" t="s">
        <v>56</v>
      </c>
      <c r="S359">
        <v>342</v>
      </c>
      <c r="T359">
        <v>113</v>
      </c>
    </row>
    <row r="360" spans="1:20" x14ac:dyDescent="0.25">
      <c r="A360" t="s">
        <v>1430</v>
      </c>
      <c r="B360" t="s">
        <v>29</v>
      </c>
      <c r="C360" t="s">
        <v>30</v>
      </c>
      <c r="D360" t="s">
        <v>22</v>
      </c>
      <c r="E360" t="s">
        <v>23</v>
      </c>
      <c r="F360" t="s">
        <v>5</v>
      </c>
      <c r="H360" t="s">
        <v>24</v>
      </c>
      <c r="I360">
        <v>407182</v>
      </c>
      <c r="J360">
        <v>407595</v>
      </c>
      <c r="K360" t="s">
        <v>25</v>
      </c>
      <c r="L360" t="s">
        <v>1432</v>
      </c>
      <c r="M360" t="s">
        <v>1432</v>
      </c>
      <c r="O360" t="s">
        <v>368</v>
      </c>
      <c r="S360">
        <v>414</v>
      </c>
      <c r="T360">
        <v>137</v>
      </c>
    </row>
    <row r="361" spans="1:20" x14ac:dyDescent="0.25">
      <c r="A361" t="s">
        <v>1434</v>
      </c>
      <c r="B361" t="s">
        <v>29</v>
      </c>
      <c r="C361" t="s">
        <v>30</v>
      </c>
      <c r="D361" t="s">
        <v>22</v>
      </c>
      <c r="E361" t="s">
        <v>23</v>
      </c>
      <c r="F361" t="s">
        <v>5</v>
      </c>
      <c r="H361" t="s">
        <v>24</v>
      </c>
      <c r="I361">
        <v>407646</v>
      </c>
      <c r="J361">
        <v>409664</v>
      </c>
      <c r="K361" t="s">
        <v>52</v>
      </c>
      <c r="L361" t="s">
        <v>1436</v>
      </c>
      <c r="M361" t="s">
        <v>1436</v>
      </c>
      <c r="O361" t="s">
        <v>1437</v>
      </c>
      <c r="P361" t="s">
        <v>1433</v>
      </c>
      <c r="S361">
        <v>2019</v>
      </c>
      <c r="T361">
        <v>672</v>
      </c>
    </row>
    <row r="362" spans="1:20" x14ac:dyDescent="0.25">
      <c r="A362" t="s">
        <v>1438</v>
      </c>
      <c r="B362" t="s">
        <v>29</v>
      </c>
      <c r="C362" t="s">
        <v>30</v>
      </c>
      <c r="D362" t="s">
        <v>22</v>
      </c>
      <c r="E362" t="s">
        <v>23</v>
      </c>
      <c r="F362" t="s">
        <v>5</v>
      </c>
      <c r="H362" t="s">
        <v>24</v>
      </c>
      <c r="I362">
        <v>409811</v>
      </c>
      <c r="J362">
        <v>411544</v>
      </c>
      <c r="K362" t="s">
        <v>25</v>
      </c>
      <c r="L362" t="s">
        <v>1440</v>
      </c>
      <c r="M362" t="s">
        <v>1440</v>
      </c>
      <c r="O362" t="s">
        <v>753</v>
      </c>
      <c r="S362">
        <v>1734</v>
      </c>
      <c r="T362">
        <v>577</v>
      </c>
    </row>
    <row r="363" spans="1:20" x14ac:dyDescent="0.25">
      <c r="A363" t="s">
        <v>1441</v>
      </c>
      <c r="B363" t="s">
        <v>29</v>
      </c>
      <c r="C363" t="s">
        <v>30</v>
      </c>
      <c r="D363" t="s">
        <v>22</v>
      </c>
      <c r="E363" t="s">
        <v>23</v>
      </c>
      <c r="F363" t="s">
        <v>5</v>
      </c>
      <c r="H363" t="s">
        <v>24</v>
      </c>
      <c r="I363">
        <v>411597</v>
      </c>
      <c r="J363">
        <v>413921</v>
      </c>
      <c r="K363" t="s">
        <v>25</v>
      </c>
      <c r="L363" t="s">
        <v>1443</v>
      </c>
      <c r="M363" t="s">
        <v>1443</v>
      </c>
      <c r="O363" t="s">
        <v>1444</v>
      </c>
      <c r="S363">
        <v>2325</v>
      </c>
      <c r="T363">
        <v>774</v>
      </c>
    </row>
    <row r="364" spans="1:20" x14ac:dyDescent="0.25">
      <c r="A364" t="s">
        <v>1445</v>
      </c>
      <c r="B364" t="s">
        <v>29</v>
      </c>
      <c r="C364" t="s">
        <v>30</v>
      </c>
      <c r="D364" t="s">
        <v>22</v>
      </c>
      <c r="E364" t="s">
        <v>23</v>
      </c>
      <c r="F364" t="s">
        <v>5</v>
      </c>
      <c r="H364" t="s">
        <v>24</v>
      </c>
      <c r="I364">
        <v>413987</v>
      </c>
      <c r="J364">
        <v>415543</v>
      </c>
      <c r="K364" t="s">
        <v>25</v>
      </c>
      <c r="L364" t="s">
        <v>1447</v>
      </c>
      <c r="M364" t="s">
        <v>1447</v>
      </c>
      <c r="O364" t="s">
        <v>1448</v>
      </c>
      <c r="S364">
        <v>1557</v>
      </c>
      <c r="T364">
        <v>518</v>
      </c>
    </row>
    <row r="365" spans="1:20" x14ac:dyDescent="0.25">
      <c r="A365" t="s">
        <v>1449</v>
      </c>
      <c r="B365" t="s">
        <v>29</v>
      </c>
      <c r="C365" t="s">
        <v>30</v>
      </c>
      <c r="D365" t="s">
        <v>22</v>
      </c>
      <c r="E365" t="s">
        <v>23</v>
      </c>
      <c r="F365" t="s">
        <v>5</v>
      </c>
      <c r="H365" t="s">
        <v>24</v>
      </c>
      <c r="I365">
        <v>415655</v>
      </c>
      <c r="J365">
        <v>415870</v>
      </c>
      <c r="K365" t="s">
        <v>25</v>
      </c>
      <c r="L365" t="s">
        <v>1451</v>
      </c>
      <c r="M365" t="s">
        <v>1451</v>
      </c>
      <c r="O365" t="s">
        <v>56</v>
      </c>
      <c r="S365">
        <v>216</v>
      </c>
      <c r="T365">
        <v>71</v>
      </c>
    </row>
    <row r="366" spans="1:20" x14ac:dyDescent="0.25">
      <c r="A366" t="s">
        <v>1452</v>
      </c>
      <c r="B366" t="s">
        <v>29</v>
      </c>
      <c r="C366" t="s">
        <v>30</v>
      </c>
      <c r="D366" t="s">
        <v>22</v>
      </c>
      <c r="E366" t="s">
        <v>23</v>
      </c>
      <c r="F366" t="s">
        <v>5</v>
      </c>
      <c r="H366" t="s">
        <v>24</v>
      </c>
      <c r="I366">
        <v>415901</v>
      </c>
      <c r="J366">
        <v>416356</v>
      </c>
      <c r="K366" t="s">
        <v>52</v>
      </c>
      <c r="L366" t="s">
        <v>1454</v>
      </c>
      <c r="M366" t="s">
        <v>1454</v>
      </c>
      <c r="O366" t="s">
        <v>1455</v>
      </c>
      <c r="S366">
        <v>456</v>
      </c>
      <c r="T366">
        <v>151</v>
      </c>
    </row>
    <row r="367" spans="1:20" x14ac:dyDescent="0.25">
      <c r="A367" t="s">
        <v>1456</v>
      </c>
      <c r="B367" t="s">
        <v>29</v>
      </c>
      <c r="C367" t="s">
        <v>30</v>
      </c>
      <c r="D367" t="s">
        <v>22</v>
      </c>
      <c r="E367" t="s">
        <v>23</v>
      </c>
      <c r="F367" t="s">
        <v>5</v>
      </c>
      <c r="H367" t="s">
        <v>24</v>
      </c>
      <c r="I367">
        <v>416459</v>
      </c>
      <c r="J367">
        <v>416965</v>
      </c>
      <c r="K367" t="s">
        <v>25</v>
      </c>
      <c r="L367" t="s">
        <v>1458</v>
      </c>
      <c r="M367" t="s">
        <v>1458</v>
      </c>
      <c r="O367" t="s">
        <v>1459</v>
      </c>
      <c r="S367">
        <v>507</v>
      </c>
      <c r="T367">
        <v>168</v>
      </c>
    </row>
    <row r="368" spans="1:20" x14ac:dyDescent="0.25">
      <c r="A368" t="s">
        <v>1460</v>
      </c>
      <c r="B368" t="s">
        <v>29</v>
      </c>
      <c r="C368" t="s">
        <v>30</v>
      </c>
      <c r="D368" t="s">
        <v>22</v>
      </c>
      <c r="E368" t="s">
        <v>23</v>
      </c>
      <c r="F368" t="s">
        <v>5</v>
      </c>
      <c r="H368" t="s">
        <v>24</v>
      </c>
      <c r="I368">
        <v>417071</v>
      </c>
      <c r="J368">
        <v>417550</v>
      </c>
      <c r="K368" t="s">
        <v>25</v>
      </c>
      <c r="L368" t="s">
        <v>1462</v>
      </c>
      <c r="M368" t="s">
        <v>1462</v>
      </c>
      <c r="O368" t="s">
        <v>1463</v>
      </c>
      <c r="S368">
        <v>480</v>
      </c>
      <c r="T368">
        <v>159</v>
      </c>
    </row>
    <row r="369" spans="1:20" x14ac:dyDescent="0.25">
      <c r="A369" t="s">
        <v>1464</v>
      </c>
      <c r="B369" t="s">
        <v>29</v>
      </c>
      <c r="C369" t="s">
        <v>30</v>
      </c>
      <c r="D369" t="s">
        <v>22</v>
      </c>
      <c r="E369" t="s">
        <v>23</v>
      </c>
      <c r="F369" t="s">
        <v>5</v>
      </c>
      <c r="H369" t="s">
        <v>24</v>
      </c>
      <c r="I369">
        <v>417643</v>
      </c>
      <c r="J369">
        <v>418374</v>
      </c>
      <c r="K369" t="s">
        <v>52</v>
      </c>
      <c r="L369" t="s">
        <v>1466</v>
      </c>
      <c r="M369" t="s">
        <v>1466</v>
      </c>
      <c r="O369" t="s">
        <v>1467</v>
      </c>
      <c r="S369">
        <v>732</v>
      </c>
      <c r="T369">
        <v>243</v>
      </c>
    </row>
    <row r="370" spans="1:20" x14ac:dyDescent="0.25">
      <c r="A370" t="s">
        <v>1468</v>
      </c>
      <c r="B370" t="s">
        <v>29</v>
      </c>
      <c r="C370" t="s">
        <v>30</v>
      </c>
      <c r="D370" t="s">
        <v>22</v>
      </c>
      <c r="E370" t="s">
        <v>23</v>
      </c>
      <c r="F370" t="s">
        <v>5</v>
      </c>
      <c r="H370" t="s">
        <v>24</v>
      </c>
      <c r="I370">
        <v>418511</v>
      </c>
      <c r="J370">
        <v>418891</v>
      </c>
      <c r="K370" t="s">
        <v>52</v>
      </c>
      <c r="L370" t="s">
        <v>1470</v>
      </c>
      <c r="M370" t="s">
        <v>1470</v>
      </c>
      <c r="O370" t="s">
        <v>1471</v>
      </c>
      <c r="S370">
        <v>381</v>
      </c>
      <c r="T370">
        <v>126</v>
      </c>
    </row>
    <row r="371" spans="1:20" x14ac:dyDescent="0.25">
      <c r="A371" t="s">
        <v>1472</v>
      </c>
      <c r="B371" t="s">
        <v>29</v>
      </c>
      <c r="C371" t="s">
        <v>30</v>
      </c>
      <c r="D371" t="s">
        <v>22</v>
      </c>
      <c r="E371" t="s">
        <v>23</v>
      </c>
      <c r="F371" t="s">
        <v>5</v>
      </c>
      <c r="H371" t="s">
        <v>24</v>
      </c>
      <c r="I371">
        <v>418882</v>
      </c>
      <c r="J371">
        <v>419424</v>
      </c>
      <c r="K371" t="s">
        <v>52</v>
      </c>
      <c r="L371" t="s">
        <v>1474</v>
      </c>
      <c r="M371" t="s">
        <v>1474</v>
      </c>
      <c r="O371" t="s">
        <v>1475</v>
      </c>
      <c r="S371">
        <v>543</v>
      </c>
      <c r="T371">
        <v>180</v>
      </c>
    </row>
    <row r="372" spans="1:20" x14ac:dyDescent="0.25">
      <c r="A372" t="s">
        <v>1476</v>
      </c>
      <c r="B372" t="s">
        <v>29</v>
      </c>
      <c r="C372" t="s">
        <v>30</v>
      </c>
      <c r="D372" t="s">
        <v>22</v>
      </c>
      <c r="E372" t="s">
        <v>23</v>
      </c>
      <c r="F372" t="s">
        <v>5</v>
      </c>
      <c r="H372" t="s">
        <v>24</v>
      </c>
      <c r="I372">
        <v>419467</v>
      </c>
      <c r="J372">
        <v>421413</v>
      </c>
      <c r="K372" t="s">
        <v>25</v>
      </c>
      <c r="L372" t="s">
        <v>1478</v>
      </c>
      <c r="M372" t="s">
        <v>1478</v>
      </c>
      <c r="O372" t="s">
        <v>65</v>
      </c>
      <c r="S372">
        <v>1947</v>
      </c>
      <c r="T372">
        <v>648</v>
      </c>
    </row>
    <row r="373" spans="1:20" x14ac:dyDescent="0.25">
      <c r="A373" t="s">
        <v>1480</v>
      </c>
      <c r="B373" t="s">
        <v>29</v>
      </c>
      <c r="C373" t="s">
        <v>30</v>
      </c>
      <c r="D373" t="s">
        <v>22</v>
      </c>
      <c r="E373" t="s">
        <v>23</v>
      </c>
      <c r="F373" t="s">
        <v>5</v>
      </c>
      <c r="H373" t="s">
        <v>24</v>
      </c>
      <c r="I373">
        <v>421426</v>
      </c>
      <c r="J373">
        <v>422907</v>
      </c>
      <c r="K373" t="s">
        <v>52</v>
      </c>
      <c r="L373" t="s">
        <v>1482</v>
      </c>
      <c r="M373" t="s">
        <v>1482</v>
      </c>
      <c r="O373" t="s">
        <v>1483</v>
      </c>
      <c r="P373" t="s">
        <v>1479</v>
      </c>
      <c r="S373">
        <v>1482</v>
      </c>
      <c r="T373">
        <v>493</v>
      </c>
    </row>
    <row r="374" spans="1:20" x14ac:dyDescent="0.25">
      <c r="A374" t="s">
        <v>1485</v>
      </c>
      <c r="B374" t="s">
        <v>29</v>
      </c>
      <c r="C374" t="s">
        <v>30</v>
      </c>
      <c r="D374" t="s">
        <v>22</v>
      </c>
      <c r="E374" t="s">
        <v>23</v>
      </c>
      <c r="F374" t="s">
        <v>5</v>
      </c>
      <c r="H374" t="s">
        <v>24</v>
      </c>
      <c r="I374">
        <v>423226</v>
      </c>
      <c r="J374">
        <v>423552</v>
      </c>
      <c r="K374" t="s">
        <v>25</v>
      </c>
      <c r="L374" t="s">
        <v>1487</v>
      </c>
      <c r="M374" t="s">
        <v>1487</v>
      </c>
      <c r="O374" t="s">
        <v>1488</v>
      </c>
      <c r="P374" t="s">
        <v>1484</v>
      </c>
      <c r="S374">
        <v>327</v>
      </c>
      <c r="T374">
        <v>108</v>
      </c>
    </row>
    <row r="375" spans="1:20" x14ac:dyDescent="0.25">
      <c r="A375" t="s">
        <v>1490</v>
      </c>
      <c r="B375" t="s">
        <v>29</v>
      </c>
      <c r="C375" t="s">
        <v>30</v>
      </c>
      <c r="D375" t="s">
        <v>22</v>
      </c>
      <c r="E375" t="s">
        <v>23</v>
      </c>
      <c r="F375" t="s">
        <v>5</v>
      </c>
      <c r="H375" t="s">
        <v>24</v>
      </c>
      <c r="I375">
        <v>423610</v>
      </c>
      <c r="J375">
        <v>424200</v>
      </c>
      <c r="K375" t="s">
        <v>25</v>
      </c>
      <c r="L375" t="s">
        <v>1492</v>
      </c>
      <c r="M375" t="s">
        <v>1492</v>
      </c>
      <c r="O375" t="s">
        <v>1493</v>
      </c>
      <c r="P375" t="s">
        <v>1489</v>
      </c>
      <c r="S375">
        <v>591</v>
      </c>
      <c r="T375">
        <v>196</v>
      </c>
    </row>
    <row r="376" spans="1:20" x14ac:dyDescent="0.25">
      <c r="A376" t="s">
        <v>1494</v>
      </c>
      <c r="B376" t="s">
        <v>29</v>
      </c>
      <c r="C376" t="s">
        <v>30</v>
      </c>
      <c r="D376" t="s">
        <v>22</v>
      </c>
      <c r="E376" t="s">
        <v>23</v>
      </c>
      <c r="F376" t="s">
        <v>5</v>
      </c>
      <c r="H376" t="s">
        <v>24</v>
      </c>
      <c r="I376">
        <v>424372</v>
      </c>
      <c r="J376">
        <v>424818</v>
      </c>
      <c r="K376" t="s">
        <v>52</v>
      </c>
      <c r="L376" t="s">
        <v>1496</v>
      </c>
      <c r="M376" t="s">
        <v>1496</v>
      </c>
      <c r="O376" t="s">
        <v>1497</v>
      </c>
      <c r="S376">
        <v>447</v>
      </c>
      <c r="T376">
        <v>148</v>
      </c>
    </row>
    <row r="377" spans="1:20" x14ac:dyDescent="0.25">
      <c r="A377" t="s">
        <v>1499</v>
      </c>
      <c r="B377" t="s">
        <v>29</v>
      </c>
      <c r="C377" t="s">
        <v>30</v>
      </c>
      <c r="D377" t="s">
        <v>22</v>
      </c>
      <c r="E377" t="s">
        <v>23</v>
      </c>
      <c r="F377" t="s">
        <v>5</v>
      </c>
      <c r="H377" t="s">
        <v>24</v>
      </c>
      <c r="I377">
        <v>424820</v>
      </c>
      <c r="J377">
        <v>425080</v>
      </c>
      <c r="K377" t="s">
        <v>52</v>
      </c>
      <c r="L377" t="s">
        <v>1501</v>
      </c>
      <c r="M377" t="s">
        <v>1501</v>
      </c>
      <c r="O377" t="s">
        <v>1502</v>
      </c>
      <c r="P377" t="s">
        <v>1498</v>
      </c>
      <c r="S377">
        <v>261</v>
      </c>
      <c r="T377">
        <v>86</v>
      </c>
    </row>
    <row r="378" spans="1:20" x14ac:dyDescent="0.25">
      <c r="A378" t="s">
        <v>1503</v>
      </c>
      <c r="B378" t="s">
        <v>29</v>
      </c>
      <c r="C378" t="s">
        <v>30</v>
      </c>
      <c r="D378" t="s">
        <v>22</v>
      </c>
      <c r="E378" t="s">
        <v>23</v>
      </c>
      <c r="F378" t="s">
        <v>5</v>
      </c>
      <c r="H378" t="s">
        <v>24</v>
      </c>
      <c r="I378">
        <v>425083</v>
      </c>
      <c r="J378">
        <v>426297</v>
      </c>
      <c r="K378" t="s">
        <v>52</v>
      </c>
      <c r="L378" t="s">
        <v>1505</v>
      </c>
      <c r="M378" t="s">
        <v>1505</v>
      </c>
      <c r="O378" t="s">
        <v>1506</v>
      </c>
      <c r="S378">
        <v>1215</v>
      </c>
      <c r="T378">
        <v>404</v>
      </c>
    </row>
    <row r="379" spans="1:20" x14ac:dyDescent="0.25">
      <c r="A379" t="s">
        <v>1508</v>
      </c>
      <c r="B379" t="s">
        <v>29</v>
      </c>
      <c r="C379" t="s">
        <v>30</v>
      </c>
      <c r="D379" t="s">
        <v>22</v>
      </c>
      <c r="E379" t="s">
        <v>23</v>
      </c>
      <c r="F379" t="s">
        <v>5</v>
      </c>
      <c r="H379" t="s">
        <v>24</v>
      </c>
      <c r="I379">
        <v>426310</v>
      </c>
      <c r="J379">
        <v>426882</v>
      </c>
      <c r="K379" t="s">
        <v>52</v>
      </c>
      <c r="L379" t="s">
        <v>1510</v>
      </c>
      <c r="M379" t="s">
        <v>1510</v>
      </c>
      <c r="O379" t="s">
        <v>1511</v>
      </c>
      <c r="P379" t="s">
        <v>1507</v>
      </c>
      <c r="S379">
        <v>573</v>
      </c>
      <c r="T379">
        <v>190</v>
      </c>
    </row>
    <row r="380" spans="1:20" x14ac:dyDescent="0.25">
      <c r="A380" t="s">
        <v>1513</v>
      </c>
      <c r="B380" t="s">
        <v>29</v>
      </c>
      <c r="C380" t="s">
        <v>30</v>
      </c>
      <c r="D380" t="s">
        <v>22</v>
      </c>
      <c r="E380" t="s">
        <v>23</v>
      </c>
      <c r="F380" t="s">
        <v>5</v>
      </c>
      <c r="H380" t="s">
        <v>24</v>
      </c>
      <c r="I380">
        <v>427238</v>
      </c>
      <c r="J380">
        <v>428500</v>
      </c>
      <c r="K380" t="s">
        <v>25</v>
      </c>
      <c r="L380" t="s">
        <v>1515</v>
      </c>
      <c r="M380" t="s">
        <v>1515</v>
      </c>
      <c r="O380" t="s">
        <v>1516</v>
      </c>
      <c r="P380" t="s">
        <v>1512</v>
      </c>
      <c r="S380">
        <v>1263</v>
      </c>
      <c r="T380">
        <v>420</v>
      </c>
    </row>
    <row r="381" spans="1:20" x14ac:dyDescent="0.25">
      <c r="A381" t="s">
        <v>1518</v>
      </c>
      <c r="B381" t="s">
        <v>29</v>
      </c>
      <c r="C381" t="s">
        <v>30</v>
      </c>
      <c r="D381" t="s">
        <v>22</v>
      </c>
      <c r="E381" t="s">
        <v>23</v>
      </c>
      <c r="F381" t="s">
        <v>5</v>
      </c>
      <c r="H381" t="s">
        <v>24</v>
      </c>
      <c r="I381">
        <v>428666</v>
      </c>
      <c r="J381">
        <v>430153</v>
      </c>
      <c r="K381" t="s">
        <v>25</v>
      </c>
      <c r="L381" t="s">
        <v>1520</v>
      </c>
      <c r="M381" t="s">
        <v>1520</v>
      </c>
      <c r="O381" t="s">
        <v>1521</v>
      </c>
      <c r="P381" t="s">
        <v>1517</v>
      </c>
      <c r="S381">
        <v>1488</v>
      </c>
      <c r="T381">
        <v>495</v>
      </c>
    </row>
    <row r="382" spans="1:20" x14ac:dyDescent="0.25">
      <c r="A382" t="s">
        <v>1522</v>
      </c>
      <c r="B382" t="s">
        <v>29</v>
      </c>
      <c r="C382" t="s">
        <v>30</v>
      </c>
      <c r="D382" t="s">
        <v>22</v>
      </c>
      <c r="E382" t="s">
        <v>23</v>
      </c>
      <c r="F382" t="s">
        <v>5</v>
      </c>
      <c r="H382" t="s">
        <v>24</v>
      </c>
      <c r="I382">
        <v>430167</v>
      </c>
      <c r="J382">
        <v>431159</v>
      </c>
      <c r="K382" t="s">
        <v>25</v>
      </c>
      <c r="L382" t="s">
        <v>1524</v>
      </c>
      <c r="M382" t="s">
        <v>1524</v>
      </c>
      <c r="O382" t="s">
        <v>1525</v>
      </c>
      <c r="S382">
        <v>993</v>
      </c>
      <c r="T382">
        <v>330</v>
      </c>
    </row>
    <row r="383" spans="1:20" x14ac:dyDescent="0.25">
      <c r="A383" t="s">
        <v>1526</v>
      </c>
      <c r="B383" t="s">
        <v>29</v>
      </c>
      <c r="C383" t="s">
        <v>30</v>
      </c>
      <c r="D383" t="s">
        <v>22</v>
      </c>
      <c r="E383" t="s">
        <v>23</v>
      </c>
      <c r="F383" t="s">
        <v>5</v>
      </c>
      <c r="H383" t="s">
        <v>24</v>
      </c>
      <c r="I383">
        <v>431238</v>
      </c>
      <c r="J383">
        <v>432479</v>
      </c>
      <c r="K383" t="s">
        <v>52</v>
      </c>
      <c r="L383" t="s">
        <v>1528</v>
      </c>
      <c r="M383" t="s">
        <v>1528</v>
      </c>
      <c r="O383" t="s">
        <v>56</v>
      </c>
      <c r="S383">
        <v>1242</v>
      </c>
      <c r="T383">
        <v>413</v>
      </c>
    </row>
    <row r="384" spans="1:20" x14ac:dyDescent="0.25">
      <c r="A384" t="s">
        <v>1529</v>
      </c>
      <c r="B384" t="s">
        <v>29</v>
      </c>
      <c r="C384" t="s">
        <v>30</v>
      </c>
      <c r="D384" t="s">
        <v>22</v>
      </c>
      <c r="E384" t="s">
        <v>23</v>
      </c>
      <c r="F384" t="s">
        <v>5</v>
      </c>
      <c r="H384" t="s">
        <v>24</v>
      </c>
      <c r="I384">
        <v>432476</v>
      </c>
      <c r="J384">
        <v>433585</v>
      </c>
      <c r="K384" t="s">
        <v>52</v>
      </c>
      <c r="L384" t="s">
        <v>1531</v>
      </c>
      <c r="M384" t="s">
        <v>1531</v>
      </c>
      <c r="O384" t="s">
        <v>1532</v>
      </c>
      <c r="S384">
        <v>1110</v>
      </c>
      <c r="T384">
        <v>369</v>
      </c>
    </row>
    <row r="385" spans="1:20" x14ac:dyDescent="0.25">
      <c r="A385" t="s">
        <v>1533</v>
      </c>
      <c r="B385" t="s">
        <v>29</v>
      </c>
      <c r="C385" t="s">
        <v>30</v>
      </c>
      <c r="D385" t="s">
        <v>22</v>
      </c>
      <c r="E385" t="s">
        <v>23</v>
      </c>
      <c r="F385" t="s">
        <v>5</v>
      </c>
      <c r="H385" t="s">
        <v>24</v>
      </c>
      <c r="I385">
        <v>433602</v>
      </c>
      <c r="J385">
        <v>434414</v>
      </c>
      <c r="K385" t="s">
        <v>52</v>
      </c>
      <c r="L385" t="s">
        <v>1535</v>
      </c>
      <c r="M385" t="s">
        <v>1535</v>
      </c>
      <c r="O385" t="s">
        <v>1536</v>
      </c>
      <c r="S385">
        <v>813</v>
      </c>
      <c r="T385">
        <v>270</v>
      </c>
    </row>
    <row r="386" spans="1:20" x14ac:dyDescent="0.25">
      <c r="A386" t="s">
        <v>1538</v>
      </c>
      <c r="B386" t="s">
        <v>29</v>
      </c>
      <c r="C386" t="s">
        <v>30</v>
      </c>
      <c r="D386" t="s">
        <v>22</v>
      </c>
      <c r="E386" t="s">
        <v>23</v>
      </c>
      <c r="F386" t="s">
        <v>5</v>
      </c>
      <c r="H386" t="s">
        <v>24</v>
      </c>
      <c r="I386">
        <v>434395</v>
      </c>
      <c r="J386">
        <v>435336</v>
      </c>
      <c r="K386" t="s">
        <v>52</v>
      </c>
      <c r="L386" t="s">
        <v>1540</v>
      </c>
      <c r="M386" t="s">
        <v>1540</v>
      </c>
      <c r="O386" t="s">
        <v>1541</v>
      </c>
      <c r="P386" t="s">
        <v>1537</v>
      </c>
      <c r="S386">
        <v>942</v>
      </c>
      <c r="T386">
        <v>313</v>
      </c>
    </row>
    <row r="387" spans="1:20" x14ac:dyDescent="0.25">
      <c r="A387" t="s">
        <v>1542</v>
      </c>
      <c r="B387" t="s">
        <v>29</v>
      </c>
      <c r="C387" t="s">
        <v>30</v>
      </c>
      <c r="D387" t="s">
        <v>22</v>
      </c>
      <c r="E387" t="s">
        <v>23</v>
      </c>
      <c r="F387" t="s">
        <v>5</v>
      </c>
      <c r="H387" t="s">
        <v>24</v>
      </c>
      <c r="I387">
        <v>435422</v>
      </c>
      <c r="J387">
        <v>436180</v>
      </c>
      <c r="K387" t="s">
        <v>52</v>
      </c>
      <c r="L387" t="s">
        <v>1544</v>
      </c>
      <c r="M387" t="s">
        <v>1544</v>
      </c>
      <c r="O387" t="s">
        <v>480</v>
      </c>
      <c r="S387">
        <v>759</v>
      </c>
      <c r="T387">
        <v>252</v>
      </c>
    </row>
    <row r="388" spans="1:20" x14ac:dyDescent="0.25">
      <c r="A388" t="s">
        <v>1545</v>
      </c>
      <c r="B388" t="s">
        <v>29</v>
      </c>
      <c r="C388" t="s">
        <v>30</v>
      </c>
      <c r="D388" t="s">
        <v>22</v>
      </c>
      <c r="E388" t="s">
        <v>23</v>
      </c>
      <c r="F388" t="s">
        <v>5</v>
      </c>
      <c r="H388" t="s">
        <v>24</v>
      </c>
      <c r="I388">
        <v>436177</v>
      </c>
      <c r="J388">
        <v>437235</v>
      </c>
      <c r="K388" t="s">
        <v>52</v>
      </c>
      <c r="L388" t="s">
        <v>1547</v>
      </c>
      <c r="M388" t="s">
        <v>1547</v>
      </c>
      <c r="O388" t="s">
        <v>1548</v>
      </c>
      <c r="S388">
        <v>1059</v>
      </c>
      <c r="T388">
        <v>352</v>
      </c>
    </row>
    <row r="389" spans="1:20" x14ac:dyDescent="0.25">
      <c r="A389" t="s">
        <v>1550</v>
      </c>
      <c r="B389" t="s">
        <v>29</v>
      </c>
      <c r="C389" t="s">
        <v>30</v>
      </c>
      <c r="D389" t="s">
        <v>22</v>
      </c>
      <c r="E389" t="s">
        <v>23</v>
      </c>
      <c r="F389" t="s">
        <v>5</v>
      </c>
      <c r="H389" t="s">
        <v>24</v>
      </c>
      <c r="I389">
        <v>437355</v>
      </c>
      <c r="J389">
        <v>438764</v>
      </c>
      <c r="K389" t="s">
        <v>25</v>
      </c>
      <c r="L389" t="s">
        <v>1552</v>
      </c>
      <c r="M389" t="s">
        <v>1552</v>
      </c>
      <c r="O389" t="s">
        <v>1553</v>
      </c>
      <c r="P389" t="s">
        <v>1549</v>
      </c>
      <c r="S389">
        <v>1410</v>
      </c>
      <c r="T389">
        <v>469</v>
      </c>
    </row>
    <row r="390" spans="1:20" x14ac:dyDescent="0.25">
      <c r="A390" t="s">
        <v>1554</v>
      </c>
      <c r="B390" t="s">
        <v>29</v>
      </c>
      <c r="C390" t="s">
        <v>30</v>
      </c>
      <c r="D390" t="s">
        <v>22</v>
      </c>
      <c r="E390" t="s">
        <v>23</v>
      </c>
      <c r="F390" t="s">
        <v>5</v>
      </c>
      <c r="H390" t="s">
        <v>24</v>
      </c>
      <c r="I390">
        <v>438909</v>
      </c>
      <c r="J390">
        <v>441011</v>
      </c>
      <c r="K390" t="s">
        <v>25</v>
      </c>
      <c r="L390" t="s">
        <v>1556</v>
      </c>
      <c r="M390" t="s">
        <v>1556</v>
      </c>
      <c r="O390" t="s">
        <v>1557</v>
      </c>
      <c r="S390">
        <v>2103</v>
      </c>
      <c r="T390">
        <v>700</v>
      </c>
    </row>
    <row r="391" spans="1:20" x14ac:dyDescent="0.25">
      <c r="A391" t="s">
        <v>1558</v>
      </c>
      <c r="B391" t="s">
        <v>29</v>
      </c>
      <c r="C391" t="s">
        <v>30</v>
      </c>
      <c r="D391" t="s">
        <v>22</v>
      </c>
      <c r="E391" t="s">
        <v>23</v>
      </c>
      <c r="F391" t="s">
        <v>5</v>
      </c>
      <c r="H391" t="s">
        <v>24</v>
      </c>
      <c r="I391">
        <v>441011</v>
      </c>
      <c r="J391">
        <v>441613</v>
      </c>
      <c r="K391" t="s">
        <v>25</v>
      </c>
      <c r="L391" t="s">
        <v>1560</v>
      </c>
      <c r="M391" t="s">
        <v>1560</v>
      </c>
      <c r="O391" t="s">
        <v>1561</v>
      </c>
      <c r="S391">
        <v>603</v>
      </c>
      <c r="T391">
        <v>200</v>
      </c>
    </row>
    <row r="392" spans="1:20" x14ac:dyDescent="0.25">
      <c r="A392" t="s">
        <v>1562</v>
      </c>
      <c r="B392" t="s">
        <v>29</v>
      </c>
      <c r="C392" t="s">
        <v>30</v>
      </c>
      <c r="D392" t="s">
        <v>22</v>
      </c>
      <c r="E392" t="s">
        <v>23</v>
      </c>
      <c r="F392" t="s">
        <v>5</v>
      </c>
      <c r="H392" t="s">
        <v>24</v>
      </c>
      <c r="I392">
        <v>441686</v>
      </c>
      <c r="J392">
        <v>444130</v>
      </c>
      <c r="K392" t="s">
        <v>52</v>
      </c>
      <c r="L392" t="s">
        <v>1564</v>
      </c>
      <c r="M392" t="s">
        <v>1564</v>
      </c>
      <c r="O392" t="s">
        <v>753</v>
      </c>
      <c r="S392">
        <v>2445</v>
      </c>
      <c r="T392">
        <v>814</v>
      </c>
    </row>
    <row r="393" spans="1:20" x14ac:dyDescent="0.25">
      <c r="A393" t="s">
        <v>1565</v>
      </c>
      <c r="B393" t="s">
        <v>29</v>
      </c>
      <c r="C393" t="s">
        <v>30</v>
      </c>
      <c r="D393" t="s">
        <v>22</v>
      </c>
      <c r="E393" t="s">
        <v>23</v>
      </c>
      <c r="F393" t="s">
        <v>5</v>
      </c>
      <c r="H393" t="s">
        <v>24</v>
      </c>
      <c r="I393">
        <v>444258</v>
      </c>
      <c r="J393">
        <v>447107</v>
      </c>
      <c r="K393" t="s">
        <v>25</v>
      </c>
      <c r="L393" t="s">
        <v>1567</v>
      </c>
      <c r="M393" t="s">
        <v>1567</v>
      </c>
      <c r="O393" t="s">
        <v>1568</v>
      </c>
      <c r="S393">
        <v>2850</v>
      </c>
      <c r="T393">
        <v>949</v>
      </c>
    </row>
    <row r="394" spans="1:20" x14ac:dyDescent="0.25">
      <c r="A394" t="s">
        <v>1569</v>
      </c>
      <c r="B394" t="s">
        <v>29</v>
      </c>
      <c r="C394" t="s">
        <v>30</v>
      </c>
      <c r="D394" t="s">
        <v>22</v>
      </c>
      <c r="E394" t="s">
        <v>23</v>
      </c>
      <c r="F394" t="s">
        <v>5</v>
      </c>
      <c r="H394" t="s">
        <v>24</v>
      </c>
      <c r="I394">
        <v>447125</v>
      </c>
      <c r="J394">
        <v>447373</v>
      </c>
      <c r="K394" t="s">
        <v>25</v>
      </c>
      <c r="L394" t="s">
        <v>1571</v>
      </c>
      <c r="M394" t="s">
        <v>1571</v>
      </c>
      <c r="O394" t="s">
        <v>1572</v>
      </c>
      <c r="S394">
        <v>249</v>
      </c>
      <c r="T394">
        <v>82</v>
      </c>
    </row>
    <row r="395" spans="1:20" x14ac:dyDescent="0.25">
      <c r="A395" t="s">
        <v>1574</v>
      </c>
      <c r="B395" t="s">
        <v>29</v>
      </c>
      <c r="C395" t="s">
        <v>30</v>
      </c>
      <c r="D395" t="s">
        <v>22</v>
      </c>
      <c r="E395" t="s">
        <v>23</v>
      </c>
      <c r="F395" t="s">
        <v>5</v>
      </c>
      <c r="H395" t="s">
        <v>24</v>
      </c>
      <c r="I395">
        <v>447409</v>
      </c>
      <c r="J395">
        <v>448659</v>
      </c>
      <c r="K395" t="s">
        <v>25</v>
      </c>
      <c r="L395" t="s">
        <v>1576</v>
      </c>
      <c r="M395" t="s">
        <v>1576</v>
      </c>
      <c r="O395" t="s">
        <v>1577</v>
      </c>
      <c r="P395" t="s">
        <v>1573</v>
      </c>
      <c r="S395">
        <v>1251</v>
      </c>
      <c r="T395">
        <v>416</v>
      </c>
    </row>
    <row r="396" spans="1:20" x14ac:dyDescent="0.25">
      <c r="A396" t="s">
        <v>1579</v>
      </c>
      <c r="B396" t="s">
        <v>29</v>
      </c>
      <c r="C396" t="s">
        <v>30</v>
      </c>
      <c r="D396" t="s">
        <v>22</v>
      </c>
      <c r="E396" t="s">
        <v>23</v>
      </c>
      <c r="F396" t="s">
        <v>5</v>
      </c>
      <c r="H396" t="s">
        <v>24</v>
      </c>
      <c r="I396">
        <v>448674</v>
      </c>
      <c r="J396">
        <v>449600</v>
      </c>
      <c r="K396" t="s">
        <v>25</v>
      </c>
      <c r="L396" t="s">
        <v>1581</v>
      </c>
      <c r="M396" t="s">
        <v>1581</v>
      </c>
      <c r="O396" t="s">
        <v>1582</v>
      </c>
      <c r="P396" t="s">
        <v>1578</v>
      </c>
      <c r="S396">
        <v>927</v>
      </c>
      <c r="T396">
        <v>308</v>
      </c>
    </row>
    <row r="397" spans="1:20" x14ac:dyDescent="0.25">
      <c r="A397" t="s">
        <v>1583</v>
      </c>
      <c r="B397" t="s">
        <v>29</v>
      </c>
      <c r="C397" t="s">
        <v>30</v>
      </c>
      <c r="D397" t="s">
        <v>22</v>
      </c>
      <c r="E397" t="s">
        <v>23</v>
      </c>
      <c r="F397" t="s">
        <v>5</v>
      </c>
      <c r="H397" t="s">
        <v>24</v>
      </c>
      <c r="I397">
        <v>449619</v>
      </c>
      <c r="J397">
        <v>450368</v>
      </c>
      <c r="K397" t="s">
        <v>25</v>
      </c>
      <c r="L397" t="s">
        <v>1585</v>
      </c>
      <c r="M397" t="s">
        <v>1585</v>
      </c>
      <c r="O397" t="s">
        <v>1586</v>
      </c>
      <c r="S397">
        <v>750</v>
      </c>
      <c r="T397">
        <v>249</v>
      </c>
    </row>
    <row r="398" spans="1:20" x14ac:dyDescent="0.25">
      <c r="A398" t="s">
        <v>1588</v>
      </c>
      <c r="B398" t="s">
        <v>29</v>
      </c>
      <c r="C398" t="s">
        <v>30</v>
      </c>
      <c r="D398" t="s">
        <v>22</v>
      </c>
      <c r="E398" t="s">
        <v>23</v>
      </c>
      <c r="F398" t="s">
        <v>5</v>
      </c>
      <c r="H398" t="s">
        <v>24</v>
      </c>
      <c r="I398">
        <v>450365</v>
      </c>
      <c r="J398">
        <v>451339</v>
      </c>
      <c r="K398" t="s">
        <v>25</v>
      </c>
      <c r="L398" t="s">
        <v>1590</v>
      </c>
      <c r="M398" t="s">
        <v>1590</v>
      </c>
      <c r="O398" t="s">
        <v>1591</v>
      </c>
      <c r="P398" t="s">
        <v>1587</v>
      </c>
      <c r="S398">
        <v>975</v>
      </c>
      <c r="T398">
        <v>324</v>
      </c>
    </row>
    <row r="399" spans="1:20" x14ac:dyDescent="0.25">
      <c r="A399" t="s">
        <v>1592</v>
      </c>
      <c r="B399" t="s">
        <v>29</v>
      </c>
      <c r="C399" t="s">
        <v>30</v>
      </c>
      <c r="D399" t="s">
        <v>22</v>
      </c>
      <c r="E399" t="s">
        <v>23</v>
      </c>
      <c r="F399" t="s">
        <v>5</v>
      </c>
      <c r="H399" t="s">
        <v>24</v>
      </c>
      <c r="I399">
        <v>451351</v>
      </c>
      <c r="J399">
        <v>452736</v>
      </c>
      <c r="K399" t="s">
        <v>25</v>
      </c>
      <c r="L399" t="s">
        <v>1594</v>
      </c>
      <c r="M399" t="s">
        <v>1594</v>
      </c>
      <c r="O399" t="s">
        <v>640</v>
      </c>
      <c r="S399">
        <v>1386</v>
      </c>
      <c r="T399">
        <v>461</v>
      </c>
    </row>
    <row r="400" spans="1:20" x14ac:dyDescent="0.25">
      <c r="A400" t="s">
        <v>1595</v>
      </c>
      <c r="B400" t="s">
        <v>29</v>
      </c>
      <c r="C400" t="s">
        <v>30</v>
      </c>
      <c r="D400" t="s">
        <v>22</v>
      </c>
      <c r="E400" t="s">
        <v>23</v>
      </c>
      <c r="F400" t="s">
        <v>5</v>
      </c>
      <c r="H400" t="s">
        <v>24</v>
      </c>
      <c r="I400">
        <v>452746</v>
      </c>
      <c r="J400">
        <v>452979</v>
      </c>
      <c r="K400" t="s">
        <v>52</v>
      </c>
      <c r="L400" t="s">
        <v>1597</v>
      </c>
      <c r="M400" t="s">
        <v>1597</v>
      </c>
      <c r="O400" t="s">
        <v>1598</v>
      </c>
      <c r="S400">
        <v>234</v>
      </c>
      <c r="T400">
        <v>77</v>
      </c>
    </row>
    <row r="401" spans="1:20" x14ac:dyDescent="0.25">
      <c r="A401" t="s">
        <v>1599</v>
      </c>
      <c r="B401" t="s">
        <v>29</v>
      </c>
      <c r="C401" t="s">
        <v>30</v>
      </c>
      <c r="D401" t="s">
        <v>22</v>
      </c>
      <c r="E401" t="s">
        <v>23</v>
      </c>
      <c r="F401" t="s">
        <v>5</v>
      </c>
      <c r="H401" t="s">
        <v>24</v>
      </c>
      <c r="I401">
        <v>453076</v>
      </c>
      <c r="J401">
        <v>455844</v>
      </c>
      <c r="K401" t="s">
        <v>25</v>
      </c>
      <c r="L401" t="s">
        <v>1601</v>
      </c>
      <c r="M401" t="s">
        <v>1601</v>
      </c>
      <c r="O401" t="s">
        <v>1113</v>
      </c>
      <c r="S401">
        <v>2769</v>
      </c>
      <c r="T401">
        <v>922</v>
      </c>
    </row>
    <row r="402" spans="1:20" x14ac:dyDescent="0.25">
      <c r="A402" t="s">
        <v>1602</v>
      </c>
      <c r="B402" t="s">
        <v>29</v>
      </c>
      <c r="C402" t="s">
        <v>30</v>
      </c>
      <c r="D402" t="s">
        <v>22</v>
      </c>
      <c r="E402" t="s">
        <v>23</v>
      </c>
      <c r="F402" t="s">
        <v>5</v>
      </c>
      <c r="H402" t="s">
        <v>24</v>
      </c>
      <c r="I402">
        <v>455858</v>
      </c>
      <c r="J402">
        <v>456223</v>
      </c>
      <c r="K402" t="s">
        <v>52</v>
      </c>
      <c r="L402" t="s">
        <v>1604</v>
      </c>
      <c r="M402" t="s">
        <v>1604</v>
      </c>
      <c r="O402" t="s">
        <v>56</v>
      </c>
      <c r="S402">
        <v>366</v>
      </c>
      <c r="T402">
        <v>121</v>
      </c>
    </row>
    <row r="403" spans="1:20" x14ac:dyDescent="0.25">
      <c r="A403" t="s">
        <v>1605</v>
      </c>
      <c r="B403" t="s">
        <v>29</v>
      </c>
      <c r="C403" t="s">
        <v>30</v>
      </c>
      <c r="D403" t="s">
        <v>22</v>
      </c>
      <c r="E403" t="s">
        <v>23</v>
      </c>
      <c r="F403" t="s">
        <v>5</v>
      </c>
      <c r="H403" t="s">
        <v>24</v>
      </c>
      <c r="I403">
        <v>456463</v>
      </c>
      <c r="J403">
        <v>457071</v>
      </c>
      <c r="K403" t="s">
        <v>25</v>
      </c>
      <c r="L403" t="s">
        <v>1607</v>
      </c>
      <c r="M403" t="s">
        <v>1607</v>
      </c>
      <c r="O403" t="s">
        <v>56</v>
      </c>
      <c r="S403">
        <v>609</v>
      </c>
      <c r="T403">
        <v>202</v>
      </c>
    </row>
    <row r="404" spans="1:20" x14ac:dyDescent="0.25">
      <c r="A404" t="s">
        <v>1608</v>
      </c>
      <c r="B404" t="s">
        <v>29</v>
      </c>
      <c r="C404" t="s">
        <v>30</v>
      </c>
      <c r="D404" t="s">
        <v>22</v>
      </c>
      <c r="E404" t="s">
        <v>23</v>
      </c>
      <c r="F404" t="s">
        <v>5</v>
      </c>
      <c r="H404" t="s">
        <v>24</v>
      </c>
      <c r="I404">
        <v>457049</v>
      </c>
      <c r="J404">
        <v>459295</v>
      </c>
      <c r="K404" t="s">
        <v>25</v>
      </c>
      <c r="L404" t="s">
        <v>1610</v>
      </c>
      <c r="M404" t="s">
        <v>1610</v>
      </c>
      <c r="O404" t="s">
        <v>1611</v>
      </c>
      <c r="S404">
        <v>2247</v>
      </c>
      <c r="T404">
        <v>748</v>
      </c>
    </row>
    <row r="405" spans="1:20" x14ac:dyDescent="0.25">
      <c r="A405" t="s">
        <v>1612</v>
      </c>
      <c r="B405" t="s">
        <v>29</v>
      </c>
      <c r="C405" t="s">
        <v>30</v>
      </c>
      <c r="D405" t="s">
        <v>22</v>
      </c>
      <c r="E405" t="s">
        <v>23</v>
      </c>
      <c r="F405" t="s">
        <v>5</v>
      </c>
      <c r="H405" t="s">
        <v>24</v>
      </c>
      <c r="I405">
        <v>459308</v>
      </c>
      <c r="J405">
        <v>459967</v>
      </c>
      <c r="K405" t="s">
        <v>52</v>
      </c>
      <c r="L405" t="s">
        <v>1614</v>
      </c>
      <c r="M405" t="s">
        <v>1614</v>
      </c>
      <c r="O405" t="s">
        <v>1615</v>
      </c>
      <c r="S405">
        <v>660</v>
      </c>
      <c r="T405">
        <v>219</v>
      </c>
    </row>
    <row r="406" spans="1:20" x14ac:dyDescent="0.25">
      <c r="A406" t="s">
        <v>1617</v>
      </c>
      <c r="B406" t="s">
        <v>29</v>
      </c>
      <c r="C406" t="s">
        <v>30</v>
      </c>
      <c r="D406" t="s">
        <v>22</v>
      </c>
      <c r="E406" t="s">
        <v>23</v>
      </c>
      <c r="F406" t="s">
        <v>5</v>
      </c>
      <c r="H406" t="s">
        <v>24</v>
      </c>
      <c r="I406">
        <v>460032</v>
      </c>
      <c r="J406">
        <v>461468</v>
      </c>
      <c r="K406" t="s">
        <v>52</v>
      </c>
      <c r="L406" t="s">
        <v>1619</v>
      </c>
      <c r="M406" t="s">
        <v>1619</v>
      </c>
      <c r="O406" t="s">
        <v>1620</v>
      </c>
      <c r="P406" t="s">
        <v>1616</v>
      </c>
      <c r="S406">
        <v>1437</v>
      </c>
      <c r="T406">
        <v>478</v>
      </c>
    </row>
    <row r="407" spans="1:20" x14ac:dyDescent="0.25">
      <c r="A407" t="s">
        <v>1621</v>
      </c>
      <c r="B407" t="s">
        <v>29</v>
      </c>
      <c r="C407" t="s">
        <v>30</v>
      </c>
      <c r="D407" t="s">
        <v>22</v>
      </c>
      <c r="E407" t="s">
        <v>23</v>
      </c>
      <c r="F407" t="s">
        <v>5</v>
      </c>
      <c r="H407" t="s">
        <v>24</v>
      </c>
      <c r="I407">
        <v>461465</v>
      </c>
      <c r="J407">
        <v>462505</v>
      </c>
      <c r="K407" t="s">
        <v>52</v>
      </c>
      <c r="L407" t="s">
        <v>1623</v>
      </c>
      <c r="M407" t="s">
        <v>1623</v>
      </c>
      <c r="O407" t="s">
        <v>415</v>
      </c>
      <c r="S407">
        <v>1041</v>
      </c>
      <c r="T407">
        <v>346</v>
      </c>
    </row>
    <row r="408" spans="1:20" x14ac:dyDescent="0.25">
      <c r="A408" t="s">
        <v>1624</v>
      </c>
      <c r="B408" t="s">
        <v>29</v>
      </c>
      <c r="C408" t="s">
        <v>30</v>
      </c>
      <c r="D408" t="s">
        <v>22</v>
      </c>
      <c r="E408" t="s">
        <v>23</v>
      </c>
      <c r="F408" t="s">
        <v>5</v>
      </c>
      <c r="H408" t="s">
        <v>24</v>
      </c>
      <c r="I408">
        <v>462890</v>
      </c>
      <c r="J408">
        <v>463684</v>
      </c>
      <c r="K408" t="s">
        <v>25</v>
      </c>
      <c r="L408" t="s">
        <v>1626</v>
      </c>
      <c r="M408" t="s">
        <v>1626</v>
      </c>
      <c r="O408" t="s">
        <v>419</v>
      </c>
      <c r="S408">
        <v>795</v>
      </c>
      <c r="T408">
        <v>264</v>
      </c>
    </row>
    <row r="409" spans="1:20" x14ac:dyDescent="0.25">
      <c r="A409" t="s">
        <v>1627</v>
      </c>
      <c r="B409" t="s">
        <v>29</v>
      </c>
      <c r="C409" t="s">
        <v>30</v>
      </c>
      <c r="D409" t="s">
        <v>22</v>
      </c>
      <c r="E409" t="s">
        <v>23</v>
      </c>
      <c r="F409" t="s">
        <v>5</v>
      </c>
      <c r="H409" t="s">
        <v>24</v>
      </c>
      <c r="I409">
        <v>463786</v>
      </c>
      <c r="J409">
        <v>464874</v>
      </c>
      <c r="K409" t="s">
        <v>25</v>
      </c>
      <c r="L409" t="s">
        <v>1629</v>
      </c>
      <c r="M409" t="s">
        <v>1629</v>
      </c>
      <c r="O409" t="s">
        <v>1630</v>
      </c>
      <c r="S409">
        <v>1089</v>
      </c>
      <c r="T409">
        <v>362</v>
      </c>
    </row>
    <row r="410" spans="1:20" x14ac:dyDescent="0.25">
      <c r="A410" t="s">
        <v>1631</v>
      </c>
      <c r="B410" t="s">
        <v>29</v>
      </c>
      <c r="C410" t="s">
        <v>30</v>
      </c>
      <c r="D410" t="s">
        <v>22</v>
      </c>
      <c r="E410" t="s">
        <v>23</v>
      </c>
      <c r="F410" t="s">
        <v>5</v>
      </c>
      <c r="H410" t="s">
        <v>24</v>
      </c>
      <c r="I410">
        <v>464871</v>
      </c>
      <c r="J410">
        <v>465341</v>
      </c>
      <c r="K410" t="s">
        <v>25</v>
      </c>
      <c r="L410" t="s">
        <v>1633</v>
      </c>
      <c r="M410" t="s">
        <v>1633</v>
      </c>
      <c r="O410" t="s">
        <v>1634</v>
      </c>
      <c r="S410">
        <v>471</v>
      </c>
      <c r="T410">
        <v>156</v>
      </c>
    </row>
    <row r="411" spans="1:20" x14ac:dyDescent="0.25">
      <c r="A411" t="s">
        <v>1635</v>
      </c>
      <c r="B411" t="s">
        <v>29</v>
      </c>
      <c r="C411" t="s">
        <v>30</v>
      </c>
      <c r="D411" t="s">
        <v>22</v>
      </c>
      <c r="E411" t="s">
        <v>23</v>
      </c>
      <c r="F411" t="s">
        <v>5</v>
      </c>
      <c r="H411" t="s">
        <v>24</v>
      </c>
      <c r="I411">
        <v>465423</v>
      </c>
      <c r="J411">
        <v>466403</v>
      </c>
      <c r="K411" t="s">
        <v>25</v>
      </c>
      <c r="L411" t="s">
        <v>1637</v>
      </c>
      <c r="M411" t="s">
        <v>1637</v>
      </c>
      <c r="O411" t="s">
        <v>1638</v>
      </c>
      <c r="S411">
        <v>981</v>
      </c>
      <c r="T411">
        <v>326</v>
      </c>
    </row>
    <row r="412" spans="1:20" x14ac:dyDescent="0.25">
      <c r="A412" t="s">
        <v>1639</v>
      </c>
      <c r="B412" t="s">
        <v>29</v>
      </c>
      <c r="C412" t="s">
        <v>30</v>
      </c>
      <c r="D412" t="s">
        <v>22</v>
      </c>
      <c r="E412" t="s">
        <v>23</v>
      </c>
      <c r="F412" t="s">
        <v>5</v>
      </c>
      <c r="H412" t="s">
        <v>24</v>
      </c>
      <c r="I412">
        <v>466419</v>
      </c>
      <c r="J412">
        <v>468287</v>
      </c>
      <c r="K412" t="s">
        <v>52</v>
      </c>
      <c r="L412" t="s">
        <v>1641</v>
      </c>
      <c r="M412" t="s">
        <v>1641</v>
      </c>
      <c r="O412" t="s">
        <v>1642</v>
      </c>
      <c r="S412">
        <v>1869</v>
      </c>
      <c r="T412">
        <v>622</v>
      </c>
    </row>
    <row r="413" spans="1:20" x14ac:dyDescent="0.25">
      <c r="A413" t="s">
        <v>1644</v>
      </c>
      <c r="B413" t="s">
        <v>29</v>
      </c>
      <c r="C413" t="s">
        <v>30</v>
      </c>
      <c r="D413" t="s">
        <v>22</v>
      </c>
      <c r="E413" t="s">
        <v>23</v>
      </c>
      <c r="F413" t="s">
        <v>5</v>
      </c>
      <c r="H413" t="s">
        <v>24</v>
      </c>
      <c r="I413">
        <v>468309</v>
      </c>
      <c r="J413">
        <v>469115</v>
      </c>
      <c r="K413" t="s">
        <v>52</v>
      </c>
      <c r="L413" t="s">
        <v>1646</v>
      </c>
      <c r="M413" t="s">
        <v>1646</v>
      </c>
      <c r="O413" t="s">
        <v>1647</v>
      </c>
      <c r="P413" t="s">
        <v>1643</v>
      </c>
      <c r="S413">
        <v>807</v>
      </c>
      <c r="T413">
        <v>268</v>
      </c>
    </row>
    <row r="414" spans="1:20" x14ac:dyDescent="0.25">
      <c r="A414" t="s">
        <v>1648</v>
      </c>
      <c r="B414" t="s">
        <v>29</v>
      </c>
      <c r="C414" t="s">
        <v>30</v>
      </c>
      <c r="D414" t="s">
        <v>22</v>
      </c>
      <c r="E414" t="s">
        <v>23</v>
      </c>
      <c r="F414" t="s">
        <v>5</v>
      </c>
      <c r="H414" t="s">
        <v>24</v>
      </c>
      <c r="I414">
        <v>469264</v>
      </c>
      <c r="J414">
        <v>471285</v>
      </c>
      <c r="K414" t="s">
        <v>52</v>
      </c>
      <c r="L414" t="s">
        <v>1650</v>
      </c>
      <c r="M414" t="s">
        <v>1650</v>
      </c>
      <c r="O414" t="s">
        <v>56</v>
      </c>
      <c r="S414">
        <v>2022</v>
      </c>
      <c r="T414">
        <v>673</v>
      </c>
    </row>
    <row r="415" spans="1:20" x14ac:dyDescent="0.25">
      <c r="A415" t="s">
        <v>1651</v>
      </c>
      <c r="B415" t="s">
        <v>29</v>
      </c>
      <c r="C415" t="s">
        <v>30</v>
      </c>
      <c r="D415" t="s">
        <v>22</v>
      </c>
      <c r="E415" t="s">
        <v>23</v>
      </c>
      <c r="F415" t="s">
        <v>5</v>
      </c>
      <c r="H415" t="s">
        <v>24</v>
      </c>
      <c r="I415">
        <v>471519</v>
      </c>
      <c r="J415">
        <v>472676</v>
      </c>
      <c r="K415" t="s">
        <v>25</v>
      </c>
      <c r="L415" t="s">
        <v>1653</v>
      </c>
      <c r="M415" t="s">
        <v>1653</v>
      </c>
      <c r="O415" t="s">
        <v>1654</v>
      </c>
      <c r="S415">
        <v>1158</v>
      </c>
      <c r="T415">
        <v>385</v>
      </c>
    </row>
    <row r="416" spans="1:20" x14ac:dyDescent="0.25">
      <c r="A416" t="s">
        <v>1655</v>
      </c>
      <c r="B416" t="s">
        <v>29</v>
      </c>
      <c r="C416" t="s">
        <v>30</v>
      </c>
      <c r="D416" t="s">
        <v>22</v>
      </c>
      <c r="E416" t="s">
        <v>23</v>
      </c>
      <c r="F416" t="s">
        <v>5</v>
      </c>
      <c r="H416" t="s">
        <v>24</v>
      </c>
      <c r="I416">
        <v>472862</v>
      </c>
      <c r="J416">
        <v>474637</v>
      </c>
      <c r="K416" t="s">
        <v>52</v>
      </c>
      <c r="L416" t="s">
        <v>1657</v>
      </c>
      <c r="M416" t="s">
        <v>1657</v>
      </c>
      <c r="O416" t="s">
        <v>1658</v>
      </c>
      <c r="S416">
        <v>1776</v>
      </c>
      <c r="T416">
        <v>591</v>
      </c>
    </row>
    <row r="417" spans="1:20" x14ac:dyDescent="0.25">
      <c r="A417" t="s">
        <v>1659</v>
      </c>
      <c r="B417" t="s">
        <v>29</v>
      </c>
      <c r="C417" t="s">
        <v>30</v>
      </c>
      <c r="D417" t="s">
        <v>22</v>
      </c>
      <c r="E417" t="s">
        <v>23</v>
      </c>
      <c r="F417" t="s">
        <v>5</v>
      </c>
      <c r="H417" t="s">
        <v>24</v>
      </c>
      <c r="I417">
        <v>474814</v>
      </c>
      <c r="J417">
        <v>475548</v>
      </c>
      <c r="K417" t="s">
        <v>25</v>
      </c>
      <c r="L417" t="s">
        <v>1661</v>
      </c>
      <c r="M417" t="s">
        <v>1661</v>
      </c>
      <c r="O417" t="s">
        <v>636</v>
      </c>
      <c r="S417">
        <v>735</v>
      </c>
      <c r="T417">
        <v>244</v>
      </c>
    </row>
    <row r="418" spans="1:20" x14ac:dyDescent="0.25">
      <c r="A418" t="s">
        <v>1662</v>
      </c>
      <c r="B418" t="s">
        <v>29</v>
      </c>
      <c r="C418" t="s">
        <v>30</v>
      </c>
      <c r="D418" t="s">
        <v>22</v>
      </c>
      <c r="E418" t="s">
        <v>23</v>
      </c>
      <c r="F418" t="s">
        <v>5</v>
      </c>
      <c r="H418" t="s">
        <v>24</v>
      </c>
      <c r="I418">
        <v>475583</v>
      </c>
      <c r="J418">
        <v>476221</v>
      </c>
      <c r="K418" t="s">
        <v>52</v>
      </c>
      <c r="L418" t="s">
        <v>1664</v>
      </c>
      <c r="M418" t="s">
        <v>1664</v>
      </c>
      <c r="O418" t="s">
        <v>1665</v>
      </c>
      <c r="S418">
        <v>639</v>
      </c>
      <c r="T418">
        <v>212</v>
      </c>
    </row>
    <row r="419" spans="1:20" x14ac:dyDescent="0.25">
      <c r="A419" t="s">
        <v>1666</v>
      </c>
      <c r="B419" t="s">
        <v>29</v>
      </c>
      <c r="C419" t="s">
        <v>30</v>
      </c>
      <c r="D419" t="s">
        <v>22</v>
      </c>
      <c r="E419" t="s">
        <v>23</v>
      </c>
      <c r="F419" t="s">
        <v>5</v>
      </c>
      <c r="H419" t="s">
        <v>24</v>
      </c>
      <c r="I419">
        <v>476218</v>
      </c>
      <c r="J419">
        <v>476865</v>
      </c>
      <c r="K419" t="s">
        <v>52</v>
      </c>
      <c r="L419" t="s">
        <v>1668</v>
      </c>
      <c r="M419" t="s">
        <v>1668</v>
      </c>
      <c r="O419" t="s">
        <v>1669</v>
      </c>
      <c r="S419">
        <v>648</v>
      </c>
      <c r="T419">
        <v>215</v>
      </c>
    </row>
    <row r="420" spans="1:20" x14ac:dyDescent="0.25">
      <c r="A420" t="s">
        <v>1670</v>
      </c>
      <c r="B420" t="s">
        <v>29</v>
      </c>
      <c r="C420" t="s">
        <v>30</v>
      </c>
      <c r="D420" t="s">
        <v>22</v>
      </c>
      <c r="E420" t="s">
        <v>23</v>
      </c>
      <c r="F420" t="s">
        <v>5</v>
      </c>
      <c r="H420" t="s">
        <v>24</v>
      </c>
      <c r="I420">
        <v>477053</v>
      </c>
      <c r="J420">
        <v>478090</v>
      </c>
      <c r="K420" t="s">
        <v>25</v>
      </c>
      <c r="L420" t="s">
        <v>1672</v>
      </c>
      <c r="M420" t="s">
        <v>1672</v>
      </c>
      <c r="O420" t="s">
        <v>415</v>
      </c>
      <c r="S420">
        <v>1038</v>
      </c>
      <c r="T420">
        <v>345</v>
      </c>
    </row>
    <row r="421" spans="1:20" x14ac:dyDescent="0.25">
      <c r="A421" t="s">
        <v>1674</v>
      </c>
      <c r="B421" t="s">
        <v>29</v>
      </c>
      <c r="C421" t="s">
        <v>30</v>
      </c>
      <c r="D421" t="s">
        <v>22</v>
      </c>
      <c r="E421" t="s">
        <v>23</v>
      </c>
      <c r="F421" t="s">
        <v>5</v>
      </c>
      <c r="H421" t="s">
        <v>24</v>
      </c>
      <c r="I421">
        <v>478118</v>
      </c>
      <c r="J421">
        <v>480031</v>
      </c>
      <c r="K421" t="s">
        <v>52</v>
      </c>
      <c r="L421" t="s">
        <v>1676</v>
      </c>
      <c r="M421" t="s">
        <v>1676</v>
      </c>
      <c r="O421" t="s">
        <v>1677</v>
      </c>
      <c r="P421" t="s">
        <v>1673</v>
      </c>
      <c r="S421">
        <v>1914</v>
      </c>
      <c r="T421">
        <v>637</v>
      </c>
    </row>
    <row r="422" spans="1:20" x14ac:dyDescent="0.25">
      <c r="A422" t="s">
        <v>1679</v>
      </c>
      <c r="B422" t="s">
        <v>29</v>
      </c>
      <c r="C422" t="s">
        <v>30</v>
      </c>
      <c r="D422" t="s">
        <v>22</v>
      </c>
      <c r="E422" t="s">
        <v>23</v>
      </c>
      <c r="F422" t="s">
        <v>5</v>
      </c>
      <c r="H422" t="s">
        <v>24</v>
      </c>
      <c r="I422">
        <v>480170</v>
      </c>
      <c r="J422">
        <v>481051</v>
      </c>
      <c r="K422" t="s">
        <v>25</v>
      </c>
      <c r="L422" t="s">
        <v>1681</v>
      </c>
      <c r="M422" t="s">
        <v>1681</v>
      </c>
      <c r="O422" t="s">
        <v>1682</v>
      </c>
      <c r="P422" t="s">
        <v>1678</v>
      </c>
      <c r="S422">
        <v>882</v>
      </c>
      <c r="T422">
        <v>293</v>
      </c>
    </row>
    <row r="423" spans="1:20" x14ac:dyDescent="0.25">
      <c r="A423" t="s">
        <v>1683</v>
      </c>
      <c r="B423" t="s">
        <v>29</v>
      </c>
      <c r="C423" t="s">
        <v>30</v>
      </c>
      <c r="D423" t="s">
        <v>22</v>
      </c>
      <c r="E423" t="s">
        <v>23</v>
      </c>
      <c r="F423" t="s">
        <v>5</v>
      </c>
      <c r="H423" t="s">
        <v>24</v>
      </c>
      <c r="I423">
        <v>481115</v>
      </c>
      <c r="J423">
        <v>482386</v>
      </c>
      <c r="K423" t="s">
        <v>52</v>
      </c>
      <c r="L423" t="s">
        <v>1685</v>
      </c>
      <c r="M423" t="s">
        <v>1685</v>
      </c>
      <c r="O423" t="s">
        <v>1009</v>
      </c>
      <c r="S423">
        <v>1272</v>
      </c>
      <c r="T423">
        <v>423</v>
      </c>
    </row>
    <row r="424" spans="1:20" x14ac:dyDescent="0.25">
      <c r="A424" t="s">
        <v>1687</v>
      </c>
      <c r="B424" t="s">
        <v>29</v>
      </c>
      <c r="C424" t="s">
        <v>30</v>
      </c>
      <c r="D424" t="s">
        <v>22</v>
      </c>
      <c r="E424" t="s">
        <v>23</v>
      </c>
      <c r="F424" t="s">
        <v>5</v>
      </c>
      <c r="H424" t="s">
        <v>24</v>
      </c>
      <c r="I424">
        <v>482454</v>
      </c>
      <c r="J424">
        <v>482792</v>
      </c>
      <c r="K424" t="s">
        <v>52</v>
      </c>
      <c r="L424" t="s">
        <v>1689</v>
      </c>
      <c r="M424" t="s">
        <v>1689</v>
      </c>
      <c r="O424" t="s">
        <v>1690</v>
      </c>
      <c r="P424" t="s">
        <v>1686</v>
      </c>
      <c r="S424">
        <v>339</v>
      </c>
      <c r="T424">
        <v>112</v>
      </c>
    </row>
    <row r="425" spans="1:20" x14ac:dyDescent="0.25">
      <c r="A425" t="s">
        <v>1691</v>
      </c>
      <c r="B425" t="s">
        <v>29</v>
      </c>
      <c r="C425" t="s">
        <v>30</v>
      </c>
      <c r="D425" t="s">
        <v>22</v>
      </c>
      <c r="E425" t="s">
        <v>23</v>
      </c>
      <c r="F425" t="s">
        <v>5</v>
      </c>
      <c r="H425" t="s">
        <v>24</v>
      </c>
      <c r="I425">
        <v>483171</v>
      </c>
      <c r="J425">
        <v>483422</v>
      </c>
      <c r="K425" t="s">
        <v>25</v>
      </c>
      <c r="L425" t="s">
        <v>1693</v>
      </c>
      <c r="M425" t="s">
        <v>1693</v>
      </c>
      <c r="O425" t="s">
        <v>1694</v>
      </c>
      <c r="S425">
        <v>252</v>
      </c>
      <c r="T425">
        <v>83</v>
      </c>
    </row>
    <row r="426" spans="1:20" x14ac:dyDescent="0.25">
      <c r="A426" t="s">
        <v>1695</v>
      </c>
      <c r="B426" t="s">
        <v>29</v>
      </c>
      <c r="C426" t="s">
        <v>30</v>
      </c>
      <c r="D426" t="s">
        <v>22</v>
      </c>
      <c r="E426" t="s">
        <v>23</v>
      </c>
      <c r="F426" t="s">
        <v>5</v>
      </c>
      <c r="H426" t="s">
        <v>24</v>
      </c>
      <c r="I426">
        <v>483489</v>
      </c>
      <c r="J426">
        <v>485021</v>
      </c>
      <c r="K426" t="s">
        <v>25</v>
      </c>
      <c r="L426" t="s">
        <v>1697</v>
      </c>
      <c r="M426" t="s">
        <v>1697</v>
      </c>
      <c r="O426" t="s">
        <v>1698</v>
      </c>
      <c r="S426">
        <v>1533</v>
      </c>
      <c r="T426">
        <v>510</v>
      </c>
    </row>
    <row r="427" spans="1:20" x14ac:dyDescent="0.25">
      <c r="A427" t="s">
        <v>1700</v>
      </c>
      <c r="B427" t="s">
        <v>29</v>
      </c>
      <c r="C427" t="s">
        <v>30</v>
      </c>
      <c r="D427" t="s">
        <v>22</v>
      </c>
      <c r="E427" t="s">
        <v>23</v>
      </c>
      <c r="F427" t="s">
        <v>5</v>
      </c>
      <c r="H427" t="s">
        <v>24</v>
      </c>
      <c r="I427">
        <v>485093</v>
      </c>
      <c r="J427">
        <v>485809</v>
      </c>
      <c r="K427" t="s">
        <v>25</v>
      </c>
      <c r="L427" t="s">
        <v>1702</v>
      </c>
      <c r="M427" t="s">
        <v>1702</v>
      </c>
      <c r="O427" t="s">
        <v>1703</v>
      </c>
      <c r="P427" t="s">
        <v>1699</v>
      </c>
      <c r="S427">
        <v>717</v>
      </c>
      <c r="T427">
        <v>238</v>
      </c>
    </row>
    <row r="428" spans="1:20" x14ac:dyDescent="0.25">
      <c r="A428" t="s">
        <v>1704</v>
      </c>
      <c r="B428" t="s">
        <v>29</v>
      </c>
      <c r="C428" t="s">
        <v>30</v>
      </c>
      <c r="D428" t="s">
        <v>22</v>
      </c>
      <c r="E428" t="s">
        <v>23</v>
      </c>
      <c r="F428" t="s">
        <v>5</v>
      </c>
      <c r="H428" t="s">
        <v>24</v>
      </c>
      <c r="I428">
        <v>485812</v>
      </c>
      <c r="J428">
        <v>486363</v>
      </c>
      <c r="K428" t="s">
        <v>52</v>
      </c>
      <c r="L428" t="s">
        <v>1706</v>
      </c>
      <c r="M428" t="s">
        <v>1706</v>
      </c>
      <c r="O428" t="s">
        <v>56</v>
      </c>
      <c r="S428">
        <v>552</v>
      </c>
      <c r="T428">
        <v>183</v>
      </c>
    </row>
    <row r="429" spans="1:20" x14ac:dyDescent="0.25">
      <c r="A429" t="s">
        <v>1708</v>
      </c>
      <c r="B429" t="s">
        <v>29</v>
      </c>
      <c r="C429" t="s">
        <v>30</v>
      </c>
      <c r="D429" t="s">
        <v>22</v>
      </c>
      <c r="E429" t="s">
        <v>23</v>
      </c>
      <c r="F429" t="s">
        <v>5</v>
      </c>
      <c r="H429" t="s">
        <v>24</v>
      </c>
      <c r="I429">
        <v>486363</v>
      </c>
      <c r="J429">
        <v>487511</v>
      </c>
      <c r="K429" t="s">
        <v>52</v>
      </c>
      <c r="L429" t="s">
        <v>1710</v>
      </c>
      <c r="M429" t="s">
        <v>1710</v>
      </c>
      <c r="O429" t="s">
        <v>1711</v>
      </c>
      <c r="P429" t="s">
        <v>1707</v>
      </c>
      <c r="S429">
        <v>1149</v>
      </c>
      <c r="T429">
        <v>382</v>
      </c>
    </row>
    <row r="430" spans="1:20" x14ac:dyDescent="0.25">
      <c r="A430" t="s">
        <v>1713</v>
      </c>
      <c r="B430" t="s">
        <v>29</v>
      </c>
      <c r="C430" t="s">
        <v>30</v>
      </c>
      <c r="D430" t="s">
        <v>22</v>
      </c>
      <c r="E430" t="s">
        <v>23</v>
      </c>
      <c r="F430" t="s">
        <v>5</v>
      </c>
      <c r="H430" t="s">
        <v>24</v>
      </c>
      <c r="I430">
        <v>487516</v>
      </c>
      <c r="J430">
        <v>488115</v>
      </c>
      <c r="K430" t="s">
        <v>52</v>
      </c>
      <c r="L430" t="s">
        <v>1715</v>
      </c>
      <c r="M430" t="s">
        <v>1715</v>
      </c>
      <c r="O430" t="s">
        <v>1716</v>
      </c>
      <c r="P430" t="s">
        <v>1712</v>
      </c>
      <c r="S430">
        <v>600</v>
      </c>
      <c r="T430">
        <v>199</v>
      </c>
    </row>
    <row r="431" spans="1:20" x14ac:dyDescent="0.25">
      <c r="A431" t="s">
        <v>1717</v>
      </c>
      <c r="B431" t="s">
        <v>29</v>
      </c>
      <c r="C431" t="s">
        <v>30</v>
      </c>
      <c r="D431" t="s">
        <v>22</v>
      </c>
      <c r="E431" t="s">
        <v>23</v>
      </c>
      <c r="F431" t="s">
        <v>5</v>
      </c>
      <c r="H431" t="s">
        <v>24</v>
      </c>
      <c r="I431">
        <v>488120</v>
      </c>
      <c r="J431">
        <v>488569</v>
      </c>
      <c r="K431" t="s">
        <v>52</v>
      </c>
      <c r="L431" t="s">
        <v>1719</v>
      </c>
      <c r="M431" t="s">
        <v>1719</v>
      </c>
      <c r="O431" t="s">
        <v>1720</v>
      </c>
      <c r="S431">
        <v>450</v>
      </c>
      <c r="T431">
        <v>149</v>
      </c>
    </row>
    <row r="432" spans="1:20" x14ac:dyDescent="0.25">
      <c r="A432" t="s">
        <v>1722</v>
      </c>
      <c r="B432" t="s">
        <v>29</v>
      </c>
      <c r="C432" t="s">
        <v>30</v>
      </c>
      <c r="D432" t="s">
        <v>22</v>
      </c>
      <c r="E432" t="s">
        <v>23</v>
      </c>
      <c r="F432" t="s">
        <v>5</v>
      </c>
      <c r="H432" t="s">
        <v>24</v>
      </c>
      <c r="I432">
        <v>488569</v>
      </c>
      <c r="J432">
        <v>489171</v>
      </c>
      <c r="K432" t="s">
        <v>52</v>
      </c>
      <c r="L432" t="s">
        <v>1724</v>
      </c>
      <c r="M432" t="s">
        <v>1724</v>
      </c>
      <c r="O432" t="s">
        <v>1725</v>
      </c>
      <c r="P432" t="s">
        <v>1721</v>
      </c>
      <c r="S432">
        <v>603</v>
      </c>
      <c r="T432">
        <v>200</v>
      </c>
    </row>
    <row r="433" spans="1:20" x14ac:dyDescent="0.25">
      <c r="A433" t="s">
        <v>1726</v>
      </c>
      <c r="B433" t="s">
        <v>29</v>
      </c>
      <c r="C433" t="s">
        <v>30</v>
      </c>
      <c r="D433" t="s">
        <v>22</v>
      </c>
      <c r="E433" t="s">
        <v>23</v>
      </c>
      <c r="F433" t="s">
        <v>5</v>
      </c>
      <c r="H433" t="s">
        <v>24</v>
      </c>
      <c r="I433">
        <v>489168</v>
      </c>
      <c r="J433">
        <v>490316</v>
      </c>
      <c r="K433" t="s">
        <v>52</v>
      </c>
      <c r="L433" t="s">
        <v>1728</v>
      </c>
      <c r="M433" t="s">
        <v>1728</v>
      </c>
      <c r="O433" t="s">
        <v>1729</v>
      </c>
      <c r="S433">
        <v>1149</v>
      </c>
      <c r="T433">
        <v>382</v>
      </c>
    </row>
    <row r="434" spans="1:20" x14ac:dyDescent="0.25">
      <c r="A434" t="s">
        <v>1730</v>
      </c>
      <c r="B434" t="s">
        <v>29</v>
      </c>
      <c r="C434" t="s">
        <v>30</v>
      </c>
      <c r="D434" t="s">
        <v>22</v>
      </c>
      <c r="E434" t="s">
        <v>23</v>
      </c>
      <c r="F434" t="s">
        <v>5</v>
      </c>
      <c r="H434" t="s">
        <v>24</v>
      </c>
      <c r="I434">
        <v>490488</v>
      </c>
      <c r="J434">
        <v>492452</v>
      </c>
      <c r="K434" t="s">
        <v>52</v>
      </c>
      <c r="L434" t="s">
        <v>1732</v>
      </c>
      <c r="M434" t="s">
        <v>1732</v>
      </c>
      <c r="O434" t="s">
        <v>1733</v>
      </c>
      <c r="S434">
        <v>1965</v>
      </c>
      <c r="T434">
        <v>654</v>
      </c>
    </row>
    <row r="435" spans="1:20" x14ac:dyDescent="0.25">
      <c r="A435" t="s">
        <v>1734</v>
      </c>
      <c r="B435" t="s">
        <v>29</v>
      </c>
      <c r="C435" t="s">
        <v>30</v>
      </c>
      <c r="D435" t="s">
        <v>22</v>
      </c>
      <c r="E435" t="s">
        <v>23</v>
      </c>
      <c r="F435" t="s">
        <v>5</v>
      </c>
      <c r="H435" t="s">
        <v>24</v>
      </c>
      <c r="I435">
        <v>492718</v>
      </c>
      <c r="J435">
        <v>493302</v>
      </c>
      <c r="K435" t="s">
        <v>52</v>
      </c>
      <c r="L435" t="s">
        <v>1736</v>
      </c>
      <c r="M435" t="s">
        <v>1736</v>
      </c>
      <c r="O435" t="s">
        <v>1737</v>
      </c>
      <c r="S435">
        <v>585</v>
      </c>
      <c r="T435">
        <v>194</v>
      </c>
    </row>
    <row r="436" spans="1:20" x14ac:dyDescent="0.25">
      <c r="A436" t="s">
        <v>1738</v>
      </c>
      <c r="B436" t="s">
        <v>29</v>
      </c>
      <c r="C436" t="s">
        <v>30</v>
      </c>
      <c r="D436" t="s">
        <v>22</v>
      </c>
      <c r="E436" t="s">
        <v>23</v>
      </c>
      <c r="F436" t="s">
        <v>5</v>
      </c>
      <c r="H436" t="s">
        <v>24</v>
      </c>
      <c r="I436">
        <v>493325</v>
      </c>
      <c r="J436">
        <v>494158</v>
      </c>
      <c r="K436" t="s">
        <v>52</v>
      </c>
      <c r="L436" t="s">
        <v>1740</v>
      </c>
      <c r="M436" t="s">
        <v>1740</v>
      </c>
      <c r="O436" t="s">
        <v>1741</v>
      </c>
      <c r="S436">
        <v>834</v>
      </c>
      <c r="T436">
        <v>277</v>
      </c>
    </row>
    <row r="437" spans="1:20" x14ac:dyDescent="0.25">
      <c r="A437" t="s">
        <v>1742</v>
      </c>
      <c r="B437" t="s">
        <v>29</v>
      </c>
      <c r="C437" t="s">
        <v>30</v>
      </c>
      <c r="D437" t="s">
        <v>22</v>
      </c>
      <c r="E437" t="s">
        <v>23</v>
      </c>
      <c r="F437" t="s">
        <v>5</v>
      </c>
      <c r="H437" t="s">
        <v>24</v>
      </c>
      <c r="I437">
        <v>494221</v>
      </c>
      <c r="J437">
        <v>494934</v>
      </c>
      <c r="K437" t="s">
        <v>52</v>
      </c>
      <c r="L437" t="s">
        <v>1744</v>
      </c>
      <c r="M437" t="s">
        <v>1744</v>
      </c>
      <c r="O437" t="s">
        <v>1745</v>
      </c>
      <c r="S437">
        <v>714</v>
      </c>
      <c r="T437">
        <v>237</v>
      </c>
    </row>
    <row r="438" spans="1:20" x14ac:dyDescent="0.25">
      <c r="A438" t="s">
        <v>1746</v>
      </c>
      <c r="B438" t="s">
        <v>29</v>
      </c>
      <c r="C438" t="s">
        <v>30</v>
      </c>
      <c r="D438" t="s">
        <v>22</v>
      </c>
      <c r="E438" t="s">
        <v>23</v>
      </c>
      <c r="F438" t="s">
        <v>5</v>
      </c>
      <c r="H438" t="s">
        <v>24</v>
      </c>
      <c r="I438">
        <v>494987</v>
      </c>
      <c r="J438">
        <v>496021</v>
      </c>
      <c r="K438" t="s">
        <v>25</v>
      </c>
      <c r="L438" t="s">
        <v>1748</v>
      </c>
      <c r="M438" t="s">
        <v>1748</v>
      </c>
      <c r="O438" t="s">
        <v>1749</v>
      </c>
      <c r="S438">
        <v>1035</v>
      </c>
      <c r="T438">
        <v>344</v>
      </c>
    </row>
    <row r="439" spans="1:20" x14ac:dyDescent="0.25">
      <c r="A439" t="s">
        <v>1750</v>
      </c>
      <c r="B439" t="s">
        <v>29</v>
      </c>
      <c r="C439" t="s">
        <v>30</v>
      </c>
      <c r="D439" t="s">
        <v>22</v>
      </c>
      <c r="E439" t="s">
        <v>23</v>
      </c>
      <c r="F439" t="s">
        <v>5</v>
      </c>
      <c r="H439" t="s">
        <v>24</v>
      </c>
      <c r="I439">
        <v>496043</v>
      </c>
      <c r="J439">
        <v>497164</v>
      </c>
      <c r="K439" t="s">
        <v>25</v>
      </c>
      <c r="L439" t="s">
        <v>1752</v>
      </c>
      <c r="M439" t="s">
        <v>1752</v>
      </c>
      <c r="O439" t="s">
        <v>1753</v>
      </c>
      <c r="S439">
        <v>1122</v>
      </c>
      <c r="T439">
        <v>373</v>
      </c>
    </row>
    <row r="440" spans="1:20" x14ac:dyDescent="0.25">
      <c r="A440" t="s">
        <v>1754</v>
      </c>
      <c r="B440" t="s">
        <v>29</v>
      </c>
      <c r="C440" t="s">
        <v>30</v>
      </c>
      <c r="D440" t="s">
        <v>22</v>
      </c>
      <c r="E440" t="s">
        <v>23</v>
      </c>
      <c r="F440" t="s">
        <v>5</v>
      </c>
      <c r="H440" t="s">
        <v>24</v>
      </c>
      <c r="I440">
        <v>497311</v>
      </c>
      <c r="J440">
        <v>498777</v>
      </c>
      <c r="K440" t="s">
        <v>25</v>
      </c>
      <c r="L440" t="s">
        <v>1756</v>
      </c>
      <c r="M440" t="s">
        <v>1756</v>
      </c>
      <c r="O440" t="s">
        <v>853</v>
      </c>
      <c r="S440">
        <v>1467</v>
      </c>
      <c r="T440">
        <v>488</v>
      </c>
    </row>
    <row r="441" spans="1:20" x14ac:dyDescent="0.25">
      <c r="A441" t="s">
        <v>1757</v>
      </c>
      <c r="B441" t="s">
        <v>29</v>
      </c>
      <c r="C441" t="s">
        <v>30</v>
      </c>
      <c r="D441" t="s">
        <v>22</v>
      </c>
      <c r="E441" t="s">
        <v>23</v>
      </c>
      <c r="F441" t="s">
        <v>5</v>
      </c>
      <c r="H441" t="s">
        <v>24</v>
      </c>
      <c r="I441">
        <v>498815</v>
      </c>
      <c r="J441">
        <v>499183</v>
      </c>
      <c r="K441" t="s">
        <v>52</v>
      </c>
      <c r="L441" t="s">
        <v>1759</v>
      </c>
      <c r="M441" t="s">
        <v>1759</v>
      </c>
      <c r="O441" t="s">
        <v>56</v>
      </c>
      <c r="S441">
        <v>369</v>
      </c>
      <c r="T441">
        <v>122</v>
      </c>
    </row>
    <row r="442" spans="1:20" x14ac:dyDescent="0.25">
      <c r="A442" t="s">
        <v>1761</v>
      </c>
      <c r="B442" t="s">
        <v>29</v>
      </c>
      <c r="C442" t="s">
        <v>30</v>
      </c>
      <c r="D442" t="s">
        <v>22</v>
      </c>
      <c r="E442" t="s">
        <v>23</v>
      </c>
      <c r="F442" t="s">
        <v>5</v>
      </c>
      <c r="H442" t="s">
        <v>24</v>
      </c>
      <c r="I442">
        <v>499382</v>
      </c>
      <c r="J442">
        <v>502108</v>
      </c>
      <c r="K442" t="s">
        <v>52</v>
      </c>
      <c r="L442" t="s">
        <v>1763</v>
      </c>
      <c r="M442" t="s">
        <v>1763</v>
      </c>
      <c r="O442" t="s">
        <v>1764</v>
      </c>
      <c r="P442" t="s">
        <v>1760</v>
      </c>
      <c r="S442">
        <v>2727</v>
      </c>
      <c r="T442">
        <v>908</v>
      </c>
    </row>
    <row r="443" spans="1:20" x14ac:dyDescent="0.25">
      <c r="A443" t="s">
        <v>1765</v>
      </c>
      <c r="B443" t="s">
        <v>29</v>
      </c>
      <c r="C443" t="s">
        <v>30</v>
      </c>
      <c r="D443" t="s">
        <v>22</v>
      </c>
      <c r="E443" t="s">
        <v>23</v>
      </c>
      <c r="F443" t="s">
        <v>5</v>
      </c>
      <c r="H443" t="s">
        <v>24</v>
      </c>
      <c r="I443">
        <v>502194</v>
      </c>
      <c r="J443">
        <v>502532</v>
      </c>
      <c r="K443" t="s">
        <v>25</v>
      </c>
      <c r="L443" t="s">
        <v>1767</v>
      </c>
      <c r="M443" t="s">
        <v>1767</v>
      </c>
      <c r="O443" t="s">
        <v>1768</v>
      </c>
      <c r="S443">
        <v>339</v>
      </c>
      <c r="T443">
        <v>112</v>
      </c>
    </row>
    <row r="444" spans="1:20" x14ac:dyDescent="0.25">
      <c r="A444" t="s">
        <v>1769</v>
      </c>
      <c r="B444" t="s">
        <v>29</v>
      </c>
      <c r="C444" t="s">
        <v>30</v>
      </c>
      <c r="D444" t="s">
        <v>22</v>
      </c>
      <c r="E444" t="s">
        <v>23</v>
      </c>
      <c r="F444" t="s">
        <v>5</v>
      </c>
      <c r="H444" t="s">
        <v>24</v>
      </c>
      <c r="I444">
        <v>502546</v>
      </c>
      <c r="J444">
        <v>503055</v>
      </c>
      <c r="K444" t="s">
        <v>52</v>
      </c>
      <c r="L444" t="s">
        <v>1771</v>
      </c>
      <c r="M444" t="s">
        <v>1771</v>
      </c>
      <c r="O444" t="s">
        <v>1772</v>
      </c>
      <c r="S444">
        <v>510</v>
      </c>
      <c r="T444">
        <v>169</v>
      </c>
    </row>
    <row r="445" spans="1:20" x14ac:dyDescent="0.25">
      <c r="A445" t="s">
        <v>1773</v>
      </c>
      <c r="B445" t="s">
        <v>29</v>
      </c>
      <c r="C445" t="s">
        <v>30</v>
      </c>
      <c r="D445" t="s">
        <v>22</v>
      </c>
      <c r="E445" t="s">
        <v>23</v>
      </c>
      <c r="F445" t="s">
        <v>5</v>
      </c>
      <c r="H445" t="s">
        <v>24</v>
      </c>
      <c r="I445">
        <v>503307</v>
      </c>
      <c r="J445">
        <v>503726</v>
      </c>
      <c r="K445" t="s">
        <v>25</v>
      </c>
      <c r="L445" t="s">
        <v>1775</v>
      </c>
      <c r="M445" t="s">
        <v>1775</v>
      </c>
      <c r="O445" t="s">
        <v>56</v>
      </c>
      <c r="S445">
        <v>420</v>
      </c>
      <c r="T445">
        <v>139</v>
      </c>
    </row>
    <row r="446" spans="1:20" x14ac:dyDescent="0.25">
      <c r="A446" t="s">
        <v>1776</v>
      </c>
      <c r="B446" t="s">
        <v>29</v>
      </c>
      <c r="C446" t="s">
        <v>30</v>
      </c>
      <c r="D446" t="s">
        <v>22</v>
      </c>
      <c r="E446" t="s">
        <v>23</v>
      </c>
      <c r="F446" t="s">
        <v>5</v>
      </c>
      <c r="H446" t="s">
        <v>24</v>
      </c>
      <c r="I446">
        <v>503792</v>
      </c>
      <c r="J446">
        <v>504439</v>
      </c>
      <c r="K446" t="s">
        <v>52</v>
      </c>
      <c r="L446" t="s">
        <v>1778</v>
      </c>
      <c r="M446" t="s">
        <v>1778</v>
      </c>
      <c r="O446" t="s">
        <v>1471</v>
      </c>
      <c r="S446">
        <v>648</v>
      </c>
      <c r="T446">
        <v>215</v>
      </c>
    </row>
    <row r="447" spans="1:20" x14ac:dyDescent="0.25">
      <c r="A447" t="s">
        <v>1780</v>
      </c>
      <c r="B447" t="s">
        <v>29</v>
      </c>
      <c r="C447" t="s">
        <v>30</v>
      </c>
      <c r="D447" t="s">
        <v>22</v>
      </c>
      <c r="E447" t="s">
        <v>23</v>
      </c>
      <c r="F447" t="s">
        <v>5</v>
      </c>
      <c r="H447" t="s">
        <v>24</v>
      </c>
      <c r="I447">
        <v>504443</v>
      </c>
      <c r="J447">
        <v>505081</v>
      </c>
      <c r="K447" t="s">
        <v>52</v>
      </c>
      <c r="L447" t="s">
        <v>1782</v>
      </c>
      <c r="M447" t="s">
        <v>1782</v>
      </c>
      <c r="O447" t="s">
        <v>1783</v>
      </c>
      <c r="P447" t="s">
        <v>1779</v>
      </c>
      <c r="S447">
        <v>639</v>
      </c>
      <c r="T447">
        <v>212</v>
      </c>
    </row>
    <row r="448" spans="1:20" x14ac:dyDescent="0.25">
      <c r="A448" t="s">
        <v>1784</v>
      </c>
      <c r="B448" t="s">
        <v>29</v>
      </c>
      <c r="C448" t="s">
        <v>30</v>
      </c>
      <c r="D448" t="s">
        <v>22</v>
      </c>
      <c r="E448" t="s">
        <v>23</v>
      </c>
      <c r="F448" t="s">
        <v>5</v>
      </c>
      <c r="H448" t="s">
        <v>24</v>
      </c>
      <c r="I448">
        <v>505163</v>
      </c>
      <c r="J448">
        <v>505969</v>
      </c>
      <c r="K448" t="s">
        <v>25</v>
      </c>
      <c r="L448" t="s">
        <v>1786</v>
      </c>
      <c r="M448" t="s">
        <v>1786</v>
      </c>
      <c r="O448" t="s">
        <v>1787</v>
      </c>
      <c r="S448">
        <v>807</v>
      </c>
      <c r="T448">
        <v>268</v>
      </c>
    </row>
    <row r="449" spans="1:20" x14ac:dyDescent="0.25">
      <c r="A449" t="s">
        <v>1789</v>
      </c>
      <c r="B449" t="s">
        <v>29</v>
      </c>
      <c r="C449" t="s">
        <v>30</v>
      </c>
      <c r="D449" t="s">
        <v>22</v>
      </c>
      <c r="E449" t="s">
        <v>23</v>
      </c>
      <c r="F449" t="s">
        <v>5</v>
      </c>
      <c r="H449" t="s">
        <v>24</v>
      </c>
      <c r="I449">
        <v>506127</v>
      </c>
      <c r="J449">
        <v>506843</v>
      </c>
      <c r="K449" t="s">
        <v>52</v>
      </c>
      <c r="L449" t="s">
        <v>1791</v>
      </c>
      <c r="M449" t="s">
        <v>1791</v>
      </c>
      <c r="O449" t="s">
        <v>1792</v>
      </c>
      <c r="P449" t="s">
        <v>1788</v>
      </c>
      <c r="S449">
        <v>717</v>
      </c>
      <c r="T449">
        <v>238</v>
      </c>
    </row>
    <row r="450" spans="1:20" x14ac:dyDescent="0.25">
      <c r="A450" t="s">
        <v>1793</v>
      </c>
      <c r="B450" t="s">
        <v>29</v>
      </c>
      <c r="C450" t="s">
        <v>30</v>
      </c>
      <c r="D450" t="s">
        <v>22</v>
      </c>
      <c r="E450" t="s">
        <v>23</v>
      </c>
      <c r="F450" t="s">
        <v>5</v>
      </c>
      <c r="H450" t="s">
        <v>24</v>
      </c>
      <c r="I450">
        <v>507026</v>
      </c>
      <c r="J450">
        <v>507895</v>
      </c>
      <c r="K450" t="s">
        <v>25</v>
      </c>
      <c r="L450" t="s">
        <v>1795</v>
      </c>
      <c r="M450" t="s">
        <v>1795</v>
      </c>
      <c r="O450" t="s">
        <v>1796</v>
      </c>
      <c r="S450">
        <v>870</v>
      </c>
      <c r="T450">
        <v>289</v>
      </c>
    </row>
    <row r="451" spans="1:20" x14ac:dyDescent="0.25">
      <c r="A451" t="s">
        <v>1797</v>
      </c>
      <c r="B451" t="s">
        <v>29</v>
      </c>
      <c r="C451" t="s">
        <v>30</v>
      </c>
      <c r="D451" t="s">
        <v>22</v>
      </c>
      <c r="E451" t="s">
        <v>23</v>
      </c>
      <c r="F451" t="s">
        <v>5</v>
      </c>
      <c r="H451" t="s">
        <v>24</v>
      </c>
      <c r="I451">
        <v>507940</v>
      </c>
      <c r="J451">
        <v>508797</v>
      </c>
      <c r="K451" t="s">
        <v>52</v>
      </c>
      <c r="L451" t="s">
        <v>1799</v>
      </c>
      <c r="M451" t="s">
        <v>1799</v>
      </c>
      <c r="O451" t="s">
        <v>1208</v>
      </c>
      <c r="S451">
        <v>858</v>
      </c>
      <c r="T451">
        <v>285</v>
      </c>
    </row>
    <row r="452" spans="1:20" x14ac:dyDescent="0.25">
      <c r="A452" t="s">
        <v>1801</v>
      </c>
      <c r="B452" t="s">
        <v>29</v>
      </c>
      <c r="C452" t="s">
        <v>30</v>
      </c>
      <c r="D452" t="s">
        <v>22</v>
      </c>
      <c r="E452" t="s">
        <v>23</v>
      </c>
      <c r="F452" t="s">
        <v>5</v>
      </c>
      <c r="H452" t="s">
        <v>24</v>
      </c>
      <c r="I452">
        <v>508965</v>
      </c>
      <c r="J452">
        <v>509597</v>
      </c>
      <c r="K452" t="s">
        <v>25</v>
      </c>
      <c r="L452" t="s">
        <v>1803</v>
      </c>
      <c r="M452" t="s">
        <v>1803</v>
      </c>
      <c r="O452" t="s">
        <v>1804</v>
      </c>
      <c r="P452" t="s">
        <v>1800</v>
      </c>
      <c r="S452">
        <v>633</v>
      </c>
      <c r="T452">
        <v>210</v>
      </c>
    </row>
    <row r="453" spans="1:20" x14ac:dyDescent="0.25">
      <c r="A453" t="s">
        <v>1806</v>
      </c>
      <c r="B453" t="s">
        <v>29</v>
      </c>
      <c r="C453" t="s">
        <v>30</v>
      </c>
      <c r="D453" t="s">
        <v>22</v>
      </c>
      <c r="E453" t="s">
        <v>23</v>
      </c>
      <c r="F453" t="s">
        <v>5</v>
      </c>
      <c r="H453" t="s">
        <v>24</v>
      </c>
      <c r="I453">
        <v>509686</v>
      </c>
      <c r="J453">
        <v>509898</v>
      </c>
      <c r="K453" t="s">
        <v>25</v>
      </c>
      <c r="L453" t="s">
        <v>1808</v>
      </c>
      <c r="M453" t="s">
        <v>1808</v>
      </c>
      <c r="O453" t="s">
        <v>1809</v>
      </c>
      <c r="P453" t="s">
        <v>1805</v>
      </c>
      <c r="S453">
        <v>213</v>
      </c>
      <c r="T453">
        <v>70</v>
      </c>
    </row>
    <row r="454" spans="1:20" x14ac:dyDescent="0.25">
      <c r="A454" t="s">
        <v>1810</v>
      </c>
      <c r="B454" t="s">
        <v>29</v>
      </c>
      <c r="C454" t="s">
        <v>30</v>
      </c>
      <c r="D454" t="s">
        <v>22</v>
      </c>
      <c r="E454" t="s">
        <v>23</v>
      </c>
      <c r="F454" t="s">
        <v>5</v>
      </c>
      <c r="H454" t="s">
        <v>24</v>
      </c>
      <c r="I454">
        <v>510074</v>
      </c>
      <c r="J454">
        <v>512218</v>
      </c>
      <c r="K454" t="s">
        <v>25</v>
      </c>
      <c r="L454" t="s">
        <v>1812</v>
      </c>
      <c r="M454" t="s">
        <v>1812</v>
      </c>
      <c r="O454" t="s">
        <v>1813</v>
      </c>
      <c r="S454">
        <v>2145</v>
      </c>
      <c r="T454">
        <v>714</v>
      </c>
    </row>
    <row r="455" spans="1:20" x14ac:dyDescent="0.25">
      <c r="A455" t="s">
        <v>1814</v>
      </c>
      <c r="B455" t="s">
        <v>29</v>
      </c>
      <c r="C455" t="s">
        <v>30</v>
      </c>
      <c r="D455" t="s">
        <v>22</v>
      </c>
      <c r="E455" t="s">
        <v>23</v>
      </c>
      <c r="F455" t="s">
        <v>5</v>
      </c>
      <c r="H455" t="s">
        <v>24</v>
      </c>
      <c r="I455">
        <v>512293</v>
      </c>
      <c r="J455">
        <v>512679</v>
      </c>
      <c r="K455" t="s">
        <v>25</v>
      </c>
      <c r="L455" t="s">
        <v>1816</v>
      </c>
      <c r="M455" t="s">
        <v>1816</v>
      </c>
      <c r="O455" t="s">
        <v>1817</v>
      </c>
      <c r="S455">
        <v>387</v>
      </c>
      <c r="T455">
        <v>128</v>
      </c>
    </row>
    <row r="456" spans="1:20" x14ac:dyDescent="0.25">
      <c r="A456" t="s">
        <v>1818</v>
      </c>
      <c r="B456" t="s">
        <v>29</v>
      </c>
      <c r="C456" t="s">
        <v>30</v>
      </c>
      <c r="D456" t="s">
        <v>22</v>
      </c>
      <c r="E456" t="s">
        <v>23</v>
      </c>
      <c r="F456" t="s">
        <v>5</v>
      </c>
      <c r="H456" t="s">
        <v>24</v>
      </c>
      <c r="I456">
        <v>512683</v>
      </c>
      <c r="J456">
        <v>513549</v>
      </c>
      <c r="K456" t="s">
        <v>52</v>
      </c>
      <c r="L456" t="s">
        <v>1820</v>
      </c>
      <c r="M456" t="s">
        <v>1820</v>
      </c>
      <c r="O456" t="s">
        <v>1821</v>
      </c>
      <c r="S456">
        <v>867</v>
      </c>
      <c r="T456">
        <v>288</v>
      </c>
    </row>
    <row r="457" spans="1:20" x14ac:dyDescent="0.25">
      <c r="A457" t="s">
        <v>1822</v>
      </c>
      <c r="B457" t="s">
        <v>29</v>
      </c>
      <c r="C457" t="s">
        <v>30</v>
      </c>
      <c r="D457" t="s">
        <v>22</v>
      </c>
      <c r="E457" t="s">
        <v>23</v>
      </c>
      <c r="F457" t="s">
        <v>5</v>
      </c>
      <c r="H457" t="s">
        <v>24</v>
      </c>
      <c r="I457">
        <v>513626</v>
      </c>
      <c r="J457">
        <v>514585</v>
      </c>
      <c r="K457" t="s">
        <v>25</v>
      </c>
      <c r="L457" t="s">
        <v>1824</v>
      </c>
      <c r="M457" t="s">
        <v>1824</v>
      </c>
      <c r="O457" t="s">
        <v>1825</v>
      </c>
      <c r="S457">
        <v>960</v>
      </c>
      <c r="T457">
        <v>319</v>
      </c>
    </row>
    <row r="458" spans="1:20" x14ac:dyDescent="0.25">
      <c r="A458" t="s">
        <v>1827</v>
      </c>
      <c r="B458" t="s">
        <v>29</v>
      </c>
      <c r="C458" t="s">
        <v>30</v>
      </c>
      <c r="D458" t="s">
        <v>22</v>
      </c>
      <c r="E458" t="s">
        <v>23</v>
      </c>
      <c r="F458" t="s">
        <v>5</v>
      </c>
      <c r="H458" t="s">
        <v>24</v>
      </c>
      <c r="I458">
        <v>514593</v>
      </c>
      <c r="J458">
        <v>516668</v>
      </c>
      <c r="K458" t="s">
        <v>25</v>
      </c>
      <c r="L458" t="s">
        <v>1829</v>
      </c>
      <c r="M458" t="s">
        <v>1829</v>
      </c>
      <c r="O458" t="s">
        <v>1830</v>
      </c>
      <c r="P458" t="s">
        <v>1826</v>
      </c>
      <c r="S458">
        <v>2076</v>
      </c>
      <c r="T458">
        <v>691</v>
      </c>
    </row>
    <row r="459" spans="1:20" x14ac:dyDescent="0.25">
      <c r="A459" t="s">
        <v>1831</v>
      </c>
      <c r="B459" t="s">
        <v>29</v>
      </c>
      <c r="C459" t="s">
        <v>30</v>
      </c>
      <c r="D459" t="s">
        <v>22</v>
      </c>
      <c r="E459" t="s">
        <v>23</v>
      </c>
      <c r="F459" t="s">
        <v>5</v>
      </c>
      <c r="H459" t="s">
        <v>24</v>
      </c>
      <c r="I459">
        <v>516785</v>
      </c>
      <c r="J459">
        <v>518155</v>
      </c>
      <c r="K459" t="s">
        <v>25</v>
      </c>
      <c r="L459" t="s">
        <v>1833</v>
      </c>
      <c r="M459" t="s">
        <v>1833</v>
      </c>
      <c r="O459" t="s">
        <v>764</v>
      </c>
      <c r="S459">
        <v>1371</v>
      </c>
      <c r="T459">
        <v>456</v>
      </c>
    </row>
    <row r="460" spans="1:20" x14ac:dyDescent="0.25">
      <c r="A460" t="s">
        <v>1834</v>
      </c>
      <c r="B460" t="s">
        <v>29</v>
      </c>
      <c r="C460" t="s">
        <v>30</v>
      </c>
      <c r="D460" t="s">
        <v>22</v>
      </c>
      <c r="E460" t="s">
        <v>23</v>
      </c>
      <c r="F460" t="s">
        <v>5</v>
      </c>
      <c r="H460" t="s">
        <v>24</v>
      </c>
      <c r="I460">
        <v>518433</v>
      </c>
      <c r="J460">
        <v>518891</v>
      </c>
      <c r="K460" t="s">
        <v>52</v>
      </c>
      <c r="L460" t="s">
        <v>1836</v>
      </c>
      <c r="M460" t="s">
        <v>1836</v>
      </c>
      <c r="O460" t="s">
        <v>1837</v>
      </c>
      <c r="S460">
        <v>459</v>
      </c>
      <c r="T460">
        <v>152</v>
      </c>
    </row>
    <row r="461" spans="1:20" x14ac:dyDescent="0.25">
      <c r="A461" t="s">
        <v>1838</v>
      </c>
      <c r="B461" t="s">
        <v>29</v>
      </c>
      <c r="C461" t="s">
        <v>30</v>
      </c>
      <c r="D461" t="s">
        <v>22</v>
      </c>
      <c r="E461" t="s">
        <v>23</v>
      </c>
      <c r="F461" t="s">
        <v>5</v>
      </c>
      <c r="H461" t="s">
        <v>24</v>
      </c>
      <c r="I461">
        <v>518926</v>
      </c>
      <c r="J461">
        <v>521220</v>
      </c>
      <c r="K461" t="s">
        <v>52</v>
      </c>
      <c r="L461" t="s">
        <v>1840</v>
      </c>
      <c r="M461" t="s">
        <v>1840</v>
      </c>
      <c r="O461" t="s">
        <v>1841</v>
      </c>
      <c r="S461">
        <v>2295</v>
      </c>
      <c r="T461">
        <v>764</v>
      </c>
    </row>
    <row r="462" spans="1:20" x14ac:dyDescent="0.25">
      <c r="A462" t="s">
        <v>1842</v>
      </c>
      <c r="B462" t="s">
        <v>29</v>
      </c>
      <c r="C462" t="s">
        <v>30</v>
      </c>
      <c r="D462" t="s">
        <v>22</v>
      </c>
      <c r="E462" t="s">
        <v>23</v>
      </c>
      <c r="F462" t="s">
        <v>5</v>
      </c>
      <c r="H462" t="s">
        <v>24</v>
      </c>
      <c r="I462">
        <v>521385</v>
      </c>
      <c r="J462">
        <v>524576</v>
      </c>
      <c r="K462" t="s">
        <v>52</v>
      </c>
      <c r="L462" t="s">
        <v>1844</v>
      </c>
      <c r="M462" t="s">
        <v>1844</v>
      </c>
      <c r="O462" t="s">
        <v>1845</v>
      </c>
      <c r="S462">
        <v>3192</v>
      </c>
      <c r="T462">
        <v>1063</v>
      </c>
    </row>
    <row r="463" spans="1:20" x14ac:dyDescent="0.25">
      <c r="A463" t="s">
        <v>1846</v>
      </c>
      <c r="B463" t="s">
        <v>29</v>
      </c>
      <c r="C463" t="s">
        <v>30</v>
      </c>
      <c r="D463" t="s">
        <v>22</v>
      </c>
      <c r="E463" t="s">
        <v>23</v>
      </c>
      <c r="F463" t="s">
        <v>5</v>
      </c>
      <c r="H463" t="s">
        <v>24</v>
      </c>
      <c r="I463">
        <v>524588</v>
      </c>
      <c r="J463">
        <v>525925</v>
      </c>
      <c r="K463" t="s">
        <v>52</v>
      </c>
      <c r="L463" t="s">
        <v>1848</v>
      </c>
      <c r="M463" t="s">
        <v>1848</v>
      </c>
      <c r="O463" t="s">
        <v>1849</v>
      </c>
      <c r="S463">
        <v>1338</v>
      </c>
      <c r="T463">
        <v>445</v>
      </c>
    </row>
    <row r="464" spans="1:20" x14ac:dyDescent="0.25">
      <c r="A464" t="s">
        <v>1850</v>
      </c>
      <c r="B464" t="s">
        <v>29</v>
      </c>
      <c r="C464" t="s">
        <v>30</v>
      </c>
      <c r="D464" t="s">
        <v>22</v>
      </c>
      <c r="E464" t="s">
        <v>23</v>
      </c>
      <c r="F464" t="s">
        <v>5</v>
      </c>
      <c r="H464" t="s">
        <v>24</v>
      </c>
      <c r="I464">
        <v>526225</v>
      </c>
      <c r="J464">
        <v>526779</v>
      </c>
      <c r="K464" t="s">
        <v>52</v>
      </c>
      <c r="L464" t="s">
        <v>1852</v>
      </c>
      <c r="M464" t="s">
        <v>1852</v>
      </c>
      <c r="O464" t="s">
        <v>1853</v>
      </c>
      <c r="S464">
        <v>555</v>
      </c>
      <c r="T464">
        <v>184</v>
      </c>
    </row>
    <row r="465" spans="1:20" x14ac:dyDescent="0.25">
      <c r="A465" t="s">
        <v>1854</v>
      </c>
      <c r="B465" t="s">
        <v>29</v>
      </c>
      <c r="C465" t="s">
        <v>30</v>
      </c>
      <c r="D465" t="s">
        <v>22</v>
      </c>
      <c r="E465" t="s">
        <v>23</v>
      </c>
      <c r="F465" t="s">
        <v>5</v>
      </c>
      <c r="H465" t="s">
        <v>24</v>
      </c>
      <c r="I465">
        <v>527216</v>
      </c>
      <c r="J465">
        <v>528154</v>
      </c>
      <c r="K465" t="s">
        <v>25</v>
      </c>
      <c r="L465" t="s">
        <v>1856</v>
      </c>
      <c r="M465" t="s">
        <v>1856</v>
      </c>
      <c r="O465" t="s">
        <v>56</v>
      </c>
      <c r="S465">
        <v>939</v>
      </c>
      <c r="T465">
        <v>312</v>
      </c>
    </row>
    <row r="466" spans="1:20" x14ac:dyDescent="0.25">
      <c r="A466" t="s">
        <v>1857</v>
      </c>
      <c r="B466" t="s">
        <v>29</v>
      </c>
      <c r="C466" t="s">
        <v>30</v>
      </c>
      <c r="D466" t="s">
        <v>22</v>
      </c>
      <c r="E466" t="s">
        <v>23</v>
      </c>
      <c r="F466" t="s">
        <v>5</v>
      </c>
      <c r="H466" t="s">
        <v>24</v>
      </c>
      <c r="I466">
        <v>528279</v>
      </c>
      <c r="J466">
        <v>529040</v>
      </c>
      <c r="K466" t="s">
        <v>52</v>
      </c>
      <c r="L466" t="s">
        <v>1859</v>
      </c>
      <c r="M466" t="s">
        <v>1859</v>
      </c>
      <c r="O466" t="s">
        <v>56</v>
      </c>
      <c r="S466">
        <v>762</v>
      </c>
      <c r="T466">
        <v>253</v>
      </c>
    </row>
    <row r="467" spans="1:20" x14ac:dyDescent="0.25">
      <c r="A467" t="s">
        <v>1860</v>
      </c>
      <c r="B467" t="s">
        <v>29</v>
      </c>
      <c r="C467" t="s">
        <v>30</v>
      </c>
      <c r="D467" t="s">
        <v>22</v>
      </c>
      <c r="E467" t="s">
        <v>23</v>
      </c>
      <c r="F467" t="s">
        <v>5</v>
      </c>
      <c r="H467" t="s">
        <v>24</v>
      </c>
      <c r="I467">
        <v>529037</v>
      </c>
      <c r="J467">
        <v>530203</v>
      </c>
      <c r="K467" t="s">
        <v>52</v>
      </c>
      <c r="L467" t="s">
        <v>1862</v>
      </c>
      <c r="M467" t="s">
        <v>1862</v>
      </c>
      <c r="O467" t="s">
        <v>1863</v>
      </c>
      <c r="S467">
        <v>1167</v>
      </c>
      <c r="T467">
        <v>388</v>
      </c>
    </row>
    <row r="468" spans="1:20" x14ac:dyDescent="0.25">
      <c r="A468" t="s">
        <v>1864</v>
      </c>
      <c r="B468" t="s">
        <v>29</v>
      </c>
      <c r="C468" t="s">
        <v>30</v>
      </c>
      <c r="D468" t="s">
        <v>22</v>
      </c>
      <c r="E468" t="s">
        <v>23</v>
      </c>
      <c r="F468" t="s">
        <v>5</v>
      </c>
      <c r="H468" t="s">
        <v>24</v>
      </c>
      <c r="I468">
        <v>531056</v>
      </c>
      <c r="J468">
        <v>531730</v>
      </c>
      <c r="K468" t="s">
        <v>25</v>
      </c>
      <c r="L468" t="s">
        <v>1866</v>
      </c>
      <c r="M468" t="s">
        <v>1866</v>
      </c>
      <c r="O468" t="s">
        <v>1867</v>
      </c>
      <c r="S468">
        <v>675</v>
      </c>
      <c r="T468">
        <v>224</v>
      </c>
    </row>
    <row r="469" spans="1:20" x14ac:dyDescent="0.25">
      <c r="A469" t="s">
        <v>1868</v>
      </c>
      <c r="B469" t="s">
        <v>29</v>
      </c>
      <c r="C469" t="s">
        <v>30</v>
      </c>
      <c r="D469" t="s">
        <v>22</v>
      </c>
      <c r="E469" t="s">
        <v>23</v>
      </c>
      <c r="F469" t="s">
        <v>5</v>
      </c>
      <c r="H469" t="s">
        <v>24</v>
      </c>
      <c r="I469">
        <v>532143</v>
      </c>
      <c r="J469">
        <v>533258</v>
      </c>
      <c r="K469" t="s">
        <v>25</v>
      </c>
      <c r="L469" t="s">
        <v>1870</v>
      </c>
      <c r="M469" t="s">
        <v>1870</v>
      </c>
      <c r="O469" t="s">
        <v>1871</v>
      </c>
      <c r="S469">
        <v>1116</v>
      </c>
      <c r="T469">
        <v>371</v>
      </c>
    </row>
    <row r="470" spans="1:20" x14ac:dyDescent="0.25">
      <c r="A470" t="s">
        <v>1872</v>
      </c>
      <c r="B470" t="s">
        <v>29</v>
      </c>
      <c r="C470" t="s">
        <v>30</v>
      </c>
      <c r="D470" t="s">
        <v>22</v>
      </c>
      <c r="E470" t="s">
        <v>23</v>
      </c>
      <c r="F470" t="s">
        <v>5</v>
      </c>
      <c r="H470" t="s">
        <v>24</v>
      </c>
      <c r="I470">
        <v>533255</v>
      </c>
      <c r="J470">
        <v>534667</v>
      </c>
      <c r="K470" t="s">
        <v>25</v>
      </c>
      <c r="L470" t="s">
        <v>1874</v>
      </c>
      <c r="M470" t="s">
        <v>1874</v>
      </c>
      <c r="O470" t="s">
        <v>652</v>
      </c>
      <c r="S470">
        <v>1413</v>
      </c>
      <c r="T470">
        <v>470</v>
      </c>
    </row>
    <row r="471" spans="1:20" x14ac:dyDescent="0.25">
      <c r="A471" t="s">
        <v>1875</v>
      </c>
      <c r="B471" t="s">
        <v>29</v>
      </c>
      <c r="C471" t="s">
        <v>30</v>
      </c>
      <c r="D471" t="s">
        <v>22</v>
      </c>
      <c r="E471" t="s">
        <v>23</v>
      </c>
      <c r="F471" t="s">
        <v>5</v>
      </c>
      <c r="H471" t="s">
        <v>24</v>
      </c>
      <c r="I471">
        <v>534679</v>
      </c>
      <c r="J471">
        <v>535341</v>
      </c>
      <c r="K471" t="s">
        <v>52</v>
      </c>
      <c r="L471" t="s">
        <v>1877</v>
      </c>
      <c r="M471" t="s">
        <v>1877</v>
      </c>
      <c r="O471" t="s">
        <v>1063</v>
      </c>
      <c r="S471">
        <v>663</v>
      </c>
      <c r="T471">
        <v>220</v>
      </c>
    </row>
    <row r="472" spans="1:20" x14ac:dyDescent="0.25">
      <c r="A472" t="s">
        <v>1878</v>
      </c>
      <c r="B472" t="s">
        <v>29</v>
      </c>
      <c r="C472" t="s">
        <v>30</v>
      </c>
      <c r="D472" t="s">
        <v>22</v>
      </c>
      <c r="E472" t="s">
        <v>23</v>
      </c>
      <c r="F472" t="s">
        <v>5</v>
      </c>
      <c r="H472" t="s">
        <v>24</v>
      </c>
      <c r="I472">
        <v>535505</v>
      </c>
      <c r="J472">
        <v>535708</v>
      </c>
      <c r="K472" t="s">
        <v>25</v>
      </c>
      <c r="L472" t="s">
        <v>1880</v>
      </c>
      <c r="M472" t="s">
        <v>1880</v>
      </c>
      <c r="O472" t="s">
        <v>56</v>
      </c>
      <c r="S472">
        <v>204</v>
      </c>
      <c r="T472">
        <v>67</v>
      </c>
    </row>
    <row r="473" spans="1:20" x14ac:dyDescent="0.25">
      <c r="A473" t="s">
        <v>1881</v>
      </c>
      <c r="B473" t="s">
        <v>29</v>
      </c>
      <c r="C473" t="s">
        <v>30</v>
      </c>
      <c r="D473" t="s">
        <v>22</v>
      </c>
      <c r="E473" t="s">
        <v>23</v>
      </c>
      <c r="F473" t="s">
        <v>5</v>
      </c>
      <c r="H473" t="s">
        <v>24</v>
      </c>
      <c r="I473">
        <v>535705</v>
      </c>
      <c r="J473">
        <v>535983</v>
      </c>
      <c r="K473" t="s">
        <v>25</v>
      </c>
      <c r="L473" t="s">
        <v>1883</v>
      </c>
      <c r="M473" t="s">
        <v>1883</v>
      </c>
      <c r="O473" t="s">
        <v>56</v>
      </c>
      <c r="S473">
        <v>279</v>
      </c>
      <c r="T473">
        <v>92</v>
      </c>
    </row>
    <row r="474" spans="1:20" x14ac:dyDescent="0.25">
      <c r="A474" t="s">
        <v>1884</v>
      </c>
      <c r="B474" t="s">
        <v>29</v>
      </c>
      <c r="C474" t="s">
        <v>30</v>
      </c>
      <c r="D474" t="s">
        <v>22</v>
      </c>
      <c r="E474" t="s">
        <v>23</v>
      </c>
      <c r="F474" t="s">
        <v>5</v>
      </c>
      <c r="H474" t="s">
        <v>24</v>
      </c>
      <c r="I474">
        <v>535980</v>
      </c>
      <c r="J474">
        <v>536312</v>
      </c>
      <c r="K474" t="s">
        <v>25</v>
      </c>
      <c r="L474" t="s">
        <v>1885</v>
      </c>
      <c r="M474" t="s">
        <v>1885</v>
      </c>
      <c r="O474" t="s">
        <v>56</v>
      </c>
      <c r="S474">
        <v>333</v>
      </c>
      <c r="T474">
        <v>110</v>
      </c>
    </row>
    <row r="475" spans="1:20" x14ac:dyDescent="0.25">
      <c r="A475" t="s">
        <v>1886</v>
      </c>
      <c r="B475" t="s">
        <v>29</v>
      </c>
      <c r="C475" t="s">
        <v>30</v>
      </c>
      <c r="D475" t="s">
        <v>22</v>
      </c>
      <c r="E475" t="s">
        <v>23</v>
      </c>
      <c r="F475" t="s">
        <v>5</v>
      </c>
      <c r="H475" t="s">
        <v>24</v>
      </c>
      <c r="I475">
        <v>536309</v>
      </c>
      <c r="J475">
        <v>536572</v>
      </c>
      <c r="K475" t="s">
        <v>25</v>
      </c>
      <c r="L475" t="s">
        <v>1888</v>
      </c>
      <c r="M475" t="s">
        <v>1888</v>
      </c>
      <c r="O475" t="s">
        <v>56</v>
      </c>
      <c r="S475">
        <v>264</v>
      </c>
      <c r="T475">
        <v>87</v>
      </c>
    </row>
    <row r="476" spans="1:20" x14ac:dyDescent="0.25">
      <c r="A476" t="s">
        <v>1889</v>
      </c>
      <c r="B476" t="s">
        <v>29</v>
      </c>
      <c r="C476" t="s">
        <v>30</v>
      </c>
      <c r="D476" t="s">
        <v>22</v>
      </c>
      <c r="E476" t="s">
        <v>23</v>
      </c>
      <c r="F476" t="s">
        <v>5</v>
      </c>
      <c r="H476" t="s">
        <v>24</v>
      </c>
      <c r="I476">
        <v>536569</v>
      </c>
      <c r="J476">
        <v>537123</v>
      </c>
      <c r="K476" t="s">
        <v>25</v>
      </c>
      <c r="L476" t="s">
        <v>1891</v>
      </c>
      <c r="M476" t="s">
        <v>1891</v>
      </c>
      <c r="O476" t="s">
        <v>56</v>
      </c>
      <c r="S476">
        <v>555</v>
      </c>
      <c r="T476">
        <v>184</v>
      </c>
    </row>
    <row r="477" spans="1:20" x14ac:dyDescent="0.25">
      <c r="A477" t="s">
        <v>1892</v>
      </c>
      <c r="B477" t="s">
        <v>29</v>
      </c>
      <c r="C477" t="s">
        <v>30</v>
      </c>
      <c r="D477" t="s">
        <v>22</v>
      </c>
      <c r="E477" t="s">
        <v>23</v>
      </c>
      <c r="F477" t="s">
        <v>5</v>
      </c>
      <c r="H477" t="s">
        <v>24</v>
      </c>
      <c r="I477">
        <v>537120</v>
      </c>
      <c r="J477">
        <v>537386</v>
      </c>
      <c r="K477" t="s">
        <v>25</v>
      </c>
      <c r="L477" t="s">
        <v>1894</v>
      </c>
      <c r="M477" t="s">
        <v>1894</v>
      </c>
      <c r="O477" t="s">
        <v>56</v>
      </c>
      <c r="S477">
        <v>267</v>
      </c>
      <c r="T477">
        <v>88</v>
      </c>
    </row>
    <row r="478" spans="1:20" x14ac:dyDescent="0.25">
      <c r="A478" t="s">
        <v>1895</v>
      </c>
      <c r="B478" t="s">
        <v>29</v>
      </c>
      <c r="C478" t="s">
        <v>30</v>
      </c>
      <c r="D478" t="s">
        <v>22</v>
      </c>
      <c r="E478" t="s">
        <v>23</v>
      </c>
      <c r="F478" t="s">
        <v>5</v>
      </c>
      <c r="H478" t="s">
        <v>24</v>
      </c>
      <c r="I478">
        <v>537751</v>
      </c>
      <c r="J478">
        <v>538050</v>
      </c>
      <c r="K478" t="s">
        <v>25</v>
      </c>
      <c r="L478" t="s">
        <v>1897</v>
      </c>
      <c r="M478" t="s">
        <v>1897</v>
      </c>
      <c r="O478" t="s">
        <v>56</v>
      </c>
      <c r="S478">
        <v>300</v>
      </c>
      <c r="T478">
        <v>99</v>
      </c>
    </row>
    <row r="479" spans="1:20" x14ac:dyDescent="0.25">
      <c r="A479" t="s">
        <v>1898</v>
      </c>
      <c r="B479" t="s">
        <v>29</v>
      </c>
      <c r="C479" t="s">
        <v>30</v>
      </c>
      <c r="D479" t="s">
        <v>22</v>
      </c>
      <c r="E479" t="s">
        <v>23</v>
      </c>
      <c r="F479" t="s">
        <v>5</v>
      </c>
      <c r="H479" t="s">
        <v>24</v>
      </c>
      <c r="I479">
        <v>538062</v>
      </c>
      <c r="J479">
        <v>538235</v>
      </c>
      <c r="K479" t="s">
        <v>25</v>
      </c>
      <c r="L479" t="s">
        <v>1899</v>
      </c>
      <c r="M479" t="s">
        <v>1899</v>
      </c>
      <c r="O479" t="s">
        <v>56</v>
      </c>
      <c r="S479">
        <v>174</v>
      </c>
      <c r="T479">
        <v>57</v>
      </c>
    </row>
    <row r="480" spans="1:20" x14ac:dyDescent="0.25">
      <c r="A480" t="s">
        <v>1900</v>
      </c>
      <c r="B480" t="s">
        <v>29</v>
      </c>
      <c r="C480" t="s">
        <v>30</v>
      </c>
      <c r="D480" t="s">
        <v>22</v>
      </c>
      <c r="E480" t="s">
        <v>23</v>
      </c>
      <c r="F480" t="s">
        <v>5</v>
      </c>
      <c r="H480" t="s">
        <v>24</v>
      </c>
      <c r="I480">
        <v>538232</v>
      </c>
      <c r="J480">
        <v>538453</v>
      </c>
      <c r="K480" t="s">
        <v>25</v>
      </c>
      <c r="L480" t="s">
        <v>1902</v>
      </c>
      <c r="M480" t="s">
        <v>1902</v>
      </c>
      <c r="O480" t="s">
        <v>56</v>
      </c>
      <c r="S480">
        <v>222</v>
      </c>
      <c r="T480">
        <v>73</v>
      </c>
    </row>
    <row r="481" spans="1:21" x14ac:dyDescent="0.25">
      <c r="A481" t="s">
        <v>1903</v>
      </c>
      <c r="B481" t="s">
        <v>29</v>
      </c>
      <c r="C481" t="s">
        <v>30</v>
      </c>
      <c r="D481" t="s">
        <v>22</v>
      </c>
      <c r="E481" t="s">
        <v>23</v>
      </c>
      <c r="F481" t="s">
        <v>5</v>
      </c>
      <c r="H481" t="s">
        <v>24</v>
      </c>
      <c r="I481">
        <v>538463</v>
      </c>
      <c r="J481">
        <v>538732</v>
      </c>
      <c r="K481" t="s">
        <v>25</v>
      </c>
      <c r="L481" t="s">
        <v>1905</v>
      </c>
      <c r="M481" t="s">
        <v>1905</v>
      </c>
      <c r="O481" t="s">
        <v>56</v>
      </c>
      <c r="S481">
        <v>270</v>
      </c>
      <c r="T481">
        <v>89</v>
      </c>
    </row>
    <row r="482" spans="1:21" x14ac:dyDescent="0.25">
      <c r="A482" t="s">
        <v>1906</v>
      </c>
      <c r="B482" t="s">
        <v>29</v>
      </c>
      <c r="C482" t="s">
        <v>30</v>
      </c>
      <c r="D482" t="s">
        <v>22</v>
      </c>
      <c r="E482" t="s">
        <v>23</v>
      </c>
      <c r="F482" t="s">
        <v>5</v>
      </c>
      <c r="H482" t="s">
        <v>24</v>
      </c>
      <c r="I482">
        <v>538837</v>
      </c>
      <c r="J482">
        <v>540309</v>
      </c>
      <c r="K482" t="s">
        <v>25</v>
      </c>
      <c r="L482" t="s">
        <v>1908</v>
      </c>
      <c r="M482" t="s">
        <v>1908</v>
      </c>
      <c r="O482" t="s">
        <v>56</v>
      </c>
      <c r="S482">
        <v>1473</v>
      </c>
      <c r="T482">
        <v>490</v>
      </c>
    </row>
    <row r="483" spans="1:21" x14ac:dyDescent="0.25">
      <c r="A483" t="s">
        <v>1909</v>
      </c>
      <c r="B483" t="s">
        <v>29</v>
      </c>
      <c r="C483" t="s">
        <v>30</v>
      </c>
      <c r="D483" t="s">
        <v>22</v>
      </c>
      <c r="E483" t="s">
        <v>23</v>
      </c>
      <c r="F483" t="s">
        <v>5</v>
      </c>
      <c r="H483" t="s">
        <v>24</v>
      </c>
      <c r="I483">
        <v>540309</v>
      </c>
      <c r="J483">
        <v>540629</v>
      </c>
      <c r="K483" t="s">
        <v>25</v>
      </c>
      <c r="L483" t="s">
        <v>1911</v>
      </c>
      <c r="M483" t="s">
        <v>1911</v>
      </c>
      <c r="O483" t="s">
        <v>1912</v>
      </c>
      <c r="S483">
        <v>321</v>
      </c>
      <c r="T483">
        <v>106</v>
      </c>
    </row>
    <row r="484" spans="1:21" x14ac:dyDescent="0.25">
      <c r="A484" t="s">
        <v>1913</v>
      </c>
      <c r="B484" t="s">
        <v>29</v>
      </c>
      <c r="C484" t="s">
        <v>30</v>
      </c>
      <c r="D484" t="s">
        <v>22</v>
      </c>
      <c r="E484" t="s">
        <v>23</v>
      </c>
      <c r="F484" t="s">
        <v>5</v>
      </c>
      <c r="H484" t="s">
        <v>24</v>
      </c>
      <c r="I484">
        <v>540626</v>
      </c>
      <c r="J484">
        <v>541921</v>
      </c>
      <c r="K484" t="s">
        <v>25</v>
      </c>
      <c r="L484" t="s">
        <v>1915</v>
      </c>
      <c r="M484" t="s">
        <v>1915</v>
      </c>
      <c r="O484" t="s">
        <v>56</v>
      </c>
      <c r="S484">
        <v>1296</v>
      </c>
      <c r="T484">
        <v>431</v>
      </c>
    </row>
    <row r="485" spans="1:21" x14ac:dyDescent="0.25">
      <c r="A485" t="s">
        <v>1916</v>
      </c>
      <c r="B485" t="s">
        <v>29</v>
      </c>
      <c r="C485" t="s">
        <v>30</v>
      </c>
      <c r="D485" t="s">
        <v>22</v>
      </c>
      <c r="E485" t="s">
        <v>23</v>
      </c>
      <c r="F485" t="s">
        <v>5</v>
      </c>
      <c r="H485" t="s">
        <v>24</v>
      </c>
      <c r="I485">
        <v>542049</v>
      </c>
      <c r="J485">
        <v>543314</v>
      </c>
      <c r="K485" t="s">
        <v>25</v>
      </c>
      <c r="L485" t="s">
        <v>1918</v>
      </c>
      <c r="M485" t="s">
        <v>1918</v>
      </c>
      <c r="O485" t="s">
        <v>56</v>
      </c>
      <c r="S485">
        <v>1266</v>
      </c>
      <c r="T485">
        <v>421</v>
      </c>
    </row>
    <row r="486" spans="1:21" x14ac:dyDescent="0.25">
      <c r="A486" t="s">
        <v>1919</v>
      </c>
      <c r="B486" t="s">
        <v>29</v>
      </c>
      <c r="C486" t="s">
        <v>30</v>
      </c>
      <c r="D486" t="s">
        <v>22</v>
      </c>
      <c r="E486" t="s">
        <v>23</v>
      </c>
      <c r="F486" t="s">
        <v>5</v>
      </c>
      <c r="H486" t="s">
        <v>24</v>
      </c>
      <c r="I486">
        <v>543311</v>
      </c>
      <c r="J486">
        <v>544285</v>
      </c>
      <c r="K486" t="s">
        <v>25</v>
      </c>
      <c r="L486" t="s">
        <v>1921</v>
      </c>
      <c r="M486" t="s">
        <v>1921</v>
      </c>
      <c r="O486" t="s">
        <v>1922</v>
      </c>
      <c r="S486">
        <v>975</v>
      </c>
      <c r="T486">
        <v>324</v>
      </c>
    </row>
    <row r="487" spans="1:21" x14ac:dyDescent="0.25">
      <c r="A487" t="s">
        <v>1923</v>
      </c>
      <c r="B487" t="s">
        <v>29</v>
      </c>
      <c r="C487" t="s">
        <v>30</v>
      </c>
      <c r="D487" t="s">
        <v>22</v>
      </c>
      <c r="E487" t="s">
        <v>23</v>
      </c>
      <c r="F487" t="s">
        <v>5</v>
      </c>
      <c r="H487" t="s">
        <v>24</v>
      </c>
      <c r="I487">
        <v>544299</v>
      </c>
      <c r="J487">
        <v>544592</v>
      </c>
      <c r="K487" t="s">
        <v>25</v>
      </c>
      <c r="L487" t="s">
        <v>1925</v>
      </c>
      <c r="M487" t="s">
        <v>1925</v>
      </c>
      <c r="O487" t="s">
        <v>56</v>
      </c>
      <c r="S487">
        <v>294</v>
      </c>
      <c r="T487">
        <v>97</v>
      </c>
    </row>
    <row r="488" spans="1:21" x14ac:dyDescent="0.25">
      <c r="A488" t="s">
        <v>1926</v>
      </c>
      <c r="B488" t="s">
        <v>124</v>
      </c>
      <c r="D488" t="s">
        <v>22</v>
      </c>
      <c r="E488" t="s">
        <v>23</v>
      </c>
      <c r="F488" t="s">
        <v>5</v>
      </c>
      <c r="H488" t="s">
        <v>24</v>
      </c>
      <c r="I488">
        <v>544652</v>
      </c>
      <c r="J488">
        <v>544728</v>
      </c>
      <c r="K488" t="s">
        <v>52</v>
      </c>
      <c r="O488" t="s">
        <v>1928</v>
      </c>
      <c r="S488">
        <v>77</v>
      </c>
      <c r="U488" t="s">
        <v>1929</v>
      </c>
    </row>
    <row r="489" spans="1:21" x14ac:dyDescent="0.25">
      <c r="A489" t="s">
        <v>1931</v>
      </c>
      <c r="B489" t="s">
        <v>29</v>
      </c>
      <c r="C489" t="s">
        <v>30</v>
      </c>
      <c r="D489" t="s">
        <v>22</v>
      </c>
      <c r="E489" t="s">
        <v>23</v>
      </c>
      <c r="F489" t="s">
        <v>5</v>
      </c>
      <c r="H489" t="s">
        <v>24</v>
      </c>
      <c r="I489">
        <v>544789</v>
      </c>
      <c r="J489">
        <v>546645</v>
      </c>
      <c r="K489" t="s">
        <v>52</v>
      </c>
      <c r="L489" t="s">
        <v>1933</v>
      </c>
      <c r="M489" t="s">
        <v>1933</v>
      </c>
      <c r="O489" t="s">
        <v>1934</v>
      </c>
      <c r="P489" t="s">
        <v>1930</v>
      </c>
      <c r="S489">
        <v>1857</v>
      </c>
      <c r="T489">
        <v>618</v>
      </c>
    </row>
    <row r="490" spans="1:21" x14ac:dyDescent="0.25">
      <c r="A490" t="s">
        <v>1935</v>
      </c>
      <c r="B490" t="s">
        <v>29</v>
      </c>
      <c r="C490" t="s">
        <v>30</v>
      </c>
      <c r="D490" t="s">
        <v>22</v>
      </c>
      <c r="E490" t="s">
        <v>23</v>
      </c>
      <c r="F490" t="s">
        <v>5</v>
      </c>
      <c r="H490" t="s">
        <v>24</v>
      </c>
      <c r="I490">
        <v>546764</v>
      </c>
      <c r="J490">
        <v>548515</v>
      </c>
      <c r="K490" t="s">
        <v>52</v>
      </c>
      <c r="L490" t="s">
        <v>1937</v>
      </c>
      <c r="M490" t="s">
        <v>1937</v>
      </c>
      <c r="O490" t="s">
        <v>1938</v>
      </c>
      <c r="S490">
        <v>1752</v>
      </c>
      <c r="T490">
        <v>583</v>
      </c>
    </row>
    <row r="491" spans="1:21" x14ac:dyDescent="0.25">
      <c r="A491" t="s">
        <v>1940</v>
      </c>
      <c r="B491" t="s">
        <v>29</v>
      </c>
      <c r="C491" t="s">
        <v>30</v>
      </c>
      <c r="D491" t="s">
        <v>22</v>
      </c>
      <c r="E491" t="s">
        <v>23</v>
      </c>
      <c r="F491" t="s">
        <v>5</v>
      </c>
      <c r="H491" t="s">
        <v>24</v>
      </c>
      <c r="I491">
        <v>548670</v>
      </c>
      <c r="J491">
        <v>548885</v>
      </c>
      <c r="K491" t="s">
        <v>52</v>
      </c>
      <c r="L491" t="s">
        <v>1942</v>
      </c>
      <c r="M491" t="s">
        <v>1942</v>
      </c>
      <c r="O491" t="s">
        <v>1943</v>
      </c>
      <c r="P491" t="s">
        <v>1939</v>
      </c>
      <c r="S491">
        <v>216</v>
      </c>
      <c r="T491">
        <v>71</v>
      </c>
    </row>
    <row r="492" spans="1:21" x14ac:dyDescent="0.25">
      <c r="A492" t="s">
        <v>1945</v>
      </c>
      <c r="B492" t="s">
        <v>29</v>
      </c>
      <c r="C492" t="s">
        <v>30</v>
      </c>
      <c r="D492" t="s">
        <v>22</v>
      </c>
      <c r="E492" t="s">
        <v>23</v>
      </c>
      <c r="F492" t="s">
        <v>5</v>
      </c>
      <c r="H492" t="s">
        <v>24</v>
      </c>
      <c r="I492">
        <v>549119</v>
      </c>
      <c r="J492">
        <v>550174</v>
      </c>
      <c r="K492" t="s">
        <v>25</v>
      </c>
      <c r="L492" t="s">
        <v>1947</v>
      </c>
      <c r="M492" t="s">
        <v>1947</v>
      </c>
      <c r="O492" t="s">
        <v>1948</v>
      </c>
      <c r="P492" t="s">
        <v>1944</v>
      </c>
      <c r="S492">
        <v>1056</v>
      </c>
      <c r="T492">
        <v>351</v>
      </c>
    </row>
    <row r="493" spans="1:21" x14ac:dyDescent="0.25">
      <c r="A493" t="s">
        <v>1950</v>
      </c>
      <c r="B493" t="s">
        <v>29</v>
      </c>
      <c r="C493" t="s">
        <v>30</v>
      </c>
      <c r="D493" t="s">
        <v>22</v>
      </c>
      <c r="E493" t="s">
        <v>23</v>
      </c>
      <c r="F493" t="s">
        <v>5</v>
      </c>
      <c r="H493" t="s">
        <v>24</v>
      </c>
      <c r="I493">
        <v>550187</v>
      </c>
      <c r="J493">
        <v>550780</v>
      </c>
      <c r="K493" t="s">
        <v>52</v>
      </c>
      <c r="L493" t="s">
        <v>1952</v>
      </c>
      <c r="M493" t="s">
        <v>1952</v>
      </c>
      <c r="O493" t="s">
        <v>1953</v>
      </c>
      <c r="P493" t="s">
        <v>1949</v>
      </c>
      <c r="S493">
        <v>594</v>
      </c>
      <c r="T493">
        <v>197</v>
      </c>
    </row>
    <row r="494" spans="1:21" x14ac:dyDescent="0.25">
      <c r="A494" t="s">
        <v>1955</v>
      </c>
      <c r="B494" t="s">
        <v>29</v>
      </c>
      <c r="C494" t="s">
        <v>30</v>
      </c>
      <c r="D494" t="s">
        <v>22</v>
      </c>
      <c r="E494" t="s">
        <v>23</v>
      </c>
      <c r="F494" t="s">
        <v>5</v>
      </c>
      <c r="H494" t="s">
        <v>24</v>
      </c>
      <c r="I494">
        <v>550922</v>
      </c>
      <c r="J494">
        <v>551293</v>
      </c>
      <c r="K494" t="s">
        <v>25</v>
      </c>
      <c r="L494" t="s">
        <v>1957</v>
      </c>
      <c r="M494" t="s">
        <v>1957</v>
      </c>
      <c r="O494" t="s">
        <v>1958</v>
      </c>
      <c r="P494" t="s">
        <v>1954</v>
      </c>
      <c r="S494">
        <v>372</v>
      </c>
      <c r="T494">
        <v>123</v>
      </c>
    </row>
    <row r="495" spans="1:21" x14ac:dyDescent="0.25">
      <c r="A495" t="s">
        <v>1960</v>
      </c>
      <c r="B495" t="s">
        <v>29</v>
      </c>
      <c r="C495" t="s">
        <v>30</v>
      </c>
      <c r="D495" t="s">
        <v>22</v>
      </c>
      <c r="E495" t="s">
        <v>23</v>
      </c>
      <c r="F495" t="s">
        <v>5</v>
      </c>
      <c r="H495" t="s">
        <v>24</v>
      </c>
      <c r="I495">
        <v>551290</v>
      </c>
      <c r="J495">
        <v>551814</v>
      </c>
      <c r="K495" t="s">
        <v>25</v>
      </c>
      <c r="L495" t="s">
        <v>1962</v>
      </c>
      <c r="M495" t="s">
        <v>1962</v>
      </c>
      <c r="O495" t="s">
        <v>1963</v>
      </c>
      <c r="P495" t="s">
        <v>1959</v>
      </c>
      <c r="S495">
        <v>525</v>
      </c>
      <c r="T495">
        <v>174</v>
      </c>
    </row>
    <row r="496" spans="1:21" x14ac:dyDescent="0.25">
      <c r="A496" t="s">
        <v>1965</v>
      </c>
      <c r="B496" t="s">
        <v>29</v>
      </c>
      <c r="C496" t="s">
        <v>30</v>
      </c>
      <c r="D496" t="s">
        <v>22</v>
      </c>
      <c r="E496" t="s">
        <v>23</v>
      </c>
      <c r="F496" t="s">
        <v>5</v>
      </c>
      <c r="H496" t="s">
        <v>24</v>
      </c>
      <c r="I496">
        <v>551788</v>
      </c>
      <c r="J496">
        <v>553449</v>
      </c>
      <c r="K496" t="s">
        <v>52</v>
      </c>
      <c r="L496" t="s">
        <v>1967</v>
      </c>
      <c r="M496" t="s">
        <v>1967</v>
      </c>
      <c r="O496" t="s">
        <v>1968</v>
      </c>
      <c r="P496" t="s">
        <v>1964</v>
      </c>
      <c r="S496">
        <v>1662</v>
      </c>
      <c r="T496">
        <v>553</v>
      </c>
    </row>
    <row r="497" spans="1:20" x14ac:dyDescent="0.25">
      <c r="A497" t="s">
        <v>1969</v>
      </c>
      <c r="B497" t="s">
        <v>29</v>
      </c>
      <c r="C497" t="s">
        <v>30</v>
      </c>
      <c r="D497" t="s">
        <v>22</v>
      </c>
      <c r="E497" t="s">
        <v>23</v>
      </c>
      <c r="F497" t="s">
        <v>5</v>
      </c>
      <c r="H497" t="s">
        <v>24</v>
      </c>
      <c r="I497">
        <v>553497</v>
      </c>
      <c r="J497">
        <v>554345</v>
      </c>
      <c r="K497" t="s">
        <v>52</v>
      </c>
      <c r="L497" t="s">
        <v>1971</v>
      </c>
      <c r="M497" t="s">
        <v>1971</v>
      </c>
      <c r="O497" t="s">
        <v>1972</v>
      </c>
      <c r="S497">
        <v>849</v>
      </c>
      <c r="T497">
        <v>282</v>
      </c>
    </row>
    <row r="498" spans="1:20" x14ac:dyDescent="0.25">
      <c r="A498" t="s">
        <v>1974</v>
      </c>
      <c r="B498" t="s">
        <v>29</v>
      </c>
      <c r="C498" t="s">
        <v>30</v>
      </c>
      <c r="D498" t="s">
        <v>22</v>
      </c>
      <c r="E498" t="s">
        <v>23</v>
      </c>
      <c r="F498" t="s">
        <v>5</v>
      </c>
      <c r="H498" t="s">
        <v>24</v>
      </c>
      <c r="I498">
        <v>554342</v>
      </c>
      <c r="J498">
        <v>555136</v>
      </c>
      <c r="K498" t="s">
        <v>52</v>
      </c>
      <c r="L498" t="s">
        <v>1976</v>
      </c>
      <c r="M498" t="s">
        <v>1976</v>
      </c>
      <c r="O498" t="s">
        <v>1977</v>
      </c>
      <c r="P498" t="s">
        <v>1973</v>
      </c>
      <c r="S498">
        <v>795</v>
      </c>
      <c r="T498">
        <v>264</v>
      </c>
    </row>
    <row r="499" spans="1:20" x14ac:dyDescent="0.25">
      <c r="A499" t="s">
        <v>1978</v>
      </c>
      <c r="B499" t="s">
        <v>29</v>
      </c>
      <c r="C499" t="s">
        <v>30</v>
      </c>
      <c r="D499" t="s">
        <v>22</v>
      </c>
      <c r="E499" t="s">
        <v>23</v>
      </c>
      <c r="F499" t="s">
        <v>5</v>
      </c>
      <c r="H499" t="s">
        <v>24</v>
      </c>
      <c r="I499">
        <v>555274</v>
      </c>
      <c r="J499">
        <v>555771</v>
      </c>
      <c r="K499" t="s">
        <v>52</v>
      </c>
      <c r="L499" t="s">
        <v>1980</v>
      </c>
      <c r="M499" t="s">
        <v>1980</v>
      </c>
      <c r="O499" t="s">
        <v>1963</v>
      </c>
      <c r="P499" t="s">
        <v>1959</v>
      </c>
      <c r="S499">
        <v>498</v>
      </c>
      <c r="T499">
        <v>165</v>
      </c>
    </row>
    <row r="500" spans="1:20" x14ac:dyDescent="0.25">
      <c r="A500" t="s">
        <v>1982</v>
      </c>
      <c r="B500" t="s">
        <v>29</v>
      </c>
      <c r="C500" t="s">
        <v>30</v>
      </c>
      <c r="D500" t="s">
        <v>22</v>
      </c>
      <c r="E500" t="s">
        <v>23</v>
      </c>
      <c r="F500" t="s">
        <v>5</v>
      </c>
      <c r="H500" t="s">
        <v>24</v>
      </c>
      <c r="I500">
        <v>555768</v>
      </c>
      <c r="J500">
        <v>557135</v>
      </c>
      <c r="K500" t="s">
        <v>52</v>
      </c>
      <c r="L500" t="s">
        <v>1984</v>
      </c>
      <c r="M500" t="s">
        <v>1984</v>
      </c>
      <c r="O500" t="s">
        <v>1985</v>
      </c>
      <c r="P500" t="s">
        <v>1981</v>
      </c>
      <c r="S500">
        <v>1368</v>
      </c>
      <c r="T500">
        <v>455</v>
      </c>
    </row>
    <row r="501" spans="1:20" x14ac:dyDescent="0.25">
      <c r="A501" t="s">
        <v>1986</v>
      </c>
      <c r="B501" t="s">
        <v>29</v>
      </c>
      <c r="C501" t="s">
        <v>30</v>
      </c>
      <c r="D501" t="s">
        <v>22</v>
      </c>
      <c r="E501" t="s">
        <v>23</v>
      </c>
      <c r="F501" t="s">
        <v>5</v>
      </c>
      <c r="H501" t="s">
        <v>24</v>
      </c>
      <c r="I501">
        <v>557229</v>
      </c>
      <c r="J501">
        <v>557516</v>
      </c>
      <c r="K501" t="s">
        <v>52</v>
      </c>
      <c r="L501" t="s">
        <v>1987</v>
      </c>
      <c r="M501" t="s">
        <v>1987</v>
      </c>
      <c r="O501" t="s">
        <v>56</v>
      </c>
      <c r="S501">
        <v>288</v>
      </c>
      <c r="T501">
        <v>95</v>
      </c>
    </row>
    <row r="502" spans="1:20" x14ac:dyDescent="0.25">
      <c r="A502" t="s">
        <v>1988</v>
      </c>
      <c r="B502" t="s">
        <v>29</v>
      </c>
      <c r="C502" t="s">
        <v>30</v>
      </c>
      <c r="D502" t="s">
        <v>22</v>
      </c>
      <c r="E502" t="s">
        <v>23</v>
      </c>
      <c r="F502" t="s">
        <v>5</v>
      </c>
      <c r="H502" t="s">
        <v>24</v>
      </c>
      <c r="I502">
        <v>557844</v>
      </c>
      <c r="J502">
        <v>559238</v>
      </c>
      <c r="K502" t="s">
        <v>52</v>
      </c>
      <c r="L502" t="s">
        <v>1990</v>
      </c>
      <c r="M502" t="s">
        <v>1990</v>
      </c>
      <c r="O502" t="s">
        <v>323</v>
      </c>
      <c r="S502">
        <v>1395</v>
      </c>
      <c r="T502">
        <v>464</v>
      </c>
    </row>
    <row r="503" spans="1:20" x14ac:dyDescent="0.25">
      <c r="A503" t="s">
        <v>1991</v>
      </c>
      <c r="B503" t="s">
        <v>29</v>
      </c>
      <c r="C503" t="s">
        <v>30</v>
      </c>
      <c r="D503" t="s">
        <v>22</v>
      </c>
      <c r="E503" t="s">
        <v>23</v>
      </c>
      <c r="F503" t="s">
        <v>5</v>
      </c>
      <c r="H503" t="s">
        <v>24</v>
      </c>
      <c r="I503">
        <v>559246</v>
      </c>
      <c r="J503">
        <v>562215</v>
      </c>
      <c r="K503" t="s">
        <v>52</v>
      </c>
      <c r="L503" t="s">
        <v>1993</v>
      </c>
      <c r="M503" t="s">
        <v>1993</v>
      </c>
      <c r="O503" t="s">
        <v>1994</v>
      </c>
      <c r="S503">
        <v>2970</v>
      </c>
      <c r="T503">
        <v>989</v>
      </c>
    </row>
    <row r="504" spans="1:20" x14ac:dyDescent="0.25">
      <c r="A504" t="s">
        <v>1995</v>
      </c>
      <c r="B504" t="s">
        <v>29</v>
      </c>
      <c r="C504" t="s">
        <v>30</v>
      </c>
      <c r="D504" t="s">
        <v>22</v>
      </c>
      <c r="E504" t="s">
        <v>23</v>
      </c>
      <c r="F504" t="s">
        <v>5</v>
      </c>
      <c r="H504" t="s">
        <v>24</v>
      </c>
      <c r="I504">
        <v>562199</v>
      </c>
      <c r="J504">
        <v>562375</v>
      </c>
      <c r="K504" t="s">
        <v>52</v>
      </c>
      <c r="L504" t="s">
        <v>1997</v>
      </c>
      <c r="M504" t="s">
        <v>1997</v>
      </c>
      <c r="O504" t="s">
        <v>56</v>
      </c>
      <c r="S504">
        <v>177</v>
      </c>
      <c r="T504">
        <v>58</v>
      </c>
    </row>
    <row r="505" spans="1:20" x14ac:dyDescent="0.25">
      <c r="A505" t="s">
        <v>1999</v>
      </c>
      <c r="B505" t="s">
        <v>29</v>
      </c>
      <c r="C505" t="s">
        <v>30</v>
      </c>
      <c r="D505" t="s">
        <v>22</v>
      </c>
      <c r="E505" t="s">
        <v>23</v>
      </c>
      <c r="F505" t="s">
        <v>5</v>
      </c>
      <c r="H505" t="s">
        <v>24</v>
      </c>
      <c r="I505">
        <v>562380</v>
      </c>
      <c r="J505">
        <v>563297</v>
      </c>
      <c r="K505" t="s">
        <v>52</v>
      </c>
      <c r="L505" t="s">
        <v>2001</v>
      </c>
      <c r="M505" t="s">
        <v>2001</v>
      </c>
      <c r="O505" t="s">
        <v>2002</v>
      </c>
      <c r="P505" t="s">
        <v>1998</v>
      </c>
      <c r="S505">
        <v>918</v>
      </c>
      <c r="T505">
        <v>305</v>
      </c>
    </row>
    <row r="506" spans="1:20" x14ac:dyDescent="0.25">
      <c r="A506" t="s">
        <v>2004</v>
      </c>
      <c r="B506" t="s">
        <v>29</v>
      </c>
      <c r="C506" t="s">
        <v>30</v>
      </c>
      <c r="D506" t="s">
        <v>22</v>
      </c>
      <c r="E506" t="s">
        <v>23</v>
      </c>
      <c r="F506" t="s">
        <v>5</v>
      </c>
      <c r="H506" t="s">
        <v>24</v>
      </c>
      <c r="I506">
        <v>563345</v>
      </c>
      <c r="J506">
        <v>563785</v>
      </c>
      <c r="K506" t="s">
        <v>52</v>
      </c>
      <c r="L506" t="s">
        <v>2006</v>
      </c>
      <c r="M506" t="s">
        <v>2006</v>
      </c>
      <c r="O506" t="s">
        <v>2007</v>
      </c>
      <c r="P506" t="s">
        <v>2003</v>
      </c>
      <c r="S506">
        <v>441</v>
      </c>
      <c r="T506">
        <v>146</v>
      </c>
    </row>
    <row r="507" spans="1:20" x14ac:dyDescent="0.25">
      <c r="A507" t="s">
        <v>2009</v>
      </c>
      <c r="B507" t="s">
        <v>29</v>
      </c>
      <c r="C507" t="s">
        <v>30</v>
      </c>
      <c r="D507" t="s">
        <v>22</v>
      </c>
      <c r="E507" t="s">
        <v>23</v>
      </c>
      <c r="F507" t="s">
        <v>5</v>
      </c>
      <c r="H507" t="s">
        <v>24</v>
      </c>
      <c r="I507">
        <v>563958</v>
      </c>
      <c r="J507">
        <v>564689</v>
      </c>
      <c r="K507" t="s">
        <v>25</v>
      </c>
      <c r="L507" t="s">
        <v>2011</v>
      </c>
      <c r="M507" t="s">
        <v>2011</v>
      </c>
      <c r="O507" t="s">
        <v>2012</v>
      </c>
      <c r="P507" t="s">
        <v>2008</v>
      </c>
      <c r="S507">
        <v>732</v>
      </c>
      <c r="T507">
        <v>243</v>
      </c>
    </row>
    <row r="508" spans="1:20" x14ac:dyDescent="0.25">
      <c r="A508" t="s">
        <v>2013</v>
      </c>
      <c r="B508" t="s">
        <v>29</v>
      </c>
      <c r="C508" t="s">
        <v>30</v>
      </c>
      <c r="D508" t="s">
        <v>22</v>
      </c>
      <c r="E508" t="s">
        <v>23</v>
      </c>
      <c r="F508" t="s">
        <v>5</v>
      </c>
      <c r="H508" t="s">
        <v>24</v>
      </c>
      <c r="I508">
        <v>564673</v>
      </c>
      <c r="J508">
        <v>565044</v>
      </c>
      <c r="K508" t="s">
        <v>52</v>
      </c>
      <c r="L508" t="s">
        <v>2015</v>
      </c>
      <c r="M508" t="s">
        <v>2015</v>
      </c>
      <c r="O508" t="s">
        <v>1084</v>
      </c>
      <c r="S508">
        <v>372</v>
      </c>
      <c r="T508">
        <v>123</v>
      </c>
    </row>
    <row r="509" spans="1:20" x14ac:dyDescent="0.25">
      <c r="A509" t="s">
        <v>2016</v>
      </c>
      <c r="B509" t="s">
        <v>29</v>
      </c>
      <c r="C509" t="s">
        <v>30</v>
      </c>
      <c r="D509" t="s">
        <v>22</v>
      </c>
      <c r="E509" t="s">
        <v>23</v>
      </c>
      <c r="F509" t="s">
        <v>5</v>
      </c>
      <c r="H509" t="s">
        <v>24</v>
      </c>
      <c r="I509">
        <v>565041</v>
      </c>
      <c r="J509">
        <v>565409</v>
      </c>
      <c r="K509" t="s">
        <v>52</v>
      </c>
      <c r="L509" t="s">
        <v>2018</v>
      </c>
      <c r="M509" t="s">
        <v>2018</v>
      </c>
      <c r="O509" t="s">
        <v>2019</v>
      </c>
      <c r="S509">
        <v>369</v>
      </c>
      <c r="T509">
        <v>122</v>
      </c>
    </row>
    <row r="510" spans="1:20" x14ac:dyDescent="0.25">
      <c r="A510" t="s">
        <v>2020</v>
      </c>
      <c r="B510" t="s">
        <v>29</v>
      </c>
      <c r="C510" t="s">
        <v>30</v>
      </c>
      <c r="D510" t="s">
        <v>22</v>
      </c>
      <c r="E510" t="s">
        <v>23</v>
      </c>
      <c r="F510" t="s">
        <v>5</v>
      </c>
      <c r="H510" t="s">
        <v>24</v>
      </c>
      <c r="I510">
        <v>565489</v>
      </c>
      <c r="J510">
        <v>567069</v>
      </c>
      <c r="K510" t="s">
        <v>52</v>
      </c>
      <c r="L510" t="s">
        <v>2022</v>
      </c>
      <c r="M510" t="s">
        <v>2022</v>
      </c>
      <c r="O510" t="s">
        <v>2023</v>
      </c>
      <c r="S510">
        <v>1581</v>
      </c>
      <c r="T510">
        <v>526</v>
      </c>
    </row>
    <row r="511" spans="1:20" x14ac:dyDescent="0.25">
      <c r="A511" t="s">
        <v>2025</v>
      </c>
      <c r="B511" t="s">
        <v>29</v>
      </c>
      <c r="C511" t="s">
        <v>30</v>
      </c>
      <c r="D511" t="s">
        <v>22</v>
      </c>
      <c r="E511" t="s">
        <v>23</v>
      </c>
      <c r="F511" t="s">
        <v>5</v>
      </c>
      <c r="H511" t="s">
        <v>24</v>
      </c>
      <c r="I511">
        <v>567200</v>
      </c>
      <c r="J511">
        <v>569518</v>
      </c>
      <c r="K511" t="s">
        <v>25</v>
      </c>
      <c r="L511" t="s">
        <v>2027</v>
      </c>
      <c r="M511" t="s">
        <v>2027</v>
      </c>
      <c r="O511" t="s">
        <v>2028</v>
      </c>
      <c r="P511" t="s">
        <v>2024</v>
      </c>
      <c r="S511">
        <v>2319</v>
      </c>
      <c r="T511">
        <v>772</v>
      </c>
    </row>
    <row r="512" spans="1:20" x14ac:dyDescent="0.25">
      <c r="A512" t="s">
        <v>2029</v>
      </c>
      <c r="B512" t="s">
        <v>29</v>
      </c>
      <c r="C512" t="s">
        <v>30</v>
      </c>
      <c r="D512" t="s">
        <v>22</v>
      </c>
      <c r="E512" t="s">
        <v>23</v>
      </c>
      <c r="F512" t="s">
        <v>5</v>
      </c>
      <c r="H512" t="s">
        <v>24</v>
      </c>
      <c r="I512">
        <v>569515</v>
      </c>
      <c r="J512">
        <v>570096</v>
      </c>
      <c r="K512" t="s">
        <v>25</v>
      </c>
      <c r="L512" t="s">
        <v>2031</v>
      </c>
      <c r="M512" t="s">
        <v>2031</v>
      </c>
      <c r="O512" t="s">
        <v>2032</v>
      </c>
      <c r="S512">
        <v>582</v>
      </c>
      <c r="T512">
        <v>193</v>
      </c>
    </row>
    <row r="513" spans="1:20" x14ac:dyDescent="0.25">
      <c r="A513" t="s">
        <v>2033</v>
      </c>
      <c r="B513" t="s">
        <v>29</v>
      </c>
      <c r="C513" t="s">
        <v>30</v>
      </c>
      <c r="D513" t="s">
        <v>22</v>
      </c>
      <c r="E513" t="s">
        <v>23</v>
      </c>
      <c r="F513" t="s">
        <v>5</v>
      </c>
      <c r="H513" t="s">
        <v>24</v>
      </c>
      <c r="I513">
        <v>570157</v>
      </c>
      <c r="J513">
        <v>571095</v>
      </c>
      <c r="K513" t="s">
        <v>52</v>
      </c>
      <c r="L513" t="s">
        <v>2035</v>
      </c>
      <c r="M513" t="s">
        <v>2035</v>
      </c>
      <c r="O513" t="s">
        <v>2036</v>
      </c>
      <c r="S513">
        <v>939</v>
      </c>
      <c r="T513">
        <v>312</v>
      </c>
    </row>
    <row r="514" spans="1:20" x14ac:dyDescent="0.25">
      <c r="A514" t="s">
        <v>2037</v>
      </c>
      <c r="B514" t="s">
        <v>29</v>
      </c>
      <c r="C514" t="s">
        <v>30</v>
      </c>
      <c r="D514" t="s">
        <v>22</v>
      </c>
      <c r="E514" t="s">
        <v>23</v>
      </c>
      <c r="F514" t="s">
        <v>5</v>
      </c>
      <c r="H514" t="s">
        <v>24</v>
      </c>
      <c r="I514">
        <v>571293</v>
      </c>
      <c r="J514">
        <v>571880</v>
      </c>
      <c r="K514" t="s">
        <v>25</v>
      </c>
      <c r="L514" t="s">
        <v>2039</v>
      </c>
      <c r="M514" t="s">
        <v>2039</v>
      </c>
      <c r="O514" t="s">
        <v>570</v>
      </c>
      <c r="S514">
        <v>588</v>
      </c>
      <c r="T514">
        <v>195</v>
      </c>
    </row>
    <row r="515" spans="1:20" x14ac:dyDescent="0.25">
      <c r="A515" t="s">
        <v>2040</v>
      </c>
      <c r="B515" t="s">
        <v>29</v>
      </c>
      <c r="C515" t="s">
        <v>30</v>
      </c>
      <c r="D515" t="s">
        <v>22</v>
      </c>
      <c r="E515" t="s">
        <v>23</v>
      </c>
      <c r="F515" t="s">
        <v>5</v>
      </c>
      <c r="H515" t="s">
        <v>24</v>
      </c>
      <c r="I515">
        <v>571885</v>
      </c>
      <c r="J515">
        <v>572577</v>
      </c>
      <c r="K515" t="s">
        <v>25</v>
      </c>
      <c r="L515" t="s">
        <v>2042</v>
      </c>
      <c r="M515" t="s">
        <v>2042</v>
      </c>
      <c r="O515" t="s">
        <v>566</v>
      </c>
      <c r="S515">
        <v>693</v>
      </c>
      <c r="T515">
        <v>230</v>
      </c>
    </row>
    <row r="516" spans="1:20" x14ac:dyDescent="0.25">
      <c r="A516" t="s">
        <v>2043</v>
      </c>
      <c r="B516" t="s">
        <v>29</v>
      </c>
      <c r="C516" t="s">
        <v>30</v>
      </c>
      <c r="D516" t="s">
        <v>22</v>
      </c>
      <c r="E516" t="s">
        <v>23</v>
      </c>
      <c r="F516" t="s">
        <v>5</v>
      </c>
      <c r="H516" t="s">
        <v>24</v>
      </c>
      <c r="I516">
        <v>572574</v>
      </c>
      <c r="J516">
        <v>572969</v>
      </c>
      <c r="K516" t="s">
        <v>25</v>
      </c>
      <c r="L516" t="s">
        <v>2045</v>
      </c>
      <c r="M516" t="s">
        <v>2045</v>
      </c>
      <c r="O516" t="s">
        <v>56</v>
      </c>
      <c r="S516">
        <v>396</v>
      </c>
      <c r="T516">
        <v>131</v>
      </c>
    </row>
    <row r="517" spans="1:20" x14ac:dyDescent="0.25">
      <c r="A517" t="s">
        <v>2046</v>
      </c>
      <c r="B517" t="s">
        <v>29</v>
      </c>
      <c r="C517" t="s">
        <v>30</v>
      </c>
      <c r="D517" t="s">
        <v>22</v>
      </c>
      <c r="E517" t="s">
        <v>23</v>
      </c>
      <c r="F517" t="s">
        <v>5</v>
      </c>
      <c r="H517" t="s">
        <v>24</v>
      </c>
      <c r="I517">
        <v>573039</v>
      </c>
      <c r="J517">
        <v>574355</v>
      </c>
      <c r="K517" t="s">
        <v>25</v>
      </c>
      <c r="L517" t="s">
        <v>2048</v>
      </c>
      <c r="M517" t="s">
        <v>2048</v>
      </c>
      <c r="O517" t="s">
        <v>2032</v>
      </c>
      <c r="S517">
        <v>1317</v>
      </c>
      <c r="T517">
        <v>438</v>
      </c>
    </row>
    <row r="518" spans="1:20" x14ac:dyDescent="0.25">
      <c r="A518" t="s">
        <v>2050</v>
      </c>
      <c r="B518" t="s">
        <v>29</v>
      </c>
      <c r="C518" t="s">
        <v>30</v>
      </c>
      <c r="D518" t="s">
        <v>22</v>
      </c>
      <c r="E518" t="s">
        <v>23</v>
      </c>
      <c r="F518" t="s">
        <v>5</v>
      </c>
      <c r="H518" t="s">
        <v>24</v>
      </c>
      <c r="I518">
        <v>574402</v>
      </c>
      <c r="J518">
        <v>575682</v>
      </c>
      <c r="K518" t="s">
        <v>52</v>
      </c>
      <c r="L518" t="s">
        <v>2052</v>
      </c>
      <c r="M518" t="s">
        <v>2052</v>
      </c>
      <c r="O518" t="s">
        <v>2053</v>
      </c>
      <c r="P518" t="s">
        <v>2049</v>
      </c>
      <c r="S518">
        <v>1281</v>
      </c>
      <c r="T518">
        <v>426</v>
      </c>
    </row>
    <row r="519" spans="1:20" x14ac:dyDescent="0.25">
      <c r="A519" t="s">
        <v>2054</v>
      </c>
      <c r="B519" t="s">
        <v>29</v>
      </c>
      <c r="C519" t="s">
        <v>30</v>
      </c>
      <c r="D519" t="s">
        <v>22</v>
      </c>
      <c r="E519" t="s">
        <v>23</v>
      </c>
      <c r="F519" t="s">
        <v>5</v>
      </c>
      <c r="H519" t="s">
        <v>24</v>
      </c>
      <c r="I519">
        <v>575695</v>
      </c>
      <c r="J519">
        <v>576363</v>
      </c>
      <c r="K519" t="s">
        <v>52</v>
      </c>
      <c r="L519" t="s">
        <v>2056</v>
      </c>
      <c r="M519" t="s">
        <v>2056</v>
      </c>
      <c r="O519" t="s">
        <v>2057</v>
      </c>
      <c r="S519">
        <v>669</v>
      </c>
      <c r="T519">
        <v>222</v>
      </c>
    </row>
    <row r="520" spans="1:20" x14ac:dyDescent="0.25">
      <c r="A520" t="s">
        <v>2058</v>
      </c>
      <c r="B520" t="s">
        <v>29</v>
      </c>
      <c r="C520" t="s">
        <v>30</v>
      </c>
      <c r="D520" t="s">
        <v>22</v>
      </c>
      <c r="E520" t="s">
        <v>23</v>
      </c>
      <c r="F520" t="s">
        <v>5</v>
      </c>
      <c r="H520" t="s">
        <v>24</v>
      </c>
      <c r="I520">
        <v>576351</v>
      </c>
      <c r="J520">
        <v>577115</v>
      </c>
      <c r="K520" t="s">
        <v>52</v>
      </c>
      <c r="L520" t="s">
        <v>2060</v>
      </c>
      <c r="M520" t="s">
        <v>2060</v>
      </c>
      <c r="O520" t="s">
        <v>2061</v>
      </c>
      <c r="S520">
        <v>765</v>
      </c>
      <c r="T520">
        <v>254</v>
      </c>
    </row>
    <row r="521" spans="1:20" x14ac:dyDescent="0.25">
      <c r="A521" t="s">
        <v>2063</v>
      </c>
      <c r="B521" t="s">
        <v>29</v>
      </c>
      <c r="C521" t="s">
        <v>30</v>
      </c>
      <c r="D521" t="s">
        <v>22</v>
      </c>
      <c r="E521" t="s">
        <v>23</v>
      </c>
      <c r="F521" t="s">
        <v>5</v>
      </c>
      <c r="H521" t="s">
        <v>24</v>
      </c>
      <c r="I521">
        <v>577154</v>
      </c>
      <c r="J521">
        <v>577576</v>
      </c>
      <c r="K521" t="s">
        <v>52</v>
      </c>
      <c r="L521" t="s">
        <v>2065</v>
      </c>
      <c r="M521" t="s">
        <v>2065</v>
      </c>
      <c r="O521" t="s">
        <v>2066</v>
      </c>
      <c r="P521" t="s">
        <v>2062</v>
      </c>
      <c r="S521">
        <v>423</v>
      </c>
      <c r="T521">
        <v>140</v>
      </c>
    </row>
    <row r="522" spans="1:20" x14ac:dyDescent="0.25">
      <c r="A522" t="s">
        <v>2067</v>
      </c>
      <c r="B522" t="s">
        <v>29</v>
      </c>
      <c r="C522" t="s">
        <v>30</v>
      </c>
      <c r="D522" t="s">
        <v>22</v>
      </c>
      <c r="E522" t="s">
        <v>23</v>
      </c>
      <c r="F522" t="s">
        <v>5</v>
      </c>
      <c r="H522" t="s">
        <v>24</v>
      </c>
      <c r="I522">
        <v>577580</v>
      </c>
      <c r="J522">
        <v>579355</v>
      </c>
      <c r="K522" t="s">
        <v>52</v>
      </c>
      <c r="L522" t="s">
        <v>2069</v>
      </c>
      <c r="M522" t="s">
        <v>2069</v>
      </c>
      <c r="O522" t="s">
        <v>2070</v>
      </c>
      <c r="S522">
        <v>1776</v>
      </c>
      <c r="T522">
        <v>591</v>
      </c>
    </row>
    <row r="523" spans="1:20" x14ac:dyDescent="0.25">
      <c r="A523" t="s">
        <v>2071</v>
      </c>
      <c r="B523" t="s">
        <v>29</v>
      </c>
      <c r="C523" t="s">
        <v>30</v>
      </c>
      <c r="D523" t="s">
        <v>22</v>
      </c>
      <c r="E523" t="s">
        <v>23</v>
      </c>
      <c r="F523" t="s">
        <v>5</v>
      </c>
      <c r="H523" t="s">
        <v>24</v>
      </c>
      <c r="I523">
        <v>579510</v>
      </c>
      <c r="J523">
        <v>580547</v>
      </c>
      <c r="K523" t="s">
        <v>25</v>
      </c>
      <c r="L523" t="s">
        <v>2073</v>
      </c>
      <c r="M523" t="s">
        <v>2073</v>
      </c>
      <c r="O523" t="s">
        <v>2074</v>
      </c>
      <c r="S523">
        <v>1038</v>
      </c>
      <c r="T523">
        <v>345</v>
      </c>
    </row>
    <row r="524" spans="1:20" x14ac:dyDescent="0.25">
      <c r="A524" t="s">
        <v>2075</v>
      </c>
      <c r="B524" t="s">
        <v>29</v>
      </c>
      <c r="C524" t="s">
        <v>30</v>
      </c>
      <c r="D524" t="s">
        <v>22</v>
      </c>
      <c r="E524" t="s">
        <v>23</v>
      </c>
      <c r="F524" t="s">
        <v>5</v>
      </c>
      <c r="H524" t="s">
        <v>24</v>
      </c>
      <c r="I524">
        <v>580558</v>
      </c>
      <c r="J524">
        <v>581298</v>
      </c>
      <c r="K524" t="s">
        <v>25</v>
      </c>
      <c r="L524" t="s">
        <v>2077</v>
      </c>
      <c r="M524" t="s">
        <v>2077</v>
      </c>
      <c r="O524" t="s">
        <v>56</v>
      </c>
      <c r="S524">
        <v>741</v>
      </c>
      <c r="T524">
        <v>246</v>
      </c>
    </row>
    <row r="525" spans="1:20" x14ac:dyDescent="0.25">
      <c r="A525" t="s">
        <v>2078</v>
      </c>
      <c r="B525" t="s">
        <v>29</v>
      </c>
      <c r="C525" t="s">
        <v>30</v>
      </c>
      <c r="D525" t="s">
        <v>22</v>
      </c>
      <c r="E525" t="s">
        <v>23</v>
      </c>
      <c r="F525" t="s">
        <v>5</v>
      </c>
      <c r="H525" t="s">
        <v>24</v>
      </c>
      <c r="I525">
        <v>581300</v>
      </c>
      <c r="J525">
        <v>581746</v>
      </c>
      <c r="K525" t="s">
        <v>25</v>
      </c>
      <c r="L525" t="s">
        <v>2080</v>
      </c>
      <c r="M525" t="s">
        <v>2080</v>
      </c>
      <c r="O525" t="s">
        <v>2081</v>
      </c>
      <c r="S525">
        <v>447</v>
      </c>
      <c r="T525">
        <v>148</v>
      </c>
    </row>
    <row r="526" spans="1:20" x14ac:dyDescent="0.25">
      <c r="A526" t="s">
        <v>2083</v>
      </c>
      <c r="B526" t="s">
        <v>29</v>
      </c>
      <c r="C526" t="s">
        <v>30</v>
      </c>
      <c r="D526" t="s">
        <v>22</v>
      </c>
      <c r="E526" t="s">
        <v>23</v>
      </c>
      <c r="F526" t="s">
        <v>5</v>
      </c>
      <c r="H526" t="s">
        <v>24</v>
      </c>
      <c r="I526">
        <v>581809</v>
      </c>
      <c r="J526">
        <v>582162</v>
      </c>
      <c r="K526" t="s">
        <v>25</v>
      </c>
      <c r="L526" t="s">
        <v>2085</v>
      </c>
      <c r="M526" t="s">
        <v>2085</v>
      </c>
      <c r="O526" t="s">
        <v>2086</v>
      </c>
      <c r="P526" t="s">
        <v>2082</v>
      </c>
      <c r="S526">
        <v>354</v>
      </c>
      <c r="T526">
        <v>117</v>
      </c>
    </row>
    <row r="527" spans="1:20" x14ac:dyDescent="0.25">
      <c r="A527" t="s">
        <v>2087</v>
      </c>
      <c r="B527" t="s">
        <v>29</v>
      </c>
      <c r="C527" t="s">
        <v>30</v>
      </c>
      <c r="D527" t="s">
        <v>22</v>
      </c>
      <c r="E527" t="s">
        <v>23</v>
      </c>
      <c r="F527" t="s">
        <v>5</v>
      </c>
      <c r="H527" t="s">
        <v>24</v>
      </c>
      <c r="I527">
        <v>582164</v>
      </c>
      <c r="J527">
        <v>583264</v>
      </c>
      <c r="K527" t="s">
        <v>52</v>
      </c>
      <c r="L527" t="s">
        <v>2089</v>
      </c>
      <c r="M527" t="s">
        <v>2089</v>
      </c>
      <c r="O527" t="s">
        <v>2090</v>
      </c>
      <c r="S527">
        <v>1101</v>
      </c>
      <c r="T527">
        <v>366</v>
      </c>
    </row>
    <row r="528" spans="1:20" x14ac:dyDescent="0.25">
      <c r="A528" t="s">
        <v>2091</v>
      </c>
      <c r="B528" t="s">
        <v>29</v>
      </c>
      <c r="C528" t="s">
        <v>30</v>
      </c>
      <c r="D528" t="s">
        <v>22</v>
      </c>
      <c r="E528" t="s">
        <v>23</v>
      </c>
      <c r="F528" t="s">
        <v>5</v>
      </c>
      <c r="H528" t="s">
        <v>24</v>
      </c>
      <c r="I528">
        <v>583267</v>
      </c>
      <c r="J528">
        <v>584646</v>
      </c>
      <c r="K528" t="s">
        <v>52</v>
      </c>
      <c r="L528" t="s">
        <v>2093</v>
      </c>
      <c r="M528" t="s">
        <v>2093</v>
      </c>
      <c r="O528" t="s">
        <v>2094</v>
      </c>
      <c r="S528">
        <v>1380</v>
      </c>
      <c r="T528">
        <v>459</v>
      </c>
    </row>
    <row r="529" spans="1:21" x14ac:dyDescent="0.25">
      <c r="A529" t="s">
        <v>2095</v>
      </c>
      <c r="B529" t="s">
        <v>29</v>
      </c>
      <c r="C529" t="s">
        <v>30</v>
      </c>
      <c r="D529" t="s">
        <v>22</v>
      </c>
      <c r="E529" t="s">
        <v>23</v>
      </c>
      <c r="F529" t="s">
        <v>5</v>
      </c>
      <c r="H529" t="s">
        <v>24</v>
      </c>
      <c r="I529">
        <v>584951</v>
      </c>
      <c r="J529">
        <v>586153</v>
      </c>
      <c r="K529" t="s">
        <v>25</v>
      </c>
      <c r="L529" t="s">
        <v>2097</v>
      </c>
      <c r="M529" t="s">
        <v>2097</v>
      </c>
      <c r="O529" t="s">
        <v>2098</v>
      </c>
      <c r="S529">
        <v>1203</v>
      </c>
      <c r="T529">
        <v>400</v>
      </c>
    </row>
    <row r="530" spans="1:21" x14ac:dyDescent="0.25">
      <c r="A530" t="s">
        <v>2100</v>
      </c>
      <c r="B530" t="s">
        <v>2099</v>
      </c>
      <c r="D530" t="s">
        <v>22</v>
      </c>
      <c r="E530" t="s">
        <v>23</v>
      </c>
      <c r="F530" t="s">
        <v>5</v>
      </c>
      <c r="H530" t="s">
        <v>24</v>
      </c>
      <c r="I530">
        <v>586631</v>
      </c>
      <c r="J530">
        <v>588171</v>
      </c>
      <c r="K530" t="s">
        <v>25</v>
      </c>
      <c r="O530" t="s">
        <v>2102</v>
      </c>
      <c r="S530">
        <v>1541</v>
      </c>
    </row>
    <row r="531" spans="1:21" x14ac:dyDescent="0.25">
      <c r="A531" t="s">
        <v>2103</v>
      </c>
      <c r="B531" t="s">
        <v>124</v>
      </c>
      <c r="D531" t="s">
        <v>22</v>
      </c>
      <c r="E531" t="s">
        <v>23</v>
      </c>
      <c r="F531" t="s">
        <v>5</v>
      </c>
      <c r="H531" t="s">
        <v>24</v>
      </c>
      <c r="I531">
        <v>588261</v>
      </c>
      <c r="J531">
        <v>588337</v>
      </c>
      <c r="K531" t="s">
        <v>25</v>
      </c>
      <c r="O531" t="s">
        <v>1928</v>
      </c>
      <c r="S531">
        <v>77</v>
      </c>
      <c r="U531" t="s">
        <v>2105</v>
      </c>
    </row>
    <row r="532" spans="1:21" x14ac:dyDescent="0.25">
      <c r="A532" t="s">
        <v>2106</v>
      </c>
      <c r="B532" t="s">
        <v>124</v>
      </c>
      <c r="D532" t="s">
        <v>22</v>
      </c>
      <c r="E532" t="s">
        <v>23</v>
      </c>
      <c r="F532" t="s">
        <v>5</v>
      </c>
      <c r="H532" t="s">
        <v>24</v>
      </c>
      <c r="I532">
        <v>588434</v>
      </c>
      <c r="J532">
        <v>588509</v>
      </c>
      <c r="K532" t="s">
        <v>25</v>
      </c>
      <c r="O532" t="s">
        <v>2108</v>
      </c>
      <c r="S532">
        <v>76</v>
      </c>
      <c r="U532" t="s">
        <v>2109</v>
      </c>
    </row>
    <row r="533" spans="1:21" x14ac:dyDescent="0.25">
      <c r="A533" t="s">
        <v>2110</v>
      </c>
      <c r="B533" t="s">
        <v>2099</v>
      </c>
      <c r="D533" t="s">
        <v>22</v>
      </c>
      <c r="E533" t="s">
        <v>23</v>
      </c>
      <c r="F533" t="s">
        <v>5</v>
      </c>
      <c r="H533" t="s">
        <v>24</v>
      </c>
      <c r="I533">
        <v>588813</v>
      </c>
      <c r="J533">
        <v>591704</v>
      </c>
      <c r="K533" t="s">
        <v>25</v>
      </c>
      <c r="O533" t="s">
        <v>2112</v>
      </c>
      <c r="S533">
        <v>2892</v>
      </c>
    </row>
    <row r="534" spans="1:21" x14ac:dyDescent="0.25">
      <c r="A534" t="s">
        <v>2114</v>
      </c>
      <c r="B534" t="s">
        <v>2099</v>
      </c>
      <c r="D534" t="s">
        <v>22</v>
      </c>
      <c r="E534" t="s">
        <v>23</v>
      </c>
      <c r="F534" t="s">
        <v>5</v>
      </c>
      <c r="H534" t="s">
        <v>24</v>
      </c>
      <c r="I534">
        <v>591788</v>
      </c>
      <c r="J534">
        <v>591902</v>
      </c>
      <c r="K534" t="s">
        <v>25</v>
      </c>
      <c r="O534" t="s">
        <v>2116</v>
      </c>
      <c r="P534" t="s">
        <v>2113</v>
      </c>
      <c r="S534">
        <v>115</v>
      </c>
    </row>
    <row r="535" spans="1:21" x14ac:dyDescent="0.25">
      <c r="A535" t="s">
        <v>2117</v>
      </c>
      <c r="B535" t="s">
        <v>29</v>
      </c>
      <c r="C535" t="s">
        <v>30</v>
      </c>
      <c r="D535" t="s">
        <v>22</v>
      </c>
      <c r="E535" t="s">
        <v>23</v>
      </c>
      <c r="F535" t="s">
        <v>5</v>
      </c>
      <c r="H535" t="s">
        <v>24</v>
      </c>
      <c r="I535">
        <v>592166</v>
      </c>
      <c r="J535">
        <v>593332</v>
      </c>
      <c r="K535" t="s">
        <v>25</v>
      </c>
      <c r="L535" t="s">
        <v>2119</v>
      </c>
      <c r="M535" t="s">
        <v>2119</v>
      </c>
      <c r="O535" t="s">
        <v>56</v>
      </c>
      <c r="S535">
        <v>1167</v>
      </c>
      <c r="T535">
        <v>388</v>
      </c>
    </row>
    <row r="536" spans="1:21" x14ac:dyDescent="0.25">
      <c r="A536" t="s">
        <v>2120</v>
      </c>
      <c r="B536" t="s">
        <v>29</v>
      </c>
      <c r="C536" t="s">
        <v>30</v>
      </c>
      <c r="D536" t="s">
        <v>22</v>
      </c>
      <c r="E536" t="s">
        <v>23</v>
      </c>
      <c r="F536" t="s">
        <v>5</v>
      </c>
      <c r="H536" t="s">
        <v>24</v>
      </c>
      <c r="I536">
        <v>593332</v>
      </c>
      <c r="J536">
        <v>594399</v>
      </c>
      <c r="K536" t="s">
        <v>25</v>
      </c>
      <c r="L536" t="s">
        <v>2122</v>
      </c>
      <c r="M536" t="s">
        <v>2122</v>
      </c>
      <c r="O536" t="s">
        <v>56</v>
      </c>
      <c r="S536">
        <v>1068</v>
      </c>
      <c r="T536">
        <v>355</v>
      </c>
    </row>
    <row r="537" spans="1:21" x14ac:dyDescent="0.25">
      <c r="A537" t="s">
        <v>2123</v>
      </c>
      <c r="B537" t="s">
        <v>29</v>
      </c>
      <c r="C537" t="s">
        <v>30</v>
      </c>
      <c r="D537" t="s">
        <v>22</v>
      </c>
      <c r="E537" t="s">
        <v>23</v>
      </c>
      <c r="F537" t="s">
        <v>5</v>
      </c>
      <c r="H537" t="s">
        <v>24</v>
      </c>
      <c r="I537">
        <v>594396</v>
      </c>
      <c r="J537">
        <v>594953</v>
      </c>
      <c r="K537" t="s">
        <v>25</v>
      </c>
      <c r="L537" t="s">
        <v>2125</v>
      </c>
      <c r="M537" t="s">
        <v>2125</v>
      </c>
      <c r="O537" t="s">
        <v>56</v>
      </c>
      <c r="S537">
        <v>558</v>
      </c>
      <c r="T537">
        <v>185</v>
      </c>
    </row>
    <row r="538" spans="1:21" x14ac:dyDescent="0.25">
      <c r="A538" t="s">
        <v>2126</v>
      </c>
      <c r="B538" t="s">
        <v>29</v>
      </c>
      <c r="C538" t="s">
        <v>30</v>
      </c>
      <c r="D538" t="s">
        <v>22</v>
      </c>
      <c r="E538" t="s">
        <v>23</v>
      </c>
      <c r="F538" t="s">
        <v>5</v>
      </c>
      <c r="H538" t="s">
        <v>24</v>
      </c>
      <c r="I538">
        <v>594966</v>
      </c>
      <c r="J538">
        <v>597359</v>
      </c>
      <c r="K538" t="s">
        <v>25</v>
      </c>
      <c r="L538" t="s">
        <v>2128</v>
      </c>
      <c r="M538" t="s">
        <v>2128</v>
      </c>
      <c r="O538" t="s">
        <v>56</v>
      </c>
      <c r="S538">
        <v>2394</v>
      </c>
      <c r="T538">
        <v>797</v>
      </c>
    </row>
    <row r="539" spans="1:21" x14ac:dyDescent="0.25">
      <c r="A539" t="s">
        <v>2129</v>
      </c>
      <c r="B539" t="s">
        <v>29</v>
      </c>
      <c r="C539" t="s">
        <v>30</v>
      </c>
      <c r="D539" t="s">
        <v>22</v>
      </c>
      <c r="E539" t="s">
        <v>23</v>
      </c>
      <c r="F539" t="s">
        <v>5</v>
      </c>
      <c r="H539" t="s">
        <v>24</v>
      </c>
      <c r="I539">
        <v>597464</v>
      </c>
      <c r="J539">
        <v>598423</v>
      </c>
      <c r="K539" t="s">
        <v>25</v>
      </c>
      <c r="L539" t="s">
        <v>2131</v>
      </c>
      <c r="M539" t="s">
        <v>2131</v>
      </c>
      <c r="O539" t="s">
        <v>2132</v>
      </c>
      <c r="S539">
        <v>960</v>
      </c>
      <c r="T539">
        <v>319</v>
      </c>
    </row>
    <row r="540" spans="1:21" x14ac:dyDescent="0.25">
      <c r="A540" t="s">
        <v>2133</v>
      </c>
      <c r="B540" t="s">
        <v>29</v>
      </c>
      <c r="C540" t="s">
        <v>30</v>
      </c>
      <c r="D540" t="s">
        <v>22</v>
      </c>
      <c r="E540" t="s">
        <v>23</v>
      </c>
      <c r="F540" t="s">
        <v>5</v>
      </c>
      <c r="H540" t="s">
        <v>24</v>
      </c>
      <c r="I540">
        <v>598420</v>
      </c>
      <c r="J540">
        <v>599148</v>
      </c>
      <c r="K540" t="s">
        <v>25</v>
      </c>
      <c r="L540" t="s">
        <v>2135</v>
      </c>
      <c r="M540" t="s">
        <v>2135</v>
      </c>
      <c r="O540" t="s">
        <v>2136</v>
      </c>
      <c r="S540">
        <v>729</v>
      </c>
      <c r="T540">
        <v>242</v>
      </c>
    </row>
    <row r="541" spans="1:21" x14ac:dyDescent="0.25">
      <c r="A541" t="s">
        <v>2137</v>
      </c>
      <c r="B541" t="s">
        <v>29</v>
      </c>
      <c r="C541" t="s">
        <v>30</v>
      </c>
      <c r="D541" t="s">
        <v>22</v>
      </c>
      <c r="E541" t="s">
        <v>23</v>
      </c>
      <c r="F541" t="s">
        <v>5</v>
      </c>
      <c r="H541" t="s">
        <v>24</v>
      </c>
      <c r="I541">
        <v>599148</v>
      </c>
      <c r="J541">
        <v>599792</v>
      </c>
      <c r="K541" t="s">
        <v>25</v>
      </c>
      <c r="L541" t="s">
        <v>2139</v>
      </c>
      <c r="M541" t="s">
        <v>2139</v>
      </c>
      <c r="O541" t="s">
        <v>56</v>
      </c>
      <c r="S541">
        <v>645</v>
      </c>
      <c r="T541">
        <v>214</v>
      </c>
    </row>
    <row r="542" spans="1:21" x14ac:dyDescent="0.25">
      <c r="A542" t="s">
        <v>2140</v>
      </c>
      <c r="B542" t="s">
        <v>124</v>
      </c>
      <c r="D542" t="s">
        <v>22</v>
      </c>
      <c r="E542" t="s">
        <v>23</v>
      </c>
      <c r="F542" t="s">
        <v>5</v>
      </c>
      <c r="H542" t="s">
        <v>24</v>
      </c>
      <c r="I542">
        <v>599824</v>
      </c>
      <c r="J542">
        <v>599899</v>
      </c>
      <c r="K542" t="s">
        <v>25</v>
      </c>
      <c r="O542" t="s">
        <v>2142</v>
      </c>
      <c r="S542">
        <v>76</v>
      </c>
      <c r="U542" t="s">
        <v>2143</v>
      </c>
    </row>
    <row r="543" spans="1:21" x14ac:dyDescent="0.25">
      <c r="A543" t="s">
        <v>2144</v>
      </c>
      <c r="B543" t="s">
        <v>124</v>
      </c>
      <c r="D543" t="s">
        <v>22</v>
      </c>
      <c r="E543" t="s">
        <v>23</v>
      </c>
      <c r="F543" t="s">
        <v>5</v>
      </c>
      <c r="H543" t="s">
        <v>24</v>
      </c>
      <c r="I543">
        <v>599940</v>
      </c>
      <c r="J543">
        <v>600023</v>
      </c>
      <c r="K543" t="s">
        <v>25</v>
      </c>
      <c r="O543" t="s">
        <v>2146</v>
      </c>
      <c r="S543">
        <v>84</v>
      </c>
      <c r="U543" t="s">
        <v>2147</v>
      </c>
    </row>
    <row r="544" spans="1:21" x14ac:dyDescent="0.25">
      <c r="A544" t="s">
        <v>2148</v>
      </c>
      <c r="B544" t="s">
        <v>124</v>
      </c>
      <c r="D544" t="s">
        <v>22</v>
      </c>
      <c r="E544" t="s">
        <v>23</v>
      </c>
      <c r="F544" t="s">
        <v>5</v>
      </c>
      <c r="H544" t="s">
        <v>24</v>
      </c>
      <c r="I544">
        <v>600034</v>
      </c>
      <c r="J544">
        <v>600108</v>
      </c>
      <c r="K544" t="s">
        <v>25</v>
      </c>
      <c r="O544" t="s">
        <v>471</v>
      </c>
      <c r="S544">
        <v>75</v>
      </c>
      <c r="U544" t="s">
        <v>2150</v>
      </c>
    </row>
    <row r="545" spans="1:21" x14ac:dyDescent="0.25">
      <c r="A545" t="s">
        <v>2151</v>
      </c>
      <c r="B545" t="s">
        <v>124</v>
      </c>
      <c r="D545" t="s">
        <v>22</v>
      </c>
      <c r="E545" t="s">
        <v>23</v>
      </c>
      <c r="F545" t="s">
        <v>5</v>
      </c>
      <c r="H545" t="s">
        <v>24</v>
      </c>
      <c r="I545">
        <v>600122</v>
      </c>
      <c r="J545">
        <v>600197</v>
      </c>
      <c r="K545" t="s">
        <v>25</v>
      </c>
      <c r="O545" t="s">
        <v>2142</v>
      </c>
      <c r="S545">
        <v>76</v>
      </c>
      <c r="U545" t="s">
        <v>2153</v>
      </c>
    </row>
    <row r="546" spans="1:21" x14ac:dyDescent="0.25">
      <c r="A546" t="s">
        <v>2155</v>
      </c>
      <c r="B546" t="s">
        <v>29</v>
      </c>
      <c r="C546" t="s">
        <v>30</v>
      </c>
      <c r="D546" t="s">
        <v>22</v>
      </c>
      <c r="E546" t="s">
        <v>23</v>
      </c>
      <c r="F546" t="s">
        <v>5</v>
      </c>
      <c r="H546" t="s">
        <v>24</v>
      </c>
      <c r="I546">
        <v>600250</v>
      </c>
      <c r="J546">
        <v>601446</v>
      </c>
      <c r="K546" t="s">
        <v>25</v>
      </c>
      <c r="L546" t="s">
        <v>2157</v>
      </c>
      <c r="M546" t="s">
        <v>2157</v>
      </c>
      <c r="O546" t="s">
        <v>2158</v>
      </c>
      <c r="P546" t="s">
        <v>2154</v>
      </c>
      <c r="S546">
        <v>1197</v>
      </c>
      <c r="T546">
        <v>398</v>
      </c>
    </row>
    <row r="547" spans="1:21" x14ac:dyDescent="0.25">
      <c r="A547" t="s">
        <v>2159</v>
      </c>
      <c r="B547" t="s">
        <v>124</v>
      </c>
      <c r="D547" t="s">
        <v>22</v>
      </c>
      <c r="E547" t="s">
        <v>23</v>
      </c>
      <c r="F547" t="s">
        <v>5</v>
      </c>
      <c r="H547" t="s">
        <v>24</v>
      </c>
      <c r="I547">
        <v>601491</v>
      </c>
      <c r="J547">
        <v>601566</v>
      </c>
      <c r="K547" t="s">
        <v>25</v>
      </c>
      <c r="O547" t="s">
        <v>2161</v>
      </c>
      <c r="S547">
        <v>76</v>
      </c>
      <c r="U547" t="s">
        <v>2162</v>
      </c>
    </row>
    <row r="548" spans="1:21" x14ac:dyDescent="0.25">
      <c r="A548" t="s">
        <v>2164</v>
      </c>
      <c r="B548" t="s">
        <v>29</v>
      </c>
      <c r="C548" t="s">
        <v>30</v>
      </c>
      <c r="D548" t="s">
        <v>22</v>
      </c>
      <c r="E548" t="s">
        <v>23</v>
      </c>
      <c r="F548" t="s">
        <v>5</v>
      </c>
      <c r="H548" t="s">
        <v>24</v>
      </c>
      <c r="I548">
        <v>601600</v>
      </c>
      <c r="J548">
        <v>601968</v>
      </c>
      <c r="K548" t="s">
        <v>25</v>
      </c>
      <c r="L548" t="s">
        <v>2166</v>
      </c>
      <c r="M548" t="s">
        <v>2166</v>
      </c>
      <c r="O548" t="s">
        <v>2167</v>
      </c>
      <c r="P548" t="s">
        <v>2163</v>
      </c>
      <c r="S548">
        <v>369</v>
      </c>
      <c r="T548">
        <v>122</v>
      </c>
    </row>
    <row r="549" spans="1:21" x14ac:dyDescent="0.25">
      <c r="A549" t="s">
        <v>2169</v>
      </c>
      <c r="B549" t="s">
        <v>29</v>
      </c>
      <c r="C549" t="s">
        <v>30</v>
      </c>
      <c r="D549" t="s">
        <v>22</v>
      </c>
      <c r="E549" t="s">
        <v>23</v>
      </c>
      <c r="F549" t="s">
        <v>5</v>
      </c>
      <c r="H549" t="s">
        <v>24</v>
      </c>
      <c r="I549">
        <v>601981</v>
      </c>
      <c r="J549">
        <v>602514</v>
      </c>
      <c r="K549" t="s">
        <v>25</v>
      </c>
      <c r="L549" t="s">
        <v>2171</v>
      </c>
      <c r="M549" t="s">
        <v>2171</v>
      </c>
      <c r="O549" t="s">
        <v>2172</v>
      </c>
      <c r="P549" t="s">
        <v>2168</v>
      </c>
      <c r="S549">
        <v>534</v>
      </c>
      <c r="T549">
        <v>177</v>
      </c>
    </row>
    <row r="550" spans="1:21" x14ac:dyDescent="0.25">
      <c r="A550" t="s">
        <v>2174</v>
      </c>
      <c r="B550" t="s">
        <v>29</v>
      </c>
      <c r="C550" t="s">
        <v>30</v>
      </c>
      <c r="D550" t="s">
        <v>22</v>
      </c>
      <c r="E550" t="s">
        <v>23</v>
      </c>
      <c r="F550" t="s">
        <v>5</v>
      </c>
      <c r="H550" t="s">
        <v>24</v>
      </c>
      <c r="I550">
        <v>602632</v>
      </c>
      <c r="J550">
        <v>603063</v>
      </c>
      <c r="K550" t="s">
        <v>25</v>
      </c>
      <c r="L550" t="s">
        <v>2176</v>
      </c>
      <c r="M550" t="s">
        <v>2176</v>
      </c>
      <c r="O550" t="s">
        <v>2177</v>
      </c>
      <c r="P550" t="s">
        <v>2173</v>
      </c>
      <c r="S550">
        <v>432</v>
      </c>
      <c r="T550">
        <v>143</v>
      </c>
    </row>
    <row r="551" spans="1:21" x14ac:dyDescent="0.25">
      <c r="A551" t="s">
        <v>2179</v>
      </c>
      <c r="B551" t="s">
        <v>29</v>
      </c>
      <c r="C551" t="s">
        <v>30</v>
      </c>
      <c r="D551" t="s">
        <v>22</v>
      </c>
      <c r="E551" t="s">
        <v>23</v>
      </c>
      <c r="F551" t="s">
        <v>5</v>
      </c>
      <c r="H551" t="s">
        <v>24</v>
      </c>
      <c r="I551">
        <v>603065</v>
      </c>
      <c r="J551">
        <v>603763</v>
      </c>
      <c r="K551" t="s">
        <v>25</v>
      </c>
      <c r="L551" t="s">
        <v>2181</v>
      </c>
      <c r="M551" t="s">
        <v>2181</v>
      </c>
      <c r="O551" t="s">
        <v>2182</v>
      </c>
      <c r="P551" t="s">
        <v>2178</v>
      </c>
      <c r="S551">
        <v>699</v>
      </c>
      <c r="T551">
        <v>232</v>
      </c>
    </row>
    <row r="552" spans="1:21" x14ac:dyDescent="0.25">
      <c r="A552" t="s">
        <v>2184</v>
      </c>
      <c r="B552" t="s">
        <v>29</v>
      </c>
      <c r="C552" t="s">
        <v>30</v>
      </c>
      <c r="D552" t="s">
        <v>22</v>
      </c>
      <c r="E552" t="s">
        <v>23</v>
      </c>
      <c r="F552" t="s">
        <v>5</v>
      </c>
      <c r="H552" t="s">
        <v>24</v>
      </c>
      <c r="I552">
        <v>603983</v>
      </c>
      <c r="J552">
        <v>604513</v>
      </c>
      <c r="K552" t="s">
        <v>25</v>
      </c>
      <c r="L552" t="s">
        <v>2186</v>
      </c>
      <c r="M552" t="s">
        <v>2186</v>
      </c>
      <c r="O552" t="s">
        <v>2187</v>
      </c>
      <c r="P552" t="s">
        <v>2183</v>
      </c>
      <c r="S552">
        <v>531</v>
      </c>
      <c r="T552">
        <v>176</v>
      </c>
    </row>
    <row r="553" spans="1:21" x14ac:dyDescent="0.25">
      <c r="A553" t="s">
        <v>2189</v>
      </c>
      <c r="B553" t="s">
        <v>29</v>
      </c>
      <c r="C553" t="s">
        <v>30</v>
      </c>
      <c r="D553" t="s">
        <v>22</v>
      </c>
      <c r="E553" t="s">
        <v>23</v>
      </c>
      <c r="F553" t="s">
        <v>5</v>
      </c>
      <c r="H553" t="s">
        <v>24</v>
      </c>
      <c r="I553">
        <v>604554</v>
      </c>
      <c r="J553">
        <v>604928</v>
      </c>
      <c r="K553" t="s">
        <v>25</v>
      </c>
      <c r="L553" t="s">
        <v>2191</v>
      </c>
      <c r="M553" t="s">
        <v>2191</v>
      </c>
      <c r="O553" t="s">
        <v>2192</v>
      </c>
      <c r="P553" t="s">
        <v>2188</v>
      </c>
      <c r="S553">
        <v>375</v>
      </c>
      <c r="T553">
        <v>124</v>
      </c>
    </row>
    <row r="554" spans="1:21" x14ac:dyDescent="0.25">
      <c r="A554" t="s">
        <v>2194</v>
      </c>
      <c r="B554" t="s">
        <v>29</v>
      </c>
      <c r="C554" t="s">
        <v>30</v>
      </c>
      <c r="D554" t="s">
        <v>22</v>
      </c>
      <c r="E554" t="s">
        <v>23</v>
      </c>
      <c r="F554" t="s">
        <v>5</v>
      </c>
      <c r="H554" t="s">
        <v>24</v>
      </c>
      <c r="I554">
        <v>605171</v>
      </c>
      <c r="J554">
        <v>609247</v>
      </c>
      <c r="K554" t="s">
        <v>25</v>
      </c>
      <c r="L554" t="s">
        <v>2196</v>
      </c>
      <c r="M554" t="s">
        <v>2196</v>
      </c>
      <c r="O554" t="s">
        <v>2197</v>
      </c>
      <c r="P554" t="s">
        <v>2193</v>
      </c>
      <c r="S554">
        <v>4077</v>
      </c>
      <c r="T554">
        <v>1358</v>
      </c>
    </row>
    <row r="555" spans="1:21" x14ac:dyDescent="0.25">
      <c r="A555" t="s">
        <v>2199</v>
      </c>
      <c r="B555" t="s">
        <v>29</v>
      </c>
      <c r="C555" t="s">
        <v>30</v>
      </c>
      <c r="D555" t="s">
        <v>22</v>
      </c>
      <c r="E555" t="s">
        <v>23</v>
      </c>
      <c r="F555" t="s">
        <v>5</v>
      </c>
      <c r="H555" t="s">
        <v>24</v>
      </c>
      <c r="I555">
        <v>609324</v>
      </c>
      <c r="J555">
        <v>613538</v>
      </c>
      <c r="K555" t="s">
        <v>25</v>
      </c>
      <c r="L555" t="s">
        <v>2201</v>
      </c>
      <c r="M555" t="s">
        <v>2201</v>
      </c>
      <c r="O555" t="s">
        <v>2202</v>
      </c>
      <c r="P555" t="s">
        <v>2198</v>
      </c>
      <c r="S555">
        <v>4215</v>
      </c>
      <c r="T555">
        <v>1404</v>
      </c>
    </row>
    <row r="556" spans="1:21" x14ac:dyDescent="0.25">
      <c r="A556" t="s">
        <v>2204</v>
      </c>
      <c r="B556" t="s">
        <v>29</v>
      </c>
      <c r="C556" t="s">
        <v>30</v>
      </c>
      <c r="D556" t="s">
        <v>22</v>
      </c>
      <c r="E556" t="s">
        <v>23</v>
      </c>
      <c r="F556" t="s">
        <v>5</v>
      </c>
      <c r="H556" t="s">
        <v>24</v>
      </c>
      <c r="I556">
        <v>613705</v>
      </c>
      <c r="J556">
        <v>614079</v>
      </c>
      <c r="K556" t="s">
        <v>25</v>
      </c>
      <c r="L556" t="s">
        <v>2206</v>
      </c>
      <c r="M556" t="s">
        <v>2206</v>
      </c>
      <c r="O556" t="s">
        <v>2207</v>
      </c>
      <c r="P556" t="s">
        <v>2203</v>
      </c>
      <c r="S556">
        <v>375</v>
      </c>
      <c r="T556">
        <v>124</v>
      </c>
    </row>
    <row r="557" spans="1:21" x14ac:dyDescent="0.25">
      <c r="A557" t="s">
        <v>2209</v>
      </c>
      <c r="B557" t="s">
        <v>29</v>
      </c>
      <c r="C557" t="s">
        <v>30</v>
      </c>
      <c r="D557" t="s">
        <v>22</v>
      </c>
      <c r="E557" t="s">
        <v>23</v>
      </c>
      <c r="F557" t="s">
        <v>5</v>
      </c>
      <c r="H557" t="s">
        <v>24</v>
      </c>
      <c r="I557">
        <v>614195</v>
      </c>
      <c r="J557">
        <v>614665</v>
      </c>
      <c r="K557" t="s">
        <v>25</v>
      </c>
      <c r="L557" t="s">
        <v>2211</v>
      </c>
      <c r="M557" t="s">
        <v>2211</v>
      </c>
      <c r="O557" t="s">
        <v>2212</v>
      </c>
      <c r="P557" t="s">
        <v>2208</v>
      </c>
      <c r="S557">
        <v>471</v>
      </c>
      <c r="T557">
        <v>156</v>
      </c>
    </row>
    <row r="558" spans="1:21" x14ac:dyDescent="0.25">
      <c r="A558" t="s">
        <v>2214</v>
      </c>
      <c r="B558" t="s">
        <v>29</v>
      </c>
      <c r="C558" t="s">
        <v>30</v>
      </c>
      <c r="D558" t="s">
        <v>22</v>
      </c>
      <c r="E558" t="s">
        <v>23</v>
      </c>
      <c r="F558" t="s">
        <v>5</v>
      </c>
      <c r="H558" t="s">
        <v>24</v>
      </c>
      <c r="I558">
        <v>614684</v>
      </c>
      <c r="J558">
        <v>616789</v>
      </c>
      <c r="K558" t="s">
        <v>25</v>
      </c>
      <c r="L558" t="s">
        <v>2216</v>
      </c>
      <c r="M558" t="s">
        <v>2216</v>
      </c>
      <c r="O558" t="s">
        <v>2217</v>
      </c>
      <c r="P558" t="s">
        <v>2213</v>
      </c>
      <c r="S558">
        <v>2106</v>
      </c>
      <c r="T558">
        <v>701</v>
      </c>
    </row>
    <row r="559" spans="1:21" x14ac:dyDescent="0.25">
      <c r="A559" t="s">
        <v>2218</v>
      </c>
      <c r="B559" t="s">
        <v>29</v>
      </c>
      <c r="C559" t="s">
        <v>30</v>
      </c>
      <c r="D559" t="s">
        <v>22</v>
      </c>
      <c r="E559" t="s">
        <v>23</v>
      </c>
      <c r="F559" t="s">
        <v>5</v>
      </c>
      <c r="H559" t="s">
        <v>24</v>
      </c>
      <c r="I559">
        <v>616824</v>
      </c>
      <c r="J559">
        <v>618020</v>
      </c>
      <c r="K559" t="s">
        <v>25</v>
      </c>
      <c r="L559" t="s">
        <v>2157</v>
      </c>
      <c r="M559" t="s">
        <v>2157</v>
      </c>
      <c r="O559" t="s">
        <v>2158</v>
      </c>
      <c r="P559" t="s">
        <v>2154</v>
      </c>
      <c r="S559">
        <v>1197</v>
      </c>
      <c r="T559">
        <v>398</v>
      </c>
    </row>
    <row r="560" spans="1:21" x14ac:dyDescent="0.25">
      <c r="A560" t="s">
        <v>2221</v>
      </c>
      <c r="B560" t="s">
        <v>29</v>
      </c>
      <c r="C560" t="s">
        <v>30</v>
      </c>
      <c r="D560" t="s">
        <v>22</v>
      </c>
      <c r="E560" t="s">
        <v>23</v>
      </c>
      <c r="F560" t="s">
        <v>5</v>
      </c>
      <c r="H560" t="s">
        <v>24</v>
      </c>
      <c r="I560">
        <v>618205</v>
      </c>
      <c r="J560">
        <v>618516</v>
      </c>
      <c r="K560" t="s">
        <v>25</v>
      </c>
      <c r="L560" t="s">
        <v>2223</v>
      </c>
      <c r="M560" t="s">
        <v>2223</v>
      </c>
      <c r="O560" t="s">
        <v>2224</v>
      </c>
      <c r="P560" t="s">
        <v>2220</v>
      </c>
      <c r="S560">
        <v>312</v>
      </c>
      <c r="T560">
        <v>103</v>
      </c>
    </row>
    <row r="561" spans="1:20" x14ac:dyDescent="0.25">
      <c r="A561" t="s">
        <v>2226</v>
      </c>
      <c r="B561" t="s">
        <v>29</v>
      </c>
      <c r="C561" t="s">
        <v>30</v>
      </c>
      <c r="D561" t="s">
        <v>22</v>
      </c>
      <c r="E561" t="s">
        <v>23</v>
      </c>
      <c r="F561" t="s">
        <v>5</v>
      </c>
      <c r="H561" t="s">
        <v>24</v>
      </c>
      <c r="I561">
        <v>618592</v>
      </c>
      <c r="J561">
        <v>619230</v>
      </c>
      <c r="K561" t="s">
        <v>25</v>
      </c>
      <c r="L561" t="s">
        <v>2228</v>
      </c>
      <c r="M561" t="s">
        <v>2228</v>
      </c>
      <c r="O561" t="s">
        <v>2229</v>
      </c>
      <c r="P561" t="s">
        <v>2225</v>
      </c>
      <c r="S561">
        <v>639</v>
      </c>
      <c r="T561">
        <v>212</v>
      </c>
    </row>
    <row r="562" spans="1:20" x14ac:dyDescent="0.25">
      <c r="A562" t="s">
        <v>2231</v>
      </c>
      <c r="B562" t="s">
        <v>29</v>
      </c>
      <c r="C562" t="s">
        <v>30</v>
      </c>
      <c r="D562" t="s">
        <v>22</v>
      </c>
      <c r="E562" t="s">
        <v>23</v>
      </c>
      <c r="F562" t="s">
        <v>5</v>
      </c>
      <c r="H562" t="s">
        <v>24</v>
      </c>
      <c r="I562">
        <v>619242</v>
      </c>
      <c r="J562">
        <v>619847</v>
      </c>
      <c r="K562" t="s">
        <v>25</v>
      </c>
      <c r="L562" t="s">
        <v>2233</v>
      </c>
      <c r="M562" t="s">
        <v>2233</v>
      </c>
      <c r="O562" t="s">
        <v>2234</v>
      </c>
      <c r="P562" t="s">
        <v>2230</v>
      </c>
      <c r="S562">
        <v>606</v>
      </c>
      <c r="T562">
        <v>201</v>
      </c>
    </row>
    <row r="563" spans="1:20" x14ac:dyDescent="0.25">
      <c r="A563" t="s">
        <v>2236</v>
      </c>
      <c r="B563" t="s">
        <v>29</v>
      </c>
      <c r="C563" t="s">
        <v>30</v>
      </c>
      <c r="D563" t="s">
        <v>22</v>
      </c>
      <c r="E563" t="s">
        <v>23</v>
      </c>
      <c r="F563" t="s">
        <v>5</v>
      </c>
      <c r="H563" t="s">
        <v>24</v>
      </c>
      <c r="I563">
        <v>619844</v>
      </c>
      <c r="J563">
        <v>620137</v>
      </c>
      <c r="K563" t="s">
        <v>25</v>
      </c>
      <c r="L563" t="s">
        <v>2238</v>
      </c>
      <c r="M563" t="s">
        <v>2238</v>
      </c>
      <c r="O563" t="s">
        <v>2239</v>
      </c>
      <c r="P563" t="s">
        <v>2235</v>
      </c>
      <c r="S563">
        <v>294</v>
      </c>
      <c r="T563">
        <v>97</v>
      </c>
    </row>
    <row r="564" spans="1:20" x14ac:dyDescent="0.25">
      <c r="A564" t="s">
        <v>2241</v>
      </c>
      <c r="B564" t="s">
        <v>29</v>
      </c>
      <c r="C564" t="s">
        <v>30</v>
      </c>
      <c r="D564" t="s">
        <v>22</v>
      </c>
      <c r="E564" t="s">
        <v>23</v>
      </c>
      <c r="F564" t="s">
        <v>5</v>
      </c>
      <c r="H564" t="s">
        <v>24</v>
      </c>
      <c r="I564">
        <v>620155</v>
      </c>
      <c r="J564">
        <v>620982</v>
      </c>
      <c r="K564" t="s">
        <v>25</v>
      </c>
      <c r="L564" t="s">
        <v>2243</v>
      </c>
      <c r="M564" t="s">
        <v>2243</v>
      </c>
      <c r="O564" t="s">
        <v>2244</v>
      </c>
      <c r="P564" t="s">
        <v>2240</v>
      </c>
      <c r="S564">
        <v>828</v>
      </c>
      <c r="T564">
        <v>275</v>
      </c>
    </row>
    <row r="565" spans="1:20" x14ac:dyDescent="0.25">
      <c r="A565" t="s">
        <v>2246</v>
      </c>
      <c r="B565" t="s">
        <v>29</v>
      </c>
      <c r="C565" t="s">
        <v>30</v>
      </c>
      <c r="D565" t="s">
        <v>22</v>
      </c>
      <c r="E565" t="s">
        <v>23</v>
      </c>
      <c r="F565" t="s">
        <v>5</v>
      </c>
      <c r="H565" t="s">
        <v>24</v>
      </c>
      <c r="I565">
        <v>621006</v>
      </c>
      <c r="J565">
        <v>621281</v>
      </c>
      <c r="K565" t="s">
        <v>25</v>
      </c>
      <c r="L565" t="s">
        <v>2248</v>
      </c>
      <c r="M565" t="s">
        <v>2248</v>
      </c>
      <c r="O565" t="s">
        <v>2249</v>
      </c>
      <c r="P565" t="s">
        <v>2245</v>
      </c>
      <c r="S565">
        <v>276</v>
      </c>
      <c r="T565">
        <v>91</v>
      </c>
    </row>
    <row r="566" spans="1:20" x14ac:dyDescent="0.25">
      <c r="A566" t="s">
        <v>2251</v>
      </c>
      <c r="B566" t="s">
        <v>29</v>
      </c>
      <c r="C566" t="s">
        <v>30</v>
      </c>
      <c r="D566" t="s">
        <v>22</v>
      </c>
      <c r="E566" t="s">
        <v>23</v>
      </c>
      <c r="F566" t="s">
        <v>5</v>
      </c>
      <c r="H566" t="s">
        <v>24</v>
      </c>
      <c r="I566">
        <v>621298</v>
      </c>
      <c r="J566">
        <v>621630</v>
      </c>
      <c r="K566" t="s">
        <v>25</v>
      </c>
      <c r="L566" t="s">
        <v>2253</v>
      </c>
      <c r="M566" t="s">
        <v>2253</v>
      </c>
      <c r="O566" t="s">
        <v>2254</v>
      </c>
      <c r="P566" t="s">
        <v>2250</v>
      </c>
      <c r="S566">
        <v>333</v>
      </c>
      <c r="T566">
        <v>110</v>
      </c>
    </row>
    <row r="567" spans="1:20" x14ac:dyDescent="0.25">
      <c r="A567" t="s">
        <v>2256</v>
      </c>
      <c r="B567" t="s">
        <v>29</v>
      </c>
      <c r="C567" t="s">
        <v>30</v>
      </c>
      <c r="D567" t="s">
        <v>22</v>
      </c>
      <c r="E567" t="s">
        <v>23</v>
      </c>
      <c r="F567" t="s">
        <v>5</v>
      </c>
      <c r="H567" t="s">
        <v>24</v>
      </c>
      <c r="I567">
        <v>621642</v>
      </c>
      <c r="J567">
        <v>622325</v>
      </c>
      <c r="K567" t="s">
        <v>25</v>
      </c>
      <c r="L567" t="s">
        <v>2258</v>
      </c>
      <c r="M567" t="s">
        <v>2258</v>
      </c>
      <c r="O567" t="s">
        <v>2259</v>
      </c>
      <c r="P567" t="s">
        <v>2255</v>
      </c>
      <c r="S567">
        <v>684</v>
      </c>
      <c r="T567">
        <v>227</v>
      </c>
    </row>
    <row r="568" spans="1:20" x14ac:dyDescent="0.25">
      <c r="A568" t="s">
        <v>2261</v>
      </c>
      <c r="B568" t="s">
        <v>29</v>
      </c>
      <c r="C568" t="s">
        <v>30</v>
      </c>
      <c r="D568" t="s">
        <v>22</v>
      </c>
      <c r="E568" t="s">
        <v>23</v>
      </c>
      <c r="F568" t="s">
        <v>5</v>
      </c>
      <c r="H568" t="s">
        <v>24</v>
      </c>
      <c r="I568">
        <v>622338</v>
      </c>
      <c r="J568">
        <v>622751</v>
      </c>
      <c r="K568" t="s">
        <v>25</v>
      </c>
      <c r="L568" t="s">
        <v>2263</v>
      </c>
      <c r="M568" t="s">
        <v>2263</v>
      </c>
      <c r="O568" t="s">
        <v>2264</v>
      </c>
      <c r="P568" t="s">
        <v>2260</v>
      </c>
      <c r="S568">
        <v>414</v>
      </c>
      <c r="T568">
        <v>137</v>
      </c>
    </row>
    <row r="569" spans="1:20" x14ac:dyDescent="0.25">
      <c r="A569" t="s">
        <v>2266</v>
      </c>
      <c r="B569" t="s">
        <v>29</v>
      </c>
      <c r="C569" t="s">
        <v>30</v>
      </c>
      <c r="D569" t="s">
        <v>22</v>
      </c>
      <c r="E569" t="s">
        <v>23</v>
      </c>
      <c r="F569" t="s">
        <v>5</v>
      </c>
      <c r="H569" t="s">
        <v>24</v>
      </c>
      <c r="I569">
        <v>622751</v>
      </c>
      <c r="J569">
        <v>622942</v>
      </c>
      <c r="K569" t="s">
        <v>25</v>
      </c>
      <c r="L569" t="s">
        <v>2268</v>
      </c>
      <c r="M569" t="s">
        <v>2268</v>
      </c>
      <c r="O569" t="s">
        <v>2269</v>
      </c>
      <c r="P569" t="s">
        <v>2265</v>
      </c>
      <c r="S569">
        <v>192</v>
      </c>
      <c r="T569">
        <v>63</v>
      </c>
    </row>
    <row r="570" spans="1:20" x14ac:dyDescent="0.25">
      <c r="A570" t="s">
        <v>2271</v>
      </c>
      <c r="B570" t="s">
        <v>29</v>
      </c>
      <c r="C570" t="s">
        <v>30</v>
      </c>
      <c r="D570" t="s">
        <v>22</v>
      </c>
      <c r="E570" t="s">
        <v>23</v>
      </c>
      <c r="F570" t="s">
        <v>5</v>
      </c>
      <c r="H570" t="s">
        <v>24</v>
      </c>
      <c r="I570">
        <v>622944</v>
      </c>
      <c r="J570">
        <v>623210</v>
      </c>
      <c r="K570" t="s">
        <v>25</v>
      </c>
      <c r="L570" t="s">
        <v>2273</v>
      </c>
      <c r="M570" t="s">
        <v>2273</v>
      </c>
      <c r="O570" t="s">
        <v>2274</v>
      </c>
      <c r="P570" t="s">
        <v>2270</v>
      </c>
      <c r="S570">
        <v>267</v>
      </c>
      <c r="T570">
        <v>88</v>
      </c>
    </row>
    <row r="571" spans="1:20" x14ac:dyDescent="0.25">
      <c r="A571" t="s">
        <v>2276</v>
      </c>
      <c r="B571" t="s">
        <v>29</v>
      </c>
      <c r="C571" t="s">
        <v>30</v>
      </c>
      <c r="D571" t="s">
        <v>22</v>
      </c>
      <c r="E571" t="s">
        <v>23</v>
      </c>
      <c r="F571" t="s">
        <v>5</v>
      </c>
      <c r="H571" t="s">
        <v>24</v>
      </c>
      <c r="I571">
        <v>623229</v>
      </c>
      <c r="J571">
        <v>623597</v>
      </c>
      <c r="K571" t="s">
        <v>25</v>
      </c>
      <c r="L571" t="s">
        <v>2278</v>
      </c>
      <c r="M571" t="s">
        <v>2278</v>
      </c>
      <c r="O571" t="s">
        <v>2279</v>
      </c>
      <c r="P571" t="s">
        <v>2275</v>
      </c>
      <c r="S571">
        <v>369</v>
      </c>
      <c r="T571">
        <v>122</v>
      </c>
    </row>
    <row r="572" spans="1:20" x14ac:dyDescent="0.25">
      <c r="A572" t="s">
        <v>2281</v>
      </c>
      <c r="B572" t="s">
        <v>29</v>
      </c>
      <c r="C572" t="s">
        <v>30</v>
      </c>
      <c r="D572" t="s">
        <v>22</v>
      </c>
      <c r="E572" t="s">
        <v>23</v>
      </c>
      <c r="F572" t="s">
        <v>5</v>
      </c>
      <c r="H572" t="s">
        <v>24</v>
      </c>
      <c r="I572">
        <v>623615</v>
      </c>
      <c r="J572">
        <v>623935</v>
      </c>
      <c r="K572" t="s">
        <v>25</v>
      </c>
      <c r="L572" t="s">
        <v>2283</v>
      </c>
      <c r="M572" t="s">
        <v>2283</v>
      </c>
      <c r="O572" t="s">
        <v>2284</v>
      </c>
      <c r="P572" t="s">
        <v>2280</v>
      </c>
      <c r="S572">
        <v>321</v>
      </c>
      <c r="T572">
        <v>106</v>
      </c>
    </row>
    <row r="573" spans="1:20" x14ac:dyDescent="0.25">
      <c r="A573" t="s">
        <v>2286</v>
      </c>
      <c r="B573" t="s">
        <v>29</v>
      </c>
      <c r="C573" t="s">
        <v>30</v>
      </c>
      <c r="D573" t="s">
        <v>22</v>
      </c>
      <c r="E573" t="s">
        <v>23</v>
      </c>
      <c r="F573" t="s">
        <v>5</v>
      </c>
      <c r="H573" t="s">
        <v>24</v>
      </c>
      <c r="I573">
        <v>623951</v>
      </c>
      <c r="J573">
        <v>624490</v>
      </c>
      <c r="K573" t="s">
        <v>25</v>
      </c>
      <c r="L573" t="s">
        <v>2288</v>
      </c>
      <c r="M573" t="s">
        <v>2288</v>
      </c>
      <c r="O573" t="s">
        <v>2289</v>
      </c>
      <c r="P573" t="s">
        <v>2285</v>
      </c>
      <c r="S573">
        <v>540</v>
      </c>
      <c r="T573">
        <v>179</v>
      </c>
    </row>
    <row r="574" spans="1:20" x14ac:dyDescent="0.25">
      <c r="A574" t="s">
        <v>2291</v>
      </c>
      <c r="B574" t="s">
        <v>29</v>
      </c>
      <c r="C574" t="s">
        <v>30</v>
      </c>
      <c r="D574" t="s">
        <v>22</v>
      </c>
      <c r="E574" t="s">
        <v>23</v>
      </c>
      <c r="F574" t="s">
        <v>5</v>
      </c>
      <c r="H574" t="s">
        <v>24</v>
      </c>
      <c r="I574">
        <v>624503</v>
      </c>
      <c r="J574">
        <v>624808</v>
      </c>
      <c r="K574" t="s">
        <v>25</v>
      </c>
      <c r="L574" t="s">
        <v>2293</v>
      </c>
      <c r="M574" t="s">
        <v>2293</v>
      </c>
      <c r="O574" t="s">
        <v>2294</v>
      </c>
      <c r="P574" t="s">
        <v>2290</v>
      </c>
      <c r="S574">
        <v>306</v>
      </c>
      <c r="T574">
        <v>101</v>
      </c>
    </row>
    <row r="575" spans="1:20" x14ac:dyDescent="0.25">
      <c r="A575" t="s">
        <v>2296</v>
      </c>
      <c r="B575" t="s">
        <v>29</v>
      </c>
      <c r="C575" t="s">
        <v>30</v>
      </c>
      <c r="D575" t="s">
        <v>22</v>
      </c>
      <c r="E575" t="s">
        <v>23</v>
      </c>
      <c r="F575" t="s">
        <v>5</v>
      </c>
      <c r="H575" t="s">
        <v>24</v>
      </c>
      <c r="I575">
        <v>624897</v>
      </c>
      <c r="J575">
        <v>625289</v>
      </c>
      <c r="K575" t="s">
        <v>25</v>
      </c>
      <c r="L575" t="s">
        <v>2298</v>
      </c>
      <c r="M575" t="s">
        <v>2298</v>
      </c>
      <c r="O575" t="s">
        <v>2299</v>
      </c>
      <c r="P575" t="s">
        <v>2295</v>
      </c>
      <c r="S575">
        <v>393</v>
      </c>
      <c r="T575">
        <v>130</v>
      </c>
    </row>
    <row r="576" spans="1:20" x14ac:dyDescent="0.25">
      <c r="A576" t="s">
        <v>2301</v>
      </c>
      <c r="B576" t="s">
        <v>29</v>
      </c>
      <c r="C576" t="s">
        <v>30</v>
      </c>
      <c r="D576" t="s">
        <v>22</v>
      </c>
      <c r="E576" t="s">
        <v>23</v>
      </c>
      <c r="F576" t="s">
        <v>5</v>
      </c>
      <c r="H576" t="s">
        <v>24</v>
      </c>
      <c r="I576">
        <v>625299</v>
      </c>
      <c r="J576">
        <v>625832</v>
      </c>
      <c r="K576" t="s">
        <v>25</v>
      </c>
      <c r="L576" t="s">
        <v>2303</v>
      </c>
      <c r="M576" t="s">
        <v>2303</v>
      </c>
      <c r="O576" t="s">
        <v>2304</v>
      </c>
      <c r="P576" t="s">
        <v>2300</v>
      </c>
      <c r="S576">
        <v>534</v>
      </c>
      <c r="T576">
        <v>177</v>
      </c>
    </row>
    <row r="577" spans="1:20" x14ac:dyDescent="0.25">
      <c r="A577" t="s">
        <v>2306</v>
      </c>
      <c r="B577" t="s">
        <v>29</v>
      </c>
      <c r="C577" t="s">
        <v>30</v>
      </c>
      <c r="D577" t="s">
        <v>22</v>
      </c>
      <c r="E577" t="s">
        <v>23</v>
      </c>
      <c r="F577" t="s">
        <v>5</v>
      </c>
      <c r="H577" t="s">
        <v>24</v>
      </c>
      <c r="I577">
        <v>625842</v>
      </c>
      <c r="J577">
        <v>626189</v>
      </c>
      <c r="K577" t="s">
        <v>25</v>
      </c>
      <c r="L577" t="s">
        <v>2308</v>
      </c>
      <c r="M577" t="s">
        <v>2308</v>
      </c>
      <c r="O577" t="s">
        <v>2309</v>
      </c>
      <c r="P577" t="s">
        <v>2305</v>
      </c>
      <c r="S577">
        <v>348</v>
      </c>
      <c r="T577">
        <v>115</v>
      </c>
    </row>
    <row r="578" spans="1:20" x14ac:dyDescent="0.25">
      <c r="A578" t="s">
        <v>2311</v>
      </c>
      <c r="B578" t="s">
        <v>29</v>
      </c>
      <c r="C578" t="s">
        <v>30</v>
      </c>
      <c r="D578" t="s">
        <v>22</v>
      </c>
      <c r="E578" t="s">
        <v>23</v>
      </c>
      <c r="F578" t="s">
        <v>5</v>
      </c>
      <c r="H578" t="s">
        <v>24</v>
      </c>
      <c r="I578">
        <v>626202</v>
      </c>
      <c r="J578">
        <v>626702</v>
      </c>
      <c r="K578" t="s">
        <v>25</v>
      </c>
      <c r="L578" t="s">
        <v>2313</v>
      </c>
      <c r="M578" t="s">
        <v>2313</v>
      </c>
      <c r="O578" t="s">
        <v>2314</v>
      </c>
      <c r="P578" t="s">
        <v>2310</v>
      </c>
      <c r="S578">
        <v>501</v>
      </c>
      <c r="T578">
        <v>166</v>
      </c>
    </row>
    <row r="579" spans="1:20" x14ac:dyDescent="0.25">
      <c r="A579" t="s">
        <v>2316</v>
      </c>
      <c r="B579" t="s">
        <v>29</v>
      </c>
      <c r="C579" t="s">
        <v>30</v>
      </c>
      <c r="D579" t="s">
        <v>22</v>
      </c>
      <c r="E579" t="s">
        <v>23</v>
      </c>
      <c r="F579" t="s">
        <v>5</v>
      </c>
      <c r="H579" t="s">
        <v>24</v>
      </c>
      <c r="I579">
        <v>626707</v>
      </c>
      <c r="J579">
        <v>626895</v>
      </c>
      <c r="K579" t="s">
        <v>25</v>
      </c>
      <c r="L579" t="s">
        <v>2318</v>
      </c>
      <c r="M579" t="s">
        <v>2318</v>
      </c>
      <c r="O579" t="s">
        <v>2319</v>
      </c>
      <c r="P579" t="s">
        <v>2315</v>
      </c>
      <c r="S579">
        <v>189</v>
      </c>
      <c r="T579">
        <v>62</v>
      </c>
    </row>
    <row r="580" spans="1:20" x14ac:dyDescent="0.25">
      <c r="A580" t="s">
        <v>2321</v>
      </c>
      <c r="B580" t="s">
        <v>29</v>
      </c>
      <c r="C580" t="s">
        <v>30</v>
      </c>
      <c r="D580" t="s">
        <v>22</v>
      </c>
      <c r="E580" t="s">
        <v>23</v>
      </c>
      <c r="F580" t="s">
        <v>5</v>
      </c>
      <c r="H580" t="s">
        <v>24</v>
      </c>
      <c r="I580">
        <v>626897</v>
      </c>
      <c r="J580">
        <v>627331</v>
      </c>
      <c r="K580" t="s">
        <v>25</v>
      </c>
      <c r="L580" t="s">
        <v>2323</v>
      </c>
      <c r="M580" t="s">
        <v>2323</v>
      </c>
      <c r="O580" t="s">
        <v>2324</v>
      </c>
      <c r="P580" t="s">
        <v>2320</v>
      </c>
      <c r="S580">
        <v>435</v>
      </c>
      <c r="T580">
        <v>144</v>
      </c>
    </row>
    <row r="581" spans="1:20" x14ac:dyDescent="0.25">
      <c r="A581" t="s">
        <v>2326</v>
      </c>
      <c r="B581" t="s">
        <v>29</v>
      </c>
      <c r="C581" t="s">
        <v>30</v>
      </c>
      <c r="D581" t="s">
        <v>22</v>
      </c>
      <c r="E581" t="s">
        <v>23</v>
      </c>
      <c r="F581" t="s">
        <v>5</v>
      </c>
      <c r="H581" t="s">
        <v>24</v>
      </c>
      <c r="I581">
        <v>627349</v>
      </c>
      <c r="J581">
        <v>628671</v>
      </c>
      <c r="K581" t="s">
        <v>25</v>
      </c>
      <c r="L581" t="s">
        <v>2328</v>
      </c>
      <c r="M581" t="s">
        <v>2328</v>
      </c>
      <c r="O581" t="s">
        <v>2329</v>
      </c>
      <c r="P581" t="s">
        <v>2325</v>
      </c>
      <c r="S581">
        <v>1323</v>
      </c>
      <c r="T581">
        <v>440</v>
      </c>
    </row>
    <row r="582" spans="1:20" x14ac:dyDescent="0.25">
      <c r="A582" t="s">
        <v>2331</v>
      </c>
      <c r="B582" t="s">
        <v>29</v>
      </c>
      <c r="C582" t="s">
        <v>30</v>
      </c>
      <c r="D582" t="s">
        <v>22</v>
      </c>
      <c r="E582" t="s">
        <v>23</v>
      </c>
      <c r="F582" t="s">
        <v>5</v>
      </c>
      <c r="H582" t="s">
        <v>24</v>
      </c>
      <c r="I582">
        <v>628705</v>
      </c>
      <c r="J582">
        <v>628818</v>
      </c>
      <c r="K582" t="s">
        <v>25</v>
      </c>
      <c r="L582" t="s">
        <v>2333</v>
      </c>
      <c r="M582" t="s">
        <v>2333</v>
      </c>
      <c r="O582" t="s">
        <v>2334</v>
      </c>
      <c r="P582" t="s">
        <v>2330</v>
      </c>
      <c r="S582">
        <v>114</v>
      </c>
      <c r="T582">
        <v>37</v>
      </c>
    </row>
    <row r="583" spans="1:20" x14ac:dyDescent="0.25">
      <c r="A583" t="s">
        <v>2336</v>
      </c>
      <c r="B583" t="s">
        <v>29</v>
      </c>
      <c r="C583" t="s">
        <v>30</v>
      </c>
      <c r="D583" t="s">
        <v>22</v>
      </c>
      <c r="E583" t="s">
        <v>23</v>
      </c>
      <c r="F583" t="s">
        <v>5</v>
      </c>
      <c r="H583" t="s">
        <v>24</v>
      </c>
      <c r="I583">
        <v>628961</v>
      </c>
      <c r="J583">
        <v>629317</v>
      </c>
      <c r="K583" t="s">
        <v>25</v>
      </c>
      <c r="L583" t="s">
        <v>2338</v>
      </c>
      <c r="M583" t="s">
        <v>2338</v>
      </c>
      <c r="O583" t="s">
        <v>2339</v>
      </c>
      <c r="P583" t="s">
        <v>2335</v>
      </c>
      <c r="S583">
        <v>357</v>
      </c>
      <c r="T583">
        <v>118</v>
      </c>
    </row>
    <row r="584" spans="1:20" x14ac:dyDescent="0.25">
      <c r="A584" t="s">
        <v>2341</v>
      </c>
      <c r="B584" t="s">
        <v>29</v>
      </c>
      <c r="C584" t="s">
        <v>30</v>
      </c>
      <c r="D584" t="s">
        <v>22</v>
      </c>
      <c r="E584" t="s">
        <v>23</v>
      </c>
      <c r="F584" t="s">
        <v>5</v>
      </c>
      <c r="H584" t="s">
        <v>24</v>
      </c>
      <c r="I584">
        <v>629331</v>
      </c>
      <c r="J584">
        <v>629720</v>
      </c>
      <c r="K584" t="s">
        <v>25</v>
      </c>
      <c r="L584" t="s">
        <v>2343</v>
      </c>
      <c r="M584" t="s">
        <v>2343</v>
      </c>
      <c r="O584" t="s">
        <v>2344</v>
      </c>
      <c r="P584" t="s">
        <v>2340</v>
      </c>
      <c r="S584">
        <v>390</v>
      </c>
      <c r="T584">
        <v>129</v>
      </c>
    </row>
    <row r="585" spans="1:20" x14ac:dyDescent="0.25">
      <c r="A585" t="s">
        <v>2346</v>
      </c>
      <c r="B585" t="s">
        <v>29</v>
      </c>
      <c r="C585" t="s">
        <v>30</v>
      </c>
      <c r="D585" t="s">
        <v>22</v>
      </c>
      <c r="E585" t="s">
        <v>23</v>
      </c>
      <c r="F585" t="s">
        <v>5</v>
      </c>
      <c r="H585" t="s">
        <v>24</v>
      </c>
      <c r="I585">
        <v>629739</v>
      </c>
      <c r="J585">
        <v>630359</v>
      </c>
      <c r="K585" t="s">
        <v>25</v>
      </c>
      <c r="L585" t="s">
        <v>2348</v>
      </c>
      <c r="M585" t="s">
        <v>2348</v>
      </c>
      <c r="O585" t="s">
        <v>2349</v>
      </c>
      <c r="P585" t="s">
        <v>2345</v>
      </c>
      <c r="S585">
        <v>621</v>
      </c>
      <c r="T585">
        <v>206</v>
      </c>
    </row>
    <row r="586" spans="1:20" x14ac:dyDescent="0.25">
      <c r="A586" t="s">
        <v>2351</v>
      </c>
      <c r="B586" t="s">
        <v>29</v>
      </c>
      <c r="C586" t="s">
        <v>30</v>
      </c>
      <c r="D586" t="s">
        <v>22</v>
      </c>
      <c r="E586" t="s">
        <v>23</v>
      </c>
      <c r="F586" t="s">
        <v>5</v>
      </c>
      <c r="H586" t="s">
        <v>24</v>
      </c>
      <c r="I586">
        <v>630395</v>
      </c>
      <c r="J586">
        <v>631399</v>
      </c>
      <c r="K586" t="s">
        <v>25</v>
      </c>
      <c r="L586" t="s">
        <v>2353</v>
      </c>
      <c r="M586" t="s">
        <v>2353</v>
      </c>
      <c r="O586" t="s">
        <v>2354</v>
      </c>
      <c r="P586" t="s">
        <v>2350</v>
      </c>
      <c r="S586">
        <v>1005</v>
      </c>
      <c r="T586">
        <v>334</v>
      </c>
    </row>
    <row r="587" spans="1:20" x14ac:dyDescent="0.25">
      <c r="A587" t="s">
        <v>2356</v>
      </c>
      <c r="B587" t="s">
        <v>29</v>
      </c>
      <c r="C587" t="s">
        <v>30</v>
      </c>
      <c r="D587" t="s">
        <v>22</v>
      </c>
      <c r="E587" t="s">
        <v>23</v>
      </c>
      <c r="F587" t="s">
        <v>5</v>
      </c>
      <c r="H587" t="s">
        <v>24</v>
      </c>
      <c r="I587">
        <v>631433</v>
      </c>
      <c r="J587">
        <v>631831</v>
      </c>
      <c r="K587" t="s">
        <v>25</v>
      </c>
      <c r="L587" t="s">
        <v>2358</v>
      </c>
      <c r="M587" t="s">
        <v>2358</v>
      </c>
      <c r="O587" t="s">
        <v>2359</v>
      </c>
      <c r="P587" t="s">
        <v>2355</v>
      </c>
      <c r="S587">
        <v>399</v>
      </c>
      <c r="T587">
        <v>132</v>
      </c>
    </row>
    <row r="588" spans="1:20" x14ac:dyDescent="0.25">
      <c r="A588" t="s">
        <v>2361</v>
      </c>
      <c r="B588" t="s">
        <v>29</v>
      </c>
      <c r="C588" t="s">
        <v>30</v>
      </c>
      <c r="D588" t="s">
        <v>22</v>
      </c>
      <c r="E588" t="s">
        <v>23</v>
      </c>
      <c r="F588" t="s">
        <v>5</v>
      </c>
      <c r="H588" t="s">
        <v>24</v>
      </c>
      <c r="I588">
        <v>631904</v>
      </c>
      <c r="J588">
        <v>634726</v>
      </c>
      <c r="K588" t="s">
        <v>52</v>
      </c>
      <c r="L588" t="s">
        <v>2363</v>
      </c>
      <c r="M588" t="s">
        <v>2363</v>
      </c>
      <c r="O588" t="s">
        <v>2364</v>
      </c>
      <c r="P588" t="s">
        <v>2360</v>
      </c>
      <c r="S588">
        <v>2823</v>
      </c>
      <c r="T588">
        <v>940</v>
      </c>
    </row>
    <row r="589" spans="1:20" x14ac:dyDescent="0.25">
      <c r="A589" t="s">
        <v>2365</v>
      </c>
      <c r="B589" t="s">
        <v>29</v>
      </c>
      <c r="C589" t="s">
        <v>30</v>
      </c>
      <c r="D589" t="s">
        <v>22</v>
      </c>
      <c r="E589" t="s">
        <v>23</v>
      </c>
      <c r="F589" t="s">
        <v>5</v>
      </c>
      <c r="H589" t="s">
        <v>24</v>
      </c>
      <c r="I589">
        <v>634891</v>
      </c>
      <c r="J589">
        <v>636261</v>
      </c>
      <c r="K589" t="s">
        <v>25</v>
      </c>
      <c r="L589" t="s">
        <v>2367</v>
      </c>
      <c r="M589" t="s">
        <v>2367</v>
      </c>
      <c r="O589" t="s">
        <v>300</v>
      </c>
      <c r="S589">
        <v>1371</v>
      </c>
      <c r="T589">
        <v>456</v>
      </c>
    </row>
    <row r="590" spans="1:20" x14ac:dyDescent="0.25">
      <c r="A590" t="s">
        <v>2369</v>
      </c>
      <c r="B590" t="s">
        <v>29</v>
      </c>
      <c r="C590" t="s">
        <v>30</v>
      </c>
      <c r="D590" t="s">
        <v>22</v>
      </c>
      <c r="E590" t="s">
        <v>23</v>
      </c>
      <c r="F590" t="s">
        <v>5</v>
      </c>
      <c r="H590" t="s">
        <v>24</v>
      </c>
      <c r="I590">
        <v>636319</v>
      </c>
      <c r="J590">
        <v>636843</v>
      </c>
      <c r="K590" t="s">
        <v>25</v>
      </c>
      <c r="L590" t="s">
        <v>2371</v>
      </c>
      <c r="M590" t="s">
        <v>2371</v>
      </c>
      <c r="O590" t="s">
        <v>2372</v>
      </c>
      <c r="P590" t="s">
        <v>2368</v>
      </c>
      <c r="S590">
        <v>525</v>
      </c>
      <c r="T590">
        <v>174</v>
      </c>
    </row>
    <row r="591" spans="1:20" x14ac:dyDescent="0.25">
      <c r="A591" t="s">
        <v>2373</v>
      </c>
      <c r="B591" t="s">
        <v>29</v>
      </c>
      <c r="C591" t="s">
        <v>30</v>
      </c>
      <c r="D591" t="s">
        <v>22</v>
      </c>
      <c r="E591" t="s">
        <v>23</v>
      </c>
      <c r="F591" t="s">
        <v>5</v>
      </c>
      <c r="H591" t="s">
        <v>24</v>
      </c>
      <c r="I591">
        <v>637053</v>
      </c>
      <c r="J591">
        <v>637979</v>
      </c>
      <c r="K591" t="s">
        <v>25</v>
      </c>
      <c r="L591" t="s">
        <v>2375</v>
      </c>
      <c r="M591" t="s">
        <v>2375</v>
      </c>
      <c r="O591" t="s">
        <v>2376</v>
      </c>
      <c r="S591">
        <v>927</v>
      </c>
      <c r="T591">
        <v>308</v>
      </c>
    </row>
    <row r="592" spans="1:20" x14ac:dyDescent="0.25">
      <c r="A592" t="s">
        <v>2377</v>
      </c>
      <c r="B592" t="s">
        <v>29</v>
      </c>
      <c r="C592" t="s">
        <v>30</v>
      </c>
      <c r="D592" t="s">
        <v>22</v>
      </c>
      <c r="E592" t="s">
        <v>23</v>
      </c>
      <c r="F592" t="s">
        <v>5</v>
      </c>
      <c r="H592" t="s">
        <v>24</v>
      </c>
      <c r="I592">
        <v>637979</v>
      </c>
      <c r="J592">
        <v>638596</v>
      </c>
      <c r="K592" t="s">
        <v>25</v>
      </c>
      <c r="L592" t="s">
        <v>2379</v>
      </c>
      <c r="M592" t="s">
        <v>2379</v>
      </c>
      <c r="O592" t="s">
        <v>2380</v>
      </c>
      <c r="S592">
        <v>618</v>
      </c>
      <c r="T592">
        <v>205</v>
      </c>
    </row>
    <row r="593" spans="1:20" x14ac:dyDescent="0.25">
      <c r="A593" t="s">
        <v>2381</v>
      </c>
      <c r="B593" t="s">
        <v>29</v>
      </c>
      <c r="C593" t="s">
        <v>30</v>
      </c>
      <c r="D593" t="s">
        <v>22</v>
      </c>
      <c r="E593" t="s">
        <v>23</v>
      </c>
      <c r="F593" t="s">
        <v>5</v>
      </c>
      <c r="H593" t="s">
        <v>24</v>
      </c>
      <c r="I593">
        <v>638593</v>
      </c>
      <c r="J593">
        <v>639282</v>
      </c>
      <c r="K593" t="s">
        <v>25</v>
      </c>
      <c r="L593" t="s">
        <v>2383</v>
      </c>
      <c r="M593" t="s">
        <v>2383</v>
      </c>
      <c r="O593" t="s">
        <v>2384</v>
      </c>
      <c r="S593">
        <v>690</v>
      </c>
      <c r="T593">
        <v>229</v>
      </c>
    </row>
    <row r="594" spans="1:20" x14ac:dyDescent="0.25">
      <c r="A594" t="s">
        <v>2385</v>
      </c>
      <c r="B594" t="s">
        <v>29</v>
      </c>
      <c r="C594" t="s">
        <v>30</v>
      </c>
      <c r="D594" t="s">
        <v>22</v>
      </c>
      <c r="E594" t="s">
        <v>23</v>
      </c>
      <c r="F594" t="s">
        <v>5</v>
      </c>
      <c r="H594" t="s">
        <v>24</v>
      </c>
      <c r="I594">
        <v>639284</v>
      </c>
      <c r="J594">
        <v>639613</v>
      </c>
      <c r="K594" t="s">
        <v>25</v>
      </c>
      <c r="L594" t="s">
        <v>2387</v>
      </c>
      <c r="M594" t="s">
        <v>2387</v>
      </c>
      <c r="O594" t="s">
        <v>56</v>
      </c>
      <c r="S594">
        <v>330</v>
      </c>
      <c r="T594">
        <v>109</v>
      </c>
    </row>
    <row r="595" spans="1:20" x14ac:dyDescent="0.25">
      <c r="A595" t="s">
        <v>2389</v>
      </c>
      <c r="B595" t="s">
        <v>29</v>
      </c>
      <c r="C595" t="s">
        <v>30</v>
      </c>
      <c r="D595" t="s">
        <v>22</v>
      </c>
      <c r="E595" t="s">
        <v>23</v>
      </c>
      <c r="F595" t="s">
        <v>5</v>
      </c>
      <c r="H595" t="s">
        <v>24</v>
      </c>
      <c r="I595">
        <v>639631</v>
      </c>
      <c r="J595">
        <v>641328</v>
      </c>
      <c r="K595" t="s">
        <v>25</v>
      </c>
      <c r="L595" t="s">
        <v>2391</v>
      </c>
      <c r="M595" t="s">
        <v>2391</v>
      </c>
      <c r="O595" t="s">
        <v>2392</v>
      </c>
      <c r="P595" t="s">
        <v>2388</v>
      </c>
      <c r="S595">
        <v>1698</v>
      </c>
      <c r="T595">
        <v>565</v>
      </c>
    </row>
    <row r="596" spans="1:20" x14ac:dyDescent="0.25">
      <c r="A596" t="s">
        <v>2393</v>
      </c>
      <c r="B596" t="s">
        <v>29</v>
      </c>
      <c r="C596" t="s">
        <v>30</v>
      </c>
      <c r="D596" t="s">
        <v>22</v>
      </c>
      <c r="E596" t="s">
        <v>23</v>
      </c>
      <c r="F596" t="s">
        <v>5</v>
      </c>
      <c r="H596" t="s">
        <v>24</v>
      </c>
      <c r="I596">
        <v>641328</v>
      </c>
      <c r="J596">
        <v>642167</v>
      </c>
      <c r="K596" t="s">
        <v>25</v>
      </c>
      <c r="L596" t="s">
        <v>2395</v>
      </c>
      <c r="M596" t="s">
        <v>2395</v>
      </c>
      <c r="O596" t="s">
        <v>652</v>
      </c>
      <c r="S596">
        <v>840</v>
      </c>
      <c r="T596">
        <v>279</v>
      </c>
    </row>
    <row r="597" spans="1:20" x14ac:dyDescent="0.25">
      <c r="A597" t="s">
        <v>2396</v>
      </c>
      <c r="B597" t="s">
        <v>29</v>
      </c>
      <c r="C597" t="s">
        <v>30</v>
      </c>
      <c r="D597" t="s">
        <v>22</v>
      </c>
      <c r="E597" t="s">
        <v>23</v>
      </c>
      <c r="F597" t="s">
        <v>5</v>
      </c>
      <c r="H597" t="s">
        <v>24</v>
      </c>
      <c r="I597">
        <v>642164</v>
      </c>
      <c r="J597">
        <v>643315</v>
      </c>
      <c r="K597" t="s">
        <v>25</v>
      </c>
      <c r="L597" t="s">
        <v>2398</v>
      </c>
      <c r="M597" t="s">
        <v>2398</v>
      </c>
      <c r="O597" t="s">
        <v>2032</v>
      </c>
      <c r="S597">
        <v>1152</v>
      </c>
      <c r="T597">
        <v>383</v>
      </c>
    </row>
    <row r="598" spans="1:20" x14ac:dyDescent="0.25">
      <c r="A598" t="s">
        <v>2400</v>
      </c>
      <c r="B598" t="s">
        <v>29</v>
      </c>
      <c r="C598" t="s">
        <v>30</v>
      </c>
      <c r="D598" t="s">
        <v>22</v>
      </c>
      <c r="E598" t="s">
        <v>23</v>
      </c>
      <c r="F598" t="s">
        <v>5</v>
      </c>
      <c r="H598" t="s">
        <v>24</v>
      </c>
      <c r="I598">
        <v>643312</v>
      </c>
      <c r="J598">
        <v>645081</v>
      </c>
      <c r="K598" t="s">
        <v>25</v>
      </c>
      <c r="L598" t="s">
        <v>2402</v>
      </c>
      <c r="M598" t="s">
        <v>2402</v>
      </c>
      <c r="O598" t="s">
        <v>2403</v>
      </c>
      <c r="P598" t="s">
        <v>2399</v>
      </c>
      <c r="S598">
        <v>1770</v>
      </c>
      <c r="T598">
        <v>589</v>
      </c>
    </row>
    <row r="599" spans="1:20" x14ac:dyDescent="0.25">
      <c r="A599" t="s">
        <v>2404</v>
      </c>
      <c r="B599" t="s">
        <v>29</v>
      </c>
      <c r="C599" t="s">
        <v>30</v>
      </c>
      <c r="D599" t="s">
        <v>22</v>
      </c>
      <c r="E599" t="s">
        <v>23</v>
      </c>
      <c r="F599" t="s">
        <v>5</v>
      </c>
      <c r="H599" t="s">
        <v>24</v>
      </c>
      <c r="I599">
        <v>645081</v>
      </c>
      <c r="J599">
        <v>646310</v>
      </c>
      <c r="K599" t="s">
        <v>25</v>
      </c>
      <c r="L599" t="s">
        <v>2406</v>
      </c>
      <c r="M599" t="s">
        <v>2406</v>
      </c>
      <c r="O599" t="s">
        <v>2407</v>
      </c>
      <c r="S599">
        <v>1230</v>
      </c>
      <c r="T599">
        <v>409</v>
      </c>
    </row>
    <row r="600" spans="1:20" x14ac:dyDescent="0.25">
      <c r="A600" t="s">
        <v>2408</v>
      </c>
      <c r="B600" t="s">
        <v>29</v>
      </c>
      <c r="C600" t="s">
        <v>30</v>
      </c>
      <c r="D600" t="s">
        <v>22</v>
      </c>
      <c r="E600" t="s">
        <v>23</v>
      </c>
      <c r="F600" t="s">
        <v>5</v>
      </c>
      <c r="H600" t="s">
        <v>24</v>
      </c>
      <c r="I600">
        <v>646311</v>
      </c>
      <c r="J600">
        <v>646892</v>
      </c>
      <c r="K600" t="s">
        <v>25</v>
      </c>
      <c r="L600" t="s">
        <v>2410</v>
      </c>
      <c r="M600" t="s">
        <v>2410</v>
      </c>
      <c r="O600" t="s">
        <v>56</v>
      </c>
      <c r="S600">
        <v>582</v>
      </c>
      <c r="T600">
        <v>193</v>
      </c>
    </row>
    <row r="601" spans="1:20" x14ac:dyDescent="0.25">
      <c r="A601" t="s">
        <v>2411</v>
      </c>
      <c r="B601" t="s">
        <v>29</v>
      </c>
      <c r="C601" t="s">
        <v>30</v>
      </c>
      <c r="D601" t="s">
        <v>22</v>
      </c>
      <c r="E601" t="s">
        <v>23</v>
      </c>
      <c r="F601" t="s">
        <v>5</v>
      </c>
      <c r="H601" t="s">
        <v>24</v>
      </c>
      <c r="I601">
        <v>646929</v>
      </c>
      <c r="J601">
        <v>647426</v>
      </c>
      <c r="K601" t="s">
        <v>25</v>
      </c>
      <c r="L601" t="s">
        <v>2413</v>
      </c>
      <c r="M601" t="s">
        <v>2413</v>
      </c>
      <c r="O601" t="s">
        <v>2414</v>
      </c>
      <c r="S601">
        <v>498</v>
      </c>
      <c r="T601">
        <v>165</v>
      </c>
    </row>
    <row r="602" spans="1:20" x14ac:dyDescent="0.25">
      <c r="A602" t="s">
        <v>2415</v>
      </c>
      <c r="B602" t="s">
        <v>29</v>
      </c>
      <c r="C602" t="s">
        <v>30</v>
      </c>
      <c r="D602" t="s">
        <v>22</v>
      </c>
      <c r="E602" t="s">
        <v>23</v>
      </c>
      <c r="F602" t="s">
        <v>5</v>
      </c>
      <c r="H602" t="s">
        <v>24</v>
      </c>
      <c r="I602">
        <v>647463</v>
      </c>
      <c r="J602">
        <v>647933</v>
      </c>
      <c r="K602" t="s">
        <v>25</v>
      </c>
      <c r="L602" t="s">
        <v>2417</v>
      </c>
      <c r="M602" t="s">
        <v>2417</v>
      </c>
      <c r="O602" t="s">
        <v>2418</v>
      </c>
      <c r="S602">
        <v>471</v>
      </c>
      <c r="T602">
        <v>156</v>
      </c>
    </row>
    <row r="603" spans="1:20" x14ac:dyDescent="0.25">
      <c r="A603" t="s">
        <v>2419</v>
      </c>
      <c r="B603" t="s">
        <v>29</v>
      </c>
      <c r="C603" t="s">
        <v>30</v>
      </c>
      <c r="D603" t="s">
        <v>22</v>
      </c>
      <c r="E603" t="s">
        <v>23</v>
      </c>
      <c r="F603" t="s">
        <v>5</v>
      </c>
      <c r="H603" t="s">
        <v>24</v>
      </c>
      <c r="I603">
        <v>648055</v>
      </c>
      <c r="J603">
        <v>648483</v>
      </c>
      <c r="K603" t="s">
        <v>25</v>
      </c>
      <c r="L603" t="s">
        <v>2421</v>
      </c>
      <c r="M603" t="s">
        <v>2421</v>
      </c>
      <c r="O603" t="s">
        <v>2418</v>
      </c>
      <c r="S603">
        <v>429</v>
      </c>
      <c r="T603">
        <v>142</v>
      </c>
    </row>
    <row r="604" spans="1:20" x14ac:dyDescent="0.25">
      <c r="A604" t="s">
        <v>2422</v>
      </c>
      <c r="B604" t="s">
        <v>29</v>
      </c>
      <c r="C604" t="s">
        <v>30</v>
      </c>
      <c r="D604" t="s">
        <v>22</v>
      </c>
      <c r="E604" t="s">
        <v>23</v>
      </c>
      <c r="F604" t="s">
        <v>5</v>
      </c>
      <c r="H604" t="s">
        <v>24</v>
      </c>
      <c r="I604">
        <v>648480</v>
      </c>
      <c r="J604">
        <v>648986</v>
      </c>
      <c r="K604" t="s">
        <v>25</v>
      </c>
      <c r="L604" t="s">
        <v>2424</v>
      </c>
      <c r="M604" t="s">
        <v>2424</v>
      </c>
      <c r="O604" t="s">
        <v>2418</v>
      </c>
      <c r="S604">
        <v>507</v>
      </c>
      <c r="T604">
        <v>168</v>
      </c>
    </row>
    <row r="605" spans="1:20" x14ac:dyDescent="0.25">
      <c r="A605" t="s">
        <v>2425</v>
      </c>
      <c r="B605" t="s">
        <v>29</v>
      </c>
      <c r="C605" t="s">
        <v>30</v>
      </c>
      <c r="D605" t="s">
        <v>22</v>
      </c>
      <c r="E605" t="s">
        <v>23</v>
      </c>
      <c r="F605" t="s">
        <v>5</v>
      </c>
      <c r="H605" t="s">
        <v>24</v>
      </c>
      <c r="I605">
        <v>648986</v>
      </c>
      <c r="J605">
        <v>649771</v>
      </c>
      <c r="K605" t="s">
        <v>25</v>
      </c>
      <c r="L605" t="s">
        <v>2427</v>
      </c>
      <c r="M605" t="s">
        <v>2427</v>
      </c>
      <c r="O605" t="s">
        <v>2418</v>
      </c>
      <c r="S605">
        <v>786</v>
      </c>
      <c r="T605">
        <v>261</v>
      </c>
    </row>
    <row r="606" spans="1:20" x14ac:dyDescent="0.25">
      <c r="A606" t="s">
        <v>2428</v>
      </c>
      <c r="B606" t="s">
        <v>29</v>
      </c>
      <c r="C606" t="s">
        <v>30</v>
      </c>
      <c r="D606" t="s">
        <v>22</v>
      </c>
      <c r="E606" t="s">
        <v>23</v>
      </c>
      <c r="F606" t="s">
        <v>5</v>
      </c>
      <c r="H606" t="s">
        <v>24</v>
      </c>
      <c r="I606">
        <v>649761</v>
      </c>
      <c r="J606">
        <v>650174</v>
      </c>
      <c r="K606" t="s">
        <v>25</v>
      </c>
      <c r="L606" t="s">
        <v>2430</v>
      </c>
      <c r="M606" t="s">
        <v>2430</v>
      </c>
      <c r="O606" t="s">
        <v>56</v>
      </c>
      <c r="S606">
        <v>414</v>
      </c>
      <c r="T606">
        <v>137</v>
      </c>
    </row>
    <row r="607" spans="1:20" x14ac:dyDescent="0.25">
      <c r="A607" t="s">
        <v>2431</v>
      </c>
      <c r="B607" t="s">
        <v>29</v>
      </c>
      <c r="C607" t="s">
        <v>30</v>
      </c>
      <c r="D607" t="s">
        <v>22</v>
      </c>
      <c r="E607" t="s">
        <v>23</v>
      </c>
      <c r="F607" t="s">
        <v>5</v>
      </c>
      <c r="H607" t="s">
        <v>24</v>
      </c>
      <c r="I607">
        <v>650837</v>
      </c>
      <c r="J607">
        <v>653428</v>
      </c>
      <c r="K607" t="s">
        <v>25</v>
      </c>
      <c r="L607" t="s">
        <v>2433</v>
      </c>
      <c r="M607" t="s">
        <v>2433</v>
      </c>
      <c r="O607" t="s">
        <v>2434</v>
      </c>
      <c r="S607">
        <v>2592</v>
      </c>
      <c r="T607">
        <v>863</v>
      </c>
    </row>
    <row r="608" spans="1:20" x14ac:dyDescent="0.25">
      <c r="A608" t="s">
        <v>2436</v>
      </c>
      <c r="B608" t="s">
        <v>29</v>
      </c>
      <c r="C608" t="s">
        <v>30</v>
      </c>
      <c r="D608" t="s">
        <v>22</v>
      </c>
      <c r="E608" t="s">
        <v>23</v>
      </c>
      <c r="F608" t="s">
        <v>5</v>
      </c>
      <c r="H608" t="s">
        <v>24</v>
      </c>
      <c r="I608">
        <v>653448</v>
      </c>
      <c r="J608">
        <v>654881</v>
      </c>
      <c r="K608" t="s">
        <v>52</v>
      </c>
      <c r="L608" t="s">
        <v>2438</v>
      </c>
      <c r="M608" t="s">
        <v>2438</v>
      </c>
      <c r="O608" t="s">
        <v>2439</v>
      </c>
      <c r="P608" t="s">
        <v>2435</v>
      </c>
      <c r="S608">
        <v>1434</v>
      </c>
      <c r="T608">
        <v>477</v>
      </c>
    </row>
    <row r="609" spans="1:20" x14ac:dyDescent="0.25">
      <c r="A609" t="s">
        <v>2441</v>
      </c>
      <c r="B609" t="s">
        <v>29</v>
      </c>
      <c r="C609" t="s">
        <v>30</v>
      </c>
      <c r="D609" t="s">
        <v>22</v>
      </c>
      <c r="E609" t="s">
        <v>23</v>
      </c>
      <c r="F609" t="s">
        <v>5</v>
      </c>
      <c r="H609" t="s">
        <v>24</v>
      </c>
      <c r="I609">
        <v>654878</v>
      </c>
      <c r="J609">
        <v>655978</v>
      </c>
      <c r="K609" t="s">
        <v>52</v>
      </c>
      <c r="L609" t="s">
        <v>2443</v>
      </c>
      <c r="M609" t="s">
        <v>2443</v>
      </c>
      <c r="O609" t="s">
        <v>2444</v>
      </c>
      <c r="P609" t="s">
        <v>2440</v>
      </c>
      <c r="S609">
        <v>1101</v>
      </c>
      <c r="T609">
        <v>366</v>
      </c>
    </row>
    <row r="610" spans="1:20" x14ac:dyDescent="0.25">
      <c r="A610" t="s">
        <v>2445</v>
      </c>
      <c r="B610" t="s">
        <v>29</v>
      </c>
      <c r="C610" t="s">
        <v>30</v>
      </c>
      <c r="D610" t="s">
        <v>22</v>
      </c>
      <c r="E610" t="s">
        <v>23</v>
      </c>
      <c r="F610" t="s">
        <v>5</v>
      </c>
      <c r="H610" t="s">
        <v>24</v>
      </c>
      <c r="I610">
        <v>656222</v>
      </c>
      <c r="J610">
        <v>656746</v>
      </c>
      <c r="K610" t="s">
        <v>52</v>
      </c>
      <c r="L610" t="s">
        <v>2447</v>
      </c>
      <c r="M610" t="s">
        <v>2447</v>
      </c>
      <c r="O610" t="s">
        <v>1471</v>
      </c>
      <c r="S610">
        <v>525</v>
      </c>
      <c r="T610">
        <v>174</v>
      </c>
    </row>
    <row r="611" spans="1:20" x14ac:dyDescent="0.25">
      <c r="A611" t="s">
        <v>2449</v>
      </c>
      <c r="B611" t="s">
        <v>29</v>
      </c>
      <c r="C611" t="s">
        <v>30</v>
      </c>
      <c r="D611" t="s">
        <v>22</v>
      </c>
      <c r="E611" t="s">
        <v>23</v>
      </c>
      <c r="F611" t="s">
        <v>5</v>
      </c>
      <c r="H611" t="s">
        <v>24</v>
      </c>
      <c r="I611">
        <v>656944</v>
      </c>
      <c r="J611">
        <v>658347</v>
      </c>
      <c r="K611" t="s">
        <v>52</v>
      </c>
      <c r="L611" t="s">
        <v>2451</v>
      </c>
      <c r="M611" t="s">
        <v>2451</v>
      </c>
      <c r="O611" t="s">
        <v>2452</v>
      </c>
      <c r="P611" t="s">
        <v>2448</v>
      </c>
      <c r="S611">
        <v>1404</v>
      </c>
      <c r="T611">
        <v>467</v>
      </c>
    </row>
    <row r="612" spans="1:20" x14ac:dyDescent="0.25">
      <c r="A612" t="s">
        <v>2454</v>
      </c>
      <c r="B612" t="s">
        <v>29</v>
      </c>
      <c r="C612" t="s">
        <v>30</v>
      </c>
      <c r="D612" t="s">
        <v>22</v>
      </c>
      <c r="E612" t="s">
        <v>23</v>
      </c>
      <c r="F612" t="s">
        <v>5</v>
      </c>
      <c r="H612" t="s">
        <v>24</v>
      </c>
      <c r="I612">
        <v>658741</v>
      </c>
      <c r="J612">
        <v>660552</v>
      </c>
      <c r="K612" t="s">
        <v>25</v>
      </c>
      <c r="L612" t="s">
        <v>2456</v>
      </c>
      <c r="M612" t="s">
        <v>2456</v>
      </c>
      <c r="O612" t="s">
        <v>2457</v>
      </c>
      <c r="P612" t="s">
        <v>2453</v>
      </c>
      <c r="S612">
        <v>1812</v>
      </c>
      <c r="T612">
        <v>603</v>
      </c>
    </row>
    <row r="613" spans="1:20" x14ac:dyDescent="0.25">
      <c r="A613" t="s">
        <v>2459</v>
      </c>
      <c r="B613" t="s">
        <v>29</v>
      </c>
      <c r="C613" t="s">
        <v>30</v>
      </c>
      <c r="D613" t="s">
        <v>22</v>
      </c>
      <c r="E613" t="s">
        <v>23</v>
      </c>
      <c r="F613" t="s">
        <v>5</v>
      </c>
      <c r="H613" t="s">
        <v>24</v>
      </c>
      <c r="I613">
        <v>660672</v>
      </c>
      <c r="J613">
        <v>661634</v>
      </c>
      <c r="K613" t="s">
        <v>25</v>
      </c>
      <c r="L613" t="s">
        <v>2461</v>
      </c>
      <c r="M613" t="s">
        <v>2461</v>
      </c>
      <c r="O613" t="s">
        <v>2462</v>
      </c>
      <c r="P613" t="s">
        <v>2458</v>
      </c>
      <c r="S613">
        <v>963</v>
      </c>
      <c r="T613">
        <v>320</v>
      </c>
    </row>
    <row r="614" spans="1:20" x14ac:dyDescent="0.25">
      <c r="A614" t="s">
        <v>2463</v>
      </c>
      <c r="B614" t="s">
        <v>29</v>
      </c>
      <c r="C614" t="s">
        <v>30</v>
      </c>
      <c r="D614" t="s">
        <v>22</v>
      </c>
      <c r="E614" t="s">
        <v>23</v>
      </c>
      <c r="F614" t="s">
        <v>5</v>
      </c>
      <c r="H614" t="s">
        <v>24</v>
      </c>
      <c r="I614">
        <v>661742</v>
      </c>
      <c r="J614">
        <v>662212</v>
      </c>
      <c r="K614" t="s">
        <v>25</v>
      </c>
      <c r="L614" t="s">
        <v>2465</v>
      </c>
      <c r="M614" t="s">
        <v>2465</v>
      </c>
      <c r="O614" t="s">
        <v>2466</v>
      </c>
      <c r="S614">
        <v>471</v>
      </c>
      <c r="T614">
        <v>156</v>
      </c>
    </row>
    <row r="615" spans="1:20" x14ac:dyDescent="0.25">
      <c r="A615" t="s">
        <v>2467</v>
      </c>
      <c r="B615" t="s">
        <v>29</v>
      </c>
      <c r="C615" t="s">
        <v>30</v>
      </c>
      <c r="D615" t="s">
        <v>22</v>
      </c>
      <c r="E615" t="s">
        <v>23</v>
      </c>
      <c r="F615" t="s">
        <v>5</v>
      </c>
      <c r="H615" t="s">
        <v>24</v>
      </c>
      <c r="I615">
        <v>662676</v>
      </c>
      <c r="J615">
        <v>663686</v>
      </c>
      <c r="K615" t="s">
        <v>25</v>
      </c>
      <c r="L615" t="s">
        <v>2469</v>
      </c>
      <c r="M615" t="s">
        <v>2469</v>
      </c>
      <c r="O615" t="s">
        <v>2470</v>
      </c>
      <c r="S615">
        <v>1011</v>
      </c>
      <c r="T615">
        <v>336</v>
      </c>
    </row>
    <row r="616" spans="1:20" x14ac:dyDescent="0.25">
      <c r="A616" t="s">
        <v>2471</v>
      </c>
      <c r="B616" t="s">
        <v>29</v>
      </c>
      <c r="C616" t="s">
        <v>30</v>
      </c>
      <c r="D616" t="s">
        <v>22</v>
      </c>
      <c r="E616" t="s">
        <v>23</v>
      </c>
      <c r="F616" t="s">
        <v>5</v>
      </c>
      <c r="H616" t="s">
        <v>24</v>
      </c>
      <c r="I616">
        <v>663782</v>
      </c>
      <c r="J616">
        <v>664642</v>
      </c>
      <c r="K616" t="s">
        <v>25</v>
      </c>
      <c r="L616" t="s">
        <v>2473</v>
      </c>
      <c r="M616" t="s">
        <v>2473</v>
      </c>
      <c r="O616" t="s">
        <v>2474</v>
      </c>
      <c r="S616">
        <v>861</v>
      </c>
      <c r="T616">
        <v>286</v>
      </c>
    </row>
    <row r="617" spans="1:20" x14ac:dyDescent="0.25">
      <c r="A617" t="s">
        <v>2475</v>
      </c>
      <c r="B617" t="s">
        <v>29</v>
      </c>
      <c r="C617" t="s">
        <v>30</v>
      </c>
      <c r="D617" t="s">
        <v>22</v>
      </c>
      <c r="E617" t="s">
        <v>23</v>
      </c>
      <c r="F617" t="s">
        <v>5</v>
      </c>
      <c r="H617" t="s">
        <v>24</v>
      </c>
      <c r="I617">
        <v>664619</v>
      </c>
      <c r="J617">
        <v>665812</v>
      </c>
      <c r="K617" t="s">
        <v>52</v>
      </c>
      <c r="L617" t="s">
        <v>2477</v>
      </c>
      <c r="M617" t="s">
        <v>2477</v>
      </c>
      <c r="O617" t="s">
        <v>989</v>
      </c>
      <c r="S617">
        <v>1194</v>
      </c>
      <c r="T617">
        <v>397</v>
      </c>
    </row>
    <row r="618" spans="1:20" x14ac:dyDescent="0.25">
      <c r="A618" t="s">
        <v>2479</v>
      </c>
      <c r="B618" t="s">
        <v>29</v>
      </c>
      <c r="C618" t="s">
        <v>30</v>
      </c>
      <c r="D618" t="s">
        <v>22</v>
      </c>
      <c r="E618" t="s">
        <v>23</v>
      </c>
      <c r="F618" t="s">
        <v>5</v>
      </c>
      <c r="H618" t="s">
        <v>24</v>
      </c>
      <c r="I618">
        <v>665893</v>
      </c>
      <c r="J618">
        <v>668793</v>
      </c>
      <c r="K618" t="s">
        <v>25</v>
      </c>
      <c r="L618" t="s">
        <v>2481</v>
      </c>
      <c r="M618" t="s">
        <v>2481</v>
      </c>
      <c r="O618" t="s">
        <v>2482</v>
      </c>
      <c r="P618" t="s">
        <v>2478</v>
      </c>
      <c r="S618">
        <v>2901</v>
      </c>
      <c r="T618">
        <v>966</v>
      </c>
    </row>
    <row r="619" spans="1:20" x14ac:dyDescent="0.25">
      <c r="A619" t="s">
        <v>2483</v>
      </c>
      <c r="B619" t="s">
        <v>29</v>
      </c>
      <c r="C619" t="s">
        <v>30</v>
      </c>
      <c r="D619" t="s">
        <v>22</v>
      </c>
      <c r="E619" t="s">
        <v>23</v>
      </c>
      <c r="F619" t="s">
        <v>5</v>
      </c>
      <c r="H619" t="s">
        <v>24</v>
      </c>
      <c r="I619">
        <v>668873</v>
      </c>
      <c r="J619">
        <v>669799</v>
      </c>
      <c r="K619" t="s">
        <v>25</v>
      </c>
      <c r="L619" t="s">
        <v>2485</v>
      </c>
      <c r="M619" t="s">
        <v>2485</v>
      </c>
      <c r="O619" t="s">
        <v>2486</v>
      </c>
      <c r="S619">
        <v>927</v>
      </c>
      <c r="T619">
        <v>308</v>
      </c>
    </row>
    <row r="620" spans="1:20" x14ac:dyDescent="0.25">
      <c r="A620" t="s">
        <v>2487</v>
      </c>
      <c r="B620" t="s">
        <v>29</v>
      </c>
      <c r="C620" t="s">
        <v>30</v>
      </c>
      <c r="D620" t="s">
        <v>22</v>
      </c>
      <c r="E620" t="s">
        <v>23</v>
      </c>
      <c r="F620" t="s">
        <v>5</v>
      </c>
      <c r="H620" t="s">
        <v>24</v>
      </c>
      <c r="I620">
        <v>669891</v>
      </c>
      <c r="J620">
        <v>670298</v>
      </c>
      <c r="K620" t="s">
        <v>25</v>
      </c>
      <c r="L620" t="s">
        <v>2489</v>
      </c>
      <c r="M620" t="s">
        <v>2489</v>
      </c>
      <c r="O620" t="s">
        <v>56</v>
      </c>
      <c r="S620">
        <v>408</v>
      </c>
      <c r="T620">
        <v>135</v>
      </c>
    </row>
    <row r="621" spans="1:20" x14ac:dyDescent="0.25">
      <c r="A621" t="s">
        <v>2490</v>
      </c>
      <c r="B621" t="s">
        <v>29</v>
      </c>
      <c r="C621" t="s">
        <v>30</v>
      </c>
      <c r="D621" t="s">
        <v>22</v>
      </c>
      <c r="E621" t="s">
        <v>23</v>
      </c>
      <c r="F621" t="s">
        <v>5</v>
      </c>
      <c r="H621" t="s">
        <v>24</v>
      </c>
      <c r="I621">
        <v>670340</v>
      </c>
      <c r="J621">
        <v>671401</v>
      </c>
      <c r="K621" t="s">
        <v>52</v>
      </c>
      <c r="L621" t="s">
        <v>2492</v>
      </c>
      <c r="M621" t="s">
        <v>2492</v>
      </c>
      <c r="O621" t="s">
        <v>2493</v>
      </c>
      <c r="S621">
        <v>1062</v>
      </c>
      <c r="T621">
        <v>353</v>
      </c>
    </row>
    <row r="622" spans="1:20" x14ac:dyDescent="0.25">
      <c r="A622" t="s">
        <v>2494</v>
      </c>
      <c r="B622" t="s">
        <v>29</v>
      </c>
      <c r="C622" t="s">
        <v>30</v>
      </c>
      <c r="D622" t="s">
        <v>22</v>
      </c>
      <c r="E622" t="s">
        <v>23</v>
      </c>
      <c r="F622" t="s">
        <v>5</v>
      </c>
      <c r="H622" t="s">
        <v>24</v>
      </c>
      <c r="I622">
        <v>671541</v>
      </c>
      <c r="J622">
        <v>672263</v>
      </c>
      <c r="K622" t="s">
        <v>25</v>
      </c>
      <c r="L622" t="s">
        <v>2496</v>
      </c>
      <c r="M622" t="s">
        <v>2496</v>
      </c>
      <c r="O622" t="s">
        <v>2497</v>
      </c>
      <c r="S622">
        <v>723</v>
      </c>
      <c r="T622">
        <v>240</v>
      </c>
    </row>
    <row r="623" spans="1:20" x14ac:dyDescent="0.25">
      <c r="A623" t="s">
        <v>2498</v>
      </c>
      <c r="B623" t="s">
        <v>29</v>
      </c>
      <c r="C623" t="s">
        <v>30</v>
      </c>
      <c r="D623" t="s">
        <v>22</v>
      </c>
      <c r="E623" t="s">
        <v>23</v>
      </c>
      <c r="F623" t="s">
        <v>5</v>
      </c>
      <c r="H623" t="s">
        <v>24</v>
      </c>
      <c r="I623">
        <v>672325</v>
      </c>
      <c r="J623">
        <v>673611</v>
      </c>
      <c r="K623" t="s">
        <v>25</v>
      </c>
      <c r="L623" t="s">
        <v>2500</v>
      </c>
      <c r="M623" t="s">
        <v>2500</v>
      </c>
      <c r="O623" t="s">
        <v>2501</v>
      </c>
      <c r="S623">
        <v>1287</v>
      </c>
      <c r="T623">
        <v>428</v>
      </c>
    </row>
    <row r="624" spans="1:20" x14ac:dyDescent="0.25">
      <c r="A624" t="s">
        <v>2502</v>
      </c>
      <c r="B624" t="s">
        <v>29</v>
      </c>
      <c r="C624" t="s">
        <v>30</v>
      </c>
      <c r="D624" t="s">
        <v>22</v>
      </c>
      <c r="E624" t="s">
        <v>23</v>
      </c>
      <c r="F624" t="s">
        <v>5</v>
      </c>
      <c r="H624" t="s">
        <v>24</v>
      </c>
      <c r="I624">
        <v>673707</v>
      </c>
      <c r="J624">
        <v>675221</v>
      </c>
      <c r="K624" t="s">
        <v>25</v>
      </c>
      <c r="L624" t="s">
        <v>2504</v>
      </c>
      <c r="M624" t="s">
        <v>2504</v>
      </c>
      <c r="O624" t="s">
        <v>2505</v>
      </c>
      <c r="S624">
        <v>1515</v>
      </c>
      <c r="T624">
        <v>504</v>
      </c>
    </row>
    <row r="625" spans="1:20" x14ac:dyDescent="0.25">
      <c r="A625" t="s">
        <v>2506</v>
      </c>
      <c r="B625" t="s">
        <v>29</v>
      </c>
      <c r="C625" t="s">
        <v>30</v>
      </c>
      <c r="D625" t="s">
        <v>22</v>
      </c>
      <c r="E625" t="s">
        <v>23</v>
      </c>
      <c r="F625" t="s">
        <v>5</v>
      </c>
      <c r="H625" t="s">
        <v>24</v>
      </c>
      <c r="I625">
        <v>675243</v>
      </c>
      <c r="J625">
        <v>675995</v>
      </c>
      <c r="K625" t="s">
        <v>25</v>
      </c>
      <c r="L625" t="s">
        <v>2508</v>
      </c>
      <c r="M625" t="s">
        <v>2508</v>
      </c>
      <c r="O625" t="s">
        <v>2505</v>
      </c>
      <c r="S625">
        <v>753</v>
      </c>
      <c r="T625">
        <v>250</v>
      </c>
    </row>
    <row r="626" spans="1:20" x14ac:dyDescent="0.25">
      <c r="A626" t="s">
        <v>2509</v>
      </c>
      <c r="B626" t="s">
        <v>29</v>
      </c>
      <c r="C626" t="s">
        <v>30</v>
      </c>
      <c r="D626" t="s">
        <v>22</v>
      </c>
      <c r="E626" t="s">
        <v>23</v>
      </c>
      <c r="F626" t="s">
        <v>5</v>
      </c>
      <c r="H626" t="s">
        <v>24</v>
      </c>
      <c r="I626">
        <v>675988</v>
      </c>
      <c r="J626">
        <v>676677</v>
      </c>
      <c r="K626" t="s">
        <v>25</v>
      </c>
      <c r="L626" t="s">
        <v>2511</v>
      </c>
      <c r="M626" t="s">
        <v>2511</v>
      </c>
      <c r="O626" t="s">
        <v>2512</v>
      </c>
      <c r="S626">
        <v>690</v>
      </c>
      <c r="T626">
        <v>229</v>
      </c>
    </row>
    <row r="627" spans="1:20" x14ac:dyDescent="0.25">
      <c r="A627" t="s">
        <v>2513</v>
      </c>
      <c r="B627" t="s">
        <v>29</v>
      </c>
      <c r="C627" t="s">
        <v>30</v>
      </c>
      <c r="D627" t="s">
        <v>22</v>
      </c>
      <c r="E627" t="s">
        <v>23</v>
      </c>
      <c r="F627" t="s">
        <v>5</v>
      </c>
      <c r="H627" t="s">
        <v>24</v>
      </c>
      <c r="I627">
        <v>676734</v>
      </c>
      <c r="J627">
        <v>677996</v>
      </c>
      <c r="K627" t="s">
        <v>25</v>
      </c>
      <c r="L627" t="s">
        <v>2515</v>
      </c>
      <c r="M627" t="s">
        <v>2515</v>
      </c>
      <c r="O627" t="s">
        <v>56</v>
      </c>
      <c r="S627">
        <v>1263</v>
      </c>
      <c r="T627">
        <v>420</v>
      </c>
    </row>
    <row r="628" spans="1:20" x14ac:dyDescent="0.25">
      <c r="A628" t="s">
        <v>2516</v>
      </c>
      <c r="B628" t="s">
        <v>29</v>
      </c>
      <c r="C628" t="s">
        <v>30</v>
      </c>
      <c r="D628" t="s">
        <v>22</v>
      </c>
      <c r="E628" t="s">
        <v>23</v>
      </c>
      <c r="F628" t="s">
        <v>5</v>
      </c>
      <c r="H628" t="s">
        <v>24</v>
      </c>
      <c r="I628">
        <v>677996</v>
      </c>
      <c r="J628">
        <v>678763</v>
      </c>
      <c r="K628" t="s">
        <v>25</v>
      </c>
      <c r="L628" t="s">
        <v>2518</v>
      </c>
      <c r="M628" t="s">
        <v>2518</v>
      </c>
      <c r="O628" t="s">
        <v>56</v>
      </c>
      <c r="S628">
        <v>768</v>
      </c>
      <c r="T628">
        <v>255</v>
      </c>
    </row>
    <row r="629" spans="1:20" x14ac:dyDescent="0.25">
      <c r="A629" t="s">
        <v>2519</v>
      </c>
      <c r="B629" t="s">
        <v>29</v>
      </c>
      <c r="C629" t="s">
        <v>30</v>
      </c>
      <c r="D629" t="s">
        <v>22</v>
      </c>
      <c r="E629" t="s">
        <v>23</v>
      </c>
      <c r="F629" t="s">
        <v>5</v>
      </c>
      <c r="H629" t="s">
        <v>24</v>
      </c>
      <c r="I629">
        <v>678812</v>
      </c>
      <c r="J629">
        <v>679885</v>
      </c>
      <c r="K629" t="s">
        <v>25</v>
      </c>
      <c r="L629" t="s">
        <v>2521</v>
      </c>
      <c r="M629" t="s">
        <v>2521</v>
      </c>
      <c r="O629" t="s">
        <v>2522</v>
      </c>
      <c r="S629">
        <v>1074</v>
      </c>
      <c r="T629">
        <v>357</v>
      </c>
    </row>
    <row r="630" spans="1:20" x14ac:dyDescent="0.25">
      <c r="A630" t="s">
        <v>2523</v>
      </c>
      <c r="B630" t="s">
        <v>29</v>
      </c>
      <c r="C630" t="s">
        <v>30</v>
      </c>
      <c r="D630" t="s">
        <v>22</v>
      </c>
      <c r="E630" t="s">
        <v>23</v>
      </c>
      <c r="F630" t="s">
        <v>5</v>
      </c>
      <c r="H630" t="s">
        <v>24</v>
      </c>
      <c r="I630">
        <v>679875</v>
      </c>
      <c r="J630">
        <v>680513</v>
      </c>
      <c r="K630" t="s">
        <v>25</v>
      </c>
      <c r="L630" t="s">
        <v>2525</v>
      </c>
      <c r="M630" t="s">
        <v>2525</v>
      </c>
      <c r="O630" t="s">
        <v>56</v>
      </c>
      <c r="S630">
        <v>639</v>
      </c>
      <c r="T630">
        <v>212</v>
      </c>
    </row>
    <row r="631" spans="1:20" x14ac:dyDescent="0.25">
      <c r="A631" t="s">
        <v>2526</v>
      </c>
      <c r="B631" t="s">
        <v>29</v>
      </c>
      <c r="C631" t="s">
        <v>30</v>
      </c>
      <c r="D631" t="s">
        <v>22</v>
      </c>
      <c r="E631" t="s">
        <v>23</v>
      </c>
      <c r="F631" t="s">
        <v>5</v>
      </c>
      <c r="H631" t="s">
        <v>24</v>
      </c>
      <c r="I631">
        <v>680558</v>
      </c>
      <c r="J631">
        <v>681205</v>
      </c>
      <c r="K631" t="s">
        <v>25</v>
      </c>
      <c r="L631" t="s">
        <v>2528</v>
      </c>
      <c r="M631" t="s">
        <v>2528</v>
      </c>
      <c r="O631" t="s">
        <v>562</v>
      </c>
      <c r="S631">
        <v>648</v>
      </c>
      <c r="T631">
        <v>215</v>
      </c>
    </row>
    <row r="632" spans="1:20" x14ac:dyDescent="0.25">
      <c r="A632" t="s">
        <v>2529</v>
      </c>
      <c r="B632" t="s">
        <v>29</v>
      </c>
      <c r="C632" t="s">
        <v>30</v>
      </c>
      <c r="D632" t="s">
        <v>22</v>
      </c>
      <c r="E632" t="s">
        <v>23</v>
      </c>
      <c r="F632" t="s">
        <v>5</v>
      </c>
      <c r="H632" t="s">
        <v>24</v>
      </c>
      <c r="I632">
        <v>681228</v>
      </c>
      <c r="J632">
        <v>684326</v>
      </c>
      <c r="K632" t="s">
        <v>25</v>
      </c>
      <c r="L632" t="s">
        <v>2531</v>
      </c>
      <c r="M632" t="s">
        <v>2531</v>
      </c>
      <c r="O632" t="s">
        <v>56</v>
      </c>
      <c r="S632">
        <v>3099</v>
      </c>
      <c r="T632">
        <v>1032</v>
      </c>
    </row>
    <row r="633" spans="1:20" x14ac:dyDescent="0.25">
      <c r="A633" t="s">
        <v>2532</v>
      </c>
      <c r="B633" t="s">
        <v>29</v>
      </c>
      <c r="C633" t="s">
        <v>30</v>
      </c>
      <c r="D633" t="s">
        <v>22</v>
      </c>
      <c r="E633" t="s">
        <v>23</v>
      </c>
      <c r="F633" t="s">
        <v>5</v>
      </c>
      <c r="H633" t="s">
        <v>24</v>
      </c>
      <c r="I633">
        <v>684328</v>
      </c>
      <c r="J633">
        <v>684975</v>
      </c>
      <c r="K633" t="s">
        <v>25</v>
      </c>
      <c r="L633" t="s">
        <v>2534</v>
      </c>
      <c r="M633" t="s">
        <v>2534</v>
      </c>
      <c r="O633" t="s">
        <v>2535</v>
      </c>
      <c r="S633">
        <v>648</v>
      </c>
      <c r="T633">
        <v>215</v>
      </c>
    </row>
    <row r="634" spans="1:20" x14ac:dyDescent="0.25">
      <c r="A634" t="s">
        <v>2536</v>
      </c>
      <c r="B634" t="s">
        <v>29</v>
      </c>
      <c r="C634" t="s">
        <v>30</v>
      </c>
      <c r="D634" t="s">
        <v>22</v>
      </c>
      <c r="E634" t="s">
        <v>23</v>
      </c>
      <c r="F634" t="s">
        <v>5</v>
      </c>
      <c r="H634" t="s">
        <v>24</v>
      </c>
      <c r="I634">
        <v>684963</v>
      </c>
      <c r="J634">
        <v>685745</v>
      </c>
      <c r="K634" t="s">
        <v>25</v>
      </c>
      <c r="L634" t="s">
        <v>2538</v>
      </c>
      <c r="M634" t="s">
        <v>2538</v>
      </c>
      <c r="O634" t="s">
        <v>2539</v>
      </c>
      <c r="S634">
        <v>783</v>
      </c>
      <c r="T634">
        <v>260</v>
      </c>
    </row>
    <row r="635" spans="1:20" x14ac:dyDescent="0.25">
      <c r="A635" t="s">
        <v>2540</v>
      </c>
      <c r="B635" t="s">
        <v>29</v>
      </c>
      <c r="C635" t="s">
        <v>30</v>
      </c>
      <c r="D635" t="s">
        <v>22</v>
      </c>
      <c r="E635" t="s">
        <v>23</v>
      </c>
      <c r="F635" t="s">
        <v>5</v>
      </c>
      <c r="H635" t="s">
        <v>24</v>
      </c>
      <c r="I635">
        <v>685724</v>
      </c>
      <c r="J635">
        <v>686656</v>
      </c>
      <c r="K635" t="s">
        <v>52</v>
      </c>
      <c r="L635" t="s">
        <v>2542</v>
      </c>
      <c r="M635" t="s">
        <v>2542</v>
      </c>
      <c r="O635" t="s">
        <v>2543</v>
      </c>
      <c r="S635">
        <v>933</v>
      </c>
      <c r="T635">
        <v>310</v>
      </c>
    </row>
    <row r="636" spans="1:20" x14ac:dyDescent="0.25">
      <c r="A636" t="s">
        <v>2544</v>
      </c>
      <c r="B636" t="s">
        <v>29</v>
      </c>
      <c r="C636" t="s">
        <v>30</v>
      </c>
      <c r="D636" t="s">
        <v>22</v>
      </c>
      <c r="E636" t="s">
        <v>23</v>
      </c>
      <c r="F636" t="s">
        <v>5</v>
      </c>
      <c r="H636" t="s">
        <v>24</v>
      </c>
      <c r="I636">
        <v>686666</v>
      </c>
      <c r="J636">
        <v>687820</v>
      </c>
      <c r="K636" t="s">
        <v>52</v>
      </c>
      <c r="L636" t="s">
        <v>2546</v>
      </c>
      <c r="M636" t="s">
        <v>2546</v>
      </c>
      <c r="O636" t="s">
        <v>2522</v>
      </c>
      <c r="S636">
        <v>1155</v>
      </c>
      <c r="T636">
        <v>384</v>
      </c>
    </row>
    <row r="637" spans="1:20" x14ac:dyDescent="0.25">
      <c r="A637" t="s">
        <v>2547</v>
      </c>
      <c r="B637" t="s">
        <v>29</v>
      </c>
      <c r="C637" t="s">
        <v>30</v>
      </c>
      <c r="D637" t="s">
        <v>22</v>
      </c>
      <c r="E637" t="s">
        <v>23</v>
      </c>
      <c r="F637" t="s">
        <v>5</v>
      </c>
      <c r="H637" t="s">
        <v>24</v>
      </c>
      <c r="I637">
        <v>687817</v>
      </c>
      <c r="J637">
        <v>688647</v>
      </c>
      <c r="K637" t="s">
        <v>52</v>
      </c>
      <c r="L637" t="s">
        <v>2549</v>
      </c>
      <c r="M637" t="s">
        <v>2549</v>
      </c>
      <c r="O637" t="s">
        <v>909</v>
      </c>
      <c r="S637">
        <v>831</v>
      </c>
      <c r="T637">
        <v>276</v>
      </c>
    </row>
    <row r="638" spans="1:20" x14ac:dyDescent="0.25">
      <c r="A638" t="s">
        <v>2550</v>
      </c>
      <c r="B638" t="s">
        <v>29</v>
      </c>
      <c r="C638" t="s">
        <v>30</v>
      </c>
      <c r="D638" t="s">
        <v>22</v>
      </c>
      <c r="E638" t="s">
        <v>23</v>
      </c>
      <c r="F638" t="s">
        <v>5</v>
      </c>
      <c r="H638" t="s">
        <v>24</v>
      </c>
      <c r="I638">
        <v>688729</v>
      </c>
      <c r="J638">
        <v>689703</v>
      </c>
      <c r="K638" t="s">
        <v>52</v>
      </c>
      <c r="L638" t="s">
        <v>2552</v>
      </c>
      <c r="M638" t="s">
        <v>2552</v>
      </c>
      <c r="O638" t="s">
        <v>2553</v>
      </c>
      <c r="S638">
        <v>975</v>
      </c>
      <c r="T638">
        <v>324</v>
      </c>
    </row>
    <row r="639" spans="1:20" x14ac:dyDescent="0.25">
      <c r="A639" t="s">
        <v>2554</v>
      </c>
      <c r="B639" t="s">
        <v>29</v>
      </c>
      <c r="C639" t="s">
        <v>30</v>
      </c>
      <c r="D639" t="s">
        <v>22</v>
      </c>
      <c r="E639" t="s">
        <v>23</v>
      </c>
      <c r="F639" t="s">
        <v>5</v>
      </c>
      <c r="H639" t="s">
        <v>24</v>
      </c>
      <c r="I639">
        <v>689812</v>
      </c>
      <c r="J639">
        <v>690720</v>
      </c>
      <c r="K639" t="s">
        <v>52</v>
      </c>
      <c r="L639" t="s">
        <v>2556</v>
      </c>
      <c r="M639" t="s">
        <v>2556</v>
      </c>
      <c r="O639" t="s">
        <v>2557</v>
      </c>
      <c r="S639">
        <v>909</v>
      </c>
      <c r="T639">
        <v>302</v>
      </c>
    </row>
    <row r="640" spans="1:20" x14ac:dyDescent="0.25">
      <c r="A640" t="s">
        <v>2558</v>
      </c>
      <c r="B640" t="s">
        <v>29</v>
      </c>
      <c r="C640" t="s">
        <v>30</v>
      </c>
      <c r="D640" t="s">
        <v>22</v>
      </c>
      <c r="E640" t="s">
        <v>23</v>
      </c>
      <c r="F640" t="s">
        <v>5</v>
      </c>
      <c r="H640" t="s">
        <v>24</v>
      </c>
      <c r="I640">
        <v>690717</v>
      </c>
      <c r="J640">
        <v>692135</v>
      </c>
      <c r="K640" t="s">
        <v>52</v>
      </c>
      <c r="L640" t="s">
        <v>2560</v>
      </c>
      <c r="M640" t="s">
        <v>2560</v>
      </c>
      <c r="O640" t="s">
        <v>2561</v>
      </c>
      <c r="S640">
        <v>1419</v>
      </c>
      <c r="T640">
        <v>472</v>
      </c>
    </row>
    <row r="641" spans="1:20" x14ac:dyDescent="0.25">
      <c r="A641" t="s">
        <v>2562</v>
      </c>
      <c r="B641" t="s">
        <v>29</v>
      </c>
      <c r="C641" t="s">
        <v>30</v>
      </c>
      <c r="D641" t="s">
        <v>22</v>
      </c>
      <c r="E641" t="s">
        <v>23</v>
      </c>
      <c r="F641" t="s">
        <v>5</v>
      </c>
      <c r="H641" t="s">
        <v>24</v>
      </c>
      <c r="I641">
        <v>692215</v>
      </c>
      <c r="J641">
        <v>692877</v>
      </c>
      <c r="K641" t="s">
        <v>52</v>
      </c>
      <c r="L641" t="s">
        <v>2564</v>
      </c>
      <c r="M641" t="s">
        <v>2564</v>
      </c>
      <c r="O641" t="s">
        <v>56</v>
      </c>
      <c r="S641">
        <v>663</v>
      </c>
      <c r="T641">
        <v>220</v>
      </c>
    </row>
    <row r="642" spans="1:20" x14ac:dyDescent="0.25">
      <c r="A642" t="s">
        <v>2565</v>
      </c>
      <c r="B642" t="s">
        <v>29</v>
      </c>
      <c r="C642" t="s">
        <v>30</v>
      </c>
      <c r="D642" t="s">
        <v>22</v>
      </c>
      <c r="E642" t="s">
        <v>23</v>
      </c>
      <c r="F642" t="s">
        <v>5</v>
      </c>
      <c r="H642" t="s">
        <v>24</v>
      </c>
      <c r="I642">
        <v>692912</v>
      </c>
      <c r="J642">
        <v>693913</v>
      </c>
      <c r="K642" t="s">
        <v>52</v>
      </c>
      <c r="L642" t="s">
        <v>2567</v>
      </c>
      <c r="M642" t="s">
        <v>2567</v>
      </c>
      <c r="O642" t="s">
        <v>2522</v>
      </c>
      <c r="S642">
        <v>1002</v>
      </c>
      <c r="T642">
        <v>333</v>
      </c>
    </row>
    <row r="643" spans="1:20" x14ac:dyDescent="0.25">
      <c r="A643" t="s">
        <v>2568</v>
      </c>
      <c r="B643" t="s">
        <v>29</v>
      </c>
      <c r="C643" t="s">
        <v>30</v>
      </c>
      <c r="D643" t="s">
        <v>22</v>
      </c>
      <c r="E643" t="s">
        <v>23</v>
      </c>
      <c r="F643" t="s">
        <v>5</v>
      </c>
      <c r="H643" t="s">
        <v>24</v>
      </c>
      <c r="I643">
        <v>693910</v>
      </c>
      <c r="J643">
        <v>695028</v>
      </c>
      <c r="K643" t="s">
        <v>52</v>
      </c>
      <c r="L643" t="s">
        <v>2570</v>
      </c>
      <c r="M643" t="s">
        <v>2570</v>
      </c>
      <c r="O643" t="s">
        <v>2571</v>
      </c>
      <c r="S643">
        <v>1119</v>
      </c>
      <c r="T643">
        <v>372</v>
      </c>
    </row>
    <row r="644" spans="1:20" x14ac:dyDescent="0.25">
      <c r="A644" t="s">
        <v>2572</v>
      </c>
      <c r="B644" t="s">
        <v>29</v>
      </c>
      <c r="C644" t="s">
        <v>30</v>
      </c>
      <c r="D644" t="s">
        <v>22</v>
      </c>
      <c r="E644" t="s">
        <v>23</v>
      </c>
      <c r="F644" t="s">
        <v>5</v>
      </c>
      <c r="H644" t="s">
        <v>24</v>
      </c>
      <c r="I644">
        <v>695025</v>
      </c>
      <c r="J644">
        <v>695993</v>
      </c>
      <c r="K644" t="s">
        <v>52</v>
      </c>
      <c r="L644" t="s">
        <v>2574</v>
      </c>
      <c r="M644" t="s">
        <v>2574</v>
      </c>
      <c r="O644" t="s">
        <v>2575</v>
      </c>
      <c r="S644">
        <v>969</v>
      </c>
      <c r="T644">
        <v>322</v>
      </c>
    </row>
    <row r="645" spans="1:20" x14ac:dyDescent="0.25">
      <c r="A645" t="s">
        <v>2577</v>
      </c>
      <c r="B645" t="s">
        <v>29</v>
      </c>
      <c r="C645" t="s">
        <v>30</v>
      </c>
      <c r="D645" t="s">
        <v>22</v>
      </c>
      <c r="E645" t="s">
        <v>23</v>
      </c>
      <c r="F645" t="s">
        <v>5</v>
      </c>
      <c r="H645" t="s">
        <v>24</v>
      </c>
      <c r="I645">
        <v>695997</v>
      </c>
      <c r="J645">
        <v>696959</v>
      </c>
      <c r="K645" t="s">
        <v>52</v>
      </c>
      <c r="L645" t="s">
        <v>2579</v>
      </c>
      <c r="M645" t="s">
        <v>2579</v>
      </c>
      <c r="O645" t="s">
        <v>2580</v>
      </c>
      <c r="P645" t="s">
        <v>2576</v>
      </c>
      <c r="S645">
        <v>963</v>
      </c>
      <c r="T645">
        <v>320</v>
      </c>
    </row>
    <row r="646" spans="1:20" x14ac:dyDescent="0.25">
      <c r="A646" t="s">
        <v>2582</v>
      </c>
      <c r="B646" t="s">
        <v>29</v>
      </c>
      <c r="C646" t="s">
        <v>30</v>
      </c>
      <c r="D646" t="s">
        <v>22</v>
      </c>
      <c r="E646" t="s">
        <v>23</v>
      </c>
      <c r="F646" t="s">
        <v>5</v>
      </c>
      <c r="H646" t="s">
        <v>24</v>
      </c>
      <c r="I646">
        <v>697062</v>
      </c>
      <c r="J646">
        <v>698315</v>
      </c>
      <c r="K646" t="s">
        <v>25</v>
      </c>
      <c r="L646" t="s">
        <v>2584</v>
      </c>
      <c r="M646" t="s">
        <v>2584</v>
      </c>
      <c r="O646" t="s">
        <v>2585</v>
      </c>
      <c r="P646" t="s">
        <v>2581</v>
      </c>
      <c r="S646">
        <v>1254</v>
      </c>
      <c r="T646">
        <v>417</v>
      </c>
    </row>
    <row r="647" spans="1:20" x14ac:dyDescent="0.25">
      <c r="A647" t="s">
        <v>2586</v>
      </c>
      <c r="B647" t="s">
        <v>29</v>
      </c>
      <c r="C647" t="s">
        <v>30</v>
      </c>
      <c r="D647" t="s">
        <v>22</v>
      </c>
      <c r="E647" t="s">
        <v>23</v>
      </c>
      <c r="F647" t="s">
        <v>5</v>
      </c>
      <c r="H647" t="s">
        <v>24</v>
      </c>
      <c r="I647">
        <v>698359</v>
      </c>
      <c r="J647">
        <v>699720</v>
      </c>
      <c r="K647" t="s">
        <v>52</v>
      </c>
      <c r="L647" t="s">
        <v>2588</v>
      </c>
      <c r="M647" t="s">
        <v>2588</v>
      </c>
      <c r="O647" t="s">
        <v>2589</v>
      </c>
      <c r="S647">
        <v>1362</v>
      </c>
      <c r="T647">
        <v>453</v>
      </c>
    </row>
    <row r="648" spans="1:20" x14ac:dyDescent="0.25">
      <c r="A648" t="s">
        <v>2591</v>
      </c>
      <c r="B648" t="s">
        <v>29</v>
      </c>
      <c r="C648" t="s">
        <v>30</v>
      </c>
      <c r="D648" t="s">
        <v>22</v>
      </c>
      <c r="E648" t="s">
        <v>23</v>
      </c>
      <c r="F648" t="s">
        <v>5</v>
      </c>
      <c r="H648" t="s">
        <v>24</v>
      </c>
      <c r="I648">
        <v>700104</v>
      </c>
      <c r="J648">
        <v>701981</v>
      </c>
      <c r="K648" t="s">
        <v>25</v>
      </c>
      <c r="L648" t="s">
        <v>2593</v>
      </c>
      <c r="M648" t="s">
        <v>2593</v>
      </c>
      <c r="O648" t="s">
        <v>2594</v>
      </c>
      <c r="P648" t="s">
        <v>2590</v>
      </c>
      <c r="S648">
        <v>1878</v>
      </c>
      <c r="T648">
        <v>625</v>
      </c>
    </row>
    <row r="649" spans="1:20" x14ac:dyDescent="0.25">
      <c r="A649" t="s">
        <v>2595</v>
      </c>
      <c r="B649" t="s">
        <v>29</v>
      </c>
      <c r="C649" t="s">
        <v>30</v>
      </c>
      <c r="D649" t="s">
        <v>22</v>
      </c>
      <c r="E649" t="s">
        <v>23</v>
      </c>
      <c r="F649" t="s">
        <v>5</v>
      </c>
      <c r="H649" t="s">
        <v>24</v>
      </c>
      <c r="I649">
        <v>702096</v>
      </c>
      <c r="J649">
        <v>702716</v>
      </c>
      <c r="K649" t="s">
        <v>25</v>
      </c>
      <c r="L649" t="s">
        <v>2597</v>
      </c>
      <c r="M649" t="s">
        <v>2597</v>
      </c>
      <c r="O649" t="s">
        <v>2598</v>
      </c>
      <c r="S649">
        <v>621</v>
      </c>
      <c r="T649">
        <v>206</v>
      </c>
    </row>
    <row r="650" spans="1:20" x14ac:dyDescent="0.25">
      <c r="A650" t="s">
        <v>2599</v>
      </c>
      <c r="B650" t="s">
        <v>29</v>
      </c>
      <c r="C650" t="s">
        <v>30</v>
      </c>
      <c r="D650" t="s">
        <v>22</v>
      </c>
      <c r="E650" t="s">
        <v>23</v>
      </c>
      <c r="F650" t="s">
        <v>5</v>
      </c>
      <c r="H650" t="s">
        <v>24</v>
      </c>
      <c r="I650">
        <v>702713</v>
      </c>
      <c r="J650">
        <v>703198</v>
      </c>
      <c r="K650" t="s">
        <v>25</v>
      </c>
      <c r="L650" t="s">
        <v>2601</v>
      </c>
      <c r="M650" t="s">
        <v>2601</v>
      </c>
      <c r="O650" t="s">
        <v>2602</v>
      </c>
      <c r="S650">
        <v>486</v>
      </c>
      <c r="T650">
        <v>161</v>
      </c>
    </row>
    <row r="651" spans="1:20" x14ac:dyDescent="0.25">
      <c r="A651" t="s">
        <v>2604</v>
      </c>
      <c r="B651" t="s">
        <v>29</v>
      </c>
      <c r="C651" t="s">
        <v>30</v>
      </c>
      <c r="D651" t="s">
        <v>22</v>
      </c>
      <c r="E651" t="s">
        <v>23</v>
      </c>
      <c r="F651" t="s">
        <v>5</v>
      </c>
      <c r="H651" t="s">
        <v>24</v>
      </c>
      <c r="I651">
        <v>703409</v>
      </c>
      <c r="J651">
        <v>704215</v>
      </c>
      <c r="K651" t="s">
        <v>25</v>
      </c>
      <c r="L651" t="s">
        <v>2606</v>
      </c>
      <c r="M651" t="s">
        <v>2606</v>
      </c>
      <c r="O651" t="s">
        <v>2607</v>
      </c>
      <c r="P651" t="s">
        <v>2603</v>
      </c>
      <c r="S651">
        <v>807</v>
      </c>
      <c r="T651">
        <v>268</v>
      </c>
    </row>
    <row r="652" spans="1:20" x14ac:dyDescent="0.25">
      <c r="A652" t="s">
        <v>2608</v>
      </c>
      <c r="B652" t="s">
        <v>29</v>
      </c>
      <c r="C652" t="s">
        <v>30</v>
      </c>
      <c r="D652" t="s">
        <v>22</v>
      </c>
      <c r="E652" t="s">
        <v>23</v>
      </c>
      <c r="F652" t="s">
        <v>5</v>
      </c>
      <c r="H652" t="s">
        <v>24</v>
      </c>
      <c r="I652">
        <v>704329</v>
      </c>
      <c r="J652">
        <v>706389</v>
      </c>
      <c r="K652" t="s">
        <v>25</v>
      </c>
      <c r="L652" t="s">
        <v>2610</v>
      </c>
      <c r="M652" t="s">
        <v>2610</v>
      </c>
      <c r="O652" t="s">
        <v>1557</v>
      </c>
      <c r="S652">
        <v>2061</v>
      </c>
      <c r="T652">
        <v>686</v>
      </c>
    </row>
    <row r="653" spans="1:20" x14ac:dyDescent="0.25">
      <c r="A653" t="s">
        <v>2611</v>
      </c>
      <c r="B653" t="s">
        <v>29</v>
      </c>
      <c r="C653" t="s">
        <v>30</v>
      </c>
      <c r="D653" t="s">
        <v>22</v>
      </c>
      <c r="E653" t="s">
        <v>23</v>
      </c>
      <c r="F653" t="s">
        <v>5</v>
      </c>
      <c r="H653" t="s">
        <v>24</v>
      </c>
      <c r="I653">
        <v>706426</v>
      </c>
      <c r="J653">
        <v>707001</v>
      </c>
      <c r="K653" t="s">
        <v>25</v>
      </c>
      <c r="L653" t="s">
        <v>2613</v>
      </c>
      <c r="M653" t="s">
        <v>2613</v>
      </c>
      <c r="O653" t="s">
        <v>1561</v>
      </c>
      <c r="S653">
        <v>576</v>
      </c>
      <c r="T653">
        <v>191</v>
      </c>
    </row>
    <row r="654" spans="1:20" x14ac:dyDescent="0.25">
      <c r="A654" t="s">
        <v>2615</v>
      </c>
      <c r="B654" t="s">
        <v>29</v>
      </c>
      <c r="C654" t="s">
        <v>30</v>
      </c>
      <c r="D654" t="s">
        <v>22</v>
      </c>
      <c r="E654" t="s">
        <v>23</v>
      </c>
      <c r="F654" t="s">
        <v>5</v>
      </c>
      <c r="H654" t="s">
        <v>24</v>
      </c>
      <c r="I654">
        <v>707066</v>
      </c>
      <c r="J654">
        <v>709336</v>
      </c>
      <c r="K654" t="s">
        <v>52</v>
      </c>
      <c r="L654" t="s">
        <v>2617</v>
      </c>
      <c r="M654" t="s">
        <v>2617</v>
      </c>
      <c r="O654" t="s">
        <v>2618</v>
      </c>
      <c r="P654" t="s">
        <v>2614</v>
      </c>
      <c r="S654">
        <v>2271</v>
      </c>
      <c r="T654">
        <v>756</v>
      </c>
    </row>
    <row r="655" spans="1:20" x14ac:dyDescent="0.25">
      <c r="A655" t="s">
        <v>2619</v>
      </c>
      <c r="B655" t="s">
        <v>29</v>
      </c>
      <c r="C655" t="s">
        <v>30</v>
      </c>
      <c r="D655" t="s">
        <v>22</v>
      </c>
      <c r="E655" t="s">
        <v>23</v>
      </c>
      <c r="F655" t="s">
        <v>5</v>
      </c>
      <c r="H655" t="s">
        <v>24</v>
      </c>
      <c r="I655">
        <v>709450</v>
      </c>
      <c r="J655">
        <v>710340</v>
      </c>
      <c r="K655" t="s">
        <v>25</v>
      </c>
      <c r="L655" t="s">
        <v>2621</v>
      </c>
      <c r="M655" t="s">
        <v>2621</v>
      </c>
      <c r="O655" t="s">
        <v>527</v>
      </c>
      <c r="S655">
        <v>891</v>
      </c>
      <c r="T655">
        <v>296</v>
      </c>
    </row>
    <row r="656" spans="1:20" x14ac:dyDescent="0.25">
      <c r="A656" t="s">
        <v>2623</v>
      </c>
      <c r="B656" t="s">
        <v>29</v>
      </c>
      <c r="C656" t="s">
        <v>30</v>
      </c>
      <c r="D656" t="s">
        <v>22</v>
      </c>
      <c r="E656" t="s">
        <v>23</v>
      </c>
      <c r="F656" t="s">
        <v>5</v>
      </c>
      <c r="H656" t="s">
        <v>24</v>
      </c>
      <c r="I656">
        <v>710388</v>
      </c>
      <c r="J656">
        <v>710780</v>
      </c>
      <c r="K656" t="s">
        <v>25</v>
      </c>
      <c r="L656" t="s">
        <v>2625</v>
      </c>
      <c r="M656" t="s">
        <v>2625</v>
      </c>
      <c r="O656" t="s">
        <v>2626</v>
      </c>
      <c r="P656" t="s">
        <v>2622</v>
      </c>
      <c r="S656">
        <v>393</v>
      </c>
      <c r="T656">
        <v>130</v>
      </c>
    </row>
    <row r="657" spans="1:20" x14ac:dyDescent="0.25">
      <c r="A657" t="s">
        <v>2627</v>
      </c>
      <c r="B657" t="s">
        <v>29</v>
      </c>
      <c r="C657" t="s">
        <v>30</v>
      </c>
      <c r="D657" t="s">
        <v>22</v>
      </c>
      <c r="E657" t="s">
        <v>23</v>
      </c>
      <c r="F657" t="s">
        <v>5</v>
      </c>
      <c r="H657" t="s">
        <v>24</v>
      </c>
      <c r="I657">
        <v>710787</v>
      </c>
      <c r="J657">
        <v>711983</v>
      </c>
      <c r="K657" t="s">
        <v>25</v>
      </c>
      <c r="L657" t="s">
        <v>2629</v>
      </c>
      <c r="M657" t="s">
        <v>2629</v>
      </c>
      <c r="O657" t="s">
        <v>2630</v>
      </c>
      <c r="S657">
        <v>1197</v>
      </c>
      <c r="T657">
        <v>398</v>
      </c>
    </row>
    <row r="658" spans="1:20" x14ac:dyDescent="0.25">
      <c r="A658" t="s">
        <v>2631</v>
      </c>
      <c r="B658" t="s">
        <v>29</v>
      </c>
      <c r="C658" t="s">
        <v>30</v>
      </c>
      <c r="D658" t="s">
        <v>22</v>
      </c>
      <c r="E658" t="s">
        <v>23</v>
      </c>
      <c r="F658" t="s">
        <v>5</v>
      </c>
      <c r="H658" t="s">
        <v>24</v>
      </c>
      <c r="I658">
        <v>711994</v>
      </c>
      <c r="J658">
        <v>712650</v>
      </c>
      <c r="K658" t="s">
        <v>52</v>
      </c>
      <c r="L658" t="s">
        <v>2633</v>
      </c>
      <c r="M658" t="s">
        <v>2633</v>
      </c>
      <c r="O658" t="s">
        <v>2634</v>
      </c>
      <c r="S658">
        <v>657</v>
      </c>
      <c r="T658">
        <v>218</v>
      </c>
    </row>
    <row r="659" spans="1:20" x14ac:dyDescent="0.25">
      <c r="A659" t="s">
        <v>2635</v>
      </c>
      <c r="B659" t="s">
        <v>29</v>
      </c>
      <c r="C659" t="s">
        <v>30</v>
      </c>
      <c r="D659" t="s">
        <v>22</v>
      </c>
      <c r="E659" t="s">
        <v>23</v>
      </c>
      <c r="F659" t="s">
        <v>5</v>
      </c>
      <c r="H659" t="s">
        <v>24</v>
      </c>
      <c r="I659">
        <v>712833</v>
      </c>
      <c r="J659">
        <v>713363</v>
      </c>
      <c r="K659" t="s">
        <v>25</v>
      </c>
      <c r="L659" t="s">
        <v>2637</v>
      </c>
      <c r="M659" t="s">
        <v>2637</v>
      </c>
      <c r="O659" t="s">
        <v>2638</v>
      </c>
      <c r="S659">
        <v>531</v>
      </c>
      <c r="T659">
        <v>176</v>
      </c>
    </row>
    <row r="660" spans="1:20" x14ac:dyDescent="0.25">
      <c r="A660" t="s">
        <v>2640</v>
      </c>
      <c r="B660" t="s">
        <v>29</v>
      </c>
      <c r="C660" t="s">
        <v>30</v>
      </c>
      <c r="D660" t="s">
        <v>22</v>
      </c>
      <c r="E660" t="s">
        <v>23</v>
      </c>
      <c r="F660" t="s">
        <v>5</v>
      </c>
      <c r="H660" t="s">
        <v>24</v>
      </c>
      <c r="I660">
        <v>713376</v>
      </c>
      <c r="J660">
        <v>715682</v>
      </c>
      <c r="K660" t="s">
        <v>25</v>
      </c>
      <c r="L660" t="s">
        <v>2642</v>
      </c>
      <c r="M660" t="s">
        <v>2642</v>
      </c>
      <c r="O660" t="s">
        <v>2643</v>
      </c>
      <c r="P660" t="s">
        <v>2639</v>
      </c>
      <c r="S660">
        <v>2307</v>
      </c>
      <c r="T660">
        <v>768</v>
      </c>
    </row>
    <row r="661" spans="1:20" x14ac:dyDescent="0.25">
      <c r="A661" t="s">
        <v>2644</v>
      </c>
      <c r="B661" t="s">
        <v>29</v>
      </c>
      <c r="C661" t="s">
        <v>30</v>
      </c>
      <c r="D661" t="s">
        <v>22</v>
      </c>
      <c r="E661" t="s">
        <v>23</v>
      </c>
      <c r="F661" t="s">
        <v>5</v>
      </c>
      <c r="H661" t="s">
        <v>24</v>
      </c>
      <c r="I661">
        <v>715776</v>
      </c>
      <c r="J661">
        <v>717017</v>
      </c>
      <c r="K661" t="s">
        <v>25</v>
      </c>
      <c r="L661" t="s">
        <v>2646</v>
      </c>
      <c r="M661" t="s">
        <v>2646</v>
      </c>
      <c r="O661" t="s">
        <v>2647</v>
      </c>
      <c r="S661">
        <v>1242</v>
      </c>
      <c r="T661">
        <v>413</v>
      </c>
    </row>
    <row r="662" spans="1:20" x14ac:dyDescent="0.25">
      <c r="A662" t="s">
        <v>2649</v>
      </c>
      <c r="B662" t="s">
        <v>29</v>
      </c>
      <c r="C662" t="s">
        <v>30</v>
      </c>
      <c r="D662" t="s">
        <v>22</v>
      </c>
      <c r="E662" t="s">
        <v>23</v>
      </c>
      <c r="F662" t="s">
        <v>5</v>
      </c>
      <c r="H662" t="s">
        <v>24</v>
      </c>
      <c r="I662">
        <v>717103</v>
      </c>
      <c r="J662">
        <v>718434</v>
      </c>
      <c r="K662" t="s">
        <v>52</v>
      </c>
      <c r="L662" t="s">
        <v>2651</v>
      </c>
      <c r="M662" t="s">
        <v>2651</v>
      </c>
      <c r="O662" t="s">
        <v>2652</v>
      </c>
      <c r="P662" t="s">
        <v>2648</v>
      </c>
      <c r="S662">
        <v>1332</v>
      </c>
      <c r="T662">
        <v>443</v>
      </c>
    </row>
    <row r="663" spans="1:20" x14ac:dyDescent="0.25">
      <c r="A663" t="s">
        <v>2654</v>
      </c>
      <c r="B663" t="s">
        <v>29</v>
      </c>
      <c r="C663" t="s">
        <v>30</v>
      </c>
      <c r="D663" t="s">
        <v>22</v>
      </c>
      <c r="E663" t="s">
        <v>23</v>
      </c>
      <c r="F663" t="s">
        <v>5</v>
      </c>
      <c r="H663" t="s">
        <v>24</v>
      </c>
      <c r="I663">
        <v>718449</v>
      </c>
      <c r="J663">
        <v>718979</v>
      </c>
      <c r="K663" t="s">
        <v>52</v>
      </c>
      <c r="L663" t="s">
        <v>2656</v>
      </c>
      <c r="M663" t="s">
        <v>2656</v>
      </c>
      <c r="O663" t="s">
        <v>2657</v>
      </c>
      <c r="P663" t="s">
        <v>2653</v>
      </c>
      <c r="S663">
        <v>531</v>
      </c>
      <c r="T663">
        <v>176</v>
      </c>
    </row>
    <row r="664" spans="1:20" x14ac:dyDescent="0.25">
      <c r="A664" t="s">
        <v>2658</v>
      </c>
      <c r="B664" t="s">
        <v>29</v>
      </c>
      <c r="C664" t="s">
        <v>30</v>
      </c>
      <c r="D664" t="s">
        <v>22</v>
      </c>
      <c r="E664" t="s">
        <v>23</v>
      </c>
      <c r="F664" t="s">
        <v>5</v>
      </c>
      <c r="H664" t="s">
        <v>24</v>
      </c>
      <c r="I664">
        <v>719071</v>
      </c>
      <c r="J664">
        <v>719715</v>
      </c>
      <c r="K664" t="s">
        <v>52</v>
      </c>
      <c r="L664" t="s">
        <v>2660</v>
      </c>
      <c r="M664" t="s">
        <v>2660</v>
      </c>
      <c r="O664" t="s">
        <v>2661</v>
      </c>
      <c r="S664">
        <v>645</v>
      </c>
      <c r="T664">
        <v>214</v>
      </c>
    </row>
    <row r="665" spans="1:20" x14ac:dyDescent="0.25">
      <c r="A665" t="s">
        <v>2662</v>
      </c>
      <c r="B665" t="s">
        <v>29</v>
      </c>
      <c r="C665" t="s">
        <v>30</v>
      </c>
      <c r="D665" t="s">
        <v>22</v>
      </c>
      <c r="E665" t="s">
        <v>23</v>
      </c>
      <c r="F665" t="s">
        <v>5</v>
      </c>
      <c r="H665" t="s">
        <v>24</v>
      </c>
      <c r="I665">
        <v>719723</v>
      </c>
      <c r="J665">
        <v>721408</v>
      </c>
      <c r="K665" t="s">
        <v>52</v>
      </c>
      <c r="L665" t="s">
        <v>2664</v>
      </c>
      <c r="M665" t="s">
        <v>2664</v>
      </c>
      <c r="O665" t="s">
        <v>2665</v>
      </c>
      <c r="S665">
        <v>1686</v>
      </c>
      <c r="T665">
        <v>561</v>
      </c>
    </row>
    <row r="666" spans="1:20" x14ac:dyDescent="0.25">
      <c r="A666" t="s">
        <v>2666</v>
      </c>
      <c r="B666" t="s">
        <v>29</v>
      </c>
      <c r="C666" t="s">
        <v>30</v>
      </c>
      <c r="D666" t="s">
        <v>22</v>
      </c>
      <c r="E666" t="s">
        <v>23</v>
      </c>
      <c r="F666" t="s">
        <v>5</v>
      </c>
      <c r="H666" t="s">
        <v>24</v>
      </c>
      <c r="I666">
        <v>721620</v>
      </c>
      <c r="J666">
        <v>723449</v>
      </c>
      <c r="K666" t="s">
        <v>52</v>
      </c>
      <c r="L666" t="s">
        <v>2668</v>
      </c>
      <c r="M666" t="s">
        <v>2668</v>
      </c>
      <c r="O666" t="s">
        <v>1845</v>
      </c>
      <c r="S666">
        <v>1830</v>
      </c>
      <c r="T666">
        <v>609</v>
      </c>
    </row>
    <row r="667" spans="1:20" x14ac:dyDescent="0.25">
      <c r="A667" t="s">
        <v>2669</v>
      </c>
      <c r="B667" t="s">
        <v>29</v>
      </c>
      <c r="C667" t="s">
        <v>30</v>
      </c>
      <c r="D667" t="s">
        <v>22</v>
      </c>
      <c r="E667" t="s">
        <v>23</v>
      </c>
      <c r="F667" t="s">
        <v>5</v>
      </c>
      <c r="H667" t="s">
        <v>24</v>
      </c>
      <c r="I667">
        <v>723665</v>
      </c>
      <c r="J667">
        <v>725836</v>
      </c>
      <c r="K667" t="s">
        <v>52</v>
      </c>
      <c r="L667" t="s">
        <v>2671</v>
      </c>
      <c r="M667" t="s">
        <v>2671</v>
      </c>
      <c r="O667" t="s">
        <v>2672</v>
      </c>
      <c r="S667">
        <v>2172</v>
      </c>
      <c r="T667">
        <v>723</v>
      </c>
    </row>
    <row r="668" spans="1:20" x14ac:dyDescent="0.25">
      <c r="A668" t="s">
        <v>2674</v>
      </c>
      <c r="B668" t="s">
        <v>29</v>
      </c>
      <c r="C668" t="s">
        <v>30</v>
      </c>
      <c r="D668" t="s">
        <v>22</v>
      </c>
      <c r="E668" t="s">
        <v>23</v>
      </c>
      <c r="F668" t="s">
        <v>5</v>
      </c>
      <c r="H668" t="s">
        <v>24</v>
      </c>
      <c r="I668">
        <v>726072</v>
      </c>
      <c r="J668">
        <v>726293</v>
      </c>
      <c r="K668" t="s">
        <v>25</v>
      </c>
      <c r="L668" t="s">
        <v>2676</v>
      </c>
      <c r="M668" t="s">
        <v>2676</v>
      </c>
      <c r="O668" t="s">
        <v>2677</v>
      </c>
      <c r="P668" t="s">
        <v>2673</v>
      </c>
      <c r="S668">
        <v>222</v>
      </c>
      <c r="T668">
        <v>73</v>
      </c>
    </row>
    <row r="669" spans="1:20" x14ac:dyDescent="0.25">
      <c r="A669" t="s">
        <v>2678</v>
      </c>
      <c r="B669" t="s">
        <v>29</v>
      </c>
      <c r="C669" t="s">
        <v>30</v>
      </c>
      <c r="D669" t="s">
        <v>22</v>
      </c>
      <c r="E669" t="s">
        <v>23</v>
      </c>
      <c r="F669" t="s">
        <v>5</v>
      </c>
      <c r="H669" t="s">
        <v>24</v>
      </c>
      <c r="I669">
        <v>726507</v>
      </c>
      <c r="J669">
        <v>727772</v>
      </c>
      <c r="K669" t="s">
        <v>25</v>
      </c>
      <c r="L669" t="s">
        <v>2680</v>
      </c>
      <c r="M669" t="s">
        <v>2680</v>
      </c>
      <c r="O669" t="s">
        <v>2681</v>
      </c>
      <c r="S669">
        <v>1266</v>
      </c>
      <c r="T669">
        <v>421</v>
      </c>
    </row>
    <row r="670" spans="1:20" x14ac:dyDescent="0.25">
      <c r="A670" t="s">
        <v>2682</v>
      </c>
      <c r="B670" t="s">
        <v>29</v>
      </c>
      <c r="C670" t="s">
        <v>30</v>
      </c>
      <c r="D670" t="s">
        <v>22</v>
      </c>
      <c r="E670" t="s">
        <v>23</v>
      </c>
      <c r="F670" t="s">
        <v>5</v>
      </c>
      <c r="H670" t="s">
        <v>24</v>
      </c>
      <c r="I670">
        <v>727858</v>
      </c>
      <c r="J670">
        <v>730398</v>
      </c>
      <c r="K670" t="s">
        <v>52</v>
      </c>
      <c r="L670" t="s">
        <v>2684</v>
      </c>
      <c r="M670" t="s">
        <v>2684</v>
      </c>
      <c r="O670" t="s">
        <v>2685</v>
      </c>
      <c r="S670">
        <v>2541</v>
      </c>
      <c r="T670">
        <v>846</v>
      </c>
    </row>
    <row r="671" spans="1:20" x14ac:dyDescent="0.25">
      <c r="A671" t="s">
        <v>2686</v>
      </c>
      <c r="B671" t="s">
        <v>29</v>
      </c>
      <c r="C671" t="s">
        <v>30</v>
      </c>
      <c r="D671" t="s">
        <v>22</v>
      </c>
      <c r="E671" t="s">
        <v>23</v>
      </c>
      <c r="F671" t="s">
        <v>5</v>
      </c>
      <c r="H671" t="s">
        <v>24</v>
      </c>
      <c r="I671">
        <v>730636</v>
      </c>
      <c r="J671">
        <v>731700</v>
      </c>
      <c r="K671" t="s">
        <v>25</v>
      </c>
      <c r="L671" t="s">
        <v>2688</v>
      </c>
      <c r="M671" t="s">
        <v>2688</v>
      </c>
      <c r="O671" t="s">
        <v>2689</v>
      </c>
      <c r="S671">
        <v>1065</v>
      </c>
      <c r="T671">
        <v>354</v>
      </c>
    </row>
    <row r="672" spans="1:20" x14ac:dyDescent="0.25">
      <c r="A672" t="s">
        <v>2690</v>
      </c>
      <c r="B672" t="s">
        <v>29</v>
      </c>
      <c r="C672" t="s">
        <v>30</v>
      </c>
      <c r="D672" t="s">
        <v>22</v>
      </c>
      <c r="E672" t="s">
        <v>23</v>
      </c>
      <c r="F672" t="s">
        <v>5</v>
      </c>
      <c r="H672" t="s">
        <v>24</v>
      </c>
      <c r="I672">
        <v>731700</v>
      </c>
      <c r="J672">
        <v>732263</v>
      </c>
      <c r="K672" t="s">
        <v>25</v>
      </c>
      <c r="L672" t="s">
        <v>2692</v>
      </c>
      <c r="M672" t="s">
        <v>2692</v>
      </c>
      <c r="O672" t="s">
        <v>2380</v>
      </c>
      <c r="S672">
        <v>564</v>
      </c>
      <c r="T672">
        <v>187</v>
      </c>
    </row>
    <row r="673" spans="1:20" x14ac:dyDescent="0.25">
      <c r="A673" t="s">
        <v>2694</v>
      </c>
      <c r="B673" t="s">
        <v>29</v>
      </c>
      <c r="C673" t="s">
        <v>30</v>
      </c>
      <c r="D673" t="s">
        <v>22</v>
      </c>
      <c r="E673" t="s">
        <v>23</v>
      </c>
      <c r="F673" t="s">
        <v>5</v>
      </c>
      <c r="H673" t="s">
        <v>24</v>
      </c>
      <c r="I673">
        <v>732263</v>
      </c>
      <c r="J673">
        <v>732874</v>
      </c>
      <c r="K673" t="s">
        <v>25</v>
      </c>
      <c r="L673" t="s">
        <v>2696</v>
      </c>
      <c r="M673" t="s">
        <v>2696</v>
      </c>
      <c r="O673" t="s">
        <v>2697</v>
      </c>
      <c r="P673" t="s">
        <v>2693</v>
      </c>
      <c r="S673">
        <v>612</v>
      </c>
      <c r="T673">
        <v>203</v>
      </c>
    </row>
    <row r="674" spans="1:20" x14ac:dyDescent="0.25">
      <c r="A674" t="s">
        <v>2698</v>
      </c>
      <c r="B674" t="s">
        <v>29</v>
      </c>
      <c r="C674" t="s">
        <v>30</v>
      </c>
      <c r="D674" t="s">
        <v>22</v>
      </c>
      <c r="E674" t="s">
        <v>23</v>
      </c>
      <c r="F674" t="s">
        <v>5</v>
      </c>
      <c r="H674" t="s">
        <v>24</v>
      </c>
      <c r="I674">
        <v>732877</v>
      </c>
      <c r="J674">
        <v>733419</v>
      </c>
      <c r="K674" t="s">
        <v>25</v>
      </c>
      <c r="L674" t="s">
        <v>2700</v>
      </c>
      <c r="M674" t="s">
        <v>2700</v>
      </c>
      <c r="O674" t="s">
        <v>2701</v>
      </c>
      <c r="S674">
        <v>543</v>
      </c>
      <c r="T674">
        <v>180</v>
      </c>
    </row>
    <row r="675" spans="1:20" x14ac:dyDescent="0.25">
      <c r="A675" t="s">
        <v>2702</v>
      </c>
      <c r="B675" t="s">
        <v>29</v>
      </c>
      <c r="C675" t="s">
        <v>30</v>
      </c>
      <c r="D675" t="s">
        <v>22</v>
      </c>
      <c r="E675" t="s">
        <v>23</v>
      </c>
      <c r="F675" t="s">
        <v>5</v>
      </c>
      <c r="H675" t="s">
        <v>24</v>
      </c>
      <c r="I675">
        <v>733434</v>
      </c>
      <c r="J675">
        <v>735548</v>
      </c>
      <c r="K675" t="s">
        <v>25</v>
      </c>
      <c r="L675" t="s">
        <v>2704</v>
      </c>
      <c r="M675" t="s">
        <v>2704</v>
      </c>
      <c r="O675" t="s">
        <v>2705</v>
      </c>
      <c r="S675">
        <v>2115</v>
      </c>
      <c r="T675">
        <v>704</v>
      </c>
    </row>
    <row r="676" spans="1:20" x14ac:dyDescent="0.25">
      <c r="A676" t="s">
        <v>2707</v>
      </c>
      <c r="B676" t="s">
        <v>29</v>
      </c>
      <c r="C676" t="s">
        <v>30</v>
      </c>
      <c r="D676" t="s">
        <v>22</v>
      </c>
      <c r="E676" t="s">
        <v>23</v>
      </c>
      <c r="F676" t="s">
        <v>5</v>
      </c>
      <c r="H676" t="s">
        <v>24</v>
      </c>
      <c r="I676">
        <v>735687</v>
      </c>
      <c r="J676">
        <v>736277</v>
      </c>
      <c r="K676" t="s">
        <v>25</v>
      </c>
      <c r="L676" t="s">
        <v>2709</v>
      </c>
      <c r="M676" t="s">
        <v>2709</v>
      </c>
      <c r="O676" t="s">
        <v>2710</v>
      </c>
      <c r="P676" t="s">
        <v>2706</v>
      </c>
      <c r="S676">
        <v>591</v>
      </c>
      <c r="T676">
        <v>196</v>
      </c>
    </row>
    <row r="677" spans="1:20" x14ac:dyDescent="0.25">
      <c r="A677" t="s">
        <v>2712</v>
      </c>
      <c r="B677" t="s">
        <v>29</v>
      </c>
      <c r="C677" t="s">
        <v>30</v>
      </c>
      <c r="D677" t="s">
        <v>22</v>
      </c>
      <c r="E677" t="s">
        <v>23</v>
      </c>
      <c r="F677" t="s">
        <v>5</v>
      </c>
      <c r="H677" t="s">
        <v>24</v>
      </c>
      <c r="I677">
        <v>736246</v>
      </c>
      <c r="J677">
        <v>737343</v>
      </c>
      <c r="K677" t="s">
        <v>25</v>
      </c>
      <c r="L677" t="s">
        <v>2714</v>
      </c>
      <c r="M677" t="s">
        <v>2714</v>
      </c>
      <c r="O677" t="s">
        <v>2715</v>
      </c>
      <c r="P677" t="s">
        <v>2711</v>
      </c>
      <c r="S677">
        <v>1098</v>
      </c>
      <c r="T677">
        <v>365</v>
      </c>
    </row>
    <row r="678" spans="1:20" x14ac:dyDescent="0.25">
      <c r="A678" t="s">
        <v>2716</v>
      </c>
      <c r="B678" t="s">
        <v>29</v>
      </c>
      <c r="C678" t="s">
        <v>30</v>
      </c>
      <c r="D678" t="s">
        <v>22</v>
      </c>
      <c r="E678" t="s">
        <v>23</v>
      </c>
      <c r="F678" t="s">
        <v>5</v>
      </c>
      <c r="H678" t="s">
        <v>24</v>
      </c>
      <c r="I678">
        <v>737375</v>
      </c>
      <c r="J678">
        <v>738925</v>
      </c>
      <c r="K678" t="s">
        <v>25</v>
      </c>
      <c r="L678" t="s">
        <v>2718</v>
      </c>
      <c r="M678" t="s">
        <v>2718</v>
      </c>
      <c r="O678" t="s">
        <v>652</v>
      </c>
      <c r="S678">
        <v>1551</v>
      </c>
      <c r="T678">
        <v>516</v>
      </c>
    </row>
    <row r="679" spans="1:20" x14ac:dyDescent="0.25">
      <c r="A679" t="s">
        <v>2720</v>
      </c>
      <c r="B679" t="s">
        <v>29</v>
      </c>
      <c r="C679" t="s">
        <v>30</v>
      </c>
      <c r="D679" t="s">
        <v>22</v>
      </c>
      <c r="E679" t="s">
        <v>23</v>
      </c>
      <c r="F679" t="s">
        <v>5</v>
      </c>
      <c r="H679" t="s">
        <v>24</v>
      </c>
      <c r="I679">
        <v>739107</v>
      </c>
      <c r="J679">
        <v>743555</v>
      </c>
      <c r="K679" t="s">
        <v>25</v>
      </c>
      <c r="L679" t="s">
        <v>2722</v>
      </c>
      <c r="M679" t="s">
        <v>2722</v>
      </c>
      <c r="O679" t="s">
        <v>2723</v>
      </c>
      <c r="P679" t="s">
        <v>2719</v>
      </c>
      <c r="S679">
        <v>4449</v>
      </c>
      <c r="T679">
        <v>1482</v>
      </c>
    </row>
    <row r="680" spans="1:20" x14ac:dyDescent="0.25">
      <c r="A680" t="s">
        <v>2724</v>
      </c>
      <c r="B680" t="s">
        <v>29</v>
      </c>
      <c r="C680" t="s">
        <v>30</v>
      </c>
      <c r="D680" t="s">
        <v>22</v>
      </c>
      <c r="E680" t="s">
        <v>23</v>
      </c>
      <c r="F680" t="s">
        <v>5</v>
      </c>
      <c r="H680" t="s">
        <v>24</v>
      </c>
      <c r="I680">
        <v>743632</v>
      </c>
      <c r="J680">
        <v>745050</v>
      </c>
      <c r="K680" t="s">
        <v>25</v>
      </c>
      <c r="L680" t="s">
        <v>2726</v>
      </c>
      <c r="M680" t="s">
        <v>2726</v>
      </c>
      <c r="O680" t="s">
        <v>574</v>
      </c>
      <c r="S680">
        <v>1419</v>
      </c>
      <c r="T680">
        <v>472</v>
      </c>
    </row>
    <row r="681" spans="1:20" x14ac:dyDescent="0.25">
      <c r="A681" t="s">
        <v>2728</v>
      </c>
      <c r="B681" t="s">
        <v>29</v>
      </c>
      <c r="C681" t="s">
        <v>30</v>
      </c>
      <c r="D681" t="s">
        <v>22</v>
      </c>
      <c r="E681" t="s">
        <v>23</v>
      </c>
      <c r="F681" t="s">
        <v>5</v>
      </c>
      <c r="H681" t="s">
        <v>24</v>
      </c>
      <c r="I681">
        <v>745179</v>
      </c>
      <c r="J681">
        <v>746249</v>
      </c>
      <c r="K681" t="s">
        <v>25</v>
      </c>
      <c r="L681" t="s">
        <v>2730</v>
      </c>
      <c r="M681" t="s">
        <v>2730</v>
      </c>
      <c r="O681" t="s">
        <v>2731</v>
      </c>
      <c r="P681" t="s">
        <v>2727</v>
      </c>
      <c r="S681">
        <v>1071</v>
      </c>
      <c r="T681">
        <v>356</v>
      </c>
    </row>
    <row r="682" spans="1:20" x14ac:dyDescent="0.25">
      <c r="A682" t="s">
        <v>2732</v>
      </c>
      <c r="B682" t="s">
        <v>29</v>
      </c>
      <c r="C682" t="s">
        <v>30</v>
      </c>
      <c r="D682" t="s">
        <v>22</v>
      </c>
      <c r="E682" t="s">
        <v>23</v>
      </c>
      <c r="F682" t="s">
        <v>5</v>
      </c>
      <c r="H682" t="s">
        <v>24</v>
      </c>
      <c r="I682">
        <v>746558</v>
      </c>
      <c r="J682">
        <v>746926</v>
      </c>
      <c r="K682" t="s">
        <v>25</v>
      </c>
      <c r="L682" t="s">
        <v>2734</v>
      </c>
      <c r="M682" t="s">
        <v>2734</v>
      </c>
      <c r="O682" t="s">
        <v>2735</v>
      </c>
      <c r="S682">
        <v>369</v>
      </c>
      <c r="T682">
        <v>122</v>
      </c>
    </row>
    <row r="683" spans="1:20" x14ac:dyDescent="0.25">
      <c r="A683" t="s">
        <v>2737</v>
      </c>
      <c r="B683" t="s">
        <v>29</v>
      </c>
      <c r="C683" t="s">
        <v>30</v>
      </c>
      <c r="D683" t="s">
        <v>22</v>
      </c>
      <c r="E683" t="s">
        <v>23</v>
      </c>
      <c r="F683" t="s">
        <v>5</v>
      </c>
      <c r="H683" t="s">
        <v>24</v>
      </c>
      <c r="I683">
        <v>747140</v>
      </c>
      <c r="J683">
        <v>748516</v>
      </c>
      <c r="K683" t="s">
        <v>52</v>
      </c>
      <c r="L683" t="s">
        <v>2739</v>
      </c>
      <c r="M683" t="s">
        <v>2739</v>
      </c>
      <c r="O683" t="s">
        <v>2740</v>
      </c>
      <c r="P683" t="s">
        <v>2736</v>
      </c>
      <c r="S683">
        <v>1377</v>
      </c>
      <c r="T683">
        <v>458</v>
      </c>
    </row>
    <row r="684" spans="1:20" x14ac:dyDescent="0.25">
      <c r="A684" t="s">
        <v>2742</v>
      </c>
      <c r="B684" t="s">
        <v>29</v>
      </c>
      <c r="C684" t="s">
        <v>30</v>
      </c>
      <c r="D684" t="s">
        <v>22</v>
      </c>
      <c r="E684" t="s">
        <v>23</v>
      </c>
      <c r="F684" t="s">
        <v>5</v>
      </c>
      <c r="H684" t="s">
        <v>24</v>
      </c>
      <c r="I684">
        <v>748587</v>
      </c>
      <c r="J684">
        <v>750248</v>
      </c>
      <c r="K684" t="s">
        <v>52</v>
      </c>
      <c r="L684" t="s">
        <v>2744</v>
      </c>
      <c r="M684" t="s">
        <v>2744</v>
      </c>
      <c r="O684" t="s">
        <v>2745</v>
      </c>
      <c r="P684" t="s">
        <v>2741</v>
      </c>
      <c r="S684">
        <v>1662</v>
      </c>
      <c r="T684">
        <v>553</v>
      </c>
    </row>
    <row r="685" spans="1:20" x14ac:dyDescent="0.25">
      <c r="A685" t="s">
        <v>2746</v>
      </c>
      <c r="B685" t="s">
        <v>29</v>
      </c>
      <c r="C685" t="s">
        <v>30</v>
      </c>
      <c r="D685" t="s">
        <v>22</v>
      </c>
      <c r="E685" t="s">
        <v>23</v>
      </c>
      <c r="F685" t="s">
        <v>5</v>
      </c>
      <c r="H685" t="s">
        <v>24</v>
      </c>
      <c r="I685">
        <v>750636</v>
      </c>
      <c r="J685">
        <v>751889</v>
      </c>
      <c r="K685" t="s">
        <v>25</v>
      </c>
      <c r="L685" t="s">
        <v>2748</v>
      </c>
      <c r="M685" t="s">
        <v>2748</v>
      </c>
      <c r="O685" t="s">
        <v>2749</v>
      </c>
      <c r="S685">
        <v>1254</v>
      </c>
      <c r="T685">
        <v>417</v>
      </c>
    </row>
    <row r="686" spans="1:20" x14ac:dyDescent="0.25">
      <c r="A686" t="s">
        <v>2751</v>
      </c>
      <c r="B686" t="s">
        <v>29</v>
      </c>
      <c r="C686" t="s">
        <v>30</v>
      </c>
      <c r="D686" t="s">
        <v>22</v>
      </c>
      <c r="E686" t="s">
        <v>23</v>
      </c>
      <c r="F686" t="s">
        <v>5</v>
      </c>
      <c r="H686" t="s">
        <v>24</v>
      </c>
      <c r="I686">
        <v>751962</v>
      </c>
      <c r="J686">
        <v>752480</v>
      </c>
      <c r="K686" t="s">
        <v>25</v>
      </c>
      <c r="L686" t="s">
        <v>2753</v>
      </c>
      <c r="M686" t="s">
        <v>2753</v>
      </c>
      <c r="O686" t="s">
        <v>2754</v>
      </c>
      <c r="P686" t="s">
        <v>2750</v>
      </c>
      <c r="S686">
        <v>519</v>
      </c>
      <c r="T686">
        <v>172</v>
      </c>
    </row>
    <row r="687" spans="1:20" x14ac:dyDescent="0.25">
      <c r="A687" t="s">
        <v>2756</v>
      </c>
      <c r="B687" t="s">
        <v>29</v>
      </c>
      <c r="C687" t="s">
        <v>30</v>
      </c>
      <c r="D687" t="s">
        <v>22</v>
      </c>
      <c r="E687" t="s">
        <v>23</v>
      </c>
      <c r="F687" t="s">
        <v>5</v>
      </c>
      <c r="H687" t="s">
        <v>24</v>
      </c>
      <c r="I687">
        <v>752477</v>
      </c>
      <c r="J687">
        <v>753592</v>
      </c>
      <c r="K687" t="s">
        <v>25</v>
      </c>
      <c r="L687" t="s">
        <v>2758</v>
      </c>
      <c r="M687" t="s">
        <v>2758</v>
      </c>
      <c r="O687" t="s">
        <v>2759</v>
      </c>
      <c r="P687" t="s">
        <v>2755</v>
      </c>
      <c r="S687">
        <v>1116</v>
      </c>
      <c r="T687">
        <v>371</v>
      </c>
    </row>
    <row r="688" spans="1:20" x14ac:dyDescent="0.25">
      <c r="A688" t="s">
        <v>2760</v>
      </c>
      <c r="B688" t="s">
        <v>29</v>
      </c>
      <c r="C688" t="s">
        <v>30</v>
      </c>
      <c r="D688" t="s">
        <v>22</v>
      </c>
      <c r="E688" t="s">
        <v>23</v>
      </c>
      <c r="F688" t="s">
        <v>5</v>
      </c>
      <c r="H688" t="s">
        <v>24</v>
      </c>
      <c r="I688">
        <v>753657</v>
      </c>
      <c r="J688">
        <v>754772</v>
      </c>
      <c r="K688" t="s">
        <v>25</v>
      </c>
      <c r="L688" t="s">
        <v>2762</v>
      </c>
      <c r="M688" t="s">
        <v>2762</v>
      </c>
      <c r="O688" t="s">
        <v>2763</v>
      </c>
      <c r="S688">
        <v>1116</v>
      </c>
      <c r="T688">
        <v>371</v>
      </c>
    </row>
    <row r="689" spans="1:20" x14ac:dyDescent="0.25">
      <c r="A689" t="s">
        <v>2765</v>
      </c>
      <c r="B689" t="s">
        <v>29</v>
      </c>
      <c r="C689" t="s">
        <v>30</v>
      </c>
      <c r="D689" t="s">
        <v>22</v>
      </c>
      <c r="E689" t="s">
        <v>23</v>
      </c>
      <c r="F689" t="s">
        <v>5</v>
      </c>
      <c r="H689" t="s">
        <v>24</v>
      </c>
      <c r="I689">
        <v>754821</v>
      </c>
      <c r="J689">
        <v>755297</v>
      </c>
      <c r="K689" t="s">
        <v>25</v>
      </c>
      <c r="L689" t="s">
        <v>2767</v>
      </c>
      <c r="M689" t="s">
        <v>2767</v>
      </c>
      <c r="O689" t="s">
        <v>2768</v>
      </c>
      <c r="P689" t="s">
        <v>2764</v>
      </c>
      <c r="S689">
        <v>477</v>
      </c>
      <c r="T689">
        <v>158</v>
      </c>
    </row>
    <row r="690" spans="1:20" x14ac:dyDescent="0.25">
      <c r="A690" t="s">
        <v>2770</v>
      </c>
      <c r="B690" t="s">
        <v>29</v>
      </c>
      <c r="C690" t="s">
        <v>30</v>
      </c>
      <c r="D690" t="s">
        <v>22</v>
      </c>
      <c r="E690" t="s">
        <v>23</v>
      </c>
      <c r="F690" t="s">
        <v>5</v>
      </c>
      <c r="H690" t="s">
        <v>24</v>
      </c>
      <c r="I690">
        <v>755297</v>
      </c>
      <c r="J690">
        <v>755773</v>
      </c>
      <c r="K690" t="s">
        <v>25</v>
      </c>
      <c r="L690" t="s">
        <v>2772</v>
      </c>
      <c r="M690" t="s">
        <v>2772</v>
      </c>
      <c r="O690" t="s">
        <v>2773</v>
      </c>
      <c r="P690" t="s">
        <v>2769</v>
      </c>
      <c r="S690">
        <v>477</v>
      </c>
      <c r="T690">
        <v>158</v>
      </c>
    </row>
    <row r="691" spans="1:20" x14ac:dyDescent="0.25">
      <c r="A691" t="s">
        <v>2775</v>
      </c>
      <c r="B691" t="s">
        <v>29</v>
      </c>
      <c r="C691" t="s">
        <v>30</v>
      </c>
      <c r="D691" t="s">
        <v>22</v>
      </c>
      <c r="E691" t="s">
        <v>23</v>
      </c>
      <c r="F691" t="s">
        <v>5</v>
      </c>
      <c r="H691" t="s">
        <v>24</v>
      </c>
      <c r="I691">
        <v>755777</v>
      </c>
      <c r="J691">
        <v>756724</v>
      </c>
      <c r="K691" t="s">
        <v>25</v>
      </c>
      <c r="L691" t="s">
        <v>2777</v>
      </c>
      <c r="M691" t="s">
        <v>2777</v>
      </c>
      <c r="O691" t="s">
        <v>2778</v>
      </c>
      <c r="P691" t="s">
        <v>2774</v>
      </c>
      <c r="S691">
        <v>948</v>
      </c>
      <c r="T691">
        <v>315</v>
      </c>
    </row>
    <row r="692" spans="1:20" x14ac:dyDescent="0.25">
      <c r="A692" t="s">
        <v>2779</v>
      </c>
      <c r="B692" t="s">
        <v>29</v>
      </c>
      <c r="C692" t="s">
        <v>30</v>
      </c>
      <c r="D692" t="s">
        <v>22</v>
      </c>
      <c r="E692" t="s">
        <v>23</v>
      </c>
      <c r="F692" t="s">
        <v>5</v>
      </c>
      <c r="H692" t="s">
        <v>24</v>
      </c>
      <c r="I692">
        <v>756721</v>
      </c>
      <c r="J692">
        <v>757245</v>
      </c>
      <c r="K692" t="s">
        <v>25</v>
      </c>
      <c r="L692" t="s">
        <v>2781</v>
      </c>
      <c r="M692" t="s">
        <v>2781</v>
      </c>
      <c r="O692" t="s">
        <v>2782</v>
      </c>
      <c r="S692">
        <v>525</v>
      </c>
      <c r="T692">
        <v>174</v>
      </c>
    </row>
    <row r="693" spans="1:20" x14ac:dyDescent="0.25">
      <c r="A693" t="s">
        <v>2783</v>
      </c>
      <c r="B693" t="s">
        <v>29</v>
      </c>
      <c r="C693" t="s">
        <v>30</v>
      </c>
      <c r="D693" t="s">
        <v>22</v>
      </c>
      <c r="E693" t="s">
        <v>23</v>
      </c>
      <c r="F693" t="s">
        <v>5</v>
      </c>
      <c r="H693" t="s">
        <v>24</v>
      </c>
      <c r="I693">
        <v>757751</v>
      </c>
      <c r="J693">
        <v>758398</v>
      </c>
      <c r="K693" t="s">
        <v>25</v>
      </c>
      <c r="L693" t="s">
        <v>2785</v>
      </c>
      <c r="M693" t="s">
        <v>2785</v>
      </c>
      <c r="O693" t="s">
        <v>2786</v>
      </c>
      <c r="S693">
        <v>648</v>
      </c>
      <c r="T693">
        <v>215</v>
      </c>
    </row>
    <row r="694" spans="1:20" x14ac:dyDescent="0.25">
      <c r="A694" t="s">
        <v>2787</v>
      </c>
      <c r="B694" t="s">
        <v>29</v>
      </c>
      <c r="C694" t="s">
        <v>30</v>
      </c>
      <c r="D694" t="s">
        <v>22</v>
      </c>
      <c r="E694" t="s">
        <v>23</v>
      </c>
      <c r="F694" t="s">
        <v>5</v>
      </c>
      <c r="H694" t="s">
        <v>24</v>
      </c>
      <c r="I694">
        <v>758424</v>
      </c>
      <c r="J694">
        <v>759950</v>
      </c>
      <c r="K694" t="s">
        <v>52</v>
      </c>
      <c r="L694" t="s">
        <v>2789</v>
      </c>
      <c r="M694" t="s">
        <v>2789</v>
      </c>
      <c r="O694" t="s">
        <v>667</v>
      </c>
      <c r="S694">
        <v>1527</v>
      </c>
      <c r="T694">
        <v>508</v>
      </c>
    </row>
    <row r="695" spans="1:20" x14ac:dyDescent="0.25">
      <c r="A695" t="s">
        <v>2790</v>
      </c>
      <c r="B695" t="s">
        <v>29</v>
      </c>
      <c r="C695" t="s">
        <v>30</v>
      </c>
      <c r="D695" t="s">
        <v>22</v>
      </c>
      <c r="E695" t="s">
        <v>23</v>
      </c>
      <c r="F695" t="s">
        <v>5</v>
      </c>
      <c r="H695" t="s">
        <v>24</v>
      </c>
      <c r="I695">
        <v>760033</v>
      </c>
      <c r="J695">
        <v>760953</v>
      </c>
      <c r="K695" t="s">
        <v>52</v>
      </c>
      <c r="L695" t="s">
        <v>2792</v>
      </c>
      <c r="M695" t="s">
        <v>2792</v>
      </c>
      <c r="O695" t="s">
        <v>527</v>
      </c>
      <c r="S695">
        <v>921</v>
      </c>
      <c r="T695">
        <v>306</v>
      </c>
    </row>
    <row r="696" spans="1:20" x14ac:dyDescent="0.25">
      <c r="A696" t="s">
        <v>2793</v>
      </c>
      <c r="B696" t="s">
        <v>29</v>
      </c>
      <c r="C696" t="s">
        <v>30</v>
      </c>
      <c r="D696" t="s">
        <v>22</v>
      </c>
      <c r="E696" t="s">
        <v>23</v>
      </c>
      <c r="F696" t="s">
        <v>5</v>
      </c>
      <c r="H696" t="s">
        <v>24</v>
      </c>
      <c r="I696">
        <v>761106</v>
      </c>
      <c r="J696">
        <v>762092</v>
      </c>
      <c r="K696" t="s">
        <v>25</v>
      </c>
      <c r="L696" t="s">
        <v>2795</v>
      </c>
      <c r="M696" t="s">
        <v>2795</v>
      </c>
      <c r="O696" t="s">
        <v>2796</v>
      </c>
      <c r="S696">
        <v>987</v>
      </c>
      <c r="T696">
        <v>328</v>
      </c>
    </row>
    <row r="697" spans="1:20" x14ac:dyDescent="0.25">
      <c r="A697" t="s">
        <v>2798</v>
      </c>
      <c r="B697" t="s">
        <v>29</v>
      </c>
      <c r="C697" t="s">
        <v>30</v>
      </c>
      <c r="D697" t="s">
        <v>22</v>
      </c>
      <c r="E697" t="s">
        <v>23</v>
      </c>
      <c r="F697" t="s">
        <v>5</v>
      </c>
      <c r="H697" t="s">
        <v>24</v>
      </c>
      <c r="I697">
        <v>762107</v>
      </c>
      <c r="J697">
        <v>763075</v>
      </c>
      <c r="K697" t="s">
        <v>52</v>
      </c>
      <c r="L697" t="s">
        <v>2800</v>
      </c>
      <c r="M697" t="s">
        <v>2800</v>
      </c>
      <c r="O697" t="s">
        <v>2801</v>
      </c>
      <c r="P697" t="s">
        <v>2797</v>
      </c>
      <c r="S697">
        <v>969</v>
      </c>
      <c r="T697">
        <v>322</v>
      </c>
    </row>
    <row r="698" spans="1:20" x14ac:dyDescent="0.25">
      <c r="A698" t="s">
        <v>2803</v>
      </c>
      <c r="B698" t="s">
        <v>29</v>
      </c>
      <c r="C698" t="s">
        <v>30</v>
      </c>
      <c r="D698" t="s">
        <v>22</v>
      </c>
      <c r="E698" t="s">
        <v>23</v>
      </c>
      <c r="F698" t="s">
        <v>5</v>
      </c>
      <c r="H698" t="s">
        <v>24</v>
      </c>
      <c r="I698">
        <v>763317</v>
      </c>
      <c r="J698">
        <v>763628</v>
      </c>
      <c r="K698" t="s">
        <v>25</v>
      </c>
      <c r="L698" t="s">
        <v>2805</v>
      </c>
      <c r="M698" t="s">
        <v>2805</v>
      </c>
      <c r="O698" t="s">
        <v>2806</v>
      </c>
      <c r="P698" t="s">
        <v>2802</v>
      </c>
      <c r="S698">
        <v>312</v>
      </c>
      <c r="T698">
        <v>103</v>
      </c>
    </row>
    <row r="699" spans="1:20" x14ac:dyDescent="0.25">
      <c r="A699" t="s">
        <v>2808</v>
      </c>
      <c r="B699" t="s">
        <v>29</v>
      </c>
      <c r="C699" t="s">
        <v>30</v>
      </c>
      <c r="D699" t="s">
        <v>22</v>
      </c>
      <c r="E699" t="s">
        <v>23</v>
      </c>
      <c r="F699" t="s">
        <v>5</v>
      </c>
      <c r="H699" t="s">
        <v>24</v>
      </c>
      <c r="I699">
        <v>763664</v>
      </c>
      <c r="J699">
        <v>763924</v>
      </c>
      <c r="K699" t="s">
        <v>25</v>
      </c>
      <c r="L699" t="s">
        <v>2810</v>
      </c>
      <c r="M699" t="s">
        <v>2810</v>
      </c>
      <c r="O699" t="s">
        <v>2811</v>
      </c>
      <c r="P699" t="s">
        <v>2807</v>
      </c>
      <c r="S699">
        <v>261</v>
      </c>
      <c r="T699">
        <v>86</v>
      </c>
    </row>
    <row r="700" spans="1:20" x14ac:dyDescent="0.25">
      <c r="A700" t="s">
        <v>2813</v>
      </c>
      <c r="B700" t="s">
        <v>29</v>
      </c>
      <c r="C700" t="s">
        <v>30</v>
      </c>
      <c r="D700" t="s">
        <v>22</v>
      </c>
      <c r="E700" t="s">
        <v>23</v>
      </c>
      <c r="F700" t="s">
        <v>5</v>
      </c>
      <c r="H700" t="s">
        <v>24</v>
      </c>
      <c r="I700">
        <v>764061</v>
      </c>
      <c r="J700">
        <v>765254</v>
      </c>
      <c r="K700" t="s">
        <v>25</v>
      </c>
      <c r="L700" t="s">
        <v>2815</v>
      </c>
      <c r="M700" t="s">
        <v>2815</v>
      </c>
      <c r="O700" t="s">
        <v>2816</v>
      </c>
      <c r="P700" t="s">
        <v>2812</v>
      </c>
      <c r="S700">
        <v>1194</v>
      </c>
      <c r="T700">
        <v>397</v>
      </c>
    </row>
    <row r="701" spans="1:20" x14ac:dyDescent="0.25">
      <c r="A701" t="s">
        <v>2817</v>
      </c>
      <c r="B701" t="s">
        <v>29</v>
      </c>
      <c r="C701" t="s">
        <v>30</v>
      </c>
      <c r="D701" t="s">
        <v>22</v>
      </c>
      <c r="E701" t="s">
        <v>23</v>
      </c>
      <c r="F701" t="s">
        <v>5</v>
      </c>
      <c r="H701" t="s">
        <v>24</v>
      </c>
      <c r="I701">
        <v>765285</v>
      </c>
      <c r="J701">
        <v>766409</v>
      </c>
      <c r="K701" t="s">
        <v>25</v>
      </c>
      <c r="L701" t="s">
        <v>2819</v>
      </c>
      <c r="M701" t="s">
        <v>2819</v>
      </c>
      <c r="O701" t="s">
        <v>2820</v>
      </c>
      <c r="S701">
        <v>1125</v>
      </c>
      <c r="T701">
        <v>374</v>
      </c>
    </row>
    <row r="702" spans="1:20" x14ac:dyDescent="0.25">
      <c r="A702" t="s">
        <v>2822</v>
      </c>
      <c r="B702" t="s">
        <v>29</v>
      </c>
      <c r="C702" t="s">
        <v>30</v>
      </c>
      <c r="D702" t="s">
        <v>22</v>
      </c>
      <c r="E702" t="s">
        <v>23</v>
      </c>
      <c r="F702" t="s">
        <v>5</v>
      </c>
      <c r="H702" t="s">
        <v>24</v>
      </c>
      <c r="I702">
        <v>766476</v>
      </c>
      <c r="J702">
        <v>766745</v>
      </c>
      <c r="K702" t="s">
        <v>52</v>
      </c>
      <c r="L702" t="s">
        <v>2824</v>
      </c>
      <c r="M702" t="s">
        <v>2824</v>
      </c>
      <c r="O702" t="s">
        <v>2825</v>
      </c>
      <c r="P702" t="s">
        <v>2821</v>
      </c>
      <c r="S702">
        <v>270</v>
      </c>
      <c r="T702">
        <v>89</v>
      </c>
    </row>
    <row r="703" spans="1:20" x14ac:dyDescent="0.25">
      <c r="A703" t="s">
        <v>2827</v>
      </c>
      <c r="B703" t="s">
        <v>29</v>
      </c>
      <c r="C703" t="s">
        <v>30</v>
      </c>
      <c r="D703" t="s">
        <v>22</v>
      </c>
      <c r="E703" t="s">
        <v>23</v>
      </c>
      <c r="F703" t="s">
        <v>5</v>
      </c>
      <c r="H703" t="s">
        <v>24</v>
      </c>
      <c r="I703">
        <v>767012</v>
      </c>
      <c r="J703">
        <v>768598</v>
      </c>
      <c r="K703" t="s">
        <v>25</v>
      </c>
      <c r="L703" t="s">
        <v>2829</v>
      </c>
      <c r="M703" t="s">
        <v>2829</v>
      </c>
      <c r="O703" t="s">
        <v>2830</v>
      </c>
      <c r="P703" t="s">
        <v>2826</v>
      </c>
      <c r="S703">
        <v>1587</v>
      </c>
      <c r="T703">
        <v>528</v>
      </c>
    </row>
    <row r="704" spans="1:20" x14ac:dyDescent="0.25">
      <c r="A704" t="s">
        <v>2832</v>
      </c>
      <c r="B704" t="s">
        <v>29</v>
      </c>
      <c r="C704" t="s">
        <v>30</v>
      </c>
      <c r="D704" t="s">
        <v>22</v>
      </c>
      <c r="E704" t="s">
        <v>23</v>
      </c>
      <c r="F704" t="s">
        <v>5</v>
      </c>
      <c r="H704" t="s">
        <v>24</v>
      </c>
      <c r="I704">
        <v>768717</v>
      </c>
      <c r="J704">
        <v>769685</v>
      </c>
      <c r="K704" t="s">
        <v>25</v>
      </c>
      <c r="L704" t="s">
        <v>2834</v>
      </c>
      <c r="M704" t="s">
        <v>2834</v>
      </c>
      <c r="O704" t="s">
        <v>2835</v>
      </c>
      <c r="P704" t="s">
        <v>2831</v>
      </c>
      <c r="S704">
        <v>969</v>
      </c>
      <c r="T704">
        <v>322</v>
      </c>
    </row>
    <row r="705" spans="1:20" x14ac:dyDescent="0.25">
      <c r="A705" t="s">
        <v>2837</v>
      </c>
      <c r="B705" t="s">
        <v>29</v>
      </c>
      <c r="C705" t="s">
        <v>30</v>
      </c>
      <c r="D705" t="s">
        <v>22</v>
      </c>
      <c r="E705" t="s">
        <v>23</v>
      </c>
      <c r="F705" t="s">
        <v>5</v>
      </c>
      <c r="H705" t="s">
        <v>24</v>
      </c>
      <c r="I705">
        <v>769719</v>
      </c>
      <c r="J705">
        <v>772538</v>
      </c>
      <c r="K705" t="s">
        <v>25</v>
      </c>
      <c r="L705" t="s">
        <v>2839</v>
      </c>
      <c r="M705" t="s">
        <v>2839</v>
      </c>
      <c r="O705" t="s">
        <v>2840</v>
      </c>
      <c r="P705" t="s">
        <v>2836</v>
      </c>
      <c r="S705">
        <v>2820</v>
      </c>
      <c r="T705">
        <v>939</v>
      </c>
    </row>
    <row r="706" spans="1:20" x14ac:dyDescent="0.25">
      <c r="A706" t="s">
        <v>2842</v>
      </c>
      <c r="B706" t="s">
        <v>29</v>
      </c>
      <c r="C706" t="s">
        <v>30</v>
      </c>
      <c r="D706" t="s">
        <v>22</v>
      </c>
      <c r="E706" t="s">
        <v>23</v>
      </c>
      <c r="F706" t="s">
        <v>5</v>
      </c>
      <c r="H706" t="s">
        <v>24</v>
      </c>
      <c r="I706">
        <v>772538</v>
      </c>
      <c r="J706">
        <v>773059</v>
      </c>
      <c r="K706" t="s">
        <v>25</v>
      </c>
      <c r="L706" t="s">
        <v>2844</v>
      </c>
      <c r="M706" t="s">
        <v>2844</v>
      </c>
      <c r="O706" t="s">
        <v>2845</v>
      </c>
      <c r="P706" t="s">
        <v>2841</v>
      </c>
      <c r="S706">
        <v>522</v>
      </c>
      <c r="T706">
        <v>173</v>
      </c>
    </row>
    <row r="707" spans="1:20" x14ac:dyDescent="0.25">
      <c r="A707" t="s">
        <v>2847</v>
      </c>
      <c r="B707" t="s">
        <v>29</v>
      </c>
      <c r="C707" t="s">
        <v>30</v>
      </c>
      <c r="D707" t="s">
        <v>22</v>
      </c>
      <c r="E707" t="s">
        <v>23</v>
      </c>
      <c r="F707" t="s">
        <v>5</v>
      </c>
      <c r="H707" t="s">
        <v>24</v>
      </c>
      <c r="I707">
        <v>773065</v>
      </c>
      <c r="J707">
        <v>773517</v>
      </c>
      <c r="K707" t="s">
        <v>25</v>
      </c>
      <c r="L707" t="s">
        <v>2849</v>
      </c>
      <c r="M707" t="s">
        <v>2849</v>
      </c>
      <c r="O707" t="s">
        <v>1467</v>
      </c>
      <c r="P707" t="s">
        <v>2846</v>
      </c>
      <c r="S707">
        <v>453</v>
      </c>
      <c r="T707">
        <v>150</v>
      </c>
    </row>
    <row r="708" spans="1:20" x14ac:dyDescent="0.25">
      <c r="A708" t="s">
        <v>2851</v>
      </c>
      <c r="B708" t="s">
        <v>29</v>
      </c>
      <c r="C708" t="s">
        <v>30</v>
      </c>
      <c r="D708" t="s">
        <v>22</v>
      </c>
      <c r="E708" t="s">
        <v>23</v>
      </c>
      <c r="F708" t="s">
        <v>5</v>
      </c>
      <c r="H708" t="s">
        <v>24</v>
      </c>
      <c r="I708">
        <v>773520</v>
      </c>
      <c r="J708">
        <v>774473</v>
      </c>
      <c r="K708" t="s">
        <v>25</v>
      </c>
      <c r="L708" t="s">
        <v>2853</v>
      </c>
      <c r="M708" t="s">
        <v>2853</v>
      </c>
      <c r="O708" t="s">
        <v>2854</v>
      </c>
      <c r="P708" t="s">
        <v>2850</v>
      </c>
      <c r="S708">
        <v>954</v>
      </c>
      <c r="T708">
        <v>317</v>
      </c>
    </row>
    <row r="709" spans="1:20" x14ac:dyDescent="0.25">
      <c r="A709" t="s">
        <v>2855</v>
      </c>
      <c r="B709" t="s">
        <v>29</v>
      </c>
      <c r="C709" t="s">
        <v>30</v>
      </c>
      <c r="D709" t="s">
        <v>22</v>
      </c>
      <c r="E709" t="s">
        <v>23</v>
      </c>
      <c r="F709" t="s">
        <v>5</v>
      </c>
      <c r="H709" t="s">
        <v>24</v>
      </c>
      <c r="I709">
        <v>774503</v>
      </c>
      <c r="J709">
        <v>774901</v>
      </c>
      <c r="K709" t="s">
        <v>52</v>
      </c>
      <c r="L709" t="s">
        <v>2857</v>
      </c>
      <c r="M709" t="s">
        <v>2857</v>
      </c>
      <c r="O709" t="s">
        <v>2414</v>
      </c>
      <c r="S709">
        <v>399</v>
      </c>
      <c r="T709">
        <v>132</v>
      </c>
    </row>
    <row r="710" spans="1:20" x14ac:dyDescent="0.25">
      <c r="A710" t="s">
        <v>2858</v>
      </c>
      <c r="B710" t="s">
        <v>29</v>
      </c>
      <c r="C710" t="s">
        <v>30</v>
      </c>
      <c r="D710" t="s">
        <v>22</v>
      </c>
      <c r="E710" t="s">
        <v>23</v>
      </c>
      <c r="F710" t="s">
        <v>5</v>
      </c>
      <c r="H710" t="s">
        <v>24</v>
      </c>
      <c r="I710">
        <v>774945</v>
      </c>
      <c r="J710">
        <v>775328</v>
      </c>
      <c r="K710" t="s">
        <v>52</v>
      </c>
      <c r="L710" t="s">
        <v>2860</v>
      </c>
      <c r="M710" t="s">
        <v>2860</v>
      </c>
      <c r="O710" t="s">
        <v>56</v>
      </c>
      <c r="S710">
        <v>384</v>
      </c>
      <c r="T710">
        <v>127</v>
      </c>
    </row>
    <row r="711" spans="1:20" x14ac:dyDescent="0.25">
      <c r="A711" t="s">
        <v>2861</v>
      </c>
      <c r="B711" t="s">
        <v>29</v>
      </c>
      <c r="C711" t="s">
        <v>30</v>
      </c>
      <c r="D711" t="s">
        <v>22</v>
      </c>
      <c r="E711" t="s">
        <v>23</v>
      </c>
      <c r="F711" t="s">
        <v>5</v>
      </c>
      <c r="H711" t="s">
        <v>24</v>
      </c>
      <c r="I711">
        <v>775373</v>
      </c>
      <c r="J711">
        <v>778777</v>
      </c>
      <c r="K711" t="s">
        <v>52</v>
      </c>
      <c r="L711" t="s">
        <v>2863</v>
      </c>
      <c r="M711" t="s">
        <v>2863</v>
      </c>
      <c r="O711" t="s">
        <v>56</v>
      </c>
      <c r="S711">
        <v>3405</v>
      </c>
      <c r="T711">
        <v>1134</v>
      </c>
    </row>
    <row r="712" spans="1:20" x14ac:dyDescent="0.25">
      <c r="A712" t="s">
        <v>2864</v>
      </c>
      <c r="B712" t="s">
        <v>29</v>
      </c>
      <c r="C712" t="s">
        <v>30</v>
      </c>
      <c r="D712" t="s">
        <v>22</v>
      </c>
      <c r="E712" t="s">
        <v>23</v>
      </c>
      <c r="F712" t="s">
        <v>5</v>
      </c>
      <c r="H712" t="s">
        <v>24</v>
      </c>
      <c r="I712">
        <v>778838</v>
      </c>
      <c r="J712">
        <v>779347</v>
      </c>
      <c r="K712" t="s">
        <v>52</v>
      </c>
      <c r="L712" t="s">
        <v>2866</v>
      </c>
      <c r="M712" t="s">
        <v>2866</v>
      </c>
      <c r="O712" t="s">
        <v>56</v>
      </c>
      <c r="S712">
        <v>510</v>
      </c>
      <c r="T712">
        <v>169</v>
      </c>
    </row>
    <row r="713" spans="1:20" x14ac:dyDescent="0.25">
      <c r="A713" t="s">
        <v>2867</v>
      </c>
      <c r="B713" t="s">
        <v>29</v>
      </c>
      <c r="C713" t="s">
        <v>30</v>
      </c>
      <c r="D713" t="s">
        <v>22</v>
      </c>
      <c r="E713" t="s">
        <v>23</v>
      </c>
      <c r="F713" t="s">
        <v>5</v>
      </c>
      <c r="H713" t="s">
        <v>24</v>
      </c>
      <c r="I713">
        <v>779344</v>
      </c>
      <c r="J713">
        <v>780477</v>
      </c>
      <c r="K713" t="s">
        <v>52</v>
      </c>
      <c r="L713" t="s">
        <v>2869</v>
      </c>
      <c r="M713" t="s">
        <v>2869</v>
      </c>
      <c r="O713" t="s">
        <v>2870</v>
      </c>
      <c r="S713">
        <v>1134</v>
      </c>
      <c r="T713">
        <v>377</v>
      </c>
    </row>
    <row r="714" spans="1:20" x14ac:dyDescent="0.25">
      <c r="A714" t="s">
        <v>2872</v>
      </c>
      <c r="B714" t="s">
        <v>29</v>
      </c>
      <c r="C714" t="s">
        <v>30</v>
      </c>
      <c r="D714" t="s">
        <v>22</v>
      </c>
      <c r="E714" t="s">
        <v>23</v>
      </c>
      <c r="F714" t="s">
        <v>5</v>
      </c>
      <c r="H714" t="s">
        <v>24</v>
      </c>
      <c r="I714">
        <v>780477</v>
      </c>
      <c r="J714">
        <v>780977</v>
      </c>
      <c r="K714" t="s">
        <v>52</v>
      </c>
      <c r="L714" t="s">
        <v>2874</v>
      </c>
      <c r="M714" t="s">
        <v>2874</v>
      </c>
      <c r="O714" t="s">
        <v>2875</v>
      </c>
      <c r="P714" t="s">
        <v>2871</v>
      </c>
      <c r="S714">
        <v>501</v>
      </c>
      <c r="T714">
        <v>166</v>
      </c>
    </row>
    <row r="715" spans="1:20" x14ac:dyDescent="0.25">
      <c r="A715" t="s">
        <v>2876</v>
      </c>
      <c r="B715" t="s">
        <v>29</v>
      </c>
      <c r="C715" t="s">
        <v>30</v>
      </c>
      <c r="D715" t="s">
        <v>22</v>
      </c>
      <c r="E715" t="s">
        <v>23</v>
      </c>
      <c r="F715" t="s">
        <v>5</v>
      </c>
      <c r="H715" t="s">
        <v>24</v>
      </c>
      <c r="I715">
        <v>780968</v>
      </c>
      <c r="J715">
        <v>781450</v>
      </c>
      <c r="K715" t="s">
        <v>52</v>
      </c>
      <c r="L715" t="s">
        <v>2878</v>
      </c>
      <c r="M715" t="s">
        <v>2878</v>
      </c>
      <c r="O715" t="s">
        <v>2879</v>
      </c>
      <c r="S715">
        <v>483</v>
      </c>
      <c r="T715">
        <v>160</v>
      </c>
    </row>
    <row r="716" spans="1:20" x14ac:dyDescent="0.25">
      <c r="A716" t="s">
        <v>2880</v>
      </c>
      <c r="B716" t="s">
        <v>29</v>
      </c>
      <c r="C716" t="s">
        <v>30</v>
      </c>
      <c r="D716" t="s">
        <v>22</v>
      </c>
      <c r="E716" t="s">
        <v>23</v>
      </c>
      <c r="F716" t="s">
        <v>5</v>
      </c>
      <c r="H716" t="s">
        <v>24</v>
      </c>
      <c r="I716">
        <v>781598</v>
      </c>
      <c r="J716">
        <v>782164</v>
      </c>
      <c r="K716" t="s">
        <v>52</v>
      </c>
      <c r="L716" t="s">
        <v>2882</v>
      </c>
      <c r="M716" t="s">
        <v>2882</v>
      </c>
      <c r="O716" t="s">
        <v>2879</v>
      </c>
      <c r="S716">
        <v>567</v>
      </c>
      <c r="T716">
        <v>188</v>
      </c>
    </row>
    <row r="717" spans="1:20" x14ac:dyDescent="0.25">
      <c r="A717" t="s">
        <v>2883</v>
      </c>
      <c r="B717" t="s">
        <v>29</v>
      </c>
      <c r="C717" t="s">
        <v>30</v>
      </c>
      <c r="D717" t="s">
        <v>22</v>
      </c>
      <c r="E717" t="s">
        <v>23</v>
      </c>
      <c r="F717" t="s">
        <v>5</v>
      </c>
      <c r="H717" t="s">
        <v>24</v>
      </c>
      <c r="I717">
        <v>782277</v>
      </c>
      <c r="J717">
        <v>783665</v>
      </c>
      <c r="K717" t="s">
        <v>52</v>
      </c>
      <c r="L717" t="s">
        <v>2885</v>
      </c>
      <c r="M717" t="s">
        <v>2885</v>
      </c>
      <c r="O717" t="s">
        <v>323</v>
      </c>
      <c r="S717">
        <v>1389</v>
      </c>
      <c r="T717">
        <v>462</v>
      </c>
    </row>
    <row r="718" spans="1:20" x14ac:dyDescent="0.25">
      <c r="A718" t="s">
        <v>2886</v>
      </c>
      <c r="B718" t="s">
        <v>29</v>
      </c>
      <c r="C718" t="s">
        <v>30</v>
      </c>
      <c r="D718" t="s">
        <v>22</v>
      </c>
      <c r="E718" t="s">
        <v>23</v>
      </c>
      <c r="F718" t="s">
        <v>5</v>
      </c>
      <c r="H718" t="s">
        <v>24</v>
      </c>
      <c r="I718">
        <v>783715</v>
      </c>
      <c r="J718">
        <v>785361</v>
      </c>
      <c r="K718" t="s">
        <v>52</v>
      </c>
      <c r="L718" t="s">
        <v>2888</v>
      </c>
      <c r="M718" t="s">
        <v>2888</v>
      </c>
      <c r="O718" t="s">
        <v>1994</v>
      </c>
      <c r="S718">
        <v>1647</v>
      </c>
      <c r="T718">
        <v>548</v>
      </c>
    </row>
    <row r="719" spans="1:20" x14ac:dyDescent="0.25">
      <c r="A719" t="s">
        <v>2889</v>
      </c>
      <c r="B719" t="s">
        <v>29</v>
      </c>
      <c r="C719" t="s">
        <v>30</v>
      </c>
      <c r="D719" t="s">
        <v>22</v>
      </c>
      <c r="E719" t="s">
        <v>23</v>
      </c>
      <c r="F719" t="s">
        <v>5</v>
      </c>
      <c r="H719" t="s">
        <v>24</v>
      </c>
      <c r="I719">
        <v>785454</v>
      </c>
      <c r="J719">
        <v>787118</v>
      </c>
      <c r="K719" t="s">
        <v>25</v>
      </c>
      <c r="L719" t="s">
        <v>2891</v>
      </c>
      <c r="M719" t="s">
        <v>2891</v>
      </c>
      <c r="O719" t="s">
        <v>2892</v>
      </c>
      <c r="S719">
        <v>1665</v>
      </c>
      <c r="T719">
        <v>554</v>
      </c>
    </row>
    <row r="720" spans="1:20" x14ac:dyDescent="0.25">
      <c r="A720" t="s">
        <v>2893</v>
      </c>
      <c r="B720" t="s">
        <v>29</v>
      </c>
      <c r="C720" t="s">
        <v>30</v>
      </c>
      <c r="D720" t="s">
        <v>22</v>
      </c>
      <c r="E720" t="s">
        <v>23</v>
      </c>
      <c r="F720" t="s">
        <v>5</v>
      </c>
      <c r="H720" t="s">
        <v>24</v>
      </c>
      <c r="I720">
        <v>787127</v>
      </c>
      <c r="J720">
        <v>787960</v>
      </c>
      <c r="K720" t="s">
        <v>52</v>
      </c>
      <c r="L720" t="s">
        <v>2895</v>
      </c>
      <c r="M720" t="s">
        <v>2895</v>
      </c>
      <c r="O720" t="s">
        <v>2896</v>
      </c>
      <c r="S720">
        <v>834</v>
      </c>
      <c r="T720">
        <v>277</v>
      </c>
    </row>
    <row r="721" spans="1:21" x14ac:dyDescent="0.25">
      <c r="A721" t="s">
        <v>2898</v>
      </c>
      <c r="B721" t="s">
        <v>29</v>
      </c>
      <c r="C721" t="s">
        <v>30</v>
      </c>
      <c r="D721" t="s">
        <v>22</v>
      </c>
      <c r="E721" t="s">
        <v>23</v>
      </c>
      <c r="F721" t="s">
        <v>5</v>
      </c>
      <c r="H721" t="s">
        <v>24</v>
      </c>
      <c r="I721">
        <v>788133</v>
      </c>
      <c r="J721">
        <v>789110</v>
      </c>
      <c r="K721" t="s">
        <v>25</v>
      </c>
      <c r="L721" t="s">
        <v>2900</v>
      </c>
      <c r="M721" t="s">
        <v>2900</v>
      </c>
      <c r="O721" t="s">
        <v>2901</v>
      </c>
      <c r="P721" t="s">
        <v>2897</v>
      </c>
      <c r="S721">
        <v>978</v>
      </c>
      <c r="T721">
        <v>325</v>
      </c>
    </row>
    <row r="722" spans="1:21" x14ac:dyDescent="0.25">
      <c r="A722" t="s">
        <v>2903</v>
      </c>
      <c r="B722" t="s">
        <v>29</v>
      </c>
      <c r="C722" t="s">
        <v>30</v>
      </c>
      <c r="D722" t="s">
        <v>22</v>
      </c>
      <c r="E722" t="s">
        <v>23</v>
      </c>
      <c r="F722" t="s">
        <v>5</v>
      </c>
      <c r="H722" t="s">
        <v>24</v>
      </c>
      <c r="I722">
        <v>789160</v>
      </c>
      <c r="J722">
        <v>789858</v>
      </c>
      <c r="K722" t="s">
        <v>25</v>
      </c>
      <c r="L722" t="s">
        <v>2905</v>
      </c>
      <c r="M722" t="s">
        <v>2905</v>
      </c>
      <c r="O722" t="s">
        <v>2906</v>
      </c>
      <c r="P722" t="s">
        <v>2902</v>
      </c>
      <c r="S722">
        <v>699</v>
      </c>
      <c r="T722">
        <v>232</v>
      </c>
    </row>
    <row r="723" spans="1:21" x14ac:dyDescent="0.25">
      <c r="A723" t="s">
        <v>2908</v>
      </c>
      <c r="B723" t="s">
        <v>29</v>
      </c>
      <c r="C723" t="s">
        <v>30</v>
      </c>
      <c r="D723" t="s">
        <v>22</v>
      </c>
      <c r="E723" t="s">
        <v>23</v>
      </c>
      <c r="F723" t="s">
        <v>5</v>
      </c>
      <c r="H723" t="s">
        <v>24</v>
      </c>
      <c r="I723">
        <v>790033</v>
      </c>
      <c r="J723">
        <v>792612</v>
      </c>
      <c r="K723" t="s">
        <v>25</v>
      </c>
      <c r="L723" t="s">
        <v>2910</v>
      </c>
      <c r="M723" t="s">
        <v>2910</v>
      </c>
      <c r="O723" t="s">
        <v>2911</v>
      </c>
      <c r="P723" t="s">
        <v>2907</v>
      </c>
      <c r="S723">
        <v>2580</v>
      </c>
      <c r="T723">
        <v>859</v>
      </c>
    </row>
    <row r="724" spans="1:21" x14ac:dyDescent="0.25">
      <c r="A724" t="s">
        <v>2912</v>
      </c>
      <c r="B724" t="s">
        <v>29</v>
      </c>
      <c r="C724" t="s">
        <v>30</v>
      </c>
      <c r="D724" t="s">
        <v>22</v>
      </c>
      <c r="E724" t="s">
        <v>23</v>
      </c>
      <c r="F724" t="s">
        <v>5</v>
      </c>
      <c r="H724" t="s">
        <v>24</v>
      </c>
      <c r="I724">
        <v>792694</v>
      </c>
      <c r="J724">
        <v>793170</v>
      </c>
      <c r="K724" t="s">
        <v>52</v>
      </c>
      <c r="L724" t="s">
        <v>2914</v>
      </c>
      <c r="M724" t="s">
        <v>2914</v>
      </c>
      <c r="O724" t="s">
        <v>1471</v>
      </c>
      <c r="S724">
        <v>477</v>
      </c>
      <c r="T724">
        <v>158</v>
      </c>
    </row>
    <row r="725" spans="1:21" x14ac:dyDescent="0.25">
      <c r="A725" t="s">
        <v>2915</v>
      </c>
      <c r="B725" t="s">
        <v>29</v>
      </c>
      <c r="C725" t="s">
        <v>30</v>
      </c>
      <c r="D725" t="s">
        <v>22</v>
      </c>
      <c r="E725" t="s">
        <v>23</v>
      </c>
      <c r="F725" t="s">
        <v>5</v>
      </c>
      <c r="H725" t="s">
        <v>24</v>
      </c>
      <c r="I725">
        <v>793641</v>
      </c>
      <c r="J725">
        <v>795359</v>
      </c>
      <c r="K725" t="s">
        <v>25</v>
      </c>
      <c r="L725" t="s">
        <v>2917</v>
      </c>
      <c r="M725" t="s">
        <v>2917</v>
      </c>
      <c r="O725" t="s">
        <v>2918</v>
      </c>
      <c r="S725">
        <v>1719</v>
      </c>
      <c r="T725">
        <v>572</v>
      </c>
    </row>
    <row r="726" spans="1:21" x14ac:dyDescent="0.25">
      <c r="A726" t="s">
        <v>2920</v>
      </c>
      <c r="B726" t="s">
        <v>29</v>
      </c>
      <c r="C726" t="s">
        <v>30</v>
      </c>
      <c r="D726" t="s">
        <v>22</v>
      </c>
      <c r="E726" t="s">
        <v>23</v>
      </c>
      <c r="F726" t="s">
        <v>5</v>
      </c>
      <c r="H726" t="s">
        <v>24</v>
      </c>
      <c r="I726">
        <v>795362</v>
      </c>
      <c r="J726">
        <v>795853</v>
      </c>
      <c r="K726" t="s">
        <v>25</v>
      </c>
      <c r="L726" t="s">
        <v>2922</v>
      </c>
      <c r="M726" t="s">
        <v>2922</v>
      </c>
      <c r="O726" t="s">
        <v>2923</v>
      </c>
      <c r="P726" t="s">
        <v>2919</v>
      </c>
      <c r="S726">
        <v>492</v>
      </c>
      <c r="T726">
        <v>163</v>
      </c>
    </row>
    <row r="727" spans="1:21" x14ac:dyDescent="0.25">
      <c r="A727" t="s">
        <v>2925</v>
      </c>
      <c r="B727" t="s">
        <v>29</v>
      </c>
      <c r="C727" t="s">
        <v>30</v>
      </c>
      <c r="D727" t="s">
        <v>22</v>
      </c>
      <c r="E727" t="s">
        <v>23</v>
      </c>
      <c r="F727" t="s">
        <v>5</v>
      </c>
      <c r="H727" t="s">
        <v>24</v>
      </c>
      <c r="I727">
        <v>795918</v>
      </c>
      <c r="J727">
        <v>796934</v>
      </c>
      <c r="K727" t="s">
        <v>25</v>
      </c>
      <c r="L727" t="s">
        <v>2927</v>
      </c>
      <c r="M727" t="s">
        <v>2927</v>
      </c>
      <c r="O727" t="s">
        <v>2928</v>
      </c>
      <c r="P727" t="s">
        <v>2924</v>
      </c>
      <c r="S727">
        <v>1017</v>
      </c>
      <c r="T727">
        <v>338</v>
      </c>
    </row>
    <row r="728" spans="1:21" x14ac:dyDescent="0.25">
      <c r="A728" t="s">
        <v>2930</v>
      </c>
      <c r="B728" t="s">
        <v>29</v>
      </c>
      <c r="C728" t="s">
        <v>30</v>
      </c>
      <c r="D728" t="s">
        <v>22</v>
      </c>
      <c r="E728" t="s">
        <v>23</v>
      </c>
      <c r="F728" t="s">
        <v>5</v>
      </c>
      <c r="H728" t="s">
        <v>24</v>
      </c>
      <c r="I728">
        <v>797025</v>
      </c>
      <c r="J728">
        <v>797840</v>
      </c>
      <c r="K728" t="s">
        <v>25</v>
      </c>
      <c r="L728" t="s">
        <v>2932</v>
      </c>
      <c r="M728" t="s">
        <v>2932</v>
      </c>
      <c r="O728" t="s">
        <v>2933</v>
      </c>
      <c r="P728" t="s">
        <v>2929</v>
      </c>
      <c r="S728">
        <v>816</v>
      </c>
      <c r="T728">
        <v>271</v>
      </c>
    </row>
    <row r="729" spans="1:21" x14ac:dyDescent="0.25">
      <c r="A729" t="s">
        <v>2935</v>
      </c>
      <c r="B729" t="s">
        <v>29</v>
      </c>
      <c r="C729" t="s">
        <v>30</v>
      </c>
      <c r="D729" t="s">
        <v>22</v>
      </c>
      <c r="E729" t="s">
        <v>23</v>
      </c>
      <c r="F729" t="s">
        <v>5</v>
      </c>
      <c r="H729" t="s">
        <v>24</v>
      </c>
      <c r="I729">
        <v>797928</v>
      </c>
      <c r="J729">
        <v>798902</v>
      </c>
      <c r="K729" t="s">
        <v>25</v>
      </c>
      <c r="L729" t="s">
        <v>2937</v>
      </c>
      <c r="M729" t="s">
        <v>2937</v>
      </c>
      <c r="O729" t="s">
        <v>2938</v>
      </c>
      <c r="P729" t="s">
        <v>2934</v>
      </c>
      <c r="S729">
        <v>975</v>
      </c>
      <c r="T729">
        <v>324</v>
      </c>
    </row>
    <row r="730" spans="1:21" x14ac:dyDescent="0.25">
      <c r="A730" t="s">
        <v>2939</v>
      </c>
      <c r="B730" t="s">
        <v>29</v>
      </c>
      <c r="C730" t="s">
        <v>30</v>
      </c>
      <c r="D730" t="s">
        <v>22</v>
      </c>
      <c r="E730" t="s">
        <v>23</v>
      </c>
      <c r="F730" t="s">
        <v>5</v>
      </c>
      <c r="H730" t="s">
        <v>24</v>
      </c>
      <c r="I730">
        <v>798902</v>
      </c>
      <c r="J730">
        <v>799519</v>
      </c>
      <c r="K730" t="s">
        <v>25</v>
      </c>
      <c r="L730" t="s">
        <v>2941</v>
      </c>
      <c r="M730" t="s">
        <v>2941</v>
      </c>
      <c r="O730" t="s">
        <v>2942</v>
      </c>
      <c r="S730">
        <v>618</v>
      </c>
      <c r="T730">
        <v>205</v>
      </c>
    </row>
    <row r="731" spans="1:21" x14ac:dyDescent="0.25">
      <c r="A731" t="s">
        <v>2943</v>
      </c>
      <c r="B731" t="s">
        <v>2099</v>
      </c>
      <c r="D731" t="s">
        <v>22</v>
      </c>
      <c r="E731" t="s">
        <v>23</v>
      </c>
      <c r="F731" t="s">
        <v>5</v>
      </c>
      <c r="H731" t="s">
        <v>24</v>
      </c>
      <c r="I731">
        <v>799938</v>
      </c>
      <c r="J731">
        <v>801478</v>
      </c>
      <c r="K731" t="s">
        <v>25</v>
      </c>
      <c r="O731" t="s">
        <v>2102</v>
      </c>
      <c r="S731">
        <v>1541</v>
      </c>
    </row>
    <row r="732" spans="1:21" x14ac:dyDescent="0.25">
      <c r="A732" t="s">
        <v>2945</v>
      </c>
      <c r="B732" t="s">
        <v>124</v>
      </c>
      <c r="D732" t="s">
        <v>22</v>
      </c>
      <c r="E732" t="s">
        <v>23</v>
      </c>
      <c r="F732" t="s">
        <v>5</v>
      </c>
      <c r="H732" t="s">
        <v>24</v>
      </c>
      <c r="I732">
        <v>801568</v>
      </c>
      <c r="J732">
        <v>801644</v>
      </c>
      <c r="K732" t="s">
        <v>25</v>
      </c>
      <c r="O732" t="s">
        <v>1928</v>
      </c>
      <c r="S732">
        <v>77</v>
      </c>
      <c r="U732" t="s">
        <v>2105</v>
      </c>
    </row>
    <row r="733" spans="1:21" x14ac:dyDescent="0.25">
      <c r="A733" t="s">
        <v>2947</v>
      </c>
      <c r="B733" t="s">
        <v>124</v>
      </c>
      <c r="D733" t="s">
        <v>22</v>
      </c>
      <c r="E733" t="s">
        <v>23</v>
      </c>
      <c r="F733" t="s">
        <v>5</v>
      </c>
      <c r="H733" t="s">
        <v>24</v>
      </c>
      <c r="I733">
        <v>801741</v>
      </c>
      <c r="J733">
        <v>801816</v>
      </c>
      <c r="K733" t="s">
        <v>25</v>
      </c>
      <c r="O733" t="s">
        <v>2108</v>
      </c>
      <c r="S733">
        <v>76</v>
      </c>
      <c r="U733" t="s">
        <v>2109</v>
      </c>
    </row>
    <row r="734" spans="1:21" x14ac:dyDescent="0.25">
      <c r="A734" t="s">
        <v>2949</v>
      </c>
      <c r="B734" t="s">
        <v>2099</v>
      </c>
      <c r="D734" t="s">
        <v>22</v>
      </c>
      <c r="E734" t="s">
        <v>23</v>
      </c>
      <c r="F734" t="s">
        <v>5</v>
      </c>
      <c r="H734" t="s">
        <v>24</v>
      </c>
      <c r="I734">
        <v>802120</v>
      </c>
      <c r="J734">
        <v>805011</v>
      </c>
      <c r="K734" t="s">
        <v>25</v>
      </c>
      <c r="O734" t="s">
        <v>2112</v>
      </c>
      <c r="S734">
        <v>2892</v>
      </c>
    </row>
    <row r="735" spans="1:21" x14ac:dyDescent="0.25">
      <c r="A735" t="s">
        <v>2951</v>
      </c>
      <c r="B735" t="s">
        <v>2099</v>
      </c>
      <c r="D735" t="s">
        <v>22</v>
      </c>
      <c r="E735" t="s">
        <v>23</v>
      </c>
      <c r="F735" t="s">
        <v>5</v>
      </c>
      <c r="H735" t="s">
        <v>24</v>
      </c>
      <c r="I735">
        <v>805095</v>
      </c>
      <c r="J735">
        <v>805209</v>
      </c>
      <c r="K735" t="s">
        <v>25</v>
      </c>
      <c r="O735" t="s">
        <v>2116</v>
      </c>
      <c r="P735" t="s">
        <v>2113</v>
      </c>
      <c r="S735">
        <v>115</v>
      </c>
    </row>
    <row r="736" spans="1:21" x14ac:dyDescent="0.25">
      <c r="A736" t="s">
        <v>2953</v>
      </c>
      <c r="B736" t="s">
        <v>29</v>
      </c>
      <c r="C736" t="s">
        <v>30</v>
      </c>
      <c r="D736" t="s">
        <v>22</v>
      </c>
      <c r="E736" t="s">
        <v>23</v>
      </c>
      <c r="F736" t="s">
        <v>5</v>
      </c>
      <c r="H736" t="s">
        <v>24</v>
      </c>
      <c r="I736">
        <v>805326</v>
      </c>
      <c r="J736">
        <v>806876</v>
      </c>
      <c r="K736" t="s">
        <v>25</v>
      </c>
      <c r="L736" t="s">
        <v>2955</v>
      </c>
      <c r="M736" t="s">
        <v>2955</v>
      </c>
      <c r="O736" t="s">
        <v>2956</v>
      </c>
      <c r="S736">
        <v>1551</v>
      </c>
      <c r="T736">
        <v>516</v>
      </c>
    </row>
    <row r="737" spans="1:20" x14ac:dyDescent="0.25">
      <c r="A737" t="s">
        <v>2957</v>
      </c>
      <c r="B737" t="s">
        <v>29</v>
      </c>
      <c r="C737" t="s">
        <v>30</v>
      </c>
      <c r="D737" t="s">
        <v>22</v>
      </c>
      <c r="E737" t="s">
        <v>23</v>
      </c>
      <c r="F737" t="s">
        <v>5</v>
      </c>
      <c r="H737" t="s">
        <v>24</v>
      </c>
      <c r="I737">
        <v>806895</v>
      </c>
      <c r="J737">
        <v>807725</v>
      </c>
      <c r="K737" t="s">
        <v>25</v>
      </c>
      <c r="L737" t="s">
        <v>2959</v>
      </c>
      <c r="M737" t="s">
        <v>2959</v>
      </c>
      <c r="O737" t="s">
        <v>56</v>
      </c>
      <c r="S737">
        <v>831</v>
      </c>
      <c r="T737">
        <v>276</v>
      </c>
    </row>
    <row r="738" spans="1:20" x14ac:dyDescent="0.25">
      <c r="A738" t="s">
        <v>2961</v>
      </c>
      <c r="B738" t="s">
        <v>29</v>
      </c>
      <c r="C738" t="s">
        <v>30</v>
      </c>
      <c r="D738" t="s">
        <v>22</v>
      </c>
      <c r="E738" t="s">
        <v>23</v>
      </c>
      <c r="F738" t="s">
        <v>5</v>
      </c>
      <c r="H738" t="s">
        <v>24</v>
      </c>
      <c r="I738">
        <v>807722</v>
      </c>
      <c r="J738">
        <v>808204</v>
      </c>
      <c r="K738" t="s">
        <v>25</v>
      </c>
      <c r="L738" t="s">
        <v>2963</v>
      </c>
      <c r="M738" t="s">
        <v>2963</v>
      </c>
      <c r="O738" t="s">
        <v>2964</v>
      </c>
      <c r="P738" t="s">
        <v>2960</v>
      </c>
      <c r="S738">
        <v>483</v>
      </c>
      <c r="T738">
        <v>160</v>
      </c>
    </row>
    <row r="739" spans="1:20" x14ac:dyDescent="0.25">
      <c r="A739" t="s">
        <v>2966</v>
      </c>
      <c r="B739" t="s">
        <v>29</v>
      </c>
      <c r="C739" t="s">
        <v>30</v>
      </c>
      <c r="D739" t="s">
        <v>22</v>
      </c>
      <c r="E739" t="s">
        <v>23</v>
      </c>
      <c r="F739" t="s">
        <v>5</v>
      </c>
      <c r="H739" t="s">
        <v>24</v>
      </c>
      <c r="I739">
        <v>808266</v>
      </c>
      <c r="J739">
        <v>809846</v>
      </c>
      <c r="K739" t="s">
        <v>25</v>
      </c>
      <c r="L739" t="s">
        <v>2968</v>
      </c>
      <c r="M739" t="s">
        <v>2968</v>
      </c>
      <c r="O739" t="s">
        <v>2969</v>
      </c>
      <c r="P739" t="s">
        <v>2965</v>
      </c>
      <c r="S739">
        <v>1581</v>
      </c>
      <c r="T739">
        <v>526</v>
      </c>
    </row>
    <row r="740" spans="1:20" x14ac:dyDescent="0.25">
      <c r="A740" t="s">
        <v>2970</v>
      </c>
      <c r="B740" t="s">
        <v>29</v>
      </c>
      <c r="C740" t="s">
        <v>30</v>
      </c>
      <c r="D740" t="s">
        <v>22</v>
      </c>
      <c r="E740" t="s">
        <v>23</v>
      </c>
      <c r="F740" t="s">
        <v>5</v>
      </c>
      <c r="H740" t="s">
        <v>24</v>
      </c>
      <c r="I740">
        <v>809870</v>
      </c>
      <c r="J740">
        <v>810661</v>
      </c>
      <c r="K740" t="s">
        <v>25</v>
      </c>
      <c r="L740" t="s">
        <v>2972</v>
      </c>
      <c r="M740" t="s">
        <v>2972</v>
      </c>
      <c r="O740" t="s">
        <v>2973</v>
      </c>
      <c r="S740">
        <v>792</v>
      </c>
      <c r="T740">
        <v>263</v>
      </c>
    </row>
    <row r="741" spans="1:20" x14ac:dyDescent="0.25">
      <c r="A741" t="s">
        <v>2975</v>
      </c>
      <c r="B741" t="s">
        <v>29</v>
      </c>
      <c r="C741" t="s">
        <v>30</v>
      </c>
      <c r="D741" t="s">
        <v>22</v>
      </c>
      <c r="E741" t="s">
        <v>23</v>
      </c>
      <c r="F741" t="s">
        <v>5</v>
      </c>
      <c r="H741" t="s">
        <v>24</v>
      </c>
      <c r="I741">
        <v>810864</v>
      </c>
      <c r="J741">
        <v>811292</v>
      </c>
      <c r="K741" t="s">
        <v>25</v>
      </c>
      <c r="L741" t="s">
        <v>2977</v>
      </c>
      <c r="M741" t="s">
        <v>2977</v>
      </c>
      <c r="O741" t="s">
        <v>2978</v>
      </c>
      <c r="P741" t="s">
        <v>2974</v>
      </c>
      <c r="S741">
        <v>429</v>
      </c>
      <c r="T741">
        <v>142</v>
      </c>
    </row>
    <row r="742" spans="1:20" x14ac:dyDescent="0.25">
      <c r="A742" t="s">
        <v>2980</v>
      </c>
      <c r="B742" t="s">
        <v>29</v>
      </c>
      <c r="C742" t="s">
        <v>30</v>
      </c>
      <c r="D742" t="s">
        <v>22</v>
      </c>
      <c r="E742" t="s">
        <v>23</v>
      </c>
      <c r="F742" t="s">
        <v>5</v>
      </c>
      <c r="H742" t="s">
        <v>24</v>
      </c>
      <c r="I742">
        <v>811305</v>
      </c>
      <c r="J742">
        <v>811697</v>
      </c>
      <c r="K742" t="s">
        <v>25</v>
      </c>
      <c r="L742" t="s">
        <v>2982</v>
      </c>
      <c r="M742" t="s">
        <v>2982</v>
      </c>
      <c r="O742" t="s">
        <v>2983</v>
      </c>
      <c r="P742" t="s">
        <v>2979</v>
      </c>
      <c r="S742">
        <v>393</v>
      </c>
      <c r="T742">
        <v>130</v>
      </c>
    </row>
    <row r="743" spans="1:20" x14ac:dyDescent="0.25">
      <c r="A743" t="s">
        <v>2985</v>
      </c>
      <c r="B743" t="s">
        <v>29</v>
      </c>
      <c r="C743" t="s">
        <v>30</v>
      </c>
      <c r="D743" t="s">
        <v>22</v>
      </c>
      <c r="E743" t="s">
        <v>23</v>
      </c>
      <c r="F743" t="s">
        <v>5</v>
      </c>
      <c r="H743" t="s">
        <v>24</v>
      </c>
      <c r="I743">
        <v>811936</v>
      </c>
      <c r="J743">
        <v>812529</v>
      </c>
      <c r="K743" t="s">
        <v>25</v>
      </c>
      <c r="L743" t="s">
        <v>2987</v>
      </c>
      <c r="M743" t="s">
        <v>2987</v>
      </c>
      <c r="O743" t="s">
        <v>2988</v>
      </c>
      <c r="P743" t="s">
        <v>2984</v>
      </c>
      <c r="S743">
        <v>594</v>
      </c>
      <c r="T743">
        <v>197</v>
      </c>
    </row>
    <row r="744" spans="1:20" x14ac:dyDescent="0.25">
      <c r="A744" t="s">
        <v>2989</v>
      </c>
      <c r="B744" t="s">
        <v>29</v>
      </c>
      <c r="C744" t="s">
        <v>30</v>
      </c>
      <c r="D744" t="s">
        <v>22</v>
      </c>
      <c r="E744" t="s">
        <v>23</v>
      </c>
      <c r="F744" t="s">
        <v>5</v>
      </c>
      <c r="H744" t="s">
        <v>24</v>
      </c>
      <c r="I744">
        <v>812529</v>
      </c>
      <c r="J744">
        <v>813761</v>
      </c>
      <c r="K744" t="s">
        <v>25</v>
      </c>
      <c r="L744" t="s">
        <v>2991</v>
      </c>
      <c r="M744" t="s">
        <v>2991</v>
      </c>
      <c r="O744" t="s">
        <v>2992</v>
      </c>
      <c r="S744">
        <v>1233</v>
      </c>
      <c r="T744">
        <v>410</v>
      </c>
    </row>
    <row r="745" spans="1:20" x14ac:dyDescent="0.25">
      <c r="A745" t="s">
        <v>2993</v>
      </c>
      <c r="B745" t="s">
        <v>29</v>
      </c>
      <c r="C745" t="s">
        <v>30</v>
      </c>
      <c r="D745" t="s">
        <v>22</v>
      </c>
      <c r="E745" t="s">
        <v>23</v>
      </c>
      <c r="F745" t="s">
        <v>5</v>
      </c>
      <c r="H745" t="s">
        <v>24</v>
      </c>
      <c r="I745">
        <v>813761</v>
      </c>
      <c r="J745">
        <v>814516</v>
      </c>
      <c r="K745" t="s">
        <v>25</v>
      </c>
      <c r="L745" t="s">
        <v>2995</v>
      </c>
      <c r="M745" t="s">
        <v>2995</v>
      </c>
      <c r="O745" t="s">
        <v>2996</v>
      </c>
      <c r="S745">
        <v>756</v>
      </c>
      <c r="T745">
        <v>251</v>
      </c>
    </row>
    <row r="746" spans="1:20" x14ac:dyDescent="0.25">
      <c r="A746" t="s">
        <v>2997</v>
      </c>
      <c r="B746" t="s">
        <v>29</v>
      </c>
      <c r="C746" t="s">
        <v>30</v>
      </c>
      <c r="D746" t="s">
        <v>22</v>
      </c>
      <c r="E746" t="s">
        <v>23</v>
      </c>
      <c r="F746" t="s">
        <v>5</v>
      </c>
      <c r="H746" t="s">
        <v>24</v>
      </c>
      <c r="I746">
        <v>814621</v>
      </c>
      <c r="J746">
        <v>815250</v>
      </c>
      <c r="K746" t="s">
        <v>25</v>
      </c>
      <c r="L746" t="s">
        <v>2999</v>
      </c>
      <c r="M746" t="s">
        <v>2999</v>
      </c>
      <c r="O746" t="s">
        <v>3000</v>
      </c>
      <c r="S746">
        <v>630</v>
      </c>
      <c r="T746">
        <v>209</v>
      </c>
    </row>
    <row r="747" spans="1:20" x14ac:dyDescent="0.25">
      <c r="A747" t="s">
        <v>3001</v>
      </c>
      <c r="B747" t="s">
        <v>29</v>
      </c>
      <c r="C747" t="s">
        <v>30</v>
      </c>
      <c r="D747" t="s">
        <v>22</v>
      </c>
      <c r="E747" t="s">
        <v>23</v>
      </c>
      <c r="F747" t="s">
        <v>5</v>
      </c>
      <c r="H747" t="s">
        <v>24</v>
      </c>
      <c r="I747">
        <v>815287</v>
      </c>
      <c r="J747">
        <v>815712</v>
      </c>
      <c r="K747" t="s">
        <v>25</v>
      </c>
      <c r="L747" t="s">
        <v>3003</v>
      </c>
      <c r="M747" t="s">
        <v>3003</v>
      </c>
      <c r="O747" t="s">
        <v>3004</v>
      </c>
      <c r="S747">
        <v>426</v>
      </c>
      <c r="T747">
        <v>141</v>
      </c>
    </row>
    <row r="748" spans="1:20" x14ac:dyDescent="0.25">
      <c r="A748" t="s">
        <v>3005</v>
      </c>
      <c r="B748" t="s">
        <v>29</v>
      </c>
      <c r="C748" t="s">
        <v>30</v>
      </c>
      <c r="D748" t="s">
        <v>22</v>
      </c>
      <c r="E748" t="s">
        <v>23</v>
      </c>
      <c r="F748" t="s">
        <v>5</v>
      </c>
      <c r="H748" t="s">
        <v>24</v>
      </c>
      <c r="I748">
        <v>815741</v>
      </c>
      <c r="J748">
        <v>816331</v>
      </c>
      <c r="K748" t="s">
        <v>52</v>
      </c>
      <c r="L748" t="s">
        <v>3007</v>
      </c>
      <c r="M748" t="s">
        <v>3007</v>
      </c>
      <c r="O748" t="s">
        <v>3008</v>
      </c>
      <c r="S748">
        <v>591</v>
      </c>
      <c r="T748">
        <v>196</v>
      </c>
    </row>
    <row r="749" spans="1:20" x14ac:dyDescent="0.25">
      <c r="A749" t="s">
        <v>3009</v>
      </c>
      <c r="B749" t="s">
        <v>29</v>
      </c>
      <c r="C749" t="s">
        <v>30</v>
      </c>
      <c r="D749" t="s">
        <v>22</v>
      </c>
      <c r="E749" t="s">
        <v>23</v>
      </c>
      <c r="F749" t="s">
        <v>5</v>
      </c>
      <c r="H749" t="s">
        <v>24</v>
      </c>
      <c r="I749">
        <v>816341</v>
      </c>
      <c r="J749">
        <v>816712</v>
      </c>
      <c r="K749" t="s">
        <v>52</v>
      </c>
      <c r="L749" t="s">
        <v>3011</v>
      </c>
      <c r="M749" t="s">
        <v>3011</v>
      </c>
      <c r="O749" t="s">
        <v>3012</v>
      </c>
      <c r="S749">
        <v>372</v>
      </c>
      <c r="T749">
        <v>123</v>
      </c>
    </row>
    <row r="750" spans="1:20" x14ac:dyDescent="0.25">
      <c r="A750" t="s">
        <v>3013</v>
      </c>
      <c r="B750" t="s">
        <v>29</v>
      </c>
      <c r="C750" t="s">
        <v>30</v>
      </c>
      <c r="D750" t="s">
        <v>22</v>
      </c>
      <c r="E750" t="s">
        <v>23</v>
      </c>
      <c r="F750" t="s">
        <v>5</v>
      </c>
      <c r="H750" t="s">
        <v>24</v>
      </c>
      <c r="I750">
        <v>816719</v>
      </c>
      <c r="J750">
        <v>818572</v>
      </c>
      <c r="K750" t="s">
        <v>52</v>
      </c>
      <c r="L750" t="s">
        <v>3015</v>
      </c>
      <c r="M750" t="s">
        <v>3015</v>
      </c>
      <c r="O750" t="s">
        <v>3016</v>
      </c>
      <c r="S750">
        <v>1854</v>
      </c>
      <c r="T750">
        <v>617</v>
      </c>
    </row>
    <row r="751" spans="1:20" x14ac:dyDescent="0.25">
      <c r="A751" t="s">
        <v>3018</v>
      </c>
      <c r="B751" t="s">
        <v>29</v>
      </c>
      <c r="C751" t="s">
        <v>30</v>
      </c>
      <c r="D751" t="s">
        <v>22</v>
      </c>
      <c r="E751" t="s">
        <v>23</v>
      </c>
      <c r="F751" t="s">
        <v>5</v>
      </c>
      <c r="H751" t="s">
        <v>24</v>
      </c>
      <c r="I751">
        <v>818717</v>
      </c>
      <c r="J751">
        <v>819580</v>
      </c>
      <c r="K751" t="s">
        <v>25</v>
      </c>
      <c r="L751" t="s">
        <v>3020</v>
      </c>
      <c r="M751" t="s">
        <v>3020</v>
      </c>
      <c r="O751" t="s">
        <v>3021</v>
      </c>
      <c r="P751" t="s">
        <v>3017</v>
      </c>
      <c r="S751">
        <v>864</v>
      </c>
      <c r="T751">
        <v>287</v>
      </c>
    </row>
    <row r="752" spans="1:20" x14ac:dyDescent="0.25">
      <c r="A752" t="s">
        <v>3024</v>
      </c>
      <c r="B752" t="s">
        <v>3025</v>
      </c>
      <c r="C752" t="s">
        <v>3022</v>
      </c>
      <c r="D752" t="s">
        <v>22</v>
      </c>
      <c r="E752" t="s">
        <v>23</v>
      </c>
      <c r="F752" t="s">
        <v>5</v>
      </c>
      <c r="H752" t="s">
        <v>24</v>
      </c>
      <c r="I752">
        <v>819619</v>
      </c>
      <c r="J752">
        <v>819969</v>
      </c>
      <c r="K752" t="s">
        <v>25</v>
      </c>
      <c r="O752" t="s">
        <v>3026</v>
      </c>
      <c r="P752" t="s">
        <v>3023</v>
      </c>
      <c r="S752">
        <v>351</v>
      </c>
    </row>
    <row r="753" spans="1:20" x14ac:dyDescent="0.25">
      <c r="A753" t="s">
        <v>3028</v>
      </c>
      <c r="B753" t="s">
        <v>29</v>
      </c>
      <c r="C753" t="s">
        <v>30</v>
      </c>
      <c r="D753" t="s">
        <v>22</v>
      </c>
      <c r="E753" t="s">
        <v>23</v>
      </c>
      <c r="F753" t="s">
        <v>5</v>
      </c>
      <c r="H753" t="s">
        <v>24</v>
      </c>
      <c r="I753">
        <v>820280</v>
      </c>
      <c r="J753">
        <v>820732</v>
      </c>
      <c r="K753" t="s">
        <v>25</v>
      </c>
      <c r="L753" t="s">
        <v>3030</v>
      </c>
      <c r="M753" t="s">
        <v>3030</v>
      </c>
      <c r="O753" t="s">
        <v>3031</v>
      </c>
      <c r="P753" t="s">
        <v>3027</v>
      </c>
      <c r="S753">
        <v>453</v>
      </c>
      <c r="T753">
        <v>150</v>
      </c>
    </row>
    <row r="754" spans="1:20" x14ac:dyDescent="0.25">
      <c r="A754" t="s">
        <v>3033</v>
      </c>
      <c r="B754" t="s">
        <v>29</v>
      </c>
      <c r="C754" t="s">
        <v>30</v>
      </c>
      <c r="D754" t="s">
        <v>22</v>
      </c>
      <c r="E754" t="s">
        <v>23</v>
      </c>
      <c r="F754" t="s">
        <v>5</v>
      </c>
      <c r="H754" t="s">
        <v>24</v>
      </c>
      <c r="I754">
        <v>820729</v>
      </c>
      <c r="J754">
        <v>821688</v>
      </c>
      <c r="K754" t="s">
        <v>25</v>
      </c>
      <c r="L754" t="s">
        <v>3035</v>
      </c>
      <c r="M754" t="s">
        <v>3035</v>
      </c>
      <c r="O754" t="s">
        <v>3036</v>
      </c>
      <c r="P754" t="s">
        <v>3032</v>
      </c>
      <c r="S754">
        <v>960</v>
      </c>
      <c r="T754">
        <v>319</v>
      </c>
    </row>
    <row r="755" spans="1:20" x14ac:dyDescent="0.25">
      <c r="A755" t="s">
        <v>3038</v>
      </c>
      <c r="B755" t="s">
        <v>29</v>
      </c>
      <c r="C755" t="s">
        <v>30</v>
      </c>
      <c r="D755" t="s">
        <v>22</v>
      </c>
      <c r="E755" t="s">
        <v>23</v>
      </c>
      <c r="F755" t="s">
        <v>5</v>
      </c>
      <c r="H755" t="s">
        <v>24</v>
      </c>
      <c r="I755">
        <v>821714</v>
      </c>
      <c r="J755">
        <v>822118</v>
      </c>
      <c r="K755" t="s">
        <v>25</v>
      </c>
      <c r="L755" t="s">
        <v>3040</v>
      </c>
      <c r="M755" t="s">
        <v>3040</v>
      </c>
      <c r="O755" t="s">
        <v>3041</v>
      </c>
      <c r="P755" t="s">
        <v>3037</v>
      </c>
      <c r="S755">
        <v>405</v>
      </c>
      <c r="T755">
        <v>134</v>
      </c>
    </row>
    <row r="756" spans="1:20" x14ac:dyDescent="0.25">
      <c r="A756" t="s">
        <v>3042</v>
      </c>
      <c r="B756" t="s">
        <v>29</v>
      </c>
      <c r="C756" t="s">
        <v>30</v>
      </c>
      <c r="D756" t="s">
        <v>22</v>
      </c>
      <c r="E756" t="s">
        <v>23</v>
      </c>
      <c r="F756" t="s">
        <v>5</v>
      </c>
      <c r="H756" t="s">
        <v>24</v>
      </c>
      <c r="I756">
        <v>822149</v>
      </c>
      <c r="J756">
        <v>823891</v>
      </c>
      <c r="K756" t="s">
        <v>25</v>
      </c>
      <c r="L756" t="s">
        <v>3044</v>
      </c>
      <c r="M756" t="s">
        <v>3044</v>
      </c>
      <c r="O756" t="s">
        <v>3045</v>
      </c>
      <c r="S756">
        <v>1743</v>
      </c>
      <c r="T756">
        <v>580</v>
      </c>
    </row>
    <row r="757" spans="1:20" x14ac:dyDescent="0.25">
      <c r="A757" t="s">
        <v>3046</v>
      </c>
      <c r="B757" t="s">
        <v>29</v>
      </c>
      <c r="C757" t="s">
        <v>30</v>
      </c>
      <c r="D757" t="s">
        <v>22</v>
      </c>
      <c r="E757" t="s">
        <v>23</v>
      </c>
      <c r="F757" t="s">
        <v>5</v>
      </c>
      <c r="H757" t="s">
        <v>24</v>
      </c>
      <c r="I757">
        <v>823895</v>
      </c>
      <c r="J757">
        <v>825379</v>
      </c>
      <c r="K757" t="s">
        <v>25</v>
      </c>
      <c r="L757" t="s">
        <v>3048</v>
      </c>
      <c r="M757" t="s">
        <v>3048</v>
      </c>
      <c r="O757" t="s">
        <v>3049</v>
      </c>
      <c r="S757">
        <v>1485</v>
      </c>
      <c r="T757">
        <v>494</v>
      </c>
    </row>
    <row r="758" spans="1:20" x14ac:dyDescent="0.25">
      <c r="A758" t="s">
        <v>3050</v>
      </c>
      <c r="B758" t="s">
        <v>29</v>
      </c>
      <c r="C758" t="s">
        <v>30</v>
      </c>
      <c r="D758" t="s">
        <v>22</v>
      </c>
      <c r="E758" t="s">
        <v>23</v>
      </c>
      <c r="F758" t="s">
        <v>5</v>
      </c>
      <c r="H758" t="s">
        <v>24</v>
      </c>
      <c r="I758">
        <v>825376</v>
      </c>
      <c r="J758">
        <v>826773</v>
      </c>
      <c r="K758" t="s">
        <v>25</v>
      </c>
      <c r="L758" t="s">
        <v>3052</v>
      </c>
      <c r="M758" t="s">
        <v>3052</v>
      </c>
      <c r="O758" t="s">
        <v>3053</v>
      </c>
      <c r="S758">
        <v>1398</v>
      </c>
      <c r="T758">
        <v>465</v>
      </c>
    </row>
    <row r="759" spans="1:20" x14ac:dyDescent="0.25">
      <c r="A759" t="s">
        <v>3054</v>
      </c>
      <c r="B759" t="s">
        <v>29</v>
      </c>
      <c r="C759" t="s">
        <v>30</v>
      </c>
      <c r="D759" t="s">
        <v>22</v>
      </c>
      <c r="E759" t="s">
        <v>23</v>
      </c>
      <c r="F759" t="s">
        <v>5</v>
      </c>
      <c r="H759" t="s">
        <v>24</v>
      </c>
      <c r="I759">
        <v>826758</v>
      </c>
      <c r="J759">
        <v>827843</v>
      </c>
      <c r="K759" t="s">
        <v>25</v>
      </c>
      <c r="L759" t="s">
        <v>3056</v>
      </c>
      <c r="M759" t="s">
        <v>3056</v>
      </c>
      <c r="O759" t="s">
        <v>3057</v>
      </c>
      <c r="S759">
        <v>1086</v>
      </c>
      <c r="T759">
        <v>361</v>
      </c>
    </row>
    <row r="760" spans="1:20" x14ac:dyDescent="0.25">
      <c r="A760" t="s">
        <v>3058</v>
      </c>
      <c r="B760" t="s">
        <v>29</v>
      </c>
      <c r="C760" t="s">
        <v>30</v>
      </c>
      <c r="D760" t="s">
        <v>22</v>
      </c>
      <c r="E760" t="s">
        <v>23</v>
      </c>
      <c r="F760" t="s">
        <v>5</v>
      </c>
      <c r="H760" t="s">
        <v>24</v>
      </c>
      <c r="I760">
        <v>827859</v>
      </c>
      <c r="J760">
        <v>829199</v>
      </c>
      <c r="K760" t="s">
        <v>25</v>
      </c>
      <c r="L760" t="s">
        <v>3060</v>
      </c>
      <c r="M760" t="s">
        <v>3060</v>
      </c>
      <c r="O760" t="s">
        <v>3061</v>
      </c>
      <c r="S760">
        <v>1341</v>
      </c>
      <c r="T760">
        <v>446</v>
      </c>
    </row>
    <row r="761" spans="1:20" x14ac:dyDescent="0.25">
      <c r="A761" t="s">
        <v>3063</v>
      </c>
      <c r="B761" t="s">
        <v>29</v>
      </c>
      <c r="C761" t="s">
        <v>30</v>
      </c>
      <c r="D761" t="s">
        <v>22</v>
      </c>
      <c r="E761" t="s">
        <v>23</v>
      </c>
      <c r="F761" t="s">
        <v>5</v>
      </c>
      <c r="H761" t="s">
        <v>24</v>
      </c>
      <c r="I761">
        <v>829199</v>
      </c>
      <c r="J761">
        <v>830398</v>
      </c>
      <c r="K761" t="s">
        <v>25</v>
      </c>
      <c r="L761" t="s">
        <v>3065</v>
      </c>
      <c r="M761" t="s">
        <v>3065</v>
      </c>
      <c r="O761" t="s">
        <v>3066</v>
      </c>
      <c r="P761" t="s">
        <v>3062</v>
      </c>
      <c r="S761">
        <v>1200</v>
      </c>
      <c r="T761">
        <v>399</v>
      </c>
    </row>
    <row r="762" spans="1:20" x14ac:dyDescent="0.25">
      <c r="A762" t="s">
        <v>3068</v>
      </c>
      <c r="B762" t="s">
        <v>29</v>
      </c>
      <c r="C762" t="s">
        <v>30</v>
      </c>
      <c r="D762" t="s">
        <v>22</v>
      </c>
      <c r="E762" t="s">
        <v>23</v>
      </c>
      <c r="F762" t="s">
        <v>5</v>
      </c>
      <c r="H762" t="s">
        <v>24</v>
      </c>
      <c r="I762">
        <v>830391</v>
      </c>
      <c r="J762">
        <v>831482</v>
      </c>
      <c r="K762" t="s">
        <v>25</v>
      </c>
      <c r="L762" t="s">
        <v>3070</v>
      </c>
      <c r="M762" t="s">
        <v>3070</v>
      </c>
      <c r="O762" t="s">
        <v>3071</v>
      </c>
      <c r="P762" t="s">
        <v>3067</v>
      </c>
      <c r="S762">
        <v>1092</v>
      </c>
      <c r="T762">
        <v>363</v>
      </c>
    </row>
    <row r="763" spans="1:20" x14ac:dyDescent="0.25">
      <c r="A763" t="s">
        <v>3073</v>
      </c>
      <c r="B763" t="s">
        <v>29</v>
      </c>
      <c r="C763" t="s">
        <v>30</v>
      </c>
      <c r="D763" t="s">
        <v>22</v>
      </c>
      <c r="E763" t="s">
        <v>23</v>
      </c>
      <c r="F763" t="s">
        <v>5</v>
      </c>
      <c r="H763" t="s">
        <v>24</v>
      </c>
      <c r="I763">
        <v>831475</v>
      </c>
      <c r="J763">
        <v>832920</v>
      </c>
      <c r="K763" t="s">
        <v>25</v>
      </c>
      <c r="L763" t="s">
        <v>3075</v>
      </c>
      <c r="M763" t="s">
        <v>3075</v>
      </c>
      <c r="O763" t="s">
        <v>3076</v>
      </c>
      <c r="P763" t="s">
        <v>3072</v>
      </c>
      <c r="S763">
        <v>1446</v>
      </c>
      <c r="T763">
        <v>481</v>
      </c>
    </row>
    <row r="764" spans="1:20" x14ac:dyDescent="0.25">
      <c r="A764" t="s">
        <v>3077</v>
      </c>
      <c r="B764" t="s">
        <v>29</v>
      </c>
      <c r="C764" t="s">
        <v>30</v>
      </c>
      <c r="D764" t="s">
        <v>22</v>
      </c>
      <c r="E764" t="s">
        <v>23</v>
      </c>
      <c r="F764" t="s">
        <v>5</v>
      </c>
      <c r="H764" t="s">
        <v>24</v>
      </c>
      <c r="I764">
        <v>832913</v>
      </c>
      <c r="J764">
        <v>833890</v>
      </c>
      <c r="K764" t="s">
        <v>25</v>
      </c>
      <c r="L764" t="s">
        <v>3079</v>
      </c>
      <c r="M764" t="s">
        <v>3079</v>
      </c>
      <c r="O764" t="s">
        <v>3080</v>
      </c>
      <c r="S764">
        <v>978</v>
      </c>
      <c r="T764">
        <v>325</v>
      </c>
    </row>
    <row r="765" spans="1:20" x14ac:dyDescent="0.25">
      <c r="A765" t="s">
        <v>3081</v>
      </c>
      <c r="B765" t="s">
        <v>29</v>
      </c>
      <c r="C765" t="s">
        <v>30</v>
      </c>
      <c r="D765" t="s">
        <v>22</v>
      </c>
      <c r="E765" t="s">
        <v>23</v>
      </c>
      <c r="F765" t="s">
        <v>5</v>
      </c>
      <c r="H765" t="s">
        <v>24</v>
      </c>
      <c r="I765">
        <v>833883</v>
      </c>
      <c r="J765">
        <v>834722</v>
      </c>
      <c r="K765" t="s">
        <v>25</v>
      </c>
      <c r="L765" t="s">
        <v>3083</v>
      </c>
      <c r="M765" t="s">
        <v>3083</v>
      </c>
      <c r="O765" t="s">
        <v>3084</v>
      </c>
      <c r="S765">
        <v>840</v>
      </c>
      <c r="T765">
        <v>279</v>
      </c>
    </row>
    <row r="766" spans="1:20" x14ac:dyDescent="0.25">
      <c r="A766" t="s">
        <v>3086</v>
      </c>
      <c r="B766" t="s">
        <v>29</v>
      </c>
      <c r="C766" t="s">
        <v>30</v>
      </c>
      <c r="D766" t="s">
        <v>22</v>
      </c>
      <c r="E766" t="s">
        <v>23</v>
      </c>
      <c r="F766" t="s">
        <v>5</v>
      </c>
      <c r="H766" t="s">
        <v>24</v>
      </c>
      <c r="I766">
        <v>834759</v>
      </c>
      <c r="J766">
        <v>835994</v>
      </c>
      <c r="K766" t="s">
        <v>25</v>
      </c>
      <c r="L766" t="s">
        <v>3088</v>
      </c>
      <c r="M766" t="s">
        <v>3088</v>
      </c>
      <c r="O766" t="s">
        <v>3089</v>
      </c>
      <c r="P766" t="s">
        <v>3085</v>
      </c>
      <c r="S766">
        <v>1236</v>
      </c>
      <c r="T766">
        <v>411</v>
      </c>
    </row>
    <row r="767" spans="1:20" x14ac:dyDescent="0.25">
      <c r="A767" t="s">
        <v>3091</v>
      </c>
      <c r="B767" t="s">
        <v>29</v>
      </c>
      <c r="C767" t="s">
        <v>30</v>
      </c>
      <c r="D767" t="s">
        <v>22</v>
      </c>
      <c r="E767" t="s">
        <v>23</v>
      </c>
      <c r="F767" t="s">
        <v>5</v>
      </c>
      <c r="H767" t="s">
        <v>24</v>
      </c>
      <c r="I767">
        <v>836095</v>
      </c>
      <c r="J767">
        <v>837252</v>
      </c>
      <c r="K767" t="s">
        <v>25</v>
      </c>
      <c r="L767" t="s">
        <v>3093</v>
      </c>
      <c r="M767" t="s">
        <v>3093</v>
      </c>
      <c r="O767" t="s">
        <v>3094</v>
      </c>
      <c r="P767" t="s">
        <v>3090</v>
      </c>
      <c r="S767">
        <v>1158</v>
      </c>
      <c r="T767">
        <v>385</v>
      </c>
    </row>
    <row r="768" spans="1:20" x14ac:dyDescent="0.25">
      <c r="A768" t="s">
        <v>3095</v>
      </c>
      <c r="B768" t="s">
        <v>29</v>
      </c>
      <c r="C768" t="s">
        <v>30</v>
      </c>
      <c r="D768" t="s">
        <v>22</v>
      </c>
      <c r="E768" t="s">
        <v>23</v>
      </c>
      <c r="F768" t="s">
        <v>5</v>
      </c>
      <c r="H768" t="s">
        <v>24</v>
      </c>
      <c r="I768">
        <v>837463</v>
      </c>
      <c r="J768">
        <v>838377</v>
      </c>
      <c r="K768" t="s">
        <v>25</v>
      </c>
      <c r="L768" t="s">
        <v>3097</v>
      </c>
      <c r="M768" t="s">
        <v>3097</v>
      </c>
      <c r="O768" t="s">
        <v>3098</v>
      </c>
      <c r="S768">
        <v>915</v>
      </c>
      <c r="T768">
        <v>304</v>
      </c>
    </row>
    <row r="769" spans="1:20" x14ac:dyDescent="0.25">
      <c r="A769" t="s">
        <v>3099</v>
      </c>
      <c r="B769" t="s">
        <v>29</v>
      </c>
      <c r="C769" t="s">
        <v>30</v>
      </c>
      <c r="D769" t="s">
        <v>22</v>
      </c>
      <c r="E769" t="s">
        <v>23</v>
      </c>
      <c r="F769" t="s">
        <v>5</v>
      </c>
      <c r="H769" t="s">
        <v>24</v>
      </c>
      <c r="I769">
        <v>838389</v>
      </c>
      <c r="J769">
        <v>838838</v>
      </c>
      <c r="K769" t="s">
        <v>52</v>
      </c>
      <c r="L769" t="s">
        <v>3101</v>
      </c>
      <c r="M769" t="s">
        <v>3101</v>
      </c>
      <c r="O769" t="s">
        <v>3102</v>
      </c>
      <c r="S769">
        <v>450</v>
      </c>
      <c r="T769">
        <v>149</v>
      </c>
    </row>
    <row r="770" spans="1:20" x14ac:dyDescent="0.25">
      <c r="A770" t="s">
        <v>3103</v>
      </c>
      <c r="B770" t="s">
        <v>29</v>
      </c>
      <c r="C770" t="s">
        <v>30</v>
      </c>
      <c r="D770" t="s">
        <v>22</v>
      </c>
      <c r="E770" t="s">
        <v>23</v>
      </c>
      <c r="F770" t="s">
        <v>5</v>
      </c>
      <c r="H770" t="s">
        <v>24</v>
      </c>
      <c r="I770">
        <v>839052</v>
      </c>
      <c r="J770">
        <v>840008</v>
      </c>
      <c r="K770" t="s">
        <v>25</v>
      </c>
      <c r="L770" t="s">
        <v>3105</v>
      </c>
      <c r="M770" t="s">
        <v>3105</v>
      </c>
      <c r="O770" t="s">
        <v>3106</v>
      </c>
      <c r="S770">
        <v>957</v>
      </c>
      <c r="T770">
        <v>318</v>
      </c>
    </row>
    <row r="771" spans="1:20" x14ac:dyDescent="0.25">
      <c r="A771" t="s">
        <v>3108</v>
      </c>
      <c r="B771" t="s">
        <v>29</v>
      </c>
      <c r="C771" t="s">
        <v>30</v>
      </c>
      <c r="D771" t="s">
        <v>22</v>
      </c>
      <c r="E771" t="s">
        <v>23</v>
      </c>
      <c r="F771" t="s">
        <v>5</v>
      </c>
      <c r="H771" t="s">
        <v>24</v>
      </c>
      <c r="I771">
        <v>840098</v>
      </c>
      <c r="J771">
        <v>842836</v>
      </c>
      <c r="K771" t="s">
        <v>25</v>
      </c>
      <c r="L771" t="s">
        <v>3110</v>
      </c>
      <c r="M771" t="s">
        <v>3110</v>
      </c>
      <c r="O771" t="s">
        <v>3111</v>
      </c>
      <c r="P771" t="s">
        <v>3107</v>
      </c>
      <c r="S771">
        <v>2739</v>
      </c>
      <c r="T771">
        <v>912</v>
      </c>
    </row>
    <row r="772" spans="1:20" x14ac:dyDescent="0.25">
      <c r="A772" t="s">
        <v>3113</v>
      </c>
      <c r="B772" t="s">
        <v>29</v>
      </c>
      <c r="C772" t="s">
        <v>30</v>
      </c>
      <c r="D772" t="s">
        <v>22</v>
      </c>
      <c r="E772" t="s">
        <v>23</v>
      </c>
      <c r="F772" t="s">
        <v>5</v>
      </c>
      <c r="H772" t="s">
        <v>24</v>
      </c>
      <c r="I772">
        <v>842938</v>
      </c>
      <c r="J772">
        <v>844155</v>
      </c>
      <c r="K772" t="s">
        <v>25</v>
      </c>
      <c r="L772" t="s">
        <v>3115</v>
      </c>
      <c r="M772" t="s">
        <v>3115</v>
      </c>
      <c r="O772" t="s">
        <v>3116</v>
      </c>
      <c r="P772" t="s">
        <v>3112</v>
      </c>
      <c r="S772">
        <v>1218</v>
      </c>
      <c r="T772">
        <v>405</v>
      </c>
    </row>
    <row r="773" spans="1:20" x14ac:dyDescent="0.25">
      <c r="A773" t="s">
        <v>3117</v>
      </c>
      <c r="B773" t="s">
        <v>29</v>
      </c>
      <c r="C773" t="s">
        <v>30</v>
      </c>
      <c r="D773" t="s">
        <v>22</v>
      </c>
      <c r="E773" t="s">
        <v>23</v>
      </c>
      <c r="F773" t="s">
        <v>5</v>
      </c>
      <c r="H773" t="s">
        <v>24</v>
      </c>
      <c r="I773">
        <v>844136</v>
      </c>
      <c r="J773">
        <v>845125</v>
      </c>
      <c r="K773" t="s">
        <v>25</v>
      </c>
      <c r="L773" t="s">
        <v>3119</v>
      </c>
      <c r="M773" t="s">
        <v>3119</v>
      </c>
      <c r="O773" t="s">
        <v>3120</v>
      </c>
      <c r="S773">
        <v>990</v>
      </c>
      <c r="T773">
        <v>329</v>
      </c>
    </row>
    <row r="774" spans="1:20" x14ac:dyDescent="0.25">
      <c r="A774" t="s">
        <v>3122</v>
      </c>
      <c r="B774" t="s">
        <v>29</v>
      </c>
      <c r="C774" t="s">
        <v>30</v>
      </c>
      <c r="D774" t="s">
        <v>22</v>
      </c>
      <c r="E774" t="s">
        <v>23</v>
      </c>
      <c r="F774" t="s">
        <v>5</v>
      </c>
      <c r="H774" t="s">
        <v>24</v>
      </c>
      <c r="I774">
        <v>845213</v>
      </c>
      <c r="J774">
        <v>845695</v>
      </c>
      <c r="K774" t="s">
        <v>25</v>
      </c>
      <c r="L774" t="s">
        <v>3124</v>
      </c>
      <c r="M774" t="s">
        <v>3124</v>
      </c>
      <c r="O774" t="s">
        <v>3125</v>
      </c>
      <c r="P774" t="s">
        <v>3121</v>
      </c>
      <c r="S774">
        <v>483</v>
      </c>
      <c r="T774">
        <v>160</v>
      </c>
    </row>
    <row r="775" spans="1:20" x14ac:dyDescent="0.25">
      <c r="A775" t="s">
        <v>3127</v>
      </c>
      <c r="B775" t="s">
        <v>29</v>
      </c>
      <c r="C775" t="s">
        <v>30</v>
      </c>
      <c r="D775" t="s">
        <v>22</v>
      </c>
      <c r="E775" t="s">
        <v>23</v>
      </c>
      <c r="F775" t="s">
        <v>5</v>
      </c>
      <c r="H775" t="s">
        <v>24</v>
      </c>
      <c r="I775">
        <v>845828</v>
      </c>
      <c r="J775">
        <v>846439</v>
      </c>
      <c r="K775" t="s">
        <v>25</v>
      </c>
      <c r="L775" t="s">
        <v>3129</v>
      </c>
      <c r="M775" t="s">
        <v>3129</v>
      </c>
      <c r="O775" t="s">
        <v>3130</v>
      </c>
      <c r="P775" t="s">
        <v>3126</v>
      </c>
      <c r="S775">
        <v>612</v>
      </c>
      <c r="T775">
        <v>203</v>
      </c>
    </row>
    <row r="776" spans="1:20" x14ac:dyDescent="0.25">
      <c r="A776" t="s">
        <v>3132</v>
      </c>
      <c r="B776" t="s">
        <v>29</v>
      </c>
      <c r="C776" t="s">
        <v>30</v>
      </c>
      <c r="D776" t="s">
        <v>22</v>
      </c>
      <c r="E776" t="s">
        <v>23</v>
      </c>
      <c r="F776" t="s">
        <v>5</v>
      </c>
      <c r="H776" t="s">
        <v>24</v>
      </c>
      <c r="I776">
        <v>846483</v>
      </c>
      <c r="J776">
        <v>848414</v>
      </c>
      <c r="K776" t="s">
        <v>52</v>
      </c>
      <c r="L776" t="s">
        <v>3134</v>
      </c>
      <c r="M776" t="s">
        <v>3134</v>
      </c>
      <c r="O776" t="s">
        <v>3135</v>
      </c>
      <c r="P776" t="s">
        <v>3131</v>
      </c>
      <c r="S776">
        <v>1932</v>
      </c>
      <c r="T776">
        <v>643</v>
      </c>
    </row>
    <row r="777" spans="1:20" x14ac:dyDescent="0.25">
      <c r="A777" t="s">
        <v>3137</v>
      </c>
      <c r="B777" t="s">
        <v>29</v>
      </c>
      <c r="C777" t="s">
        <v>30</v>
      </c>
      <c r="D777" t="s">
        <v>22</v>
      </c>
      <c r="E777" t="s">
        <v>23</v>
      </c>
      <c r="F777" t="s">
        <v>5</v>
      </c>
      <c r="H777" t="s">
        <v>24</v>
      </c>
      <c r="I777">
        <v>848535</v>
      </c>
      <c r="J777">
        <v>849431</v>
      </c>
      <c r="K777" t="s">
        <v>52</v>
      </c>
      <c r="L777" t="s">
        <v>3139</v>
      </c>
      <c r="M777" t="s">
        <v>3139</v>
      </c>
      <c r="O777" t="s">
        <v>3140</v>
      </c>
      <c r="P777" t="s">
        <v>3136</v>
      </c>
      <c r="S777">
        <v>897</v>
      </c>
      <c r="T777">
        <v>298</v>
      </c>
    </row>
    <row r="778" spans="1:20" x14ac:dyDescent="0.25">
      <c r="A778" t="s">
        <v>3141</v>
      </c>
      <c r="B778" t="s">
        <v>29</v>
      </c>
      <c r="C778" t="s">
        <v>30</v>
      </c>
      <c r="D778" t="s">
        <v>22</v>
      </c>
      <c r="E778" t="s">
        <v>23</v>
      </c>
      <c r="F778" t="s">
        <v>5</v>
      </c>
      <c r="H778" t="s">
        <v>24</v>
      </c>
      <c r="I778">
        <v>849431</v>
      </c>
      <c r="J778">
        <v>849688</v>
      </c>
      <c r="K778" t="s">
        <v>52</v>
      </c>
      <c r="L778" t="s">
        <v>3143</v>
      </c>
      <c r="M778" t="s">
        <v>3143</v>
      </c>
      <c r="O778" t="s">
        <v>3144</v>
      </c>
      <c r="S778">
        <v>258</v>
      </c>
      <c r="T778">
        <v>85</v>
      </c>
    </row>
    <row r="779" spans="1:20" x14ac:dyDescent="0.25">
      <c r="A779" t="s">
        <v>3145</v>
      </c>
      <c r="B779" t="s">
        <v>29</v>
      </c>
      <c r="C779" t="s">
        <v>30</v>
      </c>
      <c r="D779" t="s">
        <v>22</v>
      </c>
      <c r="E779" t="s">
        <v>23</v>
      </c>
      <c r="F779" t="s">
        <v>5</v>
      </c>
      <c r="H779" t="s">
        <v>24</v>
      </c>
      <c r="I779">
        <v>849747</v>
      </c>
      <c r="J779">
        <v>850520</v>
      </c>
      <c r="K779" t="s">
        <v>52</v>
      </c>
      <c r="L779" t="s">
        <v>3147</v>
      </c>
      <c r="M779" t="s">
        <v>3147</v>
      </c>
      <c r="O779" t="s">
        <v>3148</v>
      </c>
      <c r="S779">
        <v>774</v>
      </c>
      <c r="T779">
        <v>257</v>
      </c>
    </row>
    <row r="780" spans="1:20" x14ac:dyDescent="0.25">
      <c r="A780" t="s">
        <v>3149</v>
      </c>
      <c r="B780" t="s">
        <v>29</v>
      </c>
      <c r="C780" t="s">
        <v>30</v>
      </c>
      <c r="D780" t="s">
        <v>22</v>
      </c>
      <c r="E780" t="s">
        <v>23</v>
      </c>
      <c r="F780" t="s">
        <v>5</v>
      </c>
      <c r="H780" t="s">
        <v>24</v>
      </c>
      <c r="I780">
        <v>850613</v>
      </c>
      <c r="J780">
        <v>851410</v>
      </c>
      <c r="K780" t="s">
        <v>25</v>
      </c>
      <c r="L780" t="s">
        <v>3151</v>
      </c>
      <c r="M780" t="s">
        <v>3151</v>
      </c>
      <c r="O780" t="s">
        <v>742</v>
      </c>
      <c r="S780">
        <v>798</v>
      </c>
      <c r="T780">
        <v>265</v>
      </c>
    </row>
    <row r="781" spans="1:20" x14ac:dyDescent="0.25">
      <c r="A781" t="s">
        <v>3152</v>
      </c>
      <c r="B781" t="s">
        <v>29</v>
      </c>
      <c r="C781" t="s">
        <v>30</v>
      </c>
      <c r="D781" t="s">
        <v>22</v>
      </c>
      <c r="E781" t="s">
        <v>23</v>
      </c>
      <c r="F781" t="s">
        <v>5</v>
      </c>
      <c r="H781" t="s">
        <v>24</v>
      </c>
      <c r="I781">
        <v>851421</v>
      </c>
      <c r="J781">
        <v>852209</v>
      </c>
      <c r="K781" t="s">
        <v>25</v>
      </c>
      <c r="L781" t="s">
        <v>3154</v>
      </c>
      <c r="M781" t="s">
        <v>3154</v>
      </c>
      <c r="O781" t="s">
        <v>3155</v>
      </c>
      <c r="S781">
        <v>789</v>
      </c>
      <c r="T781">
        <v>262</v>
      </c>
    </row>
    <row r="782" spans="1:20" x14ac:dyDescent="0.25">
      <c r="A782" t="s">
        <v>3156</v>
      </c>
      <c r="B782" t="s">
        <v>29</v>
      </c>
      <c r="C782" t="s">
        <v>30</v>
      </c>
      <c r="D782" t="s">
        <v>22</v>
      </c>
      <c r="E782" t="s">
        <v>23</v>
      </c>
      <c r="F782" t="s">
        <v>5</v>
      </c>
      <c r="H782" t="s">
        <v>24</v>
      </c>
      <c r="I782">
        <v>852206</v>
      </c>
      <c r="J782">
        <v>853045</v>
      </c>
      <c r="K782" t="s">
        <v>25</v>
      </c>
      <c r="L782" t="s">
        <v>3158</v>
      </c>
      <c r="M782" t="s">
        <v>3158</v>
      </c>
      <c r="O782" t="s">
        <v>3159</v>
      </c>
      <c r="S782">
        <v>840</v>
      </c>
      <c r="T782">
        <v>279</v>
      </c>
    </row>
    <row r="783" spans="1:20" x14ac:dyDescent="0.25">
      <c r="A783" t="s">
        <v>3160</v>
      </c>
      <c r="B783" t="s">
        <v>29</v>
      </c>
      <c r="C783" t="s">
        <v>30</v>
      </c>
      <c r="D783" t="s">
        <v>22</v>
      </c>
      <c r="E783" t="s">
        <v>23</v>
      </c>
      <c r="F783" t="s">
        <v>5</v>
      </c>
      <c r="H783" t="s">
        <v>24</v>
      </c>
      <c r="I783">
        <v>853060</v>
      </c>
      <c r="J783">
        <v>853575</v>
      </c>
      <c r="K783" t="s">
        <v>25</v>
      </c>
      <c r="L783" t="s">
        <v>3162</v>
      </c>
      <c r="M783" t="s">
        <v>3162</v>
      </c>
      <c r="O783" t="s">
        <v>3163</v>
      </c>
      <c r="S783">
        <v>516</v>
      </c>
      <c r="T783">
        <v>171</v>
      </c>
    </row>
    <row r="784" spans="1:20" x14ac:dyDescent="0.25">
      <c r="A784" t="s">
        <v>3164</v>
      </c>
      <c r="B784" t="s">
        <v>29</v>
      </c>
      <c r="C784" t="s">
        <v>30</v>
      </c>
      <c r="D784" t="s">
        <v>22</v>
      </c>
      <c r="E784" t="s">
        <v>23</v>
      </c>
      <c r="F784" t="s">
        <v>5</v>
      </c>
      <c r="H784" t="s">
        <v>24</v>
      </c>
      <c r="I784">
        <v>853595</v>
      </c>
      <c r="J784">
        <v>855121</v>
      </c>
      <c r="K784" t="s">
        <v>52</v>
      </c>
      <c r="L784" t="s">
        <v>3166</v>
      </c>
      <c r="M784" t="s">
        <v>3166</v>
      </c>
      <c r="O784" t="s">
        <v>3167</v>
      </c>
      <c r="S784">
        <v>1527</v>
      </c>
      <c r="T784">
        <v>508</v>
      </c>
    </row>
    <row r="785" spans="1:20" x14ac:dyDescent="0.25">
      <c r="A785" t="s">
        <v>3168</v>
      </c>
      <c r="B785" t="s">
        <v>29</v>
      </c>
      <c r="C785" t="s">
        <v>30</v>
      </c>
      <c r="D785" t="s">
        <v>22</v>
      </c>
      <c r="E785" t="s">
        <v>23</v>
      </c>
      <c r="F785" t="s">
        <v>5</v>
      </c>
      <c r="H785" t="s">
        <v>24</v>
      </c>
      <c r="I785">
        <v>855320</v>
      </c>
      <c r="J785">
        <v>856108</v>
      </c>
      <c r="K785" t="s">
        <v>25</v>
      </c>
      <c r="L785" t="s">
        <v>3170</v>
      </c>
      <c r="M785" t="s">
        <v>3170</v>
      </c>
      <c r="O785" t="s">
        <v>3171</v>
      </c>
      <c r="S785">
        <v>789</v>
      </c>
      <c r="T785">
        <v>262</v>
      </c>
    </row>
    <row r="786" spans="1:20" x14ac:dyDescent="0.25">
      <c r="A786" t="s">
        <v>3172</v>
      </c>
      <c r="B786" t="s">
        <v>29</v>
      </c>
      <c r="C786" t="s">
        <v>30</v>
      </c>
      <c r="D786" t="s">
        <v>22</v>
      </c>
      <c r="E786" t="s">
        <v>23</v>
      </c>
      <c r="F786" t="s">
        <v>5</v>
      </c>
      <c r="H786" t="s">
        <v>24</v>
      </c>
      <c r="I786">
        <v>856127</v>
      </c>
      <c r="J786">
        <v>857026</v>
      </c>
      <c r="K786" t="s">
        <v>52</v>
      </c>
      <c r="L786" t="s">
        <v>3174</v>
      </c>
      <c r="M786" t="s">
        <v>3174</v>
      </c>
      <c r="O786" t="s">
        <v>3175</v>
      </c>
      <c r="S786">
        <v>900</v>
      </c>
      <c r="T786">
        <v>299</v>
      </c>
    </row>
    <row r="787" spans="1:20" x14ac:dyDescent="0.25">
      <c r="A787" t="s">
        <v>3176</v>
      </c>
      <c r="B787" t="s">
        <v>29</v>
      </c>
      <c r="C787" t="s">
        <v>30</v>
      </c>
      <c r="D787" t="s">
        <v>22</v>
      </c>
      <c r="E787" t="s">
        <v>23</v>
      </c>
      <c r="F787" t="s">
        <v>5</v>
      </c>
      <c r="H787" t="s">
        <v>24</v>
      </c>
      <c r="I787">
        <v>857149</v>
      </c>
      <c r="J787">
        <v>857397</v>
      </c>
      <c r="K787" t="s">
        <v>52</v>
      </c>
      <c r="L787" t="s">
        <v>3178</v>
      </c>
      <c r="M787" t="s">
        <v>3178</v>
      </c>
      <c r="O787" t="s">
        <v>56</v>
      </c>
      <c r="S787">
        <v>249</v>
      </c>
      <c r="T787">
        <v>82</v>
      </c>
    </row>
    <row r="788" spans="1:20" x14ac:dyDescent="0.25">
      <c r="A788" t="s">
        <v>3179</v>
      </c>
      <c r="B788" t="s">
        <v>29</v>
      </c>
      <c r="C788" t="s">
        <v>30</v>
      </c>
      <c r="D788" t="s">
        <v>22</v>
      </c>
      <c r="E788" t="s">
        <v>23</v>
      </c>
      <c r="F788" t="s">
        <v>5</v>
      </c>
      <c r="H788" t="s">
        <v>24</v>
      </c>
      <c r="I788">
        <v>857496</v>
      </c>
      <c r="J788">
        <v>857846</v>
      </c>
      <c r="K788" t="s">
        <v>52</v>
      </c>
      <c r="L788" t="s">
        <v>3181</v>
      </c>
      <c r="M788" t="s">
        <v>3181</v>
      </c>
      <c r="O788" t="s">
        <v>56</v>
      </c>
      <c r="S788">
        <v>351</v>
      </c>
      <c r="T788">
        <v>116</v>
      </c>
    </row>
    <row r="789" spans="1:20" x14ac:dyDescent="0.25">
      <c r="A789" t="s">
        <v>3182</v>
      </c>
      <c r="B789" t="s">
        <v>29</v>
      </c>
      <c r="C789" t="s">
        <v>30</v>
      </c>
      <c r="D789" t="s">
        <v>22</v>
      </c>
      <c r="E789" t="s">
        <v>23</v>
      </c>
      <c r="F789" t="s">
        <v>5</v>
      </c>
      <c r="H789" t="s">
        <v>24</v>
      </c>
      <c r="I789">
        <v>857976</v>
      </c>
      <c r="J789">
        <v>859067</v>
      </c>
      <c r="K789" t="s">
        <v>25</v>
      </c>
      <c r="L789" t="s">
        <v>3184</v>
      </c>
      <c r="M789" t="s">
        <v>3184</v>
      </c>
      <c r="O789" t="s">
        <v>3185</v>
      </c>
      <c r="S789">
        <v>1092</v>
      </c>
      <c r="T789">
        <v>363</v>
      </c>
    </row>
    <row r="790" spans="1:20" x14ac:dyDescent="0.25">
      <c r="A790" t="s">
        <v>3186</v>
      </c>
      <c r="B790" t="s">
        <v>29</v>
      </c>
      <c r="C790" t="s">
        <v>30</v>
      </c>
      <c r="D790" t="s">
        <v>22</v>
      </c>
      <c r="E790" t="s">
        <v>23</v>
      </c>
      <c r="F790" t="s">
        <v>5</v>
      </c>
      <c r="H790" t="s">
        <v>24</v>
      </c>
      <c r="I790">
        <v>859175</v>
      </c>
      <c r="J790">
        <v>859585</v>
      </c>
      <c r="K790" t="s">
        <v>25</v>
      </c>
      <c r="L790" t="s">
        <v>3188</v>
      </c>
      <c r="M790" t="s">
        <v>3188</v>
      </c>
      <c r="O790" t="s">
        <v>3189</v>
      </c>
      <c r="S790">
        <v>411</v>
      </c>
      <c r="T790">
        <v>136</v>
      </c>
    </row>
    <row r="791" spans="1:20" x14ac:dyDescent="0.25">
      <c r="A791" t="s">
        <v>3191</v>
      </c>
      <c r="B791" t="s">
        <v>29</v>
      </c>
      <c r="C791" t="s">
        <v>30</v>
      </c>
      <c r="D791" t="s">
        <v>22</v>
      </c>
      <c r="E791" t="s">
        <v>23</v>
      </c>
      <c r="F791" t="s">
        <v>5</v>
      </c>
      <c r="H791" t="s">
        <v>24</v>
      </c>
      <c r="I791">
        <v>859652</v>
      </c>
      <c r="J791">
        <v>861487</v>
      </c>
      <c r="K791" t="s">
        <v>52</v>
      </c>
      <c r="L791" t="s">
        <v>3193</v>
      </c>
      <c r="M791" t="s">
        <v>3193</v>
      </c>
      <c r="O791" t="s">
        <v>3194</v>
      </c>
      <c r="P791" t="s">
        <v>3190</v>
      </c>
      <c r="S791">
        <v>1836</v>
      </c>
      <c r="T791">
        <v>611</v>
      </c>
    </row>
    <row r="792" spans="1:20" x14ac:dyDescent="0.25">
      <c r="A792" t="s">
        <v>3195</v>
      </c>
      <c r="B792" t="s">
        <v>29</v>
      </c>
      <c r="C792" t="s">
        <v>30</v>
      </c>
      <c r="D792" t="s">
        <v>22</v>
      </c>
      <c r="E792" t="s">
        <v>23</v>
      </c>
      <c r="F792" t="s">
        <v>5</v>
      </c>
      <c r="H792" t="s">
        <v>24</v>
      </c>
      <c r="I792">
        <v>861641</v>
      </c>
      <c r="J792">
        <v>862894</v>
      </c>
      <c r="K792" t="s">
        <v>25</v>
      </c>
      <c r="L792" t="s">
        <v>3197</v>
      </c>
      <c r="M792" t="s">
        <v>3197</v>
      </c>
      <c r="O792" t="s">
        <v>764</v>
      </c>
      <c r="S792">
        <v>1254</v>
      </c>
      <c r="T792">
        <v>417</v>
      </c>
    </row>
    <row r="793" spans="1:20" x14ac:dyDescent="0.25">
      <c r="A793" t="s">
        <v>3198</v>
      </c>
      <c r="B793" t="s">
        <v>29</v>
      </c>
      <c r="C793" t="s">
        <v>30</v>
      </c>
      <c r="D793" t="s">
        <v>22</v>
      </c>
      <c r="E793" t="s">
        <v>23</v>
      </c>
      <c r="F793" t="s">
        <v>5</v>
      </c>
      <c r="H793" t="s">
        <v>24</v>
      </c>
      <c r="I793">
        <v>862939</v>
      </c>
      <c r="J793">
        <v>863520</v>
      </c>
      <c r="K793" t="s">
        <v>25</v>
      </c>
      <c r="L793" t="s">
        <v>3200</v>
      </c>
      <c r="M793" t="s">
        <v>3200</v>
      </c>
      <c r="O793" t="s">
        <v>3201</v>
      </c>
      <c r="S793">
        <v>582</v>
      </c>
      <c r="T793">
        <v>193</v>
      </c>
    </row>
    <row r="794" spans="1:20" x14ac:dyDescent="0.25">
      <c r="A794" t="s">
        <v>3202</v>
      </c>
      <c r="B794" t="s">
        <v>29</v>
      </c>
      <c r="C794" t="s">
        <v>30</v>
      </c>
      <c r="D794" t="s">
        <v>22</v>
      </c>
      <c r="E794" t="s">
        <v>23</v>
      </c>
      <c r="F794" t="s">
        <v>5</v>
      </c>
      <c r="H794" t="s">
        <v>24</v>
      </c>
      <c r="I794">
        <v>863524</v>
      </c>
      <c r="J794">
        <v>864975</v>
      </c>
      <c r="K794" t="s">
        <v>52</v>
      </c>
      <c r="L794" t="s">
        <v>3204</v>
      </c>
      <c r="M794" t="s">
        <v>3204</v>
      </c>
      <c r="O794" t="s">
        <v>3205</v>
      </c>
      <c r="S794">
        <v>1452</v>
      </c>
      <c r="T794">
        <v>483</v>
      </c>
    </row>
    <row r="795" spans="1:20" x14ac:dyDescent="0.25">
      <c r="A795" t="s">
        <v>3206</v>
      </c>
      <c r="B795" t="s">
        <v>29</v>
      </c>
      <c r="C795" t="s">
        <v>30</v>
      </c>
      <c r="D795" t="s">
        <v>22</v>
      </c>
      <c r="E795" t="s">
        <v>23</v>
      </c>
      <c r="F795" t="s">
        <v>5</v>
      </c>
      <c r="H795" t="s">
        <v>24</v>
      </c>
      <c r="I795">
        <v>864972</v>
      </c>
      <c r="J795">
        <v>865970</v>
      </c>
      <c r="K795" t="s">
        <v>52</v>
      </c>
      <c r="L795" t="s">
        <v>3208</v>
      </c>
      <c r="M795" t="s">
        <v>3208</v>
      </c>
      <c r="O795" t="s">
        <v>640</v>
      </c>
      <c r="S795">
        <v>999</v>
      </c>
      <c r="T795">
        <v>332</v>
      </c>
    </row>
    <row r="796" spans="1:20" x14ac:dyDescent="0.25">
      <c r="A796" t="s">
        <v>3209</v>
      </c>
      <c r="B796" t="s">
        <v>29</v>
      </c>
      <c r="C796" t="s">
        <v>30</v>
      </c>
      <c r="D796" t="s">
        <v>22</v>
      </c>
      <c r="E796" t="s">
        <v>23</v>
      </c>
      <c r="F796" t="s">
        <v>5</v>
      </c>
      <c r="H796" t="s">
        <v>24</v>
      </c>
      <c r="I796">
        <v>865967</v>
      </c>
      <c r="J796">
        <v>866989</v>
      </c>
      <c r="K796" t="s">
        <v>52</v>
      </c>
      <c r="L796" t="s">
        <v>3211</v>
      </c>
      <c r="M796" t="s">
        <v>3211</v>
      </c>
      <c r="O796" t="s">
        <v>220</v>
      </c>
      <c r="S796">
        <v>1023</v>
      </c>
      <c r="T796">
        <v>340</v>
      </c>
    </row>
    <row r="797" spans="1:20" x14ac:dyDescent="0.25">
      <c r="A797" t="s">
        <v>3212</v>
      </c>
      <c r="B797" t="s">
        <v>29</v>
      </c>
      <c r="C797" t="s">
        <v>30</v>
      </c>
      <c r="D797" t="s">
        <v>22</v>
      </c>
      <c r="E797" t="s">
        <v>23</v>
      </c>
      <c r="F797" t="s">
        <v>5</v>
      </c>
      <c r="H797" t="s">
        <v>24</v>
      </c>
      <c r="I797">
        <v>867126</v>
      </c>
      <c r="J797">
        <v>868382</v>
      </c>
      <c r="K797" t="s">
        <v>25</v>
      </c>
      <c r="L797" t="s">
        <v>3214</v>
      </c>
      <c r="M797" t="s">
        <v>3214</v>
      </c>
      <c r="O797" t="s">
        <v>3215</v>
      </c>
      <c r="S797">
        <v>1257</v>
      </c>
      <c r="T797">
        <v>418</v>
      </c>
    </row>
    <row r="798" spans="1:20" x14ac:dyDescent="0.25">
      <c r="A798" t="s">
        <v>3217</v>
      </c>
      <c r="B798" t="s">
        <v>29</v>
      </c>
      <c r="C798" t="s">
        <v>30</v>
      </c>
      <c r="D798" t="s">
        <v>22</v>
      </c>
      <c r="E798" t="s">
        <v>23</v>
      </c>
      <c r="F798" t="s">
        <v>5</v>
      </c>
      <c r="H798" t="s">
        <v>24</v>
      </c>
      <c r="I798">
        <v>868387</v>
      </c>
      <c r="J798">
        <v>869037</v>
      </c>
      <c r="K798" t="s">
        <v>25</v>
      </c>
      <c r="L798" t="s">
        <v>3219</v>
      </c>
      <c r="M798" t="s">
        <v>3219</v>
      </c>
      <c r="O798" t="s">
        <v>3220</v>
      </c>
      <c r="P798" t="s">
        <v>3216</v>
      </c>
      <c r="S798">
        <v>651</v>
      </c>
      <c r="T798">
        <v>216</v>
      </c>
    </row>
    <row r="799" spans="1:20" x14ac:dyDescent="0.25">
      <c r="A799" t="s">
        <v>3222</v>
      </c>
      <c r="B799" t="s">
        <v>29</v>
      </c>
      <c r="C799" t="s">
        <v>30</v>
      </c>
      <c r="D799" t="s">
        <v>22</v>
      </c>
      <c r="E799" t="s">
        <v>23</v>
      </c>
      <c r="F799" t="s">
        <v>5</v>
      </c>
      <c r="H799" t="s">
        <v>24</v>
      </c>
      <c r="I799">
        <v>869131</v>
      </c>
      <c r="J799">
        <v>869481</v>
      </c>
      <c r="K799" t="s">
        <v>25</v>
      </c>
      <c r="L799" t="s">
        <v>3224</v>
      </c>
      <c r="M799" t="s">
        <v>3224</v>
      </c>
      <c r="O799" t="s">
        <v>3225</v>
      </c>
      <c r="P799" t="s">
        <v>3221</v>
      </c>
      <c r="S799">
        <v>351</v>
      </c>
      <c r="T799">
        <v>116</v>
      </c>
    </row>
    <row r="800" spans="1:20" x14ac:dyDescent="0.25">
      <c r="A800" t="s">
        <v>3227</v>
      </c>
      <c r="B800" t="s">
        <v>29</v>
      </c>
      <c r="C800" t="s">
        <v>30</v>
      </c>
      <c r="D800" t="s">
        <v>22</v>
      </c>
      <c r="E800" t="s">
        <v>23</v>
      </c>
      <c r="F800" t="s">
        <v>5</v>
      </c>
      <c r="H800" t="s">
        <v>24</v>
      </c>
      <c r="I800">
        <v>869484</v>
      </c>
      <c r="J800">
        <v>869954</v>
      </c>
      <c r="K800" t="s">
        <v>25</v>
      </c>
      <c r="L800" t="s">
        <v>3229</v>
      </c>
      <c r="M800" t="s">
        <v>3229</v>
      </c>
      <c r="O800" t="s">
        <v>3230</v>
      </c>
      <c r="P800" t="s">
        <v>3226</v>
      </c>
      <c r="S800">
        <v>471</v>
      </c>
      <c r="T800">
        <v>156</v>
      </c>
    </row>
    <row r="801" spans="1:20" x14ac:dyDescent="0.25">
      <c r="A801" t="s">
        <v>3232</v>
      </c>
      <c r="B801" t="s">
        <v>29</v>
      </c>
      <c r="C801" t="s">
        <v>30</v>
      </c>
      <c r="D801" t="s">
        <v>22</v>
      </c>
      <c r="E801" t="s">
        <v>23</v>
      </c>
      <c r="F801" t="s">
        <v>5</v>
      </c>
      <c r="H801" t="s">
        <v>24</v>
      </c>
      <c r="I801">
        <v>869963</v>
      </c>
      <c r="J801">
        <v>871861</v>
      </c>
      <c r="K801" t="s">
        <v>25</v>
      </c>
      <c r="L801" t="s">
        <v>3234</v>
      </c>
      <c r="M801" t="s">
        <v>3234</v>
      </c>
      <c r="O801" t="s">
        <v>3235</v>
      </c>
      <c r="P801" t="s">
        <v>3231</v>
      </c>
      <c r="S801">
        <v>1899</v>
      </c>
      <c r="T801">
        <v>632</v>
      </c>
    </row>
    <row r="802" spans="1:20" x14ac:dyDescent="0.25">
      <c r="A802" t="s">
        <v>3237</v>
      </c>
      <c r="B802" t="s">
        <v>29</v>
      </c>
      <c r="C802" t="s">
        <v>30</v>
      </c>
      <c r="D802" t="s">
        <v>22</v>
      </c>
      <c r="E802" t="s">
        <v>23</v>
      </c>
      <c r="F802" t="s">
        <v>5</v>
      </c>
      <c r="H802" t="s">
        <v>24</v>
      </c>
      <c r="I802">
        <v>871861</v>
      </c>
      <c r="J802">
        <v>873003</v>
      </c>
      <c r="K802" t="s">
        <v>25</v>
      </c>
      <c r="L802" t="s">
        <v>3239</v>
      </c>
      <c r="M802" t="s">
        <v>3239</v>
      </c>
      <c r="O802" t="s">
        <v>3240</v>
      </c>
      <c r="P802" t="s">
        <v>3236</v>
      </c>
      <c r="S802">
        <v>1143</v>
      </c>
      <c r="T802">
        <v>380</v>
      </c>
    </row>
    <row r="803" spans="1:20" x14ac:dyDescent="0.25">
      <c r="A803" t="s">
        <v>3241</v>
      </c>
      <c r="B803" t="s">
        <v>29</v>
      </c>
      <c r="C803" t="s">
        <v>30</v>
      </c>
      <c r="D803" t="s">
        <v>22</v>
      </c>
      <c r="E803" t="s">
        <v>23</v>
      </c>
      <c r="F803" t="s">
        <v>5</v>
      </c>
      <c r="H803" t="s">
        <v>24</v>
      </c>
      <c r="I803">
        <v>873114</v>
      </c>
      <c r="J803">
        <v>874001</v>
      </c>
      <c r="K803" t="s">
        <v>25</v>
      </c>
      <c r="L803" t="s">
        <v>3243</v>
      </c>
      <c r="M803" t="s">
        <v>3243</v>
      </c>
      <c r="O803" t="s">
        <v>3244</v>
      </c>
      <c r="S803">
        <v>888</v>
      </c>
      <c r="T803">
        <v>295</v>
      </c>
    </row>
    <row r="804" spans="1:20" x14ac:dyDescent="0.25">
      <c r="A804" t="s">
        <v>3245</v>
      </c>
      <c r="B804" t="s">
        <v>29</v>
      </c>
      <c r="C804" t="s">
        <v>30</v>
      </c>
      <c r="D804" t="s">
        <v>22</v>
      </c>
      <c r="E804" t="s">
        <v>23</v>
      </c>
      <c r="F804" t="s">
        <v>5</v>
      </c>
      <c r="H804" t="s">
        <v>24</v>
      </c>
      <c r="I804">
        <v>874047</v>
      </c>
      <c r="J804">
        <v>875222</v>
      </c>
      <c r="K804" t="s">
        <v>25</v>
      </c>
      <c r="L804" t="s">
        <v>3247</v>
      </c>
      <c r="M804" t="s">
        <v>3247</v>
      </c>
      <c r="O804" t="s">
        <v>3248</v>
      </c>
      <c r="S804">
        <v>1176</v>
      </c>
      <c r="T804">
        <v>391</v>
      </c>
    </row>
    <row r="805" spans="1:20" x14ac:dyDescent="0.25">
      <c r="A805" t="s">
        <v>3249</v>
      </c>
      <c r="B805" t="s">
        <v>29</v>
      </c>
      <c r="C805" t="s">
        <v>30</v>
      </c>
      <c r="D805" t="s">
        <v>22</v>
      </c>
      <c r="E805" t="s">
        <v>23</v>
      </c>
      <c r="F805" t="s">
        <v>5</v>
      </c>
      <c r="H805" t="s">
        <v>24</v>
      </c>
      <c r="I805">
        <v>875264</v>
      </c>
      <c r="J805">
        <v>875533</v>
      </c>
      <c r="K805" t="s">
        <v>25</v>
      </c>
      <c r="L805" t="s">
        <v>3251</v>
      </c>
      <c r="M805" t="s">
        <v>3251</v>
      </c>
      <c r="O805" t="s">
        <v>3252</v>
      </c>
      <c r="S805">
        <v>270</v>
      </c>
      <c r="T805">
        <v>89</v>
      </c>
    </row>
    <row r="806" spans="1:20" x14ac:dyDescent="0.25">
      <c r="A806" t="s">
        <v>3254</v>
      </c>
      <c r="B806" t="s">
        <v>29</v>
      </c>
      <c r="C806" t="s">
        <v>30</v>
      </c>
      <c r="D806" t="s">
        <v>22</v>
      </c>
      <c r="E806" t="s">
        <v>23</v>
      </c>
      <c r="F806" t="s">
        <v>5</v>
      </c>
      <c r="H806" t="s">
        <v>24</v>
      </c>
      <c r="I806">
        <v>875536</v>
      </c>
      <c r="J806">
        <v>876174</v>
      </c>
      <c r="K806" t="s">
        <v>25</v>
      </c>
      <c r="L806" t="s">
        <v>3256</v>
      </c>
      <c r="M806" t="s">
        <v>3256</v>
      </c>
      <c r="O806" t="s">
        <v>3257</v>
      </c>
      <c r="P806" t="s">
        <v>3253</v>
      </c>
      <c r="S806">
        <v>639</v>
      </c>
      <c r="T806">
        <v>212</v>
      </c>
    </row>
    <row r="807" spans="1:20" x14ac:dyDescent="0.25">
      <c r="A807" t="s">
        <v>3258</v>
      </c>
      <c r="B807" t="s">
        <v>29</v>
      </c>
      <c r="C807" t="s">
        <v>30</v>
      </c>
      <c r="D807" t="s">
        <v>22</v>
      </c>
      <c r="E807" t="s">
        <v>23</v>
      </c>
      <c r="F807" t="s">
        <v>5</v>
      </c>
      <c r="H807" t="s">
        <v>24</v>
      </c>
      <c r="I807">
        <v>876162</v>
      </c>
      <c r="J807">
        <v>877256</v>
      </c>
      <c r="K807" t="s">
        <v>52</v>
      </c>
      <c r="L807" t="s">
        <v>3260</v>
      </c>
      <c r="M807" t="s">
        <v>3260</v>
      </c>
      <c r="O807" t="s">
        <v>640</v>
      </c>
      <c r="S807">
        <v>1095</v>
      </c>
      <c r="T807">
        <v>364</v>
      </c>
    </row>
    <row r="808" spans="1:20" x14ac:dyDescent="0.25">
      <c r="A808" t="s">
        <v>3261</v>
      </c>
      <c r="B808" t="s">
        <v>29</v>
      </c>
      <c r="C808" t="s">
        <v>30</v>
      </c>
      <c r="D808" t="s">
        <v>22</v>
      </c>
      <c r="E808" t="s">
        <v>23</v>
      </c>
      <c r="F808" t="s">
        <v>5</v>
      </c>
      <c r="H808" t="s">
        <v>24</v>
      </c>
      <c r="I808">
        <v>877510</v>
      </c>
      <c r="J808">
        <v>878916</v>
      </c>
      <c r="K808" t="s">
        <v>25</v>
      </c>
      <c r="L808" t="s">
        <v>3263</v>
      </c>
      <c r="M808" t="s">
        <v>3263</v>
      </c>
      <c r="O808" t="s">
        <v>41</v>
      </c>
      <c r="S808">
        <v>1407</v>
      </c>
      <c r="T808">
        <v>468</v>
      </c>
    </row>
    <row r="809" spans="1:20" x14ac:dyDescent="0.25">
      <c r="A809" t="s">
        <v>3264</v>
      </c>
      <c r="B809" t="s">
        <v>29</v>
      </c>
      <c r="C809" t="s">
        <v>30</v>
      </c>
      <c r="D809" t="s">
        <v>22</v>
      </c>
      <c r="E809" t="s">
        <v>23</v>
      </c>
      <c r="F809" t="s">
        <v>5</v>
      </c>
      <c r="H809" t="s">
        <v>24</v>
      </c>
      <c r="I809">
        <v>878913</v>
      </c>
      <c r="J809">
        <v>879338</v>
      </c>
      <c r="K809" t="s">
        <v>52</v>
      </c>
      <c r="L809" t="s">
        <v>3266</v>
      </c>
      <c r="M809" t="s">
        <v>3266</v>
      </c>
      <c r="O809" t="s">
        <v>3267</v>
      </c>
      <c r="S809">
        <v>426</v>
      </c>
      <c r="T809">
        <v>141</v>
      </c>
    </row>
    <row r="810" spans="1:20" x14ac:dyDescent="0.25">
      <c r="A810" t="s">
        <v>3268</v>
      </c>
      <c r="B810" t="s">
        <v>29</v>
      </c>
      <c r="C810" t="s">
        <v>30</v>
      </c>
      <c r="D810" t="s">
        <v>22</v>
      </c>
      <c r="E810" t="s">
        <v>23</v>
      </c>
      <c r="F810" t="s">
        <v>5</v>
      </c>
      <c r="H810" t="s">
        <v>24</v>
      </c>
      <c r="I810">
        <v>879397</v>
      </c>
      <c r="J810">
        <v>881523</v>
      </c>
      <c r="K810" t="s">
        <v>25</v>
      </c>
      <c r="L810" t="s">
        <v>3270</v>
      </c>
      <c r="M810" t="s">
        <v>3270</v>
      </c>
      <c r="O810" t="s">
        <v>809</v>
      </c>
      <c r="S810">
        <v>2127</v>
      </c>
      <c r="T810">
        <v>708</v>
      </c>
    </row>
    <row r="811" spans="1:20" x14ac:dyDescent="0.25">
      <c r="A811" t="s">
        <v>3271</v>
      </c>
      <c r="B811" t="s">
        <v>29</v>
      </c>
      <c r="C811" t="s">
        <v>30</v>
      </c>
      <c r="D811" t="s">
        <v>22</v>
      </c>
      <c r="E811" t="s">
        <v>23</v>
      </c>
      <c r="F811" t="s">
        <v>5</v>
      </c>
      <c r="H811" t="s">
        <v>24</v>
      </c>
      <c r="I811">
        <v>881678</v>
      </c>
      <c r="J811">
        <v>881932</v>
      </c>
      <c r="K811" t="s">
        <v>25</v>
      </c>
      <c r="L811" t="s">
        <v>3273</v>
      </c>
      <c r="M811" t="s">
        <v>3273</v>
      </c>
      <c r="O811" t="s">
        <v>3274</v>
      </c>
      <c r="S811">
        <v>255</v>
      </c>
      <c r="T811">
        <v>84</v>
      </c>
    </row>
    <row r="812" spans="1:20" x14ac:dyDescent="0.25">
      <c r="A812" t="s">
        <v>3275</v>
      </c>
      <c r="B812" t="s">
        <v>29</v>
      </c>
      <c r="C812" t="s">
        <v>30</v>
      </c>
      <c r="D812" t="s">
        <v>22</v>
      </c>
      <c r="E812" t="s">
        <v>23</v>
      </c>
      <c r="F812" t="s">
        <v>5</v>
      </c>
      <c r="H812" t="s">
        <v>24</v>
      </c>
      <c r="I812">
        <v>882006</v>
      </c>
      <c r="J812">
        <v>883268</v>
      </c>
      <c r="K812" t="s">
        <v>52</v>
      </c>
      <c r="L812" t="s">
        <v>3277</v>
      </c>
      <c r="M812" t="s">
        <v>3277</v>
      </c>
      <c r="O812" t="s">
        <v>3278</v>
      </c>
      <c r="S812">
        <v>1263</v>
      </c>
      <c r="T812">
        <v>420</v>
      </c>
    </row>
    <row r="813" spans="1:20" x14ac:dyDescent="0.25">
      <c r="A813" t="s">
        <v>3280</v>
      </c>
      <c r="B813" t="s">
        <v>29</v>
      </c>
      <c r="C813" t="s">
        <v>30</v>
      </c>
      <c r="D813" t="s">
        <v>22</v>
      </c>
      <c r="E813" t="s">
        <v>23</v>
      </c>
      <c r="F813" t="s">
        <v>5</v>
      </c>
      <c r="H813" t="s">
        <v>24</v>
      </c>
      <c r="I813">
        <v>883413</v>
      </c>
      <c r="J813">
        <v>884807</v>
      </c>
      <c r="K813" t="s">
        <v>25</v>
      </c>
      <c r="L813" t="s">
        <v>3282</v>
      </c>
      <c r="M813" t="s">
        <v>3282</v>
      </c>
      <c r="O813" t="s">
        <v>3283</v>
      </c>
      <c r="P813" t="s">
        <v>3279</v>
      </c>
      <c r="S813">
        <v>1395</v>
      </c>
      <c r="T813">
        <v>464</v>
      </c>
    </row>
    <row r="814" spans="1:20" x14ac:dyDescent="0.25">
      <c r="A814" t="s">
        <v>3284</v>
      </c>
      <c r="B814" t="s">
        <v>29</v>
      </c>
      <c r="C814" t="s">
        <v>30</v>
      </c>
      <c r="D814" t="s">
        <v>22</v>
      </c>
      <c r="E814" t="s">
        <v>23</v>
      </c>
      <c r="F814" t="s">
        <v>5</v>
      </c>
      <c r="H814" t="s">
        <v>24</v>
      </c>
      <c r="I814">
        <v>884800</v>
      </c>
      <c r="J814">
        <v>885423</v>
      </c>
      <c r="K814" t="s">
        <v>25</v>
      </c>
      <c r="L814" t="s">
        <v>3286</v>
      </c>
      <c r="M814" t="s">
        <v>3286</v>
      </c>
      <c r="O814" t="s">
        <v>3287</v>
      </c>
      <c r="S814">
        <v>624</v>
      </c>
      <c r="T814">
        <v>207</v>
      </c>
    </row>
    <row r="815" spans="1:20" x14ac:dyDescent="0.25">
      <c r="A815" t="s">
        <v>3288</v>
      </c>
      <c r="B815" t="s">
        <v>29</v>
      </c>
      <c r="C815" t="s">
        <v>30</v>
      </c>
      <c r="D815" t="s">
        <v>22</v>
      </c>
      <c r="E815" t="s">
        <v>23</v>
      </c>
      <c r="F815" t="s">
        <v>5</v>
      </c>
      <c r="H815" t="s">
        <v>24</v>
      </c>
      <c r="I815">
        <v>885546</v>
      </c>
      <c r="J815">
        <v>886685</v>
      </c>
      <c r="K815" t="s">
        <v>25</v>
      </c>
      <c r="L815" t="s">
        <v>3290</v>
      </c>
      <c r="M815" t="s">
        <v>3290</v>
      </c>
      <c r="O815" t="s">
        <v>3291</v>
      </c>
      <c r="S815">
        <v>1140</v>
      </c>
      <c r="T815">
        <v>379</v>
      </c>
    </row>
    <row r="816" spans="1:20" x14ac:dyDescent="0.25">
      <c r="A816" t="s">
        <v>3292</v>
      </c>
      <c r="B816" t="s">
        <v>29</v>
      </c>
      <c r="C816" t="s">
        <v>30</v>
      </c>
      <c r="D816" t="s">
        <v>22</v>
      </c>
      <c r="E816" t="s">
        <v>23</v>
      </c>
      <c r="F816" t="s">
        <v>5</v>
      </c>
      <c r="H816" t="s">
        <v>24</v>
      </c>
      <c r="I816">
        <v>886832</v>
      </c>
      <c r="J816">
        <v>888766</v>
      </c>
      <c r="K816" t="s">
        <v>25</v>
      </c>
      <c r="L816" t="s">
        <v>3294</v>
      </c>
      <c r="M816" t="s">
        <v>3294</v>
      </c>
      <c r="O816" t="s">
        <v>56</v>
      </c>
      <c r="S816">
        <v>1935</v>
      </c>
      <c r="T816">
        <v>644</v>
      </c>
    </row>
    <row r="817" spans="1:21" x14ac:dyDescent="0.25">
      <c r="A817" t="s">
        <v>3295</v>
      </c>
      <c r="B817" t="s">
        <v>124</v>
      </c>
      <c r="D817" t="s">
        <v>22</v>
      </c>
      <c r="E817" t="s">
        <v>23</v>
      </c>
      <c r="F817" t="s">
        <v>5</v>
      </c>
      <c r="H817" t="s">
        <v>24</v>
      </c>
      <c r="I817">
        <v>888915</v>
      </c>
      <c r="J817">
        <v>889001</v>
      </c>
      <c r="K817" t="s">
        <v>52</v>
      </c>
      <c r="O817" t="s">
        <v>3297</v>
      </c>
      <c r="S817">
        <v>87</v>
      </c>
      <c r="U817" t="s">
        <v>3298</v>
      </c>
    </row>
    <row r="818" spans="1:21" x14ac:dyDescent="0.25">
      <c r="A818" t="s">
        <v>3300</v>
      </c>
      <c r="B818" t="s">
        <v>29</v>
      </c>
      <c r="C818" t="s">
        <v>30</v>
      </c>
      <c r="D818" t="s">
        <v>22</v>
      </c>
      <c r="E818" t="s">
        <v>23</v>
      </c>
      <c r="F818" t="s">
        <v>5</v>
      </c>
      <c r="H818" t="s">
        <v>24</v>
      </c>
      <c r="I818">
        <v>889275</v>
      </c>
      <c r="J818">
        <v>891722</v>
      </c>
      <c r="K818" t="s">
        <v>25</v>
      </c>
      <c r="L818" t="s">
        <v>3302</v>
      </c>
      <c r="M818" t="s">
        <v>3302</v>
      </c>
      <c r="O818" t="s">
        <v>3303</v>
      </c>
      <c r="P818" t="s">
        <v>3299</v>
      </c>
      <c r="S818">
        <v>2448</v>
      </c>
      <c r="T818">
        <v>815</v>
      </c>
    </row>
    <row r="819" spans="1:21" x14ac:dyDescent="0.25">
      <c r="A819" t="s">
        <v>3305</v>
      </c>
      <c r="B819" t="s">
        <v>29</v>
      </c>
      <c r="C819" t="s">
        <v>30</v>
      </c>
      <c r="D819" t="s">
        <v>22</v>
      </c>
      <c r="E819" t="s">
        <v>23</v>
      </c>
      <c r="F819" t="s">
        <v>5</v>
      </c>
      <c r="H819" t="s">
        <v>24</v>
      </c>
      <c r="I819">
        <v>891748</v>
      </c>
      <c r="J819">
        <v>892485</v>
      </c>
      <c r="K819" t="s">
        <v>25</v>
      </c>
      <c r="L819" t="s">
        <v>3307</v>
      </c>
      <c r="M819" t="s">
        <v>3307</v>
      </c>
      <c r="O819" t="s">
        <v>3308</v>
      </c>
      <c r="P819" t="s">
        <v>3304</v>
      </c>
      <c r="S819">
        <v>738</v>
      </c>
      <c r="T819">
        <v>245</v>
      </c>
    </row>
    <row r="820" spans="1:21" x14ac:dyDescent="0.25">
      <c r="A820" t="s">
        <v>3310</v>
      </c>
      <c r="B820" t="s">
        <v>29</v>
      </c>
      <c r="C820" t="s">
        <v>30</v>
      </c>
      <c r="D820" t="s">
        <v>22</v>
      </c>
      <c r="E820" t="s">
        <v>23</v>
      </c>
      <c r="F820" t="s">
        <v>5</v>
      </c>
      <c r="H820" t="s">
        <v>24</v>
      </c>
      <c r="I820">
        <v>892731</v>
      </c>
      <c r="J820">
        <v>893144</v>
      </c>
      <c r="K820" t="s">
        <v>25</v>
      </c>
      <c r="L820" t="s">
        <v>3312</v>
      </c>
      <c r="M820" t="s">
        <v>3312</v>
      </c>
      <c r="O820" t="s">
        <v>3313</v>
      </c>
      <c r="P820" t="s">
        <v>3309</v>
      </c>
      <c r="S820">
        <v>414</v>
      </c>
      <c r="T820">
        <v>137</v>
      </c>
    </row>
    <row r="821" spans="1:21" x14ac:dyDescent="0.25">
      <c r="A821" t="s">
        <v>3315</v>
      </c>
      <c r="B821" t="s">
        <v>29</v>
      </c>
      <c r="C821" t="s">
        <v>30</v>
      </c>
      <c r="D821" t="s">
        <v>22</v>
      </c>
      <c r="E821" t="s">
        <v>23</v>
      </c>
      <c r="F821" t="s">
        <v>5</v>
      </c>
      <c r="H821" t="s">
        <v>24</v>
      </c>
      <c r="I821">
        <v>893169</v>
      </c>
      <c r="J821">
        <v>893399</v>
      </c>
      <c r="K821" t="s">
        <v>25</v>
      </c>
      <c r="L821" t="s">
        <v>3317</v>
      </c>
      <c r="M821" t="s">
        <v>3317</v>
      </c>
      <c r="O821" t="s">
        <v>3318</v>
      </c>
      <c r="P821" t="s">
        <v>3314</v>
      </c>
      <c r="S821">
        <v>231</v>
      </c>
      <c r="T821">
        <v>76</v>
      </c>
    </row>
    <row r="822" spans="1:21" x14ac:dyDescent="0.25">
      <c r="A822" t="s">
        <v>3319</v>
      </c>
      <c r="B822" t="s">
        <v>29</v>
      </c>
      <c r="C822" t="s">
        <v>30</v>
      </c>
      <c r="D822" t="s">
        <v>22</v>
      </c>
      <c r="E822" t="s">
        <v>23</v>
      </c>
      <c r="F822" t="s">
        <v>5</v>
      </c>
      <c r="H822" t="s">
        <v>24</v>
      </c>
      <c r="I822">
        <v>893425</v>
      </c>
      <c r="J822">
        <v>894288</v>
      </c>
      <c r="K822" t="s">
        <v>25</v>
      </c>
      <c r="L822" t="s">
        <v>3321</v>
      </c>
      <c r="M822" t="s">
        <v>3321</v>
      </c>
      <c r="O822" t="s">
        <v>56</v>
      </c>
      <c r="S822">
        <v>864</v>
      </c>
      <c r="T822">
        <v>287</v>
      </c>
    </row>
    <row r="823" spans="1:21" x14ac:dyDescent="0.25">
      <c r="A823" t="s">
        <v>3323</v>
      </c>
      <c r="B823" t="s">
        <v>29</v>
      </c>
      <c r="C823" t="s">
        <v>30</v>
      </c>
      <c r="D823" t="s">
        <v>22</v>
      </c>
      <c r="E823" t="s">
        <v>23</v>
      </c>
      <c r="F823" t="s">
        <v>5</v>
      </c>
      <c r="H823" t="s">
        <v>24</v>
      </c>
      <c r="I823">
        <v>894309</v>
      </c>
      <c r="J823">
        <v>894755</v>
      </c>
      <c r="K823" t="s">
        <v>25</v>
      </c>
      <c r="L823" t="s">
        <v>3325</v>
      </c>
      <c r="M823" t="s">
        <v>3325</v>
      </c>
      <c r="O823" t="s">
        <v>3326</v>
      </c>
      <c r="P823" t="s">
        <v>3322</v>
      </c>
      <c r="S823">
        <v>447</v>
      </c>
      <c r="T823">
        <v>148</v>
      </c>
    </row>
    <row r="824" spans="1:21" x14ac:dyDescent="0.25">
      <c r="A824" t="s">
        <v>3328</v>
      </c>
      <c r="B824" t="s">
        <v>29</v>
      </c>
      <c r="C824" t="s">
        <v>30</v>
      </c>
      <c r="D824" t="s">
        <v>22</v>
      </c>
      <c r="E824" t="s">
        <v>23</v>
      </c>
      <c r="F824" t="s">
        <v>5</v>
      </c>
      <c r="H824" t="s">
        <v>24</v>
      </c>
      <c r="I824">
        <v>894905</v>
      </c>
      <c r="J824">
        <v>896311</v>
      </c>
      <c r="K824" t="s">
        <v>25</v>
      </c>
      <c r="L824" t="s">
        <v>3330</v>
      </c>
      <c r="M824" t="s">
        <v>3330</v>
      </c>
      <c r="O824" t="s">
        <v>3331</v>
      </c>
      <c r="P824" t="s">
        <v>3327</v>
      </c>
      <c r="S824">
        <v>1407</v>
      </c>
      <c r="T824">
        <v>468</v>
      </c>
    </row>
    <row r="825" spans="1:21" x14ac:dyDescent="0.25">
      <c r="A825" t="s">
        <v>3333</v>
      </c>
      <c r="B825" t="s">
        <v>29</v>
      </c>
      <c r="C825" t="s">
        <v>30</v>
      </c>
      <c r="D825" t="s">
        <v>22</v>
      </c>
      <c r="E825" t="s">
        <v>23</v>
      </c>
      <c r="F825" t="s">
        <v>5</v>
      </c>
      <c r="H825" t="s">
        <v>24</v>
      </c>
      <c r="I825">
        <v>896311</v>
      </c>
      <c r="J825">
        <v>897384</v>
      </c>
      <c r="K825" t="s">
        <v>25</v>
      </c>
      <c r="L825" t="s">
        <v>3335</v>
      </c>
      <c r="M825" t="s">
        <v>3335</v>
      </c>
      <c r="O825" t="s">
        <v>3336</v>
      </c>
      <c r="P825" t="s">
        <v>3332</v>
      </c>
      <c r="S825">
        <v>1074</v>
      </c>
      <c r="T825">
        <v>357</v>
      </c>
    </row>
    <row r="826" spans="1:21" x14ac:dyDescent="0.25">
      <c r="A826" t="s">
        <v>3337</v>
      </c>
      <c r="B826" t="s">
        <v>29</v>
      </c>
      <c r="C826" t="s">
        <v>30</v>
      </c>
      <c r="D826" t="s">
        <v>22</v>
      </c>
      <c r="E826" t="s">
        <v>23</v>
      </c>
      <c r="F826" t="s">
        <v>5</v>
      </c>
      <c r="H826" t="s">
        <v>24</v>
      </c>
      <c r="I826">
        <v>897353</v>
      </c>
      <c r="J826">
        <v>897715</v>
      </c>
      <c r="K826" t="s">
        <v>52</v>
      </c>
      <c r="L826" t="s">
        <v>3339</v>
      </c>
      <c r="M826" t="s">
        <v>3339</v>
      </c>
      <c r="O826" t="s">
        <v>56</v>
      </c>
      <c r="S826">
        <v>363</v>
      </c>
      <c r="T826">
        <v>120</v>
      </c>
    </row>
    <row r="827" spans="1:21" x14ac:dyDescent="0.25">
      <c r="A827" t="s">
        <v>3340</v>
      </c>
      <c r="B827" t="s">
        <v>29</v>
      </c>
      <c r="C827" t="s">
        <v>30</v>
      </c>
      <c r="D827" t="s">
        <v>22</v>
      </c>
      <c r="E827" t="s">
        <v>23</v>
      </c>
      <c r="F827" t="s">
        <v>5</v>
      </c>
      <c r="H827" t="s">
        <v>24</v>
      </c>
      <c r="I827">
        <v>897885</v>
      </c>
      <c r="J827">
        <v>898757</v>
      </c>
      <c r="K827" t="s">
        <v>25</v>
      </c>
      <c r="L827" t="s">
        <v>3342</v>
      </c>
      <c r="M827" t="s">
        <v>3342</v>
      </c>
      <c r="O827" t="s">
        <v>3343</v>
      </c>
      <c r="S827">
        <v>873</v>
      </c>
      <c r="T827">
        <v>290</v>
      </c>
    </row>
    <row r="828" spans="1:21" x14ac:dyDescent="0.25">
      <c r="A828" t="s">
        <v>3345</v>
      </c>
      <c r="B828" t="s">
        <v>29</v>
      </c>
      <c r="C828" t="s">
        <v>30</v>
      </c>
      <c r="D828" t="s">
        <v>22</v>
      </c>
      <c r="E828" t="s">
        <v>23</v>
      </c>
      <c r="F828" t="s">
        <v>5</v>
      </c>
      <c r="H828" t="s">
        <v>24</v>
      </c>
      <c r="I828">
        <v>898788</v>
      </c>
      <c r="J828">
        <v>899534</v>
      </c>
      <c r="K828" t="s">
        <v>52</v>
      </c>
      <c r="L828" t="s">
        <v>3347</v>
      </c>
      <c r="M828" t="s">
        <v>3347</v>
      </c>
      <c r="O828" t="s">
        <v>3348</v>
      </c>
      <c r="P828" t="s">
        <v>3344</v>
      </c>
      <c r="S828">
        <v>747</v>
      </c>
      <c r="T828">
        <v>248</v>
      </c>
    </row>
    <row r="829" spans="1:21" x14ac:dyDescent="0.25">
      <c r="A829" t="s">
        <v>3350</v>
      </c>
      <c r="B829" t="s">
        <v>29</v>
      </c>
      <c r="C829" t="s">
        <v>30</v>
      </c>
      <c r="D829" t="s">
        <v>22</v>
      </c>
      <c r="E829" t="s">
        <v>23</v>
      </c>
      <c r="F829" t="s">
        <v>5</v>
      </c>
      <c r="H829" t="s">
        <v>24</v>
      </c>
      <c r="I829">
        <v>899802</v>
      </c>
      <c r="J829">
        <v>900725</v>
      </c>
      <c r="K829" t="s">
        <v>52</v>
      </c>
      <c r="L829" t="s">
        <v>3352</v>
      </c>
      <c r="M829" t="s">
        <v>3352</v>
      </c>
      <c r="O829" t="s">
        <v>3353</v>
      </c>
      <c r="P829" t="s">
        <v>3349</v>
      </c>
      <c r="S829">
        <v>924</v>
      </c>
      <c r="T829">
        <v>307</v>
      </c>
    </row>
    <row r="830" spans="1:21" x14ac:dyDescent="0.25">
      <c r="A830" t="s">
        <v>3354</v>
      </c>
      <c r="B830" t="s">
        <v>29</v>
      </c>
      <c r="C830" t="s">
        <v>30</v>
      </c>
      <c r="D830" t="s">
        <v>22</v>
      </c>
      <c r="E830" t="s">
        <v>23</v>
      </c>
      <c r="F830" t="s">
        <v>5</v>
      </c>
      <c r="H830" t="s">
        <v>24</v>
      </c>
      <c r="I830">
        <v>900962</v>
      </c>
      <c r="J830">
        <v>901411</v>
      </c>
      <c r="K830" t="s">
        <v>25</v>
      </c>
      <c r="L830" t="s">
        <v>3356</v>
      </c>
      <c r="M830" t="s">
        <v>3356</v>
      </c>
      <c r="O830" t="s">
        <v>3357</v>
      </c>
      <c r="S830">
        <v>450</v>
      </c>
      <c r="T830">
        <v>149</v>
      </c>
    </row>
    <row r="831" spans="1:21" x14ac:dyDescent="0.25">
      <c r="A831" t="s">
        <v>3358</v>
      </c>
      <c r="B831" t="s">
        <v>29</v>
      </c>
      <c r="C831" t="s">
        <v>30</v>
      </c>
      <c r="D831" t="s">
        <v>22</v>
      </c>
      <c r="E831" t="s">
        <v>23</v>
      </c>
      <c r="F831" t="s">
        <v>5</v>
      </c>
      <c r="H831" t="s">
        <v>24</v>
      </c>
      <c r="I831">
        <v>901474</v>
      </c>
      <c r="J831">
        <v>903951</v>
      </c>
      <c r="K831" t="s">
        <v>52</v>
      </c>
      <c r="L831" t="s">
        <v>3360</v>
      </c>
      <c r="M831" t="s">
        <v>3360</v>
      </c>
      <c r="O831" t="s">
        <v>3361</v>
      </c>
      <c r="S831">
        <v>2478</v>
      </c>
      <c r="T831">
        <v>825</v>
      </c>
    </row>
    <row r="832" spans="1:21" x14ac:dyDescent="0.25">
      <c r="A832" t="s">
        <v>3362</v>
      </c>
      <c r="B832" t="s">
        <v>29</v>
      </c>
      <c r="C832" t="s">
        <v>30</v>
      </c>
      <c r="D832" t="s">
        <v>22</v>
      </c>
      <c r="E832" t="s">
        <v>23</v>
      </c>
      <c r="F832" t="s">
        <v>5</v>
      </c>
      <c r="H832" t="s">
        <v>24</v>
      </c>
      <c r="I832">
        <v>904000</v>
      </c>
      <c r="J832">
        <v>905220</v>
      </c>
      <c r="K832" t="s">
        <v>52</v>
      </c>
      <c r="L832" t="s">
        <v>3364</v>
      </c>
      <c r="M832" t="s">
        <v>3364</v>
      </c>
      <c r="O832" t="s">
        <v>809</v>
      </c>
      <c r="S832">
        <v>1221</v>
      </c>
      <c r="T832">
        <v>406</v>
      </c>
    </row>
    <row r="833" spans="1:21" x14ac:dyDescent="0.25">
      <c r="A833" t="s">
        <v>3366</v>
      </c>
      <c r="B833" t="s">
        <v>29</v>
      </c>
      <c r="C833" t="s">
        <v>30</v>
      </c>
      <c r="D833" t="s">
        <v>22</v>
      </c>
      <c r="E833" t="s">
        <v>23</v>
      </c>
      <c r="F833" t="s">
        <v>5</v>
      </c>
      <c r="H833" t="s">
        <v>24</v>
      </c>
      <c r="I833">
        <v>905230</v>
      </c>
      <c r="J833">
        <v>906276</v>
      </c>
      <c r="K833" t="s">
        <v>52</v>
      </c>
      <c r="L833" t="s">
        <v>3368</v>
      </c>
      <c r="M833" t="s">
        <v>3368</v>
      </c>
      <c r="O833" t="s">
        <v>3369</v>
      </c>
      <c r="P833" t="s">
        <v>3365</v>
      </c>
      <c r="S833">
        <v>1047</v>
      </c>
      <c r="T833">
        <v>348</v>
      </c>
    </row>
    <row r="834" spans="1:21" x14ac:dyDescent="0.25">
      <c r="A834" t="s">
        <v>3370</v>
      </c>
      <c r="B834" t="s">
        <v>29</v>
      </c>
      <c r="C834" t="s">
        <v>30</v>
      </c>
      <c r="D834" t="s">
        <v>22</v>
      </c>
      <c r="E834" t="s">
        <v>23</v>
      </c>
      <c r="F834" t="s">
        <v>5</v>
      </c>
      <c r="H834" t="s">
        <v>24</v>
      </c>
      <c r="I834">
        <v>906407</v>
      </c>
      <c r="J834">
        <v>907684</v>
      </c>
      <c r="K834" t="s">
        <v>52</v>
      </c>
      <c r="L834" t="s">
        <v>3372</v>
      </c>
      <c r="M834" t="s">
        <v>3372</v>
      </c>
      <c r="O834" t="s">
        <v>3373</v>
      </c>
      <c r="S834">
        <v>1278</v>
      </c>
      <c r="T834">
        <v>425</v>
      </c>
    </row>
    <row r="835" spans="1:21" x14ac:dyDescent="0.25">
      <c r="A835" t="s">
        <v>3374</v>
      </c>
      <c r="B835" t="s">
        <v>29</v>
      </c>
      <c r="C835" t="s">
        <v>30</v>
      </c>
      <c r="D835" t="s">
        <v>22</v>
      </c>
      <c r="E835" t="s">
        <v>23</v>
      </c>
      <c r="F835" t="s">
        <v>5</v>
      </c>
      <c r="H835" t="s">
        <v>24</v>
      </c>
      <c r="I835">
        <v>907802</v>
      </c>
      <c r="J835">
        <v>908998</v>
      </c>
      <c r="K835" t="s">
        <v>52</v>
      </c>
      <c r="L835" t="s">
        <v>3376</v>
      </c>
      <c r="M835" t="s">
        <v>3376</v>
      </c>
      <c r="O835" t="s">
        <v>3377</v>
      </c>
      <c r="S835">
        <v>1197</v>
      </c>
      <c r="T835">
        <v>398</v>
      </c>
    </row>
    <row r="836" spans="1:21" x14ac:dyDescent="0.25">
      <c r="A836" t="s">
        <v>3378</v>
      </c>
      <c r="B836" t="s">
        <v>29</v>
      </c>
      <c r="C836" t="s">
        <v>30</v>
      </c>
      <c r="D836" t="s">
        <v>22</v>
      </c>
      <c r="E836" t="s">
        <v>23</v>
      </c>
      <c r="F836" t="s">
        <v>5</v>
      </c>
      <c r="H836" t="s">
        <v>24</v>
      </c>
      <c r="I836">
        <v>909116</v>
      </c>
      <c r="J836">
        <v>909817</v>
      </c>
      <c r="K836" t="s">
        <v>25</v>
      </c>
      <c r="L836" t="s">
        <v>3380</v>
      </c>
      <c r="M836" t="s">
        <v>3380</v>
      </c>
      <c r="O836" t="s">
        <v>1113</v>
      </c>
      <c r="S836">
        <v>702</v>
      </c>
      <c r="T836">
        <v>233</v>
      </c>
    </row>
    <row r="837" spans="1:21" x14ac:dyDescent="0.25">
      <c r="A837" t="s">
        <v>3381</v>
      </c>
      <c r="B837" t="s">
        <v>29</v>
      </c>
      <c r="C837" t="s">
        <v>30</v>
      </c>
      <c r="D837" t="s">
        <v>22</v>
      </c>
      <c r="E837" t="s">
        <v>23</v>
      </c>
      <c r="F837" t="s">
        <v>5</v>
      </c>
      <c r="H837" t="s">
        <v>24</v>
      </c>
      <c r="I837">
        <v>910014</v>
      </c>
      <c r="J837">
        <v>910715</v>
      </c>
      <c r="K837" t="s">
        <v>25</v>
      </c>
      <c r="L837" t="s">
        <v>3383</v>
      </c>
      <c r="M837" t="s">
        <v>3383</v>
      </c>
      <c r="O837" t="s">
        <v>3384</v>
      </c>
      <c r="S837">
        <v>702</v>
      </c>
      <c r="T837">
        <v>233</v>
      </c>
    </row>
    <row r="838" spans="1:21" x14ac:dyDescent="0.25">
      <c r="A838" t="s">
        <v>3385</v>
      </c>
      <c r="B838" t="s">
        <v>124</v>
      </c>
      <c r="D838" t="s">
        <v>22</v>
      </c>
      <c r="E838" t="s">
        <v>23</v>
      </c>
      <c r="F838" t="s">
        <v>5</v>
      </c>
      <c r="H838" t="s">
        <v>24</v>
      </c>
      <c r="I838">
        <v>911187</v>
      </c>
      <c r="J838">
        <v>911263</v>
      </c>
      <c r="K838" t="s">
        <v>52</v>
      </c>
      <c r="O838" t="s">
        <v>3387</v>
      </c>
      <c r="S838">
        <v>77</v>
      </c>
      <c r="U838" t="s">
        <v>1929</v>
      </c>
    </row>
    <row r="839" spans="1:21" x14ac:dyDescent="0.25">
      <c r="A839" t="s">
        <v>3389</v>
      </c>
      <c r="B839" t="s">
        <v>29</v>
      </c>
      <c r="C839" t="s">
        <v>30</v>
      </c>
      <c r="D839" t="s">
        <v>22</v>
      </c>
      <c r="E839" t="s">
        <v>23</v>
      </c>
      <c r="F839" t="s">
        <v>5</v>
      </c>
      <c r="H839" t="s">
        <v>24</v>
      </c>
      <c r="I839">
        <v>911355</v>
      </c>
      <c r="J839">
        <v>912446</v>
      </c>
      <c r="K839" t="s">
        <v>52</v>
      </c>
      <c r="L839" t="s">
        <v>3391</v>
      </c>
      <c r="M839" t="s">
        <v>3391</v>
      </c>
      <c r="O839" t="s">
        <v>3392</v>
      </c>
      <c r="P839" t="s">
        <v>3388</v>
      </c>
      <c r="S839">
        <v>1092</v>
      </c>
      <c r="T839">
        <v>363</v>
      </c>
    </row>
    <row r="840" spans="1:21" x14ac:dyDescent="0.25">
      <c r="A840" t="s">
        <v>3394</v>
      </c>
      <c r="B840" t="s">
        <v>29</v>
      </c>
      <c r="C840" t="s">
        <v>30</v>
      </c>
      <c r="D840" t="s">
        <v>22</v>
      </c>
      <c r="E840" t="s">
        <v>23</v>
      </c>
      <c r="F840" t="s">
        <v>5</v>
      </c>
      <c r="H840" t="s">
        <v>24</v>
      </c>
      <c r="I840">
        <v>912530</v>
      </c>
      <c r="J840">
        <v>913120</v>
      </c>
      <c r="K840" t="s">
        <v>52</v>
      </c>
      <c r="L840" t="s">
        <v>3396</v>
      </c>
      <c r="M840" t="s">
        <v>3396</v>
      </c>
      <c r="O840" t="s">
        <v>3397</v>
      </c>
      <c r="P840" t="s">
        <v>3393</v>
      </c>
      <c r="S840">
        <v>591</v>
      </c>
      <c r="T840">
        <v>196</v>
      </c>
    </row>
    <row r="841" spans="1:21" x14ac:dyDescent="0.25">
      <c r="A841" t="s">
        <v>3398</v>
      </c>
      <c r="B841" t="s">
        <v>29</v>
      </c>
      <c r="C841" t="s">
        <v>30</v>
      </c>
      <c r="D841" t="s">
        <v>22</v>
      </c>
      <c r="E841" t="s">
        <v>23</v>
      </c>
      <c r="F841" t="s">
        <v>5</v>
      </c>
      <c r="H841" t="s">
        <v>24</v>
      </c>
      <c r="I841">
        <v>913142</v>
      </c>
      <c r="J841">
        <v>913780</v>
      </c>
      <c r="K841" t="s">
        <v>52</v>
      </c>
      <c r="L841" t="s">
        <v>3400</v>
      </c>
      <c r="M841" t="s">
        <v>3400</v>
      </c>
      <c r="O841" t="s">
        <v>3401</v>
      </c>
      <c r="S841">
        <v>639</v>
      </c>
      <c r="T841">
        <v>212</v>
      </c>
    </row>
    <row r="842" spans="1:21" x14ac:dyDescent="0.25">
      <c r="A842" t="s">
        <v>3402</v>
      </c>
      <c r="B842" t="s">
        <v>29</v>
      </c>
      <c r="C842" t="s">
        <v>30</v>
      </c>
      <c r="D842" t="s">
        <v>22</v>
      </c>
      <c r="E842" t="s">
        <v>23</v>
      </c>
      <c r="F842" t="s">
        <v>5</v>
      </c>
      <c r="H842" t="s">
        <v>24</v>
      </c>
      <c r="I842">
        <v>913946</v>
      </c>
      <c r="J842">
        <v>914896</v>
      </c>
      <c r="K842" t="s">
        <v>52</v>
      </c>
      <c r="L842" t="s">
        <v>3404</v>
      </c>
      <c r="M842" t="s">
        <v>3404</v>
      </c>
      <c r="O842" t="s">
        <v>3405</v>
      </c>
      <c r="S842">
        <v>951</v>
      </c>
      <c r="T842">
        <v>316</v>
      </c>
    </row>
    <row r="843" spans="1:21" x14ac:dyDescent="0.25">
      <c r="A843" t="s">
        <v>3406</v>
      </c>
      <c r="B843" t="s">
        <v>124</v>
      </c>
      <c r="D843" t="s">
        <v>22</v>
      </c>
      <c r="E843" t="s">
        <v>23</v>
      </c>
      <c r="F843" t="s">
        <v>5</v>
      </c>
      <c r="H843" t="s">
        <v>24</v>
      </c>
      <c r="I843">
        <v>914949</v>
      </c>
      <c r="J843">
        <v>915023</v>
      </c>
      <c r="K843" t="s">
        <v>52</v>
      </c>
      <c r="O843" t="s">
        <v>3408</v>
      </c>
      <c r="S843">
        <v>75</v>
      </c>
      <c r="U843" t="s">
        <v>3409</v>
      </c>
    </row>
    <row r="844" spans="1:21" x14ac:dyDescent="0.25">
      <c r="A844" t="s">
        <v>3411</v>
      </c>
      <c r="B844" t="s">
        <v>29</v>
      </c>
      <c r="C844" t="s">
        <v>30</v>
      </c>
      <c r="D844" t="s">
        <v>22</v>
      </c>
      <c r="E844" t="s">
        <v>23</v>
      </c>
      <c r="F844" t="s">
        <v>5</v>
      </c>
      <c r="H844" t="s">
        <v>24</v>
      </c>
      <c r="I844">
        <v>915046</v>
      </c>
      <c r="J844">
        <v>915909</v>
      </c>
      <c r="K844" t="s">
        <v>52</v>
      </c>
      <c r="L844" t="s">
        <v>3413</v>
      </c>
      <c r="M844" t="s">
        <v>3413</v>
      </c>
      <c r="O844" t="s">
        <v>3414</v>
      </c>
      <c r="P844" t="s">
        <v>3410</v>
      </c>
      <c r="S844">
        <v>864</v>
      </c>
      <c r="T844">
        <v>287</v>
      </c>
    </row>
    <row r="845" spans="1:21" x14ac:dyDescent="0.25">
      <c r="A845" t="s">
        <v>3416</v>
      </c>
      <c r="B845" t="s">
        <v>29</v>
      </c>
      <c r="C845" t="s">
        <v>30</v>
      </c>
      <c r="D845" t="s">
        <v>22</v>
      </c>
      <c r="E845" t="s">
        <v>23</v>
      </c>
      <c r="F845" t="s">
        <v>5</v>
      </c>
      <c r="H845" t="s">
        <v>24</v>
      </c>
      <c r="I845">
        <v>915913</v>
      </c>
      <c r="J845">
        <v>916539</v>
      </c>
      <c r="K845" t="s">
        <v>52</v>
      </c>
      <c r="L845" t="s">
        <v>3418</v>
      </c>
      <c r="M845" t="s">
        <v>3418</v>
      </c>
      <c r="O845" t="s">
        <v>3419</v>
      </c>
      <c r="P845" t="s">
        <v>3415</v>
      </c>
      <c r="S845">
        <v>627</v>
      </c>
      <c r="T845">
        <v>208</v>
      </c>
    </row>
    <row r="846" spans="1:21" x14ac:dyDescent="0.25">
      <c r="A846" t="s">
        <v>3420</v>
      </c>
      <c r="B846" t="s">
        <v>29</v>
      </c>
      <c r="C846" t="s">
        <v>30</v>
      </c>
      <c r="D846" t="s">
        <v>22</v>
      </c>
      <c r="E846" t="s">
        <v>23</v>
      </c>
      <c r="F846" t="s">
        <v>5</v>
      </c>
      <c r="H846" t="s">
        <v>24</v>
      </c>
      <c r="I846">
        <v>916536</v>
      </c>
      <c r="J846">
        <v>918293</v>
      </c>
      <c r="K846" t="s">
        <v>52</v>
      </c>
      <c r="L846" t="s">
        <v>3422</v>
      </c>
      <c r="M846" t="s">
        <v>3422</v>
      </c>
      <c r="O846" t="s">
        <v>2032</v>
      </c>
      <c r="S846">
        <v>1758</v>
      </c>
      <c r="T846">
        <v>585</v>
      </c>
    </row>
    <row r="847" spans="1:21" x14ac:dyDescent="0.25">
      <c r="A847" t="s">
        <v>3423</v>
      </c>
      <c r="B847" t="s">
        <v>29</v>
      </c>
      <c r="C847" t="s">
        <v>30</v>
      </c>
      <c r="D847" t="s">
        <v>22</v>
      </c>
      <c r="E847" t="s">
        <v>23</v>
      </c>
      <c r="F847" t="s">
        <v>5</v>
      </c>
      <c r="H847" t="s">
        <v>24</v>
      </c>
      <c r="I847">
        <v>918528</v>
      </c>
      <c r="J847">
        <v>919817</v>
      </c>
      <c r="K847" t="s">
        <v>25</v>
      </c>
      <c r="L847" t="s">
        <v>3425</v>
      </c>
      <c r="M847" t="s">
        <v>3425</v>
      </c>
      <c r="O847" t="s">
        <v>3426</v>
      </c>
      <c r="S847">
        <v>1290</v>
      </c>
      <c r="T847">
        <v>429</v>
      </c>
    </row>
    <row r="848" spans="1:21" x14ac:dyDescent="0.25">
      <c r="A848" t="s">
        <v>3428</v>
      </c>
      <c r="B848" t="s">
        <v>29</v>
      </c>
      <c r="C848" t="s">
        <v>30</v>
      </c>
      <c r="D848" t="s">
        <v>22</v>
      </c>
      <c r="E848" t="s">
        <v>23</v>
      </c>
      <c r="F848" t="s">
        <v>5</v>
      </c>
      <c r="H848" t="s">
        <v>24</v>
      </c>
      <c r="I848">
        <v>919814</v>
      </c>
      <c r="J848">
        <v>920905</v>
      </c>
      <c r="K848" t="s">
        <v>25</v>
      </c>
      <c r="L848" t="s">
        <v>3430</v>
      </c>
      <c r="M848" t="s">
        <v>3430</v>
      </c>
      <c r="O848" t="s">
        <v>3431</v>
      </c>
      <c r="P848" t="s">
        <v>3427</v>
      </c>
      <c r="S848">
        <v>1092</v>
      </c>
      <c r="T848">
        <v>363</v>
      </c>
    </row>
    <row r="849" spans="1:20" x14ac:dyDescent="0.25">
      <c r="A849" t="s">
        <v>3433</v>
      </c>
      <c r="B849" t="s">
        <v>29</v>
      </c>
      <c r="C849" t="s">
        <v>30</v>
      </c>
      <c r="D849" t="s">
        <v>22</v>
      </c>
      <c r="E849" t="s">
        <v>23</v>
      </c>
      <c r="F849" t="s">
        <v>5</v>
      </c>
      <c r="H849" t="s">
        <v>24</v>
      </c>
      <c r="I849">
        <v>920928</v>
      </c>
      <c r="J849">
        <v>921749</v>
      </c>
      <c r="K849" t="s">
        <v>25</v>
      </c>
      <c r="L849" t="s">
        <v>3435</v>
      </c>
      <c r="M849" t="s">
        <v>3435</v>
      </c>
      <c r="O849" t="s">
        <v>3436</v>
      </c>
      <c r="P849" t="s">
        <v>3432</v>
      </c>
      <c r="S849">
        <v>822</v>
      </c>
      <c r="T849">
        <v>273</v>
      </c>
    </row>
    <row r="850" spans="1:20" x14ac:dyDescent="0.25">
      <c r="A850" t="s">
        <v>3437</v>
      </c>
      <c r="B850" t="s">
        <v>29</v>
      </c>
      <c r="C850" t="s">
        <v>30</v>
      </c>
      <c r="D850" t="s">
        <v>22</v>
      </c>
      <c r="E850" t="s">
        <v>23</v>
      </c>
      <c r="F850" t="s">
        <v>5</v>
      </c>
      <c r="H850" t="s">
        <v>24</v>
      </c>
      <c r="I850">
        <v>921761</v>
      </c>
      <c r="J850">
        <v>922507</v>
      </c>
      <c r="K850" t="s">
        <v>25</v>
      </c>
      <c r="L850" t="s">
        <v>3439</v>
      </c>
      <c r="M850" t="s">
        <v>3439</v>
      </c>
      <c r="O850" t="s">
        <v>3440</v>
      </c>
      <c r="S850">
        <v>747</v>
      </c>
      <c r="T850">
        <v>248</v>
      </c>
    </row>
    <row r="851" spans="1:20" x14ac:dyDescent="0.25">
      <c r="A851" t="s">
        <v>3442</v>
      </c>
      <c r="B851" t="s">
        <v>29</v>
      </c>
      <c r="C851" t="s">
        <v>30</v>
      </c>
      <c r="D851" t="s">
        <v>22</v>
      </c>
      <c r="E851" t="s">
        <v>23</v>
      </c>
      <c r="F851" t="s">
        <v>5</v>
      </c>
      <c r="H851" t="s">
        <v>24</v>
      </c>
      <c r="I851">
        <v>922518</v>
      </c>
      <c r="J851">
        <v>923909</v>
      </c>
      <c r="K851" t="s">
        <v>52</v>
      </c>
      <c r="L851" t="s">
        <v>3444</v>
      </c>
      <c r="M851" t="s">
        <v>3444</v>
      </c>
      <c r="O851" t="s">
        <v>3445</v>
      </c>
      <c r="P851" t="s">
        <v>3441</v>
      </c>
      <c r="S851">
        <v>1392</v>
      </c>
      <c r="T851">
        <v>463</v>
      </c>
    </row>
    <row r="852" spans="1:20" x14ac:dyDescent="0.25">
      <c r="A852" t="s">
        <v>3446</v>
      </c>
      <c r="B852" t="s">
        <v>29</v>
      </c>
      <c r="C852" t="s">
        <v>30</v>
      </c>
      <c r="D852" t="s">
        <v>22</v>
      </c>
      <c r="E852" t="s">
        <v>23</v>
      </c>
      <c r="F852" t="s">
        <v>5</v>
      </c>
      <c r="H852" t="s">
        <v>24</v>
      </c>
      <c r="I852">
        <v>924061</v>
      </c>
      <c r="J852">
        <v>924873</v>
      </c>
      <c r="K852" t="s">
        <v>25</v>
      </c>
      <c r="L852" t="s">
        <v>3448</v>
      </c>
      <c r="M852" t="s">
        <v>3448</v>
      </c>
      <c r="O852" t="s">
        <v>56</v>
      </c>
      <c r="S852">
        <v>813</v>
      </c>
      <c r="T852">
        <v>270</v>
      </c>
    </row>
    <row r="853" spans="1:20" x14ac:dyDescent="0.25">
      <c r="A853" t="s">
        <v>3449</v>
      </c>
      <c r="B853" t="s">
        <v>29</v>
      </c>
      <c r="C853" t="s">
        <v>30</v>
      </c>
      <c r="D853" t="s">
        <v>22</v>
      </c>
      <c r="E853" t="s">
        <v>23</v>
      </c>
      <c r="F853" t="s">
        <v>5</v>
      </c>
      <c r="H853" t="s">
        <v>24</v>
      </c>
      <c r="I853">
        <v>924894</v>
      </c>
      <c r="J853">
        <v>925781</v>
      </c>
      <c r="K853" t="s">
        <v>25</v>
      </c>
      <c r="L853" t="s">
        <v>3451</v>
      </c>
      <c r="M853" t="s">
        <v>3451</v>
      </c>
      <c r="O853" t="s">
        <v>1243</v>
      </c>
      <c r="S853">
        <v>888</v>
      </c>
      <c r="T853">
        <v>295</v>
      </c>
    </row>
    <row r="854" spans="1:20" x14ac:dyDescent="0.25">
      <c r="A854" t="s">
        <v>3452</v>
      </c>
      <c r="B854" t="s">
        <v>29</v>
      </c>
      <c r="C854" t="s">
        <v>30</v>
      </c>
      <c r="D854" t="s">
        <v>22</v>
      </c>
      <c r="E854" t="s">
        <v>23</v>
      </c>
      <c r="F854" t="s">
        <v>5</v>
      </c>
      <c r="H854" t="s">
        <v>24</v>
      </c>
      <c r="I854">
        <v>925762</v>
      </c>
      <c r="J854">
        <v>926253</v>
      </c>
      <c r="K854" t="s">
        <v>25</v>
      </c>
      <c r="L854" t="s">
        <v>3454</v>
      </c>
      <c r="M854" t="s">
        <v>3454</v>
      </c>
      <c r="O854" t="s">
        <v>3455</v>
      </c>
      <c r="S854">
        <v>492</v>
      </c>
      <c r="T854">
        <v>163</v>
      </c>
    </row>
    <row r="855" spans="1:20" x14ac:dyDescent="0.25">
      <c r="A855" t="s">
        <v>3457</v>
      </c>
      <c r="B855" t="s">
        <v>29</v>
      </c>
      <c r="C855" t="s">
        <v>30</v>
      </c>
      <c r="D855" t="s">
        <v>22</v>
      </c>
      <c r="E855" t="s">
        <v>23</v>
      </c>
      <c r="F855" t="s">
        <v>5</v>
      </c>
      <c r="H855" t="s">
        <v>24</v>
      </c>
      <c r="I855">
        <v>926256</v>
      </c>
      <c r="J855">
        <v>927161</v>
      </c>
      <c r="K855" t="s">
        <v>25</v>
      </c>
      <c r="L855" t="s">
        <v>3459</v>
      </c>
      <c r="M855" t="s">
        <v>3459</v>
      </c>
      <c r="O855" t="s">
        <v>3460</v>
      </c>
      <c r="P855" t="s">
        <v>3456</v>
      </c>
      <c r="S855">
        <v>906</v>
      </c>
      <c r="T855">
        <v>301</v>
      </c>
    </row>
    <row r="856" spans="1:20" x14ac:dyDescent="0.25">
      <c r="A856" t="s">
        <v>3461</v>
      </c>
      <c r="B856" t="s">
        <v>29</v>
      </c>
      <c r="C856" t="s">
        <v>30</v>
      </c>
      <c r="D856" t="s">
        <v>22</v>
      </c>
      <c r="E856" t="s">
        <v>23</v>
      </c>
      <c r="F856" t="s">
        <v>5</v>
      </c>
      <c r="H856" t="s">
        <v>24</v>
      </c>
      <c r="I856">
        <v>927168</v>
      </c>
      <c r="J856">
        <v>928235</v>
      </c>
      <c r="K856" t="s">
        <v>25</v>
      </c>
      <c r="L856" t="s">
        <v>3463</v>
      </c>
      <c r="M856" t="s">
        <v>3463</v>
      </c>
      <c r="O856" t="s">
        <v>3464</v>
      </c>
      <c r="S856">
        <v>1068</v>
      </c>
      <c r="T856">
        <v>355</v>
      </c>
    </row>
    <row r="857" spans="1:20" x14ac:dyDescent="0.25">
      <c r="A857" t="s">
        <v>3465</v>
      </c>
      <c r="B857" t="s">
        <v>29</v>
      </c>
      <c r="C857" t="s">
        <v>30</v>
      </c>
      <c r="D857" t="s">
        <v>22</v>
      </c>
      <c r="E857" t="s">
        <v>23</v>
      </c>
      <c r="F857" t="s">
        <v>5</v>
      </c>
      <c r="H857" t="s">
        <v>24</v>
      </c>
      <c r="I857">
        <v>928254</v>
      </c>
      <c r="J857">
        <v>928679</v>
      </c>
      <c r="K857" t="s">
        <v>25</v>
      </c>
      <c r="L857" t="s">
        <v>3467</v>
      </c>
      <c r="M857" t="s">
        <v>3467</v>
      </c>
      <c r="O857" t="s">
        <v>3468</v>
      </c>
      <c r="S857">
        <v>426</v>
      </c>
      <c r="T857">
        <v>141</v>
      </c>
    </row>
    <row r="858" spans="1:20" x14ac:dyDescent="0.25">
      <c r="A858" t="s">
        <v>3469</v>
      </c>
      <c r="B858" t="s">
        <v>29</v>
      </c>
      <c r="C858" t="s">
        <v>30</v>
      </c>
      <c r="D858" t="s">
        <v>22</v>
      </c>
      <c r="E858" t="s">
        <v>23</v>
      </c>
      <c r="F858" t="s">
        <v>5</v>
      </c>
      <c r="H858" t="s">
        <v>24</v>
      </c>
      <c r="I858">
        <v>928716</v>
      </c>
      <c r="J858">
        <v>929180</v>
      </c>
      <c r="K858" t="s">
        <v>52</v>
      </c>
      <c r="L858" t="s">
        <v>3471</v>
      </c>
      <c r="M858" t="s">
        <v>3471</v>
      </c>
      <c r="O858" t="s">
        <v>3472</v>
      </c>
      <c r="S858">
        <v>465</v>
      </c>
      <c r="T858">
        <v>154</v>
      </c>
    </row>
    <row r="859" spans="1:20" x14ac:dyDescent="0.25">
      <c r="A859" t="s">
        <v>3473</v>
      </c>
      <c r="B859" t="s">
        <v>29</v>
      </c>
      <c r="C859" t="s">
        <v>30</v>
      </c>
      <c r="D859" t="s">
        <v>22</v>
      </c>
      <c r="E859" t="s">
        <v>23</v>
      </c>
      <c r="F859" t="s">
        <v>5</v>
      </c>
      <c r="H859" t="s">
        <v>24</v>
      </c>
      <c r="I859">
        <v>929387</v>
      </c>
      <c r="J859">
        <v>930217</v>
      </c>
      <c r="K859" t="s">
        <v>25</v>
      </c>
      <c r="L859" t="s">
        <v>3475</v>
      </c>
      <c r="M859" t="s">
        <v>3475</v>
      </c>
      <c r="O859" t="s">
        <v>419</v>
      </c>
      <c r="S859">
        <v>831</v>
      </c>
      <c r="T859">
        <v>276</v>
      </c>
    </row>
    <row r="860" spans="1:20" x14ac:dyDescent="0.25">
      <c r="A860" t="s">
        <v>3476</v>
      </c>
      <c r="B860" t="s">
        <v>29</v>
      </c>
      <c r="C860" t="s">
        <v>30</v>
      </c>
      <c r="D860" t="s">
        <v>22</v>
      </c>
      <c r="E860" t="s">
        <v>23</v>
      </c>
      <c r="F860" t="s">
        <v>5</v>
      </c>
      <c r="H860" t="s">
        <v>24</v>
      </c>
      <c r="I860">
        <v>930265</v>
      </c>
      <c r="J860">
        <v>933414</v>
      </c>
      <c r="K860" t="s">
        <v>25</v>
      </c>
      <c r="L860" t="s">
        <v>3478</v>
      </c>
      <c r="M860" t="s">
        <v>3478</v>
      </c>
      <c r="O860" t="s">
        <v>3479</v>
      </c>
      <c r="S860">
        <v>3150</v>
      </c>
      <c r="T860">
        <v>1049</v>
      </c>
    </row>
    <row r="861" spans="1:20" x14ac:dyDescent="0.25">
      <c r="A861" t="s">
        <v>3480</v>
      </c>
      <c r="B861" t="s">
        <v>29</v>
      </c>
      <c r="C861" t="s">
        <v>30</v>
      </c>
      <c r="D861" t="s">
        <v>22</v>
      </c>
      <c r="E861" t="s">
        <v>23</v>
      </c>
      <c r="F861" t="s">
        <v>5</v>
      </c>
      <c r="H861" t="s">
        <v>24</v>
      </c>
      <c r="I861">
        <v>933416</v>
      </c>
      <c r="J861">
        <v>934678</v>
      </c>
      <c r="K861" t="s">
        <v>25</v>
      </c>
      <c r="L861" t="s">
        <v>3482</v>
      </c>
      <c r="M861" t="s">
        <v>3482</v>
      </c>
      <c r="O861" t="s">
        <v>56</v>
      </c>
      <c r="S861">
        <v>1263</v>
      </c>
      <c r="T861">
        <v>420</v>
      </c>
    </row>
    <row r="862" spans="1:20" x14ac:dyDescent="0.25">
      <c r="A862" t="s">
        <v>3483</v>
      </c>
      <c r="B862" t="s">
        <v>29</v>
      </c>
      <c r="C862" t="s">
        <v>30</v>
      </c>
      <c r="D862" t="s">
        <v>22</v>
      </c>
      <c r="E862" t="s">
        <v>23</v>
      </c>
      <c r="F862" t="s">
        <v>5</v>
      </c>
      <c r="H862" t="s">
        <v>24</v>
      </c>
      <c r="I862">
        <v>934928</v>
      </c>
      <c r="J862">
        <v>935905</v>
      </c>
      <c r="K862" t="s">
        <v>25</v>
      </c>
      <c r="L862" t="s">
        <v>3485</v>
      </c>
      <c r="M862" t="s">
        <v>3485</v>
      </c>
      <c r="O862" t="s">
        <v>3486</v>
      </c>
      <c r="S862">
        <v>978</v>
      </c>
      <c r="T862">
        <v>325</v>
      </c>
    </row>
    <row r="863" spans="1:20" x14ac:dyDescent="0.25">
      <c r="A863" t="s">
        <v>3487</v>
      </c>
      <c r="B863" t="s">
        <v>29</v>
      </c>
      <c r="C863" t="s">
        <v>30</v>
      </c>
      <c r="D863" t="s">
        <v>22</v>
      </c>
      <c r="E863" t="s">
        <v>23</v>
      </c>
      <c r="F863" t="s">
        <v>5</v>
      </c>
      <c r="H863" t="s">
        <v>24</v>
      </c>
      <c r="I863">
        <v>935990</v>
      </c>
      <c r="J863">
        <v>938185</v>
      </c>
      <c r="K863" t="s">
        <v>25</v>
      </c>
      <c r="L863" t="s">
        <v>3489</v>
      </c>
      <c r="M863" t="s">
        <v>3489</v>
      </c>
      <c r="O863" t="s">
        <v>3490</v>
      </c>
      <c r="S863">
        <v>2196</v>
      </c>
      <c r="T863">
        <v>731</v>
      </c>
    </row>
    <row r="864" spans="1:20" x14ac:dyDescent="0.25">
      <c r="A864" t="s">
        <v>3491</v>
      </c>
      <c r="B864" t="s">
        <v>29</v>
      </c>
      <c r="C864" t="s">
        <v>30</v>
      </c>
      <c r="D864" t="s">
        <v>22</v>
      </c>
      <c r="E864" t="s">
        <v>23</v>
      </c>
      <c r="F864" t="s">
        <v>5</v>
      </c>
      <c r="H864" t="s">
        <v>24</v>
      </c>
      <c r="I864">
        <v>938293</v>
      </c>
      <c r="J864">
        <v>940107</v>
      </c>
      <c r="K864" t="s">
        <v>25</v>
      </c>
      <c r="L864" t="s">
        <v>3493</v>
      </c>
      <c r="M864" t="s">
        <v>3493</v>
      </c>
      <c r="O864" t="s">
        <v>1548</v>
      </c>
      <c r="S864">
        <v>1815</v>
      </c>
      <c r="T864">
        <v>604</v>
      </c>
    </row>
    <row r="865" spans="1:20" x14ac:dyDescent="0.25">
      <c r="A865" t="s">
        <v>3494</v>
      </c>
      <c r="B865" t="s">
        <v>29</v>
      </c>
      <c r="C865" t="s">
        <v>30</v>
      </c>
      <c r="D865" t="s">
        <v>22</v>
      </c>
      <c r="E865" t="s">
        <v>23</v>
      </c>
      <c r="F865" t="s">
        <v>5</v>
      </c>
      <c r="H865" t="s">
        <v>24</v>
      </c>
      <c r="I865">
        <v>940104</v>
      </c>
      <c r="J865">
        <v>941456</v>
      </c>
      <c r="K865" t="s">
        <v>25</v>
      </c>
      <c r="L865" t="s">
        <v>3496</v>
      </c>
      <c r="M865" t="s">
        <v>3496</v>
      </c>
      <c r="O865" t="s">
        <v>323</v>
      </c>
      <c r="S865">
        <v>1353</v>
      </c>
      <c r="T865">
        <v>450</v>
      </c>
    </row>
    <row r="866" spans="1:20" x14ac:dyDescent="0.25">
      <c r="A866" t="s">
        <v>3497</v>
      </c>
      <c r="B866" t="s">
        <v>29</v>
      </c>
      <c r="C866" t="s">
        <v>30</v>
      </c>
      <c r="D866" t="s">
        <v>22</v>
      </c>
      <c r="E866" t="s">
        <v>23</v>
      </c>
      <c r="F866" t="s">
        <v>5</v>
      </c>
      <c r="H866" t="s">
        <v>24</v>
      </c>
      <c r="I866">
        <v>941605</v>
      </c>
      <c r="J866">
        <v>943299</v>
      </c>
      <c r="K866" t="s">
        <v>25</v>
      </c>
      <c r="L866" t="s">
        <v>3499</v>
      </c>
      <c r="M866" t="s">
        <v>3499</v>
      </c>
      <c r="O866" t="s">
        <v>809</v>
      </c>
      <c r="S866">
        <v>1695</v>
      </c>
      <c r="T866">
        <v>564</v>
      </c>
    </row>
    <row r="867" spans="1:20" x14ac:dyDescent="0.25">
      <c r="A867" t="s">
        <v>3500</v>
      </c>
      <c r="B867" t="s">
        <v>29</v>
      </c>
      <c r="C867" t="s">
        <v>30</v>
      </c>
      <c r="D867" t="s">
        <v>22</v>
      </c>
      <c r="E867" t="s">
        <v>23</v>
      </c>
      <c r="F867" t="s">
        <v>5</v>
      </c>
      <c r="H867" t="s">
        <v>24</v>
      </c>
      <c r="I867">
        <v>943371</v>
      </c>
      <c r="J867">
        <v>945029</v>
      </c>
      <c r="K867" t="s">
        <v>52</v>
      </c>
      <c r="L867" t="s">
        <v>3502</v>
      </c>
      <c r="M867" t="s">
        <v>3502</v>
      </c>
      <c r="O867" t="s">
        <v>3503</v>
      </c>
      <c r="S867">
        <v>1659</v>
      </c>
      <c r="T867">
        <v>552</v>
      </c>
    </row>
    <row r="868" spans="1:20" x14ac:dyDescent="0.25">
      <c r="A868" t="s">
        <v>3504</v>
      </c>
      <c r="B868" t="s">
        <v>29</v>
      </c>
      <c r="C868" t="s">
        <v>30</v>
      </c>
      <c r="D868" t="s">
        <v>22</v>
      </c>
      <c r="E868" t="s">
        <v>23</v>
      </c>
      <c r="F868" t="s">
        <v>5</v>
      </c>
      <c r="H868" t="s">
        <v>24</v>
      </c>
      <c r="I868">
        <v>945026</v>
      </c>
      <c r="J868">
        <v>946213</v>
      </c>
      <c r="K868" t="s">
        <v>52</v>
      </c>
      <c r="L868" t="s">
        <v>3506</v>
      </c>
      <c r="M868" t="s">
        <v>3506</v>
      </c>
      <c r="O868" t="s">
        <v>3507</v>
      </c>
      <c r="S868">
        <v>1188</v>
      </c>
      <c r="T868">
        <v>395</v>
      </c>
    </row>
    <row r="869" spans="1:20" x14ac:dyDescent="0.25">
      <c r="A869" t="s">
        <v>3508</v>
      </c>
      <c r="B869" t="s">
        <v>29</v>
      </c>
      <c r="C869" t="s">
        <v>30</v>
      </c>
      <c r="D869" t="s">
        <v>22</v>
      </c>
      <c r="E869" t="s">
        <v>23</v>
      </c>
      <c r="F869" t="s">
        <v>5</v>
      </c>
      <c r="H869" t="s">
        <v>24</v>
      </c>
      <c r="I869">
        <v>946218</v>
      </c>
      <c r="J869">
        <v>947831</v>
      </c>
      <c r="K869" t="s">
        <v>52</v>
      </c>
      <c r="L869" t="s">
        <v>3510</v>
      </c>
      <c r="M869" t="s">
        <v>3510</v>
      </c>
      <c r="O869" t="s">
        <v>3511</v>
      </c>
      <c r="S869">
        <v>1614</v>
      </c>
      <c r="T869">
        <v>537</v>
      </c>
    </row>
    <row r="870" spans="1:20" x14ac:dyDescent="0.25">
      <c r="A870" t="s">
        <v>3512</v>
      </c>
      <c r="B870" t="s">
        <v>29</v>
      </c>
      <c r="C870" t="s">
        <v>30</v>
      </c>
      <c r="D870" t="s">
        <v>22</v>
      </c>
      <c r="E870" t="s">
        <v>23</v>
      </c>
      <c r="F870" t="s">
        <v>5</v>
      </c>
      <c r="H870" t="s">
        <v>24</v>
      </c>
      <c r="I870">
        <v>947922</v>
      </c>
      <c r="J870">
        <v>948929</v>
      </c>
      <c r="K870" t="s">
        <v>25</v>
      </c>
      <c r="L870" t="s">
        <v>3514</v>
      </c>
      <c r="M870" t="s">
        <v>3514</v>
      </c>
      <c r="O870" t="s">
        <v>415</v>
      </c>
      <c r="S870">
        <v>1008</v>
      </c>
      <c r="T870">
        <v>335</v>
      </c>
    </row>
    <row r="871" spans="1:20" x14ac:dyDescent="0.25">
      <c r="A871" t="s">
        <v>3515</v>
      </c>
      <c r="B871" t="s">
        <v>29</v>
      </c>
      <c r="C871" t="s">
        <v>30</v>
      </c>
      <c r="D871" t="s">
        <v>22</v>
      </c>
      <c r="E871" t="s">
        <v>23</v>
      </c>
      <c r="F871" t="s">
        <v>5</v>
      </c>
      <c r="H871" t="s">
        <v>24</v>
      </c>
      <c r="I871">
        <v>948933</v>
      </c>
      <c r="J871">
        <v>950288</v>
      </c>
      <c r="K871" t="s">
        <v>52</v>
      </c>
      <c r="L871" t="s">
        <v>3517</v>
      </c>
      <c r="M871" t="s">
        <v>3517</v>
      </c>
      <c r="O871" t="s">
        <v>3518</v>
      </c>
      <c r="S871">
        <v>1356</v>
      </c>
      <c r="T871">
        <v>451</v>
      </c>
    </row>
    <row r="872" spans="1:20" x14ac:dyDescent="0.25">
      <c r="A872" t="s">
        <v>3519</v>
      </c>
      <c r="B872" t="s">
        <v>29</v>
      </c>
      <c r="C872" t="s">
        <v>30</v>
      </c>
      <c r="D872" t="s">
        <v>22</v>
      </c>
      <c r="E872" t="s">
        <v>23</v>
      </c>
      <c r="F872" t="s">
        <v>5</v>
      </c>
      <c r="H872" t="s">
        <v>24</v>
      </c>
      <c r="I872">
        <v>950343</v>
      </c>
      <c r="J872">
        <v>950834</v>
      </c>
      <c r="K872" t="s">
        <v>52</v>
      </c>
      <c r="L872" t="s">
        <v>3521</v>
      </c>
      <c r="M872" t="s">
        <v>3521</v>
      </c>
      <c r="O872" t="s">
        <v>786</v>
      </c>
      <c r="S872">
        <v>492</v>
      </c>
      <c r="T872">
        <v>163</v>
      </c>
    </row>
    <row r="873" spans="1:20" x14ac:dyDescent="0.25">
      <c r="A873" t="s">
        <v>3522</v>
      </c>
      <c r="B873" t="s">
        <v>29</v>
      </c>
      <c r="C873" t="s">
        <v>30</v>
      </c>
      <c r="D873" t="s">
        <v>22</v>
      </c>
      <c r="E873" t="s">
        <v>23</v>
      </c>
      <c r="F873" t="s">
        <v>5</v>
      </c>
      <c r="H873" t="s">
        <v>24</v>
      </c>
      <c r="I873">
        <v>950918</v>
      </c>
      <c r="J873">
        <v>951643</v>
      </c>
      <c r="K873" t="s">
        <v>52</v>
      </c>
      <c r="L873" t="s">
        <v>3524</v>
      </c>
      <c r="M873" t="s">
        <v>3524</v>
      </c>
      <c r="O873" t="s">
        <v>3525</v>
      </c>
      <c r="S873">
        <v>726</v>
      </c>
      <c r="T873">
        <v>241</v>
      </c>
    </row>
    <row r="874" spans="1:20" x14ac:dyDescent="0.25">
      <c r="A874" t="s">
        <v>3526</v>
      </c>
      <c r="B874" t="s">
        <v>29</v>
      </c>
      <c r="C874" t="s">
        <v>30</v>
      </c>
      <c r="D874" t="s">
        <v>22</v>
      </c>
      <c r="E874" t="s">
        <v>23</v>
      </c>
      <c r="F874" t="s">
        <v>5</v>
      </c>
      <c r="H874" t="s">
        <v>24</v>
      </c>
      <c r="I874">
        <v>951781</v>
      </c>
      <c r="J874">
        <v>952788</v>
      </c>
      <c r="K874" t="s">
        <v>25</v>
      </c>
      <c r="L874" t="s">
        <v>3528</v>
      </c>
      <c r="M874" t="s">
        <v>3528</v>
      </c>
      <c r="O874" t="s">
        <v>3529</v>
      </c>
      <c r="S874">
        <v>1008</v>
      </c>
      <c r="T874">
        <v>335</v>
      </c>
    </row>
    <row r="875" spans="1:20" x14ac:dyDescent="0.25">
      <c r="A875" t="s">
        <v>3531</v>
      </c>
      <c r="B875" t="s">
        <v>29</v>
      </c>
      <c r="C875" t="s">
        <v>30</v>
      </c>
      <c r="D875" t="s">
        <v>22</v>
      </c>
      <c r="E875" t="s">
        <v>23</v>
      </c>
      <c r="F875" t="s">
        <v>5</v>
      </c>
      <c r="H875" t="s">
        <v>24</v>
      </c>
      <c r="I875">
        <v>952803</v>
      </c>
      <c r="J875">
        <v>953054</v>
      </c>
      <c r="K875" t="s">
        <v>52</v>
      </c>
      <c r="L875" t="s">
        <v>3533</v>
      </c>
      <c r="M875" t="s">
        <v>3533</v>
      </c>
      <c r="O875" t="s">
        <v>3534</v>
      </c>
      <c r="P875" t="s">
        <v>3530</v>
      </c>
      <c r="S875">
        <v>252</v>
      </c>
      <c r="T875">
        <v>83</v>
      </c>
    </row>
    <row r="876" spans="1:20" x14ac:dyDescent="0.25">
      <c r="A876" t="s">
        <v>3536</v>
      </c>
      <c r="B876" t="s">
        <v>29</v>
      </c>
      <c r="C876" t="s">
        <v>30</v>
      </c>
      <c r="D876" t="s">
        <v>22</v>
      </c>
      <c r="E876" t="s">
        <v>23</v>
      </c>
      <c r="F876" t="s">
        <v>5</v>
      </c>
      <c r="H876" t="s">
        <v>24</v>
      </c>
      <c r="I876">
        <v>953058</v>
      </c>
      <c r="J876">
        <v>953870</v>
      </c>
      <c r="K876" t="s">
        <v>52</v>
      </c>
      <c r="L876" t="s">
        <v>3538</v>
      </c>
      <c r="M876" t="s">
        <v>3538</v>
      </c>
      <c r="O876" t="s">
        <v>3539</v>
      </c>
      <c r="P876" t="s">
        <v>3535</v>
      </c>
      <c r="S876">
        <v>813</v>
      </c>
      <c r="T876">
        <v>270</v>
      </c>
    </row>
    <row r="877" spans="1:20" x14ac:dyDescent="0.25">
      <c r="A877" t="s">
        <v>3541</v>
      </c>
      <c r="B877" t="s">
        <v>29</v>
      </c>
      <c r="C877" t="s">
        <v>30</v>
      </c>
      <c r="D877" t="s">
        <v>22</v>
      </c>
      <c r="E877" t="s">
        <v>23</v>
      </c>
      <c r="F877" t="s">
        <v>5</v>
      </c>
      <c r="H877" t="s">
        <v>24</v>
      </c>
      <c r="I877">
        <v>953936</v>
      </c>
      <c r="J877">
        <v>954685</v>
      </c>
      <c r="K877" t="s">
        <v>52</v>
      </c>
      <c r="L877" t="s">
        <v>3543</v>
      </c>
      <c r="M877" t="s">
        <v>3543</v>
      </c>
      <c r="O877" t="s">
        <v>3544</v>
      </c>
      <c r="P877" t="s">
        <v>3540</v>
      </c>
      <c r="S877">
        <v>750</v>
      </c>
      <c r="T877">
        <v>249</v>
      </c>
    </row>
    <row r="878" spans="1:20" x14ac:dyDescent="0.25">
      <c r="A878" t="s">
        <v>3545</v>
      </c>
      <c r="B878" t="s">
        <v>29</v>
      </c>
      <c r="C878" t="s">
        <v>30</v>
      </c>
      <c r="D878" t="s">
        <v>22</v>
      </c>
      <c r="E878" t="s">
        <v>23</v>
      </c>
      <c r="F878" t="s">
        <v>5</v>
      </c>
      <c r="H878" t="s">
        <v>24</v>
      </c>
      <c r="I878">
        <v>954682</v>
      </c>
      <c r="J878">
        <v>955071</v>
      </c>
      <c r="K878" t="s">
        <v>52</v>
      </c>
      <c r="L878" t="s">
        <v>3547</v>
      </c>
      <c r="M878" t="s">
        <v>3547</v>
      </c>
      <c r="O878" t="s">
        <v>3548</v>
      </c>
      <c r="S878">
        <v>390</v>
      </c>
      <c r="T878">
        <v>129</v>
      </c>
    </row>
    <row r="879" spans="1:20" x14ac:dyDescent="0.25">
      <c r="A879" t="s">
        <v>3549</v>
      </c>
      <c r="B879" t="s">
        <v>29</v>
      </c>
      <c r="C879" t="s">
        <v>30</v>
      </c>
      <c r="D879" t="s">
        <v>22</v>
      </c>
      <c r="E879" t="s">
        <v>23</v>
      </c>
      <c r="F879" t="s">
        <v>5</v>
      </c>
      <c r="H879" t="s">
        <v>24</v>
      </c>
      <c r="I879">
        <v>955071</v>
      </c>
      <c r="J879">
        <v>955349</v>
      </c>
      <c r="K879" t="s">
        <v>52</v>
      </c>
      <c r="L879" t="s">
        <v>3551</v>
      </c>
      <c r="M879" t="s">
        <v>3551</v>
      </c>
      <c r="O879" t="s">
        <v>3552</v>
      </c>
      <c r="S879">
        <v>279</v>
      </c>
      <c r="T879">
        <v>92</v>
      </c>
    </row>
    <row r="880" spans="1:20" x14ac:dyDescent="0.25">
      <c r="A880" t="s">
        <v>3554</v>
      </c>
      <c r="B880" t="s">
        <v>29</v>
      </c>
      <c r="C880" t="s">
        <v>30</v>
      </c>
      <c r="D880" t="s">
        <v>22</v>
      </c>
      <c r="E880" t="s">
        <v>23</v>
      </c>
      <c r="F880" t="s">
        <v>5</v>
      </c>
      <c r="H880" t="s">
        <v>24</v>
      </c>
      <c r="I880">
        <v>955462</v>
      </c>
      <c r="J880">
        <v>956523</v>
      </c>
      <c r="K880" t="s">
        <v>25</v>
      </c>
      <c r="L880" t="s">
        <v>3556</v>
      </c>
      <c r="M880" t="s">
        <v>3556</v>
      </c>
      <c r="O880" t="s">
        <v>3557</v>
      </c>
      <c r="P880" t="s">
        <v>3553</v>
      </c>
      <c r="S880">
        <v>1062</v>
      </c>
      <c r="T880">
        <v>353</v>
      </c>
    </row>
    <row r="881" spans="1:20" x14ac:dyDescent="0.25">
      <c r="A881" t="s">
        <v>3558</v>
      </c>
      <c r="B881" t="s">
        <v>29</v>
      </c>
      <c r="C881" t="s">
        <v>30</v>
      </c>
      <c r="D881" t="s">
        <v>22</v>
      </c>
      <c r="E881" t="s">
        <v>23</v>
      </c>
      <c r="F881" t="s">
        <v>5</v>
      </c>
      <c r="H881" t="s">
        <v>24</v>
      </c>
      <c r="I881">
        <v>956685</v>
      </c>
      <c r="J881">
        <v>958094</v>
      </c>
      <c r="K881" t="s">
        <v>25</v>
      </c>
      <c r="L881" t="s">
        <v>3560</v>
      </c>
      <c r="M881" t="s">
        <v>3560</v>
      </c>
      <c r="O881" t="s">
        <v>56</v>
      </c>
      <c r="S881">
        <v>1410</v>
      </c>
      <c r="T881">
        <v>469</v>
      </c>
    </row>
    <row r="882" spans="1:20" x14ac:dyDescent="0.25">
      <c r="A882" t="s">
        <v>3561</v>
      </c>
      <c r="B882" t="s">
        <v>29</v>
      </c>
      <c r="C882" t="s">
        <v>30</v>
      </c>
      <c r="D882" t="s">
        <v>22</v>
      </c>
      <c r="E882" t="s">
        <v>23</v>
      </c>
      <c r="F882" t="s">
        <v>5</v>
      </c>
      <c r="H882" t="s">
        <v>24</v>
      </c>
      <c r="I882">
        <v>958082</v>
      </c>
      <c r="J882">
        <v>958744</v>
      </c>
      <c r="K882" t="s">
        <v>52</v>
      </c>
      <c r="L882" t="s">
        <v>3563</v>
      </c>
      <c r="M882" t="s">
        <v>3563</v>
      </c>
      <c r="O882" t="s">
        <v>56</v>
      </c>
      <c r="S882">
        <v>663</v>
      </c>
      <c r="T882">
        <v>220</v>
      </c>
    </row>
    <row r="883" spans="1:20" x14ac:dyDescent="0.25">
      <c r="A883" t="s">
        <v>3564</v>
      </c>
      <c r="B883" t="s">
        <v>29</v>
      </c>
      <c r="C883" t="s">
        <v>30</v>
      </c>
      <c r="D883" t="s">
        <v>22</v>
      </c>
      <c r="E883" t="s">
        <v>23</v>
      </c>
      <c r="F883" t="s">
        <v>5</v>
      </c>
      <c r="H883" t="s">
        <v>24</v>
      </c>
      <c r="I883">
        <v>958811</v>
      </c>
      <c r="J883">
        <v>959359</v>
      </c>
      <c r="K883" t="s">
        <v>52</v>
      </c>
      <c r="L883" t="s">
        <v>3566</v>
      </c>
      <c r="M883" t="s">
        <v>3566</v>
      </c>
      <c r="O883" t="s">
        <v>3567</v>
      </c>
      <c r="S883">
        <v>549</v>
      </c>
      <c r="T883">
        <v>182</v>
      </c>
    </row>
    <row r="884" spans="1:20" x14ac:dyDescent="0.25">
      <c r="A884" t="s">
        <v>3568</v>
      </c>
      <c r="B884" t="s">
        <v>29</v>
      </c>
      <c r="C884" t="s">
        <v>30</v>
      </c>
      <c r="D884" t="s">
        <v>22</v>
      </c>
      <c r="E884" t="s">
        <v>23</v>
      </c>
      <c r="F884" t="s">
        <v>5</v>
      </c>
      <c r="H884" t="s">
        <v>24</v>
      </c>
      <c r="I884">
        <v>959325</v>
      </c>
      <c r="J884">
        <v>960572</v>
      </c>
      <c r="K884" t="s">
        <v>52</v>
      </c>
      <c r="L884" t="s">
        <v>3570</v>
      </c>
      <c r="M884" t="s">
        <v>3570</v>
      </c>
      <c r="O884" t="s">
        <v>3571</v>
      </c>
      <c r="S884">
        <v>1248</v>
      </c>
      <c r="T884">
        <v>415</v>
      </c>
    </row>
    <row r="885" spans="1:20" x14ac:dyDescent="0.25">
      <c r="A885" t="s">
        <v>3572</v>
      </c>
      <c r="B885" t="s">
        <v>29</v>
      </c>
      <c r="C885" t="s">
        <v>30</v>
      </c>
      <c r="D885" t="s">
        <v>22</v>
      </c>
      <c r="E885" t="s">
        <v>23</v>
      </c>
      <c r="F885" t="s">
        <v>5</v>
      </c>
      <c r="H885" t="s">
        <v>24</v>
      </c>
      <c r="I885">
        <v>960677</v>
      </c>
      <c r="J885">
        <v>961714</v>
      </c>
      <c r="K885" t="s">
        <v>25</v>
      </c>
      <c r="L885" t="s">
        <v>3574</v>
      </c>
      <c r="M885" t="s">
        <v>3574</v>
      </c>
      <c r="O885" t="s">
        <v>3575</v>
      </c>
      <c r="S885">
        <v>1038</v>
      </c>
      <c r="T885">
        <v>345</v>
      </c>
    </row>
    <row r="886" spans="1:20" x14ac:dyDescent="0.25">
      <c r="A886" t="s">
        <v>3576</v>
      </c>
      <c r="B886" t="s">
        <v>29</v>
      </c>
      <c r="C886" t="s">
        <v>30</v>
      </c>
      <c r="D886" t="s">
        <v>22</v>
      </c>
      <c r="E886" t="s">
        <v>23</v>
      </c>
      <c r="F886" t="s">
        <v>5</v>
      </c>
      <c r="H886" t="s">
        <v>24</v>
      </c>
      <c r="I886">
        <v>961948</v>
      </c>
      <c r="J886">
        <v>962301</v>
      </c>
      <c r="K886" t="s">
        <v>25</v>
      </c>
      <c r="L886" t="s">
        <v>3578</v>
      </c>
      <c r="M886" t="s">
        <v>3578</v>
      </c>
      <c r="O886" t="s">
        <v>56</v>
      </c>
      <c r="S886">
        <v>354</v>
      </c>
      <c r="T886">
        <v>117</v>
      </c>
    </row>
    <row r="887" spans="1:20" x14ac:dyDescent="0.25">
      <c r="A887" t="s">
        <v>3579</v>
      </c>
      <c r="B887" t="s">
        <v>29</v>
      </c>
      <c r="C887" t="s">
        <v>30</v>
      </c>
      <c r="D887" t="s">
        <v>22</v>
      </c>
      <c r="E887" t="s">
        <v>23</v>
      </c>
      <c r="F887" t="s">
        <v>5</v>
      </c>
      <c r="H887" t="s">
        <v>24</v>
      </c>
      <c r="I887">
        <v>962441</v>
      </c>
      <c r="J887">
        <v>964654</v>
      </c>
      <c r="K887" t="s">
        <v>25</v>
      </c>
      <c r="L887" t="s">
        <v>3581</v>
      </c>
      <c r="M887" t="s">
        <v>3581</v>
      </c>
      <c r="O887" t="s">
        <v>3582</v>
      </c>
      <c r="S887">
        <v>2214</v>
      </c>
      <c r="T887">
        <v>737</v>
      </c>
    </row>
    <row r="888" spans="1:20" x14ac:dyDescent="0.25">
      <c r="A888" t="s">
        <v>3583</v>
      </c>
      <c r="B888" t="s">
        <v>29</v>
      </c>
      <c r="C888" t="s">
        <v>30</v>
      </c>
      <c r="D888" t="s">
        <v>22</v>
      </c>
      <c r="E888" t="s">
        <v>23</v>
      </c>
      <c r="F888" t="s">
        <v>5</v>
      </c>
      <c r="H888" t="s">
        <v>24</v>
      </c>
      <c r="I888">
        <v>964654</v>
      </c>
      <c r="J888">
        <v>965130</v>
      </c>
      <c r="K888" t="s">
        <v>25</v>
      </c>
      <c r="L888" t="s">
        <v>3585</v>
      </c>
      <c r="M888" t="s">
        <v>3585</v>
      </c>
      <c r="O888" t="s">
        <v>3586</v>
      </c>
      <c r="S888">
        <v>477</v>
      </c>
      <c r="T888">
        <v>158</v>
      </c>
    </row>
    <row r="889" spans="1:20" x14ac:dyDescent="0.25">
      <c r="A889" t="s">
        <v>3587</v>
      </c>
      <c r="B889" t="s">
        <v>29</v>
      </c>
      <c r="C889" t="s">
        <v>30</v>
      </c>
      <c r="D889" t="s">
        <v>22</v>
      </c>
      <c r="E889" t="s">
        <v>23</v>
      </c>
      <c r="F889" t="s">
        <v>5</v>
      </c>
      <c r="H889" t="s">
        <v>24</v>
      </c>
      <c r="I889">
        <v>965090</v>
      </c>
      <c r="J889">
        <v>965908</v>
      </c>
      <c r="K889" t="s">
        <v>52</v>
      </c>
      <c r="L889" t="s">
        <v>3589</v>
      </c>
      <c r="M889" t="s">
        <v>3589</v>
      </c>
      <c r="O889" t="s">
        <v>3590</v>
      </c>
      <c r="S889">
        <v>819</v>
      </c>
      <c r="T889">
        <v>272</v>
      </c>
    </row>
    <row r="890" spans="1:20" x14ac:dyDescent="0.25">
      <c r="A890" t="s">
        <v>3591</v>
      </c>
      <c r="B890" t="s">
        <v>29</v>
      </c>
      <c r="C890" t="s">
        <v>30</v>
      </c>
      <c r="D890" t="s">
        <v>22</v>
      </c>
      <c r="E890" t="s">
        <v>23</v>
      </c>
      <c r="F890" t="s">
        <v>5</v>
      </c>
      <c r="H890" t="s">
        <v>24</v>
      </c>
      <c r="I890">
        <v>965924</v>
      </c>
      <c r="J890">
        <v>966685</v>
      </c>
      <c r="K890" t="s">
        <v>52</v>
      </c>
      <c r="L890" t="s">
        <v>3593</v>
      </c>
      <c r="M890" t="s">
        <v>3593</v>
      </c>
      <c r="O890" t="s">
        <v>3594</v>
      </c>
      <c r="S890">
        <v>762</v>
      </c>
      <c r="T890">
        <v>253</v>
      </c>
    </row>
    <row r="891" spans="1:20" x14ac:dyDescent="0.25">
      <c r="A891" t="s">
        <v>3595</v>
      </c>
      <c r="B891" t="s">
        <v>29</v>
      </c>
      <c r="C891" t="s">
        <v>30</v>
      </c>
      <c r="D891" t="s">
        <v>22</v>
      </c>
      <c r="E891" t="s">
        <v>23</v>
      </c>
      <c r="F891" t="s">
        <v>5</v>
      </c>
      <c r="H891" t="s">
        <v>24</v>
      </c>
      <c r="I891">
        <v>966928</v>
      </c>
      <c r="J891">
        <v>967662</v>
      </c>
      <c r="K891" t="s">
        <v>25</v>
      </c>
      <c r="L891" t="s">
        <v>3597</v>
      </c>
      <c r="M891" t="s">
        <v>3597</v>
      </c>
      <c r="O891" t="s">
        <v>386</v>
      </c>
      <c r="S891">
        <v>735</v>
      </c>
      <c r="T891">
        <v>244</v>
      </c>
    </row>
    <row r="892" spans="1:20" x14ac:dyDescent="0.25">
      <c r="A892" t="s">
        <v>3598</v>
      </c>
      <c r="B892" t="s">
        <v>29</v>
      </c>
      <c r="C892" t="s">
        <v>30</v>
      </c>
      <c r="D892" t="s">
        <v>22</v>
      </c>
      <c r="E892" t="s">
        <v>23</v>
      </c>
      <c r="F892" t="s">
        <v>5</v>
      </c>
      <c r="H892" t="s">
        <v>24</v>
      </c>
      <c r="I892">
        <v>967721</v>
      </c>
      <c r="J892">
        <v>969292</v>
      </c>
      <c r="K892" t="s">
        <v>25</v>
      </c>
      <c r="L892" t="s">
        <v>3600</v>
      </c>
      <c r="M892" t="s">
        <v>3600</v>
      </c>
      <c r="O892" t="s">
        <v>913</v>
      </c>
      <c r="S892">
        <v>1572</v>
      </c>
      <c r="T892">
        <v>523</v>
      </c>
    </row>
    <row r="893" spans="1:20" x14ac:dyDescent="0.25">
      <c r="A893" t="s">
        <v>3602</v>
      </c>
      <c r="B893" t="s">
        <v>29</v>
      </c>
      <c r="C893" t="s">
        <v>30</v>
      </c>
      <c r="D893" t="s">
        <v>22</v>
      </c>
      <c r="E893" t="s">
        <v>23</v>
      </c>
      <c r="F893" t="s">
        <v>5</v>
      </c>
      <c r="H893" t="s">
        <v>24</v>
      </c>
      <c r="I893">
        <v>969537</v>
      </c>
      <c r="J893">
        <v>971018</v>
      </c>
      <c r="K893" t="s">
        <v>25</v>
      </c>
      <c r="L893" t="s">
        <v>3604</v>
      </c>
      <c r="M893" t="s">
        <v>3604</v>
      </c>
      <c r="O893" t="s">
        <v>3605</v>
      </c>
      <c r="P893" t="s">
        <v>3601</v>
      </c>
      <c r="S893">
        <v>1482</v>
      </c>
      <c r="T893">
        <v>493</v>
      </c>
    </row>
    <row r="894" spans="1:20" x14ac:dyDescent="0.25">
      <c r="A894" t="s">
        <v>3606</v>
      </c>
      <c r="B894" t="s">
        <v>29</v>
      </c>
      <c r="C894" t="s">
        <v>30</v>
      </c>
      <c r="D894" t="s">
        <v>22</v>
      </c>
      <c r="E894" t="s">
        <v>23</v>
      </c>
      <c r="F894" t="s">
        <v>5</v>
      </c>
      <c r="H894" t="s">
        <v>24</v>
      </c>
      <c r="I894">
        <v>971022</v>
      </c>
      <c r="J894">
        <v>972098</v>
      </c>
      <c r="K894" t="s">
        <v>52</v>
      </c>
      <c r="L894" t="s">
        <v>3608</v>
      </c>
      <c r="M894" t="s">
        <v>3608</v>
      </c>
      <c r="O894" t="s">
        <v>695</v>
      </c>
      <c r="S894">
        <v>1077</v>
      </c>
      <c r="T894">
        <v>358</v>
      </c>
    </row>
    <row r="895" spans="1:20" x14ac:dyDescent="0.25">
      <c r="A895" t="s">
        <v>3610</v>
      </c>
      <c r="B895" t="s">
        <v>29</v>
      </c>
      <c r="C895" t="s">
        <v>30</v>
      </c>
      <c r="D895" t="s">
        <v>22</v>
      </c>
      <c r="E895" t="s">
        <v>23</v>
      </c>
      <c r="F895" t="s">
        <v>5</v>
      </c>
      <c r="H895" t="s">
        <v>24</v>
      </c>
      <c r="I895">
        <v>972102</v>
      </c>
      <c r="J895">
        <v>973016</v>
      </c>
      <c r="K895" t="s">
        <v>52</v>
      </c>
      <c r="L895" t="s">
        <v>3612</v>
      </c>
      <c r="M895" t="s">
        <v>3612</v>
      </c>
      <c r="O895" t="s">
        <v>3613</v>
      </c>
      <c r="P895" t="s">
        <v>3609</v>
      </c>
      <c r="S895">
        <v>915</v>
      </c>
      <c r="T895">
        <v>304</v>
      </c>
    </row>
    <row r="896" spans="1:20" x14ac:dyDescent="0.25">
      <c r="A896" t="s">
        <v>3615</v>
      </c>
      <c r="B896" t="s">
        <v>29</v>
      </c>
      <c r="C896" t="s">
        <v>30</v>
      </c>
      <c r="D896" t="s">
        <v>22</v>
      </c>
      <c r="E896" t="s">
        <v>23</v>
      </c>
      <c r="F896" t="s">
        <v>5</v>
      </c>
      <c r="H896" t="s">
        <v>24</v>
      </c>
      <c r="I896">
        <v>973217</v>
      </c>
      <c r="J896">
        <v>973543</v>
      </c>
      <c r="K896" t="s">
        <v>25</v>
      </c>
      <c r="L896" t="s">
        <v>3617</v>
      </c>
      <c r="M896" t="s">
        <v>3617</v>
      </c>
      <c r="O896" t="s">
        <v>3618</v>
      </c>
      <c r="P896" t="s">
        <v>3614</v>
      </c>
      <c r="S896">
        <v>327</v>
      </c>
      <c r="T896">
        <v>108</v>
      </c>
    </row>
    <row r="897" spans="1:21" x14ac:dyDescent="0.25">
      <c r="A897" t="s">
        <v>3619</v>
      </c>
      <c r="B897" t="s">
        <v>29</v>
      </c>
      <c r="C897" t="s">
        <v>30</v>
      </c>
      <c r="D897" t="s">
        <v>22</v>
      </c>
      <c r="E897" t="s">
        <v>23</v>
      </c>
      <c r="F897" t="s">
        <v>5</v>
      </c>
      <c r="H897" t="s">
        <v>24</v>
      </c>
      <c r="I897">
        <v>973552</v>
      </c>
      <c r="J897">
        <v>974316</v>
      </c>
      <c r="K897" t="s">
        <v>52</v>
      </c>
      <c r="L897" t="s">
        <v>3621</v>
      </c>
      <c r="M897" t="s">
        <v>3621</v>
      </c>
      <c r="O897" t="s">
        <v>3622</v>
      </c>
      <c r="S897">
        <v>765</v>
      </c>
      <c r="T897">
        <v>254</v>
      </c>
    </row>
    <row r="898" spans="1:21" x14ac:dyDescent="0.25">
      <c r="A898" t="s">
        <v>3623</v>
      </c>
      <c r="B898" t="s">
        <v>29</v>
      </c>
      <c r="C898" t="s">
        <v>30</v>
      </c>
      <c r="D898" t="s">
        <v>22</v>
      </c>
      <c r="E898" t="s">
        <v>23</v>
      </c>
      <c r="F898" t="s">
        <v>5</v>
      </c>
      <c r="H898" t="s">
        <v>24</v>
      </c>
      <c r="I898">
        <v>974322</v>
      </c>
      <c r="J898">
        <v>976529</v>
      </c>
      <c r="K898" t="s">
        <v>52</v>
      </c>
      <c r="L898" t="s">
        <v>3625</v>
      </c>
      <c r="M898" t="s">
        <v>3625</v>
      </c>
      <c r="O898" t="s">
        <v>3626</v>
      </c>
      <c r="S898">
        <v>2208</v>
      </c>
      <c r="T898">
        <v>735</v>
      </c>
    </row>
    <row r="899" spans="1:21" x14ac:dyDescent="0.25">
      <c r="A899" t="s">
        <v>3627</v>
      </c>
      <c r="B899" t="s">
        <v>29</v>
      </c>
      <c r="C899" t="s">
        <v>30</v>
      </c>
      <c r="D899" t="s">
        <v>22</v>
      </c>
      <c r="E899" t="s">
        <v>23</v>
      </c>
      <c r="F899" t="s">
        <v>5</v>
      </c>
      <c r="H899" t="s">
        <v>24</v>
      </c>
      <c r="I899">
        <v>976658</v>
      </c>
      <c r="J899">
        <v>977938</v>
      </c>
      <c r="K899" t="s">
        <v>52</v>
      </c>
      <c r="L899" t="s">
        <v>3629</v>
      </c>
      <c r="M899" t="s">
        <v>3629</v>
      </c>
      <c r="O899" t="s">
        <v>3630</v>
      </c>
      <c r="S899">
        <v>1281</v>
      </c>
      <c r="T899">
        <v>426</v>
      </c>
    </row>
    <row r="900" spans="1:21" x14ac:dyDescent="0.25">
      <c r="A900" t="s">
        <v>3632</v>
      </c>
      <c r="B900" t="s">
        <v>29</v>
      </c>
      <c r="C900" t="s">
        <v>30</v>
      </c>
      <c r="D900" t="s">
        <v>22</v>
      </c>
      <c r="E900" t="s">
        <v>23</v>
      </c>
      <c r="F900" t="s">
        <v>5</v>
      </c>
      <c r="H900" t="s">
        <v>24</v>
      </c>
      <c r="I900">
        <v>978030</v>
      </c>
      <c r="J900">
        <v>978836</v>
      </c>
      <c r="K900" t="s">
        <v>52</v>
      </c>
      <c r="L900" t="s">
        <v>3634</v>
      </c>
      <c r="M900" t="s">
        <v>3634</v>
      </c>
      <c r="O900" t="s">
        <v>3635</v>
      </c>
      <c r="P900" t="s">
        <v>3631</v>
      </c>
      <c r="S900">
        <v>807</v>
      </c>
      <c r="T900">
        <v>268</v>
      </c>
    </row>
    <row r="901" spans="1:21" x14ac:dyDescent="0.25">
      <c r="A901" t="s">
        <v>3637</v>
      </c>
      <c r="B901" t="s">
        <v>29</v>
      </c>
      <c r="C901" t="s">
        <v>30</v>
      </c>
      <c r="D901" t="s">
        <v>22</v>
      </c>
      <c r="E901" t="s">
        <v>23</v>
      </c>
      <c r="F901" t="s">
        <v>5</v>
      </c>
      <c r="H901" t="s">
        <v>24</v>
      </c>
      <c r="I901">
        <v>978998</v>
      </c>
      <c r="J901">
        <v>980383</v>
      </c>
      <c r="K901" t="s">
        <v>25</v>
      </c>
      <c r="L901" t="s">
        <v>3639</v>
      </c>
      <c r="M901" t="s">
        <v>3639</v>
      </c>
      <c r="O901" t="s">
        <v>3640</v>
      </c>
      <c r="P901" t="s">
        <v>3636</v>
      </c>
      <c r="S901">
        <v>1386</v>
      </c>
      <c r="T901">
        <v>461</v>
      </c>
    </row>
    <row r="902" spans="1:21" x14ac:dyDescent="0.25">
      <c r="A902" t="s">
        <v>3642</v>
      </c>
      <c r="B902" t="s">
        <v>29</v>
      </c>
      <c r="C902" t="s">
        <v>30</v>
      </c>
      <c r="D902" t="s">
        <v>22</v>
      </c>
      <c r="E902" t="s">
        <v>23</v>
      </c>
      <c r="F902" t="s">
        <v>5</v>
      </c>
      <c r="H902" t="s">
        <v>24</v>
      </c>
      <c r="I902">
        <v>980549</v>
      </c>
      <c r="J902">
        <v>980788</v>
      </c>
      <c r="K902" t="s">
        <v>25</v>
      </c>
      <c r="L902" t="s">
        <v>3644</v>
      </c>
      <c r="M902" t="s">
        <v>3644</v>
      </c>
      <c r="O902" t="s">
        <v>3645</v>
      </c>
      <c r="P902" t="s">
        <v>3641</v>
      </c>
      <c r="S902">
        <v>240</v>
      </c>
      <c r="T902">
        <v>79</v>
      </c>
    </row>
    <row r="903" spans="1:21" x14ac:dyDescent="0.25">
      <c r="A903" t="s">
        <v>3647</v>
      </c>
      <c r="B903" t="s">
        <v>29</v>
      </c>
      <c r="C903" t="s">
        <v>30</v>
      </c>
      <c r="D903" t="s">
        <v>22</v>
      </c>
      <c r="E903" t="s">
        <v>23</v>
      </c>
      <c r="F903" t="s">
        <v>5</v>
      </c>
      <c r="H903" t="s">
        <v>24</v>
      </c>
      <c r="I903">
        <v>980819</v>
      </c>
      <c r="J903">
        <v>981346</v>
      </c>
      <c r="K903" t="s">
        <v>25</v>
      </c>
      <c r="L903" t="s">
        <v>3649</v>
      </c>
      <c r="M903" t="s">
        <v>3649</v>
      </c>
      <c r="O903" t="s">
        <v>3650</v>
      </c>
      <c r="P903" t="s">
        <v>3646</v>
      </c>
      <c r="S903">
        <v>528</v>
      </c>
      <c r="T903">
        <v>175</v>
      </c>
    </row>
    <row r="904" spans="1:21" x14ac:dyDescent="0.25">
      <c r="A904" t="s">
        <v>3652</v>
      </c>
      <c r="B904" t="s">
        <v>29</v>
      </c>
      <c r="C904" t="s">
        <v>30</v>
      </c>
      <c r="D904" t="s">
        <v>22</v>
      </c>
      <c r="E904" t="s">
        <v>23</v>
      </c>
      <c r="F904" t="s">
        <v>5</v>
      </c>
      <c r="H904" t="s">
        <v>24</v>
      </c>
      <c r="I904">
        <v>981350</v>
      </c>
      <c r="J904">
        <v>982108</v>
      </c>
      <c r="K904" t="s">
        <v>25</v>
      </c>
      <c r="L904" t="s">
        <v>3654</v>
      </c>
      <c r="M904" t="s">
        <v>3654</v>
      </c>
      <c r="O904" t="s">
        <v>3655</v>
      </c>
      <c r="P904" t="s">
        <v>3651</v>
      </c>
      <c r="S904">
        <v>759</v>
      </c>
      <c r="T904">
        <v>252</v>
      </c>
    </row>
    <row r="905" spans="1:21" x14ac:dyDescent="0.25">
      <c r="A905" t="s">
        <v>3657</v>
      </c>
      <c r="B905" t="s">
        <v>29</v>
      </c>
      <c r="C905" t="s">
        <v>30</v>
      </c>
      <c r="D905" t="s">
        <v>22</v>
      </c>
      <c r="E905" t="s">
        <v>23</v>
      </c>
      <c r="F905" t="s">
        <v>5</v>
      </c>
      <c r="H905" t="s">
        <v>24</v>
      </c>
      <c r="I905">
        <v>982134</v>
      </c>
      <c r="J905">
        <v>982490</v>
      </c>
      <c r="K905" t="s">
        <v>25</v>
      </c>
      <c r="L905" t="s">
        <v>3659</v>
      </c>
      <c r="M905" t="s">
        <v>3659</v>
      </c>
      <c r="O905" t="s">
        <v>3660</v>
      </c>
      <c r="P905" t="s">
        <v>3656</v>
      </c>
      <c r="S905">
        <v>357</v>
      </c>
      <c r="T905">
        <v>118</v>
      </c>
    </row>
    <row r="906" spans="1:21" x14ac:dyDescent="0.25">
      <c r="A906" t="s">
        <v>3662</v>
      </c>
      <c r="B906" t="s">
        <v>29</v>
      </c>
      <c r="C906" t="s">
        <v>30</v>
      </c>
      <c r="D906" t="s">
        <v>22</v>
      </c>
      <c r="E906" t="s">
        <v>23</v>
      </c>
      <c r="F906" t="s">
        <v>5</v>
      </c>
      <c r="H906" t="s">
        <v>24</v>
      </c>
      <c r="I906">
        <v>982587</v>
      </c>
      <c r="J906">
        <v>983492</v>
      </c>
      <c r="K906" t="s">
        <v>25</v>
      </c>
      <c r="L906" t="s">
        <v>3664</v>
      </c>
      <c r="M906" t="s">
        <v>3664</v>
      </c>
      <c r="O906" t="s">
        <v>3665</v>
      </c>
      <c r="P906" t="s">
        <v>3661</v>
      </c>
      <c r="S906">
        <v>906</v>
      </c>
      <c r="T906">
        <v>301</v>
      </c>
    </row>
    <row r="907" spans="1:21" x14ac:dyDescent="0.25">
      <c r="A907" t="s">
        <v>3666</v>
      </c>
      <c r="B907" t="s">
        <v>29</v>
      </c>
      <c r="C907" t="s">
        <v>30</v>
      </c>
      <c r="D907" t="s">
        <v>22</v>
      </c>
      <c r="E907" t="s">
        <v>23</v>
      </c>
      <c r="F907" t="s">
        <v>5</v>
      </c>
      <c r="H907" t="s">
        <v>24</v>
      </c>
      <c r="I907">
        <v>983576</v>
      </c>
      <c r="J907">
        <v>984310</v>
      </c>
      <c r="K907" t="s">
        <v>25</v>
      </c>
      <c r="L907" t="s">
        <v>3668</v>
      </c>
      <c r="M907" t="s">
        <v>3668</v>
      </c>
      <c r="O907" t="s">
        <v>3669</v>
      </c>
      <c r="S907">
        <v>735</v>
      </c>
      <c r="T907">
        <v>244</v>
      </c>
    </row>
    <row r="908" spans="1:21" x14ac:dyDescent="0.25">
      <c r="A908" t="s">
        <v>3670</v>
      </c>
      <c r="B908" t="s">
        <v>29</v>
      </c>
      <c r="C908" t="s">
        <v>30</v>
      </c>
      <c r="D908" t="s">
        <v>22</v>
      </c>
      <c r="E908" t="s">
        <v>23</v>
      </c>
      <c r="F908" t="s">
        <v>5</v>
      </c>
      <c r="H908" t="s">
        <v>24</v>
      </c>
      <c r="I908">
        <v>984451</v>
      </c>
      <c r="J908">
        <v>985752</v>
      </c>
      <c r="K908" t="s">
        <v>25</v>
      </c>
      <c r="L908" t="s">
        <v>3672</v>
      </c>
      <c r="M908" t="s">
        <v>3672</v>
      </c>
      <c r="O908" t="s">
        <v>3673</v>
      </c>
      <c r="S908">
        <v>1302</v>
      </c>
      <c r="T908">
        <v>433</v>
      </c>
    </row>
    <row r="909" spans="1:21" x14ac:dyDescent="0.25">
      <c r="A909" t="s">
        <v>3674</v>
      </c>
      <c r="B909" t="s">
        <v>29</v>
      </c>
      <c r="C909" t="s">
        <v>30</v>
      </c>
      <c r="D909" t="s">
        <v>22</v>
      </c>
      <c r="E909" t="s">
        <v>23</v>
      </c>
      <c r="F909" t="s">
        <v>5</v>
      </c>
      <c r="H909" t="s">
        <v>24</v>
      </c>
      <c r="I909">
        <v>985764</v>
      </c>
      <c r="J909">
        <v>987164</v>
      </c>
      <c r="K909" t="s">
        <v>25</v>
      </c>
      <c r="L909" t="s">
        <v>3676</v>
      </c>
      <c r="M909" t="s">
        <v>3676</v>
      </c>
      <c r="O909" t="s">
        <v>3677</v>
      </c>
      <c r="S909">
        <v>1401</v>
      </c>
      <c r="T909">
        <v>466</v>
      </c>
    </row>
    <row r="910" spans="1:21" x14ac:dyDescent="0.25">
      <c r="A910" t="s">
        <v>3679</v>
      </c>
      <c r="B910" t="s">
        <v>29</v>
      </c>
      <c r="C910" t="s">
        <v>30</v>
      </c>
      <c r="D910" t="s">
        <v>22</v>
      </c>
      <c r="E910" t="s">
        <v>23</v>
      </c>
      <c r="F910" t="s">
        <v>5</v>
      </c>
      <c r="H910" t="s">
        <v>24</v>
      </c>
      <c r="I910">
        <v>987171</v>
      </c>
      <c r="J910">
        <v>988904</v>
      </c>
      <c r="K910" t="s">
        <v>25</v>
      </c>
      <c r="L910" t="s">
        <v>3681</v>
      </c>
      <c r="M910" t="s">
        <v>3681</v>
      </c>
      <c r="O910" t="s">
        <v>3682</v>
      </c>
      <c r="P910" t="s">
        <v>3678</v>
      </c>
      <c r="S910">
        <v>1734</v>
      </c>
      <c r="T910">
        <v>577</v>
      </c>
    </row>
    <row r="911" spans="1:21" x14ac:dyDescent="0.25">
      <c r="A911" t="s">
        <v>3684</v>
      </c>
      <c r="B911" t="s">
        <v>29</v>
      </c>
      <c r="C911" t="s">
        <v>30</v>
      </c>
      <c r="D911" t="s">
        <v>22</v>
      </c>
      <c r="E911" t="s">
        <v>23</v>
      </c>
      <c r="F911" t="s">
        <v>5</v>
      </c>
      <c r="H911" t="s">
        <v>24</v>
      </c>
      <c r="I911">
        <v>988991</v>
      </c>
      <c r="J911">
        <v>990086</v>
      </c>
      <c r="K911" t="s">
        <v>25</v>
      </c>
      <c r="L911" t="s">
        <v>3686</v>
      </c>
      <c r="M911" t="s">
        <v>3686</v>
      </c>
      <c r="O911" t="s">
        <v>3687</v>
      </c>
      <c r="P911" t="s">
        <v>3683</v>
      </c>
      <c r="S911">
        <v>1095</v>
      </c>
      <c r="T911">
        <v>364</v>
      </c>
      <c r="U911" t="s">
        <v>3688</v>
      </c>
    </row>
    <row r="912" spans="1:21" x14ac:dyDescent="0.25">
      <c r="A912" t="s">
        <v>3690</v>
      </c>
      <c r="B912" t="s">
        <v>29</v>
      </c>
      <c r="C912" t="s">
        <v>30</v>
      </c>
      <c r="D912" t="s">
        <v>22</v>
      </c>
      <c r="E912" t="s">
        <v>23</v>
      </c>
      <c r="F912" t="s">
        <v>5</v>
      </c>
      <c r="H912" t="s">
        <v>24</v>
      </c>
      <c r="I912">
        <v>990139</v>
      </c>
      <c r="J912">
        <v>991674</v>
      </c>
      <c r="K912" t="s">
        <v>25</v>
      </c>
      <c r="L912" t="s">
        <v>3692</v>
      </c>
      <c r="M912" t="s">
        <v>3692</v>
      </c>
      <c r="O912" t="s">
        <v>3693</v>
      </c>
      <c r="P912" t="s">
        <v>3689</v>
      </c>
      <c r="S912">
        <v>1536</v>
      </c>
      <c r="T912">
        <v>511</v>
      </c>
    </row>
    <row r="913" spans="1:21" x14ac:dyDescent="0.25">
      <c r="A913" t="s">
        <v>3695</v>
      </c>
      <c r="B913" t="s">
        <v>29</v>
      </c>
      <c r="C913" t="s">
        <v>30</v>
      </c>
      <c r="D913" t="s">
        <v>22</v>
      </c>
      <c r="E913" t="s">
        <v>23</v>
      </c>
      <c r="F913" t="s">
        <v>5</v>
      </c>
      <c r="H913" t="s">
        <v>24</v>
      </c>
      <c r="I913">
        <v>991679</v>
      </c>
      <c r="J913">
        <v>992410</v>
      </c>
      <c r="K913" t="s">
        <v>25</v>
      </c>
      <c r="L913" t="s">
        <v>3697</v>
      </c>
      <c r="M913" t="s">
        <v>3697</v>
      </c>
      <c r="O913" t="s">
        <v>3698</v>
      </c>
      <c r="P913" t="s">
        <v>3694</v>
      </c>
      <c r="S913">
        <v>732</v>
      </c>
      <c r="T913">
        <v>243</v>
      </c>
    </row>
    <row r="914" spans="1:21" x14ac:dyDescent="0.25">
      <c r="A914" t="s">
        <v>3699</v>
      </c>
      <c r="B914" t="s">
        <v>29</v>
      </c>
      <c r="C914" t="s">
        <v>30</v>
      </c>
      <c r="D914" t="s">
        <v>22</v>
      </c>
      <c r="E914" t="s">
        <v>23</v>
      </c>
      <c r="F914" t="s">
        <v>5</v>
      </c>
      <c r="H914" t="s">
        <v>24</v>
      </c>
      <c r="I914">
        <v>992456</v>
      </c>
      <c r="J914">
        <v>993289</v>
      </c>
      <c r="K914" t="s">
        <v>52</v>
      </c>
      <c r="L914" t="s">
        <v>3701</v>
      </c>
      <c r="M914" t="s">
        <v>3701</v>
      </c>
      <c r="O914" t="s">
        <v>764</v>
      </c>
      <c r="S914">
        <v>834</v>
      </c>
      <c r="T914">
        <v>277</v>
      </c>
    </row>
    <row r="915" spans="1:21" x14ac:dyDescent="0.25">
      <c r="A915" t="s">
        <v>3702</v>
      </c>
      <c r="B915" t="s">
        <v>29</v>
      </c>
      <c r="C915" t="s">
        <v>30</v>
      </c>
      <c r="D915" t="s">
        <v>22</v>
      </c>
      <c r="E915" t="s">
        <v>23</v>
      </c>
      <c r="F915" t="s">
        <v>5</v>
      </c>
      <c r="H915" t="s">
        <v>24</v>
      </c>
      <c r="I915">
        <v>993390</v>
      </c>
      <c r="J915">
        <v>994370</v>
      </c>
      <c r="K915" t="s">
        <v>52</v>
      </c>
      <c r="L915" t="s">
        <v>3704</v>
      </c>
      <c r="M915" t="s">
        <v>3704</v>
      </c>
      <c r="O915" t="s">
        <v>3705</v>
      </c>
      <c r="S915">
        <v>981</v>
      </c>
      <c r="T915">
        <v>326</v>
      </c>
    </row>
    <row r="916" spans="1:21" x14ac:dyDescent="0.25">
      <c r="A916" t="s">
        <v>3706</v>
      </c>
      <c r="B916" t="s">
        <v>29</v>
      </c>
      <c r="C916" t="s">
        <v>30</v>
      </c>
      <c r="D916" t="s">
        <v>22</v>
      </c>
      <c r="E916" t="s">
        <v>23</v>
      </c>
      <c r="F916" t="s">
        <v>5</v>
      </c>
      <c r="H916" t="s">
        <v>24</v>
      </c>
      <c r="I916">
        <v>994397</v>
      </c>
      <c r="J916">
        <v>994858</v>
      </c>
      <c r="K916" t="s">
        <v>52</v>
      </c>
      <c r="L916" t="s">
        <v>3708</v>
      </c>
      <c r="M916" t="s">
        <v>3708</v>
      </c>
      <c r="O916" t="s">
        <v>56</v>
      </c>
      <c r="S916">
        <v>462</v>
      </c>
      <c r="T916">
        <v>153</v>
      </c>
    </row>
    <row r="917" spans="1:21" x14ac:dyDescent="0.25">
      <c r="A917" t="s">
        <v>3709</v>
      </c>
      <c r="B917" t="s">
        <v>29</v>
      </c>
      <c r="C917" t="s">
        <v>30</v>
      </c>
      <c r="D917" t="s">
        <v>22</v>
      </c>
      <c r="E917" t="s">
        <v>23</v>
      </c>
      <c r="F917" t="s">
        <v>5</v>
      </c>
      <c r="H917" t="s">
        <v>24</v>
      </c>
      <c r="I917">
        <v>994842</v>
      </c>
      <c r="J917">
        <v>995114</v>
      </c>
      <c r="K917" t="s">
        <v>52</v>
      </c>
      <c r="L917" t="s">
        <v>3711</v>
      </c>
      <c r="M917" t="s">
        <v>3711</v>
      </c>
      <c r="O917" t="s">
        <v>3712</v>
      </c>
      <c r="S917">
        <v>273</v>
      </c>
      <c r="T917">
        <v>90</v>
      </c>
    </row>
    <row r="918" spans="1:21" x14ac:dyDescent="0.25">
      <c r="A918" t="s">
        <v>3714</v>
      </c>
      <c r="B918" t="s">
        <v>29</v>
      </c>
      <c r="C918" t="s">
        <v>30</v>
      </c>
      <c r="D918" t="s">
        <v>22</v>
      </c>
      <c r="E918" t="s">
        <v>23</v>
      </c>
      <c r="F918" t="s">
        <v>5</v>
      </c>
      <c r="H918" t="s">
        <v>24</v>
      </c>
      <c r="I918">
        <v>995153</v>
      </c>
      <c r="J918">
        <v>996760</v>
      </c>
      <c r="K918" t="s">
        <v>52</v>
      </c>
      <c r="L918" t="s">
        <v>3716</v>
      </c>
      <c r="M918" t="s">
        <v>3716</v>
      </c>
      <c r="O918" t="s">
        <v>3717</v>
      </c>
      <c r="P918" t="s">
        <v>3713</v>
      </c>
      <c r="S918">
        <v>1608</v>
      </c>
      <c r="T918">
        <v>535</v>
      </c>
    </row>
    <row r="919" spans="1:21" x14ac:dyDescent="0.25">
      <c r="A919" t="s">
        <v>3719</v>
      </c>
      <c r="B919" t="s">
        <v>29</v>
      </c>
      <c r="C919" t="s">
        <v>30</v>
      </c>
      <c r="D919" t="s">
        <v>22</v>
      </c>
      <c r="E919" t="s">
        <v>23</v>
      </c>
      <c r="F919" t="s">
        <v>5</v>
      </c>
      <c r="H919" t="s">
        <v>24</v>
      </c>
      <c r="I919">
        <v>996969</v>
      </c>
      <c r="J919">
        <v>997586</v>
      </c>
      <c r="K919" t="s">
        <v>25</v>
      </c>
      <c r="L919" t="s">
        <v>3721</v>
      </c>
      <c r="M919" t="s">
        <v>3721</v>
      </c>
      <c r="O919" t="s">
        <v>3722</v>
      </c>
      <c r="P919" t="s">
        <v>3718</v>
      </c>
      <c r="S919">
        <v>618</v>
      </c>
      <c r="T919">
        <v>205</v>
      </c>
    </row>
    <row r="920" spans="1:21" x14ac:dyDescent="0.25">
      <c r="A920" t="s">
        <v>3723</v>
      </c>
      <c r="B920" t="s">
        <v>29</v>
      </c>
      <c r="C920" t="s">
        <v>30</v>
      </c>
      <c r="D920" t="s">
        <v>22</v>
      </c>
      <c r="E920" t="s">
        <v>23</v>
      </c>
      <c r="F920" t="s">
        <v>5</v>
      </c>
      <c r="H920" t="s">
        <v>24</v>
      </c>
      <c r="I920">
        <v>997602</v>
      </c>
      <c r="J920">
        <v>998168</v>
      </c>
      <c r="K920" t="s">
        <v>25</v>
      </c>
      <c r="L920" t="s">
        <v>3725</v>
      </c>
      <c r="M920" t="s">
        <v>3725</v>
      </c>
      <c r="O920" t="s">
        <v>3726</v>
      </c>
      <c r="S920">
        <v>567</v>
      </c>
      <c r="T920">
        <v>188</v>
      </c>
    </row>
    <row r="921" spans="1:21" x14ac:dyDescent="0.25">
      <c r="A921" t="s">
        <v>3727</v>
      </c>
      <c r="B921" t="s">
        <v>29</v>
      </c>
      <c r="C921" t="s">
        <v>30</v>
      </c>
      <c r="D921" t="s">
        <v>22</v>
      </c>
      <c r="E921" t="s">
        <v>23</v>
      </c>
      <c r="F921" t="s">
        <v>5</v>
      </c>
      <c r="H921" t="s">
        <v>24</v>
      </c>
      <c r="I921">
        <v>998186</v>
      </c>
      <c r="J921">
        <v>999244</v>
      </c>
      <c r="K921" t="s">
        <v>25</v>
      </c>
      <c r="L921" t="s">
        <v>3729</v>
      </c>
      <c r="M921" t="s">
        <v>3729</v>
      </c>
      <c r="O921" t="s">
        <v>3730</v>
      </c>
      <c r="S921">
        <v>1059</v>
      </c>
      <c r="T921">
        <v>352</v>
      </c>
    </row>
    <row r="922" spans="1:21" x14ac:dyDescent="0.25">
      <c r="A922" t="s">
        <v>3731</v>
      </c>
      <c r="B922" t="s">
        <v>29</v>
      </c>
      <c r="C922" t="s">
        <v>30</v>
      </c>
      <c r="D922" t="s">
        <v>22</v>
      </c>
      <c r="E922" t="s">
        <v>23</v>
      </c>
      <c r="F922" t="s">
        <v>5</v>
      </c>
      <c r="H922" t="s">
        <v>24</v>
      </c>
      <c r="I922">
        <v>999225</v>
      </c>
      <c r="J922">
        <v>999674</v>
      </c>
      <c r="K922" t="s">
        <v>25</v>
      </c>
      <c r="L922" t="s">
        <v>3733</v>
      </c>
      <c r="M922" t="s">
        <v>3733</v>
      </c>
      <c r="O922" t="s">
        <v>3734</v>
      </c>
      <c r="S922">
        <v>450</v>
      </c>
      <c r="T922">
        <v>149</v>
      </c>
    </row>
    <row r="923" spans="1:21" x14ac:dyDescent="0.25">
      <c r="A923" t="s">
        <v>3735</v>
      </c>
      <c r="B923" t="s">
        <v>29</v>
      </c>
      <c r="C923" t="s">
        <v>30</v>
      </c>
      <c r="D923" t="s">
        <v>22</v>
      </c>
      <c r="E923" t="s">
        <v>23</v>
      </c>
      <c r="F923" t="s">
        <v>5</v>
      </c>
      <c r="H923" t="s">
        <v>24</v>
      </c>
      <c r="I923">
        <v>999814</v>
      </c>
      <c r="J923">
        <v>1001235</v>
      </c>
      <c r="K923" t="s">
        <v>25</v>
      </c>
      <c r="L923" t="s">
        <v>3737</v>
      </c>
      <c r="M923" t="s">
        <v>3737</v>
      </c>
      <c r="O923" t="s">
        <v>3738</v>
      </c>
      <c r="S923">
        <v>1422</v>
      </c>
      <c r="T923">
        <v>473</v>
      </c>
    </row>
    <row r="924" spans="1:21" x14ac:dyDescent="0.25">
      <c r="A924" t="s">
        <v>3739</v>
      </c>
      <c r="B924" t="s">
        <v>29</v>
      </c>
      <c r="C924" t="s">
        <v>1331</v>
      </c>
      <c r="D924" t="s">
        <v>22</v>
      </c>
      <c r="E924" t="s">
        <v>23</v>
      </c>
      <c r="F924" t="s">
        <v>5</v>
      </c>
      <c r="H924" t="s">
        <v>24</v>
      </c>
      <c r="I924">
        <v>1001614</v>
      </c>
      <c r="J924">
        <v>1001946</v>
      </c>
      <c r="K924" t="s">
        <v>52</v>
      </c>
      <c r="O924" t="s">
        <v>3741</v>
      </c>
      <c r="S924">
        <v>333</v>
      </c>
      <c r="U924" t="s">
        <v>1333</v>
      </c>
    </row>
    <row r="925" spans="1:21" x14ac:dyDescent="0.25">
      <c r="A925" t="s">
        <v>3742</v>
      </c>
      <c r="B925" t="s">
        <v>29</v>
      </c>
      <c r="C925" t="s">
        <v>30</v>
      </c>
      <c r="D925" t="s">
        <v>22</v>
      </c>
      <c r="E925" t="s">
        <v>23</v>
      </c>
      <c r="F925" t="s">
        <v>5</v>
      </c>
      <c r="H925" t="s">
        <v>24</v>
      </c>
      <c r="I925">
        <v>1002080</v>
      </c>
      <c r="J925">
        <v>1002664</v>
      </c>
      <c r="K925" t="s">
        <v>25</v>
      </c>
      <c r="L925" t="s">
        <v>3744</v>
      </c>
      <c r="M925" t="s">
        <v>3744</v>
      </c>
      <c r="O925" t="s">
        <v>554</v>
      </c>
      <c r="S925">
        <v>585</v>
      </c>
      <c r="T925">
        <v>194</v>
      </c>
    </row>
    <row r="926" spans="1:21" x14ac:dyDescent="0.25">
      <c r="A926" t="s">
        <v>3745</v>
      </c>
      <c r="B926" t="s">
        <v>29</v>
      </c>
      <c r="C926" t="s">
        <v>30</v>
      </c>
      <c r="D926" t="s">
        <v>22</v>
      </c>
      <c r="E926" t="s">
        <v>23</v>
      </c>
      <c r="F926" t="s">
        <v>5</v>
      </c>
      <c r="H926" t="s">
        <v>24</v>
      </c>
      <c r="I926">
        <v>1002688</v>
      </c>
      <c r="J926">
        <v>1003842</v>
      </c>
      <c r="K926" t="s">
        <v>25</v>
      </c>
      <c r="L926" t="s">
        <v>3747</v>
      </c>
      <c r="M926" t="s">
        <v>3747</v>
      </c>
      <c r="O926" t="s">
        <v>519</v>
      </c>
      <c r="S926">
        <v>1155</v>
      </c>
      <c r="T926">
        <v>384</v>
      </c>
    </row>
    <row r="927" spans="1:21" x14ac:dyDescent="0.25">
      <c r="A927" t="s">
        <v>3748</v>
      </c>
      <c r="B927" t="s">
        <v>29</v>
      </c>
      <c r="C927" t="s">
        <v>30</v>
      </c>
      <c r="D927" t="s">
        <v>22</v>
      </c>
      <c r="E927" t="s">
        <v>23</v>
      </c>
      <c r="F927" t="s">
        <v>5</v>
      </c>
      <c r="H927" t="s">
        <v>24</v>
      </c>
      <c r="I927">
        <v>1003844</v>
      </c>
      <c r="J927">
        <v>1006894</v>
      </c>
      <c r="K927" t="s">
        <v>25</v>
      </c>
      <c r="L927" t="s">
        <v>3750</v>
      </c>
      <c r="M927" t="s">
        <v>3750</v>
      </c>
      <c r="O927" t="s">
        <v>523</v>
      </c>
      <c r="S927">
        <v>3051</v>
      </c>
      <c r="T927">
        <v>1016</v>
      </c>
    </row>
    <row r="928" spans="1:21" x14ac:dyDescent="0.25">
      <c r="A928" t="s">
        <v>3751</v>
      </c>
      <c r="B928" t="s">
        <v>29</v>
      </c>
      <c r="C928" t="s">
        <v>1331</v>
      </c>
      <c r="D928" t="s">
        <v>22</v>
      </c>
      <c r="E928" t="s">
        <v>23</v>
      </c>
      <c r="F928" t="s">
        <v>5</v>
      </c>
      <c r="H928" t="s">
        <v>24</v>
      </c>
      <c r="I928">
        <v>1006910</v>
      </c>
      <c r="J928">
        <v>1007551</v>
      </c>
      <c r="K928" t="s">
        <v>52</v>
      </c>
      <c r="O928" t="s">
        <v>3753</v>
      </c>
      <c r="S928">
        <v>642</v>
      </c>
      <c r="U928" t="s">
        <v>1333</v>
      </c>
    </row>
    <row r="929" spans="1:20" x14ac:dyDescent="0.25">
      <c r="A929" t="s">
        <v>3754</v>
      </c>
      <c r="B929" t="s">
        <v>29</v>
      </c>
      <c r="C929" t="s">
        <v>30</v>
      </c>
      <c r="D929" t="s">
        <v>22</v>
      </c>
      <c r="E929" t="s">
        <v>23</v>
      </c>
      <c r="F929" t="s">
        <v>5</v>
      </c>
      <c r="H929" t="s">
        <v>24</v>
      </c>
      <c r="I929">
        <v>1007481</v>
      </c>
      <c r="J929">
        <v>1008545</v>
      </c>
      <c r="K929" t="s">
        <v>52</v>
      </c>
      <c r="L929" t="s">
        <v>3756</v>
      </c>
      <c r="M929" t="s">
        <v>3756</v>
      </c>
      <c r="O929" t="s">
        <v>515</v>
      </c>
      <c r="S929">
        <v>1065</v>
      </c>
      <c r="T929">
        <v>354</v>
      </c>
    </row>
    <row r="930" spans="1:20" x14ac:dyDescent="0.25">
      <c r="A930" t="s">
        <v>3757</v>
      </c>
      <c r="B930" t="s">
        <v>29</v>
      </c>
      <c r="C930" t="s">
        <v>30</v>
      </c>
      <c r="D930" t="s">
        <v>22</v>
      </c>
      <c r="E930" t="s">
        <v>23</v>
      </c>
      <c r="F930" t="s">
        <v>5</v>
      </c>
      <c r="H930" t="s">
        <v>24</v>
      </c>
      <c r="I930">
        <v>1008653</v>
      </c>
      <c r="J930">
        <v>1009015</v>
      </c>
      <c r="K930" t="s">
        <v>52</v>
      </c>
      <c r="L930" t="s">
        <v>3759</v>
      </c>
      <c r="M930" t="s">
        <v>3759</v>
      </c>
      <c r="O930" t="s">
        <v>56</v>
      </c>
      <c r="S930">
        <v>363</v>
      </c>
      <c r="T930">
        <v>120</v>
      </c>
    </row>
    <row r="931" spans="1:20" x14ac:dyDescent="0.25">
      <c r="A931" t="s">
        <v>3760</v>
      </c>
      <c r="B931" t="s">
        <v>29</v>
      </c>
      <c r="C931" t="s">
        <v>30</v>
      </c>
      <c r="D931" t="s">
        <v>22</v>
      </c>
      <c r="E931" t="s">
        <v>23</v>
      </c>
      <c r="F931" t="s">
        <v>5</v>
      </c>
      <c r="H931" t="s">
        <v>24</v>
      </c>
      <c r="I931">
        <v>1009831</v>
      </c>
      <c r="J931">
        <v>1010445</v>
      </c>
      <c r="K931" t="s">
        <v>25</v>
      </c>
      <c r="L931" t="s">
        <v>3762</v>
      </c>
      <c r="M931" t="s">
        <v>3762</v>
      </c>
      <c r="O931" t="s">
        <v>1922</v>
      </c>
      <c r="S931">
        <v>615</v>
      </c>
      <c r="T931">
        <v>204</v>
      </c>
    </row>
    <row r="932" spans="1:20" x14ac:dyDescent="0.25">
      <c r="A932" t="s">
        <v>3763</v>
      </c>
      <c r="B932" t="s">
        <v>29</v>
      </c>
      <c r="C932" t="s">
        <v>30</v>
      </c>
      <c r="D932" t="s">
        <v>22</v>
      </c>
      <c r="E932" t="s">
        <v>23</v>
      </c>
      <c r="F932" t="s">
        <v>5</v>
      </c>
      <c r="H932" t="s">
        <v>24</v>
      </c>
      <c r="I932">
        <v>1010569</v>
      </c>
      <c r="J932">
        <v>1010925</v>
      </c>
      <c r="K932" t="s">
        <v>52</v>
      </c>
      <c r="L932" t="s">
        <v>3765</v>
      </c>
      <c r="M932" t="s">
        <v>3765</v>
      </c>
      <c r="O932" t="s">
        <v>3766</v>
      </c>
      <c r="S932">
        <v>357</v>
      </c>
      <c r="T932">
        <v>118</v>
      </c>
    </row>
    <row r="933" spans="1:20" x14ac:dyDescent="0.25">
      <c r="A933" t="s">
        <v>3767</v>
      </c>
      <c r="B933" t="s">
        <v>29</v>
      </c>
      <c r="C933" t="s">
        <v>30</v>
      </c>
      <c r="D933" t="s">
        <v>22</v>
      </c>
      <c r="E933" t="s">
        <v>23</v>
      </c>
      <c r="F933" t="s">
        <v>5</v>
      </c>
      <c r="H933" t="s">
        <v>24</v>
      </c>
      <c r="I933">
        <v>1010990</v>
      </c>
      <c r="J933">
        <v>1011886</v>
      </c>
      <c r="K933" t="s">
        <v>52</v>
      </c>
      <c r="L933" t="s">
        <v>3769</v>
      </c>
      <c r="M933" t="s">
        <v>3769</v>
      </c>
      <c r="O933" t="s">
        <v>3770</v>
      </c>
      <c r="S933">
        <v>897</v>
      </c>
      <c r="T933">
        <v>298</v>
      </c>
    </row>
    <row r="934" spans="1:20" x14ac:dyDescent="0.25">
      <c r="A934" t="s">
        <v>3771</v>
      </c>
      <c r="B934" t="s">
        <v>29</v>
      </c>
      <c r="C934" t="s">
        <v>30</v>
      </c>
      <c r="D934" t="s">
        <v>22</v>
      </c>
      <c r="E934" t="s">
        <v>23</v>
      </c>
      <c r="F934" t="s">
        <v>5</v>
      </c>
      <c r="H934" t="s">
        <v>24</v>
      </c>
      <c r="I934">
        <v>1012059</v>
      </c>
      <c r="J934">
        <v>1012526</v>
      </c>
      <c r="K934" t="s">
        <v>25</v>
      </c>
      <c r="L934" t="s">
        <v>3773</v>
      </c>
      <c r="M934" t="s">
        <v>3773</v>
      </c>
      <c r="O934" t="s">
        <v>56</v>
      </c>
      <c r="S934">
        <v>468</v>
      </c>
      <c r="T934">
        <v>155</v>
      </c>
    </row>
    <row r="935" spans="1:20" x14ac:dyDescent="0.25">
      <c r="A935" t="s">
        <v>3774</v>
      </c>
      <c r="B935" t="s">
        <v>29</v>
      </c>
      <c r="C935" t="s">
        <v>30</v>
      </c>
      <c r="D935" t="s">
        <v>22</v>
      </c>
      <c r="E935" t="s">
        <v>23</v>
      </c>
      <c r="F935" t="s">
        <v>5</v>
      </c>
      <c r="H935" t="s">
        <v>24</v>
      </c>
      <c r="I935">
        <v>1012810</v>
      </c>
      <c r="J935">
        <v>1013337</v>
      </c>
      <c r="K935" t="s">
        <v>52</v>
      </c>
      <c r="L935" t="s">
        <v>3776</v>
      </c>
      <c r="M935" t="s">
        <v>3776</v>
      </c>
      <c r="O935" t="s">
        <v>3777</v>
      </c>
      <c r="S935">
        <v>528</v>
      </c>
      <c r="T935">
        <v>175</v>
      </c>
    </row>
    <row r="936" spans="1:20" x14ac:dyDescent="0.25">
      <c r="A936" t="s">
        <v>3778</v>
      </c>
      <c r="B936" t="s">
        <v>29</v>
      </c>
      <c r="C936" t="s">
        <v>30</v>
      </c>
      <c r="D936" t="s">
        <v>22</v>
      </c>
      <c r="E936" t="s">
        <v>23</v>
      </c>
      <c r="F936" t="s">
        <v>5</v>
      </c>
      <c r="H936" t="s">
        <v>24</v>
      </c>
      <c r="I936">
        <v>1013523</v>
      </c>
      <c r="J936">
        <v>1014482</v>
      </c>
      <c r="K936" t="s">
        <v>25</v>
      </c>
      <c r="L936" t="s">
        <v>3780</v>
      </c>
      <c r="M936" t="s">
        <v>3780</v>
      </c>
      <c r="O936" t="s">
        <v>527</v>
      </c>
      <c r="S936">
        <v>960</v>
      </c>
      <c r="T936">
        <v>319</v>
      </c>
    </row>
    <row r="937" spans="1:20" x14ac:dyDescent="0.25">
      <c r="A937" t="s">
        <v>3781</v>
      </c>
      <c r="B937" t="s">
        <v>29</v>
      </c>
      <c r="C937" t="s">
        <v>30</v>
      </c>
      <c r="D937" t="s">
        <v>22</v>
      </c>
      <c r="E937" t="s">
        <v>23</v>
      </c>
      <c r="F937" t="s">
        <v>5</v>
      </c>
      <c r="H937" t="s">
        <v>24</v>
      </c>
      <c r="I937">
        <v>1014666</v>
      </c>
      <c r="J937">
        <v>1015517</v>
      </c>
      <c r="K937" t="s">
        <v>52</v>
      </c>
      <c r="L937" t="s">
        <v>3783</v>
      </c>
      <c r="M937" t="s">
        <v>3783</v>
      </c>
      <c r="O937" t="s">
        <v>791</v>
      </c>
      <c r="P937" t="s">
        <v>787</v>
      </c>
      <c r="S937">
        <v>852</v>
      </c>
      <c r="T937">
        <v>283</v>
      </c>
    </row>
    <row r="938" spans="1:20" x14ac:dyDescent="0.25">
      <c r="A938" t="s">
        <v>3784</v>
      </c>
      <c r="B938" t="s">
        <v>29</v>
      </c>
      <c r="C938" t="s">
        <v>30</v>
      </c>
      <c r="D938" t="s">
        <v>22</v>
      </c>
      <c r="E938" t="s">
        <v>23</v>
      </c>
      <c r="F938" t="s">
        <v>5</v>
      </c>
      <c r="H938" t="s">
        <v>24</v>
      </c>
      <c r="I938">
        <v>1015569</v>
      </c>
      <c r="J938">
        <v>1016684</v>
      </c>
      <c r="K938" t="s">
        <v>52</v>
      </c>
      <c r="L938" t="s">
        <v>3786</v>
      </c>
      <c r="M938" t="s">
        <v>3786</v>
      </c>
      <c r="O938" t="s">
        <v>1043</v>
      </c>
      <c r="S938">
        <v>1116</v>
      </c>
      <c r="T938">
        <v>371</v>
      </c>
    </row>
    <row r="939" spans="1:20" x14ac:dyDescent="0.25">
      <c r="A939" t="s">
        <v>3787</v>
      </c>
      <c r="B939" t="s">
        <v>29</v>
      </c>
      <c r="C939" t="s">
        <v>30</v>
      </c>
      <c r="D939" t="s">
        <v>22</v>
      </c>
      <c r="E939" t="s">
        <v>23</v>
      </c>
      <c r="F939" t="s">
        <v>5</v>
      </c>
      <c r="H939" t="s">
        <v>24</v>
      </c>
      <c r="I939">
        <v>1016847</v>
      </c>
      <c r="J939">
        <v>1017755</v>
      </c>
      <c r="K939" t="s">
        <v>25</v>
      </c>
      <c r="L939" t="s">
        <v>3789</v>
      </c>
      <c r="M939" t="s">
        <v>3789</v>
      </c>
      <c r="O939" t="s">
        <v>527</v>
      </c>
      <c r="S939">
        <v>909</v>
      </c>
      <c r="T939">
        <v>302</v>
      </c>
    </row>
    <row r="940" spans="1:20" x14ac:dyDescent="0.25">
      <c r="A940" t="s">
        <v>3790</v>
      </c>
      <c r="B940" t="s">
        <v>29</v>
      </c>
      <c r="C940" t="s">
        <v>30</v>
      </c>
      <c r="D940" t="s">
        <v>22</v>
      </c>
      <c r="E940" t="s">
        <v>23</v>
      </c>
      <c r="F940" t="s">
        <v>5</v>
      </c>
      <c r="H940" t="s">
        <v>24</v>
      </c>
      <c r="I940">
        <v>1017981</v>
      </c>
      <c r="J940">
        <v>1020707</v>
      </c>
      <c r="K940" t="s">
        <v>25</v>
      </c>
      <c r="L940" t="s">
        <v>3792</v>
      </c>
      <c r="M940" t="s">
        <v>3792</v>
      </c>
      <c r="O940" t="s">
        <v>753</v>
      </c>
      <c r="S940">
        <v>2727</v>
      </c>
      <c r="T940">
        <v>908</v>
      </c>
    </row>
    <row r="941" spans="1:20" x14ac:dyDescent="0.25">
      <c r="A941" t="s">
        <v>3794</v>
      </c>
      <c r="B941" t="s">
        <v>29</v>
      </c>
      <c r="C941" t="s">
        <v>30</v>
      </c>
      <c r="D941" t="s">
        <v>22</v>
      </c>
      <c r="E941" t="s">
        <v>23</v>
      </c>
      <c r="F941" t="s">
        <v>5</v>
      </c>
      <c r="H941" t="s">
        <v>24</v>
      </c>
      <c r="I941">
        <v>1020812</v>
      </c>
      <c r="J941">
        <v>1022614</v>
      </c>
      <c r="K941" t="s">
        <v>25</v>
      </c>
      <c r="L941" t="s">
        <v>3796</v>
      </c>
      <c r="M941" t="s">
        <v>3796</v>
      </c>
      <c r="O941" t="s">
        <v>3797</v>
      </c>
      <c r="P941" t="s">
        <v>3793</v>
      </c>
      <c r="S941">
        <v>1803</v>
      </c>
      <c r="T941">
        <v>600</v>
      </c>
    </row>
    <row r="942" spans="1:20" x14ac:dyDescent="0.25">
      <c r="A942" t="s">
        <v>3799</v>
      </c>
      <c r="B942" t="s">
        <v>29</v>
      </c>
      <c r="C942" t="s">
        <v>30</v>
      </c>
      <c r="D942" t="s">
        <v>22</v>
      </c>
      <c r="E942" t="s">
        <v>23</v>
      </c>
      <c r="F942" t="s">
        <v>5</v>
      </c>
      <c r="H942" t="s">
        <v>24</v>
      </c>
      <c r="I942">
        <v>1022627</v>
      </c>
      <c r="J942">
        <v>1023418</v>
      </c>
      <c r="K942" t="s">
        <v>25</v>
      </c>
      <c r="L942" t="s">
        <v>3801</v>
      </c>
      <c r="M942" t="s">
        <v>3801</v>
      </c>
      <c r="O942" t="s">
        <v>3802</v>
      </c>
      <c r="P942" t="s">
        <v>3798</v>
      </c>
      <c r="S942">
        <v>792</v>
      </c>
      <c r="T942">
        <v>263</v>
      </c>
    </row>
    <row r="943" spans="1:20" x14ac:dyDescent="0.25">
      <c r="A943" t="s">
        <v>3803</v>
      </c>
      <c r="B943" t="s">
        <v>29</v>
      </c>
      <c r="C943" t="s">
        <v>30</v>
      </c>
      <c r="D943" t="s">
        <v>22</v>
      </c>
      <c r="E943" t="s">
        <v>23</v>
      </c>
      <c r="F943" t="s">
        <v>5</v>
      </c>
      <c r="H943" t="s">
        <v>24</v>
      </c>
      <c r="I943">
        <v>1023445</v>
      </c>
      <c r="J943">
        <v>1023831</v>
      </c>
      <c r="K943" t="s">
        <v>25</v>
      </c>
      <c r="L943" t="s">
        <v>3805</v>
      </c>
      <c r="M943" t="s">
        <v>3805</v>
      </c>
      <c r="O943" t="s">
        <v>3806</v>
      </c>
      <c r="S943">
        <v>387</v>
      </c>
      <c r="T943">
        <v>128</v>
      </c>
    </row>
    <row r="944" spans="1:20" x14ac:dyDescent="0.25">
      <c r="A944" t="s">
        <v>3808</v>
      </c>
      <c r="B944" t="s">
        <v>29</v>
      </c>
      <c r="C944" t="s">
        <v>30</v>
      </c>
      <c r="D944" t="s">
        <v>22</v>
      </c>
      <c r="E944" t="s">
        <v>23</v>
      </c>
      <c r="F944" t="s">
        <v>5</v>
      </c>
      <c r="H944" t="s">
        <v>24</v>
      </c>
      <c r="I944">
        <v>1023828</v>
      </c>
      <c r="J944">
        <v>1024517</v>
      </c>
      <c r="K944" t="s">
        <v>25</v>
      </c>
      <c r="L944" t="s">
        <v>3810</v>
      </c>
      <c r="M944" t="s">
        <v>3810</v>
      </c>
      <c r="O944" t="s">
        <v>3811</v>
      </c>
      <c r="P944" t="s">
        <v>3807</v>
      </c>
      <c r="S944">
        <v>690</v>
      </c>
      <c r="T944">
        <v>229</v>
      </c>
    </row>
    <row r="945" spans="1:20" x14ac:dyDescent="0.25">
      <c r="A945" t="s">
        <v>3813</v>
      </c>
      <c r="B945" t="s">
        <v>29</v>
      </c>
      <c r="C945" t="s">
        <v>30</v>
      </c>
      <c r="D945" t="s">
        <v>22</v>
      </c>
      <c r="E945" t="s">
        <v>23</v>
      </c>
      <c r="F945" t="s">
        <v>5</v>
      </c>
      <c r="H945" t="s">
        <v>24</v>
      </c>
      <c r="I945">
        <v>1024517</v>
      </c>
      <c r="J945">
        <v>1025434</v>
      </c>
      <c r="K945" t="s">
        <v>25</v>
      </c>
      <c r="L945" t="s">
        <v>3815</v>
      </c>
      <c r="M945" t="s">
        <v>3815</v>
      </c>
      <c r="O945" t="s">
        <v>3816</v>
      </c>
      <c r="P945" t="s">
        <v>3812</v>
      </c>
      <c r="S945">
        <v>918</v>
      </c>
      <c r="T945">
        <v>305</v>
      </c>
    </row>
    <row r="946" spans="1:20" x14ac:dyDescent="0.25">
      <c r="A946" t="s">
        <v>3818</v>
      </c>
      <c r="B946" t="s">
        <v>29</v>
      </c>
      <c r="C946" t="s">
        <v>30</v>
      </c>
      <c r="D946" t="s">
        <v>22</v>
      </c>
      <c r="E946" t="s">
        <v>23</v>
      </c>
      <c r="F946" t="s">
        <v>5</v>
      </c>
      <c r="H946" t="s">
        <v>24</v>
      </c>
      <c r="I946">
        <v>1025442</v>
      </c>
      <c r="J946">
        <v>1026182</v>
      </c>
      <c r="K946" t="s">
        <v>25</v>
      </c>
      <c r="L946" t="s">
        <v>3820</v>
      </c>
      <c r="M946" t="s">
        <v>3820</v>
      </c>
      <c r="O946" t="s">
        <v>3821</v>
      </c>
      <c r="P946" t="s">
        <v>3817</v>
      </c>
      <c r="S946">
        <v>741</v>
      </c>
      <c r="T946">
        <v>246</v>
      </c>
    </row>
    <row r="947" spans="1:20" x14ac:dyDescent="0.25">
      <c r="A947" t="s">
        <v>3823</v>
      </c>
      <c r="B947" t="s">
        <v>29</v>
      </c>
      <c r="C947" t="s">
        <v>30</v>
      </c>
      <c r="D947" t="s">
        <v>22</v>
      </c>
      <c r="E947" t="s">
        <v>23</v>
      </c>
      <c r="F947" t="s">
        <v>5</v>
      </c>
      <c r="H947" t="s">
        <v>24</v>
      </c>
      <c r="I947">
        <v>1026179</v>
      </c>
      <c r="J947">
        <v>1026913</v>
      </c>
      <c r="K947" t="s">
        <v>25</v>
      </c>
      <c r="L947" t="s">
        <v>3825</v>
      </c>
      <c r="M947" t="s">
        <v>3825</v>
      </c>
      <c r="O947" t="s">
        <v>3826</v>
      </c>
      <c r="P947" t="s">
        <v>3822</v>
      </c>
      <c r="S947">
        <v>735</v>
      </c>
      <c r="T947">
        <v>244</v>
      </c>
    </row>
    <row r="948" spans="1:20" x14ac:dyDescent="0.25">
      <c r="A948" t="s">
        <v>3827</v>
      </c>
      <c r="B948" t="s">
        <v>29</v>
      </c>
      <c r="C948" t="s">
        <v>30</v>
      </c>
      <c r="D948" t="s">
        <v>22</v>
      </c>
      <c r="E948" t="s">
        <v>23</v>
      </c>
      <c r="F948" t="s">
        <v>5</v>
      </c>
      <c r="H948" t="s">
        <v>24</v>
      </c>
      <c r="I948">
        <v>1026921</v>
      </c>
      <c r="J948">
        <v>1029791</v>
      </c>
      <c r="K948" t="s">
        <v>52</v>
      </c>
      <c r="L948" t="s">
        <v>3829</v>
      </c>
      <c r="M948" t="s">
        <v>3829</v>
      </c>
      <c r="O948" t="s">
        <v>386</v>
      </c>
      <c r="S948">
        <v>2871</v>
      </c>
      <c r="T948">
        <v>956</v>
      </c>
    </row>
    <row r="949" spans="1:20" x14ac:dyDescent="0.25">
      <c r="A949" t="s">
        <v>3831</v>
      </c>
      <c r="B949" t="s">
        <v>29</v>
      </c>
      <c r="C949" t="s">
        <v>30</v>
      </c>
      <c r="D949" t="s">
        <v>22</v>
      </c>
      <c r="E949" t="s">
        <v>23</v>
      </c>
      <c r="F949" t="s">
        <v>5</v>
      </c>
      <c r="H949" t="s">
        <v>24</v>
      </c>
      <c r="I949">
        <v>1030011</v>
      </c>
      <c r="J949">
        <v>1030904</v>
      </c>
      <c r="K949" t="s">
        <v>25</v>
      </c>
      <c r="L949" t="s">
        <v>3833</v>
      </c>
      <c r="M949" t="s">
        <v>3833</v>
      </c>
      <c r="O949" t="s">
        <v>3834</v>
      </c>
      <c r="P949" t="s">
        <v>3830</v>
      </c>
      <c r="S949">
        <v>894</v>
      </c>
      <c r="T949">
        <v>297</v>
      </c>
    </row>
    <row r="950" spans="1:20" x14ac:dyDescent="0.25">
      <c r="A950" t="s">
        <v>3836</v>
      </c>
      <c r="B950" t="s">
        <v>29</v>
      </c>
      <c r="C950" t="s">
        <v>30</v>
      </c>
      <c r="D950" t="s">
        <v>22</v>
      </c>
      <c r="E950" t="s">
        <v>23</v>
      </c>
      <c r="F950" t="s">
        <v>5</v>
      </c>
      <c r="H950" t="s">
        <v>24</v>
      </c>
      <c r="I950">
        <v>1030931</v>
      </c>
      <c r="J950">
        <v>1032280</v>
      </c>
      <c r="K950" t="s">
        <v>25</v>
      </c>
      <c r="L950" t="s">
        <v>3838</v>
      </c>
      <c r="M950" t="s">
        <v>3838</v>
      </c>
      <c r="O950" t="s">
        <v>3839</v>
      </c>
      <c r="P950" t="s">
        <v>3835</v>
      </c>
      <c r="S950">
        <v>1350</v>
      </c>
      <c r="T950">
        <v>449</v>
      </c>
    </row>
    <row r="951" spans="1:20" x14ac:dyDescent="0.25">
      <c r="A951" t="s">
        <v>3841</v>
      </c>
      <c r="B951" t="s">
        <v>29</v>
      </c>
      <c r="C951" t="s">
        <v>30</v>
      </c>
      <c r="D951" t="s">
        <v>22</v>
      </c>
      <c r="E951" t="s">
        <v>23</v>
      </c>
      <c r="F951" t="s">
        <v>5</v>
      </c>
      <c r="H951" t="s">
        <v>24</v>
      </c>
      <c r="I951">
        <v>1032359</v>
      </c>
      <c r="J951">
        <v>1034596</v>
      </c>
      <c r="K951" t="s">
        <v>25</v>
      </c>
      <c r="L951" t="s">
        <v>3843</v>
      </c>
      <c r="M951" t="s">
        <v>3843</v>
      </c>
      <c r="O951" t="s">
        <v>3844</v>
      </c>
      <c r="P951" t="s">
        <v>3840</v>
      </c>
      <c r="S951">
        <v>2238</v>
      </c>
      <c r="T951">
        <v>745</v>
      </c>
    </row>
    <row r="952" spans="1:20" x14ac:dyDescent="0.25">
      <c r="A952" t="s">
        <v>3846</v>
      </c>
      <c r="B952" t="s">
        <v>29</v>
      </c>
      <c r="C952" t="s">
        <v>30</v>
      </c>
      <c r="D952" t="s">
        <v>22</v>
      </c>
      <c r="E952" t="s">
        <v>23</v>
      </c>
      <c r="F952" t="s">
        <v>5</v>
      </c>
      <c r="H952" t="s">
        <v>24</v>
      </c>
      <c r="I952">
        <v>1034593</v>
      </c>
      <c r="J952">
        <v>1035432</v>
      </c>
      <c r="K952" t="s">
        <v>25</v>
      </c>
      <c r="L952" t="s">
        <v>3848</v>
      </c>
      <c r="M952" t="s">
        <v>3848</v>
      </c>
      <c r="O952" t="s">
        <v>3849</v>
      </c>
      <c r="P952" t="s">
        <v>3845</v>
      </c>
      <c r="S952">
        <v>840</v>
      </c>
      <c r="T952">
        <v>279</v>
      </c>
    </row>
    <row r="953" spans="1:20" x14ac:dyDescent="0.25">
      <c r="A953" t="s">
        <v>3850</v>
      </c>
      <c r="B953" t="s">
        <v>29</v>
      </c>
      <c r="C953" t="s">
        <v>30</v>
      </c>
      <c r="D953" t="s">
        <v>22</v>
      </c>
      <c r="E953" t="s">
        <v>23</v>
      </c>
      <c r="F953" t="s">
        <v>5</v>
      </c>
      <c r="H953" t="s">
        <v>24</v>
      </c>
      <c r="I953">
        <v>1035581</v>
      </c>
      <c r="J953">
        <v>1035925</v>
      </c>
      <c r="K953" t="s">
        <v>25</v>
      </c>
      <c r="L953" t="s">
        <v>3852</v>
      </c>
      <c r="M953" t="s">
        <v>3852</v>
      </c>
      <c r="O953" t="s">
        <v>56</v>
      </c>
      <c r="S953">
        <v>345</v>
      </c>
      <c r="T953">
        <v>114</v>
      </c>
    </row>
    <row r="954" spans="1:20" x14ac:dyDescent="0.25">
      <c r="A954" t="s">
        <v>3853</v>
      </c>
      <c r="B954" t="s">
        <v>29</v>
      </c>
      <c r="C954" t="s">
        <v>30</v>
      </c>
      <c r="D954" t="s">
        <v>22</v>
      </c>
      <c r="E954" t="s">
        <v>23</v>
      </c>
      <c r="F954" t="s">
        <v>5</v>
      </c>
      <c r="H954" t="s">
        <v>24</v>
      </c>
      <c r="I954">
        <v>1035997</v>
      </c>
      <c r="J954">
        <v>1036233</v>
      </c>
      <c r="K954" t="s">
        <v>52</v>
      </c>
      <c r="L954" t="s">
        <v>3855</v>
      </c>
      <c r="M954" t="s">
        <v>3855</v>
      </c>
      <c r="O954" t="s">
        <v>56</v>
      </c>
      <c r="S954">
        <v>237</v>
      </c>
      <c r="T954">
        <v>78</v>
      </c>
    </row>
    <row r="955" spans="1:20" x14ac:dyDescent="0.25">
      <c r="A955" t="s">
        <v>3857</v>
      </c>
      <c r="B955" t="s">
        <v>29</v>
      </c>
      <c r="C955" t="s">
        <v>30</v>
      </c>
      <c r="D955" t="s">
        <v>22</v>
      </c>
      <c r="E955" t="s">
        <v>23</v>
      </c>
      <c r="F955" t="s">
        <v>5</v>
      </c>
      <c r="H955" t="s">
        <v>24</v>
      </c>
      <c r="I955">
        <v>1036336</v>
      </c>
      <c r="J955">
        <v>1038981</v>
      </c>
      <c r="K955" t="s">
        <v>25</v>
      </c>
      <c r="L955" t="s">
        <v>3859</v>
      </c>
      <c r="M955" t="s">
        <v>3859</v>
      </c>
      <c r="O955" t="s">
        <v>3860</v>
      </c>
      <c r="P955" t="s">
        <v>3856</v>
      </c>
      <c r="S955">
        <v>2646</v>
      </c>
      <c r="T955">
        <v>881</v>
      </c>
    </row>
    <row r="956" spans="1:20" x14ac:dyDescent="0.25">
      <c r="A956" t="s">
        <v>3861</v>
      </c>
      <c r="B956" t="s">
        <v>29</v>
      </c>
      <c r="C956" t="s">
        <v>30</v>
      </c>
      <c r="D956" t="s">
        <v>22</v>
      </c>
      <c r="E956" t="s">
        <v>23</v>
      </c>
      <c r="F956" t="s">
        <v>5</v>
      </c>
      <c r="H956" t="s">
        <v>24</v>
      </c>
      <c r="I956">
        <v>1039043</v>
      </c>
      <c r="J956">
        <v>1040413</v>
      </c>
      <c r="K956" t="s">
        <v>25</v>
      </c>
      <c r="L956" t="s">
        <v>3863</v>
      </c>
      <c r="M956" t="s">
        <v>3863</v>
      </c>
      <c r="O956" t="s">
        <v>764</v>
      </c>
      <c r="S956">
        <v>1371</v>
      </c>
      <c r="T956">
        <v>456</v>
      </c>
    </row>
    <row r="957" spans="1:20" x14ac:dyDescent="0.25">
      <c r="A957" t="s">
        <v>3865</v>
      </c>
      <c r="B957" t="s">
        <v>29</v>
      </c>
      <c r="C957" t="s">
        <v>30</v>
      </c>
      <c r="D957" t="s">
        <v>22</v>
      </c>
      <c r="E957" t="s">
        <v>23</v>
      </c>
      <c r="F957" t="s">
        <v>5</v>
      </c>
      <c r="H957" t="s">
        <v>24</v>
      </c>
      <c r="I957">
        <v>1040640</v>
      </c>
      <c r="J957">
        <v>1041293</v>
      </c>
      <c r="K957" t="s">
        <v>25</v>
      </c>
      <c r="L957" t="s">
        <v>3867</v>
      </c>
      <c r="M957" t="s">
        <v>3867</v>
      </c>
      <c r="O957" t="s">
        <v>3868</v>
      </c>
      <c r="P957" t="s">
        <v>3864</v>
      </c>
      <c r="S957">
        <v>654</v>
      </c>
      <c r="T957">
        <v>217</v>
      </c>
    </row>
    <row r="958" spans="1:20" x14ac:dyDescent="0.25">
      <c r="A958" t="s">
        <v>3870</v>
      </c>
      <c r="B958" t="s">
        <v>29</v>
      </c>
      <c r="C958" t="s">
        <v>30</v>
      </c>
      <c r="D958" t="s">
        <v>22</v>
      </c>
      <c r="E958" t="s">
        <v>23</v>
      </c>
      <c r="F958" t="s">
        <v>5</v>
      </c>
      <c r="H958" t="s">
        <v>24</v>
      </c>
      <c r="I958">
        <v>1041327</v>
      </c>
      <c r="J958">
        <v>1042028</v>
      </c>
      <c r="K958" t="s">
        <v>25</v>
      </c>
      <c r="L958" t="s">
        <v>3872</v>
      </c>
      <c r="M958" t="s">
        <v>3872</v>
      </c>
      <c r="O958" t="s">
        <v>3873</v>
      </c>
      <c r="P958" t="s">
        <v>3869</v>
      </c>
      <c r="S958">
        <v>702</v>
      </c>
      <c r="T958">
        <v>233</v>
      </c>
    </row>
    <row r="959" spans="1:20" x14ac:dyDescent="0.25">
      <c r="A959" t="s">
        <v>3874</v>
      </c>
      <c r="B959" t="s">
        <v>29</v>
      </c>
      <c r="C959" t="s">
        <v>30</v>
      </c>
      <c r="D959" t="s">
        <v>22</v>
      </c>
      <c r="E959" t="s">
        <v>23</v>
      </c>
      <c r="F959" t="s">
        <v>5</v>
      </c>
      <c r="H959" t="s">
        <v>24</v>
      </c>
      <c r="I959">
        <v>1042116</v>
      </c>
      <c r="J959">
        <v>1042505</v>
      </c>
      <c r="K959" t="s">
        <v>25</v>
      </c>
      <c r="L959" t="s">
        <v>3876</v>
      </c>
      <c r="M959" t="s">
        <v>3876</v>
      </c>
      <c r="O959" t="s">
        <v>56</v>
      </c>
      <c r="S959">
        <v>390</v>
      </c>
      <c r="T959">
        <v>129</v>
      </c>
    </row>
    <row r="960" spans="1:20" x14ac:dyDescent="0.25">
      <c r="A960" t="s">
        <v>3877</v>
      </c>
      <c r="B960" t="s">
        <v>29</v>
      </c>
      <c r="C960" t="s">
        <v>30</v>
      </c>
      <c r="D960" t="s">
        <v>22</v>
      </c>
      <c r="E960" t="s">
        <v>23</v>
      </c>
      <c r="F960" t="s">
        <v>5</v>
      </c>
      <c r="H960" t="s">
        <v>24</v>
      </c>
      <c r="I960">
        <v>1042505</v>
      </c>
      <c r="J960">
        <v>1043341</v>
      </c>
      <c r="K960" t="s">
        <v>25</v>
      </c>
      <c r="L960" t="s">
        <v>3879</v>
      </c>
      <c r="M960" t="s">
        <v>3879</v>
      </c>
      <c r="O960" t="s">
        <v>3880</v>
      </c>
      <c r="S960">
        <v>837</v>
      </c>
      <c r="T960">
        <v>278</v>
      </c>
    </row>
    <row r="961" spans="1:20" x14ac:dyDescent="0.25">
      <c r="A961" t="s">
        <v>3882</v>
      </c>
      <c r="B961" t="s">
        <v>29</v>
      </c>
      <c r="C961" t="s">
        <v>30</v>
      </c>
      <c r="D961" t="s">
        <v>22</v>
      </c>
      <c r="E961" t="s">
        <v>23</v>
      </c>
      <c r="F961" t="s">
        <v>5</v>
      </c>
      <c r="H961" t="s">
        <v>24</v>
      </c>
      <c r="I961">
        <v>1043360</v>
      </c>
      <c r="J961">
        <v>1045831</v>
      </c>
      <c r="K961" t="s">
        <v>52</v>
      </c>
      <c r="L961" t="s">
        <v>3884</v>
      </c>
      <c r="M961" t="s">
        <v>3884</v>
      </c>
      <c r="O961" t="s">
        <v>3885</v>
      </c>
      <c r="P961" t="s">
        <v>3881</v>
      </c>
      <c r="S961">
        <v>2472</v>
      </c>
      <c r="T961">
        <v>823</v>
      </c>
    </row>
    <row r="962" spans="1:20" x14ac:dyDescent="0.25">
      <c r="A962" t="s">
        <v>3887</v>
      </c>
      <c r="B962" t="s">
        <v>29</v>
      </c>
      <c r="C962" t="s">
        <v>30</v>
      </c>
      <c r="D962" t="s">
        <v>22</v>
      </c>
      <c r="E962" t="s">
        <v>23</v>
      </c>
      <c r="F962" t="s">
        <v>5</v>
      </c>
      <c r="H962" t="s">
        <v>24</v>
      </c>
      <c r="I962">
        <v>1045924</v>
      </c>
      <c r="J962">
        <v>1046808</v>
      </c>
      <c r="K962" t="s">
        <v>25</v>
      </c>
      <c r="L962" t="s">
        <v>3889</v>
      </c>
      <c r="M962" t="s">
        <v>3889</v>
      </c>
      <c r="O962" t="s">
        <v>3890</v>
      </c>
      <c r="P962" t="s">
        <v>3886</v>
      </c>
      <c r="S962">
        <v>885</v>
      </c>
      <c r="T962">
        <v>294</v>
      </c>
    </row>
    <row r="963" spans="1:20" x14ac:dyDescent="0.25">
      <c r="A963" t="s">
        <v>3891</v>
      </c>
      <c r="B963" t="s">
        <v>29</v>
      </c>
      <c r="C963" t="s">
        <v>30</v>
      </c>
      <c r="D963" t="s">
        <v>22</v>
      </c>
      <c r="E963" t="s">
        <v>23</v>
      </c>
      <c r="F963" t="s">
        <v>5</v>
      </c>
      <c r="H963" t="s">
        <v>24</v>
      </c>
      <c r="I963">
        <v>1046801</v>
      </c>
      <c r="J963">
        <v>1047646</v>
      </c>
      <c r="K963" t="s">
        <v>25</v>
      </c>
      <c r="L963" t="s">
        <v>3893</v>
      </c>
      <c r="M963" t="s">
        <v>3893</v>
      </c>
      <c r="O963" t="s">
        <v>3894</v>
      </c>
      <c r="S963">
        <v>846</v>
      </c>
      <c r="T963">
        <v>281</v>
      </c>
    </row>
    <row r="964" spans="1:20" x14ac:dyDescent="0.25">
      <c r="A964" t="s">
        <v>3895</v>
      </c>
      <c r="B964" t="s">
        <v>29</v>
      </c>
      <c r="C964" t="s">
        <v>30</v>
      </c>
      <c r="D964" t="s">
        <v>22</v>
      </c>
      <c r="E964" t="s">
        <v>23</v>
      </c>
      <c r="F964" t="s">
        <v>5</v>
      </c>
      <c r="H964" t="s">
        <v>24</v>
      </c>
      <c r="I964">
        <v>1047624</v>
      </c>
      <c r="J964">
        <v>1048631</v>
      </c>
      <c r="K964" t="s">
        <v>52</v>
      </c>
      <c r="L964" t="s">
        <v>3897</v>
      </c>
      <c r="M964" t="s">
        <v>3897</v>
      </c>
      <c r="O964" t="s">
        <v>648</v>
      </c>
      <c r="S964">
        <v>1008</v>
      </c>
      <c r="T964">
        <v>335</v>
      </c>
    </row>
    <row r="965" spans="1:20" x14ac:dyDescent="0.25">
      <c r="A965" t="s">
        <v>3898</v>
      </c>
      <c r="B965" t="s">
        <v>29</v>
      </c>
      <c r="C965" t="s">
        <v>30</v>
      </c>
      <c r="D965" t="s">
        <v>22</v>
      </c>
      <c r="E965" t="s">
        <v>23</v>
      </c>
      <c r="F965" t="s">
        <v>5</v>
      </c>
      <c r="H965" t="s">
        <v>24</v>
      </c>
      <c r="I965">
        <v>1048676</v>
      </c>
      <c r="J965">
        <v>1049329</v>
      </c>
      <c r="K965" t="s">
        <v>52</v>
      </c>
      <c r="L965" t="s">
        <v>3900</v>
      </c>
      <c r="M965" t="s">
        <v>3900</v>
      </c>
      <c r="O965" t="s">
        <v>3880</v>
      </c>
      <c r="S965">
        <v>654</v>
      </c>
      <c r="T965">
        <v>217</v>
      </c>
    </row>
    <row r="966" spans="1:20" x14ac:dyDescent="0.25">
      <c r="A966" t="s">
        <v>3901</v>
      </c>
      <c r="B966" t="s">
        <v>29</v>
      </c>
      <c r="C966" t="s">
        <v>30</v>
      </c>
      <c r="D966" t="s">
        <v>22</v>
      </c>
      <c r="E966" t="s">
        <v>23</v>
      </c>
      <c r="F966" t="s">
        <v>5</v>
      </c>
      <c r="H966" t="s">
        <v>24</v>
      </c>
      <c r="I966">
        <v>1049565</v>
      </c>
      <c r="J966">
        <v>1051742</v>
      </c>
      <c r="K966" t="s">
        <v>52</v>
      </c>
      <c r="L966" t="s">
        <v>3903</v>
      </c>
      <c r="M966" t="s">
        <v>3903</v>
      </c>
      <c r="O966" t="s">
        <v>753</v>
      </c>
      <c r="S966">
        <v>2178</v>
      </c>
      <c r="T966">
        <v>725</v>
      </c>
    </row>
    <row r="967" spans="1:20" x14ac:dyDescent="0.25">
      <c r="A967" t="s">
        <v>3904</v>
      </c>
      <c r="B967" t="s">
        <v>29</v>
      </c>
      <c r="C967" t="s">
        <v>30</v>
      </c>
      <c r="D967" t="s">
        <v>22</v>
      </c>
      <c r="E967" t="s">
        <v>23</v>
      </c>
      <c r="F967" t="s">
        <v>5</v>
      </c>
      <c r="H967" t="s">
        <v>24</v>
      </c>
      <c r="I967">
        <v>1051767</v>
      </c>
      <c r="J967">
        <v>1053734</v>
      </c>
      <c r="K967" t="s">
        <v>52</v>
      </c>
      <c r="L967" t="s">
        <v>3906</v>
      </c>
      <c r="M967" t="s">
        <v>3906</v>
      </c>
      <c r="O967" t="s">
        <v>764</v>
      </c>
      <c r="S967">
        <v>1968</v>
      </c>
      <c r="T967">
        <v>655</v>
      </c>
    </row>
    <row r="968" spans="1:20" x14ac:dyDescent="0.25">
      <c r="A968" t="s">
        <v>3907</v>
      </c>
      <c r="B968" t="s">
        <v>29</v>
      </c>
      <c r="C968" t="s">
        <v>30</v>
      </c>
      <c r="D968" t="s">
        <v>22</v>
      </c>
      <c r="E968" t="s">
        <v>23</v>
      </c>
      <c r="F968" t="s">
        <v>5</v>
      </c>
      <c r="H968" t="s">
        <v>24</v>
      </c>
      <c r="I968">
        <v>1053983</v>
      </c>
      <c r="J968">
        <v>1055308</v>
      </c>
      <c r="K968" t="s">
        <v>25</v>
      </c>
      <c r="L968" t="s">
        <v>3909</v>
      </c>
      <c r="M968" t="s">
        <v>3909</v>
      </c>
      <c r="O968" t="s">
        <v>652</v>
      </c>
      <c r="S968">
        <v>1326</v>
      </c>
      <c r="T968">
        <v>441</v>
      </c>
    </row>
    <row r="969" spans="1:20" x14ac:dyDescent="0.25">
      <c r="A969" t="s">
        <v>3910</v>
      </c>
      <c r="B969" t="s">
        <v>29</v>
      </c>
      <c r="C969" t="s">
        <v>30</v>
      </c>
      <c r="D969" t="s">
        <v>22</v>
      </c>
      <c r="E969" t="s">
        <v>23</v>
      </c>
      <c r="F969" t="s">
        <v>5</v>
      </c>
      <c r="H969" t="s">
        <v>24</v>
      </c>
      <c r="I969">
        <v>1055578</v>
      </c>
      <c r="J969">
        <v>1057119</v>
      </c>
      <c r="K969" t="s">
        <v>25</v>
      </c>
      <c r="L969" t="s">
        <v>3912</v>
      </c>
      <c r="M969" t="s">
        <v>3912</v>
      </c>
      <c r="O969" t="s">
        <v>450</v>
      </c>
      <c r="S969">
        <v>1542</v>
      </c>
      <c r="T969">
        <v>513</v>
      </c>
    </row>
    <row r="970" spans="1:20" x14ac:dyDescent="0.25">
      <c r="A970" t="s">
        <v>3914</v>
      </c>
      <c r="B970" t="s">
        <v>29</v>
      </c>
      <c r="C970" t="s">
        <v>30</v>
      </c>
      <c r="D970" t="s">
        <v>22</v>
      </c>
      <c r="E970" t="s">
        <v>23</v>
      </c>
      <c r="F970" t="s">
        <v>5</v>
      </c>
      <c r="H970" t="s">
        <v>24</v>
      </c>
      <c r="I970">
        <v>1057418</v>
      </c>
      <c r="J970">
        <v>1059367</v>
      </c>
      <c r="K970" t="s">
        <v>25</v>
      </c>
      <c r="L970" t="s">
        <v>3916</v>
      </c>
      <c r="M970" t="s">
        <v>3916</v>
      </c>
      <c r="O970" t="s">
        <v>3917</v>
      </c>
      <c r="P970" t="s">
        <v>3913</v>
      </c>
      <c r="S970">
        <v>1950</v>
      </c>
      <c r="T970">
        <v>649</v>
      </c>
    </row>
    <row r="971" spans="1:20" x14ac:dyDescent="0.25">
      <c r="A971" t="s">
        <v>3918</v>
      </c>
      <c r="B971" t="s">
        <v>29</v>
      </c>
      <c r="C971" t="s">
        <v>30</v>
      </c>
      <c r="D971" t="s">
        <v>22</v>
      </c>
      <c r="E971" t="s">
        <v>23</v>
      </c>
      <c r="F971" t="s">
        <v>5</v>
      </c>
      <c r="H971" t="s">
        <v>24</v>
      </c>
      <c r="I971">
        <v>1059407</v>
      </c>
      <c r="J971">
        <v>1060072</v>
      </c>
      <c r="K971" t="s">
        <v>25</v>
      </c>
      <c r="L971" t="s">
        <v>3920</v>
      </c>
      <c r="M971" t="s">
        <v>3920</v>
      </c>
      <c r="O971" t="s">
        <v>480</v>
      </c>
      <c r="S971">
        <v>666</v>
      </c>
      <c r="T971">
        <v>221</v>
      </c>
    </row>
    <row r="972" spans="1:20" x14ac:dyDescent="0.25">
      <c r="A972" t="s">
        <v>3921</v>
      </c>
      <c r="B972" t="s">
        <v>29</v>
      </c>
      <c r="C972" t="s">
        <v>30</v>
      </c>
      <c r="D972" t="s">
        <v>22</v>
      </c>
      <c r="E972" t="s">
        <v>23</v>
      </c>
      <c r="F972" t="s">
        <v>5</v>
      </c>
      <c r="H972" t="s">
        <v>24</v>
      </c>
      <c r="I972">
        <v>1060440</v>
      </c>
      <c r="J972">
        <v>1061528</v>
      </c>
      <c r="K972" t="s">
        <v>25</v>
      </c>
      <c r="L972" t="s">
        <v>3923</v>
      </c>
      <c r="M972" t="s">
        <v>3923</v>
      </c>
      <c r="O972" t="s">
        <v>3924</v>
      </c>
      <c r="S972">
        <v>1089</v>
      </c>
      <c r="T972">
        <v>362</v>
      </c>
    </row>
    <row r="973" spans="1:20" x14ac:dyDescent="0.25">
      <c r="A973" t="s">
        <v>3925</v>
      </c>
      <c r="B973" t="s">
        <v>29</v>
      </c>
      <c r="C973" t="s">
        <v>30</v>
      </c>
      <c r="D973" t="s">
        <v>22</v>
      </c>
      <c r="E973" t="s">
        <v>23</v>
      </c>
      <c r="F973" t="s">
        <v>5</v>
      </c>
      <c r="H973" t="s">
        <v>24</v>
      </c>
      <c r="I973">
        <v>1061525</v>
      </c>
      <c r="J973">
        <v>1062505</v>
      </c>
      <c r="K973" t="s">
        <v>52</v>
      </c>
      <c r="L973" t="s">
        <v>3927</v>
      </c>
      <c r="M973" t="s">
        <v>3927</v>
      </c>
      <c r="O973" t="s">
        <v>3928</v>
      </c>
      <c r="S973">
        <v>981</v>
      </c>
      <c r="T973">
        <v>326</v>
      </c>
    </row>
    <row r="974" spans="1:20" x14ac:dyDescent="0.25">
      <c r="A974" t="s">
        <v>3929</v>
      </c>
      <c r="B974" t="s">
        <v>29</v>
      </c>
      <c r="C974" t="s">
        <v>30</v>
      </c>
      <c r="D974" t="s">
        <v>22</v>
      </c>
      <c r="E974" t="s">
        <v>23</v>
      </c>
      <c r="F974" t="s">
        <v>5</v>
      </c>
      <c r="H974" t="s">
        <v>24</v>
      </c>
      <c r="I974">
        <v>1062707</v>
      </c>
      <c r="J974">
        <v>1063933</v>
      </c>
      <c r="K974" t="s">
        <v>25</v>
      </c>
      <c r="L974" t="s">
        <v>3931</v>
      </c>
      <c r="M974" t="s">
        <v>3931</v>
      </c>
      <c r="O974" t="s">
        <v>3932</v>
      </c>
      <c r="S974">
        <v>1227</v>
      </c>
      <c r="T974">
        <v>408</v>
      </c>
    </row>
    <row r="975" spans="1:20" x14ac:dyDescent="0.25">
      <c r="A975" t="s">
        <v>3933</v>
      </c>
      <c r="B975" t="s">
        <v>29</v>
      </c>
      <c r="C975" t="s">
        <v>30</v>
      </c>
      <c r="D975" t="s">
        <v>22</v>
      </c>
      <c r="E975" t="s">
        <v>23</v>
      </c>
      <c r="F975" t="s">
        <v>5</v>
      </c>
      <c r="H975" t="s">
        <v>24</v>
      </c>
      <c r="I975">
        <v>1063942</v>
      </c>
      <c r="J975">
        <v>1064133</v>
      </c>
      <c r="K975" t="s">
        <v>25</v>
      </c>
      <c r="L975" t="s">
        <v>3935</v>
      </c>
      <c r="M975" t="s">
        <v>3935</v>
      </c>
      <c r="O975" t="s">
        <v>3936</v>
      </c>
      <c r="S975">
        <v>192</v>
      </c>
      <c r="T975">
        <v>63</v>
      </c>
    </row>
    <row r="976" spans="1:20" x14ac:dyDescent="0.25">
      <c r="A976" t="s">
        <v>3937</v>
      </c>
      <c r="B976" t="s">
        <v>29</v>
      </c>
      <c r="C976" t="s">
        <v>30</v>
      </c>
      <c r="D976" t="s">
        <v>22</v>
      </c>
      <c r="E976" t="s">
        <v>23</v>
      </c>
      <c r="F976" t="s">
        <v>5</v>
      </c>
      <c r="H976" t="s">
        <v>24</v>
      </c>
      <c r="I976">
        <v>1064223</v>
      </c>
      <c r="J976">
        <v>1064789</v>
      </c>
      <c r="K976" t="s">
        <v>25</v>
      </c>
      <c r="L976" t="s">
        <v>3939</v>
      </c>
      <c r="M976" t="s">
        <v>3939</v>
      </c>
      <c r="O976" t="s">
        <v>3940</v>
      </c>
      <c r="S976">
        <v>567</v>
      </c>
      <c r="T976">
        <v>188</v>
      </c>
    </row>
    <row r="977" spans="1:20" x14ac:dyDescent="0.25">
      <c r="A977" t="s">
        <v>3941</v>
      </c>
      <c r="B977" t="s">
        <v>29</v>
      </c>
      <c r="C977" t="s">
        <v>30</v>
      </c>
      <c r="D977" t="s">
        <v>22</v>
      </c>
      <c r="E977" t="s">
        <v>23</v>
      </c>
      <c r="F977" t="s">
        <v>5</v>
      </c>
      <c r="H977" t="s">
        <v>24</v>
      </c>
      <c r="I977">
        <v>1064883</v>
      </c>
      <c r="J977">
        <v>1066142</v>
      </c>
      <c r="K977" t="s">
        <v>52</v>
      </c>
      <c r="L977" t="s">
        <v>3943</v>
      </c>
      <c r="M977" t="s">
        <v>3943</v>
      </c>
      <c r="O977" t="s">
        <v>3944</v>
      </c>
      <c r="S977">
        <v>1260</v>
      </c>
      <c r="T977">
        <v>419</v>
      </c>
    </row>
    <row r="978" spans="1:20" x14ac:dyDescent="0.25">
      <c r="A978" t="s">
        <v>3945</v>
      </c>
      <c r="B978" t="s">
        <v>29</v>
      </c>
      <c r="C978" t="s">
        <v>30</v>
      </c>
      <c r="D978" t="s">
        <v>22</v>
      </c>
      <c r="E978" t="s">
        <v>23</v>
      </c>
      <c r="F978" t="s">
        <v>5</v>
      </c>
      <c r="H978" t="s">
        <v>24</v>
      </c>
      <c r="I978">
        <v>1066186</v>
      </c>
      <c r="J978">
        <v>1067340</v>
      </c>
      <c r="K978" t="s">
        <v>52</v>
      </c>
      <c r="L978" t="s">
        <v>3947</v>
      </c>
      <c r="M978" t="s">
        <v>3947</v>
      </c>
      <c r="O978" t="s">
        <v>3948</v>
      </c>
      <c r="S978">
        <v>1155</v>
      </c>
      <c r="T978">
        <v>384</v>
      </c>
    </row>
    <row r="979" spans="1:20" x14ac:dyDescent="0.25">
      <c r="A979" t="s">
        <v>3949</v>
      </c>
      <c r="B979" t="s">
        <v>29</v>
      </c>
      <c r="C979" t="s">
        <v>30</v>
      </c>
      <c r="D979" t="s">
        <v>22</v>
      </c>
      <c r="E979" t="s">
        <v>23</v>
      </c>
      <c r="F979" t="s">
        <v>5</v>
      </c>
      <c r="H979" t="s">
        <v>24</v>
      </c>
      <c r="I979">
        <v>1067545</v>
      </c>
      <c r="J979">
        <v>1068309</v>
      </c>
      <c r="K979" t="s">
        <v>25</v>
      </c>
      <c r="L979" t="s">
        <v>3951</v>
      </c>
      <c r="M979" t="s">
        <v>3951</v>
      </c>
      <c r="O979" t="s">
        <v>753</v>
      </c>
      <c r="S979">
        <v>765</v>
      </c>
      <c r="T979">
        <v>254</v>
      </c>
    </row>
    <row r="980" spans="1:20" x14ac:dyDescent="0.25">
      <c r="A980" t="s">
        <v>3952</v>
      </c>
      <c r="B980" t="s">
        <v>29</v>
      </c>
      <c r="C980" t="s">
        <v>30</v>
      </c>
      <c r="D980" t="s">
        <v>22</v>
      </c>
      <c r="E980" t="s">
        <v>23</v>
      </c>
      <c r="F980" t="s">
        <v>5</v>
      </c>
      <c r="H980" t="s">
        <v>24</v>
      </c>
      <c r="I980">
        <v>1068333</v>
      </c>
      <c r="J980">
        <v>1068689</v>
      </c>
      <c r="K980" t="s">
        <v>25</v>
      </c>
      <c r="L980" t="s">
        <v>3954</v>
      </c>
      <c r="M980" t="s">
        <v>3954</v>
      </c>
      <c r="O980" t="s">
        <v>56</v>
      </c>
      <c r="S980">
        <v>357</v>
      </c>
      <c r="T980">
        <v>118</v>
      </c>
    </row>
    <row r="981" spans="1:20" x14ac:dyDescent="0.25">
      <c r="A981" t="s">
        <v>3955</v>
      </c>
      <c r="B981" t="s">
        <v>29</v>
      </c>
      <c r="C981" t="s">
        <v>30</v>
      </c>
      <c r="D981" t="s">
        <v>22</v>
      </c>
      <c r="E981" t="s">
        <v>23</v>
      </c>
      <c r="F981" t="s">
        <v>5</v>
      </c>
      <c r="H981" t="s">
        <v>24</v>
      </c>
      <c r="I981">
        <v>1068683</v>
      </c>
      <c r="J981">
        <v>1069585</v>
      </c>
      <c r="K981" t="s">
        <v>52</v>
      </c>
      <c r="L981" t="s">
        <v>3957</v>
      </c>
      <c r="M981" t="s">
        <v>3957</v>
      </c>
      <c r="O981" t="s">
        <v>527</v>
      </c>
      <c r="S981">
        <v>903</v>
      </c>
      <c r="T981">
        <v>300</v>
      </c>
    </row>
    <row r="982" spans="1:20" x14ac:dyDescent="0.25">
      <c r="A982" t="s">
        <v>3958</v>
      </c>
      <c r="B982" t="s">
        <v>29</v>
      </c>
      <c r="C982" t="s">
        <v>30</v>
      </c>
      <c r="D982" t="s">
        <v>22</v>
      </c>
      <c r="E982" t="s">
        <v>23</v>
      </c>
      <c r="F982" t="s">
        <v>5</v>
      </c>
      <c r="H982" t="s">
        <v>24</v>
      </c>
      <c r="I982">
        <v>1069730</v>
      </c>
      <c r="J982">
        <v>1070941</v>
      </c>
      <c r="K982" t="s">
        <v>25</v>
      </c>
      <c r="L982" t="s">
        <v>3960</v>
      </c>
      <c r="M982" t="s">
        <v>3960</v>
      </c>
      <c r="O982" t="s">
        <v>3291</v>
      </c>
      <c r="S982">
        <v>1212</v>
      </c>
      <c r="T982">
        <v>403</v>
      </c>
    </row>
    <row r="983" spans="1:20" x14ac:dyDescent="0.25">
      <c r="A983" t="s">
        <v>3961</v>
      </c>
      <c r="B983" t="s">
        <v>29</v>
      </c>
      <c r="C983" t="s">
        <v>30</v>
      </c>
      <c r="D983" t="s">
        <v>22</v>
      </c>
      <c r="E983" t="s">
        <v>23</v>
      </c>
      <c r="F983" t="s">
        <v>5</v>
      </c>
      <c r="H983" t="s">
        <v>24</v>
      </c>
      <c r="I983">
        <v>1071416</v>
      </c>
      <c r="J983">
        <v>1072237</v>
      </c>
      <c r="K983" t="s">
        <v>25</v>
      </c>
      <c r="L983" t="s">
        <v>3963</v>
      </c>
      <c r="M983" t="s">
        <v>3963</v>
      </c>
      <c r="O983" t="s">
        <v>450</v>
      </c>
      <c r="S983">
        <v>822</v>
      </c>
      <c r="T983">
        <v>273</v>
      </c>
    </row>
    <row r="984" spans="1:20" x14ac:dyDescent="0.25">
      <c r="A984" t="s">
        <v>3964</v>
      </c>
      <c r="B984" t="s">
        <v>29</v>
      </c>
      <c r="C984" t="s">
        <v>30</v>
      </c>
      <c r="D984" t="s">
        <v>22</v>
      </c>
      <c r="E984" t="s">
        <v>23</v>
      </c>
      <c r="F984" t="s">
        <v>5</v>
      </c>
      <c r="H984" t="s">
        <v>24</v>
      </c>
      <c r="I984">
        <v>1072259</v>
      </c>
      <c r="J984">
        <v>1073323</v>
      </c>
      <c r="K984" t="s">
        <v>25</v>
      </c>
      <c r="L984" t="s">
        <v>3966</v>
      </c>
      <c r="M984" t="s">
        <v>3966</v>
      </c>
      <c r="O984" t="s">
        <v>3967</v>
      </c>
      <c r="S984">
        <v>1065</v>
      </c>
      <c r="T984">
        <v>354</v>
      </c>
    </row>
    <row r="985" spans="1:20" x14ac:dyDescent="0.25">
      <c r="A985" t="s">
        <v>3968</v>
      </c>
      <c r="B985" t="s">
        <v>29</v>
      </c>
      <c r="C985" t="s">
        <v>30</v>
      </c>
      <c r="D985" t="s">
        <v>22</v>
      </c>
      <c r="E985" t="s">
        <v>23</v>
      </c>
      <c r="F985" t="s">
        <v>5</v>
      </c>
      <c r="H985" t="s">
        <v>24</v>
      </c>
      <c r="I985">
        <v>1073323</v>
      </c>
      <c r="J985">
        <v>1074012</v>
      </c>
      <c r="K985" t="s">
        <v>25</v>
      </c>
      <c r="L985" t="s">
        <v>3970</v>
      </c>
      <c r="M985" t="s">
        <v>3970</v>
      </c>
      <c r="O985" t="s">
        <v>3971</v>
      </c>
      <c r="S985">
        <v>690</v>
      </c>
      <c r="T985">
        <v>229</v>
      </c>
    </row>
    <row r="986" spans="1:20" x14ac:dyDescent="0.25">
      <c r="A986" t="s">
        <v>3972</v>
      </c>
      <c r="B986" t="s">
        <v>29</v>
      </c>
      <c r="C986" t="s">
        <v>30</v>
      </c>
      <c r="D986" t="s">
        <v>22</v>
      </c>
      <c r="E986" t="s">
        <v>23</v>
      </c>
      <c r="F986" t="s">
        <v>5</v>
      </c>
      <c r="H986" t="s">
        <v>24</v>
      </c>
      <c r="I986">
        <v>1074027</v>
      </c>
      <c r="J986">
        <v>1074797</v>
      </c>
      <c r="K986" t="s">
        <v>25</v>
      </c>
      <c r="L986" t="s">
        <v>3974</v>
      </c>
      <c r="M986" t="s">
        <v>3974</v>
      </c>
      <c r="O986" t="s">
        <v>450</v>
      </c>
      <c r="S986">
        <v>771</v>
      </c>
      <c r="T986">
        <v>256</v>
      </c>
    </row>
    <row r="987" spans="1:20" x14ac:dyDescent="0.25">
      <c r="A987" t="s">
        <v>3975</v>
      </c>
      <c r="B987" t="s">
        <v>29</v>
      </c>
      <c r="C987" t="s">
        <v>30</v>
      </c>
      <c r="D987" t="s">
        <v>22</v>
      </c>
      <c r="E987" t="s">
        <v>23</v>
      </c>
      <c r="F987" t="s">
        <v>5</v>
      </c>
      <c r="H987" t="s">
        <v>24</v>
      </c>
      <c r="I987">
        <v>1074870</v>
      </c>
      <c r="J987">
        <v>1075736</v>
      </c>
      <c r="K987" t="s">
        <v>52</v>
      </c>
      <c r="L987" t="s">
        <v>3977</v>
      </c>
      <c r="M987" t="s">
        <v>3977</v>
      </c>
      <c r="O987" t="s">
        <v>56</v>
      </c>
      <c r="S987">
        <v>867</v>
      </c>
      <c r="T987">
        <v>288</v>
      </c>
    </row>
    <row r="988" spans="1:20" x14ac:dyDescent="0.25">
      <c r="A988" t="s">
        <v>3978</v>
      </c>
      <c r="B988" t="s">
        <v>29</v>
      </c>
      <c r="C988" t="s">
        <v>30</v>
      </c>
      <c r="D988" t="s">
        <v>22</v>
      </c>
      <c r="E988" t="s">
        <v>23</v>
      </c>
      <c r="F988" t="s">
        <v>5</v>
      </c>
      <c r="H988" t="s">
        <v>24</v>
      </c>
      <c r="I988">
        <v>1075891</v>
      </c>
      <c r="J988">
        <v>1076151</v>
      </c>
      <c r="K988" t="s">
        <v>25</v>
      </c>
      <c r="L988" t="s">
        <v>3980</v>
      </c>
      <c r="M988" t="s">
        <v>3980</v>
      </c>
      <c r="O988" t="s">
        <v>3981</v>
      </c>
      <c r="S988">
        <v>261</v>
      </c>
      <c r="T988">
        <v>86</v>
      </c>
    </row>
    <row r="989" spans="1:20" x14ac:dyDescent="0.25">
      <c r="A989" t="s">
        <v>3982</v>
      </c>
      <c r="B989" t="s">
        <v>29</v>
      </c>
      <c r="C989" t="s">
        <v>30</v>
      </c>
      <c r="D989" t="s">
        <v>22</v>
      </c>
      <c r="E989" t="s">
        <v>23</v>
      </c>
      <c r="F989" t="s">
        <v>5</v>
      </c>
      <c r="H989" t="s">
        <v>24</v>
      </c>
      <c r="I989">
        <v>1076327</v>
      </c>
      <c r="J989">
        <v>1077361</v>
      </c>
      <c r="K989" t="s">
        <v>25</v>
      </c>
      <c r="L989" t="s">
        <v>3984</v>
      </c>
      <c r="M989" t="s">
        <v>3984</v>
      </c>
      <c r="O989" t="s">
        <v>3985</v>
      </c>
      <c r="S989">
        <v>1035</v>
      </c>
      <c r="T989">
        <v>344</v>
      </c>
    </row>
    <row r="990" spans="1:20" x14ac:dyDescent="0.25">
      <c r="A990" t="s">
        <v>3987</v>
      </c>
      <c r="B990" t="s">
        <v>29</v>
      </c>
      <c r="C990" t="s">
        <v>30</v>
      </c>
      <c r="D990" t="s">
        <v>22</v>
      </c>
      <c r="E990" t="s">
        <v>23</v>
      </c>
      <c r="F990" t="s">
        <v>5</v>
      </c>
      <c r="H990" t="s">
        <v>24</v>
      </c>
      <c r="I990">
        <v>1077436</v>
      </c>
      <c r="J990">
        <v>1079007</v>
      </c>
      <c r="K990" t="s">
        <v>52</v>
      </c>
      <c r="L990" t="s">
        <v>3989</v>
      </c>
      <c r="M990" t="s">
        <v>3989</v>
      </c>
      <c r="O990" t="s">
        <v>3990</v>
      </c>
      <c r="P990" t="s">
        <v>3986</v>
      </c>
      <c r="S990">
        <v>1572</v>
      </c>
      <c r="T990">
        <v>523</v>
      </c>
    </row>
    <row r="991" spans="1:20" x14ac:dyDescent="0.25">
      <c r="A991" t="s">
        <v>3991</v>
      </c>
      <c r="B991" t="s">
        <v>29</v>
      </c>
      <c r="C991" t="s">
        <v>30</v>
      </c>
      <c r="D991" t="s">
        <v>22</v>
      </c>
      <c r="E991" t="s">
        <v>23</v>
      </c>
      <c r="F991" t="s">
        <v>5</v>
      </c>
      <c r="H991" t="s">
        <v>24</v>
      </c>
      <c r="I991">
        <v>1079257</v>
      </c>
      <c r="J991">
        <v>1080024</v>
      </c>
      <c r="K991" t="s">
        <v>25</v>
      </c>
      <c r="L991" t="s">
        <v>3993</v>
      </c>
      <c r="M991" t="s">
        <v>3993</v>
      </c>
      <c r="O991" t="s">
        <v>3000</v>
      </c>
      <c r="S991">
        <v>768</v>
      </c>
      <c r="T991">
        <v>255</v>
      </c>
    </row>
    <row r="992" spans="1:20" x14ac:dyDescent="0.25">
      <c r="A992" t="s">
        <v>3994</v>
      </c>
      <c r="B992" t="s">
        <v>29</v>
      </c>
      <c r="C992" t="s">
        <v>30</v>
      </c>
      <c r="D992" t="s">
        <v>22</v>
      </c>
      <c r="E992" t="s">
        <v>23</v>
      </c>
      <c r="F992" t="s">
        <v>5</v>
      </c>
      <c r="H992" t="s">
        <v>24</v>
      </c>
      <c r="I992">
        <v>1080111</v>
      </c>
      <c r="J992">
        <v>1080524</v>
      </c>
      <c r="K992" t="s">
        <v>25</v>
      </c>
      <c r="L992" t="s">
        <v>3996</v>
      </c>
      <c r="M992" t="s">
        <v>3996</v>
      </c>
      <c r="O992" t="s">
        <v>3997</v>
      </c>
      <c r="S992">
        <v>414</v>
      </c>
      <c r="T992">
        <v>137</v>
      </c>
    </row>
    <row r="993" spans="1:20" x14ac:dyDescent="0.25">
      <c r="A993" t="s">
        <v>3998</v>
      </c>
      <c r="B993" t="s">
        <v>29</v>
      </c>
      <c r="C993" t="s">
        <v>30</v>
      </c>
      <c r="D993" t="s">
        <v>22</v>
      </c>
      <c r="E993" t="s">
        <v>23</v>
      </c>
      <c r="F993" t="s">
        <v>5</v>
      </c>
      <c r="H993" t="s">
        <v>24</v>
      </c>
      <c r="I993">
        <v>1080528</v>
      </c>
      <c r="J993">
        <v>1081655</v>
      </c>
      <c r="K993" t="s">
        <v>52</v>
      </c>
      <c r="L993" t="s">
        <v>4000</v>
      </c>
      <c r="M993" t="s">
        <v>4000</v>
      </c>
      <c r="O993" t="s">
        <v>4001</v>
      </c>
      <c r="S993">
        <v>1128</v>
      </c>
      <c r="T993">
        <v>375</v>
      </c>
    </row>
    <row r="994" spans="1:20" x14ac:dyDescent="0.25">
      <c r="A994" t="s">
        <v>4002</v>
      </c>
      <c r="B994" t="s">
        <v>29</v>
      </c>
      <c r="C994" t="s">
        <v>30</v>
      </c>
      <c r="D994" t="s">
        <v>22</v>
      </c>
      <c r="E994" t="s">
        <v>23</v>
      </c>
      <c r="F994" t="s">
        <v>5</v>
      </c>
      <c r="H994" t="s">
        <v>24</v>
      </c>
      <c r="I994">
        <v>1081869</v>
      </c>
      <c r="J994">
        <v>1084046</v>
      </c>
      <c r="K994" t="s">
        <v>25</v>
      </c>
      <c r="L994" t="s">
        <v>4004</v>
      </c>
      <c r="M994" t="s">
        <v>4004</v>
      </c>
      <c r="O994" t="s">
        <v>4005</v>
      </c>
      <c r="S994">
        <v>2178</v>
      </c>
      <c r="T994">
        <v>725</v>
      </c>
    </row>
    <row r="995" spans="1:20" x14ac:dyDescent="0.25">
      <c r="A995" t="s">
        <v>4006</v>
      </c>
      <c r="B995" t="s">
        <v>29</v>
      </c>
      <c r="C995" t="s">
        <v>30</v>
      </c>
      <c r="D995" t="s">
        <v>22</v>
      </c>
      <c r="E995" t="s">
        <v>23</v>
      </c>
      <c r="F995" t="s">
        <v>5</v>
      </c>
      <c r="H995" t="s">
        <v>24</v>
      </c>
      <c r="I995">
        <v>1084224</v>
      </c>
      <c r="J995">
        <v>1084985</v>
      </c>
      <c r="K995" t="s">
        <v>52</v>
      </c>
      <c r="L995" t="s">
        <v>4008</v>
      </c>
      <c r="M995" t="s">
        <v>4008</v>
      </c>
      <c r="O995" t="s">
        <v>4009</v>
      </c>
      <c r="S995">
        <v>762</v>
      </c>
      <c r="T995">
        <v>253</v>
      </c>
    </row>
    <row r="996" spans="1:20" x14ac:dyDescent="0.25">
      <c r="A996" t="s">
        <v>4011</v>
      </c>
      <c r="B996" t="s">
        <v>29</v>
      </c>
      <c r="C996" t="s">
        <v>30</v>
      </c>
      <c r="D996" t="s">
        <v>22</v>
      </c>
      <c r="E996" t="s">
        <v>23</v>
      </c>
      <c r="F996" t="s">
        <v>5</v>
      </c>
      <c r="H996" t="s">
        <v>24</v>
      </c>
      <c r="I996">
        <v>1084972</v>
      </c>
      <c r="J996">
        <v>1087005</v>
      </c>
      <c r="K996" t="s">
        <v>52</v>
      </c>
      <c r="L996" t="s">
        <v>4013</v>
      </c>
      <c r="M996" t="s">
        <v>4013</v>
      </c>
      <c r="O996" t="s">
        <v>4014</v>
      </c>
      <c r="P996" t="s">
        <v>4010</v>
      </c>
      <c r="S996">
        <v>2034</v>
      </c>
      <c r="T996">
        <v>677</v>
      </c>
    </row>
    <row r="997" spans="1:20" x14ac:dyDescent="0.25">
      <c r="A997" t="s">
        <v>4015</v>
      </c>
      <c r="B997" t="s">
        <v>29</v>
      </c>
      <c r="C997" t="s">
        <v>30</v>
      </c>
      <c r="D997" t="s">
        <v>22</v>
      </c>
      <c r="E997" t="s">
        <v>23</v>
      </c>
      <c r="F997" t="s">
        <v>5</v>
      </c>
      <c r="H997" t="s">
        <v>24</v>
      </c>
      <c r="I997">
        <v>1086992</v>
      </c>
      <c r="J997">
        <v>1087921</v>
      </c>
      <c r="K997" t="s">
        <v>52</v>
      </c>
      <c r="L997" t="s">
        <v>4017</v>
      </c>
      <c r="M997" t="s">
        <v>4017</v>
      </c>
      <c r="O997" t="s">
        <v>702</v>
      </c>
      <c r="S997">
        <v>930</v>
      </c>
      <c r="T997">
        <v>309</v>
      </c>
    </row>
    <row r="998" spans="1:20" x14ac:dyDescent="0.25">
      <c r="A998" t="s">
        <v>4018</v>
      </c>
      <c r="B998" t="s">
        <v>29</v>
      </c>
      <c r="C998" t="s">
        <v>30</v>
      </c>
      <c r="D998" t="s">
        <v>22</v>
      </c>
      <c r="E998" t="s">
        <v>23</v>
      </c>
      <c r="F998" t="s">
        <v>5</v>
      </c>
      <c r="H998" t="s">
        <v>24</v>
      </c>
      <c r="I998">
        <v>1087911</v>
      </c>
      <c r="J998">
        <v>1088684</v>
      </c>
      <c r="K998" t="s">
        <v>52</v>
      </c>
      <c r="L998" t="s">
        <v>4020</v>
      </c>
      <c r="M998" t="s">
        <v>4020</v>
      </c>
      <c r="O998" t="s">
        <v>65</v>
      </c>
      <c r="S998">
        <v>774</v>
      </c>
      <c r="T998">
        <v>257</v>
      </c>
    </row>
    <row r="999" spans="1:20" x14ac:dyDescent="0.25">
      <c r="A999" t="s">
        <v>4021</v>
      </c>
      <c r="B999" t="s">
        <v>29</v>
      </c>
      <c r="C999" t="s">
        <v>30</v>
      </c>
      <c r="D999" t="s">
        <v>22</v>
      </c>
      <c r="E999" t="s">
        <v>23</v>
      </c>
      <c r="F999" t="s">
        <v>5</v>
      </c>
      <c r="H999" t="s">
        <v>24</v>
      </c>
      <c r="I999">
        <v>1088768</v>
      </c>
      <c r="J999">
        <v>1090555</v>
      </c>
      <c r="K999" t="s">
        <v>52</v>
      </c>
      <c r="L999" t="s">
        <v>4023</v>
      </c>
      <c r="M999" t="s">
        <v>4023</v>
      </c>
      <c r="O999" t="s">
        <v>695</v>
      </c>
      <c r="S999">
        <v>1788</v>
      </c>
      <c r="T999">
        <v>595</v>
      </c>
    </row>
    <row r="1000" spans="1:20" x14ac:dyDescent="0.25">
      <c r="A1000" t="s">
        <v>4024</v>
      </c>
      <c r="B1000" t="s">
        <v>29</v>
      </c>
      <c r="C1000" t="s">
        <v>30</v>
      </c>
      <c r="D1000" t="s">
        <v>22</v>
      </c>
      <c r="E1000" t="s">
        <v>23</v>
      </c>
      <c r="F1000" t="s">
        <v>5</v>
      </c>
      <c r="H1000" t="s">
        <v>24</v>
      </c>
      <c r="I1000">
        <v>1090635</v>
      </c>
      <c r="J1000">
        <v>1091087</v>
      </c>
      <c r="K1000" t="s">
        <v>52</v>
      </c>
      <c r="L1000" t="s">
        <v>4026</v>
      </c>
      <c r="M1000" t="s">
        <v>4026</v>
      </c>
      <c r="O1000" t="s">
        <v>4027</v>
      </c>
      <c r="S1000">
        <v>453</v>
      </c>
      <c r="T1000">
        <v>150</v>
      </c>
    </row>
    <row r="1001" spans="1:20" x14ac:dyDescent="0.25">
      <c r="A1001" t="s">
        <v>4028</v>
      </c>
      <c r="B1001" t="s">
        <v>29</v>
      </c>
      <c r="C1001" t="s">
        <v>30</v>
      </c>
      <c r="D1001" t="s">
        <v>22</v>
      </c>
      <c r="E1001" t="s">
        <v>23</v>
      </c>
      <c r="F1001" t="s">
        <v>5</v>
      </c>
      <c r="H1001" t="s">
        <v>24</v>
      </c>
      <c r="I1001">
        <v>1091386</v>
      </c>
      <c r="J1001">
        <v>1091952</v>
      </c>
      <c r="K1001" t="s">
        <v>25</v>
      </c>
      <c r="L1001" t="s">
        <v>4030</v>
      </c>
      <c r="M1001" t="s">
        <v>4030</v>
      </c>
      <c r="O1001" t="s">
        <v>3971</v>
      </c>
      <c r="S1001">
        <v>567</v>
      </c>
      <c r="T1001">
        <v>188</v>
      </c>
    </row>
    <row r="1002" spans="1:20" x14ac:dyDescent="0.25">
      <c r="A1002" t="s">
        <v>4031</v>
      </c>
      <c r="B1002" t="s">
        <v>29</v>
      </c>
      <c r="C1002" t="s">
        <v>30</v>
      </c>
      <c r="D1002" t="s">
        <v>22</v>
      </c>
      <c r="E1002" t="s">
        <v>23</v>
      </c>
      <c r="F1002" t="s">
        <v>5</v>
      </c>
      <c r="H1002" t="s">
        <v>24</v>
      </c>
      <c r="I1002">
        <v>1091993</v>
      </c>
      <c r="J1002">
        <v>1092331</v>
      </c>
      <c r="K1002" t="s">
        <v>25</v>
      </c>
      <c r="L1002" t="s">
        <v>4033</v>
      </c>
      <c r="M1002" t="s">
        <v>4033</v>
      </c>
      <c r="O1002" t="s">
        <v>4034</v>
      </c>
      <c r="S1002">
        <v>339</v>
      </c>
      <c r="T1002">
        <v>112</v>
      </c>
    </row>
    <row r="1003" spans="1:20" x14ac:dyDescent="0.25">
      <c r="A1003" t="s">
        <v>4035</v>
      </c>
      <c r="B1003" t="s">
        <v>29</v>
      </c>
      <c r="C1003" t="s">
        <v>30</v>
      </c>
      <c r="D1003" t="s">
        <v>22</v>
      </c>
      <c r="E1003" t="s">
        <v>23</v>
      </c>
      <c r="F1003" t="s">
        <v>5</v>
      </c>
      <c r="H1003" t="s">
        <v>24</v>
      </c>
      <c r="I1003">
        <v>1092377</v>
      </c>
      <c r="J1003">
        <v>1093096</v>
      </c>
      <c r="K1003" t="s">
        <v>52</v>
      </c>
      <c r="L1003" t="s">
        <v>4037</v>
      </c>
      <c r="M1003" t="s">
        <v>4037</v>
      </c>
      <c r="O1003" t="s">
        <v>4038</v>
      </c>
      <c r="S1003">
        <v>720</v>
      </c>
      <c r="T1003">
        <v>239</v>
      </c>
    </row>
    <row r="1004" spans="1:20" x14ac:dyDescent="0.25">
      <c r="A1004" t="s">
        <v>4039</v>
      </c>
      <c r="B1004" t="s">
        <v>29</v>
      </c>
      <c r="C1004" t="s">
        <v>30</v>
      </c>
      <c r="D1004" t="s">
        <v>22</v>
      </c>
      <c r="E1004" t="s">
        <v>23</v>
      </c>
      <c r="F1004" t="s">
        <v>5</v>
      </c>
      <c r="H1004" t="s">
        <v>24</v>
      </c>
      <c r="I1004">
        <v>1093333</v>
      </c>
      <c r="J1004">
        <v>1095639</v>
      </c>
      <c r="K1004" t="s">
        <v>25</v>
      </c>
      <c r="L1004" t="s">
        <v>4041</v>
      </c>
      <c r="M1004" t="s">
        <v>4041</v>
      </c>
      <c r="O1004" t="s">
        <v>753</v>
      </c>
      <c r="S1004">
        <v>2307</v>
      </c>
      <c r="T1004">
        <v>768</v>
      </c>
    </row>
    <row r="1005" spans="1:20" x14ac:dyDescent="0.25">
      <c r="A1005" t="s">
        <v>4042</v>
      </c>
      <c r="B1005" t="s">
        <v>29</v>
      </c>
      <c r="C1005" t="s">
        <v>30</v>
      </c>
      <c r="D1005" t="s">
        <v>22</v>
      </c>
      <c r="E1005" t="s">
        <v>23</v>
      </c>
      <c r="F1005" t="s">
        <v>5</v>
      </c>
      <c r="H1005" t="s">
        <v>24</v>
      </c>
      <c r="I1005">
        <v>1095706</v>
      </c>
      <c r="J1005">
        <v>1096209</v>
      </c>
      <c r="K1005" t="s">
        <v>25</v>
      </c>
      <c r="L1005" t="s">
        <v>4044</v>
      </c>
      <c r="M1005" t="s">
        <v>4044</v>
      </c>
      <c r="O1005" t="s">
        <v>4045</v>
      </c>
      <c r="S1005">
        <v>504</v>
      </c>
      <c r="T1005">
        <v>167</v>
      </c>
    </row>
    <row r="1006" spans="1:20" x14ac:dyDescent="0.25">
      <c r="A1006" t="s">
        <v>4046</v>
      </c>
      <c r="B1006" t="s">
        <v>29</v>
      </c>
      <c r="C1006" t="s">
        <v>30</v>
      </c>
      <c r="D1006" t="s">
        <v>22</v>
      </c>
      <c r="E1006" t="s">
        <v>23</v>
      </c>
      <c r="F1006" t="s">
        <v>5</v>
      </c>
      <c r="H1006" t="s">
        <v>24</v>
      </c>
      <c r="I1006">
        <v>1096242</v>
      </c>
      <c r="J1006">
        <v>1096985</v>
      </c>
      <c r="K1006" t="s">
        <v>52</v>
      </c>
      <c r="L1006" t="s">
        <v>4048</v>
      </c>
      <c r="M1006" t="s">
        <v>4048</v>
      </c>
      <c r="O1006" t="s">
        <v>3880</v>
      </c>
      <c r="S1006">
        <v>744</v>
      </c>
      <c r="T1006">
        <v>247</v>
      </c>
    </row>
    <row r="1007" spans="1:20" x14ac:dyDescent="0.25">
      <c r="A1007" t="s">
        <v>4049</v>
      </c>
      <c r="B1007" t="s">
        <v>29</v>
      </c>
      <c r="C1007" t="s">
        <v>30</v>
      </c>
      <c r="D1007" t="s">
        <v>22</v>
      </c>
      <c r="E1007" t="s">
        <v>23</v>
      </c>
      <c r="F1007" t="s">
        <v>5</v>
      </c>
      <c r="H1007" t="s">
        <v>24</v>
      </c>
      <c r="I1007">
        <v>1097126</v>
      </c>
      <c r="J1007">
        <v>1097404</v>
      </c>
      <c r="K1007" t="s">
        <v>52</v>
      </c>
      <c r="L1007" t="s">
        <v>4051</v>
      </c>
      <c r="M1007" t="s">
        <v>4051</v>
      </c>
      <c r="O1007" t="s">
        <v>4052</v>
      </c>
      <c r="S1007">
        <v>279</v>
      </c>
      <c r="T1007">
        <v>92</v>
      </c>
    </row>
    <row r="1008" spans="1:20" x14ac:dyDescent="0.25">
      <c r="A1008" t="s">
        <v>4053</v>
      </c>
      <c r="B1008" t="s">
        <v>29</v>
      </c>
      <c r="C1008" t="s">
        <v>30</v>
      </c>
      <c r="D1008" t="s">
        <v>22</v>
      </c>
      <c r="E1008" t="s">
        <v>23</v>
      </c>
      <c r="F1008" t="s">
        <v>5</v>
      </c>
      <c r="H1008" t="s">
        <v>24</v>
      </c>
      <c r="I1008">
        <v>1097487</v>
      </c>
      <c r="J1008">
        <v>1098380</v>
      </c>
      <c r="K1008" t="s">
        <v>25</v>
      </c>
      <c r="L1008" t="s">
        <v>4055</v>
      </c>
      <c r="M1008" t="s">
        <v>4055</v>
      </c>
      <c r="O1008" t="s">
        <v>4056</v>
      </c>
      <c r="S1008">
        <v>894</v>
      </c>
      <c r="T1008">
        <v>297</v>
      </c>
    </row>
    <row r="1009" spans="1:20" x14ac:dyDescent="0.25">
      <c r="A1009" t="s">
        <v>4057</v>
      </c>
      <c r="B1009" t="s">
        <v>29</v>
      </c>
      <c r="C1009" t="s">
        <v>30</v>
      </c>
      <c r="D1009" t="s">
        <v>22</v>
      </c>
      <c r="E1009" t="s">
        <v>23</v>
      </c>
      <c r="F1009" t="s">
        <v>5</v>
      </c>
      <c r="H1009" t="s">
        <v>24</v>
      </c>
      <c r="I1009">
        <v>1098377</v>
      </c>
      <c r="J1009">
        <v>1100569</v>
      </c>
      <c r="K1009" t="s">
        <v>52</v>
      </c>
      <c r="L1009" t="s">
        <v>4059</v>
      </c>
      <c r="M1009" t="s">
        <v>4059</v>
      </c>
      <c r="O1009" t="s">
        <v>4060</v>
      </c>
      <c r="S1009">
        <v>2193</v>
      </c>
      <c r="T1009">
        <v>730</v>
      </c>
    </row>
    <row r="1010" spans="1:20" x14ac:dyDescent="0.25">
      <c r="A1010" t="s">
        <v>4061</v>
      </c>
      <c r="B1010" t="s">
        <v>29</v>
      </c>
      <c r="C1010" t="s">
        <v>30</v>
      </c>
      <c r="D1010" t="s">
        <v>22</v>
      </c>
      <c r="E1010" t="s">
        <v>23</v>
      </c>
      <c r="F1010" t="s">
        <v>5</v>
      </c>
      <c r="H1010" t="s">
        <v>24</v>
      </c>
      <c r="I1010">
        <v>1100594</v>
      </c>
      <c r="J1010">
        <v>1100827</v>
      </c>
      <c r="K1010" t="s">
        <v>25</v>
      </c>
      <c r="L1010" t="s">
        <v>4063</v>
      </c>
      <c r="M1010" t="s">
        <v>4063</v>
      </c>
      <c r="O1010" t="s">
        <v>56</v>
      </c>
      <c r="S1010">
        <v>234</v>
      </c>
      <c r="T1010">
        <v>77</v>
      </c>
    </row>
    <row r="1011" spans="1:20" x14ac:dyDescent="0.25">
      <c r="A1011" t="s">
        <v>4064</v>
      </c>
      <c r="B1011" t="s">
        <v>29</v>
      </c>
      <c r="C1011" t="s">
        <v>30</v>
      </c>
      <c r="D1011" t="s">
        <v>22</v>
      </c>
      <c r="E1011" t="s">
        <v>23</v>
      </c>
      <c r="F1011" t="s">
        <v>5</v>
      </c>
      <c r="H1011" t="s">
        <v>24</v>
      </c>
      <c r="I1011">
        <v>1100831</v>
      </c>
      <c r="J1011">
        <v>1101664</v>
      </c>
      <c r="K1011" t="s">
        <v>52</v>
      </c>
      <c r="L1011" t="s">
        <v>4066</v>
      </c>
      <c r="M1011" t="s">
        <v>4066</v>
      </c>
      <c r="O1011" t="s">
        <v>4067</v>
      </c>
      <c r="S1011">
        <v>834</v>
      </c>
      <c r="T1011">
        <v>277</v>
      </c>
    </row>
    <row r="1012" spans="1:20" x14ac:dyDescent="0.25">
      <c r="A1012" t="s">
        <v>4068</v>
      </c>
      <c r="B1012" t="s">
        <v>29</v>
      </c>
      <c r="C1012" t="s">
        <v>30</v>
      </c>
      <c r="D1012" t="s">
        <v>22</v>
      </c>
      <c r="E1012" t="s">
        <v>23</v>
      </c>
      <c r="F1012" t="s">
        <v>5</v>
      </c>
      <c r="H1012" t="s">
        <v>24</v>
      </c>
      <c r="I1012">
        <v>1101707</v>
      </c>
      <c r="J1012">
        <v>1102126</v>
      </c>
      <c r="K1012" t="s">
        <v>52</v>
      </c>
      <c r="L1012" t="s">
        <v>4070</v>
      </c>
      <c r="M1012" t="s">
        <v>4070</v>
      </c>
      <c r="O1012" t="s">
        <v>1208</v>
      </c>
      <c r="S1012">
        <v>420</v>
      </c>
      <c r="T1012">
        <v>139</v>
      </c>
    </row>
    <row r="1013" spans="1:20" x14ac:dyDescent="0.25">
      <c r="A1013" t="s">
        <v>4071</v>
      </c>
      <c r="B1013" t="s">
        <v>29</v>
      </c>
      <c r="C1013" t="s">
        <v>30</v>
      </c>
      <c r="D1013" t="s">
        <v>22</v>
      </c>
      <c r="E1013" t="s">
        <v>23</v>
      </c>
      <c r="F1013" t="s">
        <v>5</v>
      </c>
      <c r="H1013" t="s">
        <v>24</v>
      </c>
      <c r="I1013">
        <v>1102212</v>
      </c>
      <c r="J1013">
        <v>1102535</v>
      </c>
      <c r="K1013" t="s">
        <v>25</v>
      </c>
      <c r="L1013" t="s">
        <v>4073</v>
      </c>
      <c r="M1013" t="s">
        <v>4073</v>
      </c>
      <c r="O1013" t="s">
        <v>4074</v>
      </c>
      <c r="S1013">
        <v>324</v>
      </c>
      <c r="T1013">
        <v>107</v>
      </c>
    </row>
    <row r="1014" spans="1:20" x14ac:dyDescent="0.25">
      <c r="A1014" t="s">
        <v>4075</v>
      </c>
      <c r="B1014" t="s">
        <v>29</v>
      </c>
      <c r="C1014" t="s">
        <v>30</v>
      </c>
      <c r="D1014" t="s">
        <v>22</v>
      </c>
      <c r="E1014" t="s">
        <v>23</v>
      </c>
      <c r="F1014" t="s">
        <v>5</v>
      </c>
      <c r="H1014" t="s">
        <v>24</v>
      </c>
      <c r="I1014">
        <v>1102536</v>
      </c>
      <c r="J1014">
        <v>1103507</v>
      </c>
      <c r="K1014" t="s">
        <v>52</v>
      </c>
      <c r="L1014" t="s">
        <v>4077</v>
      </c>
      <c r="M1014" t="s">
        <v>4077</v>
      </c>
      <c r="O1014" t="s">
        <v>4078</v>
      </c>
      <c r="S1014">
        <v>972</v>
      </c>
      <c r="T1014">
        <v>323</v>
      </c>
    </row>
    <row r="1015" spans="1:20" x14ac:dyDescent="0.25">
      <c r="A1015" t="s">
        <v>4079</v>
      </c>
      <c r="B1015" t="s">
        <v>29</v>
      </c>
      <c r="C1015" t="s">
        <v>30</v>
      </c>
      <c r="D1015" t="s">
        <v>22</v>
      </c>
      <c r="E1015" t="s">
        <v>23</v>
      </c>
      <c r="F1015" t="s">
        <v>5</v>
      </c>
      <c r="H1015" t="s">
        <v>24</v>
      </c>
      <c r="I1015">
        <v>1103579</v>
      </c>
      <c r="J1015">
        <v>1104433</v>
      </c>
      <c r="K1015" t="s">
        <v>25</v>
      </c>
      <c r="L1015" t="s">
        <v>4081</v>
      </c>
      <c r="M1015" t="s">
        <v>4081</v>
      </c>
      <c r="O1015" t="s">
        <v>4082</v>
      </c>
      <c r="S1015">
        <v>855</v>
      </c>
      <c r="T1015">
        <v>284</v>
      </c>
    </row>
    <row r="1016" spans="1:20" x14ac:dyDescent="0.25">
      <c r="A1016" t="s">
        <v>4083</v>
      </c>
      <c r="B1016" t="s">
        <v>29</v>
      </c>
      <c r="C1016" t="s">
        <v>30</v>
      </c>
      <c r="D1016" t="s">
        <v>22</v>
      </c>
      <c r="E1016" t="s">
        <v>23</v>
      </c>
      <c r="F1016" t="s">
        <v>5</v>
      </c>
      <c r="H1016" t="s">
        <v>24</v>
      </c>
      <c r="I1016">
        <v>1104437</v>
      </c>
      <c r="J1016">
        <v>1105018</v>
      </c>
      <c r="K1016" t="s">
        <v>25</v>
      </c>
      <c r="L1016" t="s">
        <v>4085</v>
      </c>
      <c r="M1016" t="s">
        <v>4085</v>
      </c>
      <c r="O1016" t="s">
        <v>4086</v>
      </c>
      <c r="S1016">
        <v>582</v>
      </c>
      <c r="T1016">
        <v>193</v>
      </c>
    </row>
    <row r="1017" spans="1:20" x14ac:dyDescent="0.25">
      <c r="A1017" t="s">
        <v>4087</v>
      </c>
      <c r="B1017" t="s">
        <v>29</v>
      </c>
      <c r="C1017" t="s">
        <v>30</v>
      </c>
      <c r="D1017" t="s">
        <v>22</v>
      </c>
      <c r="E1017" t="s">
        <v>23</v>
      </c>
      <c r="F1017" t="s">
        <v>5</v>
      </c>
      <c r="H1017" t="s">
        <v>24</v>
      </c>
      <c r="I1017">
        <v>1105139</v>
      </c>
      <c r="J1017">
        <v>1105615</v>
      </c>
      <c r="K1017" t="s">
        <v>25</v>
      </c>
      <c r="L1017" t="s">
        <v>4089</v>
      </c>
      <c r="M1017" t="s">
        <v>4089</v>
      </c>
      <c r="O1017" t="s">
        <v>4090</v>
      </c>
      <c r="S1017">
        <v>477</v>
      </c>
      <c r="T1017">
        <v>158</v>
      </c>
    </row>
    <row r="1018" spans="1:20" x14ac:dyDescent="0.25">
      <c r="A1018" t="s">
        <v>4091</v>
      </c>
      <c r="B1018" t="s">
        <v>29</v>
      </c>
      <c r="C1018" t="s">
        <v>30</v>
      </c>
      <c r="D1018" t="s">
        <v>22</v>
      </c>
      <c r="E1018" t="s">
        <v>23</v>
      </c>
      <c r="F1018" t="s">
        <v>5</v>
      </c>
      <c r="H1018" t="s">
        <v>24</v>
      </c>
      <c r="I1018">
        <v>1105632</v>
      </c>
      <c r="J1018">
        <v>1106681</v>
      </c>
      <c r="K1018" t="s">
        <v>52</v>
      </c>
      <c r="L1018" t="s">
        <v>4093</v>
      </c>
      <c r="M1018" t="s">
        <v>4093</v>
      </c>
      <c r="O1018" t="s">
        <v>4094</v>
      </c>
      <c r="S1018">
        <v>1050</v>
      </c>
      <c r="T1018">
        <v>349</v>
      </c>
    </row>
    <row r="1019" spans="1:20" x14ac:dyDescent="0.25">
      <c r="A1019" t="s">
        <v>4095</v>
      </c>
      <c r="B1019" t="s">
        <v>29</v>
      </c>
      <c r="C1019" t="s">
        <v>30</v>
      </c>
      <c r="D1019" t="s">
        <v>22</v>
      </c>
      <c r="E1019" t="s">
        <v>23</v>
      </c>
      <c r="F1019" t="s">
        <v>5</v>
      </c>
      <c r="H1019" t="s">
        <v>24</v>
      </c>
      <c r="I1019">
        <v>1106763</v>
      </c>
      <c r="J1019">
        <v>1106987</v>
      </c>
      <c r="K1019" t="s">
        <v>25</v>
      </c>
      <c r="L1019" t="s">
        <v>4097</v>
      </c>
      <c r="M1019" t="s">
        <v>4097</v>
      </c>
      <c r="O1019" t="s">
        <v>4098</v>
      </c>
      <c r="S1019">
        <v>225</v>
      </c>
      <c r="T1019">
        <v>74</v>
      </c>
    </row>
    <row r="1020" spans="1:20" x14ac:dyDescent="0.25">
      <c r="A1020" t="s">
        <v>4100</v>
      </c>
      <c r="B1020" t="s">
        <v>29</v>
      </c>
      <c r="C1020" t="s">
        <v>30</v>
      </c>
      <c r="D1020" t="s">
        <v>22</v>
      </c>
      <c r="E1020" t="s">
        <v>23</v>
      </c>
      <c r="F1020" t="s">
        <v>5</v>
      </c>
      <c r="H1020" t="s">
        <v>24</v>
      </c>
      <c r="I1020">
        <v>1106992</v>
      </c>
      <c r="J1020">
        <v>1107528</v>
      </c>
      <c r="K1020" t="s">
        <v>52</v>
      </c>
      <c r="L1020" t="s">
        <v>4102</v>
      </c>
      <c r="M1020" t="s">
        <v>4102</v>
      </c>
      <c r="O1020" t="s">
        <v>4103</v>
      </c>
      <c r="P1020" t="s">
        <v>4099</v>
      </c>
      <c r="S1020">
        <v>537</v>
      </c>
      <c r="T1020">
        <v>178</v>
      </c>
    </row>
    <row r="1021" spans="1:20" x14ac:dyDescent="0.25">
      <c r="A1021" t="s">
        <v>4104</v>
      </c>
      <c r="B1021" t="s">
        <v>29</v>
      </c>
      <c r="C1021" t="s">
        <v>30</v>
      </c>
      <c r="D1021" t="s">
        <v>22</v>
      </c>
      <c r="E1021" t="s">
        <v>23</v>
      </c>
      <c r="F1021" t="s">
        <v>5</v>
      </c>
      <c r="H1021" t="s">
        <v>24</v>
      </c>
      <c r="I1021">
        <v>1107603</v>
      </c>
      <c r="J1021">
        <v>1108598</v>
      </c>
      <c r="K1021" t="s">
        <v>25</v>
      </c>
      <c r="L1021" t="s">
        <v>4106</v>
      </c>
      <c r="M1021" t="s">
        <v>4106</v>
      </c>
      <c r="O1021" t="s">
        <v>4107</v>
      </c>
      <c r="S1021">
        <v>996</v>
      </c>
      <c r="T1021">
        <v>331</v>
      </c>
    </row>
    <row r="1022" spans="1:20" x14ac:dyDescent="0.25">
      <c r="A1022" t="s">
        <v>4108</v>
      </c>
      <c r="B1022" t="s">
        <v>29</v>
      </c>
      <c r="C1022" t="s">
        <v>30</v>
      </c>
      <c r="D1022" t="s">
        <v>22</v>
      </c>
      <c r="E1022" t="s">
        <v>23</v>
      </c>
      <c r="F1022" t="s">
        <v>5</v>
      </c>
      <c r="H1022" t="s">
        <v>24</v>
      </c>
      <c r="I1022">
        <v>1108624</v>
      </c>
      <c r="J1022">
        <v>1109484</v>
      </c>
      <c r="K1022" t="s">
        <v>52</v>
      </c>
      <c r="L1022" t="s">
        <v>4110</v>
      </c>
      <c r="M1022" t="s">
        <v>4110</v>
      </c>
      <c r="O1022" t="s">
        <v>56</v>
      </c>
      <c r="S1022">
        <v>861</v>
      </c>
      <c r="T1022">
        <v>286</v>
      </c>
    </row>
    <row r="1023" spans="1:20" x14ac:dyDescent="0.25">
      <c r="A1023" t="s">
        <v>4111</v>
      </c>
      <c r="B1023" t="s">
        <v>29</v>
      </c>
      <c r="C1023" t="s">
        <v>30</v>
      </c>
      <c r="D1023" t="s">
        <v>22</v>
      </c>
      <c r="E1023" t="s">
        <v>23</v>
      </c>
      <c r="F1023" t="s">
        <v>5</v>
      </c>
      <c r="H1023" t="s">
        <v>24</v>
      </c>
      <c r="I1023">
        <v>1109583</v>
      </c>
      <c r="J1023">
        <v>1111397</v>
      </c>
      <c r="K1023" t="s">
        <v>52</v>
      </c>
      <c r="L1023" t="s">
        <v>4113</v>
      </c>
      <c r="M1023" t="s">
        <v>4113</v>
      </c>
      <c r="O1023" t="s">
        <v>4114</v>
      </c>
      <c r="S1023">
        <v>1815</v>
      </c>
      <c r="T1023">
        <v>604</v>
      </c>
    </row>
    <row r="1024" spans="1:20" x14ac:dyDescent="0.25">
      <c r="A1024" t="s">
        <v>4115</v>
      </c>
      <c r="B1024" t="s">
        <v>29</v>
      </c>
      <c r="C1024" t="s">
        <v>30</v>
      </c>
      <c r="D1024" t="s">
        <v>22</v>
      </c>
      <c r="E1024" t="s">
        <v>23</v>
      </c>
      <c r="F1024" t="s">
        <v>5</v>
      </c>
      <c r="H1024" t="s">
        <v>24</v>
      </c>
      <c r="I1024">
        <v>1111641</v>
      </c>
      <c r="J1024">
        <v>1112663</v>
      </c>
      <c r="K1024" t="s">
        <v>52</v>
      </c>
      <c r="L1024" t="s">
        <v>4117</v>
      </c>
      <c r="M1024" t="s">
        <v>4117</v>
      </c>
      <c r="O1024" t="s">
        <v>415</v>
      </c>
      <c r="S1024">
        <v>1023</v>
      </c>
      <c r="T1024">
        <v>340</v>
      </c>
    </row>
    <row r="1025" spans="1:20" x14ac:dyDescent="0.25">
      <c r="A1025" t="s">
        <v>4118</v>
      </c>
      <c r="B1025" t="s">
        <v>29</v>
      </c>
      <c r="C1025" t="s">
        <v>30</v>
      </c>
      <c r="D1025" t="s">
        <v>22</v>
      </c>
      <c r="E1025" t="s">
        <v>23</v>
      </c>
      <c r="F1025" t="s">
        <v>5</v>
      </c>
      <c r="H1025" t="s">
        <v>24</v>
      </c>
      <c r="I1025">
        <v>1112860</v>
      </c>
      <c r="J1025">
        <v>1113531</v>
      </c>
      <c r="K1025" t="s">
        <v>25</v>
      </c>
      <c r="L1025" t="s">
        <v>4120</v>
      </c>
      <c r="M1025" t="s">
        <v>4120</v>
      </c>
      <c r="O1025" t="s">
        <v>3880</v>
      </c>
      <c r="S1025">
        <v>672</v>
      </c>
      <c r="T1025">
        <v>223</v>
      </c>
    </row>
    <row r="1026" spans="1:20" x14ac:dyDescent="0.25">
      <c r="A1026" t="s">
        <v>4121</v>
      </c>
      <c r="B1026" t="s">
        <v>29</v>
      </c>
      <c r="C1026" t="s">
        <v>30</v>
      </c>
      <c r="D1026" t="s">
        <v>22</v>
      </c>
      <c r="E1026" t="s">
        <v>23</v>
      </c>
      <c r="F1026" t="s">
        <v>5</v>
      </c>
      <c r="H1026" t="s">
        <v>24</v>
      </c>
      <c r="I1026">
        <v>1113539</v>
      </c>
      <c r="J1026">
        <v>1114537</v>
      </c>
      <c r="K1026" t="s">
        <v>52</v>
      </c>
      <c r="L1026" t="s">
        <v>4123</v>
      </c>
      <c r="M1026" t="s">
        <v>4123</v>
      </c>
      <c r="O1026" t="s">
        <v>4124</v>
      </c>
      <c r="S1026">
        <v>999</v>
      </c>
      <c r="T1026">
        <v>332</v>
      </c>
    </row>
    <row r="1027" spans="1:20" x14ac:dyDescent="0.25">
      <c r="A1027" t="s">
        <v>4125</v>
      </c>
      <c r="B1027" t="s">
        <v>29</v>
      </c>
      <c r="C1027" t="s">
        <v>30</v>
      </c>
      <c r="D1027" t="s">
        <v>22</v>
      </c>
      <c r="E1027" t="s">
        <v>23</v>
      </c>
      <c r="F1027" t="s">
        <v>5</v>
      </c>
      <c r="H1027" t="s">
        <v>24</v>
      </c>
      <c r="I1027">
        <v>1114544</v>
      </c>
      <c r="J1027">
        <v>1114945</v>
      </c>
      <c r="K1027" t="s">
        <v>52</v>
      </c>
      <c r="L1027" t="s">
        <v>4127</v>
      </c>
      <c r="M1027" t="s">
        <v>4127</v>
      </c>
      <c r="O1027" t="s">
        <v>4128</v>
      </c>
      <c r="S1027">
        <v>402</v>
      </c>
      <c r="T1027">
        <v>133</v>
      </c>
    </row>
    <row r="1028" spans="1:20" x14ac:dyDescent="0.25">
      <c r="A1028" t="s">
        <v>4129</v>
      </c>
      <c r="B1028" t="s">
        <v>29</v>
      </c>
      <c r="C1028" t="s">
        <v>30</v>
      </c>
      <c r="D1028" t="s">
        <v>22</v>
      </c>
      <c r="E1028" t="s">
        <v>23</v>
      </c>
      <c r="F1028" t="s">
        <v>5</v>
      </c>
      <c r="H1028" t="s">
        <v>24</v>
      </c>
      <c r="I1028">
        <v>1115042</v>
      </c>
      <c r="J1028">
        <v>1115773</v>
      </c>
      <c r="K1028" t="s">
        <v>52</v>
      </c>
      <c r="L1028" t="s">
        <v>4131</v>
      </c>
      <c r="M1028" t="s">
        <v>4131</v>
      </c>
      <c r="O1028" t="s">
        <v>4132</v>
      </c>
      <c r="S1028">
        <v>732</v>
      </c>
      <c r="T1028">
        <v>243</v>
      </c>
    </row>
    <row r="1029" spans="1:20" x14ac:dyDescent="0.25">
      <c r="A1029" t="s">
        <v>4133</v>
      </c>
      <c r="B1029" t="s">
        <v>29</v>
      </c>
      <c r="C1029" t="s">
        <v>30</v>
      </c>
      <c r="D1029" t="s">
        <v>22</v>
      </c>
      <c r="E1029" t="s">
        <v>23</v>
      </c>
      <c r="F1029" t="s">
        <v>5</v>
      </c>
      <c r="H1029" t="s">
        <v>24</v>
      </c>
      <c r="I1029">
        <v>1115827</v>
      </c>
      <c r="J1029">
        <v>1116552</v>
      </c>
      <c r="K1029" t="s">
        <v>52</v>
      </c>
      <c r="L1029" t="s">
        <v>4135</v>
      </c>
      <c r="M1029" t="s">
        <v>4135</v>
      </c>
      <c r="O1029" t="s">
        <v>4136</v>
      </c>
      <c r="S1029">
        <v>726</v>
      </c>
      <c r="T1029">
        <v>241</v>
      </c>
    </row>
    <row r="1030" spans="1:20" x14ac:dyDescent="0.25">
      <c r="A1030" t="s">
        <v>4137</v>
      </c>
      <c r="B1030" t="s">
        <v>29</v>
      </c>
      <c r="C1030" t="s">
        <v>30</v>
      </c>
      <c r="D1030" t="s">
        <v>22</v>
      </c>
      <c r="E1030" t="s">
        <v>23</v>
      </c>
      <c r="F1030" t="s">
        <v>5</v>
      </c>
      <c r="H1030" t="s">
        <v>24</v>
      </c>
      <c r="I1030">
        <v>1116673</v>
      </c>
      <c r="J1030">
        <v>1117473</v>
      </c>
      <c r="K1030" t="s">
        <v>52</v>
      </c>
      <c r="L1030" t="s">
        <v>4139</v>
      </c>
      <c r="M1030" t="s">
        <v>4139</v>
      </c>
      <c r="O1030" t="s">
        <v>4140</v>
      </c>
      <c r="S1030">
        <v>801</v>
      </c>
      <c r="T1030">
        <v>266</v>
      </c>
    </row>
    <row r="1031" spans="1:20" x14ac:dyDescent="0.25">
      <c r="A1031" t="s">
        <v>4141</v>
      </c>
      <c r="B1031" t="s">
        <v>29</v>
      </c>
      <c r="C1031" t="s">
        <v>30</v>
      </c>
      <c r="D1031" t="s">
        <v>22</v>
      </c>
      <c r="E1031" t="s">
        <v>23</v>
      </c>
      <c r="F1031" t="s">
        <v>5</v>
      </c>
      <c r="H1031" t="s">
        <v>24</v>
      </c>
      <c r="I1031">
        <v>1117646</v>
      </c>
      <c r="J1031">
        <v>1118074</v>
      </c>
      <c r="K1031" t="s">
        <v>52</v>
      </c>
      <c r="L1031" t="s">
        <v>4143</v>
      </c>
      <c r="M1031" t="s">
        <v>4143</v>
      </c>
      <c r="O1031" t="s">
        <v>4144</v>
      </c>
      <c r="S1031">
        <v>429</v>
      </c>
      <c r="T1031">
        <v>142</v>
      </c>
    </row>
    <row r="1032" spans="1:20" x14ac:dyDescent="0.25">
      <c r="A1032" t="s">
        <v>4146</v>
      </c>
      <c r="B1032" t="s">
        <v>29</v>
      </c>
      <c r="C1032" t="s">
        <v>30</v>
      </c>
      <c r="D1032" t="s">
        <v>22</v>
      </c>
      <c r="E1032" t="s">
        <v>23</v>
      </c>
      <c r="F1032" t="s">
        <v>5</v>
      </c>
      <c r="H1032" t="s">
        <v>24</v>
      </c>
      <c r="I1032">
        <v>1118273</v>
      </c>
      <c r="J1032">
        <v>1120393</v>
      </c>
      <c r="K1032" t="s">
        <v>25</v>
      </c>
      <c r="L1032" t="s">
        <v>4148</v>
      </c>
      <c r="M1032" t="s">
        <v>4148</v>
      </c>
      <c r="O1032" t="s">
        <v>4149</v>
      </c>
      <c r="P1032" t="s">
        <v>4145</v>
      </c>
      <c r="S1032">
        <v>2121</v>
      </c>
      <c r="T1032">
        <v>706</v>
      </c>
    </row>
    <row r="1033" spans="1:20" x14ac:dyDescent="0.25">
      <c r="A1033" t="s">
        <v>4150</v>
      </c>
      <c r="B1033" t="s">
        <v>29</v>
      </c>
      <c r="C1033" t="s">
        <v>30</v>
      </c>
      <c r="D1033" t="s">
        <v>22</v>
      </c>
      <c r="E1033" t="s">
        <v>23</v>
      </c>
      <c r="F1033" t="s">
        <v>5</v>
      </c>
      <c r="H1033" t="s">
        <v>24</v>
      </c>
      <c r="I1033">
        <v>1120390</v>
      </c>
      <c r="J1033">
        <v>1121187</v>
      </c>
      <c r="K1033" t="s">
        <v>25</v>
      </c>
      <c r="L1033" t="s">
        <v>4152</v>
      </c>
      <c r="M1033" t="s">
        <v>4152</v>
      </c>
      <c r="O1033" t="s">
        <v>4153</v>
      </c>
      <c r="S1033">
        <v>798</v>
      </c>
      <c r="T1033">
        <v>265</v>
      </c>
    </row>
    <row r="1034" spans="1:20" x14ac:dyDescent="0.25">
      <c r="A1034" t="s">
        <v>4154</v>
      </c>
      <c r="B1034" t="s">
        <v>29</v>
      </c>
      <c r="C1034" t="s">
        <v>30</v>
      </c>
      <c r="D1034" t="s">
        <v>22</v>
      </c>
      <c r="E1034" t="s">
        <v>23</v>
      </c>
      <c r="F1034" t="s">
        <v>5</v>
      </c>
      <c r="H1034" t="s">
        <v>24</v>
      </c>
      <c r="I1034">
        <v>1121184</v>
      </c>
      <c r="J1034">
        <v>1123301</v>
      </c>
      <c r="K1034" t="s">
        <v>25</v>
      </c>
      <c r="L1034" t="s">
        <v>4156</v>
      </c>
      <c r="M1034" t="s">
        <v>4156</v>
      </c>
      <c r="O1034" t="s">
        <v>164</v>
      </c>
      <c r="S1034">
        <v>2118</v>
      </c>
      <c r="T1034">
        <v>705</v>
      </c>
    </row>
    <row r="1035" spans="1:20" x14ac:dyDescent="0.25">
      <c r="A1035" t="s">
        <v>4157</v>
      </c>
      <c r="B1035" t="s">
        <v>29</v>
      </c>
      <c r="C1035" t="s">
        <v>30</v>
      </c>
      <c r="D1035" t="s">
        <v>22</v>
      </c>
      <c r="E1035" t="s">
        <v>23</v>
      </c>
      <c r="F1035" t="s">
        <v>5</v>
      </c>
      <c r="H1035" t="s">
        <v>24</v>
      </c>
      <c r="I1035">
        <v>1123315</v>
      </c>
      <c r="J1035">
        <v>1124253</v>
      </c>
      <c r="K1035" t="s">
        <v>25</v>
      </c>
      <c r="L1035" t="s">
        <v>4159</v>
      </c>
      <c r="M1035" t="s">
        <v>4159</v>
      </c>
      <c r="O1035" t="s">
        <v>4160</v>
      </c>
      <c r="S1035">
        <v>939</v>
      </c>
      <c r="T1035">
        <v>312</v>
      </c>
    </row>
    <row r="1036" spans="1:20" x14ac:dyDescent="0.25">
      <c r="A1036" t="s">
        <v>4161</v>
      </c>
      <c r="B1036" t="s">
        <v>29</v>
      </c>
      <c r="C1036" t="s">
        <v>30</v>
      </c>
      <c r="D1036" t="s">
        <v>22</v>
      </c>
      <c r="E1036" t="s">
        <v>23</v>
      </c>
      <c r="F1036" t="s">
        <v>5</v>
      </c>
      <c r="H1036" t="s">
        <v>24</v>
      </c>
      <c r="I1036">
        <v>1124381</v>
      </c>
      <c r="J1036">
        <v>1125220</v>
      </c>
      <c r="K1036" t="s">
        <v>25</v>
      </c>
      <c r="L1036" t="s">
        <v>4163</v>
      </c>
      <c r="M1036" t="s">
        <v>4163</v>
      </c>
      <c r="O1036" t="s">
        <v>56</v>
      </c>
      <c r="S1036">
        <v>840</v>
      </c>
      <c r="T1036">
        <v>279</v>
      </c>
    </row>
    <row r="1037" spans="1:20" x14ac:dyDescent="0.25">
      <c r="A1037" t="s">
        <v>4164</v>
      </c>
      <c r="B1037" t="s">
        <v>29</v>
      </c>
      <c r="C1037" t="s">
        <v>30</v>
      </c>
      <c r="D1037" t="s">
        <v>22</v>
      </c>
      <c r="E1037" t="s">
        <v>23</v>
      </c>
      <c r="F1037" t="s">
        <v>5</v>
      </c>
      <c r="H1037" t="s">
        <v>24</v>
      </c>
      <c r="I1037">
        <v>1125344</v>
      </c>
      <c r="J1037">
        <v>1126042</v>
      </c>
      <c r="K1037" t="s">
        <v>25</v>
      </c>
      <c r="L1037" t="s">
        <v>4166</v>
      </c>
      <c r="M1037" t="s">
        <v>4166</v>
      </c>
      <c r="O1037" t="s">
        <v>4167</v>
      </c>
      <c r="S1037">
        <v>699</v>
      </c>
      <c r="T1037">
        <v>232</v>
      </c>
    </row>
    <row r="1038" spans="1:20" x14ac:dyDescent="0.25">
      <c r="A1038" t="s">
        <v>4168</v>
      </c>
      <c r="B1038" t="s">
        <v>29</v>
      </c>
      <c r="C1038" t="s">
        <v>30</v>
      </c>
      <c r="D1038" t="s">
        <v>22</v>
      </c>
      <c r="E1038" t="s">
        <v>23</v>
      </c>
      <c r="F1038" t="s">
        <v>5</v>
      </c>
      <c r="H1038" t="s">
        <v>24</v>
      </c>
      <c r="I1038">
        <v>1126055</v>
      </c>
      <c r="J1038">
        <v>1126441</v>
      </c>
      <c r="K1038" t="s">
        <v>52</v>
      </c>
      <c r="L1038" t="s">
        <v>4170</v>
      </c>
      <c r="M1038" t="s">
        <v>4170</v>
      </c>
      <c r="O1038" t="s">
        <v>4171</v>
      </c>
      <c r="S1038">
        <v>387</v>
      </c>
      <c r="T1038">
        <v>128</v>
      </c>
    </row>
    <row r="1039" spans="1:20" x14ac:dyDescent="0.25">
      <c r="A1039" t="s">
        <v>4172</v>
      </c>
      <c r="B1039" t="s">
        <v>29</v>
      </c>
      <c r="C1039" t="s">
        <v>30</v>
      </c>
      <c r="D1039" t="s">
        <v>22</v>
      </c>
      <c r="E1039" t="s">
        <v>23</v>
      </c>
      <c r="F1039" t="s">
        <v>5</v>
      </c>
      <c r="H1039" t="s">
        <v>24</v>
      </c>
      <c r="I1039">
        <v>1126643</v>
      </c>
      <c r="J1039">
        <v>1127743</v>
      </c>
      <c r="K1039" t="s">
        <v>25</v>
      </c>
      <c r="L1039" t="s">
        <v>4174</v>
      </c>
      <c r="M1039" t="s">
        <v>4174</v>
      </c>
      <c r="O1039" t="s">
        <v>3185</v>
      </c>
      <c r="S1039">
        <v>1101</v>
      </c>
      <c r="T1039">
        <v>366</v>
      </c>
    </row>
    <row r="1040" spans="1:20" x14ac:dyDescent="0.25">
      <c r="A1040" t="s">
        <v>4175</v>
      </c>
      <c r="B1040" t="s">
        <v>29</v>
      </c>
      <c r="C1040" t="s">
        <v>30</v>
      </c>
      <c r="D1040" t="s">
        <v>22</v>
      </c>
      <c r="E1040" t="s">
        <v>23</v>
      </c>
      <c r="F1040" t="s">
        <v>5</v>
      </c>
      <c r="H1040" t="s">
        <v>24</v>
      </c>
      <c r="I1040">
        <v>1127849</v>
      </c>
      <c r="J1040">
        <v>1128991</v>
      </c>
      <c r="K1040" t="s">
        <v>25</v>
      </c>
      <c r="L1040" t="s">
        <v>4177</v>
      </c>
      <c r="M1040" t="s">
        <v>4177</v>
      </c>
      <c r="O1040" t="s">
        <v>4178</v>
      </c>
      <c r="S1040">
        <v>1143</v>
      </c>
      <c r="T1040">
        <v>380</v>
      </c>
    </row>
    <row r="1041" spans="1:20" x14ac:dyDescent="0.25">
      <c r="A1041" t="s">
        <v>4179</v>
      </c>
      <c r="B1041" t="s">
        <v>29</v>
      </c>
      <c r="C1041" t="s">
        <v>30</v>
      </c>
      <c r="D1041" t="s">
        <v>22</v>
      </c>
      <c r="E1041" t="s">
        <v>23</v>
      </c>
      <c r="F1041" t="s">
        <v>5</v>
      </c>
      <c r="H1041" t="s">
        <v>24</v>
      </c>
      <c r="I1041">
        <v>1128991</v>
      </c>
      <c r="J1041">
        <v>1130046</v>
      </c>
      <c r="K1041" t="s">
        <v>25</v>
      </c>
      <c r="L1041" t="s">
        <v>4181</v>
      </c>
      <c r="M1041" t="s">
        <v>4181</v>
      </c>
      <c r="O1041" t="s">
        <v>4182</v>
      </c>
      <c r="S1041">
        <v>1056</v>
      </c>
      <c r="T1041">
        <v>351</v>
      </c>
    </row>
    <row r="1042" spans="1:20" x14ac:dyDescent="0.25">
      <c r="A1042" t="s">
        <v>4183</v>
      </c>
      <c r="B1042" t="s">
        <v>29</v>
      </c>
      <c r="C1042" t="s">
        <v>30</v>
      </c>
      <c r="D1042" t="s">
        <v>22</v>
      </c>
      <c r="E1042" t="s">
        <v>23</v>
      </c>
      <c r="F1042" t="s">
        <v>5</v>
      </c>
      <c r="H1042" t="s">
        <v>24</v>
      </c>
      <c r="I1042">
        <v>1130184</v>
      </c>
      <c r="J1042">
        <v>1131365</v>
      </c>
      <c r="K1042" t="s">
        <v>25</v>
      </c>
      <c r="L1042" t="s">
        <v>4185</v>
      </c>
      <c r="M1042" t="s">
        <v>4185</v>
      </c>
      <c r="O1042" t="s">
        <v>519</v>
      </c>
      <c r="S1042">
        <v>1182</v>
      </c>
      <c r="T1042">
        <v>393</v>
      </c>
    </row>
    <row r="1043" spans="1:20" x14ac:dyDescent="0.25">
      <c r="A1043" t="s">
        <v>4186</v>
      </c>
      <c r="B1043" t="s">
        <v>29</v>
      </c>
      <c r="C1043" t="s">
        <v>30</v>
      </c>
      <c r="D1043" t="s">
        <v>22</v>
      </c>
      <c r="E1043" t="s">
        <v>23</v>
      </c>
      <c r="F1043" t="s">
        <v>5</v>
      </c>
      <c r="H1043" t="s">
        <v>24</v>
      </c>
      <c r="I1043">
        <v>1131362</v>
      </c>
      <c r="J1043">
        <v>1134478</v>
      </c>
      <c r="K1043" t="s">
        <v>25</v>
      </c>
      <c r="L1043" t="s">
        <v>4188</v>
      </c>
      <c r="M1043" t="s">
        <v>4188</v>
      </c>
      <c r="O1043" t="s">
        <v>4189</v>
      </c>
      <c r="S1043">
        <v>3117</v>
      </c>
      <c r="T1043">
        <v>1038</v>
      </c>
    </row>
    <row r="1044" spans="1:20" x14ac:dyDescent="0.25">
      <c r="A1044" t="s">
        <v>4190</v>
      </c>
      <c r="B1044" t="s">
        <v>29</v>
      </c>
      <c r="C1044" t="s">
        <v>30</v>
      </c>
      <c r="D1044" t="s">
        <v>22</v>
      </c>
      <c r="E1044" t="s">
        <v>23</v>
      </c>
      <c r="F1044" t="s">
        <v>5</v>
      </c>
      <c r="H1044" t="s">
        <v>24</v>
      </c>
      <c r="I1044">
        <v>1134496</v>
      </c>
      <c r="J1044">
        <v>1135314</v>
      </c>
      <c r="K1044" t="s">
        <v>52</v>
      </c>
      <c r="L1044" t="s">
        <v>4192</v>
      </c>
      <c r="M1044" t="s">
        <v>4192</v>
      </c>
      <c r="O1044" t="s">
        <v>4193</v>
      </c>
      <c r="S1044">
        <v>819</v>
      </c>
      <c r="T1044">
        <v>272</v>
      </c>
    </row>
    <row r="1045" spans="1:20" x14ac:dyDescent="0.25">
      <c r="A1045" t="s">
        <v>4194</v>
      </c>
      <c r="B1045" t="s">
        <v>29</v>
      </c>
      <c r="C1045" t="s">
        <v>30</v>
      </c>
      <c r="D1045" t="s">
        <v>22</v>
      </c>
      <c r="E1045" t="s">
        <v>23</v>
      </c>
      <c r="F1045" t="s">
        <v>5</v>
      </c>
      <c r="H1045" t="s">
        <v>24</v>
      </c>
      <c r="I1045">
        <v>1135307</v>
      </c>
      <c r="J1045">
        <v>1136236</v>
      </c>
      <c r="K1045" t="s">
        <v>52</v>
      </c>
      <c r="L1045" t="s">
        <v>4196</v>
      </c>
      <c r="M1045" t="s">
        <v>4196</v>
      </c>
      <c r="O1045" t="s">
        <v>4193</v>
      </c>
      <c r="S1045">
        <v>930</v>
      </c>
      <c r="T1045">
        <v>309</v>
      </c>
    </row>
    <row r="1046" spans="1:20" x14ac:dyDescent="0.25">
      <c r="A1046" t="s">
        <v>4197</v>
      </c>
      <c r="B1046" t="s">
        <v>29</v>
      </c>
      <c r="C1046" t="s">
        <v>30</v>
      </c>
      <c r="D1046" t="s">
        <v>22</v>
      </c>
      <c r="E1046" t="s">
        <v>23</v>
      </c>
      <c r="F1046" t="s">
        <v>5</v>
      </c>
      <c r="H1046" t="s">
        <v>24</v>
      </c>
      <c r="I1046">
        <v>1136241</v>
      </c>
      <c r="J1046">
        <v>1137359</v>
      </c>
      <c r="K1046" t="s">
        <v>52</v>
      </c>
      <c r="L1046" t="s">
        <v>4199</v>
      </c>
      <c r="M1046" t="s">
        <v>4199</v>
      </c>
      <c r="O1046" t="s">
        <v>4200</v>
      </c>
      <c r="P1046" t="s">
        <v>1167</v>
      </c>
      <c r="S1046">
        <v>1119</v>
      </c>
      <c r="T1046">
        <v>372</v>
      </c>
    </row>
    <row r="1047" spans="1:20" x14ac:dyDescent="0.25">
      <c r="A1047" t="s">
        <v>4201</v>
      </c>
      <c r="B1047" t="s">
        <v>29</v>
      </c>
      <c r="C1047" t="s">
        <v>30</v>
      </c>
      <c r="D1047" t="s">
        <v>22</v>
      </c>
      <c r="E1047" t="s">
        <v>23</v>
      </c>
      <c r="F1047" t="s">
        <v>5</v>
      </c>
      <c r="H1047" t="s">
        <v>24</v>
      </c>
      <c r="I1047">
        <v>1137362</v>
      </c>
      <c r="J1047">
        <v>1138468</v>
      </c>
      <c r="K1047" t="s">
        <v>52</v>
      </c>
      <c r="L1047" t="s">
        <v>4203</v>
      </c>
      <c r="M1047" t="s">
        <v>4203</v>
      </c>
      <c r="O1047" t="s">
        <v>4204</v>
      </c>
      <c r="S1047">
        <v>1107</v>
      </c>
      <c r="T1047">
        <v>368</v>
      </c>
    </row>
    <row r="1048" spans="1:20" x14ac:dyDescent="0.25">
      <c r="A1048" t="s">
        <v>4205</v>
      </c>
      <c r="B1048" t="s">
        <v>29</v>
      </c>
      <c r="C1048" t="s">
        <v>30</v>
      </c>
      <c r="D1048" t="s">
        <v>22</v>
      </c>
      <c r="E1048" t="s">
        <v>23</v>
      </c>
      <c r="F1048" t="s">
        <v>5</v>
      </c>
      <c r="H1048" t="s">
        <v>24</v>
      </c>
      <c r="I1048">
        <v>1138778</v>
      </c>
      <c r="J1048">
        <v>1139209</v>
      </c>
      <c r="K1048" t="s">
        <v>52</v>
      </c>
      <c r="L1048" t="s">
        <v>4207</v>
      </c>
      <c r="M1048" t="s">
        <v>4207</v>
      </c>
      <c r="O1048" t="s">
        <v>56</v>
      </c>
      <c r="S1048">
        <v>432</v>
      </c>
      <c r="T1048">
        <v>143</v>
      </c>
    </row>
    <row r="1049" spans="1:20" x14ac:dyDescent="0.25">
      <c r="A1049" t="s">
        <v>4208</v>
      </c>
      <c r="B1049" t="s">
        <v>29</v>
      </c>
      <c r="C1049" t="s">
        <v>30</v>
      </c>
      <c r="D1049" t="s">
        <v>22</v>
      </c>
      <c r="E1049" t="s">
        <v>23</v>
      </c>
      <c r="F1049" t="s">
        <v>5</v>
      </c>
      <c r="H1049" t="s">
        <v>24</v>
      </c>
      <c r="I1049">
        <v>1139317</v>
      </c>
      <c r="J1049">
        <v>1140045</v>
      </c>
      <c r="K1049" t="s">
        <v>52</v>
      </c>
      <c r="L1049" t="s">
        <v>4210</v>
      </c>
      <c r="M1049" t="s">
        <v>4210</v>
      </c>
      <c r="O1049" t="s">
        <v>3726</v>
      </c>
      <c r="S1049">
        <v>729</v>
      </c>
      <c r="T1049">
        <v>242</v>
      </c>
    </row>
    <row r="1050" spans="1:20" x14ac:dyDescent="0.25">
      <c r="A1050" t="s">
        <v>4211</v>
      </c>
      <c r="B1050" t="s">
        <v>29</v>
      </c>
      <c r="C1050" t="s">
        <v>30</v>
      </c>
      <c r="D1050" t="s">
        <v>22</v>
      </c>
      <c r="E1050" t="s">
        <v>23</v>
      </c>
      <c r="F1050" t="s">
        <v>5</v>
      </c>
      <c r="H1050" t="s">
        <v>24</v>
      </c>
      <c r="I1050">
        <v>1140042</v>
      </c>
      <c r="J1050">
        <v>1140599</v>
      </c>
      <c r="K1050" t="s">
        <v>52</v>
      </c>
      <c r="L1050" t="s">
        <v>4213</v>
      </c>
      <c r="M1050" t="s">
        <v>4213</v>
      </c>
      <c r="O1050" t="s">
        <v>1669</v>
      </c>
      <c r="S1050">
        <v>558</v>
      </c>
      <c r="T1050">
        <v>185</v>
      </c>
    </row>
    <row r="1051" spans="1:20" x14ac:dyDescent="0.25">
      <c r="A1051" t="s">
        <v>4214</v>
      </c>
      <c r="B1051" t="s">
        <v>29</v>
      </c>
      <c r="C1051" t="s">
        <v>30</v>
      </c>
      <c r="D1051" t="s">
        <v>22</v>
      </c>
      <c r="E1051" t="s">
        <v>23</v>
      </c>
      <c r="F1051" t="s">
        <v>5</v>
      </c>
      <c r="H1051" t="s">
        <v>24</v>
      </c>
      <c r="I1051">
        <v>1140596</v>
      </c>
      <c r="J1051">
        <v>1141129</v>
      </c>
      <c r="K1051" t="s">
        <v>52</v>
      </c>
      <c r="L1051" t="s">
        <v>4216</v>
      </c>
      <c r="M1051" t="s">
        <v>4216</v>
      </c>
      <c r="O1051" t="s">
        <v>56</v>
      </c>
      <c r="S1051">
        <v>534</v>
      </c>
      <c r="T1051">
        <v>177</v>
      </c>
    </row>
    <row r="1052" spans="1:20" x14ac:dyDescent="0.25">
      <c r="A1052" t="s">
        <v>4217</v>
      </c>
      <c r="B1052" t="s">
        <v>29</v>
      </c>
      <c r="C1052" t="s">
        <v>30</v>
      </c>
      <c r="D1052" t="s">
        <v>22</v>
      </c>
      <c r="E1052" t="s">
        <v>23</v>
      </c>
      <c r="F1052" t="s">
        <v>5</v>
      </c>
      <c r="H1052" t="s">
        <v>24</v>
      </c>
      <c r="I1052">
        <v>1141209</v>
      </c>
      <c r="J1052">
        <v>1142129</v>
      </c>
      <c r="K1052" t="s">
        <v>52</v>
      </c>
      <c r="L1052" t="s">
        <v>4219</v>
      </c>
      <c r="M1052" t="s">
        <v>4219</v>
      </c>
      <c r="O1052" t="s">
        <v>415</v>
      </c>
      <c r="S1052">
        <v>921</v>
      </c>
      <c r="T1052">
        <v>306</v>
      </c>
    </row>
    <row r="1053" spans="1:20" x14ac:dyDescent="0.25">
      <c r="A1053" t="s">
        <v>4220</v>
      </c>
      <c r="B1053" t="s">
        <v>29</v>
      </c>
      <c r="C1053" t="s">
        <v>30</v>
      </c>
      <c r="D1053" t="s">
        <v>22</v>
      </c>
      <c r="E1053" t="s">
        <v>23</v>
      </c>
      <c r="F1053" t="s">
        <v>5</v>
      </c>
      <c r="H1053" t="s">
        <v>24</v>
      </c>
      <c r="I1053">
        <v>1142255</v>
      </c>
      <c r="J1053">
        <v>1143748</v>
      </c>
      <c r="K1053" t="s">
        <v>25</v>
      </c>
      <c r="L1053" t="s">
        <v>4222</v>
      </c>
      <c r="M1053" t="s">
        <v>4222</v>
      </c>
      <c r="O1053" t="s">
        <v>4223</v>
      </c>
      <c r="S1053">
        <v>1494</v>
      </c>
      <c r="T1053">
        <v>497</v>
      </c>
    </row>
    <row r="1054" spans="1:20" x14ac:dyDescent="0.25">
      <c r="A1054" t="s">
        <v>4224</v>
      </c>
      <c r="B1054" t="s">
        <v>29</v>
      </c>
      <c r="C1054" t="s">
        <v>30</v>
      </c>
      <c r="D1054" t="s">
        <v>22</v>
      </c>
      <c r="E1054" t="s">
        <v>23</v>
      </c>
      <c r="F1054" t="s">
        <v>5</v>
      </c>
      <c r="H1054" t="s">
        <v>24</v>
      </c>
      <c r="I1054">
        <v>1143847</v>
      </c>
      <c r="J1054">
        <v>1145013</v>
      </c>
      <c r="K1054" t="s">
        <v>25</v>
      </c>
      <c r="L1054" t="s">
        <v>4226</v>
      </c>
      <c r="M1054" t="s">
        <v>4226</v>
      </c>
      <c r="O1054" t="s">
        <v>3291</v>
      </c>
      <c r="S1054">
        <v>1167</v>
      </c>
      <c r="T1054">
        <v>388</v>
      </c>
    </row>
    <row r="1055" spans="1:20" x14ac:dyDescent="0.25">
      <c r="A1055" t="s">
        <v>4227</v>
      </c>
      <c r="B1055" t="s">
        <v>29</v>
      </c>
      <c r="C1055" t="s">
        <v>30</v>
      </c>
      <c r="D1055" t="s">
        <v>22</v>
      </c>
      <c r="E1055" t="s">
        <v>23</v>
      </c>
      <c r="F1055" t="s">
        <v>5</v>
      </c>
      <c r="H1055" t="s">
        <v>24</v>
      </c>
      <c r="I1055">
        <v>1145042</v>
      </c>
      <c r="J1055">
        <v>1145821</v>
      </c>
      <c r="K1055" t="s">
        <v>25</v>
      </c>
      <c r="L1055" t="s">
        <v>4229</v>
      </c>
      <c r="M1055" t="s">
        <v>4229</v>
      </c>
      <c r="O1055" t="s">
        <v>4230</v>
      </c>
      <c r="S1055">
        <v>780</v>
      </c>
      <c r="T1055">
        <v>259</v>
      </c>
    </row>
    <row r="1056" spans="1:20" x14ac:dyDescent="0.25">
      <c r="A1056" t="s">
        <v>4231</v>
      </c>
      <c r="B1056" t="s">
        <v>29</v>
      </c>
      <c r="C1056" t="s">
        <v>30</v>
      </c>
      <c r="D1056" t="s">
        <v>22</v>
      </c>
      <c r="E1056" t="s">
        <v>23</v>
      </c>
      <c r="F1056" t="s">
        <v>5</v>
      </c>
      <c r="H1056" t="s">
        <v>24</v>
      </c>
      <c r="I1056">
        <v>1145834</v>
      </c>
      <c r="J1056">
        <v>1146907</v>
      </c>
      <c r="K1056" t="s">
        <v>25</v>
      </c>
      <c r="L1056" t="s">
        <v>4233</v>
      </c>
      <c r="M1056" t="s">
        <v>4233</v>
      </c>
      <c r="O1056" t="s">
        <v>4234</v>
      </c>
      <c r="S1056">
        <v>1074</v>
      </c>
      <c r="T1056">
        <v>357</v>
      </c>
    </row>
    <row r="1057" spans="1:21" x14ac:dyDescent="0.25">
      <c r="A1057" t="s">
        <v>4236</v>
      </c>
      <c r="B1057" t="s">
        <v>29</v>
      </c>
      <c r="C1057" t="s">
        <v>30</v>
      </c>
      <c r="D1057" t="s">
        <v>22</v>
      </c>
      <c r="E1057" t="s">
        <v>23</v>
      </c>
      <c r="F1057" t="s">
        <v>5</v>
      </c>
      <c r="H1057" t="s">
        <v>24</v>
      </c>
      <c r="I1057">
        <v>1146955</v>
      </c>
      <c r="J1057">
        <v>1147842</v>
      </c>
      <c r="K1057" t="s">
        <v>25</v>
      </c>
      <c r="L1057" t="s">
        <v>4238</v>
      </c>
      <c r="M1057" t="s">
        <v>4238</v>
      </c>
      <c r="O1057" t="s">
        <v>4239</v>
      </c>
      <c r="P1057" t="s">
        <v>4235</v>
      </c>
      <c r="S1057">
        <v>888</v>
      </c>
      <c r="T1057">
        <v>295</v>
      </c>
    </row>
    <row r="1058" spans="1:21" x14ac:dyDescent="0.25">
      <c r="A1058" t="s">
        <v>4240</v>
      </c>
      <c r="B1058" t="s">
        <v>29</v>
      </c>
      <c r="C1058" t="s">
        <v>1331</v>
      </c>
      <c r="D1058" t="s">
        <v>22</v>
      </c>
      <c r="E1058" t="s">
        <v>23</v>
      </c>
      <c r="F1058" t="s">
        <v>5</v>
      </c>
      <c r="H1058" t="s">
        <v>24</v>
      </c>
      <c r="I1058">
        <v>1147969</v>
      </c>
      <c r="J1058">
        <v>1149618</v>
      </c>
      <c r="K1058" t="s">
        <v>25</v>
      </c>
      <c r="O1058" t="s">
        <v>934</v>
      </c>
      <c r="S1058">
        <v>1650</v>
      </c>
      <c r="U1058" t="s">
        <v>4242</v>
      </c>
    </row>
    <row r="1059" spans="1:21" x14ac:dyDescent="0.25">
      <c r="A1059" t="s">
        <v>4243</v>
      </c>
      <c r="B1059" t="s">
        <v>29</v>
      </c>
      <c r="C1059" t="s">
        <v>30</v>
      </c>
      <c r="D1059" t="s">
        <v>22</v>
      </c>
      <c r="E1059" t="s">
        <v>23</v>
      </c>
      <c r="F1059" t="s">
        <v>5</v>
      </c>
      <c r="H1059" t="s">
        <v>24</v>
      </c>
      <c r="I1059">
        <v>1149615</v>
      </c>
      <c r="J1059">
        <v>1150031</v>
      </c>
      <c r="K1059" t="s">
        <v>25</v>
      </c>
      <c r="L1059" t="s">
        <v>4245</v>
      </c>
      <c r="M1059" t="s">
        <v>4245</v>
      </c>
      <c r="O1059" t="s">
        <v>4246</v>
      </c>
      <c r="S1059">
        <v>417</v>
      </c>
      <c r="T1059">
        <v>138</v>
      </c>
    </row>
    <row r="1060" spans="1:21" x14ac:dyDescent="0.25">
      <c r="A1060" t="s">
        <v>4247</v>
      </c>
      <c r="B1060" t="s">
        <v>29</v>
      </c>
      <c r="C1060" t="s">
        <v>30</v>
      </c>
      <c r="D1060" t="s">
        <v>22</v>
      </c>
      <c r="E1060" t="s">
        <v>23</v>
      </c>
      <c r="F1060" t="s">
        <v>5</v>
      </c>
      <c r="H1060" t="s">
        <v>24</v>
      </c>
      <c r="I1060">
        <v>1150120</v>
      </c>
      <c r="J1060">
        <v>1150926</v>
      </c>
      <c r="K1060" t="s">
        <v>25</v>
      </c>
      <c r="L1060" t="s">
        <v>4249</v>
      </c>
      <c r="M1060" t="s">
        <v>4249</v>
      </c>
      <c r="O1060" t="s">
        <v>695</v>
      </c>
      <c r="S1060">
        <v>807</v>
      </c>
      <c r="T1060">
        <v>268</v>
      </c>
    </row>
    <row r="1061" spans="1:21" x14ac:dyDescent="0.25">
      <c r="A1061" t="s">
        <v>4250</v>
      </c>
      <c r="B1061" t="s">
        <v>29</v>
      </c>
      <c r="C1061" t="s">
        <v>30</v>
      </c>
      <c r="D1061" t="s">
        <v>22</v>
      </c>
      <c r="E1061" t="s">
        <v>23</v>
      </c>
      <c r="F1061" t="s">
        <v>5</v>
      </c>
      <c r="H1061" t="s">
        <v>24</v>
      </c>
      <c r="I1061">
        <v>1150923</v>
      </c>
      <c r="J1061">
        <v>1151645</v>
      </c>
      <c r="K1061" t="s">
        <v>25</v>
      </c>
      <c r="L1061" t="s">
        <v>4252</v>
      </c>
      <c r="M1061" t="s">
        <v>4252</v>
      </c>
      <c r="O1061" t="s">
        <v>695</v>
      </c>
      <c r="S1061">
        <v>723</v>
      </c>
      <c r="T1061">
        <v>240</v>
      </c>
    </row>
    <row r="1062" spans="1:21" x14ac:dyDescent="0.25">
      <c r="A1062" t="s">
        <v>4253</v>
      </c>
      <c r="B1062" t="s">
        <v>29</v>
      </c>
      <c r="C1062" t="s">
        <v>30</v>
      </c>
      <c r="D1062" t="s">
        <v>22</v>
      </c>
      <c r="E1062" t="s">
        <v>23</v>
      </c>
      <c r="F1062" t="s">
        <v>5</v>
      </c>
      <c r="H1062" t="s">
        <v>24</v>
      </c>
      <c r="I1062">
        <v>1151718</v>
      </c>
      <c r="J1062">
        <v>1152926</v>
      </c>
      <c r="K1062" t="s">
        <v>25</v>
      </c>
      <c r="L1062" t="s">
        <v>4255</v>
      </c>
      <c r="M1062" t="s">
        <v>4255</v>
      </c>
      <c r="O1062" t="s">
        <v>702</v>
      </c>
      <c r="S1062">
        <v>1209</v>
      </c>
      <c r="T1062">
        <v>402</v>
      </c>
    </row>
    <row r="1063" spans="1:21" x14ac:dyDescent="0.25">
      <c r="A1063" t="s">
        <v>4256</v>
      </c>
      <c r="B1063" t="s">
        <v>29</v>
      </c>
      <c r="C1063" t="s">
        <v>30</v>
      </c>
      <c r="D1063" t="s">
        <v>22</v>
      </c>
      <c r="E1063" t="s">
        <v>23</v>
      </c>
      <c r="F1063" t="s">
        <v>5</v>
      </c>
      <c r="H1063" t="s">
        <v>24</v>
      </c>
      <c r="I1063">
        <v>1153038</v>
      </c>
      <c r="J1063">
        <v>1153925</v>
      </c>
      <c r="K1063" t="s">
        <v>25</v>
      </c>
      <c r="L1063" t="s">
        <v>4258</v>
      </c>
      <c r="M1063" t="s">
        <v>4258</v>
      </c>
      <c r="O1063" t="s">
        <v>4259</v>
      </c>
      <c r="S1063">
        <v>888</v>
      </c>
      <c r="T1063">
        <v>295</v>
      </c>
    </row>
    <row r="1064" spans="1:21" x14ac:dyDescent="0.25">
      <c r="A1064" t="s">
        <v>4260</v>
      </c>
      <c r="B1064" t="s">
        <v>29</v>
      </c>
      <c r="C1064" t="s">
        <v>30</v>
      </c>
      <c r="D1064" t="s">
        <v>22</v>
      </c>
      <c r="E1064" t="s">
        <v>23</v>
      </c>
      <c r="F1064" t="s">
        <v>5</v>
      </c>
      <c r="H1064" t="s">
        <v>24</v>
      </c>
      <c r="I1064">
        <v>1153928</v>
      </c>
      <c r="J1064">
        <v>1154923</v>
      </c>
      <c r="K1064" t="s">
        <v>25</v>
      </c>
      <c r="L1064" t="s">
        <v>4262</v>
      </c>
      <c r="M1064" t="s">
        <v>4262</v>
      </c>
      <c r="O1064" t="s">
        <v>4259</v>
      </c>
      <c r="S1064">
        <v>996</v>
      </c>
      <c r="T1064">
        <v>331</v>
      </c>
    </row>
    <row r="1065" spans="1:21" x14ac:dyDescent="0.25">
      <c r="A1065" t="s">
        <v>4263</v>
      </c>
      <c r="B1065" t="s">
        <v>29</v>
      </c>
      <c r="C1065" t="s">
        <v>30</v>
      </c>
      <c r="D1065" t="s">
        <v>22</v>
      </c>
      <c r="E1065" t="s">
        <v>23</v>
      </c>
      <c r="F1065" t="s">
        <v>5</v>
      </c>
      <c r="H1065" t="s">
        <v>24</v>
      </c>
      <c r="I1065">
        <v>1154925</v>
      </c>
      <c r="J1065">
        <v>1155647</v>
      </c>
      <c r="K1065" t="s">
        <v>52</v>
      </c>
      <c r="L1065" t="s">
        <v>4265</v>
      </c>
      <c r="M1065" t="s">
        <v>4265</v>
      </c>
      <c r="O1065" t="s">
        <v>4266</v>
      </c>
      <c r="S1065">
        <v>723</v>
      </c>
      <c r="T1065">
        <v>240</v>
      </c>
    </row>
    <row r="1066" spans="1:21" x14ac:dyDescent="0.25">
      <c r="A1066" t="s">
        <v>4267</v>
      </c>
      <c r="B1066" t="s">
        <v>29</v>
      </c>
      <c r="C1066" t="s">
        <v>30</v>
      </c>
      <c r="D1066" t="s">
        <v>22</v>
      </c>
      <c r="E1066" t="s">
        <v>23</v>
      </c>
      <c r="F1066" t="s">
        <v>5</v>
      </c>
      <c r="H1066" t="s">
        <v>24</v>
      </c>
      <c r="I1066">
        <v>1156052</v>
      </c>
      <c r="J1066">
        <v>1156771</v>
      </c>
      <c r="K1066" t="s">
        <v>25</v>
      </c>
      <c r="L1066" t="s">
        <v>4269</v>
      </c>
      <c r="M1066" t="s">
        <v>4269</v>
      </c>
      <c r="O1066" t="s">
        <v>56</v>
      </c>
      <c r="S1066">
        <v>720</v>
      </c>
      <c r="T1066">
        <v>239</v>
      </c>
    </row>
    <row r="1067" spans="1:21" x14ac:dyDescent="0.25">
      <c r="A1067" t="s">
        <v>4270</v>
      </c>
      <c r="B1067" t="s">
        <v>29</v>
      </c>
      <c r="C1067" t="s">
        <v>30</v>
      </c>
      <c r="D1067" t="s">
        <v>22</v>
      </c>
      <c r="E1067" t="s">
        <v>23</v>
      </c>
      <c r="F1067" t="s">
        <v>5</v>
      </c>
      <c r="H1067" t="s">
        <v>24</v>
      </c>
      <c r="I1067">
        <v>1157984</v>
      </c>
      <c r="J1067">
        <v>1158337</v>
      </c>
      <c r="K1067" t="s">
        <v>25</v>
      </c>
      <c r="L1067" t="s">
        <v>4272</v>
      </c>
      <c r="M1067" t="s">
        <v>4272</v>
      </c>
      <c r="O1067" t="s">
        <v>56</v>
      </c>
      <c r="S1067">
        <v>354</v>
      </c>
      <c r="T1067">
        <v>117</v>
      </c>
    </row>
    <row r="1068" spans="1:21" x14ac:dyDescent="0.25">
      <c r="A1068" t="s">
        <v>4273</v>
      </c>
      <c r="B1068" t="s">
        <v>29</v>
      </c>
      <c r="C1068" t="s">
        <v>30</v>
      </c>
      <c r="D1068" t="s">
        <v>22</v>
      </c>
      <c r="E1068" t="s">
        <v>23</v>
      </c>
      <c r="F1068" t="s">
        <v>5</v>
      </c>
      <c r="H1068" t="s">
        <v>24</v>
      </c>
      <c r="I1068">
        <v>1158453</v>
      </c>
      <c r="J1068">
        <v>1158908</v>
      </c>
      <c r="K1068" t="s">
        <v>25</v>
      </c>
      <c r="L1068" t="s">
        <v>4274</v>
      </c>
      <c r="M1068" t="s">
        <v>4274</v>
      </c>
      <c r="O1068" t="s">
        <v>56</v>
      </c>
      <c r="S1068">
        <v>456</v>
      </c>
      <c r="T1068">
        <v>151</v>
      </c>
    </row>
    <row r="1069" spans="1:21" x14ac:dyDescent="0.25">
      <c r="A1069" t="s">
        <v>4275</v>
      </c>
      <c r="B1069" t="s">
        <v>29</v>
      </c>
      <c r="C1069" t="s">
        <v>30</v>
      </c>
      <c r="D1069" t="s">
        <v>22</v>
      </c>
      <c r="E1069" t="s">
        <v>23</v>
      </c>
      <c r="F1069" t="s">
        <v>5</v>
      </c>
      <c r="H1069" t="s">
        <v>24</v>
      </c>
      <c r="I1069">
        <v>1158976</v>
      </c>
      <c r="J1069">
        <v>1159272</v>
      </c>
      <c r="K1069" t="s">
        <v>25</v>
      </c>
      <c r="L1069" t="s">
        <v>4277</v>
      </c>
      <c r="M1069" t="s">
        <v>4277</v>
      </c>
      <c r="O1069" t="s">
        <v>56</v>
      </c>
      <c r="S1069">
        <v>297</v>
      </c>
      <c r="T1069">
        <v>98</v>
      </c>
    </row>
    <row r="1070" spans="1:21" x14ac:dyDescent="0.25">
      <c r="A1070" t="s">
        <v>4278</v>
      </c>
      <c r="B1070" t="s">
        <v>29</v>
      </c>
      <c r="C1070" t="s">
        <v>30</v>
      </c>
      <c r="D1070" t="s">
        <v>22</v>
      </c>
      <c r="E1070" t="s">
        <v>23</v>
      </c>
      <c r="F1070" t="s">
        <v>5</v>
      </c>
      <c r="H1070" t="s">
        <v>24</v>
      </c>
      <c r="I1070">
        <v>1159385</v>
      </c>
      <c r="J1070">
        <v>1159717</v>
      </c>
      <c r="K1070" t="s">
        <v>25</v>
      </c>
      <c r="L1070" t="s">
        <v>4280</v>
      </c>
      <c r="M1070" t="s">
        <v>4280</v>
      </c>
      <c r="O1070" t="s">
        <v>56</v>
      </c>
      <c r="S1070">
        <v>333</v>
      </c>
      <c r="T1070">
        <v>110</v>
      </c>
    </row>
    <row r="1071" spans="1:21" x14ac:dyDescent="0.25">
      <c r="A1071" t="s">
        <v>4281</v>
      </c>
      <c r="B1071" t="s">
        <v>29</v>
      </c>
      <c r="C1071" t="s">
        <v>30</v>
      </c>
      <c r="D1071" t="s">
        <v>22</v>
      </c>
      <c r="E1071" t="s">
        <v>23</v>
      </c>
      <c r="F1071" t="s">
        <v>5</v>
      </c>
      <c r="H1071" t="s">
        <v>24</v>
      </c>
      <c r="I1071">
        <v>1159828</v>
      </c>
      <c r="J1071">
        <v>1160250</v>
      </c>
      <c r="K1071" t="s">
        <v>25</v>
      </c>
      <c r="L1071" t="s">
        <v>4283</v>
      </c>
      <c r="M1071" t="s">
        <v>4283</v>
      </c>
      <c r="O1071" t="s">
        <v>56</v>
      </c>
      <c r="S1071">
        <v>423</v>
      </c>
      <c r="T1071">
        <v>140</v>
      </c>
    </row>
    <row r="1072" spans="1:21" x14ac:dyDescent="0.25">
      <c r="A1072" t="s">
        <v>4284</v>
      </c>
      <c r="B1072" t="s">
        <v>29</v>
      </c>
      <c r="C1072" t="s">
        <v>30</v>
      </c>
      <c r="D1072" t="s">
        <v>22</v>
      </c>
      <c r="E1072" t="s">
        <v>23</v>
      </c>
      <c r="F1072" t="s">
        <v>5</v>
      </c>
      <c r="H1072" t="s">
        <v>24</v>
      </c>
      <c r="I1072">
        <v>1160425</v>
      </c>
      <c r="J1072">
        <v>1160634</v>
      </c>
      <c r="K1072" t="s">
        <v>25</v>
      </c>
      <c r="L1072" t="s">
        <v>4286</v>
      </c>
      <c r="M1072" t="s">
        <v>4286</v>
      </c>
      <c r="O1072" t="s">
        <v>56</v>
      </c>
      <c r="S1072">
        <v>210</v>
      </c>
      <c r="T1072">
        <v>69</v>
      </c>
    </row>
    <row r="1073" spans="1:21" x14ac:dyDescent="0.25">
      <c r="A1073" t="s">
        <v>4287</v>
      </c>
      <c r="B1073" t="s">
        <v>29</v>
      </c>
      <c r="C1073" t="s">
        <v>30</v>
      </c>
      <c r="D1073" t="s">
        <v>22</v>
      </c>
      <c r="E1073" t="s">
        <v>23</v>
      </c>
      <c r="F1073" t="s">
        <v>5</v>
      </c>
      <c r="H1073" t="s">
        <v>24</v>
      </c>
      <c r="I1073">
        <v>1160731</v>
      </c>
      <c r="J1073">
        <v>1161024</v>
      </c>
      <c r="K1073" t="s">
        <v>25</v>
      </c>
      <c r="L1073" t="s">
        <v>4289</v>
      </c>
      <c r="M1073" t="s">
        <v>4289</v>
      </c>
      <c r="O1073" t="s">
        <v>4290</v>
      </c>
      <c r="S1073">
        <v>294</v>
      </c>
      <c r="T1073">
        <v>97</v>
      </c>
    </row>
    <row r="1074" spans="1:21" x14ac:dyDescent="0.25">
      <c r="A1074" t="s">
        <v>4291</v>
      </c>
      <c r="B1074" t="s">
        <v>29</v>
      </c>
      <c r="C1074" t="s">
        <v>30</v>
      </c>
      <c r="D1074" t="s">
        <v>22</v>
      </c>
      <c r="E1074" t="s">
        <v>23</v>
      </c>
      <c r="F1074" t="s">
        <v>5</v>
      </c>
      <c r="H1074" t="s">
        <v>24</v>
      </c>
      <c r="I1074">
        <v>1161069</v>
      </c>
      <c r="J1074">
        <v>1162276</v>
      </c>
      <c r="K1074" t="s">
        <v>25</v>
      </c>
      <c r="L1074" t="s">
        <v>4293</v>
      </c>
      <c r="M1074" t="s">
        <v>4293</v>
      </c>
      <c r="O1074" t="s">
        <v>4294</v>
      </c>
      <c r="S1074">
        <v>1209</v>
      </c>
      <c r="T1074">
        <v>402</v>
      </c>
      <c r="U1074" t="s">
        <v>3688</v>
      </c>
    </row>
    <row r="1075" spans="1:21" x14ac:dyDescent="0.25">
      <c r="A1075" t="s">
        <v>4295</v>
      </c>
      <c r="B1075" t="s">
        <v>29</v>
      </c>
      <c r="C1075" t="s">
        <v>1331</v>
      </c>
      <c r="D1075" t="s">
        <v>22</v>
      </c>
      <c r="E1075" t="s">
        <v>23</v>
      </c>
      <c r="F1075" t="s">
        <v>5</v>
      </c>
      <c r="H1075" t="s">
        <v>24</v>
      </c>
      <c r="I1075">
        <v>1162310</v>
      </c>
      <c r="J1075">
        <v>1162450</v>
      </c>
      <c r="K1075" t="s">
        <v>25</v>
      </c>
      <c r="O1075" t="s">
        <v>4290</v>
      </c>
      <c r="S1075">
        <v>141</v>
      </c>
      <c r="U1075" t="s">
        <v>1333</v>
      </c>
    </row>
    <row r="1076" spans="1:21" x14ac:dyDescent="0.25">
      <c r="A1076" t="s">
        <v>4296</v>
      </c>
      <c r="B1076" t="s">
        <v>29</v>
      </c>
      <c r="C1076" t="s">
        <v>30</v>
      </c>
      <c r="D1076" t="s">
        <v>22</v>
      </c>
      <c r="E1076" t="s">
        <v>23</v>
      </c>
      <c r="F1076" t="s">
        <v>5</v>
      </c>
      <c r="H1076" t="s">
        <v>24</v>
      </c>
      <c r="I1076">
        <v>1162535</v>
      </c>
      <c r="J1076">
        <v>1162861</v>
      </c>
      <c r="K1076" t="s">
        <v>25</v>
      </c>
      <c r="L1076" t="s">
        <v>4297</v>
      </c>
      <c r="M1076" t="s">
        <v>4297</v>
      </c>
      <c r="O1076" t="s">
        <v>56</v>
      </c>
      <c r="S1076">
        <v>327</v>
      </c>
      <c r="T1076">
        <v>108</v>
      </c>
    </row>
    <row r="1077" spans="1:21" x14ac:dyDescent="0.25">
      <c r="A1077" t="s">
        <v>4298</v>
      </c>
      <c r="B1077" t="s">
        <v>29</v>
      </c>
      <c r="C1077" t="s">
        <v>30</v>
      </c>
      <c r="D1077" t="s">
        <v>22</v>
      </c>
      <c r="E1077" t="s">
        <v>23</v>
      </c>
      <c r="F1077" t="s">
        <v>5</v>
      </c>
      <c r="H1077" t="s">
        <v>24</v>
      </c>
      <c r="I1077">
        <v>1163294</v>
      </c>
      <c r="J1077">
        <v>1163590</v>
      </c>
      <c r="K1077" t="s">
        <v>25</v>
      </c>
      <c r="L1077" t="s">
        <v>4300</v>
      </c>
      <c r="M1077" t="s">
        <v>4300</v>
      </c>
      <c r="O1077" t="s">
        <v>56</v>
      </c>
      <c r="S1077">
        <v>297</v>
      </c>
      <c r="T1077">
        <v>98</v>
      </c>
    </row>
    <row r="1078" spans="1:21" x14ac:dyDescent="0.25">
      <c r="A1078" t="s">
        <v>4301</v>
      </c>
      <c r="B1078" t="s">
        <v>29</v>
      </c>
      <c r="C1078" t="s">
        <v>30</v>
      </c>
      <c r="D1078" t="s">
        <v>22</v>
      </c>
      <c r="E1078" t="s">
        <v>23</v>
      </c>
      <c r="F1078" t="s">
        <v>5</v>
      </c>
      <c r="H1078" t="s">
        <v>24</v>
      </c>
      <c r="I1078">
        <v>1164154</v>
      </c>
      <c r="J1078">
        <v>1164399</v>
      </c>
      <c r="K1078" t="s">
        <v>25</v>
      </c>
      <c r="L1078" t="s">
        <v>4303</v>
      </c>
      <c r="M1078" t="s">
        <v>4303</v>
      </c>
      <c r="O1078" t="s">
        <v>56</v>
      </c>
      <c r="S1078">
        <v>246</v>
      </c>
      <c r="T1078">
        <v>81</v>
      </c>
    </row>
    <row r="1079" spans="1:21" x14ac:dyDescent="0.25">
      <c r="A1079" t="s">
        <v>4304</v>
      </c>
      <c r="B1079" t="s">
        <v>29</v>
      </c>
      <c r="C1079" t="s">
        <v>30</v>
      </c>
      <c r="D1079" t="s">
        <v>22</v>
      </c>
      <c r="E1079" t="s">
        <v>23</v>
      </c>
      <c r="F1079" t="s">
        <v>5</v>
      </c>
      <c r="H1079" t="s">
        <v>24</v>
      </c>
      <c r="I1079">
        <v>1164516</v>
      </c>
      <c r="J1079">
        <v>1165019</v>
      </c>
      <c r="K1079" t="s">
        <v>25</v>
      </c>
      <c r="L1079" t="s">
        <v>4306</v>
      </c>
      <c r="M1079" t="s">
        <v>4306</v>
      </c>
      <c r="O1079" t="s">
        <v>56</v>
      </c>
      <c r="S1079">
        <v>504</v>
      </c>
      <c r="T1079">
        <v>167</v>
      </c>
    </row>
    <row r="1080" spans="1:21" x14ac:dyDescent="0.25">
      <c r="A1080" t="s">
        <v>4307</v>
      </c>
      <c r="B1080" t="s">
        <v>29</v>
      </c>
      <c r="C1080" t="s">
        <v>30</v>
      </c>
      <c r="D1080" t="s">
        <v>22</v>
      </c>
      <c r="E1080" t="s">
        <v>23</v>
      </c>
      <c r="F1080" t="s">
        <v>5</v>
      </c>
      <c r="H1080" t="s">
        <v>24</v>
      </c>
      <c r="I1080">
        <v>1165809</v>
      </c>
      <c r="J1080">
        <v>1166132</v>
      </c>
      <c r="K1080" t="s">
        <v>25</v>
      </c>
      <c r="L1080" t="s">
        <v>4309</v>
      </c>
      <c r="M1080" t="s">
        <v>4309</v>
      </c>
      <c r="O1080" t="s">
        <v>56</v>
      </c>
      <c r="S1080">
        <v>324</v>
      </c>
      <c r="T1080">
        <v>107</v>
      </c>
    </row>
    <row r="1081" spans="1:21" x14ac:dyDescent="0.25">
      <c r="A1081" t="s">
        <v>4310</v>
      </c>
      <c r="B1081" t="s">
        <v>29</v>
      </c>
      <c r="C1081" t="s">
        <v>30</v>
      </c>
      <c r="D1081" t="s">
        <v>22</v>
      </c>
      <c r="E1081" t="s">
        <v>23</v>
      </c>
      <c r="F1081" t="s">
        <v>5</v>
      </c>
      <c r="H1081" t="s">
        <v>24</v>
      </c>
      <c r="I1081">
        <v>1166947</v>
      </c>
      <c r="J1081">
        <v>1167354</v>
      </c>
      <c r="K1081" t="s">
        <v>25</v>
      </c>
      <c r="L1081" t="s">
        <v>4312</v>
      </c>
      <c r="M1081" t="s">
        <v>4312</v>
      </c>
      <c r="O1081" t="s">
        <v>4313</v>
      </c>
      <c r="S1081">
        <v>408</v>
      </c>
      <c r="T1081">
        <v>135</v>
      </c>
    </row>
    <row r="1082" spans="1:21" x14ac:dyDescent="0.25">
      <c r="A1082" t="s">
        <v>4314</v>
      </c>
      <c r="B1082" t="s">
        <v>29</v>
      </c>
      <c r="C1082" t="s">
        <v>30</v>
      </c>
      <c r="D1082" t="s">
        <v>22</v>
      </c>
      <c r="E1082" t="s">
        <v>23</v>
      </c>
      <c r="F1082" t="s">
        <v>5</v>
      </c>
      <c r="H1082" t="s">
        <v>24</v>
      </c>
      <c r="I1082">
        <v>1167448</v>
      </c>
      <c r="J1082">
        <v>1167822</v>
      </c>
      <c r="K1082" t="s">
        <v>25</v>
      </c>
      <c r="L1082" t="s">
        <v>4316</v>
      </c>
      <c r="M1082" t="s">
        <v>4316</v>
      </c>
      <c r="O1082" t="s">
        <v>4317</v>
      </c>
      <c r="S1082">
        <v>375</v>
      </c>
      <c r="T1082">
        <v>124</v>
      </c>
    </row>
    <row r="1083" spans="1:21" x14ac:dyDescent="0.25">
      <c r="A1083" t="s">
        <v>4318</v>
      </c>
      <c r="B1083" t="s">
        <v>29</v>
      </c>
      <c r="C1083" t="s">
        <v>30</v>
      </c>
      <c r="D1083" t="s">
        <v>22</v>
      </c>
      <c r="E1083" t="s">
        <v>23</v>
      </c>
      <c r="F1083" t="s">
        <v>5</v>
      </c>
      <c r="H1083" t="s">
        <v>24</v>
      </c>
      <c r="I1083">
        <v>1167890</v>
      </c>
      <c r="J1083">
        <v>1168351</v>
      </c>
      <c r="K1083" t="s">
        <v>25</v>
      </c>
      <c r="L1083" t="s">
        <v>4320</v>
      </c>
      <c r="M1083" t="s">
        <v>4320</v>
      </c>
      <c r="O1083" t="s">
        <v>56</v>
      </c>
      <c r="S1083">
        <v>462</v>
      </c>
      <c r="T1083">
        <v>153</v>
      </c>
    </row>
    <row r="1084" spans="1:21" x14ac:dyDescent="0.25">
      <c r="A1084" t="s">
        <v>4321</v>
      </c>
      <c r="B1084" t="s">
        <v>29</v>
      </c>
      <c r="C1084" t="s">
        <v>1331</v>
      </c>
      <c r="D1084" t="s">
        <v>22</v>
      </c>
      <c r="E1084" t="s">
        <v>23</v>
      </c>
      <c r="F1084" t="s">
        <v>5</v>
      </c>
      <c r="H1084" t="s">
        <v>24</v>
      </c>
      <c r="I1084">
        <v>1168464</v>
      </c>
      <c r="J1084">
        <v>1169645</v>
      </c>
      <c r="K1084" t="s">
        <v>25</v>
      </c>
      <c r="O1084" t="s">
        <v>4294</v>
      </c>
      <c r="S1084">
        <v>1182</v>
      </c>
      <c r="U1084" t="s">
        <v>4242</v>
      </c>
    </row>
    <row r="1085" spans="1:21" x14ac:dyDescent="0.25">
      <c r="A1085" t="s">
        <v>4322</v>
      </c>
      <c r="B1085" t="s">
        <v>29</v>
      </c>
      <c r="C1085" t="s">
        <v>30</v>
      </c>
      <c r="D1085" t="s">
        <v>22</v>
      </c>
      <c r="E1085" t="s">
        <v>23</v>
      </c>
      <c r="F1085" t="s">
        <v>5</v>
      </c>
      <c r="H1085" t="s">
        <v>24</v>
      </c>
      <c r="I1085">
        <v>1169652</v>
      </c>
      <c r="J1085">
        <v>1170077</v>
      </c>
      <c r="K1085" t="s">
        <v>25</v>
      </c>
      <c r="L1085" t="s">
        <v>4324</v>
      </c>
      <c r="M1085" t="s">
        <v>4324</v>
      </c>
      <c r="O1085" t="s">
        <v>56</v>
      </c>
      <c r="S1085">
        <v>426</v>
      </c>
      <c r="T1085">
        <v>141</v>
      </c>
    </row>
    <row r="1086" spans="1:21" x14ac:dyDescent="0.25">
      <c r="A1086" t="s">
        <v>4325</v>
      </c>
      <c r="B1086" t="s">
        <v>29</v>
      </c>
      <c r="C1086" t="s">
        <v>30</v>
      </c>
      <c r="D1086" t="s">
        <v>22</v>
      </c>
      <c r="E1086" t="s">
        <v>23</v>
      </c>
      <c r="F1086" t="s">
        <v>5</v>
      </c>
      <c r="H1086" t="s">
        <v>24</v>
      </c>
      <c r="I1086">
        <v>1170195</v>
      </c>
      <c r="J1086">
        <v>1170671</v>
      </c>
      <c r="K1086" t="s">
        <v>25</v>
      </c>
      <c r="L1086" t="s">
        <v>4327</v>
      </c>
      <c r="M1086" t="s">
        <v>4327</v>
      </c>
      <c r="O1086" t="s">
        <v>4328</v>
      </c>
      <c r="S1086">
        <v>477</v>
      </c>
      <c r="T1086">
        <v>158</v>
      </c>
    </row>
    <row r="1087" spans="1:21" x14ac:dyDescent="0.25">
      <c r="A1087" t="s">
        <v>4329</v>
      </c>
      <c r="B1087" t="s">
        <v>29</v>
      </c>
      <c r="C1087" t="s">
        <v>30</v>
      </c>
      <c r="D1087" t="s">
        <v>22</v>
      </c>
      <c r="E1087" t="s">
        <v>23</v>
      </c>
      <c r="F1087" t="s">
        <v>5</v>
      </c>
      <c r="H1087" t="s">
        <v>24</v>
      </c>
      <c r="I1087">
        <v>1170844</v>
      </c>
      <c r="J1087">
        <v>1171440</v>
      </c>
      <c r="K1087" t="s">
        <v>25</v>
      </c>
      <c r="L1087" t="s">
        <v>4331</v>
      </c>
      <c r="M1087" t="s">
        <v>4331</v>
      </c>
      <c r="O1087" t="s">
        <v>2796</v>
      </c>
      <c r="S1087">
        <v>597</v>
      </c>
      <c r="T1087">
        <v>198</v>
      </c>
    </row>
    <row r="1088" spans="1:21" x14ac:dyDescent="0.25">
      <c r="A1088" t="s">
        <v>4332</v>
      </c>
      <c r="B1088" t="s">
        <v>29</v>
      </c>
      <c r="C1088" t="s">
        <v>30</v>
      </c>
      <c r="D1088" t="s">
        <v>22</v>
      </c>
      <c r="E1088" t="s">
        <v>23</v>
      </c>
      <c r="F1088" t="s">
        <v>5</v>
      </c>
      <c r="H1088" t="s">
        <v>24</v>
      </c>
      <c r="I1088">
        <v>1171534</v>
      </c>
      <c r="J1088">
        <v>1172418</v>
      </c>
      <c r="K1088" t="s">
        <v>25</v>
      </c>
      <c r="L1088" t="s">
        <v>4334</v>
      </c>
      <c r="M1088" t="s">
        <v>4334</v>
      </c>
      <c r="O1088" t="s">
        <v>4094</v>
      </c>
      <c r="S1088">
        <v>885</v>
      </c>
      <c r="T1088">
        <v>294</v>
      </c>
    </row>
    <row r="1089" spans="1:20" x14ac:dyDescent="0.25">
      <c r="A1089" t="s">
        <v>4335</v>
      </c>
      <c r="B1089" t="s">
        <v>29</v>
      </c>
      <c r="C1089" t="s">
        <v>30</v>
      </c>
      <c r="D1089" t="s">
        <v>22</v>
      </c>
      <c r="E1089" t="s">
        <v>23</v>
      </c>
      <c r="F1089" t="s">
        <v>5</v>
      </c>
      <c r="H1089" t="s">
        <v>24</v>
      </c>
      <c r="I1089">
        <v>1172460</v>
      </c>
      <c r="J1089">
        <v>1173137</v>
      </c>
      <c r="K1089" t="s">
        <v>25</v>
      </c>
      <c r="L1089" t="s">
        <v>4337</v>
      </c>
      <c r="M1089" t="s">
        <v>4337</v>
      </c>
      <c r="O1089" t="s">
        <v>3880</v>
      </c>
      <c r="S1089">
        <v>678</v>
      </c>
      <c r="T1089">
        <v>225</v>
      </c>
    </row>
    <row r="1090" spans="1:20" x14ac:dyDescent="0.25">
      <c r="A1090" t="s">
        <v>4338</v>
      </c>
      <c r="B1090" t="s">
        <v>29</v>
      </c>
      <c r="C1090" t="s">
        <v>30</v>
      </c>
      <c r="D1090" t="s">
        <v>22</v>
      </c>
      <c r="E1090" t="s">
        <v>23</v>
      </c>
      <c r="F1090" t="s">
        <v>5</v>
      </c>
      <c r="H1090" t="s">
        <v>24</v>
      </c>
      <c r="I1090">
        <v>1173167</v>
      </c>
      <c r="J1090">
        <v>1173463</v>
      </c>
      <c r="K1090" t="s">
        <v>25</v>
      </c>
      <c r="L1090" t="s">
        <v>4340</v>
      </c>
      <c r="M1090" t="s">
        <v>4340</v>
      </c>
      <c r="O1090" t="s">
        <v>4074</v>
      </c>
      <c r="S1090">
        <v>297</v>
      </c>
      <c r="T1090">
        <v>98</v>
      </c>
    </row>
    <row r="1091" spans="1:20" x14ac:dyDescent="0.25">
      <c r="A1091" t="s">
        <v>4341</v>
      </c>
      <c r="B1091" t="s">
        <v>29</v>
      </c>
      <c r="C1091" t="s">
        <v>30</v>
      </c>
      <c r="D1091" t="s">
        <v>22</v>
      </c>
      <c r="E1091" t="s">
        <v>23</v>
      </c>
      <c r="F1091" t="s">
        <v>5</v>
      </c>
      <c r="H1091" t="s">
        <v>24</v>
      </c>
      <c r="I1091">
        <v>1173536</v>
      </c>
      <c r="J1091">
        <v>1174018</v>
      </c>
      <c r="K1091" t="s">
        <v>52</v>
      </c>
      <c r="L1091" t="s">
        <v>4343</v>
      </c>
      <c r="M1091" t="s">
        <v>4343</v>
      </c>
      <c r="O1091" t="s">
        <v>119</v>
      </c>
      <c r="S1091">
        <v>483</v>
      </c>
      <c r="T1091">
        <v>160</v>
      </c>
    </row>
    <row r="1092" spans="1:20" x14ac:dyDescent="0.25">
      <c r="A1092" t="s">
        <v>4344</v>
      </c>
      <c r="B1092" t="s">
        <v>29</v>
      </c>
      <c r="C1092" t="s">
        <v>30</v>
      </c>
      <c r="D1092" t="s">
        <v>22</v>
      </c>
      <c r="E1092" t="s">
        <v>23</v>
      </c>
      <c r="F1092" t="s">
        <v>5</v>
      </c>
      <c r="H1092" t="s">
        <v>24</v>
      </c>
      <c r="I1092">
        <v>1174093</v>
      </c>
      <c r="J1092">
        <v>1175049</v>
      </c>
      <c r="K1092" t="s">
        <v>52</v>
      </c>
      <c r="L1092" t="s">
        <v>4346</v>
      </c>
      <c r="M1092" t="s">
        <v>4346</v>
      </c>
      <c r="O1092" t="s">
        <v>4347</v>
      </c>
      <c r="S1092">
        <v>957</v>
      </c>
      <c r="T1092">
        <v>318</v>
      </c>
    </row>
    <row r="1093" spans="1:20" x14ac:dyDescent="0.25">
      <c r="A1093" t="s">
        <v>4348</v>
      </c>
      <c r="B1093" t="s">
        <v>29</v>
      </c>
      <c r="C1093" t="s">
        <v>30</v>
      </c>
      <c r="D1093" t="s">
        <v>22</v>
      </c>
      <c r="E1093" t="s">
        <v>23</v>
      </c>
      <c r="F1093" t="s">
        <v>5</v>
      </c>
      <c r="H1093" t="s">
        <v>24</v>
      </c>
      <c r="I1093">
        <v>1175196</v>
      </c>
      <c r="J1093">
        <v>1175831</v>
      </c>
      <c r="K1093" t="s">
        <v>25</v>
      </c>
      <c r="L1093" t="s">
        <v>4350</v>
      </c>
      <c r="M1093" t="s">
        <v>4350</v>
      </c>
      <c r="O1093" t="s">
        <v>2796</v>
      </c>
      <c r="S1093">
        <v>636</v>
      </c>
      <c r="T1093">
        <v>211</v>
      </c>
    </row>
    <row r="1094" spans="1:20" x14ac:dyDescent="0.25">
      <c r="A1094" t="s">
        <v>4351</v>
      </c>
      <c r="B1094" t="s">
        <v>29</v>
      </c>
      <c r="C1094" t="s">
        <v>30</v>
      </c>
      <c r="D1094" t="s">
        <v>22</v>
      </c>
      <c r="E1094" t="s">
        <v>23</v>
      </c>
      <c r="F1094" t="s">
        <v>5</v>
      </c>
      <c r="H1094" t="s">
        <v>24</v>
      </c>
      <c r="I1094">
        <v>1176061</v>
      </c>
      <c r="J1094">
        <v>1178490</v>
      </c>
      <c r="K1094" t="s">
        <v>25</v>
      </c>
      <c r="L1094" t="s">
        <v>4353</v>
      </c>
      <c r="M1094" t="s">
        <v>4353</v>
      </c>
      <c r="O1094" t="s">
        <v>4354</v>
      </c>
      <c r="S1094">
        <v>2430</v>
      </c>
      <c r="T1094">
        <v>809</v>
      </c>
    </row>
    <row r="1095" spans="1:20" x14ac:dyDescent="0.25">
      <c r="A1095" t="s">
        <v>4355</v>
      </c>
      <c r="B1095" t="s">
        <v>29</v>
      </c>
      <c r="C1095" t="s">
        <v>30</v>
      </c>
      <c r="D1095" t="s">
        <v>22</v>
      </c>
      <c r="E1095" t="s">
        <v>23</v>
      </c>
      <c r="F1095" t="s">
        <v>5</v>
      </c>
      <c r="H1095" t="s">
        <v>24</v>
      </c>
      <c r="I1095">
        <v>1178667</v>
      </c>
      <c r="J1095">
        <v>1179395</v>
      </c>
      <c r="K1095" t="s">
        <v>25</v>
      </c>
      <c r="L1095" t="s">
        <v>4357</v>
      </c>
      <c r="M1095" t="s">
        <v>4357</v>
      </c>
      <c r="O1095" t="s">
        <v>4358</v>
      </c>
      <c r="S1095">
        <v>729</v>
      </c>
      <c r="T1095">
        <v>242</v>
      </c>
    </row>
    <row r="1096" spans="1:20" x14ac:dyDescent="0.25">
      <c r="A1096" t="s">
        <v>4359</v>
      </c>
      <c r="B1096" t="s">
        <v>29</v>
      </c>
      <c r="C1096" t="s">
        <v>30</v>
      </c>
      <c r="D1096" t="s">
        <v>22</v>
      </c>
      <c r="E1096" t="s">
        <v>23</v>
      </c>
      <c r="F1096" t="s">
        <v>5</v>
      </c>
      <c r="H1096" t="s">
        <v>24</v>
      </c>
      <c r="I1096">
        <v>1179494</v>
      </c>
      <c r="J1096">
        <v>1180726</v>
      </c>
      <c r="K1096" t="s">
        <v>25</v>
      </c>
      <c r="L1096" t="s">
        <v>4361</v>
      </c>
      <c r="M1096" t="s">
        <v>4361</v>
      </c>
      <c r="O1096" t="s">
        <v>4362</v>
      </c>
      <c r="S1096">
        <v>1233</v>
      </c>
      <c r="T1096">
        <v>410</v>
      </c>
    </row>
    <row r="1097" spans="1:20" x14ac:dyDescent="0.25">
      <c r="A1097" t="s">
        <v>4363</v>
      </c>
      <c r="B1097" t="s">
        <v>29</v>
      </c>
      <c r="C1097" t="s">
        <v>30</v>
      </c>
      <c r="D1097" t="s">
        <v>22</v>
      </c>
      <c r="E1097" t="s">
        <v>23</v>
      </c>
      <c r="F1097" t="s">
        <v>5</v>
      </c>
      <c r="H1097" t="s">
        <v>24</v>
      </c>
      <c r="I1097">
        <v>1180744</v>
      </c>
      <c r="J1097">
        <v>1181895</v>
      </c>
      <c r="K1097" t="s">
        <v>25</v>
      </c>
      <c r="L1097" t="s">
        <v>4365</v>
      </c>
      <c r="M1097" t="s">
        <v>4365</v>
      </c>
      <c r="O1097" t="s">
        <v>4366</v>
      </c>
      <c r="S1097">
        <v>1152</v>
      </c>
      <c r="T1097">
        <v>383</v>
      </c>
    </row>
    <row r="1098" spans="1:20" x14ac:dyDescent="0.25">
      <c r="A1098" t="s">
        <v>4367</v>
      </c>
      <c r="B1098" t="s">
        <v>29</v>
      </c>
      <c r="C1098" t="s">
        <v>30</v>
      </c>
      <c r="D1098" t="s">
        <v>22</v>
      </c>
      <c r="E1098" t="s">
        <v>23</v>
      </c>
      <c r="F1098" t="s">
        <v>5</v>
      </c>
      <c r="H1098" t="s">
        <v>24</v>
      </c>
      <c r="I1098">
        <v>1181927</v>
      </c>
      <c r="J1098">
        <v>1182754</v>
      </c>
      <c r="K1098" t="s">
        <v>25</v>
      </c>
      <c r="L1098" t="s">
        <v>4369</v>
      </c>
      <c r="M1098" t="s">
        <v>4369</v>
      </c>
      <c r="O1098" t="s">
        <v>4370</v>
      </c>
      <c r="S1098">
        <v>828</v>
      </c>
      <c r="T1098">
        <v>275</v>
      </c>
    </row>
    <row r="1099" spans="1:20" x14ac:dyDescent="0.25">
      <c r="A1099" t="s">
        <v>4371</v>
      </c>
      <c r="B1099" t="s">
        <v>29</v>
      </c>
      <c r="C1099" t="s">
        <v>30</v>
      </c>
      <c r="D1099" t="s">
        <v>22</v>
      </c>
      <c r="E1099" t="s">
        <v>23</v>
      </c>
      <c r="F1099" t="s">
        <v>5</v>
      </c>
      <c r="H1099" t="s">
        <v>24</v>
      </c>
      <c r="I1099">
        <v>1182920</v>
      </c>
      <c r="J1099">
        <v>1183894</v>
      </c>
      <c r="K1099" t="s">
        <v>25</v>
      </c>
      <c r="L1099" t="s">
        <v>4373</v>
      </c>
      <c r="M1099" t="s">
        <v>4373</v>
      </c>
      <c r="O1099" t="s">
        <v>4374</v>
      </c>
      <c r="S1099">
        <v>975</v>
      </c>
      <c r="T1099">
        <v>324</v>
      </c>
    </row>
    <row r="1100" spans="1:20" x14ac:dyDescent="0.25">
      <c r="A1100" t="s">
        <v>4375</v>
      </c>
      <c r="B1100" t="s">
        <v>29</v>
      </c>
      <c r="C1100" t="s">
        <v>30</v>
      </c>
      <c r="D1100" t="s">
        <v>22</v>
      </c>
      <c r="E1100" t="s">
        <v>23</v>
      </c>
      <c r="F1100" t="s">
        <v>5</v>
      </c>
      <c r="H1100" t="s">
        <v>24</v>
      </c>
      <c r="I1100">
        <v>1183984</v>
      </c>
      <c r="J1100">
        <v>1185054</v>
      </c>
      <c r="K1100" t="s">
        <v>25</v>
      </c>
      <c r="L1100" t="s">
        <v>4377</v>
      </c>
      <c r="M1100" t="s">
        <v>4377</v>
      </c>
      <c r="O1100" t="s">
        <v>4378</v>
      </c>
      <c r="S1100">
        <v>1071</v>
      </c>
      <c r="T1100">
        <v>356</v>
      </c>
    </row>
    <row r="1101" spans="1:20" x14ac:dyDescent="0.25">
      <c r="A1101" t="s">
        <v>4379</v>
      </c>
      <c r="B1101" t="s">
        <v>29</v>
      </c>
      <c r="C1101" t="s">
        <v>30</v>
      </c>
      <c r="D1101" t="s">
        <v>22</v>
      </c>
      <c r="E1101" t="s">
        <v>23</v>
      </c>
      <c r="F1101" t="s">
        <v>5</v>
      </c>
      <c r="H1101" t="s">
        <v>24</v>
      </c>
      <c r="I1101">
        <v>1185104</v>
      </c>
      <c r="J1101">
        <v>1186834</v>
      </c>
      <c r="K1101" t="s">
        <v>25</v>
      </c>
      <c r="L1101" t="s">
        <v>4381</v>
      </c>
      <c r="M1101" t="s">
        <v>4381</v>
      </c>
      <c r="O1101" t="s">
        <v>4382</v>
      </c>
      <c r="S1101">
        <v>1731</v>
      </c>
      <c r="T1101">
        <v>576</v>
      </c>
    </row>
    <row r="1102" spans="1:20" x14ac:dyDescent="0.25">
      <c r="A1102" t="s">
        <v>4383</v>
      </c>
      <c r="B1102" t="s">
        <v>29</v>
      </c>
      <c r="C1102" t="s">
        <v>30</v>
      </c>
      <c r="D1102" t="s">
        <v>22</v>
      </c>
      <c r="E1102" t="s">
        <v>23</v>
      </c>
      <c r="F1102" t="s">
        <v>5</v>
      </c>
      <c r="H1102" t="s">
        <v>24</v>
      </c>
      <c r="I1102">
        <v>1186854</v>
      </c>
      <c r="J1102">
        <v>1187759</v>
      </c>
      <c r="K1102" t="s">
        <v>25</v>
      </c>
      <c r="L1102" t="s">
        <v>4385</v>
      </c>
      <c r="M1102" t="s">
        <v>4385</v>
      </c>
      <c r="O1102" t="s">
        <v>4386</v>
      </c>
      <c r="S1102">
        <v>906</v>
      </c>
      <c r="T1102">
        <v>301</v>
      </c>
    </row>
    <row r="1103" spans="1:20" x14ac:dyDescent="0.25">
      <c r="A1103" t="s">
        <v>4387</v>
      </c>
      <c r="B1103" t="s">
        <v>29</v>
      </c>
      <c r="C1103" t="s">
        <v>30</v>
      </c>
      <c r="D1103" t="s">
        <v>22</v>
      </c>
      <c r="E1103" t="s">
        <v>23</v>
      </c>
      <c r="F1103" t="s">
        <v>5</v>
      </c>
      <c r="H1103" t="s">
        <v>24</v>
      </c>
      <c r="I1103">
        <v>1187835</v>
      </c>
      <c r="J1103">
        <v>1188497</v>
      </c>
      <c r="K1103" t="s">
        <v>52</v>
      </c>
      <c r="L1103" t="s">
        <v>4389</v>
      </c>
      <c r="M1103" t="s">
        <v>4389</v>
      </c>
      <c r="O1103" t="s">
        <v>4390</v>
      </c>
      <c r="S1103">
        <v>663</v>
      </c>
      <c r="T1103">
        <v>220</v>
      </c>
    </row>
    <row r="1104" spans="1:20" x14ac:dyDescent="0.25">
      <c r="A1104" t="s">
        <v>4391</v>
      </c>
      <c r="B1104" t="s">
        <v>29</v>
      </c>
      <c r="C1104" t="s">
        <v>30</v>
      </c>
      <c r="D1104" t="s">
        <v>22</v>
      </c>
      <c r="E1104" t="s">
        <v>23</v>
      </c>
      <c r="F1104" t="s">
        <v>5</v>
      </c>
      <c r="H1104" t="s">
        <v>24</v>
      </c>
      <c r="I1104">
        <v>1188653</v>
      </c>
      <c r="J1104">
        <v>1189918</v>
      </c>
      <c r="K1104" t="s">
        <v>25</v>
      </c>
      <c r="L1104" t="s">
        <v>4393</v>
      </c>
      <c r="M1104" t="s">
        <v>4393</v>
      </c>
      <c r="O1104" t="s">
        <v>300</v>
      </c>
      <c r="S1104">
        <v>1266</v>
      </c>
      <c r="T1104">
        <v>421</v>
      </c>
    </row>
    <row r="1105" spans="1:20" x14ac:dyDescent="0.25">
      <c r="A1105" t="s">
        <v>4394</v>
      </c>
      <c r="B1105" t="s">
        <v>29</v>
      </c>
      <c r="C1105" t="s">
        <v>30</v>
      </c>
      <c r="D1105" t="s">
        <v>22</v>
      </c>
      <c r="E1105" t="s">
        <v>23</v>
      </c>
      <c r="F1105" t="s">
        <v>5</v>
      </c>
      <c r="H1105" t="s">
        <v>24</v>
      </c>
      <c r="I1105">
        <v>1189979</v>
      </c>
      <c r="J1105">
        <v>1191667</v>
      </c>
      <c r="K1105" t="s">
        <v>52</v>
      </c>
      <c r="L1105" t="s">
        <v>4396</v>
      </c>
      <c r="M1105" t="s">
        <v>4396</v>
      </c>
      <c r="O1105" t="s">
        <v>934</v>
      </c>
      <c r="S1105">
        <v>1689</v>
      </c>
      <c r="T1105">
        <v>562</v>
      </c>
    </row>
    <row r="1106" spans="1:20" x14ac:dyDescent="0.25">
      <c r="A1106" t="s">
        <v>4397</v>
      </c>
      <c r="B1106" t="s">
        <v>29</v>
      </c>
      <c r="C1106" t="s">
        <v>30</v>
      </c>
      <c r="D1106" t="s">
        <v>22</v>
      </c>
      <c r="E1106" t="s">
        <v>23</v>
      </c>
      <c r="F1106" t="s">
        <v>5</v>
      </c>
      <c r="H1106" t="s">
        <v>24</v>
      </c>
      <c r="I1106">
        <v>1191708</v>
      </c>
      <c r="J1106">
        <v>1192616</v>
      </c>
      <c r="K1106" t="s">
        <v>52</v>
      </c>
      <c r="L1106" t="s">
        <v>4399</v>
      </c>
      <c r="M1106" t="s">
        <v>4399</v>
      </c>
      <c r="O1106" t="s">
        <v>4400</v>
      </c>
      <c r="S1106">
        <v>909</v>
      </c>
      <c r="T1106">
        <v>302</v>
      </c>
    </row>
    <row r="1107" spans="1:20" x14ac:dyDescent="0.25">
      <c r="A1107" t="s">
        <v>4401</v>
      </c>
      <c r="B1107" t="s">
        <v>29</v>
      </c>
      <c r="C1107" t="s">
        <v>30</v>
      </c>
      <c r="D1107" t="s">
        <v>22</v>
      </c>
      <c r="E1107" t="s">
        <v>23</v>
      </c>
      <c r="F1107" t="s">
        <v>5</v>
      </c>
      <c r="H1107" t="s">
        <v>24</v>
      </c>
      <c r="I1107">
        <v>1192616</v>
      </c>
      <c r="J1107">
        <v>1194604</v>
      </c>
      <c r="K1107" t="s">
        <v>52</v>
      </c>
      <c r="L1107" t="s">
        <v>4403</v>
      </c>
      <c r="M1107" t="s">
        <v>4403</v>
      </c>
      <c r="O1107" t="s">
        <v>4404</v>
      </c>
      <c r="S1107">
        <v>1989</v>
      </c>
      <c r="T1107">
        <v>662</v>
      </c>
    </row>
    <row r="1108" spans="1:20" x14ac:dyDescent="0.25">
      <c r="A1108" t="s">
        <v>4405</v>
      </c>
      <c r="B1108" t="s">
        <v>29</v>
      </c>
      <c r="C1108" t="s">
        <v>30</v>
      </c>
      <c r="D1108" t="s">
        <v>22</v>
      </c>
      <c r="E1108" t="s">
        <v>23</v>
      </c>
      <c r="F1108" t="s">
        <v>5</v>
      </c>
      <c r="H1108" t="s">
        <v>24</v>
      </c>
      <c r="I1108">
        <v>1194604</v>
      </c>
      <c r="J1108">
        <v>1195410</v>
      </c>
      <c r="K1108" t="s">
        <v>52</v>
      </c>
      <c r="L1108" t="s">
        <v>4407</v>
      </c>
      <c r="M1108" t="s">
        <v>4407</v>
      </c>
      <c r="O1108" t="s">
        <v>4234</v>
      </c>
      <c r="S1108">
        <v>807</v>
      </c>
      <c r="T1108">
        <v>268</v>
      </c>
    </row>
    <row r="1109" spans="1:20" x14ac:dyDescent="0.25">
      <c r="A1109" t="s">
        <v>4408</v>
      </c>
      <c r="B1109" t="s">
        <v>29</v>
      </c>
      <c r="C1109" t="s">
        <v>30</v>
      </c>
      <c r="D1109" t="s">
        <v>22</v>
      </c>
      <c r="E1109" t="s">
        <v>23</v>
      </c>
      <c r="F1109" t="s">
        <v>5</v>
      </c>
      <c r="H1109" t="s">
        <v>24</v>
      </c>
      <c r="I1109">
        <v>1195423</v>
      </c>
      <c r="J1109">
        <v>1197030</v>
      </c>
      <c r="K1109" t="s">
        <v>52</v>
      </c>
      <c r="L1109" t="s">
        <v>4410</v>
      </c>
      <c r="M1109" t="s">
        <v>4410</v>
      </c>
      <c r="O1109" t="s">
        <v>4411</v>
      </c>
      <c r="S1109">
        <v>1608</v>
      </c>
      <c r="T1109">
        <v>535</v>
      </c>
    </row>
    <row r="1110" spans="1:20" x14ac:dyDescent="0.25">
      <c r="A1110" t="s">
        <v>4412</v>
      </c>
      <c r="B1110" t="s">
        <v>29</v>
      </c>
      <c r="C1110" t="s">
        <v>30</v>
      </c>
      <c r="D1110" t="s">
        <v>22</v>
      </c>
      <c r="E1110" t="s">
        <v>23</v>
      </c>
      <c r="F1110" t="s">
        <v>5</v>
      </c>
      <c r="H1110" t="s">
        <v>24</v>
      </c>
      <c r="I1110">
        <v>1197201</v>
      </c>
      <c r="J1110">
        <v>1198367</v>
      </c>
      <c r="K1110" t="s">
        <v>52</v>
      </c>
      <c r="L1110" t="s">
        <v>4414</v>
      </c>
      <c r="M1110" t="s">
        <v>4414</v>
      </c>
      <c r="O1110" t="s">
        <v>4415</v>
      </c>
      <c r="S1110">
        <v>1167</v>
      </c>
      <c r="T1110">
        <v>388</v>
      </c>
    </row>
    <row r="1111" spans="1:20" x14ac:dyDescent="0.25">
      <c r="A1111" t="s">
        <v>4416</v>
      </c>
      <c r="B1111" t="s">
        <v>29</v>
      </c>
      <c r="C1111" t="s">
        <v>30</v>
      </c>
      <c r="D1111" t="s">
        <v>22</v>
      </c>
      <c r="E1111" t="s">
        <v>23</v>
      </c>
      <c r="F1111" t="s">
        <v>5</v>
      </c>
      <c r="H1111" t="s">
        <v>24</v>
      </c>
      <c r="I1111">
        <v>1198419</v>
      </c>
      <c r="J1111">
        <v>1198862</v>
      </c>
      <c r="K1111" t="s">
        <v>52</v>
      </c>
      <c r="L1111" t="s">
        <v>4418</v>
      </c>
      <c r="M1111" t="s">
        <v>4418</v>
      </c>
      <c r="O1111" t="s">
        <v>4419</v>
      </c>
      <c r="S1111">
        <v>444</v>
      </c>
      <c r="T1111">
        <v>147</v>
      </c>
    </row>
    <row r="1112" spans="1:20" x14ac:dyDescent="0.25">
      <c r="A1112" t="s">
        <v>4420</v>
      </c>
      <c r="B1112" t="s">
        <v>29</v>
      </c>
      <c r="C1112" t="s">
        <v>30</v>
      </c>
      <c r="D1112" t="s">
        <v>22</v>
      </c>
      <c r="E1112" t="s">
        <v>23</v>
      </c>
      <c r="F1112" t="s">
        <v>5</v>
      </c>
      <c r="H1112" t="s">
        <v>24</v>
      </c>
      <c r="I1112">
        <v>1198980</v>
      </c>
      <c r="J1112">
        <v>1199741</v>
      </c>
      <c r="K1112" t="s">
        <v>25</v>
      </c>
      <c r="L1112" t="s">
        <v>4422</v>
      </c>
      <c r="M1112" t="s">
        <v>4422</v>
      </c>
      <c r="O1112" t="s">
        <v>4423</v>
      </c>
      <c r="S1112">
        <v>762</v>
      </c>
      <c r="T1112">
        <v>253</v>
      </c>
    </row>
    <row r="1113" spans="1:20" x14ac:dyDescent="0.25">
      <c r="A1113" t="s">
        <v>4424</v>
      </c>
      <c r="B1113" t="s">
        <v>29</v>
      </c>
      <c r="C1113" t="s">
        <v>30</v>
      </c>
      <c r="D1113" t="s">
        <v>22</v>
      </c>
      <c r="E1113" t="s">
        <v>23</v>
      </c>
      <c r="F1113" t="s">
        <v>5</v>
      </c>
      <c r="H1113" t="s">
        <v>24</v>
      </c>
      <c r="I1113">
        <v>1199819</v>
      </c>
      <c r="J1113">
        <v>1200967</v>
      </c>
      <c r="K1113" t="s">
        <v>25</v>
      </c>
      <c r="L1113" t="s">
        <v>4426</v>
      </c>
      <c r="M1113" t="s">
        <v>4426</v>
      </c>
      <c r="O1113" t="s">
        <v>3291</v>
      </c>
      <c r="S1113">
        <v>1149</v>
      </c>
      <c r="T1113">
        <v>382</v>
      </c>
    </row>
    <row r="1114" spans="1:20" x14ac:dyDescent="0.25">
      <c r="A1114" t="s">
        <v>4427</v>
      </c>
      <c r="B1114" t="s">
        <v>29</v>
      </c>
      <c r="C1114" t="s">
        <v>30</v>
      </c>
      <c r="D1114" t="s">
        <v>22</v>
      </c>
      <c r="E1114" t="s">
        <v>23</v>
      </c>
      <c r="F1114" t="s">
        <v>5</v>
      </c>
      <c r="H1114" t="s">
        <v>24</v>
      </c>
      <c r="I1114">
        <v>1201160</v>
      </c>
      <c r="J1114">
        <v>1202341</v>
      </c>
      <c r="K1114" t="s">
        <v>25</v>
      </c>
      <c r="L1114" t="s">
        <v>4429</v>
      </c>
      <c r="M1114" t="s">
        <v>4429</v>
      </c>
      <c r="O1114" t="s">
        <v>4430</v>
      </c>
      <c r="S1114">
        <v>1182</v>
      </c>
      <c r="T1114">
        <v>393</v>
      </c>
    </row>
    <row r="1115" spans="1:20" x14ac:dyDescent="0.25">
      <c r="A1115" t="s">
        <v>4431</v>
      </c>
      <c r="B1115" t="s">
        <v>29</v>
      </c>
      <c r="C1115" t="s">
        <v>30</v>
      </c>
      <c r="D1115" t="s">
        <v>22</v>
      </c>
      <c r="E1115" t="s">
        <v>23</v>
      </c>
      <c r="F1115" t="s">
        <v>5</v>
      </c>
      <c r="H1115" t="s">
        <v>24</v>
      </c>
      <c r="I1115">
        <v>1202399</v>
      </c>
      <c r="J1115">
        <v>1204315</v>
      </c>
      <c r="K1115" t="s">
        <v>52</v>
      </c>
      <c r="L1115" t="s">
        <v>4433</v>
      </c>
      <c r="M1115" t="s">
        <v>4433</v>
      </c>
      <c r="O1115" t="s">
        <v>4434</v>
      </c>
      <c r="S1115">
        <v>1917</v>
      </c>
      <c r="T1115">
        <v>638</v>
      </c>
    </row>
    <row r="1116" spans="1:20" x14ac:dyDescent="0.25">
      <c r="A1116" t="s">
        <v>4435</v>
      </c>
      <c r="B1116" t="s">
        <v>29</v>
      </c>
      <c r="C1116" t="s">
        <v>30</v>
      </c>
      <c r="D1116" t="s">
        <v>22</v>
      </c>
      <c r="E1116" t="s">
        <v>23</v>
      </c>
      <c r="F1116" t="s">
        <v>5</v>
      </c>
      <c r="H1116" t="s">
        <v>24</v>
      </c>
      <c r="I1116">
        <v>1204618</v>
      </c>
      <c r="J1116">
        <v>1206039</v>
      </c>
      <c r="K1116" t="s">
        <v>25</v>
      </c>
      <c r="L1116" t="s">
        <v>4437</v>
      </c>
      <c r="M1116" t="s">
        <v>4437</v>
      </c>
      <c r="O1116" t="s">
        <v>702</v>
      </c>
      <c r="S1116">
        <v>1422</v>
      </c>
      <c r="T1116">
        <v>473</v>
      </c>
    </row>
    <row r="1117" spans="1:20" x14ac:dyDescent="0.25">
      <c r="A1117" t="s">
        <v>4439</v>
      </c>
      <c r="B1117" t="s">
        <v>29</v>
      </c>
      <c r="C1117" t="s">
        <v>30</v>
      </c>
      <c r="D1117" t="s">
        <v>22</v>
      </c>
      <c r="E1117" t="s">
        <v>23</v>
      </c>
      <c r="F1117" t="s">
        <v>5</v>
      </c>
      <c r="H1117" t="s">
        <v>24</v>
      </c>
      <c r="I1117">
        <v>1206042</v>
      </c>
      <c r="J1117">
        <v>1206869</v>
      </c>
      <c r="K1117" t="s">
        <v>25</v>
      </c>
      <c r="L1117" t="s">
        <v>4441</v>
      </c>
      <c r="M1117" t="s">
        <v>4441</v>
      </c>
      <c r="O1117" t="s">
        <v>4442</v>
      </c>
      <c r="P1117" t="s">
        <v>4438</v>
      </c>
      <c r="S1117">
        <v>828</v>
      </c>
      <c r="T1117">
        <v>275</v>
      </c>
    </row>
    <row r="1118" spans="1:20" x14ac:dyDescent="0.25">
      <c r="A1118" t="s">
        <v>4443</v>
      </c>
      <c r="B1118" t="s">
        <v>29</v>
      </c>
      <c r="C1118" t="s">
        <v>30</v>
      </c>
      <c r="D1118" t="s">
        <v>22</v>
      </c>
      <c r="E1118" t="s">
        <v>23</v>
      </c>
      <c r="F1118" t="s">
        <v>5</v>
      </c>
      <c r="H1118" t="s">
        <v>24</v>
      </c>
      <c r="I1118">
        <v>1206925</v>
      </c>
      <c r="J1118">
        <v>1207827</v>
      </c>
      <c r="K1118" t="s">
        <v>25</v>
      </c>
      <c r="L1118" t="s">
        <v>4445</v>
      </c>
      <c r="M1118" t="s">
        <v>4445</v>
      </c>
      <c r="O1118" t="s">
        <v>695</v>
      </c>
      <c r="S1118">
        <v>903</v>
      </c>
      <c r="T1118">
        <v>300</v>
      </c>
    </row>
    <row r="1119" spans="1:20" x14ac:dyDescent="0.25">
      <c r="A1119" t="s">
        <v>4447</v>
      </c>
      <c r="B1119" t="s">
        <v>29</v>
      </c>
      <c r="C1119" t="s">
        <v>30</v>
      </c>
      <c r="D1119" t="s">
        <v>22</v>
      </c>
      <c r="E1119" t="s">
        <v>23</v>
      </c>
      <c r="F1119" t="s">
        <v>5</v>
      </c>
      <c r="H1119" t="s">
        <v>24</v>
      </c>
      <c r="I1119">
        <v>1207855</v>
      </c>
      <c r="J1119">
        <v>1208298</v>
      </c>
      <c r="K1119" t="s">
        <v>25</v>
      </c>
      <c r="L1119" t="s">
        <v>4449</v>
      </c>
      <c r="M1119" t="s">
        <v>4449</v>
      </c>
      <c r="O1119" t="s">
        <v>4450</v>
      </c>
      <c r="P1119" t="s">
        <v>4446</v>
      </c>
      <c r="S1119">
        <v>444</v>
      </c>
      <c r="T1119">
        <v>147</v>
      </c>
    </row>
    <row r="1120" spans="1:20" x14ac:dyDescent="0.25">
      <c r="A1120" t="s">
        <v>4451</v>
      </c>
      <c r="B1120" t="s">
        <v>29</v>
      </c>
      <c r="C1120" t="s">
        <v>30</v>
      </c>
      <c r="D1120" t="s">
        <v>22</v>
      </c>
      <c r="E1120" t="s">
        <v>23</v>
      </c>
      <c r="F1120" t="s">
        <v>5</v>
      </c>
      <c r="H1120" t="s">
        <v>24</v>
      </c>
      <c r="I1120">
        <v>1208478</v>
      </c>
      <c r="J1120">
        <v>1210154</v>
      </c>
      <c r="K1120" t="s">
        <v>52</v>
      </c>
      <c r="L1120" t="s">
        <v>4453</v>
      </c>
      <c r="M1120" t="s">
        <v>4453</v>
      </c>
      <c r="O1120" t="s">
        <v>3194</v>
      </c>
      <c r="P1120" t="s">
        <v>3190</v>
      </c>
      <c r="S1120">
        <v>1677</v>
      </c>
      <c r="T1120">
        <v>558</v>
      </c>
    </row>
    <row r="1121" spans="1:20" x14ac:dyDescent="0.25">
      <c r="A1121" t="s">
        <v>4454</v>
      </c>
      <c r="B1121" t="s">
        <v>29</v>
      </c>
      <c r="C1121" t="s">
        <v>30</v>
      </c>
      <c r="D1121" t="s">
        <v>22</v>
      </c>
      <c r="E1121" t="s">
        <v>23</v>
      </c>
      <c r="F1121" t="s">
        <v>5</v>
      </c>
      <c r="H1121" t="s">
        <v>24</v>
      </c>
      <c r="I1121">
        <v>1210176</v>
      </c>
      <c r="J1121">
        <v>1210454</v>
      </c>
      <c r="K1121" t="s">
        <v>52</v>
      </c>
      <c r="L1121" t="s">
        <v>4456</v>
      </c>
      <c r="M1121" t="s">
        <v>4456</v>
      </c>
      <c r="O1121" t="s">
        <v>4457</v>
      </c>
      <c r="S1121">
        <v>279</v>
      </c>
      <c r="T1121">
        <v>92</v>
      </c>
    </row>
    <row r="1122" spans="1:20" x14ac:dyDescent="0.25">
      <c r="A1122" t="s">
        <v>4458</v>
      </c>
      <c r="B1122" t="s">
        <v>29</v>
      </c>
      <c r="C1122" t="s">
        <v>30</v>
      </c>
      <c r="D1122" t="s">
        <v>22</v>
      </c>
      <c r="E1122" t="s">
        <v>23</v>
      </c>
      <c r="F1122" t="s">
        <v>5</v>
      </c>
      <c r="H1122" t="s">
        <v>24</v>
      </c>
      <c r="I1122">
        <v>1210451</v>
      </c>
      <c r="J1122">
        <v>1212148</v>
      </c>
      <c r="K1122" t="s">
        <v>52</v>
      </c>
      <c r="L1122" t="s">
        <v>4460</v>
      </c>
      <c r="M1122" t="s">
        <v>4460</v>
      </c>
      <c r="O1122" t="s">
        <v>4461</v>
      </c>
      <c r="S1122">
        <v>1698</v>
      </c>
      <c r="T1122">
        <v>565</v>
      </c>
    </row>
    <row r="1123" spans="1:20" x14ac:dyDescent="0.25">
      <c r="A1123" t="s">
        <v>4462</v>
      </c>
      <c r="B1123" t="s">
        <v>29</v>
      </c>
      <c r="C1123" t="s">
        <v>30</v>
      </c>
      <c r="D1123" t="s">
        <v>22</v>
      </c>
      <c r="E1123" t="s">
        <v>23</v>
      </c>
      <c r="F1123" t="s">
        <v>5</v>
      </c>
      <c r="H1123" t="s">
        <v>24</v>
      </c>
      <c r="I1123">
        <v>1212481</v>
      </c>
      <c r="J1123">
        <v>1213563</v>
      </c>
      <c r="K1123" t="s">
        <v>25</v>
      </c>
      <c r="L1123" t="s">
        <v>4464</v>
      </c>
      <c r="M1123" t="s">
        <v>4464</v>
      </c>
      <c r="O1123" t="s">
        <v>519</v>
      </c>
      <c r="S1123">
        <v>1083</v>
      </c>
      <c r="T1123">
        <v>360</v>
      </c>
    </row>
    <row r="1124" spans="1:20" x14ac:dyDescent="0.25">
      <c r="A1124" t="s">
        <v>4465</v>
      </c>
      <c r="B1124" t="s">
        <v>29</v>
      </c>
      <c r="C1124" t="s">
        <v>30</v>
      </c>
      <c r="D1124" t="s">
        <v>22</v>
      </c>
      <c r="E1124" t="s">
        <v>23</v>
      </c>
      <c r="F1124" t="s">
        <v>5</v>
      </c>
      <c r="H1124" t="s">
        <v>24</v>
      </c>
      <c r="I1124">
        <v>1213569</v>
      </c>
      <c r="J1124">
        <v>1216658</v>
      </c>
      <c r="K1124" t="s">
        <v>25</v>
      </c>
      <c r="L1124" t="s">
        <v>4467</v>
      </c>
      <c r="M1124" t="s">
        <v>4467</v>
      </c>
      <c r="O1124" t="s">
        <v>523</v>
      </c>
      <c r="S1124">
        <v>3090</v>
      </c>
      <c r="T1124">
        <v>1029</v>
      </c>
    </row>
    <row r="1125" spans="1:20" x14ac:dyDescent="0.25">
      <c r="A1125" t="s">
        <v>4468</v>
      </c>
      <c r="B1125" t="s">
        <v>29</v>
      </c>
      <c r="C1125" t="s">
        <v>30</v>
      </c>
      <c r="D1125" t="s">
        <v>22</v>
      </c>
      <c r="E1125" t="s">
        <v>23</v>
      </c>
      <c r="F1125" t="s">
        <v>5</v>
      </c>
      <c r="H1125" t="s">
        <v>24</v>
      </c>
      <c r="I1125">
        <v>1216652</v>
      </c>
      <c r="J1125">
        <v>1218277</v>
      </c>
      <c r="K1125" t="s">
        <v>52</v>
      </c>
      <c r="L1125" t="s">
        <v>4470</v>
      </c>
      <c r="M1125" t="s">
        <v>4470</v>
      </c>
      <c r="O1125" t="s">
        <v>809</v>
      </c>
      <c r="S1125">
        <v>1626</v>
      </c>
      <c r="T1125">
        <v>541</v>
      </c>
    </row>
    <row r="1126" spans="1:20" x14ac:dyDescent="0.25">
      <c r="A1126" t="s">
        <v>4471</v>
      </c>
      <c r="B1126" t="s">
        <v>29</v>
      </c>
      <c r="C1126" t="s">
        <v>30</v>
      </c>
      <c r="D1126" t="s">
        <v>22</v>
      </c>
      <c r="E1126" t="s">
        <v>23</v>
      </c>
      <c r="F1126" t="s">
        <v>5</v>
      </c>
      <c r="H1126" t="s">
        <v>24</v>
      </c>
      <c r="I1126">
        <v>1218367</v>
      </c>
      <c r="J1126">
        <v>1219098</v>
      </c>
      <c r="K1126" t="s">
        <v>25</v>
      </c>
      <c r="L1126" t="s">
        <v>4473</v>
      </c>
      <c r="M1126" t="s">
        <v>4473</v>
      </c>
      <c r="O1126" t="s">
        <v>4474</v>
      </c>
      <c r="S1126">
        <v>732</v>
      </c>
      <c r="T1126">
        <v>243</v>
      </c>
    </row>
    <row r="1127" spans="1:20" x14ac:dyDescent="0.25">
      <c r="A1127" t="s">
        <v>4475</v>
      </c>
      <c r="B1127" t="s">
        <v>29</v>
      </c>
      <c r="C1127" t="s">
        <v>30</v>
      </c>
      <c r="D1127" t="s">
        <v>22</v>
      </c>
      <c r="E1127" t="s">
        <v>23</v>
      </c>
      <c r="F1127" t="s">
        <v>5</v>
      </c>
      <c r="H1127" t="s">
        <v>24</v>
      </c>
      <c r="I1127">
        <v>1219232</v>
      </c>
      <c r="J1127">
        <v>1221124</v>
      </c>
      <c r="K1127" t="s">
        <v>25</v>
      </c>
      <c r="L1127" t="s">
        <v>4477</v>
      </c>
      <c r="M1127" t="s">
        <v>4477</v>
      </c>
      <c r="O1127" t="s">
        <v>220</v>
      </c>
      <c r="S1127">
        <v>1893</v>
      </c>
      <c r="T1127">
        <v>630</v>
      </c>
    </row>
    <row r="1128" spans="1:20" x14ac:dyDescent="0.25">
      <c r="A1128" t="s">
        <v>4478</v>
      </c>
      <c r="B1128" t="s">
        <v>29</v>
      </c>
      <c r="C1128" t="s">
        <v>30</v>
      </c>
      <c r="D1128" t="s">
        <v>22</v>
      </c>
      <c r="E1128" t="s">
        <v>23</v>
      </c>
      <c r="F1128" t="s">
        <v>5</v>
      </c>
      <c r="H1128" t="s">
        <v>24</v>
      </c>
      <c r="I1128">
        <v>1221115</v>
      </c>
      <c r="J1128">
        <v>1222560</v>
      </c>
      <c r="K1128" t="s">
        <v>52</v>
      </c>
      <c r="L1128" t="s">
        <v>4480</v>
      </c>
      <c r="M1128" t="s">
        <v>4480</v>
      </c>
      <c r="O1128" t="s">
        <v>746</v>
      </c>
      <c r="S1128">
        <v>1446</v>
      </c>
      <c r="T1128">
        <v>481</v>
      </c>
    </row>
    <row r="1129" spans="1:20" x14ac:dyDescent="0.25">
      <c r="A1129" t="s">
        <v>4481</v>
      </c>
      <c r="B1129" t="s">
        <v>29</v>
      </c>
      <c r="C1129" t="s">
        <v>30</v>
      </c>
      <c r="D1129" t="s">
        <v>22</v>
      </c>
      <c r="E1129" t="s">
        <v>23</v>
      </c>
      <c r="F1129" t="s">
        <v>5</v>
      </c>
      <c r="H1129" t="s">
        <v>24</v>
      </c>
      <c r="I1129">
        <v>1222749</v>
      </c>
      <c r="J1129">
        <v>1223357</v>
      </c>
      <c r="K1129" t="s">
        <v>25</v>
      </c>
      <c r="L1129" t="s">
        <v>4483</v>
      </c>
      <c r="M1129" t="s">
        <v>4483</v>
      </c>
      <c r="O1129" t="s">
        <v>4484</v>
      </c>
      <c r="S1129">
        <v>609</v>
      </c>
      <c r="T1129">
        <v>202</v>
      </c>
    </row>
    <row r="1130" spans="1:20" x14ac:dyDescent="0.25">
      <c r="A1130" t="s">
        <v>4486</v>
      </c>
      <c r="B1130" t="s">
        <v>29</v>
      </c>
      <c r="C1130" t="s">
        <v>30</v>
      </c>
      <c r="D1130" t="s">
        <v>22</v>
      </c>
      <c r="E1130" t="s">
        <v>23</v>
      </c>
      <c r="F1130" t="s">
        <v>5</v>
      </c>
      <c r="H1130" t="s">
        <v>24</v>
      </c>
      <c r="I1130">
        <v>1223367</v>
      </c>
      <c r="J1130">
        <v>1224149</v>
      </c>
      <c r="K1130" t="s">
        <v>52</v>
      </c>
      <c r="L1130" t="s">
        <v>4488</v>
      </c>
      <c r="M1130" t="s">
        <v>4488</v>
      </c>
      <c r="O1130" t="s">
        <v>4489</v>
      </c>
      <c r="P1130" t="s">
        <v>4485</v>
      </c>
      <c r="S1130">
        <v>783</v>
      </c>
      <c r="T1130">
        <v>260</v>
      </c>
    </row>
    <row r="1131" spans="1:20" x14ac:dyDescent="0.25">
      <c r="A1131" t="s">
        <v>4490</v>
      </c>
      <c r="B1131" t="s">
        <v>29</v>
      </c>
      <c r="C1131" t="s">
        <v>30</v>
      </c>
      <c r="D1131" t="s">
        <v>22</v>
      </c>
      <c r="E1131" t="s">
        <v>23</v>
      </c>
      <c r="F1131" t="s">
        <v>5</v>
      </c>
      <c r="H1131" t="s">
        <v>24</v>
      </c>
      <c r="I1131">
        <v>1224199</v>
      </c>
      <c r="J1131">
        <v>1227015</v>
      </c>
      <c r="K1131" t="s">
        <v>52</v>
      </c>
      <c r="L1131" t="s">
        <v>4492</v>
      </c>
      <c r="M1131" t="s">
        <v>4492</v>
      </c>
      <c r="O1131" t="s">
        <v>4493</v>
      </c>
      <c r="S1131">
        <v>2817</v>
      </c>
      <c r="T1131">
        <v>938</v>
      </c>
    </row>
    <row r="1132" spans="1:20" x14ac:dyDescent="0.25">
      <c r="A1132" t="s">
        <v>4495</v>
      </c>
      <c r="B1132" t="s">
        <v>29</v>
      </c>
      <c r="C1132" t="s">
        <v>30</v>
      </c>
      <c r="D1132" t="s">
        <v>22</v>
      </c>
      <c r="E1132" t="s">
        <v>23</v>
      </c>
      <c r="F1132" t="s">
        <v>5</v>
      </c>
      <c r="H1132" t="s">
        <v>24</v>
      </c>
      <c r="I1132">
        <v>1227106</v>
      </c>
      <c r="J1132">
        <v>1227756</v>
      </c>
      <c r="K1132" t="s">
        <v>25</v>
      </c>
      <c r="L1132" t="s">
        <v>4497</v>
      </c>
      <c r="M1132" t="s">
        <v>4497</v>
      </c>
      <c r="O1132" t="s">
        <v>4498</v>
      </c>
      <c r="P1132" t="s">
        <v>4494</v>
      </c>
      <c r="S1132">
        <v>651</v>
      </c>
      <c r="T1132">
        <v>216</v>
      </c>
    </row>
    <row r="1133" spans="1:20" x14ac:dyDescent="0.25">
      <c r="A1133" t="s">
        <v>4499</v>
      </c>
      <c r="B1133" t="s">
        <v>29</v>
      </c>
      <c r="C1133" t="s">
        <v>30</v>
      </c>
      <c r="D1133" t="s">
        <v>22</v>
      </c>
      <c r="E1133" t="s">
        <v>23</v>
      </c>
      <c r="F1133" t="s">
        <v>5</v>
      </c>
      <c r="H1133" t="s">
        <v>24</v>
      </c>
      <c r="I1133">
        <v>1227761</v>
      </c>
      <c r="J1133">
        <v>1229041</v>
      </c>
      <c r="K1133" t="s">
        <v>52</v>
      </c>
      <c r="L1133" t="s">
        <v>4501</v>
      </c>
      <c r="M1133" t="s">
        <v>4501</v>
      </c>
      <c r="O1133" t="s">
        <v>4502</v>
      </c>
      <c r="S1133">
        <v>1281</v>
      </c>
      <c r="T1133">
        <v>426</v>
      </c>
    </row>
    <row r="1134" spans="1:20" x14ac:dyDescent="0.25">
      <c r="A1134" t="s">
        <v>4503</v>
      </c>
      <c r="B1134" t="s">
        <v>29</v>
      </c>
      <c r="C1134" t="s">
        <v>30</v>
      </c>
      <c r="D1134" t="s">
        <v>22</v>
      </c>
      <c r="E1134" t="s">
        <v>23</v>
      </c>
      <c r="F1134" t="s">
        <v>5</v>
      </c>
      <c r="H1134" t="s">
        <v>24</v>
      </c>
      <c r="I1134">
        <v>1229211</v>
      </c>
      <c r="J1134">
        <v>1230698</v>
      </c>
      <c r="K1134" t="s">
        <v>25</v>
      </c>
      <c r="L1134" t="s">
        <v>4505</v>
      </c>
      <c r="M1134" t="s">
        <v>4505</v>
      </c>
      <c r="O1134" t="s">
        <v>4506</v>
      </c>
      <c r="S1134">
        <v>1488</v>
      </c>
      <c r="T1134">
        <v>495</v>
      </c>
    </row>
    <row r="1135" spans="1:20" x14ac:dyDescent="0.25">
      <c r="A1135" t="s">
        <v>4507</v>
      </c>
      <c r="B1135" t="s">
        <v>29</v>
      </c>
      <c r="C1135" t="s">
        <v>30</v>
      </c>
      <c r="D1135" t="s">
        <v>22</v>
      </c>
      <c r="E1135" t="s">
        <v>23</v>
      </c>
      <c r="F1135" t="s">
        <v>5</v>
      </c>
      <c r="H1135" t="s">
        <v>24</v>
      </c>
      <c r="I1135">
        <v>1230700</v>
      </c>
      <c r="J1135">
        <v>1231638</v>
      </c>
      <c r="K1135" t="s">
        <v>25</v>
      </c>
      <c r="L1135" t="s">
        <v>4509</v>
      </c>
      <c r="M1135" t="s">
        <v>4509</v>
      </c>
      <c r="O1135" t="s">
        <v>1208</v>
      </c>
      <c r="S1135">
        <v>939</v>
      </c>
      <c r="T1135">
        <v>312</v>
      </c>
    </row>
    <row r="1136" spans="1:20" x14ac:dyDescent="0.25">
      <c r="A1136" t="s">
        <v>4510</v>
      </c>
      <c r="B1136" t="s">
        <v>29</v>
      </c>
      <c r="C1136" t="s">
        <v>30</v>
      </c>
      <c r="D1136" t="s">
        <v>22</v>
      </c>
      <c r="E1136" t="s">
        <v>23</v>
      </c>
      <c r="F1136" t="s">
        <v>5</v>
      </c>
      <c r="H1136" t="s">
        <v>24</v>
      </c>
      <c r="I1136">
        <v>1231679</v>
      </c>
      <c r="J1136">
        <v>1233199</v>
      </c>
      <c r="K1136" t="s">
        <v>25</v>
      </c>
      <c r="L1136" t="s">
        <v>4512</v>
      </c>
      <c r="M1136" t="s">
        <v>4512</v>
      </c>
      <c r="O1136" t="s">
        <v>4513</v>
      </c>
      <c r="S1136">
        <v>1521</v>
      </c>
      <c r="T1136">
        <v>506</v>
      </c>
    </row>
    <row r="1137" spans="1:20" x14ac:dyDescent="0.25">
      <c r="A1137" t="s">
        <v>4514</v>
      </c>
      <c r="B1137" t="s">
        <v>29</v>
      </c>
      <c r="C1137" t="s">
        <v>30</v>
      </c>
      <c r="D1137" t="s">
        <v>22</v>
      </c>
      <c r="E1137" t="s">
        <v>23</v>
      </c>
      <c r="F1137" t="s">
        <v>5</v>
      </c>
      <c r="H1137" t="s">
        <v>24</v>
      </c>
      <c r="I1137">
        <v>1233206</v>
      </c>
      <c r="J1137">
        <v>1234396</v>
      </c>
      <c r="K1137" t="s">
        <v>52</v>
      </c>
      <c r="L1137" t="s">
        <v>4516</v>
      </c>
      <c r="M1137" t="s">
        <v>4516</v>
      </c>
      <c r="O1137" t="s">
        <v>538</v>
      </c>
      <c r="S1137">
        <v>1191</v>
      </c>
      <c r="T1137">
        <v>396</v>
      </c>
    </row>
    <row r="1138" spans="1:20" x14ac:dyDescent="0.25">
      <c r="A1138" t="s">
        <v>4517</v>
      </c>
      <c r="B1138" t="s">
        <v>29</v>
      </c>
      <c r="C1138" t="s">
        <v>30</v>
      </c>
      <c r="D1138" t="s">
        <v>22</v>
      </c>
      <c r="E1138" t="s">
        <v>23</v>
      </c>
      <c r="F1138" t="s">
        <v>5</v>
      </c>
      <c r="H1138" t="s">
        <v>24</v>
      </c>
      <c r="I1138">
        <v>1234442</v>
      </c>
      <c r="J1138">
        <v>1235251</v>
      </c>
      <c r="K1138" t="s">
        <v>52</v>
      </c>
      <c r="L1138" t="s">
        <v>4519</v>
      </c>
      <c r="M1138" t="s">
        <v>4519</v>
      </c>
      <c r="O1138" t="s">
        <v>4520</v>
      </c>
      <c r="S1138">
        <v>810</v>
      </c>
      <c r="T1138">
        <v>269</v>
      </c>
    </row>
    <row r="1139" spans="1:20" x14ac:dyDescent="0.25">
      <c r="A1139" t="s">
        <v>4521</v>
      </c>
      <c r="B1139" t="s">
        <v>29</v>
      </c>
      <c r="C1139" t="s">
        <v>30</v>
      </c>
      <c r="D1139" t="s">
        <v>22</v>
      </c>
      <c r="E1139" t="s">
        <v>23</v>
      </c>
      <c r="F1139" t="s">
        <v>5</v>
      </c>
      <c r="H1139" t="s">
        <v>24</v>
      </c>
      <c r="I1139">
        <v>1235248</v>
      </c>
      <c r="J1139">
        <v>1235553</v>
      </c>
      <c r="K1139" t="s">
        <v>52</v>
      </c>
      <c r="L1139" t="s">
        <v>4523</v>
      </c>
      <c r="M1139" t="s">
        <v>4523</v>
      </c>
      <c r="O1139" t="s">
        <v>56</v>
      </c>
      <c r="S1139">
        <v>306</v>
      </c>
      <c r="T1139">
        <v>101</v>
      </c>
    </row>
    <row r="1140" spans="1:20" x14ac:dyDescent="0.25">
      <c r="A1140" t="s">
        <v>4524</v>
      </c>
      <c r="B1140" t="s">
        <v>29</v>
      </c>
      <c r="C1140" t="s">
        <v>30</v>
      </c>
      <c r="D1140" t="s">
        <v>22</v>
      </c>
      <c r="E1140" t="s">
        <v>23</v>
      </c>
      <c r="F1140" t="s">
        <v>5</v>
      </c>
      <c r="H1140" t="s">
        <v>24</v>
      </c>
      <c r="I1140">
        <v>1235759</v>
      </c>
      <c r="J1140">
        <v>1237174</v>
      </c>
      <c r="K1140" t="s">
        <v>25</v>
      </c>
      <c r="L1140" t="s">
        <v>4526</v>
      </c>
      <c r="M1140" t="s">
        <v>4526</v>
      </c>
      <c r="O1140" t="s">
        <v>4527</v>
      </c>
      <c r="S1140">
        <v>1416</v>
      </c>
      <c r="T1140">
        <v>471</v>
      </c>
    </row>
    <row r="1141" spans="1:20" x14ac:dyDescent="0.25">
      <c r="A1141" t="s">
        <v>4528</v>
      </c>
      <c r="B1141" t="s">
        <v>29</v>
      </c>
      <c r="C1141" t="s">
        <v>30</v>
      </c>
      <c r="D1141" t="s">
        <v>22</v>
      </c>
      <c r="E1141" t="s">
        <v>23</v>
      </c>
      <c r="F1141" t="s">
        <v>5</v>
      </c>
      <c r="H1141" t="s">
        <v>24</v>
      </c>
      <c r="I1141">
        <v>1237162</v>
      </c>
      <c r="J1141">
        <v>1237812</v>
      </c>
      <c r="K1141" t="s">
        <v>52</v>
      </c>
      <c r="L1141" t="s">
        <v>4530</v>
      </c>
      <c r="M1141" t="s">
        <v>4530</v>
      </c>
      <c r="O1141" t="s">
        <v>480</v>
      </c>
      <c r="S1141">
        <v>651</v>
      </c>
      <c r="T1141">
        <v>216</v>
      </c>
    </row>
    <row r="1142" spans="1:20" x14ac:dyDescent="0.25">
      <c r="A1142" t="s">
        <v>4531</v>
      </c>
      <c r="B1142" t="s">
        <v>29</v>
      </c>
      <c r="C1142" t="s">
        <v>30</v>
      </c>
      <c r="D1142" t="s">
        <v>22</v>
      </c>
      <c r="E1142" t="s">
        <v>23</v>
      </c>
      <c r="F1142" t="s">
        <v>5</v>
      </c>
      <c r="H1142" t="s">
        <v>24</v>
      </c>
      <c r="I1142">
        <v>1237812</v>
      </c>
      <c r="J1142">
        <v>1239323</v>
      </c>
      <c r="K1142" t="s">
        <v>52</v>
      </c>
      <c r="L1142" t="s">
        <v>4533</v>
      </c>
      <c r="M1142" t="s">
        <v>4533</v>
      </c>
      <c r="O1142" t="s">
        <v>760</v>
      </c>
      <c r="S1142">
        <v>1512</v>
      </c>
      <c r="T1142">
        <v>503</v>
      </c>
    </row>
    <row r="1143" spans="1:20" x14ac:dyDescent="0.25">
      <c r="A1143" t="s">
        <v>4534</v>
      </c>
      <c r="B1143" t="s">
        <v>29</v>
      </c>
      <c r="C1143" t="s">
        <v>30</v>
      </c>
      <c r="D1143" t="s">
        <v>22</v>
      </c>
      <c r="E1143" t="s">
        <v>23</v>
      </c>
      <c r="F1143" t="s">
        <v>5</v>
      </c>
      <c r="H1143" t="s">
        <v>24</v>
      </c>
      <c r="I1143">
        <v>1239472</v>
      </c>
      <c r="J1143">
        <v>1241100</v>
      </c>
      <c r="K1143" t="s">
        <v>25</v>
      </c>
      <c r="L1143" t="s">
        <v>4536</v>
      </c>
      <c r="M1143" t="s">
        <v>4536</v>
      </c>
      <c r="O1143" t="s">
        <v>4537</v>
      </c>
      <c r="S1143">
        <v>1629</v>
      </c>
      <c r="T1143">
        <v>542</v>
      </c>
    </row>
    <row r="1144" spans="1:20" x14ac:dyDescent="0.25">
      <c r="A1144" t="s">
        <v>4538</v>
      </c>
      <c r="B1144" t="s">
        <v>29</v>
      </c>
      <c r="C1144" t="s">
        <v>30</v>
      </c>
      <c r="D1144" t="s">
        <v>22</v>
      </c>
      <c r="E1144" t="s">
        <v>23</v>
      </c>
      <c r="F1144" t="s">
        <v>5</v>
      </c>
      <c r="H1144" t="s">
        <v>24</v>
      </c>
      <c r="I1144">
        <v>1241194</v>
      </c>
      <c r="J1144">
        <v>1242570</v>
      </c>
      <c r="K1144" t="s">
        <v>25</v>
      </c>
      <c r="L1144" t="s">
        <v>4540</v>
      </c>
      <c r="M1144" t="s">
        <v>4540</v>
      </c>
      <c r="O1144" t="s">
        <v>56</v>
      </c>
      <c r="S1144">
        <v>1377</v>
      </c>
      <c r="T1144">
        <v>458</v>
      </c>
    </row>
    <row r="1145" spans="1:20" x14ac:dyDescent="0.25">
      <c r="A1145" t="s">
        <v>4541</v>
      </c>
      <c r="B1145" t="s">
        <v>29</v>
      </c>
      <c r="C1145" t="s">
        <v>30</v>
      </c>
      <c r="D1145" t="s">
        <v>22</v>
      </c>
      <c r="E1145" t="s">
        <v>23</v>
      </c>
      <c r="F1145" t="s">
        <v>5</v>
      </c>
      <c r="H1145" t="s">
        <v>24</v>
      </c>
      <c r="I1145">
        <v>1242812</v>
      </c>
      <c r="J1145">
        <v>1243630</v>
      </c>
      <c r="K1145" t="s">
        <v>25</v>
      </c>
      <c r="L1145" t="s">
        <v>4543</v>
      </c>
      <c r="M1145" t="s">
        <v>4543</v>
      </c>
      <c r="O1145" t="s">
        <v>656</v>
      </c>
      <c r="S1145">
        <v>819</v>
      </c>
      <c r="T1145">
        <v>272</v>
      </c>
    </row>
    <row r="1146" spans="1:20" x14ac:dyDescent="0.25">
      <c r="A1146" t="s">
        <v>4544</v>
      </c>
      <c r="B1146" t="s">
        <v>29</v>
      </c>
      <c r="C1146" t="s">
        <v>30</v>
      </c>
      <c r="D1146" t="s">
        <v>22</v>
      </c>
      <c r="E1146" t="s">
        <v>23</v>
      </c>
      <c r="F1146" t="s">
        <v>5</v>
      </c>
      <c r="H1146" t="s">
        <v>24</v>
      </c>
      <c r="I1146">
        <v>1243748</v>
      </c>
      <c r="J1146">
        <v>1244698</v>
      </c>
      <c r="K1146" t="s">
        <v>25</v>
      </c>
      <c r="L1146" t="s">
        <v>4546</v>
      </c>
      <c r="M1146" t="s">
        <v>4546</v>
      </c>
      <c r="O1146" t="s">
        <v>4547</v>
      </c>
      <c r="S1146">
        <v>951</v>
      </c>
      <c r="T1146">
        <v>316</v>
      </c>
    </row>
    <row r="1147" spans="1:20" x14ac:dyDescent="0.25">
      <c r="A1147" t="s">
        <v>4548</v>
      </c>
      <c r="B1147" t="s">
        <v>29</v>
      </c>
      <c r="C1147" t="s">
        <v>30</v>
      </c>
      <c r="D1147" t="s">
        <v>22</v>
      </c>
      <c r="E1147" t="s">
        <v>23</v>
      </c>
      <c r="F1147" t="s">
        <v>5</v>
      </c>
      <c r="H1147" t="s">
        <v>24</v>
      </c>
      <c r="I1147">
        <v>1244828</v>
      </c>
      <c r="J1147">
        <v>1245862</v>
      </c>
      <c r="K1147" t="s">
        <v>25</v>
      </c>
      <c r="L1147" t="s">
        <v>4550</v>
      </c>
      <c r="M1147" t="s">
        <v>4550</v>
      </c>
      <c r="O1147" t="s">
        <v>56</v>
      </c>
      <c r="S1147">
        <v>1035</v>
      </c>
      <c r="T1147">
        <v>344</v>
      </c>
    </row>
    <row r="1148" spans="1:20" x14ac:dyDescent="0.25">
      <c r="A1148" t="s">
        <v>4551</v>
      </c>
      <c r="B1148" t="s">
        <v>29</v>
      </c>
      <c r="C1148" t="s">
        <v>30</v>
      </c>
      <c r="D1148" t="s">
        <v>22</v>
      </c>
      <c r="E1148" t="s">
        <v>23</v>
      </c>
      <c r="F1148" t="s">
        <v>5</v>
      </c>
      <c r="H1148" t="s">
        <v>24</v>
      </c>
      <c r="I1148">
        <v>1245935</v>
      </c>
      <c r="J1148">
        <v>1246258</v>
      </c>
      <c r="K1148" t="s">
        <v>52</v>
      </c>
      <c r="L1148" t="s">
        <v>4553</v>
      </c>
      <c r="M1148" t="s">
        <v>4553</v>
      </c>
      <c r="O1148" t="s">
        <v>4554</v>
      </c>
      <c r="S1148">
        <v>324</v>
      </c>
      <c r="T1148">
        <v>107</v>
      </c>
    </row>
    <row r="1149" spans="1:20" x14ac:dyDescent="0.25">
      <c r="A1149" t="s">
        <v>4556</v>
      </c>
      <c r="B1149" t="s">
        <v>29</v>
      </c>
      <c r="C1149" t="s">
        <v>30</v>
      </c>
      <c r="D1149" t="s">
        <v>22</v>
      </c>
      <c r="E1149" t="s">
        <v>23</v>
      </c>
      <c r="F1149" t="s">
        <v>5</v>
      </c>
      <c r="H1149" t="s">
        <v>24</v>
      </c>
      <c r="I1149">
        <v>1246422</v>
      </c>
      <c r="J1149">
        <v>1249046</v>
      </c>
      <c r="K1149" t="s">
        <v>52</v>
      </c>
      <c r="L1149" t="s">
        <v>4558</v>
      </c>
      <c r="M1149" t="s">
        <v>4558</v>
      </c>
      <c r="O1149" t="s">
        <v>4559</v>
      </c>
      <c r="P1149" t="s">
        <v>4555</v>
      </c>
      <c r="S1149">
        <v>2625</v>
      </c>
      <c r="T1149">
        <v>874</v>
      </c>
    </row>
    <row r="1150" spans="1:20" x14ac:dyDescent="0.25">
      <c r="A1150" t="s">
        <v>4560</v>
      </c>
      <c r="B1150" t="s">
        <v>29</v>
      </c>
      <c r="C1150" t="s">
        <v>30</v>
      </c>
      <c r="D1150" t="s">
        <v>22</v>
      </c>
      <c r="E1150" t="s">
        <v>23</v>
      </c>
      <c r="F1150" t="s">
        <v>5</v>
      </c>
      <c r="H1150" t="s">
        <v>24</v>
      </c>
      <c r="I1150">
        <v>1249158</v>
      </c>
      <c r="J1150">
        <v>1249781</v>
      </c>
      <c r="K1150" t="s">
        <v>52</v>
      </c>
      <c r="L1150" t="s">
        <v>4562</v>
      </c>
      <c r="M1150" t="s">
        <v>4562</v>
      </c>
      <c r="O1150" t="s">
        <v>4563</v>
      </c>
      <c r="S1150">
        <v>624</v>
      </c>
      <c r="T1150">
        <v>207</v>
      </c>
    </row>
    <row r="1151" spans="1:20" x14ac:dyDescent="0.25">
      <c r="A1151" t="s">
        <v>4564</v>
      </c>
      <c r="B1151" t="s">
        <v>29</v>
      </c>
      <c r="C1151" t="s">
        <v>30</v>
      </c>
      <c r="D1151" t="s">
        <v>22</v>
      </c>
      <c r="E1151" t="s">
        <v>23</v>
      </c>
      <c r="F1151" t="s">
        <v>5</v>
      </c>
      <c r="H1151" t="s">
        <v>24</v>
      </c>
      <c r="I1151">
        <v>1249778</v>
      </c>
      <c r="J1151">
        <v>1250482</v>
      </c>
      <c r="K1151" t="s">
        <v>52</v>
      </c>
      <c r="L1151" t="s">
        <v>4566</v>
      </c>
      <c r="M1151" t="s">
        <v>4566</v>
      </c>
      <c r="O1151" t="s">
        <v>4567</v>
      </c>
      <c r="S1151">
        <v>705</v>
      </c>
      <c r="T1151">
        <v>234</v>
      </c>
    </row>
    <row r="1152" spans="1:20" x14ac:dyDescent="0.25">
      <c r="A1152" t="s">
        <v>4568</v>
      </c>
      <c r="B1152" t="s">
        <v>29</v>
      </c>
      <c r="C1152" t="s">
        <v>30</v>
      </c>
      <c r="D1152" t="s">
        <v>22</v>
      </c>
      <c r="E1152" t="s">
        <v>23</v>
      </c>
      <c r="F1152" t="s">
        <v>5</v>
      </c>
      <c r="H1152" t="s">
        <v>24</v>
      </c>
      <c r="I1152">
        <v>1250556</v>
      </c>
      <c r="J1152">
        <v>1251656</v>
      </c>
      <c r="K1152" t="s">
        <v>25</v>
      </c>
      <c r="L1152" t="s">
        <v>4570</v>
      </c>
      <c r="M1152" t="s">
        <v>4570</v>
      </c>
      <c r="O1152" t="s">
        <v>574</v>
      </c>
      <c r="S1152">
        <v>1101</v>
      </c>
      <c r="T1152">
        <v>366</v>
      </c>
    </row>
    <row r="1153" spans="1:21" x14ac:dyDescent="0.25">
      <c r="A1153" t="s">
        <v>4571</v>
      </c>
      <c r="B1153" t="s">
        <v>29</v>
      </c>
      <c r="C1153" t="s">
        <v>30</v>
      </c>
      <c r="D1153" t="s">
        <v>22</v>
      </c>
      <c r="E1153" t="s">
        <v>23</v>
      </c>
      <c r="F1153" t="s">
        <v>5</v>
      </c>
      <c r="H1153" t="s">
        <v>24</v>
      </c>
      <c r="I1153">
        <v>1251694</v>
      </c>
      <c r="J1153">
        <v>1252194</v>
      </c>
      <c r="K1153" t="s">
        <v>25</v>
      </c>
      <c r="L1153" t="s">
        <v>4573</v>
      </c>
      <c r="M1153" t="s">
        <v>4573</v>
      </c>
      <c r="O1153" t="s">
        <v>4574</v>
      </c>
      <c r="S1153">
        <v>501</v>
      </c>
      <c r="T1153">
        <v>166</v>
      </c>
    </row>
    <row r="1154" spans="1:21" x14ac:dyDescent="0.25">
      <c r="A1154" t="s">
        <v>4576</v>
      </c>
      <c r="B1154" t="s">
        <v>29</v>
      </c>
      <c r="C1154" t="s">
        <v>30</v>
      </c>
      <c r="D1154" t="s">
        <v>22</v>
      </c>
      <c r="E1154" t="s">
        <v>23</v>
      </c>
      <c r="F1154" t="s">
        <v>5</v>
      </c>
      <c r="H1154" t="s">
        <v>24</v>
      </c>
      <c r="I1154">
        <v>1252352</v>
      </c>
      <c r="J1154">
        <v>1253395</v>
      </c>
      <c r="K1154" t="s">
        <v>25</v>
      </c>
      <c r="L1154" t="s">
        <v>4578</v>
      </c>
      <c r="M1154" t="s">
        <v>4578</v>
      </c>
      <c r="O1154" t="s">
        <v>4579</v>
      </c>
      <c r="P1154" t="s">
        <v>4575</v>
      </c>
      <c r="S1154">
        <v>1044</v>
      </c>
      <c r="T1154">
        <v>347</v>
      </c>
    </row>
    <row r="1155" spans="1:21" x14ac:dyDescent="0.25">
      <c r="A1155" t="s">
        <v>4580</v>
      </c>
      <c r="B1155" t="s">
        <v>29</v>
      </c>
      <c r="C1155" t="s">
        <v>30</v>
      </c>
      <c r="D1155" t="s">
        <v>22</v>
      </c>
      <c r="E1155" t="s">
        <v>23</v>
      </c>
      <c r="F1155" t="s">
        <v>5</v>
      </c>
      <c r="H1155" t="s">
        <v>24</v>
      </c>
      <c r="I1155">
        <v>1253428</v>
      </c>
      <c r="J1155">
        <v>1253889</v>
      </c>
      <c r="K1155" t="s">
        <v>25</v>
      </c>
      <c r="L1155" t="s">
        <v>4582</v>
      </c>
      <c r="M1155" t="s">
        <v>4582</v>
      </c>
      <c r="O1155" t="s">
        <v>4583</v>
      </c>
      <c r="S1155">
        <v>462</v>
      </c>
      <c r="T1155">
        <v>153</v>
      </c>
    </row>
    <row r="1156" spans="1:21" x14ac:dyDescent="0.25">
      <c r="A1156" t="s">
        <v>4584</v>
      </c>
      <c r="B1156" t="s">
        <v>29</v>
      </c>
      <c r="C1156" t="s">
        <v>30</v>
      </c>
      <c r="D1156" t="s">
        <v>22</v>
      </c>
      <c r="E1156" t="s">
        <v>23</v>
      </c>
      <c r="F1156" t="s">
        <v>5</v>
      </c>
      <c r="H1156" t="s">
        <v>24</v>
      </c>
      <c r="I1156">
        <v>1253890</v>
      </c>
      <c r="J1156">
        <v>1254267</v>
      </c>
      <c r="K1156" t="s">
        <v>52</v>
      </c>
      <c r="L1156" t="s">
        <v>4586</v>
      </c>
      <c r="M1156" t="s">
        <v>4586</v>
      </c>
      <c r="O1156" t="s">
        <v>2735</v>
      </c>
      <c r="S1156">
        <v>378</v>
      </c>
      <c r="T1156">
        <v>125</v>
      </c>
    </row>
    <row r="1157" spans="1:21" x14ac:dyDescent="0.25">
      <c r="A1157" t="s">
        <v>4587</v>
      </c>
      <c r="B1157" t="s">
        <v>29</v>
      </c>
      <c r="C1157" t="s">
        <v>30</v>
      </c>
      <c r="D1157" t="s">
        <v>22</v>
      </c>
      <c r="E1157" t="s">
        <v>23</v>
      </c>
      <c r="F1157" t="s">
        <v>5</v>
      </c>
      <c r="H1157" t="s">
        <v>24</v>
      </c>
      <c r="I1157">
        <v>1254506</v>
      </c>
      <c r="J1157">
        <v>1256914</v>
      </c>
      <c r="K1157" t="s">
        <v>25</v>
      </c>
      <c r="L1157" t="s">
        <v>4589</v>
      </c>
      <c r="M1157" t="s">
        <v>4589</v>
      </c>
      <c r="O1157" t="s">
        <v>4590</v>
      </c>
      <c r="S1157">
        <v>2409</v>
      </c>
      <c r="T1157">
        <v>802</v>
      </c>
    </row>
    <row r="1158" spans="1:21" x14ac:dyDescent="0.25">
      <c r="A1158" t="s">
        <v>4591</v>
      </c>
      <c r="B1158" t="s">
        <v>29</v>
      </c>
      <c r="C1158" t="s">
        <v>30</v>
      </c>
      <c r="D1158" t="s">
        <v>22</v>
      </c>
      <c r="E1158" t="s">
        <v>23</v>
      </c>
      <c r="F1158" t="s">
        <v>5</v>
      </c>
      <c r="H1158" t="s">
        <v>24</v>
      </c>
      <c r="I1158">
        <v>1256953</v>
      </c>
      <c r="J1158">
        <v>1257573</v>
      </c>
      <c r="K1158" t="s">
        <v>25</v>
      </c>
      <c r="L1158" t="s">
        <v>4593</v>
      </c>
      <c r="M1158" t="s">
        <v>4593</v>
      </c>
      <c r="O1158" t="s">
        <v>480</v>
      </c>
      <c r="S1158">
        <v>621</v>
      </c>
      <c r="T1158">
        <v>206</v>
      </c>
    </row>
    <row r="1159" spans="1:21" x14ac:dyDescent="0.25">
      <c r="A1159" t="s">
        <v>4594</v>
      </c>
      <c r="B1159" t="s">
        <v>29</v>
      </c>
      <c r="C1159" t="s">
        <v>30</v>
      </c>
      <c r="D1159" t="s">
        <v>22</v>
      </c>
      <c r="E1159" t="s">
        <v>23</v>
      </c>
      <c r="F1159" t="s">
        <v>5</v>
      </c>
      <c r="H1159" t="s">
        <v>24</v>
      </c>
      <c r="I1159">
        <v>1257625</v>
      </c>
      <c r="J1159">
        <v>1259193</v>
      </c>
      <c r="K1159" t="s">
        <v>25</v>
      </c>
      <c r="L1159" t="s">
        <v>4596</v>
      </c>
      <c r="M1159" t="s">
        <v>4596</v>
      </c>
      <c r="O1159" t="s">
        <v>386</v>
      </c>
      <c r="S1159">
        <v>1569</v>
      </c>
      <c r="T1159">
        <v>522</v>
      </c>
    </row>
    <row r="1160" spans="1:21" x14ac:dyDescent="0.25">
      <c r="A1160" t="s">
        <v>4597</v>
      </c>
      <c r="B1160" t="s">
        <v>29</v>
      </c>
      <c r="C1160" t="s">
        <v>30</v>
      </c>
      <c r="D1160" t="s">
        <v>22</v>
      </c>
      <c r="E1160" t="s">
        <v>23</v>
      </c>
      <c r="F1160" t="s">
        <v>5</v>
      </c>
      <c r="H1160" t="s">
        <v>24</v>
      </c>
      <c r="I1160">
        <v>1259197</v>
      </c>
      <c r="J1160">
        <v>1260072</v>
      </c>
      <c r="K1160" t="s">
        <v>52</v>
      </c>
      <c r="L1160" t="s">
        <v>4599</v>
      </c>
      <c r="M1160" t="s">
        <v>4599</v>
      </c>
      <c r="O1160" t="s">
        <v>56</v>
      </c>
      <c r="S1160">
        <v>876</v>
      </c>
      <c r="T1160">
        <v>291</v>
      </c>
    </row>
    <row r="1161" spans="1:21" x14ac:dyDescent="0.25">
      <c r="A1161" t="s">
        <v>4600</v>
      </c>
      <c r="B1161" t="s">
        <v>29</v>
      </c>
      <c r="C1161" t="s">
        <v>30</v>
      </c>
      <c r="D1161" t="s">
        <v>22</v>
      </c>
      <c r="E1161" t="s">
        <v>23</v>
      </c>
      <c r="F1161" t="s">
        <v>5</v>
      </c>
      <c r="H1161" t="s">
        <v>24</v>
      </c>
      <c r="I1161">
        <v>1260309</v>
      </c>
      <c r="J1161">
        <v>1261340</v>
      </c>
      <c r="K1161" t="s">
        <v>25</v>
      </c>
      <c r="L1161" t="s">
        <v>4602</v>
      </c>
      <c r="M1161" t="s">
        <v>4602</v>
      </c>
      <c r="O1161" t="s">
        <v>415</v>
      </c>
      <c r="S1161">
        <v>1032</v>
      </c>
      <c r="T1161">
        <v>343</v>
      </c>
    </row>
    <row r="1162" spans="1:21" x14ac:dyDescent="0.25">
      <c r="A1162" t="s">
        <v>4603</v>
      </c>
      <c r="B1162" t="s">
        <v>124</v>
      </c>
      <c r="D1162" t="s">
        <v>22</v>
      </c>
      <c r="E1162" t="s">
        <v>23</v>
      </c>
      <c r="F1162" t="s">
        <v>5</v>
      </c>
      <c r="H1162" t="s">
        <v>24</v>
      </c>
      <c r="I1162">
        <v>1261459</v>
      </c>
      <c r="J1162">
        <v>1261535</v>
      </c>
      <c r="K1162" t="s">
        <v>25</v>
      </c>
      <c r="O1162" t="s">
        <v>4605</v>
      </c>
      <c r="S1162">
        <v>77</v>
      </c>
      <c r="U1162" t="s">
        <v>4606</v>
      </c>
    </row>
    <row r="1163" spans="1:21" x14ac:dyDescent="0.25">
      <c r="A1163" t="s">
        <v>4607</v>
      </c>
      <c r="B1163" t="s">
        <v>29</v>
      </c>
      <c r="C1163" t="s">
        <v>30</v>
      </c>
      <c r="D1163" t="s">
        <v>22</v>
      </c>
      <c r="E1163" t="s">
        <v>23</v>
      </c>
      <c r="F1163" t="s">
        <v>5</v>
      </c>
      <c r="H1163" t="s">
        <v>24</v>
      </c>
      <c r="I1163">
        <v>1261559</v>
      </c>
      <c r="J1163">
        <v>1262605</v>
      </c>
      <c r="K1163" t="s">
        <v>52</v>
      </c>
      <c r="L1163" t="s">
        <v>4609</v>
      </c>
      <c r="M1163" t="s">
        <v>4609</v>
      </c>
      <c r="O1163" t="s">
        <v>415</v>
      </c>
      <c r="S1163">
        <v>1047</v>
      </c>
      <c r="T1163">
        <v>348</v>
      </c>
    </row>
    <row r="1164" spans="1:21" x14ac:dyDescent="0.25">
      <c r="A1164" t="s">
        <v>4610</v>
      </c>
      <c r="B1164" t="s">
        <v>29</v>
      </c>
      <c r="C1164" t="s">
        <v>30</v>
      </c>
      <c r="D1164" t="s">
        <v>22</v>
      </c>
      <c r="E1164" t="s">
        <v>23</v>
      </c>
      <c r="F1164" t="s">
        <v>5</v>
      </c>
      <c r="H1164" t="s">
        <v>24</v>
      </c>
      <c r="I1164">
        <v>1262741</v>
      </c>
      <c r="J1164">
        <v>1264804</v>
      </c>
      <c r="K1164" t="s">
        <v>25</v>
      </c>
      <c r="L1164" t="s">
        <v>4612</v>
      </c>
      <c r="M1164" t="s">
        <v>4612</v>
      </c>
      <c r="O1164" t="s">
        <v>4613</v>
      </c>
      <c r="S1164">
        <v>2064</v>
      </c>
      <c r="T1164">
        <v>687</v>
      </c>
    </row>
    <row r="1165" spans="1:21" x14ac:dyDescent="0.25">
      <c r="A1165" t="s">
        <v>4614</v>
      </c>
      <c r="B1165" t="s">
        <v>29</v>
      </c>
      <c r="C1165" t="s">
        <v>30</v>
      </c>
      <c r="D1165" t="s">
        <v>22</v>
      </c>
      <c r="E1165" t="s">
        <v>23</v>
      </c>
      <c r="F1165" t="s">
        <v>5</v>
      </c>
      <c r="H1165" t="s">
        <v>24</v>
      </c>
      <c r="I1165">
        <v>1264938</v>
      </c>
      <c r="J1165">
        <v>1266173</v>
      </c>
      <c r="K1165" t="s">
        <v>25</v>
      </c>
      <c r="L1165" t="s">
        <v>4616</v>
      </c>
      <c r="M1165" t="s">
        <v>4616</v>
      </c>
      <c r="O1165" t="s">
        <v>4617</v>
      </c>
      <c r="S1165">
        <v>1236</v>
      </c>
      <c r="T1165">
        <v>411</v>
      </c>
    </row>
    <row r="1166" spans="1:21" x14ac:dyDescent="0.25">
      <c r="A1166" t="s">
        <v>4618</v>
      </c>
      <c r="B1166" t="s">
        <v>29</v>
      </c>
      <c r="C1166" t="s">
        <v>30</v>
      </c>
      <c r="D1166" t="s">
        <v>22</v>
      </c>
      <c r="E1166" t="s">
        <v>23</v>
      </c>
      <c r="F1166" t="s">
        <v>5</v>
      </c>
      <c r="H1166" t="s">
        <v>24</v>
      </c>
      <c r="I1166">
        <v>1266250</v>
      </c>
      <c r="J1166">
        <v>1267134</v>
      </c>
      <c r="K1166" t="s">
        <v>25</v>
      </c>
      <c r="L1166" t="s">
        <v>4620</v>
      </c>
      <c r="M1166" t="s">
        <v>4620</v>
      </c>
      <c r="O1166" t="s">
        <v>4621</v>
      </c>
      <c r="S1166">
        <v>885</v>
      </c>
      <c r="T1166">
        <v>294</v>
      </c>
    </row>
    <row r="1167" spans="1:21" x14ac:dyDescent="0.25">
      <c r="A1167" t="s">
        <v>4622</v>
      </c>
      <c r="B1167" t="s">
        <v>29</v>
      </c>
      <c r="C1167" t="s">
        <v>30</v>
      </c>
      <c r="D1167" t="s">
        <v>22</v>
      </c>
      <c r="E1167" t="s">
        <v>23</v>
      </c>
      <c r="F1167" t="s">
        <v>5</v>
      </c>
      <c r="H1167" t="s">
        <v>24</v>
      </c>
      <c r="I1167">
        <v>1267137</v>
      </c>
      <c r="J1167">
        <v>1268150</v>
      </c>
      <c r="K1167" t="s">
        <v>25</v>
      </c>
      <c r="L1167" t="s">
        <v>4624</v>
      </c>
      <c r="M1167" t="s">
        <v>4624</v>
      </c>
      <c r="O1167" t="s">
        <v>4354</v>
      </c>
      <c r="S1167">
        <v>1014</v>
      </c>
      <c r="T1167">
        <v>337</v>
      </c>
    </row>
    <row r="1168" spans="1:21" x14ac:dyDescent="0.25">
      <c r="A1168" t="s">
        <v>4625</v>
      </c>
      <c r="B1168" t="s">
        <v>29</v>
      </c>
      <c r="C1168" t="s">
        <v>30</v>
      </c>
      <c r="D1168" t="s">
        <v>22</v>
      </c>
      <c r="E1168" t="s">
        <v>23</v>
      </c>
      <c r="F1168" t="s">
        <v>5</v>
      </c>
      <c r="H1168" t="s">
        <v>24</v>
      </c>
      <c r="I1168">
        <v>1268050</v>
      </c>
      <c r="J1168">
        <v>1268841</v>
      </c>
      <c r="K1168" t="s">
        <v>25</v>
      </c>
      <c r="L1168" t="s">
        <v>4627</v>
      </c>
      <c r="M1168" t="s">
        <v>4627</v>
      </c>
      <c r="O1168" t="s">
        <v>4628</v>
      </c>
      <c r="S1168">
        <v>792</v>
      </c>
      <c r="T1168">
        <v>263</v>
      </c>
    </row>
    <row r="1169" spans="1:20" x14ac:dyDescent="0.25">
      <c r="A1169" t="s">
        <v>4629</v>
      </c>
      <c r="B1169" t="s">
        <v>29</v>
      </c>
      <c r="C1169" t="s">
        <v>30</v>
      </c>
      <c r="D1169" t="s">
        <v>22</v>
      </c>
      <c r="E1169" t="s">
        <v>23</v>
      </c>
      <c r="F1169" t="s">
        <v>5</v>
      </c>
      <c r="H1169" t="s">
        <v>24</v>
      </c>
      <c r="I1169">
        <v>1269017</v>
      </c>
      <c r="J1169">
        <v>1269316</v>
      </c>
      <c r="K1169" t="s">
        <v>25</v>
      </c>
      <c r="L1169" t="s">
        <v>4631</v>
      </c>
      <c r="M1169" t="s">
        <v>4631</v>
      </c>
      <c r="O1169" t="s">
        <v>4632</v>
      </c>
      <c r="S1169">
        <v>300</v>
      </c>
      <c r="T1169">
        <v>99</v>
      </c>
    </row>
    <row r="1170" spans="1:20" x14ac:dyDescent="0.25">
      <c r="A1170" t="s">
        <v>4633</v>
      </c>
      <c r="B1170" t="s">
        <v>29</v>
      </c>
      <c r="C1170" t="s">
        <v>30</v>
      </c>
      <c r="D1170" t="s">
        <v>22</v>
      </c>
      <c r="E1170" t="s">
        <v>23</v>
      </c>
      <c r="F1170" t="s">
        <v>5</v>
      </c>
      <c r="H1170" t="s">
        <v>24</v>
      </c>
      <c r="I1170">
        <v>1269313</v>
      </c>
      <c r="J1170">
        <v>1270149</v>
      </c>
      <c r="K1170" t="s">
        <v>25</v>
      </c>
      <c r="L1170" t="s">
        <v>4635</v>
      </c>
      <c r="M1170" t="s">
        <v>4635</v>
      </c>
      <c r="O1170" t="s">
        <v>4636</v>
      </c>
      <c r="S1170">
        <v>837</v>
      </c>
      <c r="T1170">
        <v>278</v>
      </c>
    </row>
    <row r="1171" spans="1:20" x14ac:dyDescent="0.25">
      <c r="A1171" t="s">
        <v>4638</v>
      </c>
      <c r="B1171" t="s">
        <v>29</v>
      </c>
      <c r="C1171" t="s">
        <v>30</v>
      </c>
      <c r="D1171" t="s">
        <v>22</v>
      </c>
      <c r="E1171" t="s">
        <v>23</v>
      </c>
      <c r="F1171" t="s">
        <v>5</v>
      </c>
      <c r="H1171" t="s">
        <v>24</v>
      </c>
      <c r="I1171">
        <v>1270181</v>
      </c>
      <c r="J1171">
        <v>1272823</v>
      </c>
      <c r="K1171" t="s">
        <v>25</v>
      </c>
      <c r="L1171" t="s">
        <v>4640</v>
      </c>
      <c r="M1171" t="s">
        <v>4640</v>
      </c>
      <c r="O1171" t="s">
        <v>4641</v>
      </c>
      <c r="P1171" t="s">
        <v>4637</v>
      </c>
      <c r="S1171">
        <v>2643</v>
      </c>
      <c r="T1171">
        <v>880</v>
      </c>
    </row>
    <row r="1172" spans="1:20" x14ac:dyDescent="0.25">
      <c r="A1172" t="s">
        <v>4642</v>
      </c>
      <c r="B1172" t="s">
        <v>29</v>
      </c>
      <c r="C1172" t="s">
        <v>30</v>
      </c>
      <c r="D1172" t="s">
        <v>22</v>
      </c>
      <c r="E1172" t="s">
        <v>23</v>
      </c>
      <c r="F1172" t="s">
        <v>5</v>
      </c>
      <c r="H1172" t="s">
        <v>24</v>
      </c>
      <c r="I1172">
        <v>1273029</v>
      </c>
      <c r="J1172">
        <v>1274417</v>
      </c>
      <c r="K1172" t="s">
        <v>25</v>
      </c>
      <c r="L1172" t="s">
        <v>4644</v>
      </c>
      <c r="M1172" t="s">
        <v>4644</v>
      </c>
      <c r="O1172" t="s">
        <v>4645</v>
      </c>
      <c r="S1172">
        <v>1389</v>
      </c>
      <c r="T1172">
        <v>462</v>
      </c>
    </row>
    <row r="1173" spans="1:20" x14ac:dyDescent="0.25">
      <c r="A1173" t="s">
        <v>4646</v>
      </c>
      <c r="B1173" t="s">
        <v>29</v>
      </c>
      <c r="C1173" t="s">
        <v>30</v>
      </c>
      <c r="D1173" t="s">
        <v>22</v>
      </c>
      <c r="E1173" t="s">
        <v>23</v>
      </c>
      <c r="F1173" t="s">
        <v>5</v>
      </c>
      <c r="H1173" t="s">
        <v>24</v>
      </c>
      <c r="I1173">
        <v>1274578</v>
      </c>
      <c r="J1173">
        <v>1275711</v>
      </c>
      <c r="K1173" t="s">
        <v>25</v>
      </c>
      <c r="L1173" t="s">
        <v>4648</v>
      </c>
      <c r="M1173" t="s">
        <v>4648</v>
      </c>
      <c r="O1173" t="s">
        <v>4649</v>
      </c>
      <c r="S1173">
        <v>1134</v>
      </c>
      <c r="T1173">
        <v>377</v>
      </c>
    </row>
    <row r="1174" spans="1:20" x14ac:dyDescent="0.25">
      <c r="A1174" t="s">
        <v>4650</v>
      </c>
      <c r="B1174" t="s">
        <v>29</v>
      </c>
      <c r="C1174" t="s">
        <v>30</v>
      </c>
      <c r="D1174" t="s">
        <v>22</v>
      </c>
      <c r="E1174" t="s">
        <v>23</v>
      </c>
      <c r="F1174" t="s">
        <v>5</v>
      </c>
      <c r="H1174" t="s">
        <v>24</v>
      </c>
      <c r="I1174">
        <v>1275758</v>
      </c>
      <c r="J1174">
        <v>1278145</v>
      </c>
      <c r="K1174" t="s">
        <v>25</v>
      </c>
      <c r="L1174" t="s">
        <v>4652</v>
      </c>
      <c r="M1174" t="s">
        <v>4652</v>
      </c>
      <c r="O1174" t="s">
        <v>4653</v>
      </c>
      <c r="S1174">
        <v>2388</v>
      </c>
      <c r="T1174">
        <v>795</v>
      </c>
    </row>
    <row r="1175" spans="1:20" x14ac:dyDescent="0.25">
      <c r="A1175" t="s">
        <v>4654</v>
      </c>
      <c r="B1175" t="s">
        <v>29</v>
      </c>
      <c r="C1175" t="s">
        <v>30</v>
      </c>
      <c r="D1175" t="s">
        <v>22</v>
      </c>
      <c r="E1175" t="s">
        <v>23</v>
      </c>
      <c r="F1175" t="s">
        <v>5</v>
      </c>
      <c r="H1175" t="s">
        <v>24</v>
      </c>
      <c r="I1175">
        <v>1278333</v>
      </c>
      <c r="J1175">
        <v>1279316</v>
      </c>
      <c r="K1175" t="s">
        <v>25</v>
      </c>
      <c r="L1175" t="s">
        <v>4656</v>
      </c>
      <c r="M1175" t="s">
        <v>4656</v>
      </c>
      <c r="O1175" t="s">
        <v>3486</v>
      </c>
      <c r="S1175">
        <v>984</v>
      </c>
      <c r="T1175">
        <v>327</v>
      </c>
    </row>
    <row r="1176" spans="1:20" x14ac:dyDescent="0.25">
      <c r="A1176" t="s">
        <v>4657</v>
      </c>
      <c r="B1176" t="s">
        <v>29</v>
      </c>
      <c r="C1176" t="s">
        <v>30</v>
      </c>
      <c r="D1176" t="s">
        <v>22</v>
      </c>
      <c r="E1176" t="s">
        <v>23</v>
      </c>
      <c r="F1176" t="s">
        <v>5</v>
      </c>
      <c r="H1176" t="s">
        <v>24</v>
      </c>
      <c r="I1176">
        <v>1279397</v>
      </c>
      <c r="J1176">
        <v>1281997</v>
      </c>
      <c r="K1176" t="s">
        <v>25</v>
      </c>
      <c r="L1176" t="s">
        <v>4659</v>
      </c>
      <c r="M1176" t="s">
        <v>4659</v>
      </c>
      <c r="O1176" t="s">
        <v>4660</v>
      </c>
      <c r="S1176">
        <v>2601</v>
      </c>
      <c r="T1176">
        <v>866</v>
      </c>
    </row>
    <row r="1177" spans="1:20" x14ac:dyDescent="0.25">
      <c r="A1177" t="s">
        <v>4662</v>
      </c>
      <c r="B1177" t="s">
        <v>29</v>
      </c>
      <c r="C1177" t="s">
        <v>30</v>
      </c>
      <c r="D1177" t="s">
        <v>22</v>
      </c>
      <c r="E1177" t="s">
        <v>23</v>
      </c>
      <c r="F1177" t="s">
        <v>5</v>
      </c>
      <c r="H1177" t="s">
        <v>24</v>
      </c>
      <c r="I1177">
        <v>1282149</v>
      </c>
      <c r="J1177">
        <v>1284074</v>
      </c>
      <c r="K1177" t="s">
        <v>25</v>
      </c>
      <c r="L1177" t="s">
        <v>4664</v>
      </c>
      <c r="M1177" t="s">
        <v>4664</v>
      </c>
      <c r="O1177" t="s">
        <v>4665</v>
      </c>
      <c r="P1177" t="s">
        <v>4661</v>
      </c>
      <c r="S1177">
        <v>1926</v>
      </c>
      <c r="T1177">
        <v>641</v>
      </c>
    </row>
    <row r="1178" spans="1:20" x14ac:dyDescent="0.25">
      <c r="A1178" t="s">
        <v>4667</v>
      </c>
      <c r="B1178" t="s">
        <v>29</v>
      </c>
      <c r="C1178" t="s">
        <v>30</v>
      </c>
      <c r="D1178" t="s">
        <v>22</v>
      </c>
      <c r="E1178" t="s">
        <v>23</v>
      </c>
      <c r="F1178" t="s">
        <v>5</v>
      </c>
      <c r="H1178" t="s">
        <v>24</v>
      </c>
      <c r="I1178">
        <v>1284071</v>
      </c>
      <c r="J1178">
        <v>1284616</v>
      </c>
      <c r="K1178" t="s">
        <v>25</v>
      </c>
      <c r="L1178" t="s">
        <v>4669</v>
      </c>
      <c r="M1178" t="s">
        <v>4669</v>
      </c>
      <c r="O1178" t="s">
        <v>4670</v>
      </c>
      <c r="P1178" t="s">
        <v>4666</v>
      </c>
      <c r="S1178">
        <v>546</v>
      </c>
      <c r="T1178">
        <v>181</v>
      </c>
    </row>
    <row r="1179" spans="1:20" x14ac:dyDescent="0.25">
      <c r="A1179" t="s">
        <v>4672</v>
      </c>
      <c r="B1179" t="s">
        <v>29</v>
      </c>
      <c r="C1179" t="s">
        <v>30</v>
      </c>
      <c r="D1179" t="s">
        <v>22</v>
      </c>
      <c r="E1179" t="s">
        <v>23</v>
      </c>
      <c r="F1179" t="s">
        <v>5</v>
      </c>
      <c r="H1179" t="s">
        <v>24</v>
      </c>
      <c r="I1179">
        <v>1284709</v>
      </c>
      <c r="J1179">
        <v>1284900</v>
      </c>
      <c r="K1179" t="s">
        <v>25</v>
      </c>
      <c r="L1179" t="s">
        <v>4674</v>
      </c>
      <c r="M1179" t="s">
        <v>4674</v>
      </c>
      <c r="O1179" t="s">
        <v>4675</v>
      </c>
      <c r="P1179" t="s">
        <v>4671</v>
      </c>
      <c r="S1179">
        <v>192</v>
      </c>
      <c r="T1179">
        <v>63</v>
      </c>
    </row>
    <row r="1180" spans="1:20" x14ac:dyDescent="0.25">
      <c r="A1180" t="s">
        <v>4677</v>
      </c>
      <c r="B1180" t="s">
        <v>29</v>
      </c>
      <c r="C1180" t="s">
        <v>30</v>
      </c>
      <c r="D1180" t="s">
        <v>22</v>
      </c>
      <c r="E1180" t="s">
        <v>23</v>
      </c>
      <c r="F1180" t="s">
        <v>5</v>
      </c>
      <c r="H1180" t="s">
        <v>24</v>
      </c>
      <c r="I1180">
        <v>1284951</v>
      </c>
      <c r="J1180">
        <v>1285304</v>
      </c>
      <c r="K1180" t="s">
        <v>25</v>
      </c>
      <c r="L1180" t="s">
        <v>4679</v>
      </c>
      <c r="M1180" t="s">
        <v>4679</v>
      </c>
      <c r="O1180" t="s">
        <v>4680</v>
      </c>
      <c r="P1180" t="s">
        <v>4676</v>
      </c>
      <c r="S1180">
        <v>354</v>
      </c>
      <c r="T1180">
        <v>117</v>
      </c>
    </row>
    <row r="1181" spans="1:20" x14ac:dyDescent="0.25">
      <c r="A1181" t="s">
        <v>4682</v>
      </c>
      <c r="B1181" t="s">
        <v>29</v>
      </c>
      <c r="C1181" t="s">
        <v>30</v>
      </c>
      <c r="D1181" t="s">
        <v>22</v>
      </c>
      <c r="E1181" t="s">
        <v>23</v>
      </c>
      <c r="F1181" t="s">
        <v>5</v>
      </c>
      <c r="H1181" t="s">
        <v>24</v>
      </c>
      <c r="I1181">
        <v>1285442</v>
      </c>
      <c r="J1181">
        <v>1286440</v>
      </c>
      <c r="K1181" t="s">
        <v>25</v>
      </c>
      <c r="L1181" t="s">
        <v>4684</v>
      </c>
      <c r="M1181" t="s">
        <v>4684</v>
      </c>
      <c r="O1181" t="s">
        <v>4685</v>
      </c>
      <c r="P1181" t="s">
        <v>4681</v>
      </c>
      <c r="S1181">
        <v>999</v>
      </c>
      <c r="T1181">
        <v>332</v>
      </c>
    </row>
    <row r="1182" spans="1:20" x14ac:dyDescent="0.25">
      <c r="A1182" t="s">
        <v>4687</v>
      </c>
      <c r="B1182" t="s">
        <v>29</v>
      </c>
      <c r="C1182" t="s">
        <v>30</v>
      </c>
      <c r="D1182" t="s">
        <v>22</v>
      </c>
      <c r="E1182" t="s">
        <v>23</v>
      </c>
      <c r="F1182" t="s">
        <v>5</v>
      </c>
      <c r="H1182" t="s">
        <v>24</v>
      </c>
      <c r="I1182">
        <v>1286503</v>
      </c>
      <c r="J1182">
        <v>1288875</v>
      </c>
      <c r="K1182" t="s">
        <v>25</v>
      </c>
      <c r="L1182" t="s">
        <v>4689</v>
      </c>
      <c r="M1182" t="s">
        <v>4689</v>
      </c>
      <c r="O1182" t="s">
        <v>4690</v>
      </c>
      <c r="P1182" t="s">
        <v>4686</v>
      </c>
      <c r="S1182">
        <v>2373</v>
      </c>
      <c r="T1182">
        <v>790</v>
      </c>
    </row>
    <row r="1183" spans="1:20" x14ac:dyDescent="0.25">
      <c r="A1183" t="s">
        <v>4692</v>
      </c>
      <c r="B1183" t="s">
        <v>29</v>
      </c>
      <c r="C1183" t="s">
        <v>30</v>
      </c>
      <c r="D1183" t="s">
        <v>22</v>
      </c>
      <c r="E1183" t="s">
        <v>23</v>
      </c>
      <c r="F1183" t="s">
        <v>5</v>
      </c>
      <c r="H1183" t="s">
        <v>24</v>
      </c>
      <c r="I1183">
        <v>1288879</v>
      </c>
      <c r="J1183">
        <v>1289181</v>
      </c>
      <c r="K1183" t="s">
        <v>25</v>
      </c>
      <c r="L1183" t="s">
        <v>4694</v>
      </c>
      <c r="M1183" t="s">
        <v>4694</v>
      </c>
      <c r="O1183" t="s">
        <v>4695</v>
      </c>
      <c r="P1183" t="s">
        <v>4691</v>
      </c>
      <c r="S1183">
        <v>303</v>
      </c>
      <c r="T1183">
        <v>100</v>
      </c>
    </row>
    <row r="1184" spans="1:20" x14ac:dyDescent="0.25">
      <c r="A1184" t="s">
        <v>4696</v>
      </c>
      <c r="B1184" t="s">
        <v>29</v>
      </c>
      <c r="C1184" t="s">
        <v>30</v>
      </c>
      <c r="D1184" t="s">
        <v>22</v>
      </c>
      <c r="E1184" t="s">
        <v>23</v>
      </c>
      <c r="F1184" t="s">
        <v>5</v>
      </c>
      <c r="H1184" t="s">
        <v>24</v>
      </c>
      <c r="I1184">
        <v>1289162</v>
      </c>
      <c r="J1184">
        <v>1289527</v>
      </c>
      <c r="K1184" t="s">
        <v>25</v>
      </c>
      <c r="L1184" t="s">
        <v>4698</v>
      </c>
      <c r="M1184" t="s">
        <v>4698</v>
      </c>
      <c r="O1184" t="s">
        <v>4699</v>
      </c>
      <c r="S1184">
        <v>366</v>
      </c>
      <c r="T1184">
        <v>121</v>
      </c>
    </row>
    <row r="1185" spans="1:21" x14ac:dyDescent="0.25">
      <c r="A1185" t="s">
        <v>4700</v>
      </c>
      <c r="B1185" t="s">
        <v>29</v>
      </c>
      <c r="C1185" t="s">
        <v>30</v>
      </c>
      <c r="D1185" t="s">
        <v>22</v>
      </c>
      <c r="E1185" t="s">
        <v>23</v>
      </c>
      <c r="F1185" t="s">
        <v>5</v>
      </c>
      <c r="H1185" t="s">
        <v>24</v>
      </c>
      <c r="I1185">
        <v>1289617</v>
      </c>
      <c r="J1185">
        <v>1289805</v>
      </c>
      <c r="K1185" t="s">
        <v>52</v>
      </c>
      <c r="L1185" t="s">
        <v>4702</v>
      </c>
      <c r="M1185" t="s">
        <v>4702</v>
      </c>
      <c r="O1185" t="s">
        <v>4703</v>
      </c>
      <c r="S1185">
        <v>189</v>
      </c>
      <c r="T1185">
        <v>62</v>
      </c>
    </row>
    <row r="1186" spans="1:21" x14ac:dyDescent="0.25">
      <c r="A1186" t="s">
        <v>4704</v>
      </c>
      <c r="B1186" t="s">
        <v>29</v>
      </c>
      <c r="C1186" t="s">
        <v>30</v>
      </c>
      <c r="D1186" t="s">
        <v>22</v>
      </c>
      <c r="E1186" t="s">
        <v>23</v>
      </c>
      <c r="F1186" t="s">
        <v>5</v>
      </c>
      <c r="H1186" t="s">
        <v>24</v>
      </c>
      <c r="I1186">
        <v>1289918</v>
      </c>
      <c r="J1186">
        <v>1290559</v>
      </c>
      <c r="K1186" t="s">
        <v>25</v>
      </c>
      <c r="L1186" t="s">
        <v>4706</v>
      </c>
      <c r="M1186" t="s">
        <v>4706</v>
      </c>
      <c r="O1186" t="s">
        <v>4707</v>
      </c>
      <c r="S1186">
        <v>642</v>
      </c>
      <c r="T1186">
        <v>213</v>
      </c>
    </row>
    <row r="1187" spans="1:21" x14ac:dyDescent="0.25">
      <c r="A1187" t="s">
        <v>4708</v>
      </c>
      <c r="B1187" t="s">
        <v>29</v>
      </c>
      <c r="C1187" t="s">
        <v>30</v>
      </c>
      <c r="D1187" t="s">
        <v>22</v>
      </c>
      <c r="E1187" t="s">
        <v>23</v>
      </c>
      <c r="F1187" t="s">
        <v>5</v>
      </c>
      <c r="H1187" t="s">
        <v>24</v>
      </c>
      <c r="I1187">
        <v>1290548</v>
      </c>
      <c r="J1187">
        <v>1291684</v>
      </c>
      <c r="K1187" t="s">
        <v>52</v>
      </c>
      <c r="L1187" t="s">
        <v>4710</v>
      </c>
      <c r="M1187" t="s">
        <v>4710</v>
      </c>
      <c r="O1187" t="s">
        <v>4711</v>
      </c>
      <c r="S1187">
        <v>1137</v>
      </c>
      <c r="T1187">
        <v>378</v>
      </c>
    </row>
    <row r="1188" spans="1:21" x14ac:dyDescent="0.25">
      <c r="A1188" t="s">
        <v>4712</v>
      </c>
      <c r="B1188" t="s">
        <v>29</v>
      </c>
      <c r="C1188" t="s">
        <v>30</v>
      </c>
      <c r="D1188" t="s">
        <v>22</v>
      </c>
      <c r="E1188" t="s">
        <v>23</v>
      </c>
      <c r="F1188" t="s">
        <v>5</v>
      </c>
      <c r="H1188" t="s">
        <v>24</v>
      </c>
      <c r="I1188">
        <v>1291686</v>
      </c>
      <c r="J1188">
        <v>1292138</v>
      </c>
      <c r="K1188" t="s">
        <v>52</v>
      </c>
      <c r="L1188" t="s">
        <v>4714</v>
      </c>
      <c r="M1188" t="s">
        <v>4714</v>
      </c>
      <c r="O1188" t="s">
        <v>3472</v>
      </c>
      <c r="S1188">
        <v>453</v>
      </c>
      <c r="T1188">
        <v>150</v>
      </c>
    </row>
    <row r="1189" spans="1:21" x14ac:dyDescent="0.25">
      <c r="A1189" t="s">
        <v>4716</v>
      </c>
      <c r="B1189" t="s">
        <v>29</v>
      </c>
      <c r="C1189" t="s">
        <v>30</v>
      </c>
      <c r="D1189" t="s">
        <v>22</v>
      </c>
      <c r="E1189" t="s">
        <v>23</v>
      </c>
      <c r="F1189" t="s">
        <v>5</v>
      </c>
      <c r="H1189" t="s">
        <v>24</v>
      </c>
      <c r="I1189">
        <v>1292338</v>
      </c>
      <c r="J1189">
        <v>1295967</v>
      </c>
      <c r="K1189" t="s">
        <v>25</v>
      </c>
      <c r="L1189" t="s">
        <v>4718</v>
      </c>
      <c r="M1189" t="s">
        <v>4718</v>
      </c>
      <c r="O1189" t="s">
        <v>4719</v>
      </c>
      <c r="P1189" t="s">
        <v>4715</v>
      </c>
      <c r="S1189">
        <v>3630</v>
      </c>
      <c r="T1189">
        <v>1209</v>
      </c>
    </row>
    <row r="1190" spans="1:21" x14ac:dyDescent="0.25">
      <c r="A1190" t="s">
        <v>4720</v>
      </c>
      <c r="B1190" t="s">
        <v>29</v>
      </c>
      <c r="C1190" t="s">
        <v>30</v>
      </c>
      <c r="D1190" t="s">
        <v>22</v>
      </c>
      <c r="E1190" t="s">
        <v>23</v>
      </c>
      <c r="F1190" t="s">
        <v>5</v>
      </c>
      <c r="H1190" t="s">
        <v>24</v>
      </c>
      <c r="I1190">
        <v>1296085</v>
      </c>
      <c r="J1190">
        <v>1297296</v>
      </c>
      <c r="K1190" t="s">
        <v>25</v>
      </c>
      <c r="L1190" t="s">
        <v>4722</v>
      </c>
      <c r="M1190" t="s">
        <v>4722</v>
      </c>
      <c r="O1190" t="s">
        <v>300</v>
      </c>
      <c r="S1190">
        <v>1212</v>
      </c>
      <c r="T1190">
        <v>403</v>
      </c>
    </row>
    <row r="1191" spans="1:21" x14ac:dyDescent="0.25">
      <c r="A1191" t="s">
        <v>4723</v>
      </c>
      <c r="B1191" t="s">
        <v>29</v>
      </c>
      <c r="C1191" t="s">
        <v>30</v>
      </c>
      <c r="D1191" t="s">
        <v>22</v>
      </c>
      <c r="E1191" t="s">
        <v>23</v>
      </c>
      <c r="F1191" t="s">
        <v>5</v>
      </c>
      <c r="H1191" t="s">
        <v>24</v>
      </c>
      <c r="I1191">
        <v>1297299</v>
      </c>
      <c r="J1191">
        <v>1298564</v>
      </c>
      <c r="K1191" t="s">
        <v>25</v>
      </c>
      <c r="L1191" t="s">
        <v>4725</v>
      </c>
      <c r="M1191" t="s">
        <v>4725</v>
      </c>
      <c r="O1191" t="s">
        <v>300</v>
      </c>
      <c r="S1191">
        <v>1266</v>
      </c>
      <c r="T1191">
        <v>421</v>
      </c>
    </row>
    <row r="1192" spans="1:21" x14ac:dyDescent="0.25">
      <c r="A1192" t="s">
        <v>4726</v>
      </c>
      <c r="B1192" t="s">
        <v>124</v>
      </c>
      <c r="D1192" t="s">
        <v>22</v>
      </c>
      <c r="E1192" t="s">
        <v>23</v>
      </c>
      <c r="F1192" t="s">
        <v>5</v>
      </c>
      <c r="H1192" t="s">
        <v>24</v>
      </c>
      <c r="I1192">
        <v>1298615</v>
      </c>
      <c r="J1192">
        <v>1298691</v>
      </c>
      <c r="K1192" t="s">
        <v>52</v>
      </c>
      <c r="O1192" t="s">
        <v>127</v>
      </c>
      <c r="S1192">
        <v>77</v>
      </c>
      <c r="U1192" t="s">
        <v>4728</v>
      </c>
    </row>
    <row r="1193" spans="1:21" x14ac:dyDescent="0.25">
      <c r="A1193" t="s">
        <v>4729</v>
      </c>
      <c r="B1193" t="s">
        <v>29</v>
      </c>
      <c r="C1193" t="s">
        <v>30</v>
      </c>
      <c r="D1193" t="s">
        <v>22</v>
      </c>
      <c r="E1193" t="s">
        <v>23</v>
      </c>
      <c r="F1193" t="s">
        <v>5</v>
      </c>
      <c r="H1193" t="s">
        <v>24</v>
      </c>
      <c r="I1193">
        <v>1298802</v>
      </c>
      <c r="J1193">
        <v>1300445</v>
      </c>
      <c r="K1193" t="s">
        <v>52</v>
      </c>
      <c r="L1193" t="s">
        <v>4731</v>
      </c>
      <c r="M1193" t="s">
        <v>4731</v>
      </c>
      <c r="O1193" t="s">
        <v>4732</v>
      </c>
      <c r="S1193">
        <v>1644</v>
      </c>
      <c r="T1193">
        <v>547</v>
      </c>
    </row>
    <row r="1194" spans="1:21" x14ac:dyDescent="0.25">
      <c r="A1194" t="s">
        <v>4733</v>
      </c>
      <c r="B1194" t="s">
        <v>29</v>
      </c>
      <c r="C1194" t="s">
        <v>30</v>
      </c>
      <c r="D1194" t="s">
        <v>22</v>
      </c>
      <c r="E1194" t="s">
        <v>23</v>
      </c>
      <c r="F1194" t="s">
        <v>5</v>
      </c>
      <c r="H1194" t="s">
        <v>24</v>
      </c>
      <c r="I1194">
        <v>1300718</v>
      </c>
      <c r="J1194">
        <v>1302313</v>
      </c>
      <c r="K1194" t="s">
        <v>25</v>
      </c>
      <c r="L1194" t="s">
        <v>4735</v>
      </c>
      <c r="M1194" t="s">
        <v>4735</v>
      </c>
      <c r="O1194" t="s">
        <v>4736</v>
      </c>
      <c r="S1194">
        <v>1596</v>
      </c>
      <c r="T1194">
        <v>531</v>
      </c>
    </row>
    <row r="1195" spans="1:21" x14ac:dyDescent="0.25">
      <c r="A1195" t="s">
        <v>4737</v>
      </c>
      <c r="B1195" t="s">
        <v>29</v>
      </c>
      <c r="C1195" t="s">
        <v>30</v>
      </c>
      <c r="D1195" t="s">
        <v>22</v>
      </c>
      <c r="E1195" t="s">
        <v>23</v>
      </c>
      <c r="F1195" t="s">
        <v>5</v>
      </c>
      <c r="H1195" t="s">
        <v>24</v>
      </c>
      <c r="I1195">
        <v>1302381</v>
      </c>
      <c r="J1195">
        <v>1303328</v>
      </c>
      <c r="K1195" t="s">
        <v>52</v>
      </c>
      <c r="L1195" t="s">
        <v>4739</v>
      </c>
      <c r="M1195" t="s">
        <v>4739</v>
      </c>
      <c r="O1195" t="s">
        <v>4740</v>
      </c>
      <c r="S1195">
        <v>948</v>
      </c>
      <c r="T1195">
        <v>315</v>
      </c>
    </row>
    <row r="1196" spans="1:21" x14ac:dyDescent="0.25">
      <c r="A1196" t="s">
        <v>4741</v>
      </c>
      <c r="B1196" t="s">
        <v>29</v>
      </c>
      <c r="C1196" t="s">
        <v>30</v>
      </c>
      <c r="D1196" t="s">
        <v>22</v>
      </c>
      <c r="E1196" t="s">
        <v>23</v>
      </c>
      <c r="F1196" t="s">
        <v>5</v>
      </c>
      <c r="H1196" t="s">
        <v>24</v>
      </c>
      <c r="I1196">
        <v>1303330</v>
      </c>
      <c r="J1196">
        <v>1304847</v>
      </c>
      <c r="K1196" t="s">
        <v>52</v>
      </c>
      <c r="L1196" t="s">
        <v>4743</v>
      </c>
      <c r="M1196" t="s">
        <v>4743</v>
      </c>
      <c r="O1196" t="s">
        <v>4744</v>
      </c>
      <c r="S1196">
        <v>1518</v>
      </c>
      <c r="T1196">
        <v>505</v>
      </c>
    </row>
    <row r="1197" spans="1:21" x14ac:dyDescent="0.25">
      <c r="A1197" t="s">
        <v>4745</v>
      </c>
      <c r="B1197" t="s">
        <v>29</v>
      </c>
      <c r="C1197" t="s">
        <v>30</v>
      </c>
      <c r="D1197" t="s">
        <v>22</v>
      </c>
      <c r="E1197" t="s">
        <v>23</v>
      </c>
      <c r="F1197" t="s">
        <v>5</v>
      </c>
      <c r="H1197" t="s">
        <v>24</v>
      </c>
      <c r="I1197">
        <v>1304844</v>
      </c>
      <c r="J1197">
        <v>1305650</v>
      </c>
      <c r="K1197" t="s">
        <v>52</v>
      </c>
      <c r="L1197" t="s">
        <v>4747</v>
      </c>
      <c r="M1197" t="s">
        <v>4747</v>
      </c>
      <c r="O1197" t="s">
        <v>3455</v>
      </c>
      <c r="S1197">
        <v>807</v>
      </c>
      <c r="T1197">
        <v>268</v>
      </c>
    </row>
    <row r="1198" spans="1:21" x14ac:dyDescent="0.25">
      <c r="A1198" t="s">
        <v>4748</v>
      </c>
      <c r="B1198" t="s">
        <v>29</v>
      </c>
      <c r="C1198" t="s">
        <v>30</v>
      </c>
      <c r="D1198" t="s">
        <v>22</v>
      </c>
      <c r="E1198" t="s">
        <v>23</v>
      </c>
      <c r="F1198" t="s">
        <v>5</v>
      </c>
      <c r="H1198" t="s">
        <v>24</v>
      </c>
      <c r="I1198">
        <v>1305783</v>
      </c>
      <c r="J1198">
        <v>1306166</v>
      </c>
      <c r="K1198" t="s">
        <v>52</v>
      </c>
      <c r="L1198" t="s">
        <v>4750</v>
      </c>
      <c r="M1198" t="s">
        <v>4750</v>
      </c>
      <c r="O1198" t="s">
        <v>56</v>
      </c>
      <c r="S1198">
        <v>384</v>
      </c>
      <c r="T1198">
        <v>127</v>
      </c>
    </row>
    <row r="1199" spans="1:21" x14ac:dyDescent="0.25">
      <c r="A1199" t="s">
        <v>4752</v>
      </c>
      <c r="B1199" t="s">
        <v>29</v>
      </c>
      <c r="C1199" t="s">
        <v>30</v>
      </c>
      <c r="D1199" t="s">
        <v>22</v>
      </c>
      <c r="E1199" t="s">
        <v>23</v>
      </c>
      <c r="F1199" t="s">
        <v>5</v>
      </c>
      <c r="H1199" t="s">
        <v>24</v>
      </c>
      <c r="I1199">
        <v>1306417</v>
      </c>
      <c r="J1199">
        <v>1308063</v>
      </c>
      <c r="K1199" t="s">
        <v>25</v>
      </c>
      <c r="L1199" t="s">
        <v>4754</v>
      </c>
      <c r="M1199" t="s">
        <v>4754</v>
      </c>
      <c r="O1199" t="s">
        <v>4755</v>
      </c>
      <c r="P1199" t="s">
        <v>4751</v>
      </c>
      <c r="S1199">
        <v>1647</v>
      </c>
      <c r="T1199">
        <v>548</v>
      </c>
    </row>
    <row r="1200" spans="1:21" x14ac:dyDescent="0.25">
      <c r="A1200" t="s">
        <v>4756</v>
      </c>
      <c r="B1200" t="s">
        <v>29</v>
      </c>
      <c r="C1200" t="s">
        <v>30</v>
      </c>
      <c r="D1200" t="s">
        <v>22</v>
      </c>
      <c r="E1200" t="s">
        <v>23</v>
      </c>
      <c r="F1200" t="s">
        <v>5</v>
      </c>
      <c r="H1200" t="s">
        <v>24</v>
      </c>
      <c r="I1200">
        <v>1308068</v>
      </c>
      <c r="J1200">
        <v>1308943</v>
      </c>
      <c r="K1200" t="s">
        <v>25</v>
      </c>
      <c r="L1200" t="s">
        <v>4758</v>
      </c>
      <c r="M1200" t="s">
        <v>4758</v>
      </c>
      <c r="O1200" t="s">
        <v>56</v>
      </c>
      <c r="S1200">
        <v>876</v>
      </c>
      <c r="T1200">
        <v>291</v>
      </c>
    </row>
    <row r="1201" spans="1:20" x14ac:dyDescent="0.25">
      <c r="A1201" t="s">
        <v>4759</v>
      </c>
      <c r="B1201" t="s">
        <v>29</v>
      </c>
      <c r="C1201" t="s">
        <v>30</v>
      </c>
      <c r="D1201" t="s">
        <v>22</v>
      </c>
      <c r="E1201" t="s">
        <v>23</v>
      </c>
      <c r="F1201" t="s">
        <v>5</v>
      </c>
      <c r="H1201" t="s">
        <v>24</v>
      </c>
      <c r="I1201">
        <v>1308954</v>
      </c>
      <c r="J1201">
        <v>1309970</v>
      </c>
      <c r="K1201" t="s">
        <v>52</v>
      </c>
      <c r="L1201" t="s">
        <v>4761</v>
      </c>
      <c r="M1201" t="s">
        <v>4761</v>
      </c>
      <c r="O1201" t="s">
        <v>415</v>
      </c>
      <c r="S1201">
        <v>1017</v>
      </c>
      <c r="T1201">
        <v>338</v>
      </c>
    </row>
    <row r="1202" spans="1:20" x14ac:dyDescent="0.25">
      <c r="A1202" t="s">
        <v>4762</v>
      </c>
      <c r="B1202" t="s">
        <v>29</v>
      </c>
      <c r="C1202" t="s">
        <v>30</v>
      </c>
      <c r="D1202" t="s">
        <v>22</v>
      </c>
      <c r="E1202" t="s">
        <v>23</v>
      </c>
      <c r="F1202" t="s">
        <v>5</v>
      </c>
      <c r="H1202" t="s">
        <v>24</v>
      </c>
      <c r="I1202">
        <v>1310157</v>
      </c>
      <c r="J1202">
        <v>1311209</v>
      </c>
      <c r="K1202" t="s">
        <v>25</v>
      </c>
      <c r="L1202" t="s">
        <v>4764</v>
      </c>
      <c r="M1202" t="s">
        <v>4764</v>
      </c>
      <c r="O1202" t="s">
        <v>4765</v>
      </c>
      <c r="S1202">
        <v>1053</v>
      </c>
      <c r="T1202">
        <v>350</v>
      </c>
    </row>
    <row r="1203" spans="1:20" x14ac:dyDescent="0.25">
      <c r="A1203" t="s">
        <v>4766</v>
      </c>
      <c r="B1203" t="s">
        <v>29</v>
      </c>
      <c r="C1203" t="s">
        <v>30</v>
      </c>
      <c r="D1203" t="s">
        <v>22</v>
      </c>
      <c r="E1203" t="s">
        <v>23</v>
      </c>
      <c r="F1203" t="s">
        <v>5</v>
      </c>
      <c r="H1203" t="s">
        <v>24</v>
      </c>
      <c r="I1203">
        <v>1311273</v>
      </c>
      <c r="J1203">
        <v>1314089</v>
      </c>
      <c r="K1203" t="s">
        <v>52</v>
      </c>
      <c r="L1203" t="s">
        <v>4768</v>
      </c>
      <c r="M1203" t="s">
        <v>4768</v>
      </c>
      <c r="O1203" t="s">
        <v>56</v>
      </c>
      <c r="S1203">
        <v>2817</v>
      </c>
      <c r="T1203">
        <v>938</v>
      </c>
    </row>
    <row r="1204" spans="1:20" x14ac:dyDescent="0.25">
      <c r="A1204" t="s">
        <v>4769</v>
      </c>
      <c r="B1204" t="s">
        <v>29</v>
      </c>
      <c r="C1204" t="s">
        <v>30</v>
      </c>
      <c r="D1204" t="s">
        <v>22</v>
      </c>
      <c r="E1204" t="s">
        <v>23</v>
      </c>
      <c r="F1204" t="s">
        <v>5</v>
      </c>
      <c r="H1204" t="s">
        <v>24</v>
      </c>
      <c r="I1204">
        <v>1314567</v>
      </c>
      <c r="J1204">
        <v>1316081</v>
      </c>
      <c r="K1204" t="s">
        <v>25</v>
      </c>
      <c r="L1204" t="s">
        <v>4771</v>
      </c>
      <c r="M1204" t="s">
        <v>4771</v>
      </c>
      <c r="O1204" t="s">
        <v>4772</v>
      </c>
      <c r="S1204">
        <v>1515</v>
      </c>
      <c r="T1204">
        <v>504</v>
      </c>
    </row>
    <row r="1205" spans="1:20" x14ac:dyDescent="0.25">
      <c r="A1205" t="s">
        <v>4773</v>
      </c>
      <c r="B1205" t="s">
        <v>29</v>
      </c>
      <c r="C1205" t="s">
        <v>30</v>
      </c>
      <c r="D1205" t="s">
        <v>22</v>
      </c>
      <c r="E1205" t="s">
        <v>23</v>
      </c>
      <c r="F1205" t="s">
        <v>5</v>
      </c>
      <c r="H1205" t="s">
        <v>24</v>
      </c>
      <c r="I1205">
        <v>1316124</v>
      </c>
      <c r="J1205">
        <v>1316447</v>
      </c>
      <c r="K1205" t="s">
        <v>52</v>
      </c>
      <c r="L1205" t="s">
        <v>4775</v>
      </c>
      <c r="M1205" t="s">
        <v>4775</v>
      </c>
      <c r="O1205" t="s">
        <v>4776</v>
      </c>
      <c r="S1205">
        <v>324</v>
      </c>
      <c r="T1205">
        <v>107</v>
      </c>
    </row>
    <row r="1206" spans="1:20" x14ac:dyDescent="0.25">
      <c r="A1206" t="s">
        <v>4777</v>
      </c>
      <c r="B1206" t="s">
        <v>29</v>
      </c>
      <c r="C1206" t="s">
        <v>30</v>
      </c>
      <c r="D1206" t="s">
        <v>22</v>
      </c>
      <c r="E1206" t="s">
        <v>23</v>
      </c>
      <c r="F1206" t="s">
        <v>5</v>
      </c>
      <c r="H1206" t="s">
        <v>24</v>
      </c>
      <c r="I1206">
        <v>1316471</v>
      </c>
      <c r="J1206">
        <v>1317232</v>
      </c>
      <c r="K1206" t="s">
        <v>52</v>
      </c>
      <c r="L1206" t="s">
        <v>4779</v>
      </c>
      <c r="M1206" t="s">
        <v>4779</v>
      </c>
      <c r="O1206" t="s">
        <v>450</v>
      </c>
      <c r="S1206">
        <v>762</v>
      </c>
      <c r="T1206">
        <v>253</v>
      </c>
    </row>
    <row r="1207" spans="1:20" x14ac:dyDescent="0.25">
      <c r="A1207" t="s">
        <v>4780</v>
      </c>
      <c r="B1207" t="s">
        <v>29</v>
      </c>
      <c r="C1207" t="s">
        <v>30</v>
      </c>
      <c r="D1207" t="s">
        <v>22</v>
      </c>
      <c r="E1207" t="s">
        <v>23</v>
      </c>
      <c r="F1207" t="s">
        <v>5</v>
      </c>
      <c r="H1207" t="s">
        <v>24</v>
      </c>
      <c r="I1207">
        <v>1317305</v>
      </c>
      <c r="J1207">
        <v>1317862</v>
      </c>
      <c r="K1207" t="s">
        <v>25</v>
      </c>
      <c r="L1207" t="s">
        <v>4782</v>
      </c>
      <c r="M1207" t="s">
        <v>4782</v>
      </c>
      <c r="O1207" t="s">
        <v>4783</v>
      </c>
      <c r="S1207">
        <v>558</v>
      </c>
      <c r="T1207">
        <v>185</v>
      </c>
    </row>
    <row r="1208" spans="1:20" x14ac:dyDescent="0.25">
      <c r="A1208" t="s">
        <v>4785</v>
      </c>
      <c r="B1208" t="s">
        <v>29</v>
      </c>
      <c r="C1208" t="s">
        <v>30</v>
      </c>
      <c r="D1208" t="s">
        <v>22</v>
      </c>
      <c r="E1208" t="s">
        <v>23</v>
      </c>
      <c r="F1208" t="s">
        <v>5</v>
      </c>
      <c r="H1208" t="s">
        <v>24</v>
      </c>
      <c r="I1208">
        <v>1318059</v>
      </c>
      <c r="J1208">
        <v>1318346</v>
      </c>
      <c r="K1208" t="s">
        <v>25</v>
      </c>
      <c r="L1208" t="s">
        <v>4787</v>
      </c>
      <c r="M1208" t="s">
        <v>4787</v>
      </c>
      <c r="O1208" t="s">
        <v>4788</v>
      </c>
      <c r="P1208" t="s">
        <v>4784</v>
      </c>
      <c r="S1208">
        <v>288</v>
      </c>
      <c r="T1208">
        <v>95</v>
      </c>
    </row>
    <row r="1209" spans="1:20" x14ac:dyDescent="0.25">
      <c r="A1209" t="s">
        <v>4790</v>
      </c>
      <c r="B1209" t="s">
        <v>29</v>
      </c>
      <c r="C1209" t="s">
        <v>30</v>
      </c>
      <c r="D1209" t="s">
        <v>22</v>
      </c>
      <c r="E1209" t="s">
        <v>23</v>
      </c>
      <c r="F1209" t="s">
        <v>5</v>
      </c>
      <c r="H1209" t="s">
        <v>24</v>
      </c>
      <c r="I1209">
        <v>1318423</v>
      </c>
      <c r="J1209">
        <v>1320075</v>
      </c>
      <c r="K1209" t="s">
        <v>25</v>
      </c>
      <c r="L1209" t="s">
        <v>4792</v>
      </c>
      <c r="M1209" t="s">
        <v>4792</v>
      </c>
      <c r="O1209" t="s">
        <v>4793</v>
      </c>
      <c r="P1209" t="s">
        <v>4789</v>
      </c>
      <c r="S1209">
        <v>1653</v>
      </c>
      <c r="T1209">
        <v>550</v>
      </c>
    </row>
    <row r="1210" spans="1:20" x14ac:dyDescent="0.25">
      <c r="A1210" t="s">
        <v>4795</v>
      </c>
      <c r="B1210" t="s">
        <v>29</v>
      </c>
      <c r="C1210" t="s">
        <v>30</v>
      </c>
      <c r="D1210" t="s">
        <v>22</v>
      </c>
      <c r="E1210" t="s">
        <v>23</v>
      </c>
      <c r="F1210" t="s">
        <v>5</v>
      </c>
      <c r="H1210" t="s">
        <v>24</v>
      </c>
      <c r="I1210">
        <v>1320242</v>
      </c>
      <c r="J1210">
        <v>1321033</v>
      </c>
      <c r="K1210" t="s">
        <v>25</v>
      </c>
      <c r="L1210" t="s">
        <v>4797</v>
      </c>
      <c r="M1210" t="s">
        <v>4797</v>
      </c>
      <c r="O1210" t="s">
        <v>4798</v>
      </c>
      <c r="P1210" t="s">
        <v>4794</v>
      </c>
      <c r="S1210">
        <v>792</v>
      </c>
      <c r="T1210">
        <v>263</v>
      </c>
    </row>
    <row r="1211" spans="1:20" x14ac:dyDescent="0.25">
      <c r="A1211" t="s">
        <v>4799</v>
      </c>
      <c r="B1211" t="s">
        <v>29</v>
      </c>
      <c r="C1211" t="s">
        <v>30</v>
      </c>
      <c r="D1211" t="s">
        <v>22</v>
      </c>
      <c r="E1211" t="s">
        <v>23</v>
      </c>
      <c r="F1211" t="s">
        <v>5</v>
      </c>
      <c r="H1211" t="s">
        <v>24</v>
      </c>
      <c r="I1211">
        <v>1321035</v>
      </c>
      <c r="J1211">
        <v>1321883</v>
      </c>
      <c r="K1211" t="s">
        <v>25</v>
      </c>
      <c r="L1211" t="s">
        <v>4801</v>
      </c>
      <c r="M1211" t="s">
        <v>4801</v>
      </c>
      <c r="O1211" t="s">
        <v>4802</v>
      </c>
      <c r="S1211">
        <v>849</v>
      </c>
      <c r="T1211">
        <v>282</v>
      </c>
    </row>
    <row r="1212" spans="1:20" x14ac:dyDescent="0.25">
      <c r="A1212" t="s">
        <v>4804</v>
      </c>
      <c r="B1212" t="s">
        <v>29</v>
      </c>
      <c r="C1212" t="s">
        <v>30</v>
      </c>
      <c r="D1212" t="s">
        <v>22</v>
      </c>
      <c r="E1212" t="s">
        <v>23</v>
      </c>
      <c r="F1212" t="s">
        <v>5</v>
      </c>
      <c r="H1212" t="s">
        <v>24</v>
      </c>
      <c r="I1212">
        <v>1321918</v>
      </c>
      <c r="J1212">
        <v>1323867</v>
      </c>
      <c r="K1212" t="s">
        <v>25</v>
      </c>
      <c r="L1212" t="s">
        <v>4806</v>
      </c>
      <c r="M1212" t="s">
        <v>4806</v>
      </c>
      <c r="O1212" t="s">
        <v>4807</v>
      </c>
      <c r="P1212" t="s">
        <v>4803</v>
      </c>
      <c r="S1212">
        <v>1950</v>
      </c>
      <c r="T1212">
        <v>649</v>
      </c>
    </row>
    <row r="1213" spans="1:20" x14ac:dyDescent="0.25">
      <c r="A1213" t="s">
        <v>4808</v>
      </c>
      <c r="B1213" t="s">
        <v>29</v>
      </c>
      <c r="C1213" t="s">
        <v>30</v>
      </c>
      <c r="D1213" t="s">
        <v>22</v>
      </c>
      <c r="E1213" t="s">
        <v>23</v>
      </c>
      <c r="F1213" t="s">
        <v>5</v>
      </c>
      <c r="H1213" t="s">
        <v>24</v>
      </c>
      <c r="I1213">
        <v>1323955</v>
      </c>
      <c r="J1213">
        <v>1325934</v>
      </c>
      <c r="K1213" t="s">
        <v>52</v>
      </c>
      <c r="L1213" t="s">
        <v>4810</v>
      </c>
      <c r="M1213" t="s">
        <v>4810</v>
      </c>
      <c r="O1213" t="s">
        <v>4811</v>
      </c>
      <c r="S1213">
        <v>1980</v>
      </c>
      <c r="T1213">
        <v>659</v>
      </c>
    </row>
    <row r="1214" spans="1:20" x14ac:dyDescent="0.25">
      <c r="A1214" t="s">
        <v>4812</v>
      </c>
      <c r="B1214" t="s">
        <v>29</v>
      </c>
      <c r="C1214" t="s">
        <v>30</v>
      </c>
      <c r="D1214" t="s">
        <v>22</v>
      </c>
      <c r="E1214" t="s">
        <v>23</v>
      </c>
      <c r="F1214" t="s">
        <v>5</v>
      </c>
      <c r="H1214" t="s">
        <v>24</v>
      </c>
      <c r="I1214">
        <v>1325945</v>
      </c>
      <c r="J1214">
        <v>1326532</v>
      </c>
      <c r="K1214" t="s">
        <v>52</v>
      </c>
      <c r="L1214" t="s">
        <v>4814</v>
      </c>
      <c r="M1214" t="s">
        <v>4814</v>
      </c>
      <c r="O1214" t="s">
        <v>4815</v>
      </c>
      <c r="S1214">
        <v>588</v>
      </c>
      <c r="T1214">
        <v>195</v>
      </c>
    </row>
    <row r="1215" spans="1:20" x14ac:dyDescent="0.25">
      <c r="A1215" t="s">
        <v>4816</v>
      </c>
      <c r="B1215" t="s">
        <v>29</v>
      </c>
      <c r="C1215" t="s">
        <v>30</v>
      </c>
      <c r="D1215" t="s">
        <v>22</v>
      </c>
      <c r="E1215" t="s">
        <v>23</v>
      </c>
      <c r="F1215" t="s">
        <v>5</v>
      </c>
      <c r="H1215" t="s">
        <v>24</v>
      </c>
      <c r="I1215">
        <v>1326556</v>
      </c>
      <c r="J1215">
        <v>1328634</v>
      </c>
      <c r="K1215" t="s">
        <v>52</v>
      </c>
      <c r="L1215" t="s">
        <v>4818</v>
      </c>
      <c r="M1215" t="s">
        <v>4818</v>
      </c>
      <c r="O1215" t="s">
        <v>960</v>
      </c>
      <c r="S1215">
        <v>2079</v>
      </c>
      <c r="T1215">
        <v>692</v>
      </c>
    </row>
    <row r="1216" spans="1:20" x14ac:dyDescent="0.25">
      <c r="A1216" t="s">
        <v>4820</v>
      </c>
      <c r="B1216" t="s">
        <v>29</v>
      </c>
      <c r="C1216" t="s">
        <v>30</v>
      </c>
      <c r="D1216" t="s">
        <v>22</v>
      </c>
      <c r="E1216" t="s">
        <v>23</v>
      </c>
      <c r="F1216" t="s">
        <v>5</v>
      </c>
      <c r="H1216" t="s">
        <v>24</v>
      </c>
      <c r="I1216">
        <v>1328873</v>
      </c>
      <c r="J1216">
        <v>1329451</v>
      </c>
      <c r="K1216" t="s">
        <v>52</v>
      </c>
      <c r="L1216" t="s">
        <v>4822</v>
      </c>
      <c r="M1216" t="s">
        <v>4822</v>
      </c>
      <c r="O1216" t="s">
        <v>4823</v>
      </c>
      <c r="P1216" t="s">
        <v>4819</v>
      </c>
      <c r="S1216">
        <v>579</v>
      </c>
      <c r="T1216">
        <v>192</v>
      </c>
    </row>
    <row r="1217" spans="1:21" x14ac:dyDescent="0.25">
      <c r="A1217" t="s">
        <v>4824</v>
      </c>
      <c r="B1217" t="s">
        <v>29</v>
      </c>
      <c r="C1217" t="s">
        <v>30</v>
      </c>
      <c r="D1217" t="s">
        <v>22</v>
      </c>
      <c r="E1217" t="s">
        <v>23</v>
      </c>
      <c r="F1217" t="s">
        <v>5</v>
      </c>
      <c r="H1217" t="s">
        <v>24</v>
      </c>
      <c r="I1217">
        <v>1329525</v>
      </c>
      <c r="J1217">
        <v>1330643</v>
      </c>
      <c r="K1217" t="s">
        <v>52</v>
      </c>
      <c r="L1217" t="s">
        <v>4826</v>
      </c>
      <c r="M1217" t="s">
        <v>4826</v>
      </c>
      <c r="O1217" t="s">
        <v>4827</v>
      </c>
      <c r="S1217">
        <v>1119</v>
      </c>
      <c r="T1217">
        <v>372</v>
      </c>
    </row>
    <row r="1218" spans="1:21" x14ac:dyDescent="0.25">
      <c r="A1218" t="s">
        <v>4829</v>
      </c>
      <c r="B1218" t="s">
        <v>29</v>
      </c>
      <c r="C1218" t="s">
        <v>30</v>
      </c>
      <c r="D1218" t="s">
        <v>22</v>
      </c>
      <c r="E1218" t="s">
        <v>23</v>
      </c>
      <c r="F1218" t="s">
        <v>5</v>
      </c>
      <c r="H1218" t="s">
        <v>24</v>
      </c>
      <c r="I1218">
        <v>1330807</v>
      </c>
      <c r="J1218">
        <v>1331298</v>
      </c>
      <c r="K1218" t="s">
        <v>52</v>
      </c>
      <c r="L1218" t="s">
        <v>4831</v>
      </c>
      <c r="M1218" t="s">
        <v>4831</v>
      </c>
      <c r="O1218" t="s">
        <v>4832</v>
      </c>
      <c r="P1218" t="s">
        <v>4828</v>
      </c>
      <c r="S1218">
        <v>492</v>
      </c>
      <c r="T1218">
        <v>163</v>
      </c>
    </row>
    <row r="1219" spans="1:21" x14ac:dyDescent="0.25">
      <c r="A1219" t="s">
        <v>4833</v>
      </c>
      <c r="B1219" t="s">
        <v>29</v>
      </c>
      <c r="C1219" t="s">
        <v>30</v>
      </c>
      <c r="D1219" t="s">
        <v>22</v>
      </c>
      <c r="E1219" t="s">
        <v>23</v>
      </c>
      <c r="F1219" t="s">
        <v>5</v>
      </c>
      <c r="H1219" t="s">
        <v>24</v>
      </c>
      <c r="I1219">
        <v>1331485</v>
      </c>
      <c r="J1219">
        <v>1332444</v>
      </c>
      <c r="K1219" t="s">
        <v>25</v>
      </c>
      <c r="L1219" t="s">
        <v>4835</v>
      </c>
      <c r="M1219" t="s">
        <v>4835</v>
      </c>
      <c r="O1219" t="s">
        <v>56</v>
      </c>
      <c r="S1219">
        <v>960</v>
      </c>
      <c r="T1219">
        <v>319</v>
      </c>
    </row>
    <row r="1220" spans="1:21" x14ac:dyDescent="0.25">
      <c r="A1220" t="s">
        <v>4836</v>
      </c>
      <c r="B1220" t="s">
        <v>29</v>
      </c>
      <c r="C1220" t="s">
        <v>30</v>
      </c>
      <c r="D1220" t="s">
        <v>22</v>
      </c>
      <c r="E1220" t="s">
        <v>23</v>
      </c>
      <c r="F1220" t="s">
        <v>5</v>
      </c>
      <c r="H1220" t="s">
        <v>24</v>
      </c>
      <c r="I1220">
        <v>1332562</v>
      </c>
      <c r="J1220">
        <v>1333419</v>
      </c>
      <c r="K1220" t="s">
        <v>25</v>
      </c>
      <c r="L1220" t="s">
        <v>4838</v>
      </c>
      <c r="M1220" t="s">
        <v>4838</v>
      </c>
      <c r="O1220" t="s">
        <v>4839</v>
      </c>
      <c r="S1220">
        <v>858</v>
      </c>
      <c r="T1220">
        <v>285</v>
      </c>
    </row>
    <row r="1221" spans="1:21" x14ac:dyDescent="0.25">
      <c r="A1221" t="s">
        <v>4840</v>
      </c>
      <c r="B1221" t="s">
        <v>29</v>
      </c>
      <c r="C1221" t="s">
        <v>30</v>
      </c>
      <c r="D1221" t="s">
        <v>22</v>
      </c>
      <c r="E1221" t="s">
        <v>23</v>
      </c>
      <c r="F1221" t="s">
        <v>5</v>
      </c>
      <c r="H1221" t="s">
        <v>24</v>
      </c>
      <c r="I1221">
        <v>1333465</v>
      </c>
      <c r="J1221">
        <v>1333734</v>
      </c>
      <c r="K1221" t="s">
        <v>25</v>
      </c>
      <c r="L1221" t="s">
        <v>4842</v>
      </c>
      <c r="M1221" t="s">
        <v>4842</v>
      </c>
      <c r="O1221" t="s">
        <v>56</v>
      </c>
      <c r="S1221">
        <v>270</v>
      </c>
      <c r="T1221">
        <v>89</v>
      </c>
    </row>
    <row r="1222" spans="1:21" x14ac:dyDescent="0.25">
      <c r="A1222" t="s">
        <v>4843</v>
      </c>
      <c r="B1222" t="s">
        <v>124</v>
      </c>
      <c r="D1222" t="s">
        <v>22</v>
      </c>
      <c r="E1222" t="s">
        <v>23</v>
      </c>
      <c r="F1222" t="s">
        <v>5</v>
      </c>
      <c r="H1222" t="s">
        <v>24</v>
      </c>
      <c r="I1222">
        <v>1333914</v>
      </c>
      <c r="J1222">
        <v>1333989</v>
      </c>
      <c r="K1222" t="s">
        <v>25</v>
      </c>
      <c r="O1222" t="s">
        <v>4845</v>
      </c>
      <c r="S1222">
        <v>76</v>
      </c>
      <c r="U1222" t="s">
        <v>4846</v>
      </c>
    </row>
    <row r="1223" spans="1:21" x14ac:dyDescent="0.25">
      <c r="A1223" t="s">
        <v>4847</v>
      </c>
      <c r="B1223" t="s">
        <v>124</v>
      </c>
      <c r="D1223" t="s">
        <v>22</v>
      </c>
      <c r="E1223" t="s">
        <v>23</v>
      </c>
      <c r="F1223" t="s">
        <v>5</v>
      </c>
      <c r="H1223" t="s">
        <v>24</v>
      </c>
      <c r="I1223">
        <v>1334032</v>
      </c>
      <c r="J1223">
        <v>1334108</v>
      </c>
      <c r="K1223" t="s">
        <v>25</v>
      </c>
      <c r="O1223" t="s">
        <v>4605</v>
      </c>
      <c r="S1223">
        <v>77</v>
      </c>
      <c r="U1223" t="s">
        <v>4606</v>
      </c>
    </row>
    <row r="1224" spans="1:21" x14ac:dyDescent="0.25">
      <c r="A1224" t="s">
        <v>4849</v>
      </c>
      <c r="B1224" t="s">
        <v>124</v>
      </c>
      <c r="D1224" t="s">
        <v>22</v>
      </c>
      <c r="E1224" t="s">
        <v>23</v>
      </c>
      <c r="F1224" t="s">
        <v>5</v>
      </c>
      <c r="H1224" t="s">
        <v>24</v>
      </c>
      <c r="I1224">
        <v>1334118</v>
      </c>
      <c r="J1224">
        <v>1334193</v>
      </c>
      <c r="K1224" t="s">
        <v>25</v>
      </c>
      <c r="O1224" t="s">
        <v>4845</v>
      </c>
      <c r="S1224">
        <v>76</v>
      </c>
      <c r="U1224" t="s">
        <v>4846</v>
      </c>
    </row>
    <row r="1225" spans="1:21" x14ac:dyDescent="0.25">
      <c r="A1225" t="s">
        <v>4851</v>
      </c>
      <c r="B1225" t="s">
        <v>29</v>
      </c>
      <c r="C1225" t="s">
        <v>30</v>
      </c>
      <c r="D1225" t="s">
        <v>22</v>
      </c>
      <c r="E1225" t="s">
        <v>23</v>
      </c>
      <c r="F1225" t="s">
        <v>5</v>
      </c>
      <c r="H1225" t="s">
        <v>24</v>
      </c>
      <c r="I1225">
        <v>1334325</v>
      </c>
      <c r="J1225">
        <v>1335731</v>
      </c>
      <c r="K1225" t="s">
        <v>52</v>
      </c>
      <c r="L1225" t="s">
        <v>4853</v>
      </c>
      <c r="M1225" t="s">
        <v>4853</v>
      </c>
      <c r="O1225" t="s">
        <v>4854</v>
      </c>
      <c r="S1225">
        <v>1407</v>
      </c>
      <c r="T1225">
        <v>468</v>
      </c>
    </row>
    <row r="1226" spans="1:21" x14ac:dyDescent="0.25">
      <c r="A1226" t="s">
        <v>4855</v>
      </c>
      <c r="B1226" t="s">
        <v>29</v>
      </c>
      <c r="C1226" t="s">
        <v>30</v>
      </c>
      <c r="D1226" t="s">
        <v>22</v>
      </c>
      <c r="E1226" t="s">
        <v>23</v>
      </c>
      <c r="F1226" t="s">
        <v>5</v>
      </c>
      <c r="H1226" t="s">
        <v>24</v>
      </c>
      <c r="I1226">
        <v>1335923</v>
      </c>
      <c r="J1226">
        <v>1337239</v>
      </c>
      <c r="K1226" t="s">
        <v>25</v>
      </c>
      <c r="L1226" t="s">
        <v>4857</v>
      </c>
      <c r="M1226" t="s">
        <v>4857</v>
      </c>
      <c r="O1226" t="s">
        <v>4858</v>
      </c>
      <c r="S1226">
        <v>1317</v>
      </c>
      <c r="T1226">
        <v>438</v>
      </c>
    </row>
    <row r="1227" spans="1:21" x14ac:dyDescent="0.25">
      <c r="A1227" t="s">
        <v>4859</v>
      </c>
      <c r="B1227" t="s">
        <v>124</v>
      </c>
      <c r="D1227" t="s">
        <v>22</v>
      </c>
      <c r="E1227" t="s">
        <v>23</v>
      </c>
      <c r="F1227" t="s">
        <v>5</v>
      </c>
      <c r="H1227" t="s">
        <v>24</v>
      </c>
      <c r="I1227">
        <v>1337348</v>
      </c>
      <c r="J1227">
        <v>1337424</v>
      </c>
      <c r="K1227" t="s">
        <v>25</v>
      </c>
      <c r="O1227" t="s">
        <v>3387</v>
      </c>
      <c r="S1227">
        <v>77</v>
      </c>
      <c r="U1227" t="s">
        <v>1929</v>
      </c>
    </row>
    <row r="1228" spans="1:21" x14ac:dyDescent="0.25">
      <c r="A1228" t="s">
        <v>4862</v>
      </c>
      <c r="B1228" t="s">
        <v>29</v>
      </c>
      <c r="C1228" t="s">
        <v>30</v>
      </c>
      <c r="D1228" t="s">
        <v>22</v>
      </c>
      <c r="E1228" t="s">
        <v>23</v>
      </c>
      <c r="F1228" t="s">
        <v>5</v>
      </c>
      <c r="H1228" t="s">
        <v>24</v>
      </c>
      <c r="I1228">
        <v>1337551</v>
      </c>
      <c r="J1228">
        <v>1338777</v>
      </c>
      <c r="K1228" t="s">
        <v>25</v>
      </c>
      <c r="L1228" t="s">
        <v>4864</v>
      </c>
      <c r="M1228" t="s">
        <v>4864</v>
      </c>
      <c r="O1228" t="s">
        <v>4865</v>
      </c>
      <c r="P1228" t="s">
        <v>4861</v>
      </c>
      <c r="S1228">
        <v>1227</v>
      </c>
      <c r="T1228">
        <v>408</v>
      </c>
    </row>
    <row r="1229" spans="1:21" x14ac:dyDescent="0.25">
      <c r="A1229" t="s">
        <v>4866</v>
      </c>
      <c r="B1229" t="s">
        <v>29</v>
      </c>
      <c r="C1229" t="s">
        <v>30</v>
      </c>
      <c r="D1229" t="s">
        <v>22</v>
      </c>
      <c r="E1229" t="s">
        <v>23</v>
      </c>
      <c r="F1229" t="s">
        <v>5</v>
      </c>
      <c r="H1229" t="s">
        <v>24</v>
      </c>
      <c r="I1229">
        <v>1338774</v>
      </c>
      <c r="J1229">
        <v>1339283</v>
      </c>
      <c r="K1229" t="s">
        <v>25</v>
      </c>
      <c r="L1229" t="s">
        <v>4868</v>
      </c>
      <c r="M1229" t="s">
        <v>4868</v>
      </c>
      <c r="O1229" t="s">
        <v>4869</v>
      </c>
      <c r="S1229">
        <v>510</v>
      </c>
      <c r="T1229">
        <v>169</v>
      </c>
    </row>
    <row r="1230" spans="1:21" x14ac:dyDescent="0.25">
      <c r="A1230" t="s">
        <v>4870</v>
      </c>
      <c r="B1230" t="s">
        <v>29</v>
      </c>
      <c r="C1230" t="s">
        <v>30</v>
      </c>
      <c r="D1230" t="s">
        <v>22</v>
      </c>
      <c r="E1230" t="s">
        <v>23</v>
      </c>
      <c r="F1230" t="s">
        <v>5</v>
      </c>
      <c r="H1230" t="s">
        <v>24</v>
      </c>
      <c r="I1230">
        <v>1339297</v>
      </c>
      <c r="J1230">
        <v>1340301</v>
      </c>
      <c r="K1230" t="s">
        <v>52</v>
      </c>
      <c r="L1230" t="s">
        <v>4872</v>
      </c>
      <c r="M1230" t="s">
        <v>4872</v>
      </c>
      <c r="O1230" t="s">
        <v>56</v>
      </c>
      <c r="S1230">
        <v>1005</v>
      </c>
      <c r="T1230">
        <v>334</v>
      </c>
    </row>
    <row r="1231" spans="1:21" x14ac:dyDescent="0.25">
      <c r="A1231" t="s">
        <v>4873</v>
      </c>
      <c r="B1231" t="s">
        <v>29</v>
      </c>
      <c r="C1231" t="s">
        <v>30</v>
      </c>
      <c r="D1231" t="s">
        <v>22</v>
      </c>
      <c r="E1231" t="s">
        <v>23</v>
      </c>
      <c r="F1231" t="s">
        <v>5</v>
      </c>
      <c r="H1231" t="s">
        <v>24</v>
      </c>
      <c r="I1231">
        <v>1340561</v>
      </c>
      <c r="J1231">
        <v>1342255</v>
      </c>
      <c r="K1231" t="s">
        <v>25</v>
      </c>
      <c r="L1231" t="s">
        <v>4875</v>
      </c>
      <c r="M1231" t="s">
        <v>4875</v>
      </c>
      <c r="O1231" t="s">
        <v>4876</v>
      </c>
      <c r="S1231">
        <v>1695</v>
      </c>
      <c r="T1231">
        <v>564</v>
      </c>
    </row>
    <row r="1232" spans="1:21" x14ac:dyDescent="0.25">
      <c r="A1232" t="s">
        <v>4877</v>
      </c>
      <c r="B1232" t="s">
        <v>29</v>
      </c>
      <c r="C1232" t="s">
        <v>30</v>
      </c>
      <c r="D1232" t="s">
        <v>22</v>
      </c>
      <c r="E1232" t="s">
        <v>23</v>
      </c>
      <c r="F1232" t="s">
        <v>5</v>
      </c>
      <c r="H1232" t="s">
        <v>24</v>
      </c>
      <c r="I1232">
        <v>1342252</v>
      </c>
      <c r="J1232">
        <v>1346019</v>
      </c>
      <c r="K1232" t="s">
        <v>25</v>
      </c>
      <c r="L1232" t="s">
        <v>4879</v>
      </c>
      <c r="M1232" t="s">
        <v>4879</v>
      </c>
      <c r="O1232" t="s">
        <v>4880</v>
      </c>
      <c r="S1232">
        <v>3768</v>
      </c>
      <c r="T1232">
        <v>1255</v>
      </c>
    </row>
    <row r="1233" spans="1:21" x14ac:dyDescent="0.25">
      <c r="A1233" t="s">
        <v>4881</v>
      </c>
      <c r="B1233" t="s">
        <v>29</v>
      </c>
      <c r="C1233" t="s">
        <v>30</v>
      </c>
      <c r="D1233" t="s">
        <v>22</v>
      </c>
      <c r="E1233" t="s">
        <v>23</v>
      </c>
      <c r="F1233" t="s">
        <v>5</v>
      </c>
      <c r="H1233" t="s">
        <v>24</v>
      </c>
      <c r="I1233">
        <v>1346029</v>
      </c>
      <c r="J1233">
        <v>1346712</v>
      </c>
      <c r="K1233" t="s">
        <v>52</v>
      </c>
      <c r="L1233" t="s">
        <v>4883</v>
      </c>
      <c r="M1233" t="s">
        <v>4883</v>
      </c>
      <c r="O1233" t="s">
        <v>4884</v>
      </c>
      <c r="S1233">
        <v>684</v>
      </c>
      <c r="T1233">
        <v>227</v>
      </c>
    </row>
    <row r="1234" spans="1:21" x14ac:dyDescent="0.25">
      <c r="A1234" t="s">
        <v>4885</v>
      </c>
      <c r="B1234" t="s">
        <v>29</v>
      </c>
      <c r="C1234" t="s">
        <v>30</v>
      </c>
      <c r="D1234" t="s">
        <v>22</v>
      </c>
      <c r="E1234" t="s">
        <v>23</v>
      </c>
      <c r="F1234" t="s">
        <v>5</v>
      </c>
      <c r="H1234" t="s">
        <v>24</v>
      </c>
      <c r="I1234">
        <v>1346724</v>
      </c>
      <c r="J1234">
        <v>1347461</v>
      </c>
      <c r="K1234" t="s">
        <v>52</v>
      </c>
      <c r="L1234" t="s">
        <v>4887</v>
      </c>
      <c r="M1234" t="s">
        <v>4887</v>
      </c>
      <c r="O1234" t="s">
        <v>4888</v>
      </c>
      <c r="S1234">
        <v>738</v>
      </c>
      <c r="T1234">
        <v>245</v>
      </c>
    </row>
    <row r="1235" spans="1:21" x14ac:dyDescent="0.25">
      <c r="A1235" t="s">
        <v>4889</v>
      </c>
      <c r="B1235" t="s">
        <v>29</v>
      </c>
      <c r="C1235" t="s">
        <v>30</v>
      </c>
      <c r="D1235" t="s">
        <v>22</v>
      </c>
      <c r="E1235" t="s">
        <v>23</v>
      </c>
      <c r="F1235" t="s">
        <v>5</v>
      </c>
      <c r="H1235" t="s">
        <v>24</v>
      </c>
      <c r="I1235">
        <v>1347454</v>
      </c>
      <c r="J1235">
        <v>1348455</v>
      </c>
      <c r="K1235" t="s">
        <v>52</v>
      </c>
      <c r="L1235" t="s">
        <v>4891</v>
      </c>
      <c r="M1235" t="s">
        <v>4891</v>
      </c>
      <c r="O1235" t="s">
        <v>4892</v>
      </c>
      <c r="S1235">
        <v>1002</v>
      </c>
      <c r="T1235">
        <v>333</v>
      </c>
    </row>
    <row r="1236" spans="1:21" x14ac:dyDescent="0.25">
      <c r="A1236" t="s">
        <v>4894</v>
      </c>
      <c r="B1236" t="s">
        <v>29</v>
      </c>
      <c r="C1236" t="s">
        <v>30</v>
      </c>
      <c r="D1236" t="s">
        <v>22</v>
      </c>
      <c r="E1236" t="s">
        <v>23</v>
      </c>
      <c r="F1236" t="s">
        <v>5</v>
      </c>
      <c r="H1236" t="s">
        <v>24</v>
      </c>
      <c r="I1236">
        <v>1348622</v>
      </c>
      <c r="J1236">
        <v>1349233</v>
      </c>
      <c r="K1236" t="s">
        <v>25</v>
      </c>
      <c r="L1236" t="s">
        <v>4896</v>
      </c>
      <c r="M1236" t="s">
        <v>4896</v>
      </c>
      <c r="O1236" t="s">
        <v>4897</v>
      </c>
      <c r="P1236" t="s">
        <v>4893</v>
      </c>
      <c r="S1236">
        <v>612</v>
      </c>
      <c r="T1236">
        <v>203</v>
      </c>
    </row>
    <row r="1237" spans="1:21" x14ac:dyDescent="0.25">
      <c r="A1237" t="s">
        <v>4898</v>
      </c>
      <c r="B1237" t="s">
        <v>29</v>
      </c>
      <c r="C1237" t="s">
        <v>30</v>
      </c>
      <c r="D1237" t="s">
        <v>22</v>
      </c>
      <c r="E1237" t="s">
        <v>23</v>
      </c>
      <c r="F1237" t="s">
        <v>5</v>
      </c>
      <c r="H1237" t="s">
        <v>24</v>
      </c>
      <c r="I1237">
        <v>1349273</v>
      </c>
      <c r="J1237">
        <v>1349767</v>
      </c>
      <c r="K1237" t="s">
        <v>25</v>
      </c>
      <c r="L1237" t="s">
        <v>4900</v>
      </c>
      <c r="M1237" t="s">
        <v>4900</v>
      </c>
      <c r="O1237" t="s">
        <v>4901</v>
      </c>
      <c r="S1237">
        <v>495</v>
      </c>
      <c r="T1237">
        <v>164</v>
      </c>
    </row>
    <row r="1238" spans="1:21" x14ac:dyDescent="0.25">
      <c r="A1238" t="s">
        <v>4902</v>
      </c>
      <c r="B1238" t="s">
        <v>29</v>
      </c>
      <c r="C1238" t="s">
        <v>30</v>
      </c>
      <c r="D1238" t="s">
        <v>22</v>
      </c>
      <c r="E1238" t="s">
        <v>23</v>
      </c>
      <c r="F1238" t="s">
        <v>5</v>
      </c>
      <c r="H1238" t="s">
        <v>24</v>
      </c>
      <c r="I1238">
        <v>1349775</v>
      </c>
      <c r="J1238">
        <v>1350035</v>
      </c>
      <c r="K1238" t="s">
        <v>52</v>
      </c>
      <c r="L1238" t="s">
        <v>4904</v>
      </c>
      <c r="M1238" t="s">
        <v>4904</v>
      </c>
      <c r="O1238" t="s">
        <v>56</v>
      </c>
      <c r="S1238">
        <v>261</v>
      </c>
      <c r="T1238">
        <v>86</v>
      </c>
    </row>
    <row r="1239" spans="1:21" x14ac:dyDescent="0.25">
      <c r="A1239" t="s">
        <v>4905</v>
      </c>
      <c r="B1239" t="s">
        <v>29</v>
      </c>
      <c r="C1239" t="s">
        <v>30</v>
      </c>
      <c r="D1239" t="s">
        <v>22</v>
      </c>
      <c r="E1239" t="s">
        <v>23</v>
      </c>
      <c r="F1239" t="s">
        <v>5</v>
      </c>
      <c r="H1239" t="s">
        <v>24</v>
      </c>
      <c r="I1239">
        <v>1350093</v>
      </c>
      <c r="J1239">
        <v>1350575</v>
      </c>
      <c r="K1239" t="s">
        <v>52</v>
      </c>
      <c r="L1239" t="s">
        <v>4907</v>
      </c>
      <c r="M1239" t="s">
        <v>4907</v>
      </c>
      <c r="O1239" t="s">
        <v>56</v>
      </c>
      <c r="S1239">
        <v>483</v>
      </c>
      <c r="T1239">
        <v>160</v>
      </c>
    </row>
    <row r="1240" spans="1:21" x14ac:dyDescent="0.25">
      <c r="A1240" t="s">
        <v>4908</v>
      </c>
      <c r="B1240" t="s">
        <v>29</v>
      </c>
      <c r="C1240" t="s">
        <v>30</v>
      </c>
      <c r="D1240" t="s">
        <v>22</v>
      </c>
      <c r="E1240" t="s">
        <v>23</v>
      </c>
      <c r="F1240" t="s">
        <v>5</v>
      </c>
      <c r="H1240" t="s">
        <v>24</v>
      </c>
      <c r="I1240">
        <v>1350795</v>
      </c>
      <c r="J1240">
        <v>1352153</v>
      </c>
      <c r="K1240" t="s">
        <v>25</v>
      </c>
      <c r="L1240" t="s">
        <v>4910</v>
      </c>
      <c r="M1240" t="s">
        <v>4910</v>
      </c>
      <c r="O1240" t="s">
        <v>4645</v>
      </c>
      <c r="S1240">
        <v>1359</v>
      </c>
      <c r="T1240">
        <v>452</v>
      </c>
    </row>
    <row r="1241" spans="1:21" x14ac:dyDescent="0.25">
      <c r="A1241" t="s">
        <v>4911</v>
      </c>
      <c r="B1241" t="s">
        <v>29</v>
      </c>
      <c r="C1241" t="s">
        <v>30</v>
      </c>
      <c r="D1241" t="s">
        <v>22</v>
      </c>
      <c r="E1241" t="s">
        <v>23</v>
      </c>
      <c r="F1241" t="s">
        <v>5</v>
      </c>
      <c r="H1241" t="s">
        <v>24</v>
      </c>
      <c r="I1241">
        <v>1352234</v>
      </c>
      <c r="J1241">
        <v>1352563</v>
      </c>
      <c r="K1241" t="s">
        <v>25</v>
      </c>
      <c r="L1241" t="s">
        <v>4913</v>
      </c>
      <c r="M1241" t="s">
        <v>4913</v>
      </c>
      <c r="O1241" t="s">
        <v>56</v>
      </c>
      <c r="S1241">
        <v>330</v>
      </c>
      <c r="T1241">
        <v>109</v>
      </c>
    </row>
    <row r="1242" spans="1:21" x14ac:dyDescent="0.25">
      <c r="A1242" t="s">
        <v>4914</v>
      </c>
      <c r="B1242" t="s">
        <v>29</v>
      </c>
      <c r="C1242" t="s">
        <v>30</v>
      </c>
      <c r="D1242" t="s">
        <v>22</v>
      </c>
      <c r="E1242" t="s">
        <v>23</v>
      </c>
      <c r="F1242" t="s">
        <v>5</v>
      </c>
      <c r="H1242" t="s">
        <v>24</v>
      </c>
      <c r="I1242">
        <v>1352634</v>
      </c>
      <c r="J1242">
        <v>1354082</v>
      </c>
      <c r="K1242" t="s">
        <v>25</v>
      </c>
      <c r="L1242" t="s">
        <v>4916</v>
      </c>
      <c r="M1242" t="s">
        <v>4916</v>
      </c>
      <c r="O1242" t="s">
        <v>323</v>
      </c>
      <c r="S1242">
        <v>1449</v>
      </c>
      <c r="T1242">
        <v>482</v>
      </c>
    </row>
    <row r="1243" spans="1:21" x14ac:dyDescent="0.25">
      <c r="A1243" t="s">
        <v>4917</v>
      </c>
      <c r="B1243" t="s">
        <v>29</v>
      </c>
      <c r="C1243" t="s">
        <v>30</v>
      </c>
      <c r="D1243" t="s">
        <v>22</v>
      </c>
      <c r="E1243" t="s">
        <v>23</v>
      </c>
      <c r="F1243" t="s">
        <v>5</v>
      </c>
      <c r="H1243" t="s">
        <v>24</v>
      </c>
      <c r="I1243">
        <v>1354296</v>
      </c>
      <c r="J1243">
        <v>1355531</v>
      </c>
      <c r="K1243" t="s">
        <v>25</v>
      </c>
      <c r="L1243" t="s">
        <v>4919</v>
      </c>
      <c r="M1243" t="s">
        <v>4919</v>
      </c>
      <c r="O1243" t="s">
        <v>4920</v>
      </c>
      <c r="S1243">
        <v>1236</v>
      </c>
      <c r="T1243">
        <v>411</v>
      </c>
    </row>
    <row r="1244" spans="1:21" x14ac:dyDescent="0.25">
      <c r="A1244" t="s">
        <v>4921</v>
      </c>
      <c r="B1244" t="s">
        <v>29</v>
      </c>
      <c r="C1244" t="s">
        <v>30</v>
      </c>
      <c r="D1244" t="s">
        <v>22</v>
      </c>
      <c r="E1244" t="s">
        <v>23</v>
      </c>
      <c r="F1244" t="s">
        <v>5</v>
      </c>
      <c r="H1244" t="s">
        <v>24</v>
      </c>
      <c r="I1244">
        <v>1355555</v>
      </c>
      <c r="J1244">
        <v>1357000</v>
      </c>
      <c r="K1244" t="s">
        <v>25</v>
      </c>
      <c r="L1244" t="s">
        <v>4923</v>
      </c>
      <c r="M1244" t="s">
        <v>4923</v>
      </c>
      <c r="O1244" t="s">
        <v>323</v>
      </c>
      <c r="S1244">
        <v>1446</v>
      </c>
      <c r="T1244">
        <v>481</v>
      </c>
    </row>
    <row r="1245" spans="1:21" x14ac:dyDescent="0.25">
      <c r="A1245" t="s">
        <v>4925</v>
      </c>
      <c r="B1245" t="s">
        <v>29</v>
      </c>
      <c r="C1245" t="s">
        <v>30</v>
      </c>
      <c r="D1245" t="s">
        <v>22</v>
      </c>
      <c r="E1245" t="s">
        <v>23</v>
      </c>
      <c r="F1245" t="s">
        <v>5</v>
      </c>
      <c r="H1245" t="s">
        <v>24</v>
      </c>
      <c r="I1245">
        <v>1357256</v>
      </c>
      <c r="J1245">
        <v>1357624</v>
      </c>
      <c r="K1245" t="s">
        <v>25</v>
      </c>
      <c r="L1245" t="s">
        <v>4927</v>
      </c>
      <c r="M1245" t="s">
        <v>4927</v>
      </c>
      <c r="O1245" t="s">
        <v>4928</v>
      </c>
      <c r="P1245" t="s">
        <v>4924</v>
      </c>
      <c r="S1245">
        <v>369</v>
      </c>
      <c r="T1245">
        <v>122</v>
      </c>
    </row>
    <row r="1246" spans="1:21" x14ac:dyDescent="0.25">
      <c r="A1246" t="s">
        <v>4930</v>
      </c>
      <c r="B1246" t="s">
        <v>29</v>
      </c>
      <c r="C1246" t="s">
        <v>30</v>
      </c>
      <c r="D1246" t="s">
        <v>22</v>
      </c>
      <c r="E1246" t="s">
        <v>23</v>
      </c>
      <c r="F1246" t="s">
        <v>5</v>
      </c>
      <c r="H1246" t="s">
        <v>24</v>
      </c>
      <c r="I1246">
        <v>1357640</v>
      </c>
      <c r="J1246">
        <v>1359346</v>
      </c>
      <c r="K1246" t="s">
        <v>25</v>
      </c>
      <c r="L1246" t="s">
        <v>4932</v>
      </c>
      <c r="M1246" t="s">
        <v>4932</v>
      </c>
      <c r="O1246" t="s">
        <v>4933</v>
      </c>
      <c r="P1246" t="s">
        <v>4929</v>
      </c>
      <c r="S1246">
        <v>1707</v>
      </c>
      <c r="T1246">
        <v>568</v>
      </c>
    </row>
    <row r="1247" spans="1:21" x14ac:dyDescent="0.25">
      <c r="A1247" t="s">
        <v>4935</v>
      </c>
      <c r="B1247" t="s">
        <v>29</v>
      </c>
      <c r="C1247" t="s">
        <v>30</v>
      </c>
      <c r="D1247" t="s">
        <v>22</v>
      </c>
      <c r="E1247" t="s">
        <v>23</v>
      </c>
      <c r="F1247" t="s">
        <v>5</v>
      </c>
      <c r="H1247" t="s">
        <v>24</v>
      </c>
      <c r="I1247">
        <v>1359339</v>
      </c>
      <c r="J1247">
        <v>1360382</v>
      </c>
      <c r="K1247" t="s">
        <v>25</v>
      </c>
      <c r="L1247" t="s">
        <v>4937</v>
      </c>
      <c r="M1247" t="s">
        <v>4937</v>
      </c>
      <c r="O1247" t="s">
        <v>4938</v>
      </c>
      <c r="P1247" t="s">
        <v>4934</v>
      </c>
      <c r="S1247">
        <v>1044</v>
      </c>
      <c r="T1247">
        <v>347</v>
      </c>
    </row>
    <row r="1248" spans="1:21" x14ac:dyDescent="0.25">
      <c r="A1248" t="s">
        <v>4939</v>
      </c>
      <c r="B1248" t="s">
        <v>29</v>
      </c>
      <c r="C1248" t="s">
        <v>1331</v>
      </c>
      <c r="D1248" t="s">
        <v>22</v>
      </c>
      <c r="E1248" t="s">
        <v>23</v>
      </c>
      <c r="F1248" t="s">
        <v>5</v>
      </c>
      <c r="H1248" t="s">
        <v>24</v>
      </c>
      <c r="I1248">
        <v>1360382</v>
      </c>
      <c r="J1248">
        <v>1361238</v>
      </c>
      <c r="K1248" t="s">
        <v>25</v>
      </c>
      <c r="O1248" t="s">
        <v>4940</v>
      </c>
      <c r="S1248">
        <v>857</v>
      </c>
      <c r="U1248" t="s">
        <v>4242</v>
      </c>
    </row>
    <row r="1249" spans="1:20" x14ac:dyDescent="0.25">
      <c r="A1249" t="s">
        <v>4942</v>
      </c>
      <c r="B1249" t="s">
        <v>29</v>
      </c>
      <c r="C1249" t="s">
        <v>30</v>
      </c>
      <c r="D1249" t="s">
        <v>22</v>
      </c>
      <c r="E1249" t="s">
        <v>23</v>
      </c>
      <c r="F1249" t="s">
        <v>5</v>
      </c>
      <c r="H1249" t="s">
        <v>24</v>
      </c>
      <c r="I1249">
        <v>1361219</v>
      </c>
      <c r="J1249">
        <v>1362610</v>
      </c>
      <c r="K1249" t="s">
        <v>25</v>
      </c>
      <c r="L1249" t="s">
        <v>4944</v>
      </c>
      <c r="M1249" t="s">
        <v>4944</v>
      </c>
      <c r="O1249" t="s">
        <v>4945</v>
      </c>
      <c r="P1249" t="s">
        <v>4941</v>
      </c>
      <c r="S1249">
        <v>1392</v>
      </c>
      <c r="T1249">
        <v>463</v>
      </c>
    </row>
    <row r="1250" spans="1:20" x14ac:dyDescent="0.25">
      <c r="A1250" t="s">
        <v>4947</v>
      </c>
      <c r="B1250" t="s">
        <v>29</v>
      </c>
      <c r="C1250" t="s">
        <v>30</v>
      </c>
      <c r="D1250" t="s">
        <v>22</v>
      </c>
      <c r="E1250" t="s">
        <v>23</v>
      </c>
      <c r="F1250" t="s">
        <v>5</v>
      </c>
      <c r="H1250" t="s">
        <v>24</v>
      </c>
      <c r="I1250">
        <v>1362610</v>
      </c>
      <c r="J1250">
        <v>1363053</v>
      </c>
      <c r="K1250" t="s">
        <v>25</v>
      </c>
      <c r="L1250" t="s">
        <v>4949</v>
      </c>
      <c r="M1250" t="s">
        <v>4949</v>
      </c>
      <c r="O1250" t="s">
        <v>4950</v>
      </c>
      <c r="P1250" t="s">
        <v>4946</v>
      </c>
      <c r="S1250">
        <v>444</v>
      </c>
      <c r="T1250">
        <v>147</v>
      </c>
    </row>
    <row r="1251" spans="1:20" x14ac:dyDescent="0.25">
      <c r="A1251" t="s">
        <v>4951</v>
      </c>
      <c r="B1251" t="s">
        <v>29</v>
      </c>
      <c r="C1251" t="s">
        <v>30</v>
      </c>
      <c r="D1251" t="s">
        <v>22</v>
      </c>
      <c r="E1251" t="s">
        <v>23</v>
      </c>
      <c r="F1251" t="s">
        <v>5</v>
      </c>
      <c r="H1251" t="s">
        <v>24</v>
      </c>
      <c r="I1251">
        <v>1363191</v>
      </c>
      <c r="J1251">
        <v>1363496</v>
      </c>
      <c r="K1251" t="s">
        <v>25</v>
      </c>
      <c r="L1251" t="s">
        <v>4953</v>
      </c>
      <c r="M1251" t="s">
        <v>4953</v>
      </c>
      <c r="O1251" t="s">
        <v>4954</v>
      </c>
      <c r="S1251">
        <v>306</v>
      </c>
      <c r="T1251">
        <v>101</v>
      </c>
    </row>
    <row r="1252" spans="1:20" x14ac:dyDescent="0.25">
      <c r="A1252" t="s">
        <v>4955</v>
      </c>
      <c r="B1252" t="s">
        <v>29</v>
      </c>
      <c r="C1252" t="s">
        <v>30</v>
      </c>
      <c r="D1252" t="s">
        <v>22</v>
      </c>
      <c r="E1252" t="s">
        <v>23</v>
      </c>
      <c r="F1252" t="s">
        <v>5</v>
      </c>
      <c r="H1252" t="s">
        <v>24</v>
      </c>
      <c r="I1252">
        <v>1363507</v>
      </c>
      <c r="J1252">
        <v>1365231</v>
      </c>
      <c r="K1252" t="s">
        <v>25</v>
      </c>
      <c r="L1252" t="s">
        <v>4957</v>
      </c>
      <c r="M1252" t="s">
        <v>4957</v>
      </c>
      <c r="O1252" t="s">
        <v>4958</v>
      </c>
      <c r="S1252">
        <v>1725</v>
      </c>
      <c r="T1252">
        <v>574</v>
      </c>
    </row>
    <row r="1253" spans="1:20" x14ac:dyDescent="0.25">
      <c r="A1253" t="s">
        <v>4959</v>
      </c>
      <c r="B1253" t="s">
        <v>29</v>
      </c>
      <c r="C1253" t="s">
        <v>30</v>
      </c>
      <c r="D1253" t="s">
        <v>22</v>
      </c>
      <c r="E1253" t="s">
        <v>23</v>
      </c>
      <c r="F1253" t="s">
        <v>5</v>
      </c>
      <c r="H1253" t="s">
        <v>24</v>
      </c>
      <c r="I1253">
        <v>1365255</v>
      </c>
      <c r="J1253">
        <v>1365605</v>
      </c>
      <c r="K1253" t="s">
        <v>25</v>
      </c>
      <c r="L1253" t="s">
        <v>4961</v>
      </c>
      <c r="M1253" t="s">
        <v>4961</v>
      </c>
      <c r="O1253" t="s">
        <v>4962</v>
      </c>
      <c r="S1253">
        <v>351</v>
      </c>
      <c r="T1253">
        <v>116</v>
      </c>
    </row>
    <row r="1254" spans="1:20" x14ac:dyDescent="0.25">
      <c r="A1254" t="s">
        <v>4963</v>
      </c>
      <c r="B1254" t="s">
        <v>29</v>
      </c>
      <c r="C1254" t="s">
        <v>30</v>
      </c>
      <c r="D1254" t="s">
        <v>22</v>
      </c>
      <c r="E1254" t="s">
        <v>23</v>
      </c>
      <c r="F1254" t="s">
        <v>5</v>
      </c>
      <c r="H1254" t="s">
        <v>24</v>
      </c>
      <c r="I1254">
        <v>1365703</v>
      </c>
      <c r="J1254">
        <v>1366887</v>
      </c>
      <c r="K1254" t="s">
        <v>25</v>
      </c>
      <c r="L1254" t="s">
        <v>4965</v>
      </c>
      <c r="M1254" t="s">
        <v>4965</v>
      </c>
      <c r="O1254" t="s">
        <v>4966</v>
      </c>
      <c r="S1254">
        <v>1185</v>
      </c>
      <c r="T1254">
        <v>394</v>
      </c>
    </row>
    <row r="1255" spans="1:20" x14ac:dyDescent="0.25">
      <c r="A1255" t="s">
        <v>4967</v>
      </c>
      <c r="B1255" t="s">
        <v>29</v>
      </c>
      <c r="C1255" t="s">
        <v>30</v>
      </c>
      <c r="D1255" t="s">
        <v>22</v>
      </c>
      <c r="E1255" t="s">
        <v>23</v>
      </c>
      <c r="F1255" t="s">
        <v>5</v>
      </c>
      <c r="H1255" t="s">
        <v>24</v>
      </c>
      <c r="I1255">
        <v>1367069</v>
      </c>
      <c r="J1255">
        <v>1367569</v>
      </c>
      <c r="K1255" t="s">
        <v>25</v>
      </c>
      <c r="L1255" t="s">
        <v>4969</v>
      </c>
      <c r="M1255" t="s">
        <v>4969</v>
      </c>
      <c r="O1255" t="s">
        <v>1455</v>
      </c>
      <c r="S1255">
        <v>501</v>
      </c>
      <c r="T1255">
        <v>166</v>
      </c>
    </row>
    <row r="1256" spans="1:20" x14ac:dyDescent="0.25">
      <c r="A1256" t="s">
        <v>4971</v>
      </c>
      <c r="B1256" t="s">
        <v>29</v>
      </c>
      <c r="C1256" t="s">
        <v>30</v>
      </c>
      <c r="D1256" t="s">
        <v>22</v>
      </c>
      <c r="E1256" t="s">
        <v>23</v>
      </c>
      <c r="F1256" t="s">
        <v>5</v>
      </c>
      <c r="H1256" t="s">
        <v>24</v>
      </c>
      <c r="I1256">
        <v>1367611</v>
      </c>
      <c r="J1256">
        <v>1368609</v>
      </c>
      <c r="K1256" t="s">
        <v>25</v>
      </c>
      <c r="L1256" t="s">
        <v>4973</v>
      </c>
      <c r="M1256" t="s">
        <v>4973</v>
      </c>
      <c r="O1256" t="s">
        <v>4974</v>
      </c>
      <c r="P1256" t="s">
        <v>4970</v>
      </c>
      <c r="S1256">
        <v>999</v>
      </c>
      <c r="T1256">
        <v>332</v>
      </c>
    </row>
    <row r="1257" spans="1:20" x14ac:dyDescent="0.25">
      <c r="A1257" t="s">
        <v>4976</v>
      </c>
      <c r="B1257" t="s">
        <v>29</v>
      </c>
      <c r="C1257" t="s">
        <v>30</v>
      </c>
      <c r="D1257" t="s">
        <v>22</v>
      </c>
      <c r="E1257" t="s">
        <v>23</v>
      </c>
      <c r="F1257" t="s">
        <v>5</v>
      </c>
      <c r="H1257" t="s">
        <v>24</v>
      </c>
      <c r="I1257">
        <v>1368602</v>
      </c>
      <c r="J1257">
        <v>1369102</v>
      </c>
      <c r="K1257" t="s">
        <v>25</v>
      </c>
      <c r="L1257" t="s">
        <v>4978</v>
      </c>
      <c r="M1257" t="s">
        <v>4978</v>
      </c>
      <c r="O1257" t="s">
        <v>4979</v>
      </c>
      <c r="P1257" t="s">
        <v>4975</v>
      </c>
      <c r="S1257">
        <v>501</v>
      </c>
      <c r="T1257">
        <v>166</v>
      </c>
    </row>
    <row r="1258" spans="1:20" x14ac:dyDescent="0.25">
      <c r="A1258" t="s">
        <v>4981</v>
      </c>
      <c r="B1258" t="s">
        <v>29</v>
      </c>
      <c r="C1258" t="s">
        <v>30</v>
      </c>
      <c r="D1258" t="s">
        <v>22</v>
      </c>
      <c r="E1258" t="s">
        <v>23</v>
      </c>
      <c r="F1258" t="s">
        <v>5</v>
      </c>
      <c r="H1258" t="s">
        <v>24</v>
      </c>
      <c r="I1258">
        <v>1369104</v>
      </c>
      <c r="J1258">
        <v>1369553</v>
      </c>
      <c r="K1258" t="s">
        <v>25</v>
      </c>
      <c r="L1258" t="s">
        <v>4983</v>
      </c>
      <c r="M1258" t="s">
        <v>4983</v>
      </c>
      <c r="O1258" t="s">
        <v>4984</v>
      </c>
      <c r="P1258" t="s">
        <v>4980</v>
      </c>
      <c r="S1258">
        <v>450</v>
      </c>
      <c r="T1258">
        <v>149</v>
      </c>
    </row>
    <row r="1259" spans="1:20" x14ac:dyDescent="0.25">
      <c r="A1259" t="s">
        <v>4986</v>
      </c>
      <c r="B1259" t="s">
        <v>29</v>
      </c>
      <c r="C1259" t="s">
        <v>30</v>
      </c>
      <c r="D1259" t="s">
        <v>22</v>
      </c>
      <c r="E1259" t="s">
        <v>23</v>
      </c>
      <c r="F1259" t="s">
        <v>5</v>
      </c>
      <c r="H1259" t="s">
        <v>24</v>
      </c>
      <c r="I1259">
        <v>1369558</v>
      </c>
      <c r="J1259">
        <v>1370319</v>
      </c>
      <c r="K1259" t="s">
        <v>25</v>
      </c>
      <c r="L1259" t="s">
        <v>4988</v>
      </c>
      <c r="M1259" t="s">
        <v>4988</v>
      </c>
      <c r="O1259" t="s">
        <v>4989</v>
      </c>
      <c r="P1259" t="s">
        <v>4985</v>
      </c>
      <c r="S1259">
        <v>762</v>
      </c>
      <c r="T1259">
        <v>253</v>
      </c>
    </row>
    <row r="1260" spans="1:20" x14ac:dyDescent="0.25">
      <c r="A1260" t="s">
        <v>4991</v>
      </c>
      <c r="B1260" t="s">
        <v>29</v>
      </c>
      <c r="C1260" t="s">
        <v>30</v>
      </c>
      <c r="D1260" t="s">
        <v>22</v>
      </c>
      <c r="E1260" t="s">
        <v>23</v>
      </c>
      <c r="F1260" t="s">
        <v>5</v>
      </c>
      <c r="H1260" t="s">
        <v>24</v>
      </c>
      <c r="I1260">
        <v>1370328</v>
      </c>
      <c r="J1260">
        <v>1370597</v>
      </c>
      <c r="K1260" t="s">
        <v>25</v>
      </c>
      <c r="L1260" t="s">
        <v>4993</v>
      </c>
      <c r="M1260" t="s">
        <v>4993</v>
      </c>
      <c r="O1260" t="s">
        <v>4994</v>
      </c>
      <c r="P1260" t="s">
        <v>4990</v>
      </c>
      <c r="S1260">
        <v>270</v>
      </c>
      <c r="T1260">
        <v>89</v>
      </c>
    </row>
    <row r="1261" spans="1:20" x14ac:dyDescent="0.25">
      <c r="A1261" t="s">
        <v>4996</v>
      </c>
      <c r="B1261" t="s">
        <v>29</v>
      </c>
      <c r="C1261" t="s">
        <v>30</v>
      </c>
      <c r="D1261" t="s">
        <v>22</v>
      </c>
      <c r="E1261" t="s">
        <v>23</v>
      </c>
      <c r="F1261" t="s">
        <v>5</v>
      </c>
      <c r="H1261" t="s">
        <v>24</v>
      </c>
      <c r="I1261">
        <v>1370602</v>
      </c>
      <c r="J1261">
        <v>1371387</v>
      </c>
      <c r="K1261" t="s">
        <v>25</v>
      </c>
      <c r="L1261" t="s">
        <v>4998</v>
      </c>
      <c r="M1261" t="s">
        <v>4998</v>
      </c>
      <c r="O1261" t="s">
        <v>4999</v>
      </c>
      <c r="P1261" t="s">
        <v>4995</v>
      </c>
      <c r="S1261">
        <v>786</v>
      </c>
      <c r="T1261">
        <v>261</v>
      </c>
    </row>
    <row r="1262" spans="1:20" x14ac:dyDescent="0.25">
      <c r="A1262" t="s">
        <v>5001</v>
      </c>
      <c r="B1262" t="s">
        <v>29</v>
      </c>
      <c r="C1262" t="s">
        <v>30</v>
      </c>
      <c r="D1262" t="s">
        <v>22</v>
      </c>
      <c r="E1262" t="s">
        <v>23</v>
      </c>
      <c r="F1262" t="s">
        <v>5</v>
      </c>
      <c r="H1262" t="s">
        <v>24</v>
      </c>
      <c r="I1262">
        <v>1371390</v>
      </c>
      <c r="J1262">
        <v>1372526</v>
      </c>
      <c r="K1262" t="s">
        <v>25</v>
      </c>
      <c r="L1262" t="s">
        <v>5003</v>
      </c>
      <c r="M1262" t="s">
        <v>5003</v>
      </c>
      <c r="O1262" t="s">
        <v>5004</v>
      </c>
      <c r="P1262" t="s">
        <v>5000</v>
      </c>
      <c r="S1262">
        <v>1137</v>
      </c>
      <c r="T1262">
        <v>378</v>
      </c>
    </row>
    <row r="1263" spans="1:20" x14ac:dyDescent="0.25">
      <c r="A1263" t="s">
        <v>5005</v>
      </c>
      <c r="B1263" t="s">
        <v>29</v>
      </c>
      <c r="C1263" t="s">
        <v>30</v>
      </c>
      <c r="D1263" t="s">
        <v>22</v>
      </c>
      <c r="E1263" t="s">
        <v>23</v>
      </c>
      <c r="F1263" t="s">
        <v>5</v>
      </c>
      <c r="H1263" t="s">
        <v>24</v>
      </c>
      <c r="I1263">
        <v>1372580</v>
      </c>
      <c r="J1263">
        <v>1373836</v>
      </c>
      <c r="K1263" t="s">
        <v>52</v>
      </c>
      <c r="L1263" t="s">
        <v>5007</v>
      </c>
      <c r="M1263" t="s">
        <v>5007</v>
      </c>
      <c r="O1263" t="s">
        <v>5008</v>
      </c>
      <c r="S1263">
        <v>1257</v>
      </c>
      <c r="T1263">
        <v>418</v>
      </c>
    </row>
    <row r="1264" spans="1:20" x14ac:dyDescent="0.25">
      <c r="A1264" t="s">
        <v>5010</v>
      </c>
      <c r="B1264" t="s">
        <v>29</v>
      </c>
      <c r="C1264" t="s">
        <v>30</v>
      </c>
      <c r="D1264" t="s">
        <v>22</v>
      </c>
      <c r="E1264" t="s">
        <v>23</v>
      </c>
      <c r="F1264" t="s">
        <v>5</v>
      </c>
      <c r="H1264" t="s">
        <v>24</v>
      </c>
      <c r="I1264">
        <v>1373839</v>
      </c>
      <c r="J1264">
        <v>1374477</v>
      </c>
      <c r="K1264" t="s">
        <v>52</v>
      </c>
      <c r="L1264" t="s">
        <v>5012</v>
      </c>
      <c r="M1264" t="s">
        <v>5012</v>
      </c>
      <c r="O1264" t="s">
        <v>5013</v>
      </c>
      <c r="P1264" t="s">
        <v>5009</v>
      </c>
      <c r="S1264">
        <v>639</v>
      </c>
      <c r="T1264">
        <v>212</v>
      </c>
    </row>
    <row r="1265" spans="1:20" x14ac:dyDescent="0.25">
      <c r="A1265" t="s">
        <v>5015</v>
      </c>
      <c r="B1265" t="s">
        <v>29</v>
      </c>
      <c r="C1265" t="s">
        <v>30</v>
      </c>
      <c r="D1265" t="s">
        <v>22</v>
      </c>
      <c r="E1265" t="s">
        <v>23</v>
      </c>
      <c r="F1265" t="s">
        <v>5</v>
      </c>
      <c r="H1265" t="s">
        <v>24</v>
      </c>
      <c r="I1265">
        <v>1374701</v>
      </c>
      <c r="J1265">
        <v>1376875</v>
      </c>
      <c r="K1265" t="s">
        <v>25</v>
      </c>
      <c r="L1265" t="s">
        <v>5017</v>
      </c>
      <c r="M1265" t="s">
        <v>5017</v>
      </c>
      <c r="O1265" t="s">
        <v>5018</v>
      </c>
      <c r="P1265" t="s">
        <v>5014</v>
      </c>
      <c r="S1265">
        <v>2175</v>
      </c>
      <c r="T1265">
        <v>724</v>
      </c>
    </row>
    <row r="1266" spans="1:20" x14ac:dyDescent="0.25">
      <c r="A1266" t="s">
        <v>5020</v>
      </c>
      <c r="B1266" t="s">
        <v>29</v>
      </c>
      <c r="C1266" t="s">
        <v>30</v>
      </c>
      <c r="D1266" t="s">
        <v>22</v>
      </c>
      <c r="E1266" t="s">
        <v>23</v>
      </c>
      <c r="F1266" t="s">
        <v>5</v>
      </c>
      <c r="H1266" t="s">
        <v>24</v>
      </c>
      <c r="I1266">
        <v>1376931</v>
      </c>
      <c r="J1266">
        <v>1378244</v>
      </c>
      <c r="K1266" t="s">
        <v>25</v>
      </c>
      <c r="L1266" t="s">
        <v>5022</v>
      </c>
      <c r="M1266" t="s">
        <v>5022</v>
      </c>
      <c r="O1266" t="s">
        <v>5023</v>
      </c>
      <c r="P1266" t="s">
        <v>5019</v>
      </c>
      <c r="S1266">
        <v>1314</v>
      </c>
      <c r="T1266">
        <v>437</v>
      </c>
    </row>
    <row r="1267" spans="1:20" x14ac:dyDescent="0.25">
      <c r="A1267" t="s">
        <v>5024</v>
      </c>
      <c r="B1267" t="s">
        <v>29</v>
      </c>
      <c r="C1267" t="s">
        <v>30</v>
      </c>
      <c r="D1267" t="s">
        <v>22</v>
      </c>
      <c r="E1267" t="s">
        <v>23</v>
      </c>
      <c r="F1267" t="s">
        <v>5</v>
      </c>
      <c r="H1267" t="s">
        <v>24</v>
      </c>
      <c r="I1267">
        <v>1378317</v>
      </c>
      <c r="J1267">
        <v>1379129</v>
      </c>
      <c r="K1267" t="s">
        <v>25</v>
      </c>
      <c r="L1267" t="s">
        <v>5026</v>
      </c>
      <c r="M1267" t="s">
        <v>5026</v>
      </c>
      <c r="O1267" t="s">
        <v>5027</v>
      </c>
      <c r="S1267">
        <v>813</v>
      </c>
      <c r="T1267">
        <v>270</v>
      </c>
    </row>
    <row r="1268" spans="1:20" x14ac:dyDescent="0.25">
      <c r="A1268" t="s">
        <v>5028</v>
      </c>
      <c r="B1268" t="s">
        <v>29</v>
      </c>
      <c r="C1268" t="s">
        <v>30</v>
      </c>
      <c r="D1268" t="s">
        <v>22</v>
      </c>
      <c r="E1268" t="s">
        <v>23</v>
      </c>
      <c r="F1268" t="s">
        <v>5</v>
      </c>
      <c r="H1268" t="s">
        <v>24</v>
      </c>
      <c r="I1268">
        <v>1379162</v>
      </c>
      <c r="J1268">
        <v>1379905</v>
      </c>
      <c r="K1268" t="s">
        <v>25</v>
      </c>
      <c r="L1268" t="s">
        <v>5030</v>
      </c>
      <c r="M1268" t="s">
        <v>5030</v>
      </c>
      <c r="O1268" t="s">
        <v>5031</v>
      </c>
      <c r="S1268">
        <v>744</v>
      </c>
      <c r="T1268">
        <v>247</v>
      </c>
    </row>
    <row r="1269" spans="1:20" x14ac:dyDescent="0.25">
      <c r="A1269" t="s">
        <v>5033</v>
      </c>
      <c r="B1269" t="s">
        <v>29</v>
      </c>
      <c r="C1269" t="s">
        <v>30</v>
      </c>
      <c r="D1269" t="s">
        <v>22</v>
      </c>
      <c r="E1269" t="s">
        <v>23</v>
      </c>
      <c r="F1269" t="s">
        <v>5</v>
      </c>
      <c r="H1269" t="s">
        <v>24</v>
      </c>
      <c r="I1269">
        <v>1380054</v>
      </c>
      <c r="J1269">
        <v>1380449</v>
      </c>
      <c r="K1269" t="s">
        <v>25</v>
      </c>
      <c r="L1269" t="s">
        <v>5035</v>
      </c>
      <c r="M1269" t="s">
        <v>5035</v>
      </c>
      <c r="O1269" t="s">
        <v>5036</v>
      </c>
      <c r="P1269" t="s">
        <v>5032</v>
      </c>
      <c r="S1269">
        <v>396</v>
      </c>
      <c r="T1269">
        <v>131</v>
      </c>
    </row>
    <row r="1270" spans="1:20" x14ac:dyDescent="0.25">
      <c r="A1270" t="s">
        <v>5037</v>
      </c>
      <c r="B1270" t="s">
        <v>29</v>
      </c>
      <c r="C1270" t="s">
        <v>30</v>
      </c>
      <c r="D1270" t="s">
        <v>22</v>
      </c>
      <c r="E1270" t="s">
        <v>23</v>
      </c>
      <c r="F1270" t="s">
        <v>5</v>
      </c>
      <c r="H1270" t="s">
        <v>24</v>
      </c>
      <c r="I1270">
        <v>1380471</v>
      </c>
      <c r="J1270">
        <v>1381256</v>
      </c>
      <c r="K1270" t="s">
        <v>25</v>
      </c>
      <c r="L1270" t="s">
        <v>5039</v>
      </c>
      <c r="M1270" t="s">
        <v>5039</v>
      </c>
      <c r="O1270" t="s">
        <v>5040</v>
      </c>
      <c r="S1270">
        <v>786</v>
      </c>
      <c r="T1270">
        <v>261</v>
      </c>
    </row>
    <row r="1271" spans="1:20" x14ac:dyDescent="0.25">
      <c r="A1271" t="s">
        <v>5041</v>
      </c>
      <c r="B1271" t="s">
        <v>29</v>
      </c>
      <c r="C1271" t="s">
        <v>30</v>
      </c>
      <c r="D1271" t="s">
        <v>22</v>
      </c>
      <c r="E1271" t="s">
        <v>23</v>
      </c>
      <c r="F1271" t="s">
        <v>5</v>
      </c>
      <c r="H1271" t="s">
        <v>24</v>
      </c>
      <c r="I1271">
        <v>1381275</v>
      </c>
      <c r="J1271">
        <v>1383404</v>
      </c>
      <c r="K1271" t="s">
        <v>25</v>
      </c>
      <c r="L1271" t="s">
        <v>5043</v>
      </c>
      <c r="M1271" t="s">
        <v>5043</v>
      </c>
      <c r="O1271" t="s">
        <v>5044</v>
      </c>
      <c r="S1271">
        <v>2130</v>
      </c>
      <c r="T1271">
        <v>709</v>
      </c>
    </row>
    <row r="1272" spans="1:20" x14ac:dyDescent="0.25">
      <c r="A1272" t="s">
        <v>5045</v>
      </c>
      <c r="B1272" t="s">
        <v>29</v>
      </c>
      <c r="C1272" t="s">
        <v>30</v>
      </c>
      <c r="D1272" t="s">
        <v>22</v>
      </c>
      <c r="E1272" t="s">
        <v>23</v>
      </c>
      <c r="F1272" t="s">
        <v>5</v>
      </c>
      <c r="H1272" t="s">
        <v>24</v>
      </c>
      <c r="I1272">
        <v>1383438</v>
      </c>
      <c r="J1272">
        <v>1384583</v>
      </c>
      <c r="K1272" t="s">
        <v>25</v>
      </c>
      <c r="L1272" t="s">
        <v>5047</v>
      </c>
      <c r="M1272" t="s">
        <v>5047</v>
      </c>
      <c r="O1272" t="s">
        <v>5048</v>
      </c>
      <c r="S1272">
        <v>1146</v>
      </c>
      <c r="T1272">
        <v>381</v>
      </c>
    </row>
    <row r="1273" spans="1:20" x14ac:dyDescent="0.25">
      <c r="A1273" t="s">
        <v>5049</v>
      </c>
      <c r="B1273" t="s">
        <v>29</v>
      </c>
      <c r="C1273" t="s">
        <v>30</v>
      </c>
      <c r="D1273" t="s">
        <v>22</v>
      </c>
      <c r="E1273" t="s">
        <v>23</v>
      </c>
      <c r="F1273" t="s">
        <v>5</v>
      </c>
      <c r="H1273" t="s">
        <v>24</v>
      </c>
      <c r="I1273">
        <v>1384583</v>
      </c>
      <c r="J1273">
        <v>1385323</v>
      </c>
      <c r="K1273" t="s">
        <v>25</v>
      </c>
      <c r="L1273" t="s">
        <v>5051</v>
      </c>
      <c r="M1273" t="s">
        <v>5051</v>
      </c>
      <c r="O1273" t="s">
        <v>5052</v>
      </c>
      <c r="S1273">
        <v>741</v>
      </c>
      <c r="T1273">
        <v>246</v>
      </c>
    </row>
    <row r="1274" spans="1:20" x14ac:dyDescent="0.25">
      <c r="A1274" t="s">
        <v>5054</v>
      </c>
      <c r="B1274" t="s">
        <v>29</v>
      </c>
      <c r="C1274" t="s">
        <v>30</v>
      </c>
      <c r="D1274" t="s">
        <v>22</v>
      </c>
      <c r="E1274" t="s">
        <v>23</v>
      </c>
      <c r="F1274" t="s">
        <v>5</v>
      </c>
      <c r="H1274" t="s">
        <v>24</v>
      </c>
      <c r="I1274">
        <v>1385343</v>
      </c>
      <c r="J1274">
        <v>1386125</v>
      </c>
      <c r="K1274" t="s">
        <v>25</v>
      </c>
      <c r="L1274" t="s">
        <v>5056</v>
      </c>
      <c r="M1274" t="s">
        <v>5056</v>
      </c>
      <c r="O1274" t="s">
        <v>5057</v>
      </c>
      <c r="P1274" t="s">
        <v>5053</v>
      </c>
      <c r="S1274">
        <v>783</v>
      </c>
      <c r="T1274">
        <v>260</v>
      </c>
    </row>
    <row r="1275" spans="1:20" x14ac:dyDescent="0.25">
      <c r="A1275" t="s">
        <v>5058</v>
      </c>
      <c r="B1275" t="s">
        <v>29</v>
      </c>
      <c r="C1275" t="s">
        <v>30</v>
      </c>
      <c r="D1275" t="s">
        <v>22</v>
      </c>
      <c r="E1275" t="s">
        <v>23</v>
      </c>
      <c r="F1275" t="s">
        <v>5</v>
      </c>
      <c r="H1275" t="s">
        <v>24</v>
      </c>
      <c r="I1275">
        <v>1386149</v>
      </c>
      <c r="J1275">
        <v>1386295</v>
      </c>
      <c r="K1275" t="s">
        <v>25</v>
      </c>
      <c r="L1275" t="s">
        <v>5059</v>
      </c>
      <c r="M1275" t="s">
        <v>5059</v>
      </c>
      <c r="O1275" t="s">
        <v>56</v>
      </c>
      <c r="S1275">
        <v>147</v>
      </c>
      <c r="T1275">
        <v>48</v>
      </c>
    </row>
    <row r="1276" spans="1:20" x14ac:dyDescent="0.25">
      <c r="A1276" t="s">
        <v>5060</v>
      </c>
      <c r="B1276" t="s">
        <v>29</v>
      </c>
      <c r="C1276" t="s">
        <v>30</v>
      </c>
      <c r="D1276" t="s">
        <v>22</v>
      </c>
      <c r="E1276" t="s">
        <v>23</v>
      </c>
      <c r="F1276" t="s">
        <v>5</v>
      </c>
      <c r="H1276" t="s">
        <v>24</v>
      </c>
      <c r="I1276">
        <v>1386317</v>
      </c>
      <c r="J1276">
        <v>1387114</v>
      </c>
      <c r="K1276" t="s">
        <v>25</v>
      </c>
      <c r="L1276" t="s">
        <v>5062</v>
      </c>
      <c r="M1276" t="s">
        <v>5062</v>
      </c>
      <c r="O1276" t="s">
        <v>5063</v>
      </c>
      <c r="S1276">
        <v>798</v>
      </c>
      <c r="T1276">
        <v>265</v>
      </c>
    </row>
    <row r="1277" spans="1:20" x14ac:dyDescent="0.25">
      <c r="A1277" t="s">
        <v>5064</v>
      </c>
      <c r="B1277" t="s">
        <v>29</v>
      </c>
      <c r="C1277" t="s">
        <v>30</v>
      </c>
      <c r="D1277" t="s">
        <v>22</v>
      </c>
      <c r="E1277" t="s">
        <v>23</v>
      </c>
      <c r="F1277" t="s">
        <v>5</v>
      </c>
      <c r="H1277" t="s">
        <v>24</v>
      </c>
      <c r="I1277">
        <v>1387107</v>
      </c>
      <c r="J1277">
        <v>1387883</v>
      </c>
      <c r="K1277" t="s">
        <v>25</v>
      </c>
      <c r="L1277" t="s">
        <v>5066</v>
      </c>
      <c r="M1277" t="s">
        <v>5066</v>
      </c>
      <c r="O1277" t="s">
        <v>5067</v>
      </c>
      <c r="S1277">
        <v>777</v>
      </c>
      <c r="T1277">
        <v>258</v>
      </c>
    </row>
    <row r="1278" spans="1:20" x14ac:dyDescent="0.25">
      <c r="A1278" t="s">
        <v>5068</v>
      </c>
      <c r="B1278" t="s">
        <v>29</v>
      </c>
      <c r="C1278" t="s">
        <v>30</v>
      </c>
      <c r="D1278" t="s">
        <v>22</v>
      </c>
      <c r="E1278" t="s">
        <v>23</v>
      </c>
      <c r="F1278" t="s">
        <v>5</v>
      </c>
      <c r="H1278" t="s">
        <v>24</v>
      </c>
      <c r="I1278">
        <v>1388013</v>
      </c>
      <c r="J1278">
        <v>1388501</v>
      </c>
      <c r="K1278" t="s">
        <v>25</v>
      </c>
      <c r="L1278" t="s">
        <v>5070</v>
      </c>
      <c r="M1278" t="s">
        <v>5070</v>
      </c>
      <c r="O1278" t="s">
        <v>5067</v>
      </c>
      <c r="S1278">
        <v>489</v>
      </c>
      <c r="T1278">
        <v>162</v>
      </c>
    </row>
    <row r="1279" spans="1:20" x14ac:dyDescent="0.25">
      <c r="A1279" t="s">
        <v>5071</v>
      </c>
      <c r="B1279" t="s">
        <v>29</v>
      </c>
      <c r="C1279" t="s">
        <v>30</v>
      </c>
      <c r="D1279" t="s">
        <v>22</v>
      </c>
      <c r="E1279" t="s">
        <v>23</v>
      </c>
      <c r="F1279" t="s">
        <v>5</v>
      </c>
      <c r="H1279" t="s">
        <v>24</v>
      </c>
      <c r="I1279">
        <v>1388564</v>
      </c>
      <c r="J1279">
        <v>1388956</v>
      </c>
      <c r="K1279" t="s">
        <v>25</v>
      </c>
      <c r="L1279" t="s">
        <v>5073</v>
      </c>
      <c r="M1279" t="s">
        <v>5073</v>
      </c>
      <c r="O1279" t="s">
        <v>5074</v>
      </c>
      <c r="S1279">
        <v>393</v>
      </c>
      <c r="T1279">
        <v>130</v>
      </c>
    </row>
    <row r="1280" spans="1:20" x14ac:dyDescent="0.25">
      <c r="A1280" t="s">
        <v>5075</v>
      </c>
      <c r="B1280" t="s">
        <v>29</v>
      </c>
      <c r="C1280" t="s">
        <v>30</v>
      </c>
      <c r="D1280" t="s">
        <v>22</v>
      </c>
      <c r="E1280" t="s">
        <v>23</v>
      </c>
      <c r="F1280" t="s">
        <v>5</v>
      </c>
      <c r="H1280" t="s">
        <v>24</v>
      </c>
      <c r="I1280">
        <v>1388983</v>
      </c>
      <c r="J1280">
        <v>1391262</v>
      </c>
      <c r="K1280" t="s">
        <v>25</v>
      </c>
      <c r="L1280" t="s">
        <v>5077</v>
      </c>
      <c r="M1280" t="s">
        <v>5077</v>
      </c>
      <c r="O1280" t="s">
        <v>5078</v>
      </c>
      <c r="P1280" t="s">
        <v>2399</v>
      </c>
      <c r="S1280">
        <v>2280</v>
      </c>
      <c r="T1280">
        <v>759</v>
      </c>
    </row>
    <row r="1281" spans="1:20" x14ac:dyDescent="0.25">
      <c r="A1281" t="s">
        <v>5079</v>
      </c>
      <c r="B1281" t="s">
        <v>29</v>
      </c>
      <c r="C1281" t="s">
        <v>30</v>
      </c>
      <c r="D1281" t="s">
        <v>22</v>
      </c>
      <c r="E1281" t="s">
        <v>23</v>
      </c>
      <c r="F1281" t="s">
        <v>5</v>
      </c>
      <c r="H1281" t="s">
        <v>24</v>
      </c>
      <c r="I1281">
        <v>1391259</v>
      </c>
      <c r="J1281">
        <v>1392362</v>
      </c>
      <c r="K1281" t="s">
        <v>25</v>
      </c>
      <c r="L1281" t="s">
        <v>5081</v>
      </c>
      <c r="M1281" t="s">
        <v>5081</v>
      </c>
      <c r="O1281" t="s">
        <v>652</v>
      </c>
      <c r="S1281">
        <v>1104</v>
      </c>
      <c r="T1281">
        <v>367</v>
      </c>
    </row>
    <row r="1282" spans="1:20" x14ac:dyDescent="0.25">
      <c r="A1282" t="s">
        <v>5082</v>
      </c>
      <c r="B1282" t="s">
        <v>29</v>
      </c>
      <c r="C1282" t="s">
        <v>30</v>
      </c>
      <c r="D1282" t="s">
        <v>22</v>
      </c>
      <c r="E1282" t="s">
        <v>23</v>
      </c>
      <c r="F1282" t="s">
        <v>5</v>
      </c>
      <c r="H1282" t="s">
        <v>24</v>
      </c>
      <c r="I1282">
        <v>1392342</v>
      </c>
      <c r="J1282">
        <v>1392662</v>
      </c>
      <c r="K1282" t="s">
        <v>52</v>
      </c>
      <c r="L1282" t="s">
        <v>5084</v>
      </c>
      <c r="M1282" t="s">
        <v>5084</v>
      </c>
      <c r="O1282" t="s">
        <v>5085</v>
      </c>
      <c r="S1282">
        <v>321</v>
      </c>
      <c r="T1282">
        <v>106</v>
      </c>
    </row>
    <row r="1283" spans="1:20" x14ac:dyDescent="0.25">
      <c r="A1283" t="s">
        <v>5086</v>
      </c>
      <c r="B1283" t="s">
        <v>29</v>
      </c>
      <c r="C1283" t="s">
        <v>30</v>
      </c>
      <c r="D1283" t="s">
        <v>22</v>
      </c>
      <c r="E1283" t="s">
        <v>23</v>
      </c>
      <c r="F1283" t="s">
        <v>5</v>
      </c>
      <c r="H1283" t="s">
        <v>24</v>
      </c>
      <c r="I1283">
        <v>1392659</v>
      </c>
      <c r="J1283">
        <v>1394023</v>
      </c>
      <c r="K1283" t="s">
        <v>52</v>
      </c>
      <c r="L1283" t="s">
        <v>5088</v>
      </c>
      <c r="M1283" t="s">
        <v>5088</v>
      </c>
      <c r="O1283" t="s">
        <v>4966</v>
      </c>
      <c r="S1283">
        <v>1365</v>
      </c>
      <c r="T1283">
        <v>454</v>
      </c>
    </row>
    <row r="1284" spans="1:20" x14ac:dyDescent="0.25">
      <c r="A1284" t="s">
        <v>5090</v>
      </c>
      <c r="B1284" t="s">
        <v>29</v>
      </c>
      <c r="C1284" t="s">
        <v>30</v>
      </c>
      <c r="D1284" t="s">
        <v>22</v>
      </c>
      <c r="E1284" t="s">
        <v>23</v>
      </c>
      <c r="F1284" t="s">
        <v>5</v>
      </c>
      <c r="H1284" t="s">
        <v>24</v>
      </c>
      <c r="I1284">
        <v>1394184</v>
      </c>
      <c r="J1284">
        <v>1394822</v>
      </c>
      <c r="K1284" t="s">
        <v>25</v>
      </c>
      <c r="L1284" t="s">
        <v>5092</v>
      </c>
      <c r="M1284" t="s">
        <v>5092</v>
      </c>
      <c r="O1284" t="s">
        <v>5093</v>
      </c>
      <c r="P1284" t="s">
        <v>5089</v>
      </c>
      <c r="S1284">
        <v>639</v>
      </c>
      <c r="T1284">
        <v>212</v>
      </c>
    </row>
    <row r="1285" spans="1:20" x14ac:dyDescent="0.25">
      <c r="A1285" t="s">
        <v>5095</v>
      </c>
      <c r="B1285" t="s">
        <v>29</v>
      </c>
      <c r="C1285" t="s">
        <v>30</v>
      </c>
      <c r="D1285" t="s">
        <v>22</v>
      </c>
      <c r="E1285" t="s">
        <v>23</v>
      </c>
      <c r="F1285" t="s">
        <v>5</v>
      </c>
      <c r="H1285" t="s">
        <v>24</v>
      </c>
      <c r="I1285">
        <v>1394812</v>
      </c>
      <c r="J1285">
        <v>1395537</v>
      </c>
      <c r="K1285" t="s">
        <v>25</v>
      </c>
      <c r="L1285" t="s">
        <v>5097</v>
      </c>
      <c r="M1285" t="s">
        <v>5097</v>
      </c>
      <c r="O1285" t="s">
        <v>5098</v>
      </c>
      <c r="P1285" t="s">
        <v>5094</v>
      </c>
      <c r="S1285">
        <v>726</v>
      </c>
      <c r="T1285">
        <v>241</v>
      </c>
    </row>
    <row r="1286" spans="1:20" x14ac:dyDescent="0.25">
      <c r="A1286" t="s">
        <v>5099</v>
      </c>
      <c r="B1286" t="s">
        <v>29</v>
      </c>
      <c r="C1286" t="s">
        <v>30</v>
      </c>
      <c r="D1286" t="s">
        <v>22</v>
      </c>
      <c r="E1286" t="s">
        <v>23</v>
      </c>
      <c r="F1286" t="s">
        <v>5</v>
      </c>
      <c r="H1286" t="s">
        <v>24</v>
      </c>
      <c r="I1286">
        <v>1395596</v>
      </c>
      <c r="J1286">
        <v>1396339</v>
      </c>
      <c r="K1286" t="s">
        <v>25</v>
      </c>
      <c r="L1286" t="s">
        <v>5101</v>
      </c>
      <c r="M1286" t="s">
        <v>5101</v>
      </c>
      <c r="O1286" t="s">
        <v>5102</v>
      </c>
      <c r="S1286">
        <v>744</v>
      </c>
      <c r="T1286">
        <v>247</v>
      </c>
    </row>
    <row r="1287" spans="1:20" x14ac:dyDescent="0.25">
      <c r="A1287" t="s">
        <v>5104</v>
      </c>
      <c r="B1287" t="s">
        <v>29</v>
      </c>
      <c r="C1287" t="s">
        <v>30</v>
      </c>
      <c r="D1287" t="s">
        <v>22</v>
      </c>
      <c r="E1287" t="s">
        <v>23</v>
      </c>
      <c r="F1287" t="s">
        <v>5</v>
      </c>
      <c r="H1287" t="s">
        <v>24</v>
      </c>
      <c r="I1287">
        <v>1396343</v>
      </c>
      <c r="J1287">
        <v>1396576</v>
      </c>
      <c r="K1287" t="s">
        <v>25</v>
      </c>
      <c r="L1287" t="s">
        <v>5106</v>
      </c>
      <c r="M1287" t="s">
        <v>5106</v>
      </c>
      <c r="O1287" t="s">
        <v>5107</v>
      </c>
      <c r="P1287" t="s">
        <v>5103</v>
      </c>
      <c r="S1287">
        <v>234</v>
      </c>
      <c r="T1287">
        <v>77</v>
      </c>
    </row>
    <row r="1288" spans="1:20" x14ac:dyDescent="0.25">
      <c r="A1288" t="s">
        <v>5109</v>
      </c>
      <c r="B1288" t="s">
        <v>29</v>
      </c>
      <c r="C1288" t="s">
        <v>30</v>
      </c>
      <c r="D1288" t="s">
        <v>22</v>
      </c>
      <c r="E1288" t="s">
        <v>23</v>
      </c>
      <c r="F1288" t="s">
        <v>5</v>
      </c>
      <c r="H1288" t="s">
        <v>24</v>
      </c>
      <c r="I1288">
        <v>1396591</v>
      </c>
      <c r="J1288">
        <v>1397070</v>
      </c>
      <c r="K1288" t="s">
        <v>25</v>
      </c>
      <c r="L1288" t="s">
        <v>5111</v>
      </c>
      <c r="M1288" t="s">
        <v>5111</v>
      </c>
      <c r="O1288" t="s">
        <v>5112</v>
      </c>
      <c r="P1288" t="s">
        <v>5108</v>
      </c>
      <c r="S1288">
        <v>480</v>
      </c>
      <c r="T1288">
        <v>159</v>
      </c>
    </row>
    <row r="1289" spans="1:20" x14ac:dyDescent="0.25">
      <c r="A1289" t="s">
        <v>5113</v>
      </c>
      <c r="B1289" t="s">
        <v>29</v>
      </c>
      <c r="C1289" t="s">
        <v>30</v>
      </c>
      <c r="D1289" t="s">
        <v>22</v>
      </c>
      <c r="E1289" t="s">
        <v>23</v>
      </c>
      <c r="F1289" t="s">
        <v>5</v>
      </c>
      <c r="H1289" t="s">
        <v>24</v>
      </c>
      <c r="I1289">
        <v>1397105</v>
      </c>
      <c r="J1289">
        <v>1399102</v>
      </c>
      <c r="K1289" t="s">
        <v>25</v>
      </c>
      <c r="L1289" t="s">
        <v>5115</v>
      </c>
      <c r="M1289" t="s">
        <v>5115</v>
      </c>
      <c r="O1289" t="s">
        <v>5116</v>
      </c>
      <c r="S1289">
        <v>1998</v>
      </c>
      <c r="T1289">
        <v>665</v>
      </c>
    </row>
    <row r="1290" spans="1:20" x14ac:dyDescent="0.25">
      <c r="A1290" t="s">
        <v>5117</v>
      </c>
      <c r="B1290" t="s">
        <v>29</v>
      </c>
      <c r="C1290" t="s">
        <v>30</v>
      </c>
      <c r="D1290" t="s">
        <v>22</v>
      </c>
      <c r="E1290" t="s">
        <v>23</v>
      </c>
      <c r="F1290" t="s">
        <v>5</v>
      </c>
      <c r="H1290" t="s">
        <v>24</v>
      </c>
      <c r="I1290">
        <v>1399099</v>
      </c>
      <c r="J1290">
        <v>1399635</v>
      </c>
      <c r="K1290" t="s">
        <v>25</v>
      </c>
      <c r="L1290" t="s">
        <v>5119</v>
      </c>
      <c r="M1290" t="s">
        <v>5119</v>
      </c>
      <c r="O1290" t="s">
        <v>5120</v>
      </c>
      <c r="S1290">
        <v>537</v>
      </c>
      <c r="T1290">
        <v>178</v>
      </c>
    </row>
    <row r="1291" spans="1:20" x14ac:dyDescent="0.25">
      <c r="A1291" t="s">
        <v>5121</v>
      </c>
      <c r="B1291" t="s">
        <v>29</v>
      </c>
      <c r="C1291" t="s">
        <v>30</v>
      </c>
      <c r="D1291" t="s">
        <v>22</v>
      </c>
      <c r="E1291" t="s">
        <v>23</v>
      </c>
      <c r="F1291" t="s">
        <v>5</v>
      </c>
      <c r="H1291" t="s">
        <v>24</v>
      </c>
      <c r="I1291">
        <v>1399635</v>
      </c>
      <c r="J1291">
        <v>1400117</v>
      </c>
      <c r="K1291" t="s">
        <v>25</v>
      </c>
      <c r="L1291" t="s">
        <v>5123</v>
      </c>
      <c r="M1291" t="s">
        <v>5123</v>
      </c>
      <c r="O1291" t="s">
        <v>5124</v>
      </c>
      <c r="S1291">
        <v>483</v>
      </c>
      <c r="T1291">
        <v>160</v>
      </c>
    </row>
    <row r="1292" spans="1:20" x14ac:dyDescent="0.25">
      <c r="A1292" t="s">
        <v>5126</v>
      </c>
      <c r="B1292" t="s">
        <v>29</v>
      </c>
      <c r="C1292" t="s">
        <v>30</v>
      </c>
      <c r="D1292" t="s">
        <v>22</v>
      </c>
      <c r="E1292" t="s">
        <v>23</v>
      </c>
      <c r="F1292" t="s">
        <v>5</v>
      </c>
      <c r="H1292" t="s">
        <v>24</v>
      </c>
      <c r="I1292">
        <v>1400151</v>
      </c>
      <c r="J1292">
        <v>1401425</v>
      </c>
      <c r="K1292" t="s">
        <v>25</v>
      </c>
      <c r="L1292" t="s">
        <v>5128</v>
      </c>
      <c r="M1292" t="s">
        <v>5128</v>
      </c>
      <c r="O1292" t="s">
        <v>5129</v>
      </c>
      <c r="P1292" t="s">
        <v>5125</v>
      </c>
      <c r="S1292">
        <v>1275</v>
      </c>
      <c r="T1292">
        <v>424</v>
      </c>
    </row>
    <row r="1293" spans="1:20" x14ac:dyDescent="0.25">
      <c r="A1293" t="s">
        <v>5130</v>
      </c>
      <c r="B1293" t="s">
        <v>29</v>
      </c>
      <c r="C1293" t="s">
        <v>30</v>
      </c>
      <c r="D1293" t="s">
        <v>22</v>
      </c>
      <c r="E1293" t="s">
        <v>23</v>
      </c>
      <c r="F1293" t="s">
        <v>5</v>
      </c>
      <c r="H1293" t="s">
        <v>24</v>
      </c>
      <c r="I1293">
        <v>1401471</v>
      </c>
      <c r="J1293">
        <v>1403213</v>
      </c>
      <c r="K1293" t="s">
        <v>52</v>
      </c>
      <c r="L1293" t="s">
        <v>5132</v>
      </c>
      <c r="M1293" t="s">
        <v>5132</v>
      </c>
      <c r="O1293" t="s">
        <v>5133</v>
      </c>
      <c r="S1293">
        <v>1743</v>
      </c>
      <c r="T1293">
        <v>580</v>
      </c>
    </row>
    <row r="1294" spans="1:20" x14ac:dyDescent="0.25">
      <c r="A1294" t="s">
        <v>5134</v>
      </c>
      <c r="B1294" t="s">
        <v>29</v>
      </c>
      <c r="C1294" t="s">
        <v>30</v>
      </c>
      <c r="D1294" t="s">
        <v>22</v>
      </c>
      <c r="E1294" t="s">
        <v>23</v>
      </c>
      <c r="F1294" t="s">
        <v>5</v>
      </c>
      <c r="H1294" t="s">
        <v>24</v>
      </c>
      <c r="I1294">
        <v>1403207</v>
      </c>
      <c r="J1294">
        <v>1405036</v>
      </c>
      <c r="K1294" t="s">
        <v>52</v>
      </c>
      <c r="L1294" t="s">
        <v>5136</v>
      </c>
      <c r="M1294" t="s">
        <v>5136</v>
      </c>
      <c r="O1294" t="s">
        <v>5137</v>
      </c>
      <c r="S1294">
        <v>1830</v>
      </c>
      <c r="T1294">
        <v>609</v>
      </c>
    </row>
    <row r="1295" spans="1:20" x14ac:dyDescent="0.25">
      <c r="A1295" t="s">
        <v>5138</v>
      </c>
      <c r="B1295" t="s">
        <v>29</v>
      </c>
      <c r="C1295" t="s">
        <v>30</v>
      </c>
      <c r="D1295" t="s">
        <v>22</v>
      </c>
      <c r="E1295" t="s">
        <v>23</v>
      </c>
      <c r="F1295" t="s">
        <v>5</v>
      </c>
      <c r="H1295" t="s">
        <v>24</v>
      </c>
      <c r="I1295">
        <v>1405029</v>
      </c>
      <c r="J1295">
        <v>1406048</v>
      </c>
      <c r="K1295" t="s">
        <v>52</v>
      </c>
      <c r="L1295" t="s">
        <v>5140</v>
      </c>
      <c r="M1295" t="s">
        <v>5140</v>
      </c>
      <c r="O1295" t="s">
        <v>5137</v>
      </c>
      <c r="S1295">
        <v>1020</v>
      </c>
      <c r="T1295">
        <v>339</v>
      </c>
    </row>
    <row r="1296" spans="1:20" x14ac:dyDescent="0.25">
      <c r="A1296" t="s">
        <v>5141</v>
      </c>
      <c r="B1296" t="s">
        <v>29</v>
      </c>
      <c r="C1296" t="s">
        <v>30</v>
      </c>
      <c r="D1296" t="s">
        <v>22</v>
      </c>
      <c r="E1296" t="s">
        <v>23</v>
      </c>
      <c r="F1296" t="s">
        <v>5</v>
      </c>
      <c r="H1296" t="s">
        <v>24</v>
      </c>
      <c r="I1296">
        <v>1406045</v>
      </c>
      <c r="J1296">
        <v>1406512</v>
      </c>
      <c r="K1296" t="s">
        <v>52</v>
      </c>
      <c r="L1296" t="s">
        <v>5143</v>
      </c>
      <c r="M1296" t="s">
        <v>5143</v>
      </c>
      <c r="O1296" t="s">
        <v>5144</v>
      </c>
      <c r="S1296">
        <v>468</v>
      </c>
      <c r="T1296">
        <v>155</v>
      </c>
    </row>
    <row r="1297" spans="1:20" x14ac:dyDescent="0.25">
      <c r="A1297" t="s">
        <v>5145</v>
      </c>
      <c r="B1297" t="s">
        <v>29</v>
      </c>
      <c r="C1297" t="s">
        <v>30</v>
      </c>
      <c r="D1297" t="s">
        <v>22</v>
      </c>
      <c r="E1297" t="s">
        <v>23</v>
      </c>
      <c r="F1297" t="s">
        <v>5</v>
      </c>
      <c r="H1297" t="s">
        <v>24</v>
      </c>
      <c r="I1297">
        <v>1406509</v>
      </c>
      <c r="J1297">
        <v>1407447</v>
      </c>
      <c r="K1297" t="s">
        <v>52</v>
      </c>
      <c r="L1297" t="s">
        <v>5147</v>
      </c>
      <c r="M1297" t="s">
        <v>5147</v>
      </c>
      <c r="O1297" t="s">
        <v>5148</v>
      </c>
      <c r="S1297">
        <v>939</v>
      </c>
      <c r="T1297">
        <v>312</v>
      </c>
    </row>
    <row r="1298" spans="1:20" x14ac:dyDescent="0.25">
      <c r="A1298" t="s">
        <v>5149</v>
      </c>
      <c r="B1298" t="s">
        <v>29</v>
      </c>
      <c r="C1298" t="s">
        <v>30</v>
      </c>
      <c r="D1298" t="s">
        <v>22</v>
      </c>
      <c r="E1298" t="s">
        <v>23</v>
      </c>
      <c r="F1298" t="s">
        <v>5</v>
      </c>
      <c r="H1298" t="s">
        <v>24</v>
      </c>
      <c r="I1298">
        <v>1407479</v>
      </c>
      <c r="J1298">
        <v>1408441</v>
      </c>
      <c r="K1298" t="s">
        <v>52</v>
      </c>
      <c r="L1298" t="s">
        <v>5151</v>
      </c>
      <c r="M1298" t="s">
        <v>5151</v>
      </c>
      <c r="O1298" t="s">
        <v>5152</v>
      </c>
      <c r="S1298">
        <v>963</v>
      </c>
      <c r="T1298">
        <v>320</v>
      </c>
    </row>
    <row r="1299" spans="1:20" x14ac:dyDescent="0.25">
      <c r="A1299" t="s">
        <v>5153</v>
      </c>
      <c r="B1299" t="s">
        <v>29</v>
      </c>
      <c r="C1299" t="s">
        <v>30</v>
      </c>
      <c r="D1299" t="s">
        <v>22</v>
      </c>
      <c r="E1299" t="s">
        <v>23</v>
      </c>
      <c r="F1299" t="s">
        <v>5</v>
      </c>
      <c r="H1299" t="s">
        <v>24</v>
      </c>
      <c r="I1299">
        <v>1408584</v>
      </c>
      <c r="J1299">
        <v>1413464</v>
      </c>
      <c r="K1299" t="s">
        <v>25</v>
      </c>
      <c r="L1299" t="s">
        <v>5155</v>
      </c>
      <c r="M1299" t="s">
        <v>5155</v>
      </c>
      <c r="O1299" t="s">
        <v>5156</v>
      </c>
      <c r="S1299">
        <v>4881</v>
      </c>
      <c r="T1299">
        <v>1626</v>
      </c>
    </row>
    <row r="1300" spans="1:20" x14ac:dyDescent="0.25">
      <c r="A1300" t="s">
        <v>5158</v>
      </c>
      <c r="B1300" t="s">
        <v>29</v>
      </c>
      <c r="C1300" t="s">
        <v>30</v>
      </c>
      <c r="D1300" t="s">
        <v>22</v>
      </c>
      <c r="E1300" t="s">
        <v>23</v>
      </c>
      <c r="F1300" t="s">
        <v>5</v>
      </c>
      <c r="H1300" t="s">
        <v>24</v>
      </c>
      <c r="I1300">
        <v>1413533</v>
      </c>
      <c r="J1300">
        <v>1414210</v>
      </c>
      <c r="K1300" t="s">
        <v>25</v>
      </c>
      <c r="L1300" t="s">
        <v>5160</v>
      </c>
      <c r="M1300" t="s">
        <v>5160</v>
      </c>
      <c r="O1300" t="s">
        <v>5161</v>
      </c>
      <c r="P1300" t="s">
        <v>5157</v>
      </c>
      <c r="S1300">
        <v>678</v>
      </c>
      <c r="T1300">
        <v>225</v>
      </c>
    </row>
    <row r="1301" spans="1:20" x14ac:dyDescent="0.25">
      <c r="A1301" t="s">
        <v>5162</v>
      </c>
      <c r="B1301" t="s">
        <v>29</v>
      </c>
      <c r="C1301" t="s">
        <v>30</v>
      </c>
      <c r="D1301" t="s">
        <v>22</v>
      </c>
      <c r="E1301" t="s">
        <v>23</v>
      </c>
      <c r="F1301" t="s">
        <v>5</v>
      </c>
      <c r="H1301" t="s">
        <v>24</v>
      </c>
      <c r="I1301">
        <v>1414337</v>
      </c>
      <c r="J1301">
        <v>1414510</v>
      </c>
      <c r="K1301" t="s">
        <v>25</v>
      </c>
      <c r="L1301" t="s">
        <v>5164</v>
      </c>
      <c r="M1301" t="s">
        <v>5164</v>
      </c>
      <c r="O1301" t="s">
        <v>56</v>
      </c>
      <c r="S1301">
        <v>174</v>
      </c>
      <c r="T1301">
        <v>57</v>
      </c>
    </row>
    <row r="1302" spans="1:20" x14ac:dyDescent="0.25">
      <c r="A1302" t="s">
        <v>5165</v>
      </c>
      <c r="B1302" t="s">
        <v>29</v>
      </c>
      <c r="C1302" t="s">
        <v>30</v>
      </c>
      <c r="D1302" t="s">
        <v>22</v>
      </c>
      <c r="E1302" t="s">
        <v>23</v>
      </c>
      <c r="F1302" t="s">
        <v>5</v>
      </c>
      <c r="H1302" t="s">
        <v>24</v>
      </c>
      <c r="I1302">
        <v>1414644</v>
      </c>
      <c r="J1302">
        <v>1415699</v>
      </c>
      <c r="K1302" t="s">
        <v>25</v>
      </c>
      <c r="L1302" t="s">
        <v>5167</v>
      </c>
      <c r="M1302" t="s">
        <v>5167</v>
      </c>
      <c r="O1302" t="s">
        <v>3880</v>
      </c>
      <c r="S1302">
        <v>1056</v>
      </c>
      <c r="T1302">
        <v>351</v>
      </c>
    </row>
    <row r="1303" spans="1:20" x14ac:dyDescent="0.25">
      <c r="A1303" t="s">
        <v>5168</v>
      </c>
      <c r="B1303" t="s">
        <v>29</v>
      </c>
      <c r="C1303" t="s">
        <v>30</v>
      </c>
      <c r="D1303" t="s">
        <v>22</v>
      </c>
      <c r="E1303" t="s">
        <v>23</v>
      </c>
      <c r="F1303" t="s">
        <v>5</v>
      </c>
      <c r="H1303" t="s">
        <v>24</v>
      </c>
      <c r="I1303">
        <v>1415895</v>
      </c>
      <c r="J1303">
        <v>1417034</v>
      </c>
      <c r="K1303" t="s">
        <v>25</v>
      </c>
      <c r="L1303" t="s">
        <v>5170</v>
      </c>
      <c r="M1303" t="s">
        <v>5170</v>
      </c>
      <c r="O1303" t="s">
        <v>3880</v>
      </c>
      <c r="S1303">
        <v>1140</v>
      </c>
      <c r="T1303">
        <v>379</v>
      </c>
    </row>
    <row r="1304" spans="1:20" x14ac:dyDescent="0.25">
      <c r="A1304" t="s">
        <v>5171</v>
      </c>
      <c r="B1304" t="s">
        <v>29</v>
      </c>
      <c r="C1304" t="s">
        <v>30</v>
      </c>
      <c r="D1304" t="s">
        <v>22</v>
      </c>
      <c r="E1304" t="s">
        <v>23</v>
      </c>
      <c r="F1304" t="s">
        <v>5</v>
      </c>
      <c r="H1304" t="s">
        <v>24</v>
      </c>
      <c r="I1304">
        <v>1417038</v>
      </c>
      <c r="J1304">
        <v>1417655</v>
      </c>
      <c r="K1304" t="s">
        <v>52</v>
      </c>
      <c r="L1304" t="s">
        <v>5173</v>
      </c>
      <c r="M1304" t="s">
        <v>5173</v>
      </c>
      <c r="O1304" t="s">
        <v>5174</v>
      </c>
      <c r="S1304">
        <v>618</v>
      </c>
      <c r="T1304">
        <v>205</v>
      </c>
    </row>
    <row r="1305" spans="1:20" x14ac:dyDescent="0.25">
      <c r="A1305" t="s">
        <v>5175</v>
      </c>
      <c r="B1305" t="s">
        <v>29</v>
      </c>
      <c r="C1305" t="s">
        <v>30</v>
      </c>
      <c r="D1305" t="s">
        <v>22</v>
      </c>
      <c r="E1305" t="s">
        <v>23</v>
      </c>
      <c r="F1305" t="s">
        <v>5</v>
      </c>
      <c r="H1305" t="s">
        <v>24</v>
      </c>
      <c r="I1305">
        <v>1417813</v>
      </c>
      <c r="J1305">
        <v>1418706</v>
      </c>
      <c r="K1305" t="s">
        <v>25</v>
      </c>
      <c r="L1305" t="s">
        <v>5177</v>
      </c>
      <c r="M1305" t="s">
        <v>5177</v>
      </c>
      <c r="O1305" t="s">
        <v>56</v>
      </c>
      <c r="S1305">
        <v>894</v>
      </c>
      <c r="T1305">
        <v>297</v>
      </c>
    </row>
    <row r="1306" spans="1:20" x14ac:dyDescent="0.25">
      <c r="A1306" t="s">
        <v>5178</v>
      </c>
      <c r="B1306" t="s">
        <v>29</v>
      </c>
      <c r="C1306" t="s">
        <v>30</v>
      </c>
      <c r="D1306" t="s">
        <v>22</v>
      </c>
      <c r="E1306" t="s">
        <v>23</v>
      </c>
      <c r="F1306" t="s">
        <v>5</v>
      </c>
      <c r="H1306" t="s">
        <v>24</v>
      </c>
      <c r="I1306">
        <v>1418767</v>
      </c>
      <c r="J1306">
        <v>1419444</v>
      </c>
      <c r="K1306" t="s">
        <v>25</v>
      </c>
      <c r="L1306" t="s">
        <v>5180</v>
      </c>
      <c r="M1306" t="s">
        <v>5180</v>
      </c>
      <c r="O1306" t="s">
        <v>5181</v>
      </c>
      <c r="S1306">
        <v>678</v>
      </c>
      <c r="T1306">
        <v>225</v>
      </c>
    </row>
    <row r="1307" spans="1:20" x14ac:dyDescent="0.25">
      <c r="A1307" t="s">
        <v>5182</v>
      </c>
      <c r="B1307" t="s">
        <v>29</v>
      </c>
      <c r="C1307" t="s">
        <v>30</v>
      </c>
      <c r="D1307" t="s">
        <v>22</v>
      </c>
      <c r="E1307" t="s">
        <v>23</v>
      </c>
      <c r="F1307" t="s">
        <v>5</v>
      </c>
      <c r="H1307" t="s">
        <v>24</v>
      </c>
      <c r="I1307">
        <v>1419503</v>
      </c>
      <c r="J1307">
        <v>1420003</v>
      </c>
      <c r="K1307" t="s">
        <v>25</v>
      </c>
      <c r="L1307" t="s">
        <v>5184</v>
      </c>
      <c r="M1307" t="s">
        <v>5184</v>
      </c>
      <c r="O1307" t="s">
        <v>5185</v>
      </c>
      <c r="S1307">
        <v>501</v>
      </c>
      <c r="T1307">
        <v>166</v>
      </c>
    </row>
    <row r="1308" spans="1:20" x14ac:dyDescent="0.25">
      <c r="A1308" t="s">
        <v>5186</v>
      </c>
      <c r="B1308" t="s">
        <v>29</v>
      </c>
      <c r="C1308" t="s">
        <v>30</v>
      </c>
      <c r="D1308" t="s">
        <v>22</v>
      </c>
      <c r="E1308" t="s">
        <v>23</v>
      </c>
      <c r="F1308" t="s">
        <v>5</v>
      </c>
      <c r="H1308" t="s">
        <v>24</v>
      </c>
      <c r="I1308">
        <v>1420027</v>
      </c>
      <c r="J1308">
        <v>1421268</v>
      </c>
      <c r="K1308" t="s">
        <v>25</v>
      </c>
      <c r="L1308" t="s">
        <v>5188</v>
      </c>
      <c r="M1308" t="s">
        <v>5188</v>
      </c>
      <c r="O1308" t="s">
        <v>1243</v>
      </c>
      <c r="S1308">
        <v>1242</v>
      </c>
      <c r="T1308">
        <v>413</v>
      </c>
    </row>
    <row r="1309" spans="1:20" x14ac:dyDescent="0.25">
      <c r="A1309" t="s">
        <v>5189</v>
      </c>
      <c r="B1309" t="s">
        <v>29</v>
      </c>
      <c r="C1309" t="s">
        <v>30</v>
      </c>
      <c r="D1309" t="s">
        <v>22</v>
      </c>
      <c r="E1309" t="s">
        <v>23</v>
      </c>
      <c r="F1309" t="s">
        <v>5</v>
      </c>
      <c r="H1309" t="s">
        <v>24</v>
      </c>
      <c r="I1309">
        <v>1421265</v>
      </c>
      <c r="J1309">
        <v>1422053</v>
      </c>
      <c r="K1309" t="s">
        <v>25</v>
      </c>
      <c r="L1309" t="s">
        <v>5191</v>
      </c>
      <c r="M1309" t="s">
        <v>5191</v>
      </c>
      <c r="O1309" t="s">
        <v>5192</v>
      </c>
      <c r="S1309">
        <v>789</v>
      </c>
      <c r="T1309">
        <v>262</v>
      </c>
    </row>
    <row r="1310" spans="1:20" x14ac:dyDescent="0.25">
      <c r="A1310" t="s">
        <v>5193</v>
      </c>
      <c r="B1310" t="s">
        <v>29</v>
      </c>
      <c r="C1310" t="s">
        <v>30</v>
      </c>
      <c r="D1310" t="s">
        <v>22</v>
      </c>
      <c r="E1310" t="s">
        <v>23</v>
      </c>
      <c r="F1310" t="s">
        <v>5</v>
      </c>
      <c r="H1310" t="s">
        <v>24</v>
      </c>
      <c r="I1310">
        <v>1422034</v>
      </c>
      <c r="J1310">
        <v>1422828</v>
      </c>
      <c r="K1310" t="s">
        <v>52</v>
      </c>
      <c r="L1310" t="s">
        <v>5195</v>
      </c>
      <c r="M1310" t="s">
        <v>5195</v>
      </c>
      <c r="O1310" t="s">
        <v>56</v>
      </c>
      <c r="S1310">
        <v>795</v>
      </c>
      <c r="T1310">
        <v>264</v>
      </c>
    </row>
    <row r="1311" spans="1:20" x14ac:dyDescent="0.25">
      <c r="A1311" t="s">
        <v>5197</v>
      </c>
      <c r="B1311" t="s">
        <v>29</v>
      </c>
      <c r="C1311" t="s">
        <v>30</v>
      </c>
      <c r="D1311" t="s">
        <v>22</v>
      </c>
      <c r="E1311" t="s">
        <v>23</v>
      </c>
      <c r="F1311" t="s">
        <v>5</v>
      </c>
      <c r="H1311" t="s">
        <v>24</v>
      </c>
      <c r="I1311">
        <v>1422858</v>
      </c>
      <c r="J1311">
        <v>1426379</v>
      </c>
      <c r="K1311" t="s">
        <v>52</v>
      </c>
      <c r="L1311" t="s">
        <v>5199</v>
      </c>
      <c r="M1311" t="s">
        <v>5199</v>
      </c>
      <c r="O1311" t="s">
        <v>5200</v>
      </c>
      <c r="P1311" t="s">
        <v>5196</v>
      </c>
      <c r="S1311">
        <v>3522</v>
      </c>
      <c r="T1311">
        <v>1173</v>
      </c>
    </row>
    <row r="1312" spans="1:20" x14ac:dyDescent="0.25">
      <c r="A1312" t="s">
        <v>5201</v>
      </c>
      <c r="B1312" t="s">
        <v>29</v>
      </c>
      <c r="C1312" t="s">
        <v>30</v>
      </c>
      <c r="D1312" t="s">
        <v>22</v>
      </c>
      <c r="E1312" t="s">
        <v>23</v>
      </c>
      <c r="F1312" t="s">
        <v>5</v>
      </c>
      <c r="H1312" t="s">
        <v>24</v>
      </c>
      <c r="I1312">
        <v>1426551</v>
      </c>
      <c r="J1312">
        <v>1428020</v>
      </c>
      <c r="K1312" t="s">
        <v>25</v>
      </c>
      <c r="L1312" t="s">
        <v>5203</v>
      </c>
      <c r="M1312" t="s">
        <v>5203</v>
      </c>
      <c r="O1312" t="s">
        <v>5204</v>
      </c>
      <c r="S1312">
        <v>1470</v>
      </c>
      <c r="T1312">
        <v>489</v>
      </c>
    </row>
    <row r="1313" spans="1:20" x14ac:dyDescent="0.25">
      <c r="A1313" t="s">
        <v>5205</v>
      </c>
      <c r="B1313" t="s">
        <v>29</v>
      </c>
      <c r="C1313" t="s">
        <v>30</v>
      </c>
      <c r="D1313" t="s">
        <v>22</v>
      </c>
      <c r="E1313" t="s">
        <v>23</v>
      </c>
      <c r="F1313" t="s">
        <v>5</v>
      </c>
      <c r="H1313" t="s">
        <v>24</v>
      </c>
      <c r="I1313">
        <v>1428344</v>
      </c>
      <c r="J1313">
        <v>1429690</v>
      </c>
      <c r="K1313" t="s">
        <v>25</v>
      </c>
      <c r="L1313" t="s">
        <v>5207</v>
      </c>
      <c r="M1313" t="s">
        <v>5207</v>
      </c>
      <c r="O1313" t="s">
        <v>5208</v>
      </c>
      <c r="S1313">
        <v>1347</v>
      </c>
      <c r="T1313">
        <v>448</v>
      </c>
    </row>
    <row r="1314" spans="1:20" x14ac:dyDescent="0.25">
      <c r="A1314" t="s">
        <v>5209</v>
      </c>
      <c r="B1314" t="s">
        <v>29</v>
      </c>
      <c r="C1314" t="s">
        <v>30</v>
      </c>
      <c r="D1314" t="s">
        <v>22</v>
      </c>
      <c r="E1314" t="s">
        <v>23</v>
      </c>
      <c r="F1314" t="s">
        <v>5</v>
      </c>
      <c r="H1314" t="s">
        <v>24</v>
      </c>
      <c r="I1314">
        <v>1429695</v>
      </c>
      <c r="J1314">
        <v>1430903</v>
      </c>
      <c r="K1314" t="s">
        <v>25</v>
      </c>
      <c r="L1314" t="s">
        <v>5211</v>
      </c>
      <c r="M1314" t="s">
        <v>5211</v>
      </c>
      <c r="O1314" t="s">
        <v>5212</v>
      </c>
      <c r="S1314">
        <v>1209</v>
      </c>
      <c r="T1314">
        <v>402</v>
      </c>
    </row>
    <row r="1315" spans="1:20" x14ac:dyDescent="0.25">
      <c r="A1315" t="s">
        <v>5213</v>
      </c>
      <c r="B1315" t="s">
        <v>29</v>
      </c>
      <c r="C1315" t="s">
        <v>30</v>
      </c>
      <c r="D1315" t="s">
        <v>22</v>
      </c>
      <c r="E1315" t="s">
        <v>23</v>
      </c>
      <c r="F1315" t="s">
        <v>5</v>
      </c>
      <c r="H1315" t="s">
        <v>24</v>
      </c>
      <c r="I1315">
        <v>1430896</v>
      </c>
      <c r="J1315">
        <v>1431699</v>
      </c>
      <c r="K1315" t="s">
        <v>25</v>
      </c>
      <c r="L1315" t="s">
        <v>5215</v>
      </c>
      <c r="M1315" t="s">
        <v>5215</v>
      </c>
      <c r="O1315" t="s">
        <v>5216</v>
      </c>
      <c r="S1315">
        <v>804</v>
      </c>
      <c r="T1315">
        <v>267</v>
      </c>
    </row>
    <row r="1316" spans="1:20" x14ac:dyDescent="0.25">
      <c r="A1316" t="s">
        <v>5217</v>
      </c>
      <c r="B1316" t="s">
        <v>29</v>
      </c>
      <c r="C1316" t="s">
        <v>30</v>
      </c>
      <c r="D1316" t="s">
        <v>22</v>
      </c>
      <c r="E1316" t="s">
        <v>23</v>
      </c>
      <c r="F1316" t="s">
        <v>5</v>
      </c>
      <c r="H1316" t="s">
        <v>24</v>
      </c>
      <c r="I1316">
        <v>1431702</v>
      </c>
      <c r="J1316">
        <v>1432367</v>
      </c>
      <c r="K1316" t="s">
        <v>25</v>
      </c>
      <c r="L1316" t="s">
        <v>5219</v>
      </c>
      <c r="M1316" t="s">
        <v>5219</v>
      </c>
      <c r="O1316" t="s">
        <v>5220</v>
      </c>
      <c r="S1316">
        <v>666</v>
      </c>
      <c r="T1316">
        <v>221</v>
      </c>
    </row>
    <row r="1317" spans="1:20" x14ac:dyDescent="0.25">
      <c r="A1317" t="s">
        <v>5222</v>
      </c>
      <c r="B1317" t="s">
        <v>29</v>
      </c>
      <c r="C1317" t="s">
        <v>30</v>
      </c>
      <c r="D1317" t="s">
        <v>22</v>
      </c>
      <c r="E1317" t="s">
        <v>23</v>
      </c>
      <c r="F1317" t="s">
        <v>5</v>
      </c>
      <c r="H1317" t="s">
        <v>24</v>
      </c>
      <c r="I1317">
        <v>1432367</v>
      </c>
      <c r="J1317">
        <v>1432975</v>
      </c>
      <c r="K1317" t="s">
        <v>25</v>
      </c>
      <c r="L1317" t="s">
        <v>5224</v>
      </c>
      <c r="M1317" t="s">
        <v>5224</v>
      </c>
      <c r="O1317" t="s">
        <v>5225</v>
      </c>
      <c r="P1317" t="s">
        <v>5221</v>
      </c>
      <c r="S1317">
        <v>609</v>
      </c>
      <c r="T1317">
        <v>202</v>
      </c>
    </row>
    <row r="1318" spans="1:20" x14ac:dyDescent="0.25">
      <c r="A1318" t="s">
        <v>5226</v>
      </c>
      <c r="B1318" t="s">
        <v>29</v>
      </c>
      <c r="C1318" t="s">
        <v>30</v>
      </c>
      <c r="D1318" t="s">
        <v>22</v>
      </c>
      <c r="E1318" t="s">
        <v>23</v>
      </c>
      <c r="F1318" t="s">
        <v>5</v>
      </c>
      <c r="H1318" t="s">
        <v>24</v>
      </c>
      <c r="I1318">
        <v>1433013</v>
      </c>
      <c r="J1318">
        <v>1434239</v>
      </c>
      <c r="K1318" t="s">
        <v>25</v>
      </c>
      <c r="L1318" t="s">
        <v>5228</v>
      </c>
      <c r="M1318" t="s">
        <v>5228</v>
      </c>
      <c r="O1318" t="s">
        <v>5229</v>
      </c>
      <c r="S1318">
        <v>1227</v>
      </c>
      <c r="T1318">
        <v>408</v>
      </c>
    </row>
    <row r="1319" spans="1:20" x14ac:dyDescent="0.25">
      <c r="A1319" t="s">
        <v>5230</v>
      </c>
      <c r="B1319" t="s">
        <v>29</v>
      </c>
      <c r="C1319" t="s">
        <v>30</v>
      </c>
      <c r="D1319" t="s">
        <v>22</v>
      </c>
      <c r="E1319" t="s">
        <v>23</v>
      </c>
      <c r="F1319" t="s">
        <v>5</v>
      </c>
      <c r="H1319" t="s">
        <v>24</v>
      </c>
      <c r="I1319">
        <v>1434249</v>
      </c>
      <c r="J1319">
        <v>1435298</v>
      </c>
      <c r="K1319" t="s">
        <v>25</v>
      </c>
      <c r="L1319" t="s">
        <v>5232</v>
      </c>
      <c r="M1319" t="s">
        <v>5232</v>
      </c>
      <c r="O1319" t="s">
        <v>5233</v>
      </c>
      <c r="S1319">
        <v>1050</v>
      </c>
      <c r="T1319">
        <v>349</v>
      </c>
    </row>
    <row r="1320" spans="1:20" x14ac:dyDescent="0.25">
      <c r="A1320" t="s">
        <v>5235</v>
      </c>
      <c r="B1320" t="s">
        <v>29</v>
      </c>
      <c r="C1320" t="s">
        <v>30</v>
      </c>
      <c r="D1320" t="s">
        <v>22</v>
      </c>
      <c r="E1320" t="s">
        <v>23</v>
      </c>
      <c r="F1320" t="s">
        <v>5</v>
      </c>
      <c r="H1320" t="s">
        <v>24</v>
      </c>
      <c r="I1320">
        <v>1435311</v>
      </c>
      <c r="J1320">
        <v>1435553</v>
      </c>
      <c r="K1320" t="s">
        <v>25</v>
      </c>
      <c r="L1320" t="s">
        <v>5237</v>
      </c>
      <c r="M1320" t="s">
        <v>5237</v>
      </c>
      <c r="O1320" t="s">
        <v>5238</v>
      </c>
      <c r="P1320" t="s">
        <v>5234</v>
      </c>
      <c r="S1320">
        <v>243</v>
      </c>
      <c r="T1320">
        <v>80</v>
      </c>
    </row>
    <row r="1321" spans="1:20" x14ac:dyDescent="0.25">
      <c r="A1321" t="s">
        <v>5240</v>
      </c>
      <c r="B1321" t="s">
        <v>29</v>
      </c>
      <c r="C1321" t="s">
        <v>30</v>
      </c>
      <c r="D1321" t="s">
        <v>22</v>
      </c>
      <c r="E1321" t="s">
        <v>23</v>
      </c>
      <c r="F1321" t="s">
        <v>5</v>
      </c>
      <c r="H1321" t="s">
        <v>24</v>
      </c>
      <c r="I1321">
        <v>1435626</v>
      </c>
      <c r="J1321">
        <v>1437017</v>
      </c>
      <c r="K1321" t="s">
        <v>25</v>
      </c>
      <c r="L1321" t="s">
        <v>5242</v>
      </c>
      <c r="M1321" t="s">
        <v>5242</v>
      </c>
      <c r="O1321" t="s">
        <v>5243</v>
      </c>
      <c r="P1321" t="s">
        <v>5239</v>
      </c>
      <c r="S1321">
        <v>1392</v>
      </c>
      <c r="T1321">
        <v>463</v>
      </c>
    </row>
    <row r="1322" spans="1:20" x14ac:dyDescent="0.25">
      <c r="A1322" t="s">
        <v>5244</v>
      </c>
      <c r="B1322" t="s">
        <v>29</v>
      </c>
      <c r="C1322" t="s">
        <v>30</v>
      </c>
      <c r="D1322" t="s">
        <v>22</v>
      </c>
      <c r="E1322" t="s">
        <v>23</v>
      </c>
      <c r="F1322" t="s">
        <v>5</v>
      </c>
      <c r="H1322" t="s">
        <v>24</v>
      </c>
      <c r="I1322">
        <v>1437046</v>
      </c>
      <c r="J1322">
        <v>1437819</v>
      </c>
      <c r="K1322" t="s">
        <v>52</v>
      </c>
      <c r="L1322" t="s">
        <v>5246</v>
      </c>
      <c r="M1322" t="s">
        <v>5246</v>
      </c>
      <c r="O1322" t="s">
        <v>5247</v>
      </c>
      <c r="S1322">
        <v>774</v>
      </c>
      <c r="T1322">
        <v>257</v>
      </c>
    </row>
    <row r="1323" spans="1:20" x14ac:dyDescent="0.25">
      <c r="A1323" t="s">
        <v>5248</v>
      </c>
      <c r="B1323" t="s">
        <v>29</v>
      </c>
      <c r="C1323" t="s">
        <v>30</v>
      </c>
      <c r="D1323" t="s">
        <v>22</v>
      </c>
      <c r="E1323" t="s">
        <v>23</v>
      </c>
      <c r="F1323" t="s">
        <v>5</v>
      </c>
      <c r="H1323" t="s">
        <v>24</v>
      </c>
      <c r="I1323">
        <v>1437816</v>
      </c>
      <c r="J1323">
        <v>1438943</v>
      </c>
      <c r="K1323" t="s">
        <v>52</v>
      </c>
      <c r="L1323" t="s">
        <v>5250</v>
      </c>
      <c r="M1323" t="s">
        <v>5250</v>
      </c>
      <c r="O1323" t="s">
        <v>5251</v>
      </c>
      <c r="S1323">
        <v>1128</v>
      </c>
      <c r="T1323">
        <v>375</v>
      </c>
    </row>
    <row r="1324" spans="1:20" x14ac:dyDescent="0.25">
      <c r="A1324" t="s">
        <v>5252</v>
      </c>
      <c r="B1324" t="s">
        <v>29</v>
      </c>
      <c r="C1324" t="s">
        <v>30</v>
      </c>
      <c r="D1324" t="s">
        <v>22</v>
      </c>
      <c r="E1324" t="s">
        <v>23</v>
      </c>
      <c r="F1324" t="s">
        <v>5</v>
      </c>
      <c r="H1324" t="s">
        <v>24</v>
      </c>
      <c r="I1324">
        <v>1438958</v>
      </c>
      <c r="J1324">
        <v>1439407</v>
      </c>
      <c r="K1324" t="s">
        <v>52</v>
      </c>
      <c r="L1324" t="s">
        <v>5254</v>
      </c>
      <c r="M1324" t="s">
        <v>5254</v>
      </c>
      <c r="O1324" t="s">
        <v>5255</v>
      </c>
      <c r="S1324">
        <v>450</v>
      </c>
      <c r="T1324">
        <v>149</v>
      </c>
    </row>
    <row r="1325" spans="1:20" x14ac:dyDescent="0.25">
      <c r="A1325" t="s">
        <v>5257</v>
      </c>
      <c r="B1325" t="s">
        <v>29</v>
      </c>
      <c r="C1325" t="s">
        <v>30</v>
      </c>
      <c r="D1325" t="s">
        <v>22</v>
      </c>
      <c r="E1325" t="s">
        <v>23</v>
      </c>
      <c r="F1325" t="s">
        <v>5</v>
      </c>
      <c r="H1325" t="s">
        <v>24</v>
      </c>
      <c r="I1325">
        <v>1439434</v>
      </c>
      <c r="J1325">
        <v>1440399</v>
      </c>
      <c r="K1325" t="s">
        <v>52</v>
      </c>
      <c r="L1325" t="s">
        <v>5259</v>
      </c>
      <c r="M1325" t="s">
        <v>5259</v>
      </c>
      <c r="O1325" t="s">
        <v>5260</v>
      </c>
      <c r="P1325" t="s">
        <v>5256</v>
      </c>
      <c r="S1325">
        <v>966</v>
      </c>
      <c r="T1325">
        <v>321</v>
      </c>
    </row>
    <row r="1326" spans="1:20" x14ac:dyDescent="0.25">
      <c r="A1326" t="s">
        <v>5262</v>
      </c>
      <c r="B1326" t="s">
        <v>29</v>
      </c>
      <c r="C1326" t="s">
        <v>30</v>
      </c>
      <c r="D1326" t="s">
        <v>22</v>
      </c>
      <c r="E1326" t="s">
        <v>23</v>
      </c>
      <c r="F1326" t="s">
        <v>5</v>
      </c>
      <c r="H1326" t="s">
        <v>24</v>
      </c>
      <c r="I1326">
        <v>1440517</v>
      </c>
      <c r="J1326">
        <v>1441530</v>
      </c>
      <c r="K1326" t="s">
        <v>52</v>
      </c>
      <c r="L1326" t="s">
        <v>5264</v>
      </c>
      <c r="M1326" t="s">
        <v>5264</v>
      </c>
      <c r="O1326" t="s">
        <v>5265</v>
      </c>
      <c r="P1326" t="s">
        <v>5261</v>
      </c>
      <c r="S1326">
        <v>1014</v>
      </c>
      <c r="T1326">
        <v>337</v>
      </c>
    </row>
    <row r="1327" spans="1:20" x14ac:dyDescent="0.25">
      <c r="A1327" t="s">
        <v>5266</v>
      </c>
      <c r="B1327" t="s">
        <v>29</v>
      </c>
      <c r="C1327" t="s">
        <v>30</v>
      </c>
      <c r="D1327" t="s">
        <v>22</v>
      </c>
      <c r="E1327" t="s">
        <v>23</v>
      </c>
      <c r="F1327" t="s">
        <v>5</v>
      </c>
      <c r="H1327" t="s">
        <v>24</v>
      </c>
      <c r="I1327">
        <v>1441658</v>
      </c>
      <c r="J1327">
        <v>1443190</v>
      </c>
      <c r="K1327" t="s">
        <v>25</v>
      </c>
      <c r="L1327" t="s">
        <v>5268</v>
      </c>
      <c r="M1327" t="s">
        <v>5268</v>
      </c>
      <c r="O1327" t="s">
        <v>5269</v>
      </c>
      <c r="S1327">
        <v>1533</v>
      </c>
      <c r="T1327">
        <v>510</v>
      </c>
    </row>
    <row r="1328" spans="1:20" x14ac:dyDescent="0.25">
      <c r="A1328" t="s">
        <v>5270</v>
      </c>
      <c r="B1328" t="s">
        <v>29</v>
      </c>
      <c r="C1328" t="s">
        <v>30</v>
      </c>
      <c r="D1328" t="s">
        <v>22</v>
      </c>
      <c r="E1328" t="s">
        <v>23</v>
      </c>
      <c r="F1328" t="s">
        <v>5</v>
      </c>
      <c r="H1328" t="s">
        <v>24</v>
      </c>
      <c r="I1328">
        <v>1443187</v>
      </c>
      <c r="J1328">
        <v>1443402</v>
      </c>
      <c r="K1328" t="s">
        <v>25</v>
      </c>
      <c r="L1328" t="s">
        <v>5271</v>
      </c>
      <c r="M1328" t="s">
        <v>5271</v>
      </c>
      <c r="O1328" t="s">
        <v>5272</v>
      </c>
      <c r="S1328">
        <v>216</v>
      </c>
      <c r="T1328">
        <v>71</v>
      </c>
    </row>
    <row r="1329" spans="1:20" x14ac:dyDescent="0.25">
      <c r="A1329" t="s">
        <v>5273</v>
      </c>
      <c r="B1329" t="s">
        <v>29</v>
      </c>
      <c r="C1329" t="s">
        <v>30</v>
      </c>
      <c r="D1329" t="s">
        <v>22</v>
      </c>
      <c r="E1329" t="s">
        <v>23</v>
      </c>
      <c r="F1329" t="s">
        <v>5</v>
      </c>
      <c r="H1329" t="s">
        <v>24</v>
      </c>
      <c r="I1329">
        <v>1443444</v>
      </c>
      <c r="J1329">
        <v>1443788</v>
      </c>
      <c r="K1329" t="s">
        <v>25</v>
      </c>
      <c r="L1329" t="s">
        <v>5275</v>
      </c>
      <c r="M1329" t="s">
        <v>5275</v>
      </c>
      <c r="O1329" t="s">
        <v>5276</v>
      </c>
      <c r="S1329">
        <v>345</v>
      </c>
      <c r="T1329">
        <v>114</v>
      </c>
    </row>
    <row r="1330" spans="1:20" x14ac:dyDescent="0.25">
      <c r="A1330" t="s">
        <v>5277</v>
      </c>
      <c r="B1330" t="s">
        <v>29</v>
      </c>
      <c r="C1330" t="s">
        <v>30</v>
      </c>
      <c r="D1330" t="s">
        <v>22</v>
      </c>
      <c r="E1330" t="s">
        <v>23</v>
      </c>
      <c r="F1330" t="s">
        <v>5</v>
      </c>
      <c r="H1330" t="s">
        <v>24</v>
      </c>
      <c r="I1330">
        <v>1443792</v>
      </c>
      <c r="J1330">
        <v>1444424</v>
      </c>
      <c r="K1330" t="s">
        <v>52</v>
      </c>
      <c r="L1330" t="s">
        <v>5279</v>
      </c>
      <c r="M1330" t="s">
        <v>5279</v>
      </c>
      <c r="O1330" t="s">
        <v>5280</v>
      </c>
      <c r="S1330">
        <v>633</v>
      </c>
      <c r="T1330">
        <v>210</v>
      </c>
    </row>
    <row r="1331" spans="1:20" x14ac:dyDescent="0.25">
      <c r="A1331" t="s">
        <v>5281</v>
      </c>
      <c r="B1331" t="s">
        <v>29</v>
      </c>
      <c r="C1331" t="s">
        <v>30</v>
      </c>
      <c r="D1331" t="s">
        <v>22</v>
      </c>
      <c r="E1331" t="s">
        <v>23</v>
      </c>
      <c r="F1331" t="s">
        <v>5</v>
      </c>
      <c r="H1331" t="s">
        <v>24</v>
      </c>
      <c r="I1331">
        <v>1444635</v>
      </c>
      <c r="J1331">
        <v>1445549</v>
      </c>
      <c r="K1331" t="s">
        <v>25</v>
      </c>
      <c r="L1331" t="s">
        <v>5283</v>
      </c>
      <c r="M1331" t="s">
        <v>5283</v>
      </c>
      <c r="O1331" t="s">
        <v>5284</v>
      </c>
      <c r="S1331">
        <v>915</v>
      </c>
      <c r="T1331">
        <v>304</v>
      </c>
    </row>
    <row r="1332" spans="1:20" x14ac:dyDescent="0.25">
      <c r="A1332" t="s">
        <v>5285</v>
      </c>
      <c r="B1332" t="s">
        <v>29</v>
      </c>
      <c r="C1332" t="s">
        <v>30</v>
      </c>
      <c r="D1332" t="s">
        <v>22</v>
      </c>
      <c r="E1332" t="s">
        <v>23</v>
      </c>
      <c r="F1332" t="s">
        <v>5</v>
      </c>
      <c r="H1332" t="s">
        <v>24</v>
      </c>
      <c r="I1332">
        <v>1445634</v>
      </c>
      <c r="J1332">
        <v>1446686</v>
      </c>
      <c r="K1332" t="s">
        <v>52</v>
      </c>
      <c r="L1332" t="s">
        <v>5287</v>
      </c>
      <c r="M1332" t="s">
        <v>5287</v>
      </c>
      <c r="O1332" t="s">
        <v>5288</v>
      </c>
      <c r="S1332">
        <v>1053</v>
      </c>
      <c r="T1332">
        <v>350</v>
      </c>
    </row>
    <row r="1333" spans="1:20" x14ac:dyDescent="0.25">
      <c r="A1333" t="s">
        <v>5289</v>
      </c>
      <c r="B1333" t="s">
        <v>29</v>
      </c>
      <c r="C1333" t="s">
        <v>30</v>
      </c>
      <c r="D1333" t="s">
        <v>22</v>
      </c>
      <c r="E1333" t="s">
        <v>23</v>
      </c>
      <c r="F1333" t="s">
        <v>5</v>
      </c>
      <c r="H1333" t="s">
        <v>24</v>
      </c>
      <c r="I1333">
        <v>1446724</v>
      </c>
      <c r="J1333">
        <v>1447464</v>
      </c>
      <c r="K1333" t="s">
        <v>52</v>
      </c>
      <c r="L1333" t="s">
        <v>5291</v>
      </c>
      <c r="M1333" t="s">
        <v>5291</v>
      </c>
      <c r="O1333" t="s">
        <v>56</v>
      </c>
      <c r="S1333">
        <v>741</v>
      </c>
      <c r="T1333">
        <v>246</v>
      </c>
    </row>
    <row r="1334" spans="1:20" x14ac:dyDescent="0.25">
      <c r="A1334" t="s">
        <v>5292</v>
      </c>
      <c r="B1334" t="s">
        <v>29</v>
      </c>
      <c r="C1334" t="s">
        <v>30</v>
      </c>
      <c r="D1334" t="s">
        <v>22</v>
      </c>
      <c r="E1334" t="s">
        <v>23</v>
      </c>
      <c r="F1334" t="s">
        <v>5</v>
      </c>
      <c r="H1334" t="s">
        <v>24</v>
      </c>
      <c r="I1334">
        <v>1447541</v>
      </c>
      <c r="J1334">
        <v>1447981</v>
      </c>
      <c r="K1334" t="s">
        <v>52</v>
      </c>
      <c r="L1334" t="s">
        <v>5294</v>
      </c>
      <c r="M1334" t="s">
        <v>5294</v>
      </c>
      <c r="O1334" t="s">
        <v>5295</v>
      </c>
      <c r="S1334">
        <v>441</v>
      </c>
      <c r="T1334">
        <v>146</v>
      </c>
    </row>
    <row r="1335" spans="1:20" x14ac:dyDescent="0.25">
      <c r="A1335" t="s">
        <v>5296</v>
      </c>
      <c r="B1335" t="s">
        <v>29</v>
      </c>
      <c r="C1335" t="s">
        <v>30</v>
      </c>
      <c r="D1335" t="s">
        <v>22</v>
      </c>
      <c r="E1335" t="s">
        <v>23</v>
      </c>
      <c r="F1335" t="s">
        <v>5</v>
      </c>
      <c r="H1335" t="s">
        <v>24</v>
      </c>
      <c r="I1335">
        <v>1448189</v>
      </c>
      <c r="J1335">
        <v>1449004</v>
      </c>
      <c r="K1335" t="s">
        <v>25</v>
      </c>
      <c r="L1335" t="s">
        <v>5298</v>
      </c>
      <c r="M1335" t="s">
        <v>5298</v>
      </c>
      <c r="O1335" t="s">
        <v>450</v>
      </c>
      <c r="S1335">
        <v>816</v>
      </c>
      <c r="T1335">
        <v>271</v>
      </c>
    </row>
    <row r="1336" spans="1:20" x14ac:dyDescent="0.25">
      <c r="A1336" t="s">
        <v>5299</v>
      </c>
      <c r="B1336" t="s">
        <v>29</v>
      </c>
      <c r="C1336" t="s">
        <v>30</v>
      </c>
      <c r="D1336" t="s">
        <v>22</v>
      </c>
      <c r="E1336" t="s">
        <v>23</v>
      </c>
      <c r="F1336" t="s">
        <v>5</v>
      </c>
      <c r="H1336" t="s">
        <v>24</v>
      </c>
      <c r="I1336">
        <v>1449123</v>
      </c>
      <c r="J1336">
        <v>1451876</v>
      </c>
      <c r="K1336" t="s">
        <v>25</v>
      </c>
      <c r="L1336" t="s">
        <v>5301</v>
      </c>
      <c r="M1336" t="s">
        <v>5301</v>
      </c>
      <c r="O1336" t="s">
        <v>5302</v>
      </c>
      <c r="S1336">
        <v>2754</v>
      </c>
      <c r="T1336">
        <v>917</v>
      </c>
    </row>
    <row r="1337" spans="1:20" x14ac:dyDescent="0.25">
      <c r="A1337" t="s">
        <v>5303</v>
      </c>
      <c r="B1337" t="s">
        <v>29</v>
      </c>
      <c r="C1337" t="s">
        <v>30</v>
      </c>
      <c r="D1337" t="s">
        <v>22</v>
      </c>
      <c r="E1337" t="s">
        <v>23</v>
      </c>
      <c r="F1337" t="s">
        <v>5</v>
      </c>
      <c r="H1337" t="s">
        <v>24</v>
      </c>
      <c r="I1337">
        <v>1451877</v>
      </c>
      <c r="J1337">
        <v>1455065</v>
      </c>
      <c r="K1337" t="s">
        <v>25</v>
      </c>
      <c r="L1337" t="s">
        <v>5305</v>
      </c>
      <c r="M1337" t="s">
        <v>5305</v>
      </c>
      <c r="O1337" t="s">
        <v>2032</v>
      </c>
      <c r="S1337">
        <v>3189</v>
      </c>
      <c r="T1337">
        <v>1062</v>
      </c>
    </row>
    <row r="1338" spans="1:20" x14ac:dyDescent="0.25">
      <c r="A1338" t="s">
        <v>5306</v>
      </c>
      <c r="B1338" t="s">
        <v>29</v>
      </c>
      <c r="C1338" t="s">
        <v>30</v>
      </c>
      <c r="D1338" t="s">
        <v>22</v>
      </c>
      <c r="E1338" t="s">
        <v>23</v>
      </c>
      <c r="F1338" t="s">
        <v>5</v>
      </c>
      <c r="H1338" t="s">
        <v>24</v>
      </c>
      <c r="I1338">
        <v>1455062</v>
      </c>
      <c r="J1338">
        <v>1455595</v>
      </c>
      <c r="K1338" t="s">
        <v>25</v>
      </c>
      <c r="L1338" t="s">
        <v>5308</v>
      </c>
      <c r="M1338" t="s">
        <v>5308</v>
      </c>
      <c r="O1338" t="s">
        <v>56</v>
      </c>
      <c r="S1338">
        <v>534</v>
      </c>
      <c r="T1338">
        <v>177</v>
      </c>
    </row>
    <row r="1339" spans="1:20" x14ac:dyDescent="0.25">
      <c r="A1339" t="s">
        <v>5309</v>
      </c>
      <c r="B1339" t="s">
        <v>29</v>
      </c>
      <c r="C1339" t="s">
        <v>30</v>
      </c>
      <c r="D1339" t="s">
        <v>22</v>
      </c>
      <c r="E1339" t="s">
        <v>23</v>
      </c>
      <c r="F1339" t="s">
        <v>5</v>
      </c>
      <c r="H1339" t="s">
        <v>24</v>
      </c>
      <c r="I1339">
        <v>1455601</v>
      </c>
      <c r="J1339">
        <v>1456932</v>
      </c>
      <c r="K1339" t="s">
        <v>25</v>
      </c>
      <c r="L1339" t="s">
        <v>5311</v>
      </c>
      <c r="M1339" t="s">
        <v>5311</v>
      </c>
      <c r="O1339" t="s">
        <v>5312</v>
      </c>
      <c r="S1339">
        <v>1332</v>
      </c>
      <c r="T1339">
        <v>443</v>
      </c>
    </row>
    <row r="1340" spans="1:20" x14ac:dyDescent="0.25">
      <c r="A1340" t="s">
        <v>5313</v>
      </c>
      <c r="B1340" t="s">
        <v>29</v>
      </c>
      <c r="C1340" t="s">
        <v>30</v>
      </c>
      <c r="D1340" t="s">
        <v>22</v>
      </c>
      <c r="E1340" t="s">
        <v>23</v>
      </c>
      <c r="F1340" t="s">
        <v>5</v>
      </c>
      <c r="H1340" t="s">
        <v>24</v>
      </c>
      <c r="I1340">
        <v>1456925</v>
      </c>
      <c r="J1340">
        <v>1457914</v>
      </c>
      <c r="K1340" t="s">
        <v>25</v>
      </c>
      <c r="L1340" t="s">
        <v>5315</v>
      </c>
      <c r="M1340" t="s">
        <v>5315</v>
      </c>
      <c r="O1340" t="s">
        <v>56</v>
      </c>
      <c r="S1340">
        <v>990</v>
      </c>
      <c r="T1340">
        <v>329</v>
      </c>
    </row>
    <row r="1341" spans="1:20" x14ac:dyDescent="0.25">
      <c r="A1341" t="s">
        <v>5317</v>
      </c>
      <c r="B1341" t="s">
        <v>29</v>
      </c>
      <c r="C1341" t="s">
        <v>30</v>
      </c>
      <c r="D1341" t="s">
        <v>22</v>
      </c>
      <c r="E1341" t="s">
        <v>23</v>
      </c>
      <c r="F1341" t="s">
        <v>5</v>
      </c>
      <c r="H1341" t="s">
        <v>24</v>
      </c>
      <c r="I1341">
        <v>1457911</v>
      </c>
      <c r="J1341">
        <v>1459449</v>
      </c>
      <c r="K1341" t="s">
        <v>25</v>
      </c>
      <c r="L1341" t="s">
        <v>5319</v>
      </c>
      <c r="M1341" t="s">
        <v>5319</v>
      </c>
      <c r="O1341" t="s">
        <v>5320</v>
      </c>
      <c r="P1341" t="s">
        <v>5316</v>
      </c>
      <c r="S1341">
        <v>1539</v>
      </c>
      <c r="T1341">
        <v>512</v>
      </c>
    </row>
    <row r="1342" spans="1:20" x14ac:dyDescent="0.25">
      <c r="A1342" t="s">
        <v>5322</v>
      </c>
      <c r="B1342" t="s">
        <v>29</v>
      </c>
      <c r="C1342" t="s">
        <v>30</v>
      </c>
      <c r="D1342" t="s">
        <v>22</v>
      </c>
      <c r="E1342" t="s">
        <v>23</v>
      </c>
      <c r="F1342" t="s">
        <v>5</v>
      </c>
      <c r="H1342" t="s">
        <v>24</v>
      </c>
      <c r="I1342">
        <v>1459449</v>
      </c>
      <c r="J1342">
        <v>1460825</v>
      </c>
      <c r="K1342" t="s">
        <v>25</v>
      </c>
      <c r="L1342" t="s">
        <v>5324</v>
      </c>
      <c r="M1342" t="s">
        <v>5324</v>
      </c>
      <c r="O1342" t="s">
        <v>5325</v>
      </c>
      <c r="P1342" t="s">
        <v>5321</v>
      </c>
      <c r="S1342">
        <v>1377</v>
      </c>
      <c r="T1342">
        <v>458</v>
      </c>
    </row>
    <row r="1343" spans="1:20" x14ac:dyDescent="0.25">
      <c r="A1343" t="s">
        <v>5326</v>
      </c>
      <c r="B1343" t="s">
        <v>29</v>
      </c>
      <c r="C1343" t="s">
        <v>30</v>
      </c>
      <c r="D1343" t="s">
        <v>22</v>
      </c>
      <c r="E1343" t="s">
        <v>23</v>
      </c>
      <c r="F1343" t="s">
        <v>5</v>
      </c>
      <c r="H1343" t="s">
        <v>24</v>
      </c>
      <c r="I1343">
        <v>1460822</v>
      </c>
      <c r="J1343">
        <v>1462003</v>
      </c>
      <c r="K1343" t="s">
        <v>52</v>
      </c>
      <c r="L1343" t="s">
        <v>5328</v>
      </c>
      <c r="M1343" t="s">
        <v>5328</v>
      </c>
      <c r="O1343" t="s">
        <v>3373</v>
      </c>
      <c r="S1343">
        <v>1182</v>
      </c>
      <c r="T1343">
        <v>393</v>
      </c>
    </row>
    <row r="1344" spans="1:20" x14ac:dyDescent="0.25">
      <c r="A1344" t="s">
        <v>5330</v>
      </c>
      <c r="B1344" t="s">
        <v>29</v>
      </c>
      <c r="C1344" t="s">
        <v>30</v>
      </c>
      <c r="D1344" t="s">
        <v>22</v>
      </c>
      <c r="E1344" t="s">
        <v>23</v>
      </c>
      <c r="F1344" t="s">
        <v>5</v>
      </c>
      <c r="H1344" t="s">
        <v>24</v>
      </c>
      <c r="I1344">
        <v>1462105</v>
      </c>
      <c r="J1344">
        <v>1463142</v>
      </c>
      <c r="K1344" t="s">
        <v>25</v>
      </c>
      <c r="L1344" t="s">
        <v>5332</v>
      </c>
      <c r="M1344" t="s">
        <v>5332</v>
      </c>
      <c r="O1344" t="s">
        <v>5333</v>
      </c>
      <c r="P1344" t="s">
        <v>5329</v>
      </c>
      <c r="S1344">
        <v>1038</v>
      </c>
      <c r="T1344">
        <v>345</v>
      </c>
    </row>
    <row r="1345" spans="1:21" x14ac:dyDescent="0.25">
      <c r="A1345" t="s">
        <v>5334</v>
      </c>
      <c r="B1345" t="s">
        <v>29</v>
      </c>
      <c r="C1345" t="s">
        <v>30</v>
      </c>
      <c r="D1345" t="s">
        <v>22</v>
      </c>
      <c r="E1345" t="s">
        <v>23</v>
      </c>
      <c r="F1345" t="s">
        <v>5</v>
      </c>
      <c r="H1345" t="s">
        <v>24</v>
      </c>
      <c r="I1345">
        <v>1463211</v>
      </c>
      <c r="J1345">
        <v>1464365</v>
      </c>
      <c r="K1345" t="s">
        <v>52</v>
      </c>
      <c r="L1345" t="s">
        <v>5336</v>
      </c>
      <c r="M1345" t="s">
        <v>5336</v>
      </c>
      <c r="O1345" t="s">
        <v>5337</v>
      </c>
      <c r="S1345">
        <v>1155</v>
      </c>
      <c r="T1345">
        <v>384</v>
      </c>
    </row>
    <row r="1346" spans="1:21" x14ac:dyDescent="0.25">
      <c r="A1346" t="s">
        <v>5339</v>
      </c>
      <c r="B1346" t="s">
        <v>29</v>
      </c>
      <c r="C1346" t="s">
        <v>30</v>
      </c>
      <c r="D1346" t="s">
        <v>22</v>
      </c>
      <c r="E1346" t="s">
        <v>23</v>
      </c>
      <c r="F1346" t="s">
        <v>5</v>
      </c>
      <c r="H1346" t="s">
        <v>24</v>
      </c>
      <c r="I1346">
        <v>1464468</v>
      </c>
      <c r="J1346">
        <v>1464854</v>
      </c>
      <c r="K1346" t="s">
        <v>52</v>
      </c>
      <c r="L1346" t="s">
        <v>5341</v>
      </c>
      <c r="M1346" t="s">
        <v>5341</v>
      </c>
      <c r="O1346" t="s">
        <v>5342</v>
      </c>
      <c r="P1346" t="s">
        <v>5338</v>
      </c>
      <c r="S1346">
        <v>387</v>
      </c>
      <c r="T1346">
        <v>128</v>
      </c>
    </row>
    <row r="1347" spans="1:21" x14ac:dyDescent="0.25">
      <c r="A1347" t="s">
        <v>5343</v>
      </c>
      <c r="B1347" t="s">
        <v>29</v>
      </c>
      <c r="C1347" t="s">
        <v>30</v>
      </c>
      <c r="D1347" t="s">
        <v>22</v>
      </c>
      <c r="E1347" t="s">
        <v>23</v>
      </c>
      <c r="F1347" t="s">
        <v>5</v>
      </c>
      <c r="H1347" t="s">
        <v>24</v>
      </c>
      <c r="I1347">
        <v>1465163</v>
      </c>
      <c r="J1347">
        <v>1466077</v>
      </c>
      <c r="K1347" t="s">
        <v>25</v>
      </c>
      <c r="L1347" t="s">
        <v>5345</v>
      </c>
      <c r="M1347" t="s">
        <v>5345</v>
      </c>
      <c r="O1347" t="s">
        <v>5346</v>
      </c>
      <c r="S1347">
        <v>915</v>
      </c>
      <c r="T1347">
        <v>304</v>
      </c>
    </row>
    <row r="1348" spans="1:21" x14ac:dyDescent="0.25">
      <c r="A1348" t="s">
        <v>5347</v>
      </c>
      <c r="B1348" t="s">
        <v>29</v>
      </c>
      <c r="C1348" t="s">
        <v>30</v>
      </c>
      <c r="D1348" t="s">
        <v>22</v>
      </c>
      <c r="E1348" t="s">
        <v>23</v>
      </c>
      <c r="F1348" t="s">
        <v>5</v>
      </c>
      <c r="H1348" t="s">
        <v>24</v>
      </c>
      <c r="I1348">
        <v>1466057</v>
      </c>
      <c r="J1348">
        <v>1467022</v>
      </c>
      <c r="K1348" t="s">
        <v>52</v>
      </c>
      <c r="L1348" t="s">
        <v>5349</v>
      </c>
      <c r="M1348" t="s">
        <v>5349</v>
      </c>
      <c r="O1348" t="s">
        <v>5350</v>
      </c>
      <c r="S1348">
        <v>966</v>
      </c>
      <c r="T1348">
        <v>321</v>
      </c>
    </row>
    <row r="1349" spans="1:21" x14ac:dyDescent="0.25">
      <c r="A1349" t="s">
        <v>5351</v>
      </c>
      <c r="B1349" t="s">
        <v>29</v>
      </c>
      <c r="C1349" t="s">
        <v>30</v>
      </c>
      <c r="D1349" t="s">
        <v>22</v>
      </c>
      <c r="E1349" t="s">
        <v>23</v>
      </c>
      <c r="F1349" t="s">
        <v>5</v>
      </c>
      <c r="H1349" t="s">
        <v>24</v>
      </c>
      <c r="I1349">
        <v>1467165</v>
      </c>
      <c r="J1349">
        <v>1468646</v>
      </c>
      <c r="K1349" t="s">
        <v>25</v>
      </c>
      <c r="L1349" t="s">
        <v>5353</v>
      </c>
      <c r="M1349" t="s">
        <v>5353</v>
      </c>
      <c r="O1349" t="s">
        <v>5354</v>
      </c>
      <c r="S1349">
        <v>1482</v>
      </c>
      <c r="T1349">
        <v>493</v>
      </c>
    </row>
    <row r="1350" spans="1:21" x14ac:dyDescent="0.25">
      <c r="A1350" t="s">
        <v>5355</v>
      </c>
      <c r="B1350" t="s">
        <v>124</v>
      </c>
      <c r="D1350" t="s">
        <v>22</v>
      </c>
      <c r="E1350" t="s">
        <v>23</v>
      </c>
      <c r="F1350" t="s">
        <v>5</v>
      </c>
      <c r="H1350" t="s">
        <v>24</v>
      </c>
      <c r="I1350">
        <v>1468763</v>
      </c>
      <c r="J1350">
        <v>1468838</v>
      </c>
      <c r="K1350" t="s">
        <v>25</v>
      </c>
      <c r="O1350" t="s">
        <v>2108</v>
      </c>
      <c r="S1350">
        <v>76</v>
      </c>
      <c r="U1350" t="s">
        <v>5357</v>
      </c>
    </row>
    <row r="1351" spans="1:21" x14ac:dyDescent="0.25">
      <c r="A1351" t="s">
        <v>5358</v>
      </c>
      <c r="B1351" t="s">
        <v>124</v>
      </c>
      <c r="D1351" t="s">
        <v>22</v>
      </c>
      <c r="E1351" t="s">
        <v>23</v>
      </c>
      <c r="F1351" t="s">
        <v>5</v>
      </c>
      <c r="H1351" t="s">
        <v>24</v>
      </c>
      <c r="I1351">
        <v>1468846</v>
      </c>
      <c r="J1351">
        <v>1468921</v>
      </c>
      <c r="K1351" t="s">
        <v>25</v>
      </c>
      <c r="O1351" t="s">
        <v>5360</v>
      </c>
      <c r="S1351">
        <v>76</v>
      </c>
      <c r="U1351" t="s">
        <v>5361</v>
      </c>
    </row>
    <row r="1352" spans="1:21" x14ac:dyDescent="0.25">
      <c r="A1352" t="s">
        <v>5362</v>
      </c>
      <c r="B1352" t="s">
        <v>29</v>
      </c>
      <c r="C1352" t="s">
        <v>30</v>
      </c>
      <c r="D1352" t="s">
        <v>22</v>
      </c>
      <c r="E1352" t="s">
        <v>23</v>
      </c>
      <c r="F1352" t="s">
        <v>5</v>
      </c>
      <c r="H1352" t="s">
        <v>24</v>
      </c>
      <c r="I1352">
        <v>1469048</v>
      </c>
      <c r="J1352">
        <v>1469902</v>
      </c>
      <c r="K1352" t="s">
        <v>52</v>
      </c>
      <c r="L1352" t="s">
        <v>5364</v>
      </c>
      <c r="M1352" t="s">
        <v>5364</v>
      </c>
      <c r="O1352" t="s">
        <v>5365</v>
      </c>
      <c r="S1352">
        <v>855</v>
      </c>
      <c r="T1352">
        <v>284</v>
      </c>
    </row>
    <row r="1353" spans="1:21" x14ac:dyDescent="0.25">
      <c r="A1353" t="s">
        <v>5366</v>
      </c>
      <c r="B1353" t="s">
        <v>29</v>
      </c>
      <c r="C1353" t="s">
        <v>30</v>
      </c>
      <c r="D1353" t="s">
        <v>22</v>
      </c>
      <c r="E1353" t="s">
        <v>23</v>
      </c>
      <c r="F1353" t="s">
        <v>5</v>
      </c>
      <c r="H1353" t="s">
        <v>24</v>
      </c>
      <c r="I1353">
        <v>1470056</v>
      </c>
      <c r="J1353">
        <v>1470601</v>
      </c>
      <c r="K1353" t="s">
        <v>25</v>
      </c>
      <c r="L1353" t="s">
        <v>5368</v>
      </c>
      <c r="M1353" t="s">
        <v>5368</v>
      </c>
      <c r="O1353" t="s">
        <v>5369</v>
      </c>
      <c r="S1353">
        <v>546</v>
      </c>
      <c r="T1353">
        <v>181</v>
      </c>
    </row>
    <row r="1354" spans="1:21" x14ac:dyDescent="0.25">
      <c r="A1354" t="s">
        <v>5370</v>
      </c>
      <c r="B1354" t="s">
        <v>29</v>
      </c>
      <c r="C1354" t="s">
        <v>30</v>
      </c>
      <c r="D1354" t="s">
        <v>22</v>
      </c>
      <c r="E1354" t="s">
        <v>23</v>
      </c>
      <c r="F1354" t="s">
        <v>5</v>
      </c>
      <c r="H1354" t="s">
        <v>24</v>
      </c>
      <c r="I1354">
        <v>1470581</v>
      </c>
      <c r="J1354">
        <v>1471678</v>
      </c>
      <c r="K1354" t="s">
        <v>52</v>
      </c>
      <c r="L1354" t="s">
        <v>5372</v>
      </c>
      <c r="M1354" t="s">
        <v>5372</v>
      </c>
      <c r="O1354" t="s">
        <v>386</v>
      </c>
      <c r="S1354">
        <v>1098</v>
      </c>
      <c r="T1354">
        <v>365</v>
      </c>
    </row>
    <row r="1355" spans="1:21" x14ac:dyDescent="0.25">
      <c r="A1355" t="s">
        <v>5373</v>
      </c>
      <c r="B1355" t="s">
        <v>29</v>
      </c>
      <c r="C1355" t="s">
        <v>30</v>
      </c>
      <c r="D1355" t="s">
        <v>22</v>
      </c>
      <c r="E1355" t="s">
        <v>23</v>
      </c>
      <c r="F1355" t="s">
        <v>5</v>
      </c>
      <c r="H1355" t="s">
        <v>24</v>
      </c>
      <c r="I1355">
        <v>1471730</v>
      </c>
      <c r="J1355">
        <v>1473115</v>
      </c>
      <c r="K1355" t="s">
        <v>52</v>
      </c>
      <c r="L1355" t="s">
        <v>5375</v>
      </c>
      <c r="M1355" t="s">
        <v>5375</v>
      </c>
      <c r="O1355" t="s">
        <v>5376</v>
      </c>
      <c r="S1355">
        <v>1386</v>
      </c>
      <c r="T1355">
        <v>461</v>
      </c>
    </row>
    <row r="1356" spans="1:21" x14ac:dyDescent="0.25">
      <c r="A1356" t="s">
        <v>5377</v>
      </c>
      <c r="B1356" t="s">
        <v>29</v>
      </c>
      <c r="C1356" t="s">
        <v>30</v>
      </c>
      <c r="D1356" t="s">
        <v>22</v>
      </c>
      <c r="E1356" t="s">
        <v>23</v>
      </c>
      <c r="F1356" t="s">
        <v>5</v>
      </c>
      <c r="H1356" t="s">
        <v>24</v>
      </c>
      <c r="I1356">
        <v>1473230</v>
      </c>
      <c r="J1356">
        <v>1473691</v>
      </c>
      <c r="K1356" t="s">
        <v>52</v>
      </c>
      <c r="L1356" t="s">
        <v>5379</v>
      </c>
      <c r="M1356" t="s">
        <v>5379</v>
      </c>
      <c r="O1356" t="s">
        <v>56</v>
      </c>
      <c r="S1356">
        <v>462</v>
      </c>
      <c r="T1356">
        <v>153</v>
      </c>
    </row>
    <row r="1357" spans="1:21" x14ac:dyDescent="0.25">
      <c r="A1357" t="s">
        <v>5380</v>
      </c>
      <c r="B1357" t="s">
        <v>29</v>
      </c>
      <c r="C1357" t="s">
        <v>30</v>
      </c>
      <c r="D1357" t="s">
        <v>22</v>
      </c>
      <c r="E1357" t="s">
        <v>23</v>
      </c>
      <c r="F1357" t="s">
        <v>5</v>
      </c>
      <c r="H1357" t="s">
        <v>24</v>
      </c>
      <c r="I1357">
        <v>1473791</v>
      </c>
      <c r="J1357">
        <v>1476715</v>
      </c>
      <c r="K1357" t="s">
        <v>25</v>
      </c>
      <c r="L1357" t="s">
        <v>5382</v>
      </c>
      <c r="M1357" t="s">
        <v>5382</v>
      </c>
      <c r="O1357" t="s">
        <v>5383</v>
      </c>
      <c r="S1357">
        <v>2925</v>
      </c>
      <c r="T1357">
        <v>974</v>
      </c>
    </row>
    <row r="1358" spans="1:21" x14ac:dyDescent="0.25">
      <c r="A1358" t="s">
        <v>5384</v>
      </c>
      <c r="B1358" t="s">
        <v>29</v>
      </c>
      <c r="C1358" t="s">
        <v>30</v>
      </c>
      <c r="D1358" t="s">
        <v>22</v>
      </c>
      <c r="E1358" t="s">
        <v>23</v>
      </c>
      <c r="F1358" t="s">
        <v>5</v>
      </c>
      <c r="H1358" t="s">
        <v>24</v>
      </c>
      <c r="I1358">
        <v>1476760</v>
      </c>
      <c r="J1358">
        <v>1477575</v>
      </c>
      <c r="K1358" t="s">
        <v>52</v>
      </c>
      <c r="L1358" t="s">
        <v>5386</v>
      </c>
      <c r="M1358" t="s">
        <v>5386</v>
      </c>
      <c r="O1358" t="s">
        <v>5387</v>
      </c>
      <c r="S1358">
        <v>816</v>
      </c>
      <c r="T1358">
        <v>271</v>
      </c>
    </row>
    <row r="1359" spans="1:21" x14ac:dyDescent="0.25">
      <c r="A1359" t="s">
        <v>5389</v>
      </c>
      <c r="B1359" t="s">
        <v>29</v>
      </c>
      <c r="C1359" t="s">
        <v>30</v>
      </c>
      <c r="D1359" t="s">
        <v>22</v>
      </c>
      <c r="E1359" t="s">
        <v>23</v>
      </c>
      <c r="F1359" t="s">
        <v>5</v>
      </c>
      <c r="H1359" t="s">
        <v>24</v>
      </c>
      <c r="I1359">
        <v>1477708</v>
      </c>
      <c r="J1359">
        <v>1480080</v>
      </c>
      <c r="K1359" t="s">
        <v>25</v>
      </c>
      <c r="L1359" t="s">
        <v>5391</v>
      </c>
      <c r="M1359" t="s">
        <v>5391</v>
      </c>
      <c r="O1359" t="s">
        <v>971</v>
      </c>
      <c r="P1359" t="s">
        <v>5388</v>
      </c>
      <c r="S1359">
        <v>2373</v>
      </c>
      <c r="T1359">
        <v>790</v>
      </c>
    </row>
    <row r="1360" spans="1:21" x14ac:dyDescent="0.25">
      <c r="A1360" t="s">
        <v>5393</v>
      </c>
      <c r="B1360" t="s">
        <v>29</v>
      </c>
      <c r="C1360" t="s">
        <v>30</v>
      </c>
      <c r="D1360" t="s">
        <v>22</v>
      </c>
      <c r="E1360" t="s">
        <v>23</v>
      </c>
      <c r="F1360" t="s">
        <v>5</v>
      </c>
      <c r="H1360" t="s">
        <v>24</v>
      </c>
      <c r="I1360">
        <v>1480113</v>
      </c>
      <c r="J1360">
        <v>1480592</v>
      </c>
      <c r="K1360" t="s">
        <v>25</v>
      </c>
      <c r="L1360" t="s">
        <v>5395</v>
      </c>
      <c r="M1360" t="s">
        <v>5395</v>
      </c>
      <c r="O1360" t="s">
        <v>5396</v>
      </c>
      <c r="P1360" t="s">
        <v>5392</v>
      </c>
      <c r="S1360">
        <v>480</v>
      </c>
      <c r="T1360">
        <v>159</v>
      </c>
    </row>
    <row r="1361" spans="1:20" x14ac:dyDescent="0.25">
      <c r="A1361" t="s">
        <v>5397</v>
      </c>
      <c r="B1361" t="s">
        <v>29</v>
      </c>
      <c r="C1361" t="s">
        <v>30</v>
      </c>
      <c r="D1361" t="s">
        <v>22</v>
      </c>
      <c r="E1361" t="s">
        <v>23</v>
      </c>
      <c r="F1361" t="s">
        <v>5</v>
      </c>
      <c r="H1361" t="s">
        <v>24</v>
      </c>
      <c r="I1361">
        <v>1480642</v>
      </c>
      <c r="J1361">
        <v>1480932</v>
      </c>
      <c r="K1361" t="s">
        <v>52</v>
      </c>
      <c r="L1361" t="s">
        <v>5399</v>
      </c>
      <c r="M1361" t="s">
        <v>5399</v>
      </c>
      <c r="O1361" t="s">
        <v>2735</v>
      </c>
      <c r="S1361">
        <v>291</v>
      </c>
      <c r="T1361">
        <v>96</v>
      </c>
    </row>
    <row r="1362" spans="1:20" x14ac:dyDescent="0.25">
      <c r="A1362" t="s">
        <v>5400</v>
      </c>
      <c r="B1362" t="s">
        <v>29</v>
      </c>
      <c r="C1362" t="s">
        <v>30</v>
      </c>
      <c r="D1362" t="s">
        <v>22</v>
      </c>
      <c r="E1362" t="s">
        <v>23</v>
      </c>
      <c r="F1362" t="s">
        <v>5</v>
      </c>
      <c r="H1362" t="s">
        <v>24</v>
      </c>
      <c r="I1362">
        <v>1480938</v>
      </c>
      <c r="J1362">
        <v>1481606</v>
      </c>
      <c r="K1362" t="s">
        <v>52</v>
      </c>
      <c r="L1362" t="s">
        <v>5402</v>
      </c>
      <c r="M1362" t="s">
        <v>5402</v>
      </c>
      <c r="O1362" t="s">
        <v>5403</v>
      </c>
      <c r="S1362">
        <v>669</v>
      </c>
      <c r="T1362">
        <v>222</v>
      </c>
    </row>
    <row r="1363" spans="1:20" x14ac:dyDescent="0.25">
      <c r="A1363" t="s">
        <v>5404</v>
      </c>
      <c r="B1363" t="s">
        <v>29</v>
      </c>
      <c r="C1363" t="s">
        <v>30</v>
      </c>
      <c r="D1363" t="s">
        <v>22</v>
      </c>
      <c r="E1363" t="s">
        <v>23</v>
      </c>
      <c r="F1363" t="s">
        <v>5</v>
      </c>
      <c r="H1363" t="s">
        <v>24</v>
      </c>
      <c r="I1363">
        <v>1481724</v>
      </c>
      <c r="J1363">
        <v>1482023</v>
      </c>
      <c r="K1363" t="s">
        <v>52</v>
      </c>
      <c r="L1363" t="s">
        <v>5406</v>
      </c>
      <c r="M1363" t="s">
        <v>5406</v>
      </c>
      <c r="O1363" t="s">
        <v>5407</v>
      </c>
      <c r="S1363">
        <v>300</v>
      </c>
      <c r="T1363">
        <v>99</v>
      </c>
    </row>
    <row r="1364" spans="1:20" x14ac:dyDescent="0.25">
      <c r="A1364" t="s">
        <v>5408</v>
      </c>
      <c r="B1364" t="s">
        <v>29</v>
      </c>
      <c r="C1364" t="s">
        <v>30</v>
      </c>
      <c r="D1364" t="s">
        <v>22</v>
      </c>
      <c r="E1364" t="s">
        <v>23</v>
      </c>
      <c r="F1364" t="s">
        <v>5</v>
      </c>
      <c r="H1364" t="s">
        <v>24</v>
      </c>
      <c r="I1364">
        <v>1482111</v>
      </c>
      <c r="J1364">
        <v>1482977</v>
      </c>
      <c r="K1364" t="s">
        <v>25</v>
      </c>
      <c r="L1364" t="s">
        <v>5410</v>
      </c>
      <c r="M1364" t="s">
        <v>5410</v>
      </c>
      <c r="O1364" t="s">
        <v>5411</v>
      </c>
      <c r="S1364">
        <v>867</v>
      </c>
      <c r="T1364">
        <v>288</v>
      </c>
    </row>
    <row r="1365" spans="1:20" x14ac:dyDescent="0.25">
      <c r="A1365" t="s">
        <v>5412</v>
      </c>
      <c r="B1365" t="s">
        <v>29</v>
      </c>
      <c r="C1365" t="s">
        <v>30</v>
      </c>
      <c r="D1365" t="s">
        <v>22</v>
      </c>
      <c r="E1365" t="s">
        <v>23</v>
      </c>
      <c r="F1365" t="s">
        <v>5</v>
      </c>
      <c r="H1365" t="s">
        <v>24</v>
      </c>
      <c r="I1365">
        <v>1482982</v>
      </c>
      <c r="J1365">
        <v>1483524</v>
      </c>
      <c r="K1365" t="s">
        <v>52</v>
      </c>
      <c r="L1365" t="s">
        <v>5414</v>
      </c>
      <c r="M1365" t="s">
        <v>5414</v>
      </c>
      <c r="O1365" t="s">
        <v>5415</v>
      </c>
      <c r="S1365">
        <v>543</v>
      </c>
      <c r="T1365">
        <v>180</v>
      </c>
    </row>
    <row r="1366" spans="1:20" x14ac:dyDescent="0.25">
      <c r="A1366" t="s">
        <v>5417</v>
      </c>
      <c r="B1366" t="s">
        <v>29</v>
      </c>
      <c r="C1366" t="s">
        <v>30</v>
      </c>
      <c r="D1366" t="s">
        <v>22</v>
      </c>
      <c r="E1366" t="s">
        <v>23</v>
      </c>
      <c r="F1366" t="s">
        <v>5</v>
      </c>
      <c r="H1366" t="s">
        <v>24</v>
      </c>
      <c r="I1366">
        <v>1483527</v>
      </c>
      <c r="J1366">
        <v>1486697</v>
      </c>
      <c r="K1366" t="s">
        <v>52</v>
      </c>
      <c r="L1366" t="s">
        <v>5419</v>
      </c>
      <c r="M1366" t="s">
        <v>5419</v>
      </c>
      <c r="O1366" t="s">
        <v>5420</v>
      </c>
      <c r="P1366" t="s">
        <v>5416</v>
      </c>
      <c r="S1366">
        <v>3171</v>
      </c>
      <c r="T1366">
        <v>1056</v>
      </c>
    </row>
    <row r="1367" spans="1:20" x14ac:dyDescent="0.25">
      <c r="A1367" t="s">
        <v>5422</v>
      </c>
      <c r="B1367" t="s">
        <v>29</v>
      </c>
      <c r="C1367" t="s">
        <v>30</v>
      </c>
      <c r="D1367" t="s">
        <v>22</v>
      </c>
      <c r="E1367" t="s">
        <v>23</v>
      </c>
      <c r="F1367" t="s">
        <v>5</v>
      </c>
      <c r="H1367" t="s">
        <v>24</v>
      </c>
      <c r="I1367">
        <v>1487442</v>
      </c>
      <c r="J1367">
        <v>1488395</v>
      </c>
      <c r="K1367" t="s">
        <v>25</v>
      </c>
      <c r="L1367" t="s">
        <v>5424</v>
      </c>
      <c r="M1367" t="s">
        <v>5424</v>
      </c>
      <c r="O1367" t="s">
        <v>5425</v>
      </c>
      <c r="P1367" t="s">
        <v>5421</v>
      </c>
      <c r="S1367">
        <v>954</v>
      </c>
      <c r="T1367">
        <v>317</v>
      </c>
    </row>
    <row r="1368" spans="1:20" x14ac:dyDescent="0.25">
      <c r="A1368" t="s">
        <v>5426</v>
      </c>
      <c r="B1368" t="s">
        <v>29</v>
      </c>
      <c r="C1368" t="s">
        <v>30</v>
      </c>
      <c r="D1368" t="s">
        <v>22</v>
      </c>
      <c r="E1368" t="s">
        <v>23</v>
      </c>
      <c r="F1368" t="s">
        <v>5</v>
      </c>
      <c r="H1368" t="s">
        <v>24</v>
      </c>
      <c r="I1368">
        <v>1488395</v>
      </c>
      <c r="J1368">
        <v>1489045</v>
      </c>
      <c r="K1368" t="s">
        <v>25</v>
      </c>
      <c r="L1368" t="s">
        <v>5428</v>
      </c>
      <c r="M1368" t="s">
        <v>5428</v>
      </c>
      <c r="O1368" t="s">
        <v>562</v>
      </c>
      <c r="S1368">
        <v>651</v>
      </c>
      <c r="T1368">
        <v>216</v>
      </c>
    </row>
    <row r="1369" spans="1:20" x14ac:dyDescent="0.25">
      <c r="A1369" t="s">
        <v>5429</v>
      </c>
      <c r="B1369" t="s">
        <v>29</v>
      </c>
      <c r="C1369" t="s">
        <v>30</v>
      </c>
      <c r="D1369" t="s">
        <v>22</v>
      </c>
      <c r="E1369" t="s">
        <v>23</v>
      </c>
      <c r="F1369" t="s">
        <v>5</v>
      </c>
      <c r="H1369" t="s">
        <v>24</v>
      </c>
      <c r="I1369">
        <v>1489075</v>
      </c>
      <c r="J1369">
        <v>1490124</v>
      </c>
      <c r="K1369" t="s">
        <v>25</v>
      </c>
      <c r="L1369" t="s">
        <v>5431</v>
      </c>
      <c r="M1369" t="s">
        <v>5431</v>
      </c>
      <c r="O1369" t="s">
        <v>5432</v>
      </c>
      <c r="S1369">
        <v>1050</v>
      </c>
      <c r="T1369">
        <v>349</v>
      </c>
    </row>
    <row r="1370" spans="1:20" x14ac:dyDescent="0.25">
      <c r="A1370" t="s">
        <v>5434</v>
      </c>
      <c r="B1370" t="s">
        <v>29</v>
      </c>
      <c r="C1370" t="s">
        <v>30</v>
      </c>
      <c r="D1370" t="s">
        <v>22</v>
      </c>
      <c r="E1370" t="s">
        <v>23</v>
      </c>
      <c r="F1370" t="s">
        <v>5</v>
      </c>
      <c r="H1370" t="s">
        <v>24</v>
      </c>
      <c r="I1370">
        <v>1490138</v>
      </c>
      <c r="J1370">
        <v>1490731</v>
      </c>
      <c r="K1370" t="s">
        <v>52</v>
      </c>
      <c r="L1370" t="s">
        <v>5436</v>
      </c>
      <c r="M1370" t="s">
        <v>5436</v>
      </c>
      <c r="O1370" t="s">
        <v>5437</v>
      </c>
      <c r="P1370" t="s">
        <v>5433</v>
      </c>
      <c r="S1370">
        <v>594</v>
      </c>
      <c r="T1370">
        <v>197</v>
      </c>
    </row>
    <row r="1371" spans="1:20" x14ac:dyDescent="0.25">
      <c r="A1371" t="s">
        <v>5438</v>
      </c>
      <c r="B1371" t="s">
        <v>29</v>
      </c>
      <c r="C1371" t="s">
        <v>30</v>
      </c>
      <c r="D1371" t="s">
        <v>22</v>
      </c>
      <c r="E1371" t="s">
        <v>23</v>
      </c>
      <c r="F1371" t="s">
        <v>5</v>
      </c>
      <c r="H1371" t="s">
        <v>24</v>
      </c>
      <c r="I1371">
        <v>1490873</v>
      </c>
      <c r="J1371">
        <v>1491430</v>
      </c>
      <c r="K1371" t="s">
        <v>25</v>
      </c>
      <c r="L1371" t="s">
        <v>5440</v>
      </c>
      <c r="M1371" t="s">
        <v>5440</v>
      </c>
      <c r="O1371" t="s">
        <v>5441</v>
      </c>
      <c r="S1371">
        <v>558</v>
      </c>
      <c r="T1371">
        <v>185</v>
      </c>
    </row>
    <row r="1372" spans="1:20" x14ac:dyDescent="0.25">
      <c r="A1372" t="s">
        <v>5443</v>
      </c>
      <c r="B1372" t="s">
        <v>29</v>
      </c>
      <c r="C1372" t="s">
        <v>30</v>
      </c>
      <c r="D1372" t="s">
        <v>22</v>
      </c>
      <c r="E1372" t="s">
        <v>23</v>
      </c>
      <c r="F1372" t="s">
        <v>5</v>
      </c>
      <c r="H1372" t="s">
        <v>24</v>
      </c>
      <c r="I1372">
        <v>1491461</v>
      </c>
      <c r="J1372">
        <v>1491640</v>
      </c>
      <c r="K1372" t="s">
        <v>25</v>
      </c>
      <c r="L1372" t="s">
        <v>5445</v>
      </c>
      <c r="M1372" t="s">
        <v>5445</v>
      </c>
      <c r="O1372" t="s">
        <v>5446</v>
      </c>
      <c r="P1372" t="s">
        <v>5442</v>
      </c>
      <c r="S1372">
        <v>180</v>
      </c>
      <c r="T1372">
        <v>59</v>
      </c>
    </row>
    <row r="1373" spans="1:20" x14ac:dyDescent="0.25">
      <c r="A1373" t="s">
        <v>5448</v>
      </c>
      <c r="B1373" t="s">
        <v>29</v>
      </c>
      <c r="C1373" t="s">
        <v>30</v>
      </c>
      <c r="D1373" t="s">
        <v>22</v>
      </c>
      <c r="E1373" t="s">
        <v>23</v>
      </c>
      <c r="F1373" t="s">
        <v>5</v>
      </c>
      <c r="H1373" t="s">
        <v>24</v>
      </c>
      <c r="I1373">
        <v>1491665</v>
      </c>
      <c r="J1373">
        <v>1492687</v>
      </c>
      <c r="K1373" t="s">
        <v>25</v>
      </c>
      <c r="L1373" t="s">
        <v>5450</v>
      </c>
      <c r="M1373" t="s">
        <v>5450</v>
      </c>
      <c r="O1373" t="s">
        <v>5451</v>
      </c>
      <c r="P1373" t="s">
        <v>5447</v>
      </c>
      <c r="S1373">
        <v>1023</v>
      </c>
      <c r="T1373">
        <v>340</v>
      </c>
    </row>
    <row r="1374" spans="1:20" x14ac:dyDescent="0.25">
      <c r="A1374" t="s">
        <v>5453</v>
      </c>
      <c r="B1374" t="s">
        <v>29</v>
      </c>
      <c r="C1374" t="s">
        <v>30</v>
      </c>
      <c r="D1374" t="s">
        <v>22</v>
      </c>
      <c r="E1374" t="s">
        <v>23</v>
      </c>
      <c r="F1374" t="s">
        <v>5</v>
      </c>
      <c r="H1374" t="s">
        <v>24</v>
      </c>
      <c r="I1374">
        <v>1492815</v>
      </c>
      <c r="J1374">
        <v>1493753</v>
      </c>
      <c r="K1374" t="s">
        <v>25</v>
      </c>
      <c r="L1374" t="s">
        <v>5455</v>
      </c>
      <c r="M1374" t="s">
        <v>5455</v>
      </c>
      <c r="O1374" t="s">
        <v>5456</v>
      </c>
      <c r="P1374" t="s">
        <v>5452</v>
      </c>
      <c r="S1374">
        <v>939</v>
      </c>
      <c r="T1374">
        <v>312</v>
      </c>
    </row>
    <row r="1375" spans="1:20" x14ac:dyDescent="0.25">
      <c r="A1375" t="s">
        <v>5458</v>
      </c>
      <c r="B1375" t="s">
        <v>29</v>
      </c>
      <c r="C1375" t="s">
        <v>30</v>
      </c>
      <c r="D1375" t="s">
        <v>22</v>
      </c>
      <c r="E1375" t="s">
        <v>23</v>
      </c>
      <c r="F1375" t="s">
        <v>5</v>
      </c>
      <c r="H1375" t="s">
        <v>24</v>
      </c>
      <c r="I1375">
        <v>1493770</v>
      </c>
      <c r="J1375">
        <v>1494513</v>
      </c>
      <c r="K1375" t="s">
        <v>25</v>
      </c>
      <c r="L1375" t="s">
        <v>5460</v>
      </c>
      <c r="M1375" t="s">
        <v>5460</v>
      </c>
      <c r="O1375" t="s">
        <v>5461</v>
      </c>
      <c r="P1375" t="s">
        <v>5457</v>
      </c>
      <c r="S1375">
        <v>744</v>
      </c>
      <c r="T1375">
        <v>247</v>
      </c>
    </row>
    <row r="1376" spans="1:20" x14ac:dyDescent="0.25">
      <c r="A1376" t="s">
        <v>5463</v>
      </c>
      <c r="B1376" t="s">
        <v>29</v>
      </c>
      <c r="C1376" t="s">
        <v>30</v>
      </c>
      <c r="D1376" t="s">
        <v>22</v>
      </c>
      <c r="E1376" t="s">
        <v>23</v>
      </c>
      <c r="F1376" t="s">
        <v>5</v>
      </c>
      <c r="H1376" t="s">
        <v>24</v>
      </c>
      <c r="I1376">
        <v>1494646</v>
      </c>
      <c r="J1376">
        <v>1494879</v>
      </c>
      <c r="K1376" t="s">
        <v>25</v>
      </c>
      <c r="L1376" t="s">
        <v>5465</v>
      </c>
      <c r="M1376" t="s">
        <v>5465</v>
      </c>
      <c r="O1376" t="s">
        <v>5466</v>
      </c>
      <c r="P1376" t="s">
        <v>5462</v>
      </c>
      <c r="S1376">
        <v>234</v>
      </c>
      <c r="T1376">
        <v>77</v>
      </c>
    </row>
    <row r="1377" spans="1:20" x14ac:dyDescent="0.25">
      <c r="A1377" t="s">
        <v>5468</v>
      </c>
      <c r="B1377" t="s">
        <v>29</v>
      </c>
      <c r="C1377" t="s">
        <v>30</v>
      </c>
      <c r="D1377" t="s">
        <v>22</v>
      </c>
      <c r="E1377" t="s">
        <v>23</v>
      </c>
      <c r="F1377" t="s">
        <v>5</v>
      </c>
      <c r="H1377" t="s">
        <v>24</v>
      </c>
      <c r="I1377">
        <v>1495005</v>
      </c>
      <c r="J1377">
        <v>1496252</v>
      </c>
      <c r="K1377" t="s">
        <v>25</v>
      </c>
      <c r="L1377" t="s">
        <v>5470</v>
      </c>
      <c r="M1377" t="s">
        <v>5470</v>
      </c>
      <c r="O1377" t="s">
        <v>5471</v>
      </c>
      <c r="P1377" t="s">
        <v>5467</v>
      </c>
      <c r="S1377">
        <v>1248</v>
      </c>
      <c r="T1377">
        <v>415</v>
      </c>
    </row>
    <row r="1378" spans="1:20" x14ac:dyDescent="0.25">
      <c r="A1378" t="s">
        <v>5473</v>
      </c>
      <c r="B1378" t="s">
        <v>29</v>
      </c>
      <c r="C1378" t="s">
        <v>30</v>
      </c>
      <c r="D1378" t="s">
        <v>22</v>
      </c>
      <c r="E1378" t="s">
        <v>23</v>
      </c>
      <c r="F1378" t="s">
        <v>5</v>
      </c>
      <c r="H1378" t="s">
        <v>24</v>
      </c>
      <c r="I1378">
        <v>1496259</v>
      </c>
      <c r="J1378">
        <v>1497077</v>
      </c>
      <c r="K1378" t="s">
        <v>25</v>
      </c>
      <c r="L1378" t="s">
        <v>5475</v>
      </c>
      <c r="M1378" t="s">
        <v>5475</v>
      </c>
      <c r="O1378" t="s">
        <v>5476</v>
      </c>
      <c r="P1378" t="s">
        <v>5472</v>
      </c>
      <c r="S1378">
        <v>819</v>
      </c>
      <c r="T1378">
        <v>272</v>
      </c>
    </row>
    <row r="1379" spans="1:20" x14ac:dyDescent="0.25">
      <c r="A1379" t="s">
        <v>5478</v>
      </c>
      <c r="B1379" t="s">
        <v>29</v>
      </c>
      <c r="C1379" t="s">
        <v>30</v>
      </c>
      <c r="D1379" t="s">
        <v>22</v>
      </c>
      <c r="E1379" t="s">
        <v>23</v>
      </c>
      <c r="F1379" t="s">
        <v>5</v>
      </c>
      <c r="H1379" t="s">
        <v>24</v>
      </c>
      <c r="I1379">
        <v>1497077</v>
      </c>
      <c r="J1379">
        <v>1498147</v>
      </c>
      <c r="K1379" t="s">
        <v>25</v>
      </c>
      <c r="L1379" t="s">
        <v>5480</v>
      </c>
      <c r="M1379" t="s">
        <v>5480</v>
      </c>
      <c r="O1379" t="s">
        <v>5481</v>
      </c>
      <c r="P1379" t="s">
        <v>5477</v>
      </c>
      <c r="S1379">
        <v>1071</v>
      </c>
      <c r="T1379">
        <v>356</v>
      </c>
    </row>
    <row r="1380" spans="1:20" x14ac:dyDescent="0.25">
      <c r="A1380" t="s">
        <v>5482</v>
      </c>
      <c r="B1380" t="s">
        <v>29</v>
      </c>
      <c r="C1380" t="s">
        <v>30</v>
      </c>
      <c r="D1380" t="s">
        <v>22</v>
      </c>
      <c r="E1380" t="s">
        <v>23</v>
      </c>
      <c r="F1380" t="s">
        <v>5</v>
      </c>
      <c r="H1380" t="s">
        <v>24</v>
      </c>
      <c r="I1380">
        <v>1498144</v>
      </c>
      <c r="J1380">
        <v>1498788</v>
      </c>
      <c r="K1380" t="s">
        <v>25</v>
      </c>
      <c r="L1380" t="s">
        <v>5484</v>
      </c>
      <c r="M1380" t="s">
        <v>5484</v>
      </c>
      <c r="O1380" t="s">
        <v>5485</v>
      </c>
      <c r="S1380">
        <v>645</v>
      </c>
      <c r="T1380">
        <v>214</v>
      </c>
    </row>
    <row r="1381" spans="1:20" x14ac:dyDescent="0.25">
      <c r="A1381" t="s">
        <v>5486</v>
      </c>
      <c r="B1381" t="s">
        <v>29</v>
      </c>
      <c r="C1381" t="s">
        <v>30</v>
      </c>
      <c r="D1381" t="s">
        <v>22</v>
      </c>
      <c r="E1381" t="s">
        <v>23</v>
      </c>
      <c r="F1381" t="s">
        <v>5</v>
      </c>
      <c r="H1381" t="s">
        <v>24</v>
      </c>
      <c r="I1381">
        <v>1498887</v>
      </c>
      <c r="J1381">
        <v>1499666</v>
      </c>
      <c r="K1381" t="s">
        <v>25</v>
      </c>
      <c r="L1381" t="s">
        <v>5488</v>
      </c>
      <c r="M1381" t="s">
        <v>5488</v>
      </c>
      <c r="O1381" t="s">
        <v>1063</v>
      </c>
      <c r="S1381">
        <v>780</v>
      </c>
      <c r="T1381">
        <v>259</v>
      </c>
    </row>
    <row r="1382" spans="1:20" x14ac:dyDescent="0.25">
      <c r="A1382" t="s">
        <v>5490</v>
      </c>
      <c r="B1382" t="s">
        <v>29</v>
      </c>
      <c r="C1382" t="s">
        <v>30</v>
      </c>
      <c r="D1382" t="s">
        <v>22</v>
      </c>
      <c r="E1382" t="s">
        <v>23</v>
      </c>
      <c r="F1382" t="s">
        <v>5</v>
      </c>
      <c r="H1382" t="s">
        <v>24</v>
      </c>
      <c r="I1382">
        <v>1499979</v>
      </c>
      <c r="J1382">
        <v>1501469</v>
      </c>
      <c r="K1382" t="s">
        <v>25</v>
      </c>
      <c r="L1382" t="s">
        <v>5492</v>
      </c>
      <c r="M1382" t="s">
        <v>5492</v>
      </c>
      <c r="O1382" t="s">
        <v>5493</v>
      </c>
      <c r="P1382" t="s">
        <v>5489</v>
      </c>
      <c r="S1382">
        <v>1491</v>
      </c>
      <c r="T1382">
        <v>496</v>
      </c>
    </row>
    <row r="1383" spans="1:20" x14ac:dyDescent="0.25">
      <c r="A1383" t="s">
        <v>5495</v>
      </c>
      <c r="B1383" t="s">
        <v>29</v>
      </c>
      <c r="C1383" t="s">
        <v>30</v>
      </c>
      <c r="D1383" t="s">
        <v>22</v>
      </c>
      <c r="E1383" t="s">
        <v>23</v>
      </c>
      <c r="F1383" t="s">
        <v>5</v>
      </c>
      <c r="H1383" t="s">
        <v>24</v>
      </c>
      <c r="I1383">
        <v>1501628</v>
      </c>
      <c r="J1383">
        <v>1504222</v>
      </c>
      <c r="K1383" t="s">
        <v>52</v>
      </c>
      <c r="L1383" t="s">
        <v>5497</v>
      </c>
      <c r="M1383" t="s">
        <v>5497</v>
      </c>
      <c r="O1383" t="s">
        <v>5498</v>
      </c>
      <c r="P1383" t="s">
        <v>5494</v>
      </c>
      <c r="S1383">
        <v>2595</v>
      </c>
      <c r="T1383">
        <v>864</v>
      </c>
    </row>
    <row r="1384" spans="1:20" x14ac:dyDescent="0.25">
      <c r="A1384" t="s">
        <v>5499</v>
      </c>
      <c r="B1384" t="s">
        <v>29</v>
      </c>
      <c r="C1384" t="s">
        <v>30</v>
      </c>
      <c r="D1384" t="s">
        <v>22</v>
      </c>
      <c r="E1384" t="s">
        <v>23</v>
      </c>
      <c r="F1384" t="s">
        <v>5</v>
      </c>
      <c r="H1384" t="s">
        <v>24</v>
      </c>
      <c r="I1384">
        <v>1504480</v>
      </c>
      <c r="J1384">
        <v>1505091</v>
      </c>
      <c r="K1384" t="s">
        <v>25</v>
      </c>
      <c r="L1384" t="s">
        <v>5501</v>
      </c>
      <c r="M1384" t="s">
        <v>5501</v>
      </c>
      <c r="O1384" t="s">
        <v>5502</v>
      </c>
      <c r="S1384">
        <v>612</v>
      </c>
      <c r="T1384">
        <v>203</v>
      </c>
    </row>
    <row r="1385" spans="1:20" x14ac:dyDescent="0.25">
      <c r="A1385" t="s">
        <v>5503</v>
      </c>
      <c r="B1385" t="s">
        <v>29</v>
      </c>
      <c r="C1385" t="s">
        <v>30</v>
      </c>
      <c r="D1385" t="s">
        <v>22</v>
      </c>
      <c r="E1385" t="s">
        <v>23</v>
      </c>
      <c r="F1385" t="s">
        <v>5</v>
      </c>
      <c r="H1385" t="s">
        <v>24</v>
      </c>
      <c r="I1385">
        <v>1505064</v>
      </c>
      <c r="J1385">
        <v>1505969</v>
      </c>
      <c r="K1385" t="s">
        <v>52</v>
      </c>
      <c r="L1385" t="s">
        <v>5505</v>
      </c>
      <c r="M1385" t="s">
        <v>5505</v>
      </c>
      <c r="O1385" t="s">
        <v>527</v>
      </c>
      <c r="S1385">
        <v>906</v>
      </c>
      <c r="T1385">
        <v>301</v>
      </c>
    </row>
    <row r="1386" spans="1:20" x14ac:dyDescent="0.25">
      <c r="A1386" t="s">
        <v>5506</v>
      </c>
      <c r="B1386" t="s">
        <v>29</v>
      </c>
      <c r="C1386" t="s">
        <v>30</v>
      </c>
      <c r="D1386" t="s">
        <v>22</v>
      </c>
      <c r="E1386" t="s">
        <v>23</v>
      </c>
      <c r="F1386" t="s">
        <v>5</v>
      </c>
      <c r="H1386" t="s">
        <v>24</v>
      </c>
      <c r="I1386">
        <v>1506106</v>
      </c>
      <c r="J1386">
        <v>1506876</v>
      </c>
      <c r="K1386" t="s">
        <v>25</v>
      </c>
      <c r="L1386" t="s">
        <v>5508</v>
      </c>
      <c r="M1386" t="s">
        <v>5508</v>
      </c>
      <c r="O1386" t="s">
        <v>5509</v>
      </c>
      <c r="S1386">
        <v>771</v>
      </c>
      <c r="T1386">
        <v>256</v>
      </c>
    </row>
    <row r="1387" spans="1:20" x14ac:dyDescent="0.25">
      <c r="A1387" t="s">
        <v>5510</v>
      </c>
      <c r="B1387" t="s">
        <v>29</v>
      </c>
      <c r="C1387" t="s">
        <v>30</v>
      </c>
      <c r="D1387" t="s">
        <v>22</v>
      </c>
      <c r="E1387" t="s">
        <v>23</v>
      </c>
      <c r="F1387" t="s">
        <v>5</v>
      </c>
      <c r="H1387" t="s">
        <v>24</v>
      </c>
      <c r="I1387">
        <v>1506983</v>
      </c>
      <c r="J1387">
        <v>1507384</v>
      </c>
      <c r="K1387" t="s">
        <v>25</v>
      </c>
      <c r="L1387" t="s">
        <v>5512</v>
      </c>
      <c r="M1387" t="s">
        <v>5512</v>
      </c>
      <c r="O1387" t="s">
        <v>1634</v>
      </c>
      <c r="S1387">
        <v>402</v>
      </c>
      <c r="T1387">
        <v>133</v>
      </c>
    </row>
    <row r="1388" spans="1:20" x14ac:dyDescent="0.25">
      <c r="A1388" t="s">
        <v>5513</v>
      </c>
      <c r="B1388" t="s">
        <v>29</v>
      </c>
      <c r="C1388" t="s">
        <v>30</v>
      </c>
      <c r="D1388" t="s">
        <v>22</v>
      </c>
      <c r="E1388" t="s">
        <v>23</v>
      </c>
      <c r="F1388" t="s">
        <v>5</v>
      </c>
      <c r="H1388" t="s">
        <v>24</v>
      </c>
      <c r="I1388">
        <v>1507455</v>
      </c>
      <c r="J1388">
        <v>1508207</v>
      </c>
      <c r="K1388" t="s">
        <v>52</v>
      </c>
      <c r="L1388" t="s">
        <v>5515</v>
      </c>
      <c r="M1388" t="s">
        <v>5515</v>
      </c>
      <c r="O1388" t="s">
        <v>1063</v>
      </c>
      <c r="S1388">
        <v>753</v>
      </c>
      <c r="T1388">
        <v>250</v>
      </c>
    </row>
    <row r="1389" spans="1:20" x14ac:dyDescent="0.25">
      <c r="A1389" t="s">
        <v>5516</v>
      </c>
      <c r="B1389" t="s">
        <v>29</v>
      </c>
      <c r="C1389" t="s">
        <v>30</v>
      </c>
      <c r="D1389" t="s">
        <v>22</v>
      </c>
      <c r="E1389" t="s">
        <v>23</v>
      </c>
      <c r="F1389" t="s">
        <v>5</v>
      </c>
      <c r="H1389" t="s">
        <v>24</v>
      </c>
      <c r="I1389">
        <v>1508469</v>
      </c>
      <c r="J1389">
        <v>1509122</v>
      </c>
      <c r="K1389" t="s">
        <v>25</v>
      </c>
      <c r="L1389" t="s">
        <v>5518</v>
      </c>
      <c r="M1389" t="s">
        <v>5518</v>
      </c>
      <c r="O1389" t="s">
        <v>386</v>
      </c>
      <c r="S1389">
        <v>654</v>
      </c>
      <c r="T1389">
        <v>217</v>
      </c>
    </row>
    <row r="1390" spans="1:20" x14ac:dyDescent="0.25">
      <c r="A1390" t="s">
        <v>5519</v>
      </c>
      <c r="B1390" t="s">
        <v>29</v>
      </c>
      <c r="C1390" t="s">
        <v>30</v>
      </c>
      <c r="D1390" t="s">
        <v>22</v>
      </c>
      <c r="E1390" t="s">
        <v>23</v>
      </c>
      <c r="F1390" t="s">
        <v>5</v>
      </c>
      <c r="H1390" t="s">
        <v>24</v>
      </c>
      <c r="I1390">
        <v>1509290</v>
      </c>
      <c r="J1390">
        <v>1510144</v>
      </c>
      <c r="K1390" t="s">
        <v>25</v>
      </c>
      <c r="L1390" t="s">
        <v>5521</v>
      </c>
      <c r="M1390" t="s">
        <v>5521</v>
      </c>
      <c r="O1390" t="s">
        <v>56</v>
      </c>
      <c r="S1390">
        <v>855</v>
      </c>
      <c r="T1390">
        <v>284</v>
      </c>
    </row>
    <row r="1391" spans="1:20" x14ac:dyDescent="0.25">
      <c r="A1391" t="s">
        <v>5523</v>
      </c>
      <c r="B1391" t="s">
        <v>29</v>
      </c>
      <c r="C1391" t="s">
        <v>30</v>
      </c>
      <c r="D1391" t="s">
        <v>22</v>
      </c>
      <c r="E1391" t="s">
        <v>23</v>
      </c>
      <c r="F1391" t="s">
        <v>5</v>
      </c>
      <c r="H1391" t="s">
        <v>24</v>
      </c>
      <c r="I1391">
        <v>1510258</v>
      </c>
      <c r="J1391">
        <v>1511166</v>
      </c>
      <c r="K1391" t="s">
        <v>25</v>
      </c>
      <c r="L1391" t="s">
        <v>5525</v>
      </c>
      <c r="M1391" t="s">
        <v>5525</v>
      </c>
      <c r="O1391" t="s">
        <v>5526</v>
      </c>
      <c r="P1391" t="s">
        <v>5522</v>
      </c>
      <c r="S1391">
        <v>909</v>
      </c>
      <c r="T1391">
        <v>302</v>
      </c>
    </row>
    <row r="1392" spans="1:20" x14ac:dyDescent="0.25">
      <c r="A1392" t="s">
        <v>5528</v>
      </c>
      <c r="B1392" t="s">
        <v>29</v>
      </c>
      <c r="C1392" t="s">
        <v>30</v>
      </c>
      <c r="D1392" t="s">
        <v>22</v>
      </c>
      <c r="E1392" t="s">
        <v>23</v>
      </c>
      <c r="F1392" t="s">
        <v>5</v>
      </c>
      <c r="H1392" t="s">
        <v>24</v>
      </c>
      <c r="I1392">
        <v>1511212</v>
      </c>
      <c r="J1392">
        <v>1511442</v>
      </c>
      <c r="K1392" t="s">
        <v>25</v>
      </c>
      <c r="L1392" t="s">
        <v>5530</v>
      </c>
      <c r="M1392" t="s">
        <v>5530</v>
      </c>
      <c r="O1392" t="s">
        <v>5531</v>
      </c>
      <c r="P1392" t="s">
        <v>5527</v>
      </c>
      <c r="S1392">
        <v>231</v>
      </c>
      <c r="T1392">
        <v>76</v>
      </c>
    </row>
    <row r="1393" spans="1:21" x14ac:dyDescent="0.25">
      <c r="A1393" t="s">
        <v>5533</v>
      </c>
      <c r="B1393" t="s">
        <v>29</v>
      </c>
      <c r="C1393" t="s">
        <v>30</v>
      </c>
      <c r="D1393" t="s">
        <v>22</v>
      </c>
      <c r="E1393" t="s">
        <v>23</v>
      </c>
      <c r="F1393" t="s">
        <v>5</v>
      </c>
      <c r="H1393" t="s">
        <v>24</v>
      </c>
      <c r="I1393">
        <v>1511475</v>
      </c>
      <c r="J1393">
        <v>1512209</v>
      </c>
      <c r="K1393" t="s">
        <v>52</v>
      </c>
      <c r="L1393" t="s">
        <v>5535</v>
      </c>
      <c r="M1393" t="s">
        <v>5535</v>
      </c>
      <c r="O1393" t="s">
        <v>546</v>
      </c>
      <c r="P1393" t="s">
        <v>5532</v>
      </c>
      <c r="S1393">
        <v>735</v>
      </c>
      <c r="T1393">
        <v>244</v>
      </c>
    </row>
    <row r="1394" spans="1:21" x14ac:dyDescent="0.25">
      <c r="A1394" t="s">
        <v>5536</v>
      </c>
      <c r="B1394" t="s">
        <v>29</v>
      </c>
      <c r="C1394" t="s">
        <v>30</v>
      </c>
      <c r="D1394" t="s">
        <v>22</v>
      </c>
      <c r="E1394" t="s">
        <v>23</v>
      </c>
      <c r="F1394" t="s">
        <v>5</v>
      </c>
      <c r="H1394" t="s">
        <v>24</v>
      </c>
      <c r="I1394">
        <v>1512206</v>
      </c>
      <c r="J1394">
        <v>1512706</v>
      </c>
      <c r="K1394" t="s">
        <v>52</v>
      </c>
      <c r="L1394" t="s">
        <v>5538</v>
      </c>
      <c r="M1394" t="s">
        <v>5538</v>
      </c>
      <c r="O1394" t="s">
        <v>5539</v>
      </c>
      <c r="S1394">
        <v>501</v>
      </c>
      <c r="T1394">
        <v>166</v>
      </c>
    </row>
    <row r="1395" spans="1:21" x14ac:dyDescent="0.25">
      <c r="A1395" t="s">
        <v>5540</v>
      </c>
      <c r="B1395" t="s">
        <v>29</v>
      </c>
      <c r="C1395" t="s">
        <v>30</v>
      </c>
      <c r="D1395" t="s">
        <v>22</v>
      </c>
      <c r="E1395" t="s">
        <v>23</v>
      </c>
      <c r="F1395" t="s">
        <v>5</v>
      </c>
      <c r="H1395" t="s">
        <v>24</v>
      </c>
      <c r="I1395">
        <v>1512868</v>
      </c>
      <c r="J1395">
        <v>1514547</v>
      </c>
      <c r="K1395" t="s">
        <v>25</v>
      </c>
      <c r="L1395" t="s">
        <v>5542</v>
      </c>
      <c r="M1395" t="s">
        <v>5542</v>
      </c>
      <c r="O1395" t="s">
        <v>5543</v>
      </c>
      <c r="S1395">
        <v>1680</v>
      </c>
      <c r="T1395">
        <v>559</v>
      </c>
    </row>
    <row r="1396" spans="1:21" x14ac:dyDescent="0.25">
      <c r="A1396" t="s">
        <v>5544</v>
      </c>
      <c r="B1396" t="s">
        <v>29</v>
      </c>
      <c r="C1396" t="s">
        <v>30</v>
      </c>
      <c r="D1396" t="s">
        <v>22</v>
      </c>
      <c r="E1396" t="s">
        <v>23</v>
      </c>
      <c r="F1396" t="s">
        <v>5</v>
      </c>
      <c r="H1396" t="s">
        <v>24</v>
      </c>
      <c r="I1396">
        <v>1514547</v>
      </c>
      <c r="J1396">
        <v>1515938</v>
      </c>
      <c r="K1396" t="s">
        <v>25</v>
      </c>
      <c r="L1396" t="s">
        <v>5546</v>
      </c>
      <c r="M1396" t="s">
        <v>5546</v>
      </c>
      <c r="O1396" t="s">
        <v>5547</v>
      </c>
      <c r="S1396">
        <v>1392</v>
      </c>
      <c r="T1396">
        <v>463</v>
      </c>
    </row>
    <row r="1397" spans="1:21" x14ac:dyDescent="0.25">
      <c r="A1397" t="s">
        <v>5548</v>
      </c>
      <c r="B1397" t="s">
        <v>29</v>
      </c>
      <c r="C1397" t="s">
        <v>30</v>
      </c>
      <c r="D1397" t="s">
        <v>22</v>
      </c>
      <c r="E1397" t="s">
        <v>23</v>
      </c>
      <c r="F1397" t="s">
        <v>5</v>
      </c>
      <c r="H1397" t="s">
        <v>24</v>
      </c>
      <c r="I1397">
        <v>1516085</v>
      </c>
      <c r="J1397">
        <v>1518265</v>
      </c>
      <c r="K1397" t="s">
        <v>25</v>
      </c>
      <c r="L1397" t="s">
        <v>5550</v>
      </c>
      <c r="M1397" t="s">
        <v>5550</v>
      </c>
      <c r="O1397" t="s">
        <v>5551</v>
      </c>
      <c r="S1397">
        <v>2181</v>
      </c>
      <c r="T1397">
        <v>726</v>
      </c>
    </row>
    <row r="1398" spans="1:21" x14ac:dyDescent="0.25">
      <c r="A1398" t="s">
        <v>5553</v>
      </c>
      <c r="B1398" t="s">
        <v>29</v>
      </c>
      <c r="C1398" t="s">
        <v>30</v>
      </c>
      <c r="D1398" t="s">
        <v>22</v>
      </c>
      <c r="E1398" t="s">
        <v>23</v>
      </c>
      <c r="F1398" t="s">
        <v>5</v>
      </c>
      <c r="H1398" t="s">
        <v>24</v>
      </c>
      <c r="I1398">
        <v>1518350</v>
      </c>
      <c r="J1398">
        <v>1519210</v>
      </c>
      <c r="K1398" t="s">
        <v>52</v>
      </c>
      <c r="L1398" t="s">
        <v>5555</v>
      </c>
      <c r="M1398" t="s">
        <v>5555</v>
      </c>
      <c r="O1398" t="s">
        <v>5556</v>
      </c>
      <c r="P1398" t="s">
        <v>5552</v>
      </c>
      <c r="S1398">
        <v>861</v>
      </c>
      <c r="T1398">
        <v>286</v>
      </c>
    </row>
    <row r="1399" spans="1:21" x14ac:dyDescent="0.25">
      <c r="A1399" t="s">
        <v>5557</v>
      </c>
      <c r="B1399" t="s">
        <v>124</v>
      </c>
      <c r="D1399" t="s">
        <v>22</v>
      </c>
      <c r="E1399" t="s">
        <v>23</v>
      </c>
      <c r="F1399" t="s">
        <v>5</v>
      </c>
      <c r="H1399" t="s">
        <v>24</v>
      </c>
      <c r="I1399">
        <v>1519433</v>
      </c>
      <c r="J1399">
        <v>1519509</v>
      </c>
      <c r="K1399" t="s">
        <v>25</v>
      </c>
      <c r="O1399" t="s">
        <v>127</v>
      </c>
      <c r="S1399">
        <v>77</v>
      </c>
      <c r="U1399" t="s">
        <v>5559</v>
      </c>
    </row>
    <row r="1400" spans="1:21" x14ac:dyDescent="0.25">
      <c r="A1400" t="s">
        <v>5560</v>
      </c>
      <c r="B1400" t="s">
        <v>124</v>
      </c>
      <c r="D1400" t="s">
        <v>22</v>
      </c>
      <c r="E1400" t="s">
        <v>23</v>
      </c>
      <c r="F1400" t="s">
        <v>5</v>
      </c>
      <c r="H1400" t="s">
        <v>24</v>
      </c>
      <c r="I1400">
        <v>1519542</v>
      </c>
      <c r="J1400">
        <v>1519618</v>
      </c>
      <c r="K1400" t="s">
        <v>25</v>
      </c>
      <c r="O1400" t="s">
        <v>1373</v>
      </c>
      <c r="S1400">
        <v>77</v>
      </c>
      <c r="U1400" t="s">
        <v>5562</v>
      </c>
    </row>
    <row r="1401" spans="1:21" x14ac:dyDescent="0.25">
      <c r="A1401" t="s">
        <v>5563</v>
      </c>
      <c r="B1401" t="s">
        <v>124</v>
      </c>
      <c r="D1401" t="s">
        <v>22</v>
      </c>
      <c r="E1401" t="s">
        <v>23</v>
      </c>
      <c r="F1401" t="s">
        <v>5</v>
      </c>
      <c r="H1401" t="s">
        <v>24</v>
      </c>
      <c r="I1401">
        <v>1519707</v>
      </c>
      <c r="J1401">
        <v>1519782</v>
      </c>
      <c r="K1401" t="s">
        <v>25</v>
      </c>
      <c r="O1401" t="s">
        <v>5565</v>
      </c>
      <c r="S1401">
        <v>76</v>
      </c>
      <c r="U1401" t="s">
        <v>5566</v>
      </c>
    </row>
    <row r="1402" spans="1:21" x14ac:dyDescent="0.25">
      <c r="A1402" t="s">
        <v>5567</v>
      </c>
      <c r="B1402" t="s">
        <v>124</v>
      </c>
      <c r="D1402" t="s">
        <v>22</v>
      </c>
      <c r="E1402" t="s">
        <v>23</v>
      </c>
      <c r="F1402" t="s">
        <v>5</v>
      </c>
      <c r="H1402" t="s">
        <v>24</v>
      </c>
      <c r="I1402">
        <v>1519848</v>
      </c>
      <c r="J1402">
        <v>1519932</v>
      </c>
      <c r="K1402" t="s">
        <v>25</v>
      </c>
      <c r="O1402" t="s">
        <v>3297</v>
      </c>
      <c r="S1402">
        <v>85</v>
      </c>
      <c r="U1402" t="s">
        <v>5569</v>
      </c>
    </row>
    <row r="1403" spans="1:21" x14ac:dyDescent="0.25">
      <c r="A1403" t="s">
        <v>5571</v>
      </c>
      <c r="B1403" t="s">
        <v>29</v>
      </c>
      <c r="C1403" t="s">
        <v>30</v>
      </c>
      <c r="D1403" t="s">
        <v>22</v>
      </c>
      <c r="E1403" t="s">
        <v>23</v>
      </c>
      <c r="F1403" t="s">
        <v>5</v>
      </c>
      <c r="H1403" t="s">
        <v>24</v>
      </c>
      <c r="I1403">
        <v>1520151</v>
      </c>
      <c r="J1403">
        <v>1521455</v>
      </c>
      <c r="K1403" t="s">
        <v>25</v>
      </c>
      <c r="L1403" t="s">
        <v>5573</v>
      </c>
      <c r="M1403" t="s">
        <v>5573</v>
      </c>
      <c r="O1403" t="s">
        <v>5574</v>
      </c>
      <c r="P1403" t="s">
        <v>5570</v>
      </c>
      <c r="S1403">
        <v>1305</v>
      </c>
      <c r="T1403">
        <v>434</v>
      </c>
    </row>
    <row r="1404" spans="1:21" x14ac:dyDescent="0.25">
      <c r="A1404" t="s">
        <v>5576</v>
      </c>
      <c r="B1404" t="s">
        <v>29</v>
      </c>
      <c r="C1404" t="s">
        <v>30</v>
      </c>
      <c r="D1404" t="s">
        <v>22</v>
      </c>
      <c r="E1404" t="s">
        <v>23</v>
      </c>
      <c r="F1404" t="s">
        <v>5</v>
      </c>
      <c r="H1404" t="s">
        <v>24</v>
      </c>
      <c r="I1404">
        <v>1521619</v>
      </c>
      <c r="J1404">
        <v>1522254</v>
      </c>
      <c r="K1404" t="s">
        <v>25</v>
      </c>
      <c r="L1404" t="s">
        <v>5578</v>
      </c>
      <c r="M1404" t="s">
        <v>5578</v>
      </c>
      <c r="O1404" t="s">
        <v>5579</v>
      </c>
      <c r="P1404" t="s">
        <v>5575</v>
      </c>
      <c r="S1404">
        <v>636</v>
      </c>
      <c r="T1404">
        <v>211</v>
      </c>
    </row>
    <row r="1405" spans="1:21" x14ac:dyDescent="0.25">
      <c r="A1405" t="s">
        <v>5581</v>
      </c>
      <c r="B1405" t="s">
        <v>29</v>
      </c>
      <c r="C1405" t="s">
        <v>30</v>
      </c>
      <c r="D1405" t="s">
        <v>22</v>
      </c>
      <c r="E1405" t="s">
        <v>23</v>
      </c>
      <c r="F1405" t="s">
        <v>5</v>
      </c>
      <c r="H1405" t="s">
        <v>24</v>
      </c>
      <c r="I1405">
        <v>1522331</v>
      </c>
      <c r="J1405">
        <v>1523614</v>
      </c>
      <c r="K1405" t="s">
        <v>25</v>
      </c>
      <c r="L1405" t="s">
        <v>5583</v>
      </c>
      <c r="M1405" t="s">
        <v>5583</v>
      </c>
      <c r="O1405" t="s">
        <v>5584</v>
      </c>
      <c r="P1405" t="s">
        <v>5580</v>
      </c>
      <c r="S1405">
        <v>1284</v>
      </c>
      <c r="T1405">
        <v>427</v>
      </c>
    </row>
    <row r="1406" spans="1:21" x14ac:dyDescent="0.25">
      <c r="A1406" t="s">
        <v>5586</v>
      </c>
      <c r="B1406" t="s">
        <v>29</v>
      </c>
      <c r="C1406" t="s">
        <v>30</v>
      </c>
      <c r="D1406" t="s">
        <v>22</v>
      </c>
      <c r="E1406" t="s">
        <v>23</v>
      </c>
      <c r="F1406" t="s">
        <v>5</v>
      </c>
      <c r="H1406" t="s">
        <v>24</v>
      </c>
      <c r="I1406">
        <v>1523790</v>
      </c>
      <c r="J1406">
        <v>1526207</v>
      </c>
      <c r="K1406" t="s">
        <v>25</v>
      </c>
      <c r="L1406" t="s">
        <v>5588</v>
      </c>
      <c r="M1406" t="s">
        <v>5588</v>
      </c>
      <c r="O1406" t="s">
        <v>5589</v>
      </c>
      <c r="P1406" t="s">
        <v>5585</v>
      </c>
      <c r="S1406">
        <v>2418</v>
      </c>
      <c r="T1406">
        <v>805</v>
      </c>
    </row>
    <row r="1407" spans="1:21" x14ac:dyDescent="0.25">
      <c r="A1407" t="s">
        <v>5590</v>
      </c>
      <c r="B1407" t="s">
        <v>29</v>
      </c>
      <c r="C1407" t="s">
        <v>30</v>
      </c>
      <c r="D1407" t="s">
        <v>22</v>
      </c>
      <c r="E1407" t="s">
        <v>23</v>
      </c>
      <c r="F1407" t="s">
        <v>5</v>
      </c>
      <c r="H1407" t="s">
        <v>24</v>
      </c>
      <c r="I1407">
        <v>1526446</v>
      </c>
      <c r="J1407">
        <v>1526718</v>
      </c>
      <c r="K1407" t="s">
        <v>25</v>
      </c>
      <c r="L1407" t="s">
        <v>5592</v>
      </c>
      <c r="M1407" t="s">
        <v>5592</v>
      </c>
      <c r="O1407" t="s">
        <v>5593</v>
      </c>
      <c r="S1407">
        <v>273</v>
      </c>
      <c r="T1407">
        <v>90</v>
      </c>
    </row>
    <row r="1408" spans="1:21" x14ac:dyDescent="0.25">
      <c r="A1408" t="s">
        <v>5594</v>
      </c>
      <c r="B1408" t="s">
        <v>29</v>
      </c>
      <c r="C1408" t="s">
        <v>30</v>
      </c>
      <c r="D1408" t="s">
        <v>22</v>
      </c>
      <c r="E1408" t="s">
        <v>23</v>
      </c>
      <c r="F1408" t="s">
        <v>5</v>
      </c>
      <c r="H1408" t="s">
        <v>24</v>
      </c>
      <c r="I1408">
        <v>1526877</v>
      </c>
      <c r="J1408">
        <v>1528730</v>
      </c>
      <c r="K1408" t="s">
        <v>25</v>
      </c>
      <c r="L1408" t="s">
        <v>5596</v>
      </c>
      <c r="M1408" t="s">
        <v>5596</v>
      </c>
      <c r="O1408" t="s">
        <v>5597</v>
      </c>
      <c r="S1408">
        <v>1854</v>
      </c>
      <c r="T1408">
        <v>617</v>
      </c>
    </row>
    <row r="1409" spans="1:20" x14ac:dyDescent="0.25">
      <c r="A1409" t="s">
        <v>5598</v>
      </c>
      <c r="B1409" t="s">
        <v>29</v>
      </c>
      <c r="C1409" t="s">
        <v>30</v>
      </c>
      <c r="D1409" t="s">
        <v>22</v>
      </c>
      <c r="E1409" t="s">
        <v>23</v>
      </c>
      <c r="F1409" t="s">
        <v>5</v>
      </c>
      <c r="H1409" t="s">
        <v>24</v>
      </c>
      <c r="I1409">
        <v>1528785</v>
      </c>
      <c r="J1409">
        <v>1529657</v>
      </c>
      <c r="K1409" t="s">
        <v>52</v>
      </c>
      <c r="L1409" t="s">
        <v>5600</v>
      </c>
      <c r="M1409" t="s">
        <v>5600</v>
      </c>
      <c r="O1409" t="s">
        <v>5601</v>
      </c>
      <c r="S1409">
        <v>873</v>
      </c>
      <c r="T1409">
        <v>290</v>
      </c>
    </row>
    <row r="1410" spans="1:20" x14ac:dyDescent="0.25">
      <c r="A1410" t="s">
        <v>5603</v>
      </c>
      <c r="B1410" t="s">
        <v>29</v>
      </c>
      <c r="C1410" t="s">
        <v>30</v>
      </c>
      <c r="D1410" t="s">
        <v>22</v>
      </c>
      <c r="E1410" t="s">
        <v>23</v>
      </c>
      <c r="F1410" t="s">
        <v>5</v>
      </c>
      <c r="H1410" t="s">
        <v>24</v>
      </c>
      <c r="I1410">
        <v>1529865</v>
      </c>
      <c r="J1410">
        <v>1531340</v>
      </c>
      <c r="K1410" t="s">
        <v>25</v>
      </c>
      <c r="L1410" t="s">
        <v>5605</v>
      </c>
      <c r="M1410" t="s">
        <v>5605</v>
      </c>
      <c r="O1410" t="s">
        <v>5606</v>
      </c>
      <c r="P1410" t="s">
        <v>5602</v>
      </c>
      <c r="S1410">
        <v>1476</v>
      </c>
      <c r="T1410">
        <v>491</v>
      </c>
    </row>
    <row r="1411" spans="1:20" x14ac:dyDescent="0.25">
      <c r="A1411" t="s">
        <v>5608</v>
      </c>
      <c r="B1411" t="s">
        <v>29</v>
      </c>
      <c r="C1411" t="s">
        <v>30</v>
      </c>
      <c r="D1411" t="s">
        <v>22</v>
      </c>
      <c r="E1411" t="s">
        <v>23</v>
      </c>
      <c r="F1411" t="s">
        <v>5</v>
      </c>
      <c r="H1411" t="s">
        <v>24</v>
      </c>
      <c r="I1411">
        <v>1531333</v>
      </c>
      <c r="J1411">
        <v>1532046</v>
      </c>
      <c r="K1411" t="s">
        <v>25</v>
      </c>
      <c r="L1411" t="s">
        <v>5610</v>
      </c>
      <c r="M1411" t="s">
        <v>5610</v>
      </c>
      <c r="O1411" t="s">
        <v>5611</v>
      </c>
      <c r="P1411" t="s">
        <v>5607</v>
      </c>
      <c r="S1411">
        <v>714</v>
      </c>
      <c r="T1411">
        <v>237</v>
      </c>
    </row>
    <row r="1412" spans="1:20" x14ac:dyDescent="0.25">
      <c r="A1412" t="s">
        <v>5612</v>
      </c>
      <c r="B1412" t="s">
        <v>29</v>
      </c>
      <c r="C1412" t="s">
        <v>30</v>
      </c>
      <c r="D1412" t="s">
        <v>22</v>
      </c>
      <c r="E1412" t="s">
        <v>23</v>
      </c>
      <c r="F1412" t="s">
        <v>5</v>
      </c>
      <c r="H1412" t="s">
        <v>24</v>
      </c>
      <c r="I1412">
        <v>1532097</v>
      </c>
      <c r="J1412">
        <v>1532744</v>
      </c>
      <c r="K1412" t="s">
        <v>25</v>
      </c>
      <c r="L1412" t="s">
        <v>5614</v>
      </c>
      <c r="M1412" t="s">
        <v>5614</v>
      </c>
      <c r="O1412" t="s">
        <v>5615</v>
      </c>
      <c r="S1412">
        <v>648</v>
      </c>
      <c r="T1412">
        <v>215</v>
      </c>
    </row>
    <row r="1413" spans="1:20" x14ac:dyDescent="0.25">
      <c r="A1413" t="s">
        <v>5617</v>
      </c>
      <c r="B1413" t="s">
        <v>29</v>
      </c>
      <c r="C1413" t="s">
        <v>30</v>
      </c>
      <c r="D1413" t="s">
        <v>22</v>
      </c>
      <c r="E1413" t="s">
        <v>23</v>
      </c>
      <c r="F1413" t="s">
        <v>5</v>
      </c>
      <c r="H1413" t="s">
        <v>24</v>
      </c>
      <c r="I1413">
        <v>1532822</v>
      </c>
      <c r="J1413">
        <v>1534270</v>
      </c>
      <c r="K1413" t="s">
        <v>52</v>
      </c>
      <c r="L1413" t="s">
        <v>5619</v>
      </c>
      <c r="M1413" t="s">
        <v>5619</v>
      </c>
      <c r="O1413" t="s">
        <v>5620</v>
      </c>
      <c r="P1413" t="s">
        <v>5616</v>
      </c>
      <c r="S1413">
        <v>1449</v>
      </c>
      <c r="T1413">
        <v>482</v>
      </c>
    </row>
    <row r="1414" spans="1:20" x14ac:dyDescent="0.25">
      <c r="A1414" t="s">
        <v>5621</v>
      </c>
      <c r="B1414" t="s">
        <v>29</v>
      </c>
      <c r="C1414" t="s">
        <v>30</v>
      </c>
      <c r="D1414" t="s">
        <v>22</v>
      </c>
      <c r="E1414" t="s">
        <v>23</v>
      </c>
      <c r="F1414" t="s">
        <v>5</v>
      </c>
      <c r="H1414" t="s">
        <v>24</v>
      </c>
      <c r="I1414">
        <v>1534546</v>
      </c>
      <c r="J1414">
        <v>1536366</v>
      </c>
      <c r="K1414" t="s">
        <v>25</v>
      </c>
      <c r="L1414" t="s">
        <v>5623</v>
      </c>
      <c r="M1414" t="s">
        <v>5623</v>
      </c>
      <c r="O1414" t="s">
        <v>5624</v>
      </c>
      <c r="S1414">
        <v>1821</v>
      </c>
      <c r="T1414">
        <v>606</v>
      </c>
    </row>
    <row r="1415" spans="1:20" x14ac:dyDescent="0.25">
      <c r="A1415" t="s">
        <v>5626</v>
      </c>
      <c r="B1415" t="s">
        <v>29</v>
      </c>
      <c r="C1415" t="s">
        <v>30</v>
      </c>
      <c r="D1415" t="s">
        <v>22</v>
      </c>
      <c r="E1415" t="s">
        <v>23</v>
      </c>
      <c r="F1415" t="s">
        <v>5</v>
      </c>
      <c r="H1415" t="s">
        <v>24</v>
      </c>
      <c r="I1415">
        <v>1536363</v>
      </c>
      <c r="J1415">
        <v>1537328</v>
      </c>
      <c r="K1415" t="s">
        <v>25</v>
      </c>
      <c r="L1415" t="s">
        <v>5628</v>
      </c>
      <c r="M1415" t="s">
        <v>5628</v>
      </c>
      <c r="O1415" t="s">
        <v>5629</v>
      </c>
      <c r="P1415" t="s">
        <v>5625</v>
      </c>
      <c r="S1415">
        <v>966</v>
      </c>
      <c r="T1415">
        <v>321</v>
      </c>
    </row>
    <row r="1416" spans="1:20" x14ac:dyDescent="0.25">
      <c r="A1416" t="s">
        <v>5630</v>
      </c>
      <c r="B1416" t="s">
        <v>29</v>
      </c>
      <c r="C1416" t="s">
        <v>30</v>
      </c>
      <c r="D1416" t="s">
        <v>22</v>
      </c>
      <c r="E1416" t="s">
        <v>23</v>
      </c>
      <c r="F1416" t="s">
        <v>5</v>
      </c>
      <c r="H1416" t="s">
        <v>24</v>
      </c>
      <c r="I1416">
        <v>1537325</v>
      </c>
      <c r="J1416">
        <v>1537921</v>
      </c>
      <c r="K1416" t="s">
        <v>25</v>
      </c>
      <c r="L1416" t="s">
        <v>5632</v>
      </c>
      <c r="M1416" t="s">
        <v>5632</v>
      </c>
      <c r="O1416" t="s">
        <v>5633</v>
      </c>
      <c r="S1416">
        <v>597</v>
      </c>
      <c r="T1416">
        <v>198</v>
      </c>
    </row>
    <row r="1417" spans="1:20" x14ac:dyDescent="0.25">
      <c r="A1417" t="s">
        <v>5635</v>
      </c>
      <c r="B1417" t="s">
        <v>29</v>
      </c>
      <c r="C1417" t="s">
        <v>30</v>
      </c>
      <c r="D1417" t="s">
        <v>22</v>
      </c>
      <c r="E1417" t="s">
        <v>23</v>
      </c>
      <c r="F1417" t="s">
        <v>5</v>
      </c>
      <c r="H1417" t="s">
        <v>24</v>
      </c>
      <c r="I1417">
        <v>1537905</v>
      </c>
      <c r="J1417">
        <v>1539428</v>
      </c>
      <c r="K1417" t="s">
        <v>52</v>
      </c>
      <c r="L1417" t="s">
        <v>5637</v>
      </c>
      <c r="M1417" t="s">
        <v>5637</v>
      </c>
      <c r="O1417" t="s">
        <v>5638</v>
      </c>
      <c r="P1417" t="s">
        <v>5634</v>
      </c>
      <c r="S1417">
        <v>1524</v>
      </c>
      <c r="T1417">
        <v>507</v>
      </c>
    </row>
    <row r="1418" spans="1:20" x14ac:dyDescent="0.25">
      <c r="A1418" t="s">
        <v>5639</v>
      </c>
      <c r="B1418" t="s">
        <v>29</v>
      </c>
      <c r="C1418" t="s">
        <v>30</v>
      </c>
      <c r="D1418" t="s">
        <v>22</v>
      </c>
      <c r="E1418" t="s">
        <v>23</v>
      </c>
      <c r="F1418" t="s">
        <v>5</v>
      </c>
      <c r="H1418" t="s">
        <v>24</v>
      </c>
      <c r="I1418">
        <v>1539531</v>
      </c>
      <c r="J1418">
        <v>1540781</v>
      </c>
      <c r="K1418" t="s">
        <v>52</v>
      </c>
      <c r="L1418" t="s">
        <v>5641</v>
      </c>
      <c r="M1418" t="s">
        <v>5641</v>
      </c>
      <c r="O1418" t="s">
        <v>5642</v>
      </c>
      <c r="S1418">
        <v>1251</v>
      </c>
      <c r="T1418">
        <v>416</v>
      </c>
    </row>
    <row r="1419" spans="1:20" x14ac:dyDescent="0.25">
      <c r="A1419" t="s">
        <v>5643</v>
      </c>
      <c r="B1419" t="s">
        <v>29</v>
      </c>
      <c r="C1419" t="s">
        <v>30</v>
      </c>
      <c r="D1419" t="s">
        <v>22</v>
      </c>
      <c r="E1419" t="s">
        <v>23</v>
      </c>
      <c r="F1419" t="s">
        <v>5</v>
      </c>
      <c r="H1419" t="s">
        <v>24</v>
      </c>
      <c r="I1419">
        <v>1541024</v>
      </c>
      <c r="J1419">
        <v>1541983</v>
      </c>
      <c r="K1419" t="s">
        <v>25</v>
      </c>
      <c r="L1419" t="s">
        <v>5645</v>
      </c>
      <c r="M1419" t="s">
        <v>5645</v>
      </c>
      <c r="O1419" t="s">
        <v>5233</v>
      </c>
      <c r="S1419">
        <v>960</v>
      </c>
      <c r="T1419">
        <v>319</v>
      </c>
    </row>
    <row r="1420" spans="1:20" x14ac:dyDescent="0.25">
      <c r="A1420" t="s">
        <v>5646</v>
      </c>
      <c r="B1420" t="s">
        <v>29</v>
      </c>
      <c r="C1420" t="s">
        <v>30</v>
      </c>
      <c r="D1420" t="s">
        <v>22</v>
      </c>
      <c r="E1420" t="s">
        <v>23</v>
      </c>
      <c r="F1420" t="s">
        <v>5</v>
      </c>
      <c r="H1420" t="s">
        <v>24</v>
      </c>
      <c r="I1420">
        <v>1542004</v>
      </c>
      <c r="J1420">
        <v>1543563</v>
      </c>
      <c r="K1420" t="s">
        <v>52</v>
      </c>
      <c r="L1420" t="s">
        <v>5648</v>
      </c>
      <c r="M1420" t="s">
        <v>5648</v>
      </c>
      <c r="O1420" t="s">
        <v>56</v>
      </c>
      <c r="S1420">
        <v>1560</v>
      </c>
      <c r="T1420">
        <v>519</v>
      </c>
    </row>
    <row r="1421" spans="1:20" x14ac:dyDescent="0.25">
      <c r="A1421" t="s">
        <v>5649</v>
      </c>
      <c r="B1421" t="s">
        <v>29</v>
      </c>
      <c r="C1421" t="s">
        <v>30</v>
      </c>
      <c r="D1421" t="s">
        <v>22</v>
      </c>
      <c r="E1421" t="s">
        <v>23</v>
      </c>
      <c r="F1421" t="s">
        <v>5</v>
      </c>
      <c r="H1421" t="s">
        <v>24</v>
      </c>
      <c r="I1421">
        <v>1543576</v>
      </c>
      <c r="J1421">
        <v>1546065</v>
      </c>
      <c r="K1421" t="s">
        <v>52</v>
      </c>
      <c r="L1421" t="s">
        <v>5651</v>
      </c>
      <c r="M1421" t="s">
        <v>5651</v>
      </c>
      <c r="O1421" t="s">
        <v>5652</v>
      </c>
      <c r="S1421">
        <v>2490</v>
      </c>
      <c r="T1421">
        <v>829</v>
      </c>
    </row>
    <row r="1422" spans="1:20" x14ac:dyDescent="0.25">
      <c r="A1422" t="s">
        <v>5653</v>
      </c>
      <c r="B1422" t="s">
        <v>29</v>
      </c>
      <c r="C1422" t="s">
        <v>30</v>
      </c>
      <c r="D1422" t="s">
        <v>22</v>
      </c>
      <c r="E1422" t="s">
        <v>23</v>
      </c>
      <c r="F1422" t="s">
        <v>5</v>
      </c>
      <c r="H1422" t="s">
        <v>24</v>
      </c>
      <c r="I1422">
        <v>1546069</v>
      </c>
      <c r="J1422">
        <v>1547292</v>
      </c>
      <c r="K1422" t="s">
        <v>52</v>
      </c>
      <c r="L1422" t="s">
        <v>5655</v>
      </c>
      <c r="M1422" t="s">
        <v>5655</v>
      </c>
      <c r="O1422" t="s">
        <v>56</v>
      </c>
      <c r="S1422">
        <v>1224</v>
      </c>
      <c r="T1422">
        <v>407</v>
      </c>
    </row>
    <row r="1423" spans="1:20" x14ac:dyDescent="0.25">
      <c r="A1423" t="s">
        <v>5656</v>
      </c>
      <c r="B1423" t="s">
        <v>29</v>
      </c>
      <c r="C1423" t="s">
        <v>30</v>
      </c>
      <c r="D1423" t="s">
        <v>22</v>
      </c>
      <c r="E1423" t="s">
        <v>23</v>
      </c>
      <c r="F1423" t="s">
        <v>5</v>
      </c>
      <c r="H1423" t="s">
        <v>24</v>
      </c>
      <c r="I1423">
        <v>1547464</v>
      </c>
      <c r="J1423">
        <v>1550142</v>
      </c>
      <c r="K1423" t="s">
        <v>25</v>
      </c>
      <c r="L1423" t="s">
        <v>5658</v>
      </c>
      <c r="M1423" t="s">
        <v>5658</v>
      </c>
      <c r="O1423" t="s">
        <v>5659</v>
      </c>
      <c r="S1423">
        <v>2679</v>
      </c>
      <c r="T1423">
        <v>892</v>
      </c>
    </row>
    <row r="1424" spans="1:20" x14ac:dyDescent="0.25">
      <c r="A1424" t="s">
        <v>5660</v>
      </c>
      <c r="B1424" t="s">
        <v>29</v>
      </c>
      <c r="C1424" t="s">
        <v>30</v>
      </c>
      <c r="D1424" t="s">
        <v>22</v>
      </c>
      <c r="E1424" t="s">
        <v>23</v>
      </c>
      <c r="F1424" t="s">
        <v>5</v>
      </c>
      <c r="H1424" t="s">
        <v>24</v>
      </c>
      <c r="I1424">
        <v>1550165</v>
      </c>
      <c r="J1424">
        <v>1550917</v>
      </c>
      <c r="K1424" t="s">
        <v>25</v>
      </c>
      <c r="L1424" t="s">
        <v>5662</v>
      </c>
      <c r="M1424" t="s">
        <v>5662</v>
      </c>
      <c r="O1424" t="s">
        <v>56</v>
      </c>
      <c r="S1424">
        <v>753</v>
      </c>
      <c r="T1424">
        <v>250</v>
      </c>
    </row>
    <row r="1425" spans="1:20" x14ac:dyDescent="0.25">
      <c r="A1425" t="s">
        <v>5663</v>
      </c>
      <c r="B1425" t="s">
        <v>29</v>
      </c>
      <c r="C1425" t="s">
        <v>30</v>
      </c>
      <c r="D1425" t="s">
        <v>22</v>
      </c>
      <c r="E1425" t="s">
        <v>23</v>
      </c>
      <c r="F1425" t="s">
        <v>5</v>
      </c>
      <c r="H1425" t="s">
        <v>24</v>
      </c>
      <c r="I1425">
        <v>1550887</v>
      </c>
      <c r="J1425">
        <v>1551531</v>
      </c>
      <c r="K1425" t="s">
        <v>25</v>
      </c>
      <c r="L1425" t="s">
        <v>5665</v>
      </c>
      <c r="M1425" t="s">
        <v>5665</v>
      </c>
      <c r="O1425" t="s">
        <v>5666</v>
      </c>
      <c r="S1425">
        <v>645</v>
      </c>
      <c r="T1425">
        <v>214</v>
      </c>
    </row>
    <row r="1426" spans="1:20" x14ac:dyDescent="0.25">
      <c r="A1426" t="s">
        <v>5667</v>
      </c>
      <c r="B1426" t="s">
        <v>29</v>
      </c>
      <c r="C1426" t="s">
        <v>30</v>
      </c>
      <c r="D1426" t="s">
        <v>22</v>
      </c>
      <c r="E1426" t="s">
        <v>23</v>
      </c>
      <c r="F1426" t="s">
        <v>5</v>
      </c>
      <c r="H1426" t="s">
        <v>24</v>
      </c>
      <c r="I1426">
        <v>1551544</v>
      </c>
      <c r="J1426">
        <v>1552047</v>
      </c>
      <c r="K1426" t="s">
        <v>25</v>
      </c>
      <c r="L1426" t="s">
        <v>5669</v>
      </c>
      <c r="M1426" t="s">
        <v>5669</v>
      </c>
      <c r="O1426" t="s">
        <v>5670</v>
      </c>
      <c r="S1426">
        <v>504</v>
      </c>
      <c r="T1426">
        <v>167</v>
      </c>
    </row>
    <row r="1427" spans="1:20" x14ac:dyDescent="0.25">
      <c r="A1427" t="s">
        <v>5671</v>
      </c>
      <c r="B1427" t="s">
        <v>29</v>
      </c>
      <c r="C1427" t="s">
        <v>30</v>
      </c>
      <c r="D1427" t="s">
        <v>22</v>
      </c>
      <c r="E1427" t="s">
        <v>23</v>
      </c>
      <c r="F1427" t="s">
        <v>5</v>
      </c>
      <c r="H1427" t="s">
        <v>24</v>
      </c>
      <c r="I1427">
        <v>1552067</v>
      </c>
      <c r="J1427">
        <v>1552303</v>
      </c>
      <c r="K1427" t="s">
        <v>25</v>
      </c>
      <c r="L1427" t="s">
        <v>5673</v>
      </c>
      <c r="M1427" t="s">
        <v>5673</v>
      </c>
      <c r="O1427" t="s">
        <v>5674</v>
      </c>
      <c r="S1427">
        <v>237</v>
      </c>
      <c r="T1427">
        <v>78</v>
      </c>
    </row>
    <row r="1428" spans="1:20" x14ac:dyDescent="0.25">
      <c r="A1428" t="s">
        <v>5675</v>
      </c>
      <c r="B1428" t="s">
        <v>29</v>
      </c>
      <c r="C1428" t="s">
        <v>30</v>
      </c>
      <c r="D1428" t="s">
        <v>22</v>
      </c>
      <c r="E1428" t="s">
        <v>23</v>
      </c>
      <c r="F1428" t="s">
        <v>5</v>
      </c>
      <c r="H1428" t="s">
        <v>24</v>
      </c>
      <c r="I1428">
        <v>1552341</v>
      </c>
      <c r="J1428">
        <v>1553450</v>
      </c>
      <c r="K1428" t="s">
        <v>25</v>
      </c>
      <c r="L1428" t="s">
        <v>5677</v>
      </c>
      <c r="M1428" t="s">
        <v>5677</v>
      </c>
      <c r="O1428" t="s">
        <v>5678</v>
      </c>
      <c r="S1428">
        <v>1110</v>
      </c>
      <c r="T1428">
        <v>369</v>
      </c>
    </row>
    <row r="1429" spans="1:20" x14ac:dyDescent="0.25">
      <c r="A1429" t="s">
        <v>5679</v>
      </c>
      <c r="B1429" t="s">
        <v>29</v>
      </c>
      <c r="C1429" t="s">
        <v>30</v>
      </c>
      <c r="D1429" t="s">
        <v>22</v>
      </c>
      <c r="E1429" t="s">
        <v>23</v>
      </c>
      <c r="F1429" t="s">
        <v>5</v>
      </c>
      <c r="H1429" t="s">
        <v>24</v>
      </c>
      <c r="I1429">
        <v>1553470</v>
      </c>
      <c r="J1429">
        <v>1554021</v>
      </c>
      <c r="K1429" t="s">
        <v>25</v>
      </c>
      <c r="L1429" t="s">
        <v>5681</v>
      </c>
      <c r="M1429" t="s">
        <v>5681</v>
      </c>
      <c r="O1429" t="s">
        <v>56</v>
      </c>
      <c r="S1429">
        <v>552</v>
      </c>
      <c r="T1429">
        <v>183</v>
      </c>
    </row>
    <row r="1430" spans="1:20" x14ac:dyDescent="0.25">
      <c r="A1430" t="s">
        <v>5682</v>
      </c>
      <c r="B1430" t="s">
        <v>29</v>
      </c>
      <c r="C1430" t="s">
        <v>30</v>
      </c>
      <c r="D1430" t="s">
        <v>22</v>
      </c>
      <c r="E1430" t="s">
        <v>23</v>
      </c>
      <c r="F1430" t="s">
        <v>5</v>
      </c>
      <c r="H1430" t="s">
        <v>24</v>
      </c>
      <c r="I1430">
        <v>1554030</v>
      </c>
      <c r="J1430">
        <v>1555976</v>
      </c>
      <c r="K1430" t="s">
        <v>25</v>
      </c>
      <c r="L1430" t="s">
        <v>5684</v>
      </c>
      <c r="M1430" t="s">
        <v>5684</v>
      </c>
      <c r="O1430" t="s">
        <v>56</v>
      </c>
      <c r="S1430">
        <v>1947</v>
      </c>
      <c r="T1430">
        <v>648</v>
      </c>
    </row>
    <row r="1431" spans="1:20" x14ac:dyDescent="0.25">
      <c r="A1431" t="s">
        <v>5685</v>
      </c>
      <c r="B1431" t="s">
        <v>29</v>
      </c>
      <c r="C1431" t="s">
        <v>30</v>
      </c>
      <c r="D1431" t="s">
        <v>22</v>
      </c>
      <c r="E1431" t="s">
        <v>23</v>
      </c>
      <c r="F1431" t="s">
        <v>5</v>
      </c>
      <c r="H1431" t="s">
        <v>24</v>
      </c>
      <c r="I1431">
        <v>1555993</v>
      </c>
      <c r="J1431">
        <v>1558851</v>
      </c>
      <c r="K1431" t="s">
        <v>25</v>
      </c>
      <c r="L1431" t="s">
        <v>5687</v>
      </c>
      <c r="M1431" t="s">
        <v>5687</v>
      </c>
      <c r="O1431" t="s">
        <v>2032</v>
      </c>
      <c r="S1431">
        <v>2859</v>
      </c>
      <c r="T1431">
        <v>952</v>
      </c>
    </row>
    <row r="1432" spans="1:20" x14ac:dyDescent="0.25">
      <c r="A1432" t="s">
        <v>5688</v>
      </c>
      <c r="B1432" t="s">
        <v>29</v>
      </c>
      <c r="C1432" t="s">
        <v>30</v>
      </c>
      <c r="D1432" t="s">
        <v>22</v>
      </c>
      <c r="E1432" t="s">
        <v>23</v>
      </c>
      <c r="F1432" t="s">
        <v>5</v>
      </c>
      <c r="H1432" t="s">
        <v>24</v>
      </c>
      <c r="I1432">
        <v>1558838</v>
      </c>
      <c r="J1432">
        <v>1559407</v>
      </c>
      <c r="K1432" t="s">
        <v>25</v>
      </c>
      <c r="L1432" t="s">
        <v>5690</v>
      </c>
      <c r="M1432" t="s">
        <v>5690</v>
      </c>
      <c r="O1432" t="s">
        <v>2032</v>
      </c>
      <c r="S1432">
        <v>570</v>
      </c>
      <c r="T1432">
        <v>189</v>
      </c>
    </row>
    <row r="1433" spans="1:20" x14ac:dyDescent="0.25">
      <c r="A1433" t="s">
        <v>5691</v>
      </c>
      <c r="B1433" t="s">
        <v>29</v>
      </c>
      <c r="C1433" t="s">
        <v>30</v>
      </c>
      <c r="D1433" t="s">
        <v>22</v>
      </c>
      <c r="E1433" t="s">
        <v>23</v>
      </c>
      <c r="F1433" t="s">
        <v>5</v>
      </c>
      <c r="H1433" t="s">
        <v>24</v>
      </c>
      <c r="I1433">
        <v>1559423</v>
      </c>
      <c r="J1433">
        <v>1559734</v>
      </c>
      <c r="K1433" t="s">
        <v>25</v>
      </c>
      <c r="L1433" t="s">
        <v>5693</v>
      </c>
      <c r="M1433" t="s">
        <v>5693</v>
      </c>
      <c r="O1433" t="s">
        <v>56</v>
      </c>
      <c r="S1433">
        <v>312</v>
      </c>
      <c r="T1433">
        <v>103</v>
      </c>
    </row>
    <row r="1434" spans="1:20" x14ac:dyDescent="0.25">
      <c r="A1434" t="s">
        <v>5694</v>
      </c>
      <c r="B1434" t="s">
        <v>29</v>
      </c>
      <c r="C1434" t="s">
        <v>30</v>
      </c>
      <c r="D1434" t="s">
        <v>22</v>
      </c>
      <c r="E1434" t="s">
        <v>23</v>
      </c>
      <c r="F1434" t="s">
        <v>5</v>
      </c>
      <c r="H1434" t="s">
        <v>24</v>
      </c>
      <c r="I1434">
        <v>1559868</v>
      </c>
      <c r="J1434">
        <v>1560575</v>
      </c>
      <c r="K1434" t="s">
        <v>25</v>
      </c>
      <c r="L1434" t="s">
        <v>5696</v>
      </c>
      <c r="M1434" t="s">
        <v>5696</v>
      </c>
      <c r="O1434" t="s">
        <v>187</v>
      </c>
      <c r="S1434">
        <v>708</v>
      </c>
      <c r="T1434">
        <v>235</v>
      </c>
    </row>
    <row r="1435" spans="1:20" x14ac:dyDescent="0.25">
      <c r="A1435" t="s">
        <v>5697</v>
      </c>
      <c r="B1435" t="s">
        <v>29</v>
      </c>
      <c r="C1435" t="s">
        <v>30</v>
      </c>
      <c r="D1435" t="s">
        <v>22</v>
      </c>
      <c r="E1435" t="s">
        <v>23</v>
      </c>
      <c r="F1435" t="s">
        <v>5</v>
      </c>
      <c r="H1435" t="s">
        <v>24</v>
      </c>
      <c r="I1435">
        <v>1560601</v>
      </c>
      <c r="J1435">
        <v>1561113</v>
      </c>
      <c r="K1435" t="s">
        <v>25</v>
      </c>
      <c r="L1435" t="s">
        <v>5699</v>
      </c>
      <c r="M1435" t="s">
        <v>5699</v>
      </c>
      <c r="O1435" t="s">
        <v>729</v>
      </c>
      <c r="S1435">
        <v>513</v>
      </c>
      <c r="T1435">
        <v>170</v>
      </c>
    </row>
    <row r="1436" spans="1:20" x14ac:dyDescent="0.25">
      <c r="A1436" t="s">
        <v>5700</v>
      </c>
      <c r="B1436" t="s">
        <v>29</v>
      </c>
      <c r="C1436" t="s">
        <v>30</v>
      </c>
      <c r="D1436" t="s">
        <v>22</v>
      </c>
      <c r="E1436" t="s">
        <v>23</v>
      </c>
      <c r="F1436" t="s">
        <v>5</v>
      </c>
      <c r="H1436" t="s">
        <v>24</v>
      </c>
      <c r="I1436">
        <v>1561110</v>
      </c>
      <c r="J1436">
        <v>1561610</v>
      </c>
      <c r="K1436" t="s">
        <v>25</v>
      </c>
      <c r="L1436" t="s">
        <v>5702</v>
      </c>
      <c r="M1436" t="s">
        <v>5702</v>
      </c>
      <c r="O1436" t="s">
        <v>729</v>
      </c>
      <c r="S1436">
        <v>501</v>
      </c>
      <c r="T1436">
        <v>166</v>
      </c>
    </row>
    <row r="1437" spans="1:20" x14ac:dyDescent="0.25">
      <c r="A1437" t="s">
        <v>5703</v>
      </c>
      <c r="B1437" t="s">
        <v>29</v>
      </c>
      <c r="C1437" t="s">
        <v>30</v>
      </c>
      <c r="D1437" t="s">
        <v>22</v>
      </c>
      <c r="E1437" t="s">
        <v>23</v>
      </c>
      <c r="F1437" t="s">
        <v>5</v>
      </c>
      <c r="H1437" t="s">
        <v>24</v>
      </c>
      <c r="I1437">
        <v>1561616</v>
      </c>
      <c r="J1437">
        <v>1562590</v>
      </c>
      <c r="K1437" t="s">
        <v>25</v>
      </c>
      <c r="L1437" t="s">
        <v>5705</v>
      </c>
      <c r="M1437" t="s">
        <v>5705</v>
      </c>
      <c r="O1437" t="s">
        <v>5706</v>
      </c>
      <c r="S1437">
        <v>975</v>
      </c>
      <c r="T1437">
        <v>324</v>
      </c>
    </row>
    <row r="1438" spans="1:20" x14ac:dyDescent="0.25">
      <c r="A1438" t="s">
        <v>5707</v>
      </c>
      <c r="B1438" t="s">
        <v>29</v>
      </c>
      <c r="C1438" t="s">
        <v>30</v>
      </c>
      <c r="D1438" t="s">
        <v>22</v>
      </c>
      <c r="E1438" t="s">
        <v>23</v>
      </c>
      <c r="F1438" t="s">
        <v>5</v>
      </c>
      <c r="H1438" t="s">
        <v>24</v>
      </c>
      <c r="I1438">
        <v>1562632</v>
      </c>
      <c r="J1438">
        <v>1564356</v>
      </c>
      <c r="K1438" t="s">
        <v>52</v>
      </c>
      <c r="L1438" t="s">
        <v>5709</v>
      </c>
      <c r="M1438" t="s">
        <v>5709</v>
      </c>
      <c r="O1438" t="s">
        <v>220</v>
      </c>
      <c r="S1438">
        <v>1725</v>
      </c>
      <c r="T1438">
        <v>574</v>
      </c>
    </row>
    <row r="1439" spans="1:20" x14ac:dyDescent="0.25">
      <c r="A1439" t="s">
        <v>5711</v>
      </c>
      <c r="B1439" t="s">
        <v>29</v>
      </c>
      <c r="C1439" t="s">
        <v>30</v>
      </c>
      <c r="D1439" t="s">
        <v>22</v>
      </c>
      <c r="E1439" t="s">
        <v>23</v>
      </c>
      <c r="F1439" t="s">
        <v>5</v>
      </c>
      <c r="H1439" t="s">
        <v>24</v>
      </c>
      <c r="I1439">
        <v>1564437</v>
      </c>
      <c r="J1439">
        <v>1566236</v>
      </c>
      <c r="K1439" t="s">
        <v>52</v>
      </c>
      <c r="L1439" t="s">
        <v>5713</v>
      </c>
      <c r="M1439" t="s">
        <v>5713</v>
      </c>
      <c r="O1439" t="s">
        <v>5714</v>
      </c>
      <c r="P1439" t="s">
        <v>5710</v>
      </c>
      <c r="S1439">
        <v>1800</v>
      </c>
      <c r="T1439">
        <v>599</v>
      </c>
    </row>
    <row r="1440" spans="1:20" x14ac:dyDescent="0.25">
      <c r="A1440" t="s">
        <v>5715</v>
      </c>
      <c r="B1440" t="s">
        <v>29</v>
      </c>
      <c r="C1440" t="s">
        <v>30</v>
      </c>
      <c r="D1440" t="s">
        <v>22</v>
      </c>
      <c r="E1440" t="s">
        <v>23</v>
      </c>
      <c r="F1440" t="s">
        <v>5</v>
      </c>
      <c r="H1440" t="s">
        <v>24</v>
      </c>
      <c r="I1440">
        <v>1566307</v>
      </c>
      <c r="J1440">
        <v>1566663</v>
      </c>
      <c r="K1440" t="s">
        <v>52</v>
      </c>
      <c r="L1440" t="s">
        <v>5717</v>
      </c>
      <c r="M1440" t="s">
        <v>5717</v>
      </c>
      <c r="O1440" t="s">
        <v>5718</v>
      </c>
      <c r="S1440">
        <v>357</v>
      </c>
      <c r="T1440">
        <v>118</v>
      </c>
    </row>
    <row r="1441" spans="1:20" x14ac:dyDescent="0.25">
      <c r="A1441" t="s">
        <v>5719</v>
      </c>
      <c r="B1441" t="s">
        <v>29</v>
      </c>
      <c r="C1441" t="s">
        <v>30</v>
      </c>
      <c r="D1441" t="s">
        <v>22</v>
      </c>
      <c r="E1441" t="s">
        <v>23</v>
      </c>
      <c r="F1441" t="s">
        <v>5</v>
      </c>
      <c r="H1441" t="s">
        <v>24</v>
      </c>
      <c r="I1441">
        <v>1566809</v>
      </c>
      <c r="J1441">
        <v>1567129</v>
      </c>
      <c r="K1441" t="s">
        <v>25</v>
      </c>
      <c r="L1441" t="s">
        <v>5721</v>
      </c>
      <c r="M1441" t="s">
        <v>5721</v>
      </c>
      <c r="O1441" t="s">
        <v>5722</v>
      </c>
      <c r="S1441">
        <v>321</v>
      </c>
      <c r="T1441">
        <v>106</v>
      </c>
    </row>
    <row r="1442" spans="1:20" x14ac:dyDescent="0.25">
      <c r="A1442" t="s">
        <v>5723</v>
      </c>
      <c r="B1442" t="s">
        <v>29</v>
      </c>
      <c r="C1442" t="s">
        <v>30</v>
      </c>
      <c r="D1442" t="s">
        <v>22</v>
      </c>
      <c r="E1442" t="s">
        <v>23</v>
      </c>
      <c r="F1442" t="s">
        <v>5</v>
      </c>
      <c r="H1442" t="s">
        <v>24</v>
      </c>
      <c r="I1442">
        <v>1567160</v>
      </c>
      <c r="J1442">
        <v>1568623</v>
      </c>
      <c r="K1442" t="s">
        <v>25</v>
      </c>
      <c r="L1442" t="s">
        <v>5725</v>
      </c>
      <c r="M1442" t="s">
        <v>5725</v>
      </c>
      <c r="O1442" t="s">
        <v>5726</v>
      </c>
      <c r="S1442">
        <v>1464</v>
      </c>
      <c r="T1442">
        <v>487</v>
      </c>
    </row>
    <row r="1443" spans="1:20" x14ac:dyDescent="0.25">
      <c r="A1443" t="s">
        <v>5727</v>
      </c>
      <c r="B1443" t="s">
        <v>29</v>
      </c>
      <c r="C1443" t="s">
        <v>30</v>
      </c>
      <c r="D1443" t="s">
        <v>22</v>
      </c>
      <c r="E1443" t="s">
        <v>23</v>
      </c>
      <c r="F1443" t="s">
        <v>5</v>
      </c>
      <c r="H1443" t="s">
        <v>24</v>
      </c>
      <c r="I1443">
        <v>1568812</v>
      </c>
      <c r="J1443">
        <v>1569612</v>
      </c>
      <c r="K1443" t="s">
        <v>25</v>
      </c>
      <c r="L1443" t="s">
        <v>5729</v>
      </c>
      <c r="M1443" t="s">
        <v>5729</v>
      </c>
      <c r="O1443" t="s">
        <v>5730</v>
      </c>
      <c r="S1443">
        <v>801</v>
      </c>
      <c r="T1443">
        <v>266</v>
      </c>
    </row>
    <row r="1444" spans="1:20" x14ac:dyDescent="0.25">
      <c r="A1444" t="s">
        <v>5731</v>
      </c>
      <c r="B1444" t="s">
        <v>29</v>
      </c>
      <c r="C1444" t="s">
        <v>30</v>
      </c>
      <c r="D1444" t="s">
        <v>22</v>
      </c>
      <c r="E1444" t="s">
        <v>23</v>
      </c>
      <c r="F1444" t="s">
        <v>5</v>
      </c>
      <c r="H1444" t="s">
        <v>24</v>
      </c>
      <c r="I1444">
        <v>1569668</v>
      </c>
      <c r="J1444">
        <v>1570678</v>
      </c>
      <c r="K1444" t="s">
        <v>25</v>
      </c>
      <c r="L1444" t="s">
        <v>5733</v>
      </c>
      <c r="M1444" t="s">
        <v>5733</v>
      </c>
      <c r="O1444" t="s">
        <v>56</v>
      </c>
      <c r="S1444">
        <v>1011</v>
      </c>
      <c r="T1444">
        <v>336</v>
      </c>
    </row>
    <row r="1445" spans="1:20" x14ac:dyDescent="0.25">
      <c r="A1445" t="s">
        <v>5734</v>
      </c>
      <c r="B1445" t="s">
        <v>29</v>
      </c>
      <c r="C1445" t="s">
        <v>30</v>
      </c>
      <c r="D1445" t="s">
        <v>22</v>
      </c>
      <c r="E1445" t="s">
        <v>23</v>
      </c>
      <c r="F1445" t="s">
        <v>5</v>
      </c>
      <c r="H1445" t="s">
        <v>24</v>
      </c>
      <c r="I1445">
        <v>1570718</v>
      </c>
      <c r="J1445">
        <v>1572343</v>
      </c>
      <c r="K1445" t="s">
        <v>25</v>
      </c>
      <c r="L1445" t="s">
        <v>5736</v>
      </c>
      <c r="M1445" t="s">
        <v>5736</v>
      </c>
      <c r="O1445" t="s">
        <v>1849</v>
      </c>
      <c r="S1445">
        <v>1626</v>
      </c>
      <c r="T1445">
        <v>541</v>
      </c>
    </row>
    <row r="1446" spans="1:20" x14ac:dyDescent="0.25">
      <c r="A1446" t="s">
        <v>5737</v>
      </c>
      <c r="B1446" t="s">
        <v>29</v>
      </c>
      <c r="C1446" t="s">
        <v>30</v>
      </c>
      <c r="D1446" t="s">
        <v>22</v>
      </c>
      <c r="E1446" t="s">
        <v>23</v>
      </c>
      <c r="F1446" t="s">
        <v>5</v>
      </c>
      <c r="H1446" t="s">
        <v>24</v>
      </c>
      <c r="I1446">
        <v>1572363</v>
      </c>
      <c r="J1446">
        <v>1573436</v>
      </c>
      <c r="K1446" t="s">
        <v>25</v>
      </c>
      <c r="L1446" t="s">
        <v>5739</v>
      </c>
      <c r="M1446" t="s">
        <v>5739</v>
      </c>
      <c r="O1446" t="s">
        <v>1471</v>
      </c>
      <c r="S1446">
        <v>1074</v>
      </c>
      <c r="T1446">
        <v>357</v>
      </c>
    </row>
    <row r="1447" spans="1:20" x14ac:dyDescent="0.25">
      <c r="A1447" t="s">
        <v>5740</v>
      </c>
      <c r="B1447" t="s">
        <v>29</v>
      </c>
      <c r="C1447" t="s">
        <v>30</v>
      </c>
      <c r="D1447" t="s">
        <v>22</v>
      </c>
      <c r="E1447" t="s">
        <v>23</v>
      </c>
      <c r="F1447" t="s">
        <v>5</v>
      </c>
      <c r="H1447" t="s">
        <v>24</v>
      </c>
      <c r="I1447">
        <v>1573446</v>
      </c>
      <c r="J1447">
        <v>1574480</v>
      </c>
      <c r="K1447" t="s">
        <v>52</v>
      </c>
      <c r="L1447" t="s">
        <v>5742</v>
      </c>
      <c r="M1447" t="s">
        <v>5742</v>
      </c>
      <c r="O1447" t="s">
        <v>5743</v>
      </c>
      <c r="S1447">
        <v>1035</v>
      </c>
      <c r="T1447">
        <v>344</v>
      </c>
    </row>
    <row r="1448" spans="1:20" x14ac:dyDescent="0.25">
      <c r="A1448" t="s">
        <v>5744</v>
      </c>
      <c r="B1448" t="s">
        <v>29</v>
      </c>
      <c r="C1448" t="s">
        <v>30</v>
      </c>
      <c r="D1448" t="s">
        <v>22</v>
      </c>
      <c r="E1448" t="s">
        <v>23</v>
      </c>
      <c r="F1448" t="s">
        <v>5</v>
      </c>
      <c r="H1448" t="s">
        <v>24</v>
      </c>
      <c r="I1448">
        <v>1574519</v>
      </c>
      <c r="J1448">
        <v>1575196</v>
      </c>
      <c r="K1448" t="s">
        <v>52</v>
      </c>
      <c r="L1448" t="s">
        <v>5746</v>
      </c>
      <c r="M1448" t="s">
        <v>5746</v>
      </c>
      <c r="O1448" t="s">
        <v>5747</v>
      </c>
      <c r="S1448">
        <v>678</v>
      </c>
      <c r="T1448">
        <v>225</v>
      </c>
    </row>
    <row r="1449" spans="1:20" x14ac:dyDescent="0.25">
      <c r="A1449" t="s">
        <v>5748</v>
      </c>
      <c r="B1449" t="s">
        <v>29</v>
      </c>
      <c r="C1449" t="s">
        <v>30</v>
      </c>
      <c r="D1449" t="s">
        <v>22</v>
      </c>
      <c r="E1449" t="s">
        <v>23</v>
      </c>
      <c r="F1449" t="s">
        <v>5</v>
      </c>
      <c r="H1449" t="s">
        <v>24</v>
      </c>
      <c r="I1449">
        <v>1575207</v>
      </c>
      <c r="J1449">
        <v>1575863</v>
      </c>
      <c r="K1449" t="s">
        <v>52</v>
      </c>
      <c r="L1449" t="s">
        <v>5750</v>
      </c>
      <c r="M1449" t="s">
        <v>5750</v>
      </c>
      <c r="O1449" t="s">
        <v>554</v>
      </c>
      <c r="S1449">
        <v>657</v>
      </c>
      <c r="T1449">
        <v>218</v>
      </c>
    </row>
    <row r="1450" spans="1:20" x14ac:dyDescent="0.25">
      <c r="A1450" t="s">
        <v>5752</v>
      </c>
      <c r="B1450" t="s">
        <v>29</v>
      </c>
      <c r="C1450" t="s">
        <v>30</v>
      </c>
      <c r="D1450" t="s">
        <v>22</v>
      </c>
      <c r="E1450" t="s">
        <v>23</v>
      </c>
      <c r="F1450" t="s">
        <v>5</v>
      </c>
      <c r="H1450" t="s">
        <v>24</v>
      </c>
      <c r="I1450">
        <v>1575937</v>
      </c>
      <c r="J1450">
        <v>1576845</v>
      </c>
      <c r="K1450" t="s">
        <v>25</v>
      </c>
      <c r="L1450" t="s">
        <v>5754</v>
      </c>
      <c r="M1450" t="s">
        <v>5754</v>
      </c>
      <c r="O1450" t="s">
        <v>5755</v>
      </c>
      <c r="P1450" t="s">
        <v>5751</v>
      </c>
      <c r="S1450">
        <v>909</v>
      </c>
      <c r="T1450">
        <v>302</v>
      </c>
    </row>
    <row r="1451" spans="1:20" x14ac:dyDescent="0.25">
      <c r="A1451" t="s">
        <v>5756</v>
      </c>
      <c r="B1451" t="s">
        <v>29</v>
      </c>
      <c r="C1451" t="s">
        <v>30</v>
      </c>
      <c r="D1451" t="s">
        <v>22</v>
      </c>
      <c r="E1451" t="s">
        <v>23</v>
      </c>
      <c r="F1451" t="s">
        <v>5</v>
      </c>
      <c r="H1451" t="s">
        <v>24</v>
      </c>
      <c r="I1451">
        <v>1576849</v>
      </c>
      <c r="J1451">
        <v>1577538</v>
      </c>
      <c r="K1451" t="s">
        <v>52</v>
      </c>
      <c r="L1451" t="s">
        <v>5758</v>
      </c>
      <c r="M1451" t="s">
        <v>5758</v>
      </c>
      <c r="O1451" t="s">
        <v>742</v>
      </c>
      <c r="S1451">
        <v>690</v>
      </c>
      <c r="T1451">
        <v>229</v>
      </c>
    </row>
    <row r="1452" spans="1:20" x14ac:dyDescent="0.25">
      <c r="A1452" t="s">
        <v>5760</v>
      </c>
      <c r="B1452" t="s">
        <v>29</v>
      </c>
      <c r="C1452" t="s">
        <v>30</v>
      </c>
      <c r="D1452" t="s">
        <v>22</v>
      </c>
      <c r="E1452" t="s">
        <v>23</v>
      </c>
      <c r="F1452" t="s">
        <v>5</v>
      </c>
      <c r="H1452" t="s">
        <v>24</v>
      </c>
      <c r="I1452">
        <v>1577550</v>
      </c>
      <c r="J1452">
        <v>1577786</v>
      </c>
      <c r="K1452" t="s">
        <v>52</v>
      </c>
      <c r="L1452" t="s">
        <v>5762</v>
      </c>
      <c r="M1452" t="s">
        <v>5762</v>
      </c>
      <c r="O1452" t="s">
        <v>5763</v>
      </c>
      <c r="P1452" t="s">
        <v>5759</v>
      </c>
      <c r="S1452">
        <v>237</v>
      </c>
      <c r="T1452">
        <v>78</v>
      </c>
    </row>
    <row r="1453" spans="1:20" x14ac:dyDescent="0.25">
      <c r="A1453" t="s">
        <v>5765</v>
      </c>
      <c r="B1453" t="s">
        <v>29</v>
      </c>
      <c r="C1453" t="s">
        <v>30</v>
      </c>
      <c r="D1453" t="s">
        <v>22</v>
      </c>
      <c r="E1453" t="s">
        <v>23</v>
      </c>
      <c r="F1453" t="s">
        <v>5</v>
      </c>
      <c r="H1453" t="s">
        <v>24</v>
      </c>
      <c r="I1453">
        <v>1577823</v>
      </c>
      <c r="J1453">
        <v>1580270</v>
      </c>
      <c r="K1453" t="s">
        <v>52</v>
      </c>
      <c r="L1453" t="s">
        <v>5767</v>
      </c>
      <c r="M1453" t="s">
        <v>5767</v>
      </c>
      <c r="O1453" t="s">
        <v>5768</v>
      </c>
      <c r="P1453" t="s">
        <v>5764</v>
      </c>
      <c r="S1453">
        <v>2448</v>
      </c>
      <c r="T1453">
        <v>815</v>
      </c>
    </row>
    <row r="1454" spans="1:20" x14ac:dyDescent="0.25">
      <c r="A1454" t="s">
        <v>5769</v>
      </c>
      <c r="B1454" t="s">
        <v>29</v>
      </c>
      <c r="C1454" t="s">
        <v>30</v>
      </c>
      <c r="D1454" t="s">
        <v>22</v>
      </c>
      <c r="E1454" t="s">
        <v>23</v>
      </c>
      <c r="F1454" t="s">
        <v>5</v>
      </c>
      <c r="H1454" t="s">
        <v>24</v>
      </c>
      <c r="I1454">
        <v>1580267</v>
      </c>
      <c r="J1454">
        <v>1580782</v>
      </c>
      <c r="K1454" t="s">
        <v>52</v>
      </c>
      <c r="L1454" t="s">
        <v>5771</v>
      </c>
      <c r="M1454" t="s">
        <v>5771</v>
      </c>
      <c r="O1454" t="s">
        <v>5772</v>
      </c>
      <c r="S1454">
        <v>516</v>
      </c>
      <c r="T1454">
        <v>171</v>
      </c>
    </row>
    <row r="1455" spans="1:20" x14ac:dyDescent="0.25">
      <c r="A1455" t="s">
        <v>5774</v>
      </c>
      <c r="B1455" t="s">
        <v>29</v>
      </c>
      <c r="C1455" t="s">
        <v>30</v>
      </c>
      <c r="D1455" t="s">
        <v>22</v>
      </c>
      <c r="E1455" t="s">
        <v>23</v>
      </c>
      <c r="F1455" t="s">
        <v>5</v>
      </c>
      <c r="H1455" t="s">
        <v>24</v>
      </c>
      <c r="I1455">
        <v>1580834</v>
      </c>
      <c r="J1455">
        <v>1582267</v>
      </c>
      <c r="K1455" t="s">
        <v>52</v>
      </c>
      <c r="L1455" t="s">
        <v>5776</v>
      </c>
      <c r="M1455" t="s">
        <v>5776</v>
      </c>
      <c r="O1455" t="s">
        <v>5777</v>
      </c>
      <c r="P1455" t="s">
        <v>5773</v>
      </c>
      <c r="S1455">
        <v>1434</v>
      </c>
      <c r="T1455">
        <v>477</v>
      </c>
    </row>
    <row r="1456" spans="1:20" x14ac:dyDescent="0.25">
      <c r="A1456" t="s">
        <v>5779</v>
      </c>
      <c r="B1456" t="s">
        <v>29</v>
      </c>
      <c r="C1456" t="s">
        <v>30</v>
      </c>
      <c r="D1456" t="s">
        <v>22</v>
      </c>
      <c r="E1456" t="s">
        <v>23</v>
      </c>
      <c r="F1456" t="s">
        <v>5</v>
      </c>
      <c r="H1456" t="s">
        <v>24</v>
      </c>
      <c r="I1456">
        <v>1582399</v>
      </c>
      <c r="J1456">
        <v>1583289</v>
      </c>
      <c r="K1456" t="s">
        <v>52</v>
      </c>
      <c r="L1456" t="s">
        <v>5781</v>
      </c>
      <c r="M1456" t="s">
        <v>5781</v>
      </c>
      <c r="O1456" t="s">
        <v>5782</v>
      </c>
      <c r="P1456" t="s">
        <v>5778</v>
      </c>
      <c r="S1456">
        <v>891</v>
      </c>
      <c r="T1456">
        <v>296</v>
      </c>
    </row>
    <row r="1457" spans="1:20" x14ac:dyDescent="0.25">
      <c r="A1457" t="s">
        <v>5783</v>
      </c>
      <c r="B1457" t="s">
        <v>29</v>
      </c>
      <c r="C1457" t="s">
        <v>30</v>
      </c>
      <c r="D1457" t="s">
        <v>22</v>
      </c>
      <c r="E1457" t="s">
        <v>23</v>
      </c>
      <c r="F1457" t="s">
        <v>5</v>
      </c>
      <c r="H1457" t="s">
        <v>24</v>
      </c>
      <c r="I1457">
        <v>1583286</v>
      </c>
      <c r="J1457">
        <v>1583471</v>
      </c>
      <c r="K1457" t="s">
        <v>52</v>
      </c>
      <c r="L1457" t="s">
        <v>5785</v>
      </c>
      <c r="M1457" t="s">
        <v>5785</v>
      </c>
      <c r="O1457" t="s">
        <v>5786</v>
      </c>
      <c r="S1457">
        <v>186</v>
      </c>
      <c r="T1457">
        <v>61</v>
      </c>
    </row>
    <row r="1458" spans="1:20" x14ac:dyDescent="0.25">
      <c r="A1458" t="s">
        <v>5788</v>
      </c>
      <c r="B1458" t="s">
        <v>29</v>
      </c>
      <c r="C1458" t="s">
        <v>30</v>
      </c>
      <c r="D1458" t="s">
        <v>22</v>
      </c>
      <c r="E1458" t="s">
        <v>23</v>
      </c>
      <c r="F1458" t="s">
        <v>5</v>
      </c>
      <c r="H1458" t="s">
        <v>24</v>
      </c>
      <c r="I1458">
        <v>1583476</v>
      </c>
      <c r="J1458">
        <v>1584084</v>
      </c>
      <c r="K1458" t="s">
        <v>52</v>
      </c>
      <c r="L1458" t="s">
        <v>5790</v>
      </c>
      <c r="M1458" t="s">
        <v>5790</v>
      </c>
      <c r="O1458" t="s">
        <v>5791</v>
      </c>
      <c r="P1458" t="s">
        <v>5787</v>
      </c>
      <c r="S1458">
        <v>609</v>
      </c>
      <c r="T1458">
        <v>202</v>
      </c>
    </row>
    <row r="1459" spans="1:20" x14ac:dyDescent="0.25">
      <c r="A1459" t="s">
        <v>5793</v>
      </c>
      <c r="B1459" t="s">
        <v>29</v>
      </c>
      <c r="C1459" t="s">
        <v>30</v>
      </c>
      <c r="D1459" t="s">
        <v>22</v>
      </c>
      <c r="E1459" t="s">
        <v>23</v>
      </c>
      <c r="F1459" t="s">
        <v>5</v>
      </c>
      <c r="H1459" t="s">
        <v>24</v>
      </c>
      <c r="I1459">
        <v>1584099</v>
      </c>
      <c r="J1459">
        <v>1585529</v>
      </c>
      <c r="K1459" t="s">
        <v>52</v>
      </c>
      <c r="L1459" t="s">
        <v>5795</v>
      </c>
      <c r="M1459" t="s">
        <v>5795</v>
      </c>
      <c r="O1459" t="s">
        <v>5796</v>
      </c>
      <c r="P1459" t="s">
        <v>5792</v>
      </c>
      <c r="S1459">
        <v>1431</v>
      </c>
      <c r="T1459">
        <v>476</v>
      </c>
    </row>
    <row r="1460" spans="1:20" x14ac:dyDescent="0.25">
      <c r="A1460" t="s">
        <v>5797</v>
      </c>
      <c r="B1460" t="s">
        <v>29</v>
      </c>
      <c r="C1460" t="s">
        <v>30</v>
      </c>
      <c r="D1460" t="s">
        <v>22</v>
      </c>
      <c r="E1460" t="s">
        <v>23</v>
      </c>
      <c r="F1460" t="s">
        <v>5</v>
      </c>
      <c r="H1460" t="s">
        <v>24</v>
      </c>
      <c r="I1460">
        <v>1585764</v>
      </c>
      <c r="J1460">
        <v>1586411</v>
      </c>
      <c r="K1460" t="s">
        <v>25</v>
      </c>
      <c r="L1460" t="s">
        <v>5799</v>
      </c>
      <c r="M1460" t="s">
        <v>5799</v>
      </c>
      <c r="O1460" t="s">
        <v>4094</v>
      </c>
      <c r="S1460">
        <v>648</v>
      </c>
      <c r="T1460">
        <v>215</v>
      </c>
    </row>
    <row r="1461" spans="1:20" x14ac:dyDescent="0.25">
      <c r="A1461" t="s">
        <v>5800</v>
      </c>
      <c r="B1461" t="s">
        <v>29</v>
      </c>
      <c r="C1461" t="s">
        <v>30</v>
      </c>
      <c r="D1461" t="s">
        <v>22</v>
      </c>
      <c r="E1461" t="s">
        <v>23</v>
      </c>
      <c r="F1461" t="s">
        <v>5</v>
      </c>
      <c r="H1461" t="s">
        <v>24</v>
      </c>
      <c r="I1461">
        <v>1586384</v>
      </c>
      <c r="J1461">
        <v>1588273</v>
      </c>
      <c r="K1461" t="s">
        <v>52</v>
      </c>
      <c r="L1461" t="s">
        <v>5802</v>
      </c>
      <c r="M1461" t="s">
        <v>5802</v>
      </c>
      <c r="O1461" t="s">
        <v>640</v>
      </c>
      <c r="S1461">
        <v>1890</v>
      </c>
      <c r="T1461">
        <v>629</v>
      </c>
    </row>
    <row r="1462" spans="1:20" x14ac:dyDescent="0.25">
      <c r="A1462" t="s">
        <v>5804</v>
      </c>
      <c r="B1462" t="s">
        <v>29</v>
      </c>
      <c r="C1462" t="s">
        <v>30</v>
      </c>
      <c r="D1462" t="s">
        <v>22</v>
      </c>
      <c r="E1462" t="s">
        <v>23</v>
      </c>
      <c r="F1462" t="s">
        <v>5</v>
      </c>
      <c r="H1462" t="s">
        <v>24</v>
      </c>
      <c r="I1462">
        <v>1588405</v>
      </c>
      <c r="J1462">
        <v>1589481</v>
      </c>
      <c r="K1462" t="s">
        <v>25</v>
      </c>
      <c r="L1462" t="s">
        <v>5806</v>
      </c>
      <c r="M1462" t="s">
        <v>5806</v>
      </c>
      <c r="O1462" t="s">
        <v>5807</v>
      </c>
      <c r="P1462" t="s">
        <v>5803</v>
      </c>
      <c r="S1462">
        <v>1077</v>
      </c>
      <c r="T1462">
        <v>358</v>
      </c>
    </row>
    <row r="1463" spans="1:20" x14ac:dyDescent="0.25">
      <c r="A1463" t="s">
        <v>5808</v>
      </c>
      <c r="B1463" t="s">
        <v>29</v>
      </c>
      <c r="C1463" t="s">
        <v>30</v>
      </c>
      <c r="D1463" t="s">
        <v>22</v>
      </c>
      <c r="E1463" t="s">
        <v>23</v>
      </c>
      <c r="F1463" t="s">
        <v>5</v>
      </c>
      <c r="H1463" t="s">
        <v>24</v>
      </c>
      <c r="I1463">
        <v>1589491</v>
      </c>
      <c r="J1463">
        <v>1589784</v>
      </c>
      <c r="K1463" t="s">
        <v>52</v>
      </c>
      <c r="L1463" t="s">
        <v>5810</v>
      </c>
      <c r="M1463" t="s">
        <v>5810</v>
      </c>
      <c r="O1463" t="s">
        <v>4074</v>
      </c>
      <c r="S1463">
        <v>294</v>
      </c>
      <c r="T1463">
        <v>97</v>
      </c>
    </row>
    <row r="1464" spans="1:20" x14ac:dyDescent="0.25">
      <c r="A1464" t="s">
        <v>5812</v>
      </c>
      <c r="B1464" t="s">
        <v>29</v>
      </c>
      <c r="C1464" t="s">
        <v>30</v>
      </c>
      <c r="D1464" t="s">
        <v>22</v>
      </c>
      <c r="E1464" t="s">
        <v>23</v>
      </c>
      <c r="F1464" t="s">
        <v>5</v>
      </c>
      <c r="H1464" t="s">
        <v>24</v>
      </c>
      <c r="I1464">
        <v>1589869</v>
      </c>
      <c r="J1464">
        <v>1590114</v>
      </c>
      <c r="K1464" t="s">
        <v>25</v>
      </c>
      <c r="L1464" t="s">
        <v>5814</v>
      </c>
      <c r="M1464" t="s">
        <v>5814</v>
      </c>
      <c r="O1464" t="s">
        <v>5815</v>
      </c>
      <c r="P1464" t="s">
        <v>5811</v>
      </c>
      <c r="S1464">
        <v>246</v>
      </c>
      <c r="T1464">
        <v>81</v>
      </c>
    </row>
    <row r="1465" spans="1:20" x14ac:dyDescent="0.25">
      <c r="A1465" t="s">
        <v>5817</v>
      </c>
      <c r="B1465" t="s">
        <v>29</v>
      </c>
      <c r="C1465" t="s">
        <v>30</v>
      </c>
      <c r="D1465" t="s">
        <v>22</v>
      </c>
      <c r="E1465" t="s">
        <v>23</v>
      </c>
      <c r="F1465" t="s">
        <v>5</v>
      </c>
      <c r="H1465" t="s">
        <v>24</v>
      </c>
      <c r="I1465">
        <v>1590116</v>
      </c>
      <c r="J1465">
        <v>1592005</v>
      </c>
      <c r="K1465" t="s">
        <v>52</v>
      </c>
      <c r="L1465" t="s">
        <v>5819</v>
      </c>
      <c r="M1465" t="s">
        <v>5819</v>
      </c>
      <c r="O1465" t="s">
        <v>5820</v>
      </c>
      <c r="P1465" t="s">
        <v>5816</v>
      </c>
      <c r="S1465">
        <v>1890</v>
      </c>
      <c r="T1465">
        <v>629</v>
      </c>
    </row>
    <row r="1466" spans="1:20" x14ac:dyDescent="0.25">
      <c r="A1466" t="s">
        <v>5821</v>
      </c>
      <c r="B1466" t="s">
        <v>29</v>
      </c>
      <c r="C1466" t="s">
        <v>30</v>
      </c>
      <c r="D1466" t="s">
        <v>22</v>
      </c>
      <c r="E1466" t="s">
        <v>23</v>
      </c>
      <c r="F1466" t="s">
        <v>5</v>
      </c>
      <c r="H1466" t="s">
        <v>24</v>
      </c>
      <c r="I1466">
        <v>1592113</v>
      </c>
      <c r="J1466">
        <v>1592703</v>
      </c>
      <c r="K1466" t="s">
        <v>25</v>
      </c>
      <c r="L1466" t="s">
        <v>5823</v>
      </c>
      <c r="M1466" t="s">
        <v>5823</v>
      </c>
      <c r="O1466" t="s">
        <v>5824</v>
      </c>
      <c r="S1466">
        <v>591</v>
      </c>
      <c r="T1466">
        <v>196</v>
      </c>
    </row>
    <row r="1467" spans="1:20" x14ac:dyDescent="0.25">
      <c r="A1467" t="s">
        <v>5825</v>
      </c>
      <c r="B1467" t="s">
        <v>29</v>
      </c>
      <c r="C1467" t="s">
        <v>30</v>
      </c>
      <c r="D1467" t="s">
        <v>22</v>
      </c>
      <c r="E1467" t="s">
        <v>23</v>
      </c>
      <c r="F1467" t="s">
        <v>5</v>
      </c>
      <c r="H1467" t="s">
        <v>24</v>
      </c>
      <c r="I1467">
        <v>1592700</v>
      </c>
      <c r="J1467">
        <v>1593971</v>
      </c>
      <c r="K1467" t="s">
        <v>25</v>
      </c>
      <c r="L1467" t="s">
        <v>5827</v>
      </c>
      <c r="M1467" t="s">
        <v>5827</v>
      </c>
      <c r="O1467" t="s">
        <v>3167</v>
      </c>
      <c r="S1467">
        <v>1272</v>
      </c>
      <c r="T1467">
        <v>423</v>
      </c>
    </row>
    <row r="1468" spans="1:20" x14ac:dyDescent="0.25">
      <c r="A1468" t="s">
        <v>5829</v>
      </c>
      <c r="B1468" t="s">
        <v>29</v>
      </c>
      <c r="C1468" t="s">
        <v>30</v>
      </c>
      <c r="D1468" t="s">
        <v>22</v>
      </c>
      <c r="E1468" t="s">
        <v>23</v>
      </c>
      <c r="F1468" t="s">
        <v>5</v>
      </c>
      <c r="H1468" t="s">
        <v>24</v>
      </c>
      <c r="I1468">
        <v>1593995</v>
      </c>
      <c r="J1468">
        <v>1595149</v>
      </c>
      <c r="K1468" t="s">
        <v>25</v>
      </c>
      <c r="L1468" t="s">
        <v>5831</v>
      </c>
      <c r="M1468" t="s">
        <v>5831</v>
      </c>
      <c r="O1468" t="s">
        <v>5832</v>
      </c>
      <c r="P1468" t="s">
        <v>5828</v>
      </c>
      <c r="S1468">
        <v>1155</v>
      </c>
      <c r="T1468">
        <v>384</v>
      </c>
    </row>
    <row r="1469" spans="1:20" x14ac:dyDescent="0.25">
      <c r="A1469" t="s">
        <v>5834</v>
      </c>
      <c r="B1469" t="s">
        <v>29</v>
      </c>
      <c r="C1469" t="s">
        <v>30</v>
      </c>
      <c r="D1469" t="s">
        <v>22</v>
      </c>
      <c r="E1469" t="s">
        <v>23</v>
      </c>
      <c r="F1469" t="s">
        <v>5</v>
      </c>
      <c r="H1469" t="s">
        <v>24</v>
      </c>
      <c r="I1469">
        <v>1595212</v>
      </c>
      <c r="J1469">
        <v>1596093</v>
      </c>
      <c r="K1469" t="s">
        <v>52</v>
      </c>
      <c r="L1469" t="s">
        <v>5836</v>
      </c>
      <c r="M1469" t="s">
        <v>5836</v>
      </c>
      <c r="O1469" t="s">
        <v>5837</v>
      </c>
      <c r="P1469" t="s">
        <v>5833</v>
      </c>
      <c r="S1469">
        <v>882</v>
      </c>
      <c r="T1469">
        <v>293</v>
      </c>
    </row>
    <row r="1470" spans="1:20" x14ac:dyDescent="0.25">
      <c r="A1470" t="s">
        <v>5838</v>
      </c>
      <c r="B1470" t="s">
        <v>29</v>
      </c>
      <c r="C1470" t="s">
        <v>30</v>
      </c>
      <c r="D1470" t="s">
        <v>22</v>
      </c>
      <c r="E1470" t="s">
        <v>23</v>
      </c>
      <c r="F1470" t="s">
        <v>5</v>
      </c>
      <c r="H1470" t="s">
        <v>24</v>
      </c>
      <c r="I1470">
        <v>1596187</v>
      </c>
      <c r="J1470">
        <v>1596660</v>
      </c>
      <c r="K1470" t="s">
        <v>52</v>
      </c>
      <c r="L1470" t="s">
        <v>5840</v>
      </c>
      <c r="M1470" t="s">
        <v>5840</v>
      </c>
      <c r="O1470" t="s">
        <v>56</v>
      </c>
      <c r="S1470">
        <v>474</v>
      </c>
      <c r="T1470">
        <v>157</v>
      </c>
    </row>
    <row r="1471" spans="1:20" x14ac:dyDescent="0.25">
      <c r="A1471" t="s">
        <v>5841</v>
      </c>
      <c r="B1471" t="s">
        <v>29</v>
      </c>
      <c r="C1471" t="s">
        <v>30</v>
      </c>
      <c r="D1471" t="s">
        <v>22</v>
      </c>
      <c r="E1471" t="s">
        <v>23</v>
      </c>
      <c r="F1471" t="s">
        <v>5</v>
      </c>
      <c r="H1471" t="s">
        <v>24</v>
      </c>
      <c r="I1471">
        <v>1596673</v>
      </c>
      <c r="J1471">
        <v>1597887</v>
      </c>
      <c r="K1471" t="s">
        <v>52</v>
      </c>
      <c r="L1471" t="s">
        <v>5843</v>
      </c>
      <c r="M1471" t="s">
        <v>5843</v>
      </c>
      <c r="O1471" t="s">
        <v>3932</v>
      </c>
      <c r="S1471">
        <v>1215</v>
      </c>
      <c r="T1471">
        <v>404</v>
      </c>
    </row>
    <row r="1472" spans="1:20" x14ac:dyDescent="0.25">
      <c r="A1472" t="s">
        <v>5844</v>
      </c>
      <c r="B1472" t="s">
        <v>29</v>
      </c>
      <c r="C1472" t="s">
        <v>30</v>
      </c>
      <c r="D1472" t="s">
        <v>22</v>
      </c>
      <c r="E1472" t="s">
        <v>23</v>
      </c>
      <c r="F1472" t="s">
        <v>5</v>
      </c>
      <c r="H1472" t="s">
        <v>24</v>
      </c>
      <c r="I1472">
        <v>1598143</v>
      </c>
      <c r="J1472">
        <v>1598628</v>
      </c>
      <c r="K1472" t="s">
        <v>25</v>
      </c>
      <c r="L1472" t="s">
        <v>5846</v>
      </c>
      <c r="M1472" t="s">
        <v>5846</v>
      </c>
      <c r="O1472" t="s">
        <v>1239</v>
      </c>
      <c r="S1472">
        <v>486</v>
      </c>
      <c r="T1472">
        <v>161</v>
      </c>
    </row>
    <row r="1473" spans="1:20" x14ac:dyDescent="0.25">
      <c r="A1473" t="s">
        <v>5847</v>
      </c>
      <c r="B1473" t="s">
        <v>29</v>
      </c>
      <c r="C1473" t="s">
        <v>30</v>
      </c>
      <c r="D1473" t="s">
        <v>22</v>
      </c>
      <c r="E1473" t="s">
        <v>23</v>
      </c>
      <c r="F1473" t="s">
        <v>5</v>
      </c>
      <c r="H1473" t="s">
        <v>24</v>
      </c>
      <c r="I1473">
        <v>1598631</v>
      </c>
      <c r="J1473">
        <v>1599098</v>
      </c>
      <c r="K1473" t="s">
        <v>25</v>
      </c>
      <c r="L1473" t="s">
        <v>5849</v>
      </c>
      <c r="M1473" t="s">
        <v>5849</v>
      </c>
      <c r="O1473" t="s">
        <v>434</v>
      </c>
      <c r="S1473">
        <v>468</v>
      </c>
      <c r="T1473">
        <v>155</v>
      </c>
    </row>
    <row r="1474" spans="1:20" x14ac:dyDescent="0.25">
      <c r="A1474" t="s">
        <v>5850</v>
      </c>
      <c r="B1474" t="s">
        <v>29</v>
      </c>
      <c r="C1474" t="s">
        <v>30</v>
      </c>
      <c r="D1474" t="s">
        <v>22</v>
      </c>
      <c r="E1474" t="s">
        <v>23</v>
      </c>
      <c r="F1474" t="s">
        <v>5</v>
      </c>
      <c r="H1474" t="s">
        <v>24</v>
      </c>
      <c r="I1474">
        <v>1599049</v>
      </c>
      <c r="J1474">
        <v>1601397</v>
      </c>
      <c r="K1474" t="s">
        <v>52</v>
      </c>
      <c r="L1474" t="s">
        <v>5852</v>
      </c>
      <c r="M1474" t="s">
        <v>5852</v>
      </c>
      <c r="O1474" t="s">
        <v>386</v>
      </c>
      <c r="S1474">
        <v>2349</v>
      </c>
      <c r="T1474">
        <v>782</v>
      </c>
    </row>
    <row r="1475" spans="1:20" x14ac:dyDescent="0.25">
      <c r="A1475" t="s">
        <v>5853</v>
      </c>
      <c r="B1475" t="s">
        <v>29</v>
      </c>
      <c r="C1475" t="s">
        <v>30</v>
      </c>
      <c r="D1475" t="s">
        <v>22</v>
      </c>
      <c r="E1475" t="s">
        <v>23</v>
      </c>
      <c r="F1475" t="s">
        <v>5</v>
      </c>
      <c r="H1475" t="s">
        <v>24</v>
      </c>
      <c r="I1475">
        <v>1601442</v>
      </c>
      <c r="J1475">
        <v>1602212</v>
      </c>
      <c r="K1475" t="s">
        <v>52</v>
      </c>
      <c r="L1475" t="s">
        <v>5855</v>
      </c>
      <c r="M1475" t="s">
        <v>5855</v>
      </c>
      <c r="O1475" t="s">
        <v>56</v>
      </c>
      <c r="S1475">
        <v>771</v>
      </c>
      <c r="T1475">
        <v>256</v>
      </c>
    </row>
    <row r="1476" spans="1:20" x14ac:dyDescent="0.25">
      <c r="A1476" t="s">
        <v>5856</v>
      </c>
      <c r="B1476" t="s">
        <v>29</v>
      </c>
      <c r="C1476" t="s">
        <v>30</v>
      </c>
      <c r="D1476" t="s">
        <v>22</v>
      </c>
      <c r="E1476" t="s">
        <v>23</v>
      </c>
      <c r="F1476" t="s">
        <v>5</v>
      </c>
      <c r="H1476" t="s">
        <v>24</v>
      </c>
      <c r="I1476">
        <v>1602440</v>
      </c>
      <c r="J1476">
        <v>1603450</v>
      </c>
      <c r="K1476" t="s">
        <v>25</v>
      </c>
      <c r="L1476" t="s">
        <v>5858</v>
      </c>
      <c r="M1476" t="s">
        <v>5858</v>
      </c>
      <c r="O1476" t="s">
        <v>527</v>
      </c>
      <c r="S1476">
        <v>1011</v>
      </c>
      <c r="T1476">
        <v>336</v>
      </c>
    </row>
    <row r="1477" spans="1:20" x14ac:dyDescent="0.25">
      <c r="A1477" t="s">
        <v>5859</v>
      </c>
      <c r="B1477" t="s">
        <v>29</v>
      </c>
      <c r="C1477" t="s">
        <v>30</v>
      </c>
      <c r="D1477" t="s">
        <v>22</v>
      </c>
      <c r="E1477" t="s">
        <v>23</v>
      </c>
      <c r="F1477" t="s">
        <v>5</v>
      </c>
      <c r="H1477" t="s">
        <v>24</v>
      </c>
      <c r="I1477">
        <v>1603439</v>
      </c>
      <c r="J1477">
        <v>1604407</v>
      </c>
      <c r="K1477" t="s">
        <v>52</v>
      </c>
      <c r="L1477" t="s">
        <v>5861</v>
      </c>
      <c r="M1477" t="s">
        <v>5861</v>
      </c>
      <c r="O1477" t="s">
        <v>3594</v>
      </c>
      <c r="S1477">
        <v>969</v>
      </c>
      <c r="T1477">
        <v>322</v>
      </c>
    </row>
    <row r="1478" spans="1:20" x14ac:dyDescent="0.25">
      <c r="A1478" t="s">
        <v>5862</v>
      </c>
      <c r="B1478" t="s">
        <v>29</v>
      </c>
      <c r="C1478" t="s">
        <v>30</v>
      </c>
      <c r="D1478" t="s">
        <v>22</v>
      </c>
      <c r="E1478" t="s">
        <v>23</v>
      </c>
      <c r="F1478" t="s">
        <v>5</v>
      </c>
      <c r="H1478" t="s">
        <v>24</v>
      </c>
      <c r="I1478">
        <v>1604411</v>
      </c>
      <c r="J1478">
        <v>1605562</v>
      </c>
      <c r="K1478" t="s">
        <v>52</v>
      </c>
      <c r="L1478" t="s">
        <v>5864</v>
      </c>
      <c r="M1478" t="s">
        <v>5864</v>
      </c>
      <c r="O1478" t="s">
        <v>1665</v>
      </c>
      <c r="S1478">
        <v>1152</v>
      </c>
      <c r="T1478">
        <v>383</v>
      </c>
    </row>
    <row r="1479" spans="1:20" x14ac:dyDescent="0.25">
      <c r="A1479" t="s">
        <v>5866</v>
      </c>
      <c r="B1479" t="s">
        <v>29</v>
      </c>
      <c r="C1479" t="s">
        <v>30</v>
      </c>
      <c r="D1479" t="s">
        <v>22</v>
      </c>
      <c r="E1479" t="s">
        <v>23</v>
      </c>
      <c r="F1479" t="s">
        <v>5</v>
      </c>
      <c r="H1479" t="s">
        <v>24</v>
      </c>
      <c r="I1479">
        <v>1605577</v>
      </c>
      <c r="J1479">
        <v>1606944</v>
      </c>
      <c r="K1479" t="s">
        <v>52</v>
      </c>
      <c r="L1479" t="s">
        <v>5868</v>
      </c>
      <c r="M1479" t="s">
        <v>5868</v>
      </c>
      <c r="O1479" t="s">
        <v>5869</v>
      </c>
      <c r="P1479" t="s">
        <v>5865</v>
      </c>
      <c r="S1479">
        <v>1368</v>
      </c>
      <c r="T1479">
        <v>455</v>
      </c>
    </row>
    <row r="1480" spans="1:20" x14ac:dyDescent="0.25">
      <c r="A1480" t="s">
        <v>5871</v>
      </c>
      <c r="B1480" t="s">
        <v>29</v>
      </c>
      <c r="C1480" t="s">
        <v>30</v>
      </c>
      <c r="D1480" t="s">
        <v>22</v>
      </c>
      <c r="E1480" t="s">
        <v>23</v>
      </c>
      <c r="F1480" t="s">
        <v>5</v>
      </c>
      <c r="H1480" t="s">
        <v>24</v>
      </c>
      <c r="I1480">
        <v>1607024</v>
      </c>
      <c r="J1480">
        <v>1607644</v>
      </c>
      <c r="K1480" t="s">
        <v>52</v>
      </c>
      <c r="L1480" t="s">
        <v>5873</v>
      </c>
      <c r="M1480" t="s">
        <v>5873</v>
      </c>
      <c r="O1480" t="s">
        <v>5874</v>
      </c>
      <c r="P1480" t="s">
        <v>5870</v>
      </c>
      <c r="S1480">
        <v>621</v>
      </c>
      <c r="T1480">
        <v>206</v>
      </c>
    </row>
    <row r="1481" spans="1:20" x14ac:dyDescent="0.25">
      <c r="A1481" t="s">
        <v>5876</v>
      </c>
      <c r="B1481" t="s">
        <v>29</v>
      </c>
      <c r="C1481" t="s">
        <v>30</v>
      </c>
      <c r="D1481" t="s">
        <v>22</v>
      </c>
      <c r="E1481" t="s">
        <v>23</v>
      </c>
      <c r="F1481" t="s">
        <v>5</v>
      </c>
      <c r="H1481" t="s">
        <v>24</v>
      </c>
      <c r="I1481">
        <v>1607641</v>
      </c>
      <c r="J1481">
        <v>1608819</v>
      </c>
      <c r="K1481" t="s">
        <v>52</v>
      </c>
      <c r="L1481" t="s">
        <v>5878</v>
      </c>
      <c r="M1481" t="s">
        <v>5878</v>
      </c>
      <c r="O1481" t="s">
        <v>5879</v>
      </c>
      <c r="P1481" t="s">
        <v>5875</v>
      </c>
      <c r="S1481">
        <v>1179</v>
      </c>
      <c r="T1481">
        <v>392</v>
      </c>
    </row>
    <row r="1482" spans="1:20" x14ac:dyDescent="0.25">
      <c r="A1482" t="s">
        <v>5880</v>
      </c>
      <c r="B1482" t="s">
        <v>29</v>
      </c>
      <c r="C1482" t="s">
        <v>30</v>
      </c>
      <c r="D1482" t="s">
        <v>22</v>
      </c>
      <c r="E1482" t="s">
        <v>23</v>
      </c>
      <c r="F1482" t="s">
        <v>5</v>
      </c>
      <c r="H1482" t="s">
        <v>24</v>
      </c>
      <c r="I1482">
        <v>1608868</v>
      </c>
      <c r="J1482">
        <v>1609317</v>
      </c>
      <c r="K1482" t="s">
        <v>52</v>
      </c>
      <c r="L1482" t="s">
        <v>5882</v>
      </c>
      <c r="M1482" t="s">
        <v>5882</v>
      </c>
      <c r="O1482" t="s">
        <v>5883</v>
      </c>
      <c r="S1482">
        <v>450</v>
      </c>
      <c r="T1482">
        <v>149</v>
      </c>
    </row>
    <row r="1483" spans="1:20" x14ac:dyDescent="0.25">
      <c r="A1483" t="s">
        <v>5884</v>
      </c>
      <c r="B1483" t="s">
        <v>29</v>
      </c>
      <c r="C1483" t="s">
        <v>30</v>
      </c>
      <c r="D1483" t="s">
        <v>22</v>
      </c>
      <c r="E1483" t="s">
        <v>23</v>
      </c>
      <c r="F1483" t="s">
        <v>5</v>
      </c>
      <c r="H1483" t="s">
        <v>24</v>
      </c>
      <c r="I1483">
        <v>1609314</v>
      </c>
      <c r="J1483">
        <v>1609922</v>
      </c>
      <c r="K1483" t="s">
        <v>52</v>
      </c>
      <c r="L1483" t="s">
        <v>5886</v>
      </c>
      <c r="M1483" t="s">
        <v>5886</v>
      </c>
      <c r="O1483" t="s">
        <v>5887</v>
      </c>
      <c r="S1483">
        <v>609</v>
      </c>
      <c r="T1483">
        <v>202</v>
      </c>
    </row>
    <row r="1484" spans="1:20" x14ac:dyDescent="0.25">
      <c r="A1484" t="s">
        <v>5888</v>
      </c>
      <c r="B1484" t="s">
        <v>29</v>
      </c>
      <c r="C1484" t="s">
        <v>30</v>
      </c>
      <c r="D1484" t="s">
        <v>22</v>
      </c>
      <c r="E1484" t="s">
        <v>23</v>
      </c>
      <c r="F1484" t="s">
        <v>5</v>
      </c>
      <c r="H1484" t="s">
        <v>24</v>
      </c>
      <c r="I1484">
        <v>1610081</v>
      </c>
      <c r="J1484">
        <v>1610392</v>
      </c>
      <c r="K1484" t="s">
        <v>52</v>
      </c>
      <c r="L1484" t="s">
        <v>5890</v>
      </c>
      <c r="M1484" t="s">
        <v>5890</v>
      </c>
      <c r="O1484" t="s">
        <v>5891</v>
      </c>
      <c r="S1484">
        <v>312</v>
      </c>
      <c r="T1484">
        <v>103</v>
      </c>
    </row>
    <row r="1485" spans="1:20" x14ac:dyDescent="0.25">
      <c r="A1485" t="s">
        <v>5893</v>
      </c>
      <c r="B1485" t="s">
        <v>29</v>
      </c>
      <c r="C1485" t="s">
        <v>30</v>
      </c>
      <c r="D1485" t="s">
        <v>22</v>
      </c>
      <c r="E1485" t="s">
        <v>23</v>
      </c>
      <c r="F1485" t="s">
        <v>5</v>
      </c>
      <c r="H1485" t="s">
        <v>24</v>
      </c>
      <c r="I1485">
        <v>1610824</v>
      </c>
      <c r="J1485">
        <v>1611183</v>
      </c>
      <c r="K1485" t="s">
        <v>25</v>
      </c>
      <c r="L1485" t="s">
        <v>5895</v>
      </c>
      <c r="M1485" t="s">
        <v>5895</v>
      </c>
      <c r="O1485" t="s">
        <v>5896</v>
      </c>
      <c r="P1485" t="s">
        <v>5892</v>
      </c>
      <c r="S1485">
        <v>360</v>
      </c>
      <c r="T1485">
        <v>119</v>
      </c>
    </row>
    <row r="1486" spans="1:20" x14ac:dyDescent="0.25">
      <c r="A1486" t="s">
        <v>5898</v>
      </c>
      <c r="B1486" t="s">
        <v>29</v>
      </c>
      <c r="C1486" t="s">
        <v>30</v>
      </c>
      <c r="D1486" t="s">
        <v>22</v>
      </c>
      <c r="E1486" t="s">
        <v>23</v>
      </c>
      <c r="F1486" t="s">
        <v>5</v>
      </c>
      <c r="H1486" t="s">
        <v>24</v>
      </c>
      <c r="I1486">
        <v>1611202</v>
      </c>
      <c r="J1486">
        <v>1613472</v>
      </c>
      <c r="K1486" t="s">
        <v>25</v>
      </c>
      <c r="L1486" t="s">
        <v>5900</v>
      </c>
      <c r="M1486" t="s">
        <v>5900</v>
      </c>
      <c r="O1486" t="s">
        <v>5901</v>
      </c>
      <c r="P1486" t="s">
        <v>5897</v>
      </c>
      <c r="S1486">
        <v>2271</v>
      </c>
      <c r="T1486">
        <v>756</v>
      </c>
    </row>
    <row r="1487" spans="1:20" x14ac:dyDescent="0.25">
      <c r="A1487" t="s">
        <v>5902</v>
      </c>
      <c r="B1487" t="s">
        <v>29</v>
      </c>
      <c r="C1487" t="s">
        <v>30</v>
      </c>
      <c r="D1487" t="s">
        <v>22</v>
      </c>
      <c r="E1487" t="s">
        <v>23</v>
      </c>
      <c r="F1487" t="s">
        <v>5</v>
      </c>
      <c r="H1487" t="s">
        <v>24</v>
      </c>
      <c r="I1487">
        <v>1613652</v>
      </c>
      <c r="J1487">
        <v>1614725</v>
      </c>
      <c r="K1487" t="s">
        <v>25</v>
      </c>
      <c r="L1487" t="s">
        <v>5904</v>
      </c>
      <c r="M1487" t="s">
        <v>5904</v>
      </c>
      <c r="O1487" t="s">
        <v>56</v>
      </c>
      <c r="S1487">
        <v>1074</v>
      </c>
      <c r="T1487">
        <v>357</v>
      </c>
    </row>
    <row r="1488" spans="1:20" x14ac:dyDescent="0.25">
      <c r="A1488" t="s">
        <v>5906</v>
      </c>
      <c r="B1488" t="s">
        <v>29</v>
      </c>
      <c r="C1488" t="s">
        <v>30</v>
      </c>
      <c r="D1488" t="s">
        <v>22</v>
      </c>
      <c r="E1488" t="s">
        <v>23</v>
      </c>
      <c r="F1488" t="s">
        <v>5</v>
      </c>
      <c r="H1488" t="s">
        <v>24</v>
      </c>
      <c r="I1488">
        <v>1614788</v>
      </c>
      <c r="J1488">
        <v>1615006</v>
      </c>
      <c r="K1488" t="s">
        <v>52</v>
      </c>
      <c r="L1488" t="s">
        <v>5908</v>
      </c>
      <c r="M1488" t="s">
        <v>5908</v>
      </c>
      <c r="O1488" t="s">
        <v>5909</v>
      </c>
      <c r="P1488" t="s">
        <v>5905</v>
      </c>
      <c r="S1488">
        <v>219</v>
      </c>
      <c r="T1488">
        <v>72</v>
      </c>
    </row>
    <row r="1489" spans="1:20" x14ac:dyDescent="0.25">
      <c r="A1489" t="s">
        <v>5910</v>
      </c>
      <c r="B1489" t="s">
        <v>29</v>
      </c>
      <c r="C1489" t="s">
        <v>30</v>
      </c>
      <c r="D1489" t="s">
        <v>22</v>
      </c>
      <c r="E1489" t="s">
        <v>23</v>
      </c>
      <c r="F1489" t="s">
        <v>5</v>
      </c>
      <c r="H1489" t="s">
        <v>24</v>
      </c>
      <c r="I1489">
        <v>1615088</v>
      </c>
      <c r="J1489">
        <v>1615801</v>
      </c>
      <c r="K1489" t="s">
        <v>52</v>
      </c>
      <c r="L1489" t="s">
        <v>5912</v>
      </c>
      <c r="M1489" t="s">
        <v>5912</v>
      </c>
      <c r="O1489" t="s">
        <v>5913</v>
      </c>
      <c r="S1489">
        <v>714</v>
      </c>
      <c r="T1489">
        <v>237</v>
      </c>
    </row>
    <row r="1490" spans="1:20" x14ac:dyDescent="0.25">
      <c r="A1490" t="s">
        <v>5914</v>
      </c>
      <c r="B1490" t="s">
        <v>29</v>
      </c>
      <c r="C1490" t="s">
        <v>30</v>
      </c>
      <c r="D1490" t="s">
        <v>22</v>
      </c>
      <c r="E1490" t="s">
        <v>23</v>
      </c>
      <c r="F1490" t="s">
        <v>5</v>
      </c>
      <c r="H1490" t="s">
        <v>24</v>
      </c>
      <c r="I1490">
        <v>1615798</v>
      </c>
      <c r="J1490">
        <v>1616514</v>
      </c>
      <c r="K1490" t="s">
        <v>52</v>
      </c>
      <c r="L1490" t="s">
        <v>5916</v>
      </c>
      <c r="M1490" t="s">
        <v>5916</v>
      </c>
      <c r="O1490" t="s">
        <v>5917</v>
      </c>
      <c r="S1490">
        <v>717</v>
      </c>
      <c r="T1490">
        <v>238</v>
      </c>
    </row>
    <row r="1491" spans="1:20" x14ac:dyDescent="0.25">
      <c r="A1491" t="s">
        <v>5919</v>
      </c>
      <c r="B1491" t="s">
        <v>29</v>
      </c>
      <c r="C1491" t="s">
        <v>30</v>
      </c>
      <c r="D1491" t="s">
        <v>22</v>
      </c>
      <c r="E1491" t="s">
        <v>23</v>
      </c>
      <c r="F1491" t="s">
        <v>5</v>
      </c>
      <c r="H1491" t="s">
        <v>24</v>
      </c>
      <c r="I1491">
        <v>1616530</v>
      </c>
      <c r="J1491">
        <v>1617483</v>
      </c>
      <c r="K1491" t="s">
        <v>52</v>
      </c>
      <c r="L1491" t="s">
        <v>5921</v>
      </c>
      <c r="M1491" t="s">
        <v>5921</v>
      </c>
      <c r="O1491" t="s">
        <v>5922</v>
      </c>
      <c r="P1491" t="s">
        <v>5918</v>
      </c>
      <c r="S1491">
        <v>954</v>
      </c>
      <c r="T1491">
        <v>317</v>
      </c>
    </row>
    <row r="1492" spans="1:20" x14ac:dyDescent="0.25">
      <c r="A1492" t="s">
        <v>5923</v>
      </c>
      <c r="B1492" t="s">
        <v>29</v>
      </c>
      <c r="C1492" t="s">
        <v>30</v>
      </c>
      <c r="D1492" t="s">
        <v>22</v>
      </c>
      <c r="E1492" t="s">
        <v>23</v>
      </c>
      <c r="F1492" t="s">
        <v>5</v>
      </c>
      <c r="H1492" t="s">
        <v>24</v>
      </c>
      <c r="I1492">
        <v>1617658</v>
      </c>
      <c r="J1492">
        <v>1618569</v>
      </c>
      <c r="K1492" t="s">
        <v>52</v>
      </c>
      <c r="L1492" t="s">
        <v>5925</v>
      </c>
      <c r="M1492" t="s">
        <v>5925</v>
      </c>
      <c r="O1492" t="s">
        <v>652</v>
      </c>
      <c r="S1492">
        <v>912</v>
      </c>
      <c r="T1492">
        <v>303</v>
      </c>
    </row>
    <row r="1493" spans="1:20" x14ac:dyDescent="0.25">
      <c r="A1493" t="s">
        <v>5926</v>
      </c>
      <c r="B1493" t="s">
        <v>29</v>
      </c>
      <c r="C1493" t="s">
        <v>30</v>
      </c>
      <c r="D1493" t="s">
        <v>22</v>
      </c>
      <c r="E1493" t="s">
        <v>23</v>
      </c>
      <c r="F1493" t="s">
        <v>5</v>
      </c>
      <c r="H1493" t="s">
        <v>24</v>
      </c>
      <c r="I1493">
        <v>1618577</v>
      </c>
      <c r="J1493">
        <v>1619473</v>
      </c>
      <c r="K1493" t="s">
        <v>52</v>
      </c>
      <c r="L1493" t="s">
        <v>5928</v>
      </c>
      <c r="M1493" t="s">
        <v>5928</v>
      </c>
      <c r="O1493" t="s">
        <v>5929</v>
      </c>
      <c r="S1493">
        <v>897</v>
      </c>
      <c r="T1493">
        <v>298</v>
      </c>
    </row>
    <row r="1494" spans="1:20" x14ac:dyDescent="0.25">
      <c r="A1494" t="s">
        <v>5930</v>
      </c>
      <c r="B1494" t="s">
        <v>29</v>
      </c>
      <c r="C1494" t="s">
        <v>30</v>
      </c>
      <c r="D1494" t="s">
        <v>22</v>
      </c>
      <c r="E1494" t="s">
        <v>23</v>
      </c>
      <c r="F1494" t="s">
        <v>5</v>
      </c>
      <c r="H1494" t="s">
        <v>24</v>
      </c>
      <c r="I1494">
        <v>1619497</v>
      </c>
      <c r="J1494">
        <v>1620549</v>
      </c>
      <c r="K1494" t="s">
        <v>52</v>
      </c>
      <c r="L1494" t="s">
        <v>5932</v>
      </c>
      <c r="M1494" t="s">
        <v>5932</v>
      </c>
      <c r="O1494" t="s">
        <v>5933</v>
      </c>
      <c r="S1494">
        <v>1053</v>
      </c>
      <c r="T1494">
        <v>350</v>
      </c>
    </row>
    <row r="1495" spans="1:20" x14ac:dyDescent="0.25">
      <c r="A1495" t="s">
        <v>5934</v>
      </c>
      <c r="B1495" t="s">
        <v>29</v>
      </c>
      <c r="C1495" t="s">
        <v>30</v>
      </c>
      <c r="D1495" t="s">
        <v>22</v>
      </c>
      <c r="E1495" t="s">
        <v>23</v>
      </c>
      <c r="F1495" t="s">
        <v>5</v>
      </c>
      <c r="H1495" t="s">
        <v>24</v>
      </c>
      <c r="I1495">
        <v>1620650</v>
      </c>
      <c r="J1495">
        <v>1620955</v>
      </c>
      <c r="K1495" t="s">
        <v>52</v>
      </c>
      <c r="L1495" t="s">
        <v>5936</v>
      </c>
      <c r="M1495" t="s">
        <v>5936</v>
      </c>
      <c r="O1495" t="s">
        <v>56</v>
      </c>
      <c r="S1495">
        <v>306</v>
      </c>
      <c r="T1495">
        <v>101</v>
      </c>
    </row>
    <row r="1496" spans="1:20" x14ac:dyDescent="0.25">
      <c r="A1496" t="s">
        <v>5937</v>
      </c>
      <c r="B1496" t="s">
        <v>29</v>
      </c>
      <c r="C1496" t="s">
        <v>30</v>
      </c>
      <c r="D1496" t="s">
        <v>22</v>
      </c>
      <c r="E1496" t="s">
        <v>23</v>
      </c>
      <c r="F1496" t="s">
        <v>5</v>
      </c>
      <c r="H1496" t="s">
        <v>24</v>
      </c>
      <c r="I1496">
        <v>1621060</v>
      </c>
      <c r="J1496">
        <v>1621644</v>
      </c>
      <c r="K1496" t="s">
        <v>52</v>
      </c>
      <c r="L1496" t="s">
        <v>5939</v>
      </c>
      <c r="M1496" t="s">
        <v>5939</v>
      </c>
      <c r="O1496" t="s">
        <v>2735</v>
      </c>
      <c r="S1496">
        <v>585</v>
      </c>
      <c r="T1496">
        <v>194</v>
      </c>
    </row>
    <row r="1497" spans="1:20" x14ac:dyDescent="0.25">
      <c r="A1497" t="s">
        <v>5940</v>
      </c>
      <c r="B1497" t="s">
        <v>29</v>
      </c>
      <c r="C1497" t="s">
        <v>30</v>
      </c>
      <c r="D1497" t="s">
        <v>22</v>
      </c>
      <c r="E1497" t="s">
        <v>23</v>
      </c>
      <c r="F1497" t="s">
        <v>5</v>
      </c>
      <c r="H1497" t="s">
        <v>24</v>
      </c>
      <c r="I1497">
        <v>1621799</v>
      </c>
      <c r="J1497">
        <v>1623043</v>
      </c>
      <c r="K1497" t="s">
        <v>25</v>
      </c>
      <c r="L1497" t="s">
        <v>5942</v>
      </c>
      <c r="M1497" t="s">
        <v>5942</v>
      </c>
      <c r="O1497" t="s">
        <v>5943</v>
      </c>
      <c r="S1497">
        <v>1245</v>
      </c>
      <c r="T1497">
        <v>414</v>
      </c>
    </row>
    <row r="1498" spans="1:20" x14ac:dyDescent="0.25">
      <c r="A1498" t="s">
        <v>5944</v>
      </c>
      <c r="B1498" t="s">
        <v>29</v>
      </c>
      <c r="C1498" t="s">
        <v>30</v>
      </c>
      <c r="D1498" t="s">
        <v>22</v>
      </c>
      <c r="E1498" t="s">
        <v>23</v>
      </c>
      <c r="F1498" t="s">
        <v>5</v>
      </c>
      <c r="H1498" t="s">
        <v>24</v>
      </c>
      <c r="I1498">
        <v>1623036</v>
      </c>
      <c r="J1498">
        <v>1623734</v>
      </c>
      <c r="K1498" t="s">
        <v>25</v>
      </c>
      <c r="L1498" t="s">
        <v>5946</v>
      </c>
      <c r="M1498" t="s">
        <v>5946</v>
      </c>
      <c r="O1498" t="s">
        <v>695</v>
      </c>
      <c r="S1498">
        <v>699</v>
      </c>
      <c r="T1498">
        <v>232</v>
      </c>
    </row>
    <row r="1499" spans="1:20" x14ac:dyDescent="0.25">
      <c r="A1499" t="s">
        <v>5947</v>
      </c>
      <c r="B1499" t="s">
        <v>29</v>
      </c>
      <c r="C1499" t="s">
        <v>30</v>
      </c>
      <c r="D1499" t="s">
        <v>22</v>
      </c>
      <c r="E1499" t="s">
        <v>23</v>
      </c>
      <c r="F1499" t="s">
        <v>5</v>
      </c>
      <c r="H1499" t="s">
        <v>24</v>
      </c>
      <c r="I1499">
        <v>1623722</v>
      </c>
      <c r="J1499">
        <v>1624267</v>
      </c>
      <c r="K1499" t="s">
        <v>52</v>
      </c>
      <c r="L1499" t="s">
        <v>5949</v>
      </c>
      <c r="M1499" t="s">
        <v>5949</v>
      </c>
      <c r="O1499" t="s">
        <v>5950</v>
      </c>
      <c r="S1499">
        <v>546</v>
      </c>
      <c r="T1499">
        <v>181</v>
      </c>
    </row>
    <row r="1500" spans="1:20" x14ac:dyDescent="0.25">
      <c r="A1500" t="s">
        <v>5951</v>
      </c>
      <c r="B1500" t="s">
        <v>29</v>
      </c>
      <c r="C1500" t="s">
        <v>30</v>
      </c>
      <c r="D1500" t="s">
        <v>22</v>
      </c>
      <c r="E1500" t="s">
        <v>23</v>
      </c>
      <c r="F1500" t="s">
        <v>5</v>
      </c>
      <c r="H1500" t="s">
        <v>24</v>
      </c>
      <c r="I1500">
        <v>1624351</v>
      </c>
      <c r="J1500">
        <v>1626771</v>
      </c>
      <c r="K1500" t="s">
        <v>25</v>
      </c>
      <c r="L1500" t="s">
        <v>5953</v>
      </c>
      <c r="M1500" t="s">
        <v>5953</v>
      </c>
      <c r="O1500" t="s">
        <v>5954</v>
      </c>
      <c r="S1500">
        <v>2421</v>
      </c>
      <c r="T1500">
        <v>806</v>
      </c>
    </row>
    <row r="1501" spans="1:20" x14ac:dyDescent="0.25">
      <c r="A1501" t="s">
        <v>5955</v>
      </c>
      <c r="B1501" t="s">
        <v>29</v>
      </c>
      <c r="C1501" t="s">
        <v>30</v>
      </c>
      <c r="D1501" t="s">
        <v>22</v>
      </c>
      <c r="E1501" t="s">
        <v>23</v>
      </c>
      <c r="F1501" t="s">
        <v>5</v>
      </c>
      <c r="H1501" t="s">
        <v>24</v>
      </c>
      <c r="I1501">
        <v>1626844</v>
      </c>
      <c r="J1501">
        <v>1627470</v>
      </c>
      <c r="K1501" t="s">
        <v>25</v>
      </c>
      <c r="L1501" t="s">
        <v>5957</v>
      </c>
      <c r="M1501" t="s">
        <v>5957</v>
      </c>
      <c r="O1501" t="s">
        <v>187</v>
      </c>
      <c r="S1501">
        <v>627</v>
      </c>
      <c r="T1501">
        <v>208</v>
      </c>
    </row>
    <row r="1502" spans="1:20" x14ac:dyDescent="0.25">
      <c r="A1502" t="s">
        <v>5958</v>
      </c>
      <c r="B1502" t="s">
        <v>29</v>
      </c>
      <c r="C1502" t="s">
        <v>30</v>
      </c>
      <c r="D1502" t="s">
        <v>22</v>
      </c>
      <c r="E1502" t="s">
        <v>23</v>
      </c>
      <c r="F1502" t="s">
        <v>5</v>
      </c>
      <c r="H1502" t="s">
        <v>24</v>
      </c>
      <c r="I1502">
        <v>1627476</v>
      </c>
      <c r="J1502">
        <v>1627901</v>
      </c>
      <c r="K1502" t="s">
        <v>25</v>
      </c>
      <c r="L1502" t="s">
        <v>5960</v>
      </c>
      <c r="M1502" t="s">
        <v>5960</v>
      </c>
      <c r="O1502" t="s">
        <v>729</v>
      </c>
      <c r="S1502">
        <v>426</v>
      </c>
      <c r="T1502">
        <v>141</v>
      </c>
    </row>
    <row r="1503" spans="1:20" x14ac:dyDescent="0.25">
      <c r="A1503" t="s">
        <v>5962</v>
      </c>
      <c r="B1503" t="s">
        <v>29</v>
      </c>
      <c r="C1503" t="s">
        <v>30</v>
      </c>
      <c r="D1503" t="s">
        <v>22</v>
      </c>
      <c r="E1503" t="s">
        <v>23</v>
      </c>
      <c r="F1503" t="s">
        <v>5</v>
      </c>
      <c r="H1503" t="s">
        <v>24</v>
      </c>
      <c r="I1503">
        <v>1627901</v>
      </c>
      <c r="J1503">
        <v>1629670</v>
      </c>
      <c r="K1503" t="s">
        <v>25</v>
      </c>
      <c r="L1503" t="s">
        <v>5964</v>
      </c>
      <c r="M1503" t="s">
        <v>5964</v>
      </c>
      <c r="O1503" t="s">
        <v>5965</v>
      </c>
      <c r="P1503" t="s">
        <v>5961</v>
      </c>
      <c r="S1503">
        <v>1770</v>
      </c>
      <c r="T1503">
        <v>589</v>
      </c>
    </row>
    <row r="1504" spans="1:20" x14ac:dyDescent="0.25">
      <c r="A1504" t="s">
        <v>5966</v>
      </c>
      <c r="B1504" t="s">
        <v>29</v>
      </c>
      <c r="C1504" t="s">
        <v>30</v>
      </c>
      <c r="D1504" t="s">
        <v>22</v>
      </c>
      <c r="E1504" t="s">
        <v>23</v>
      </c>
      <c r="F1504" t="s">
        <v>5</v>
      </c>
      <c r="H1504" t="s">
        <v>24</v>
      </c>
      <c r="I1504">
        <v>1629667</v>
      </c>
      <c r="J1504">
        <v>1630728</v>
      </c>
      <c r="K1504" t="s">
        <v>25</v>
      </c>
      <c r="L1504" t="s">
        <v>5968</v>
      </c>
      <c r="M1504" t="s">
        <v>5968</v>
      </c>
      <c r="O1504" t="s">
        <v>5969</v>
      </c>
      <c r="S1504">
        <v>1062</v>
      </c>
      <c r="T1504">
        <v>353</v>
      </c>
    </row>
    <row r="1505" spans="1:20" x14ac:dyDescent="0.25">
      <c r="A1505" t="s">
        <v>5970</v>
      </c>
      <c r="B1505" t="s">
        <v>29</v>
      </c>
      <c r="C1505" t="s">
        <v>30</v>
      </c>
      <c r="D1505" t="s">
        <v>22</v>
      </c>
      <c r="E1505" t="s">
        <v>23</v>
      </c>
      <c r="F1505" t="s">
        <v>5</v>
      </c>
      <c r="H1505" t="s">
        <v>24</v>
      </c>
      <c r="I1505">
        <v>1630721</v>
      </c>
      <c r="J1505">
        <v>1630909</v>
      </c>
      <c r="K1505" t="s">
        <v>25</v>
      </c>
      <c r="L1505" t="s">
        <v>5972</v>
      </c>
      <c r="M1505" t="s">
        <v>5972</v>
      </c>
      <c r="O1505" t="s">
        <v>5973</v>
      </c>
      <c r="S1505">
        <v>189</v>
      </c>
      <c r="T1505">
        <v>62</v>
      </c>
    </row>
    <row r="1506" spans="1:20" x14ac:dyDescent="0.25">
      <c r="A1506" t="s">
        <v>5975</v>
      </c>
      <c r="B1506" t="s">
        <v>29</v>
      </c>
      <c r="C1506" t="s">
        <v>30</v>
      </c>
      <c r="D1506" t="s">
        <v>22</v>
      </c>
      <c r="E1506" t="s">
        <v>23</v>
      </c>
      <c r="F1506" t="s">
        <v>5</v>
      </c>
      <c r="H1506" t="s">
        <v>24</v>
      </c>
      <c r="I1506">
        <v>1630930</v>
      </c>
      <c r="J1506">
        <v>1631715</v>
      </c>
      <c r="K1506" t="s">
        <v>25</v>
      </c>
      <c r="L1506" t="s">
        <v>5977</v>
      </c>
      <c r="M1506" t="s">
        <v>5977</v>
      </c>
      <c r="O1506" t="s">
        <v>5978</v>
      </c>
      <c r="P1506" t="s">
        <v>5974</v>
      </c>
      <c r="S1506">
        <v>786</v>
      </c>
      <c r="T1506">
        <v>261</v>
      </c>
    </row>
    <row r="1507" spans="1:20" x14ac:dyDescent="0.25">
      <c r="A1507" t="s">
        <v>5979</v>
      </c>
      <c r="B1507" t="s">
        <v>29</v>
      </c>
      <c r="C1507" t="s">
        <v>30</v>
      </c>
      <c r="D1507" t="s">
        <v>22</v>
      </c>
      <c r="E1507" t="s">
        <v>23</v>
      </c>
      <c r="F1507" t="s">
        <v>5</v>
      </c>
      <c r="H1507" t="s">
        <v>24</v>
      </c>
      <c r="I1507">
        <v>1631708</v>
      </c>
      <c r="J1507">
        <v>1632187</v>
      </c>
      <c r="K1507" t="s">
        <v>25</v>
      </c>
      <c r="L1507" t="s">
        <v>5981</v>
      </c>
      <c r="M1507" t="s">
        <v>5981</v>
      </c>
      <c r="O1507" t="s">
        <v>5982</v>
      </c>
      <c r="S1507">
        <v>480</v>
      </c>
      <c r="T1507">
        <v>159</v>
      </c>
    </row>
    <row r="1508" spans="1:20" x14ac:dyDescent="0.25">
      <c r="A1508" t="s">
        <v>5984</v>
      </c>
      <c r="B1508" t="s">
        <v>29</v>
      </c>
      <c r="C1508" t="s">
        <v>30</v>
      </c>
      <c r="D1508" t="s">
        <v>22</v>
      </c>
      <c r="E1508" t="s">
        <v>23</v>
      </c>
      <c r="F1508" t="s">
        <v>5</v>
      </c>
      <c r="H1508" t="s">
        <v>24</v>
      </c>
      <c r="I1508">
        <v>1632184</v>
      </c>
      <c r="J1508">
        <v>1633215</v>
      </c>
      <c r="K1508" t="s">
        <v>25</v>
      </c>
      <c r="L1508" t="s">
        <v>5986</v>
      </c>
      <c r="M1508" t="s">
        <v>5986</v>
      </c>
      <c r="O1508" t="s">
        <v>5987</v>
      </c>
      <c r="P1508" t="s">
        <v>5983</v>
      </c>
      <c r="S1508">
        <v>1032</v>
      </c>
      <c r="T1508">
        <v>343</v>
      </c>
    </row>
    <row r="1509" spans="1:20" x14ac:dyDescent="0.25">
      <c r="A1509" t="s">
        <v>5988</v>
      </c>
      <c r="B1509" t="s">
        <v>29</v>
      </c>
      <c r="C1509" t="s">
        <v>30</v>
      </c>
      <c r="D1509" t="s">
        <v>22</v>
      </c>
      <c r="E1509" t="s">
        <v>23</v>
      </c>
      <c r="F1509" t="s">
        <v>5</v>
      </c>
      <c r="H1509" t="s">
        <v>24</v>
      </c>
      <c r="I1509">
        <v>1633281</v>
      </c>
      <c r="J1509">
        <v>1635014</v>
      </c>
      <c r="K1509" t="s">
        <v>52</v>
      </c>
      <c r="L1509" t="s">
        <v>5990</v>
      </c>
      <c r="M1509" t="s">
        <v>5990</v>
      </c>
      <c r="O1509" t="s">
        <v>5991</v>
      </c>
      <c r="S1509">
        <v>1734</v>
      </c>
      <c r="T1509">
        <v>577</v>
      </c>
    </row>
    <row r="1510" spans="1:20" x14ac:dyDescent="0.25">
      <c r="A1510" t="s">
        <v>5992</v>
      </c>
      <c r="B1510" t="s">
        <v>29</v>
      </c>
      <c r="C1510" t="s">
        <v>30</v>
      </c>
      <c r="D1510" t="s">
        <v>22</v>
      </c>
      <c r="E1510" t="s">
        <v>23</v>
      </c>
      <c r="F1510" t="s">
        <v>5</v>
      </c>
      <c r="H1510" t="s">
        <v>24</v>
      </c>
      <c r="I1510">
        <v>1635141</v>
      </c>
      <c r="J1510">
        <v>1635764</v>
      </c>
      <c r="K1510" t="s">
        <v>25</v>
      </c>
      <c r="L1510" t="s">
        <v>5994</v>
      </c>
      <c r="M1510" t="s">
        <v>5994</v>
      </c>
      <c r="O1510" t="s">
        <v>5181</v>
      </c>
      <c r="S1510">
        <v>624</v>
      </c>
      <c r="T1510">
        <v>207</v>
      </c>
    </row>
    <row r="1511" spans="1:20" x14ac:dyDescent="0.25">
      <c r="A1511" t="s">
        <v>5995</v>
      </c>
      <c r="B1511" t="s">
        <v>29</v>
      </c>
      <c r="C1511" t="s">
        <v>30</v>
      </c>
      <c r="D1511" t="s">
        <v>22</v>
      </c>
      <c r="E1511" t="s">
        <v>23</v>
      </c>
      <c r="F1511" t="s">
        <v>5</v>
      </c>
      <c r="H1511" t="s">
        <v>24</v>
      </c>
      <c r="I1511">
        <v>1635752</v>
      </c>
      <c r="J1511">
        <v>1636249</v>
      </c>
      <c r="K1511" t="s">
        <v>52</v>
      </c>
      <c r="L1511" t="s">
        <v>5997</v>
      </c>
      <c r="M1511" t="s">
        <v>5997</v>
      </c>
      <c r="O1511" t="s">
        <v>5998</v>
      </c>
      <c r="S1511">
        <v>498</v>
      </c>
      <c r="T1511">
        <v>165</v>
      </c>
    </row>
    <row r="1512" spans="1:20" x14ac:dyDescent="0.25">
      <c r="A1512" t="s">
        <v>6000</v>
      </c>
      <c r="B1512" t="s">
        <v>29</v>
      </c>
      <c r="C1512" t="s">
        <v>30</v>
      </c>
      <c r="D1512" t="s">
        <v>22</v>
      </c>
      <c r="E1512" t="s">
        <v>23</v>
      </c>
      <c r="F1512" t="s">
        <v>5</v>
      </c>
      <c r="H1512" t="s">
        <v>24</v>
      </c>
      <c r="I1512">
        <v>1636392</v>
      </c>
      <c r="J1512">
        <v>1638086</v>
      </c>
      <c r="K1512" t="s">
        <v>25</v>
      </c>
      <c r="L1512" t="s">
        <v>6002</v>
      </c>
      <c r="M1512" t="s">
        <v>6002</v>
      </c>
      <c r="O1512" t="s">
        <v>2956</v>
      </c>
      <c r="P1512" t="s">
        <v>5999</v>
      </c>
      <c r="S1512">
        <v>1695</v>
      </c>
      <c r="T1512">
        <v>564</v>
      </c>
    </row>
    <row r="1513" spans="1:20" x14ac:dyDescent="0.25">
      <c r="A1513" t="s">
        <v>6003</v>
      </c>
      <c r="B1513" t="s">
        <v>29</v>
      </c>
      <c r="C1513" t="s">
        <v>30</v>
      </c>
      <c r="D1513" t="s">
        <v>22</v>
      </c>
      <c r="E1513" t="s">
        <v>23</v>
      </c>
      <c r="F1513" t="s">
        <v>5</v>
      </c>
      <c r="H1513" t="s">
        <v>24</v>
      </c>
      <c r="I1513">
        <v>1638187</v>
      </c>
      <c r="J1513">
        <v>1638396</v>
      </c>
      <c r="K1513" t="s">
        <v>52</v>
      </c>
      <c r="L1513" t="s">
        <v>6005</v>
      </c>
      <c r="M1513" t="s">
        <v>6005</v>
      </c>
      <c r="O1513" t="s">
        <v>5891</v>
      </c>
      <c r="S1513">
        <v>210</v>
      </c>
      <c r="T1513">
        <v>69</v>
      </c>
    </row>
    <row r="1514" spans="1:20" x14ac:dyDescent="0.25">
      <c r="A1514" t="s">
        <v>6006</v>
      </c>
      <c r="B1514" t="s">
        <v>29</v>
      </c>
      <c r="C1514" t="s">
        <v>30</v>
      </c>
      <c r="D1514" t="s">
        <v>22</v>
      </c>
      <c r="E1514" t="s">
        <v>23</v>
      </c>
      <c r="F1514" t="s">
        <v>5</v>
      </c>
      <c r="H1514" t="s">
        <v>24</v>
      </c>
      <c r="I1514">
        <v>1638710</v>
      </c>
      <c r="J1514">
        <v>1640584</v>
      </c>
      <c r="K1514" t="s">
        <v>52</v>
      </c>
      <c r="L1514" t="s">
        <v>6008</v>
      </c>
      <c r="M1514" t="s">
        <v>6008</v>
      </c>
      <c r="O1514" t="s">
        <v>6009</v>
      </c>
      <c r="S1514">
        <v>1875</v>
      </c>
      <c r="T1514">
        <v>624</v>
      </c>
    </row>
    <row r="1515" spans="1:20" x14ac:dyDescent="0.25">
      <c r="A1515" t="s">
        <v>6010</v>
      </c>
      <c r="B1515" t="s">
        <v>29</v>
      </c>
      <c r="C1515" t="s">
        <v>30</v>
      </c>
      <c r="D1515" t="s">
        <v>22</v>
      </c>
      <c r="E1515" t="s">
        <v>23</v>
      </c>
      <c r="F1515" t="s">
        <v>5</v>
      </c>
      <c r="H1515" t="s">
        <v>24</v>
      </c>
      <c r="I1515">
        <v>1640698</v>
      </c>
      <c r="J1515">
        <v>1642077</v>
      </c>
      <c r="K1515" t="s">
        <v>52</v>
      </c>
      <c r="L1515" t="s">
        <v>6012</v>
      </c>
      <c r="M1515" t="s">
        <v>6012</v>
      </c>
      <c r="O1515" t="s">
        <v>6013</v>
      </c>
      <c r="S1515">
        <v>1380</v>
      </c>
      <c r="T1515">
        <v>459</v>
      </c>
    </row>
    <row r="1516" spans="1:20" x14ac:dyDescent="0.25">
      <c r="A1516" t="s">
        <v>6015</v>
      </c>
      <c r="B1516" t="s">
        <v>29</v>
      </c>
      <c r="C1516" t="s">
        <v>30</v>
      </c>
      <c r="D1516" t="s">
        <v>22</v>
      </c>
      <c r="E1516" t="s">
        <v>23</v>
      </c>
      <c r="F1516" t="s">
        <v>5</v>
      </c>
      <c r="H1516" t="s">
        <v>24</v>
      </c>
      <c r="I1516">
        <v>1642268</v>
      </c>
      <c r="J1516">
        <v>1643731</v>
      </c>
      <c r="K1516" t="s">
        <v>25</v>
      </c>
      <c r="L1516" t="s">
        <v>6017</v>
      </c>
      <c r="M1516" t="s">
        <v>6017</v>
      </c>
      <c r="O1516" t="s">
        <v>6018</v>
      </c>
      <c r="P1516" t="s">
        <v>6014</v>
      </c>
      <c r="S1516">
        <v>1464</v>
      </c>
      <c r="T1516">
        <v>487</v>
      </c>
    </row>
    <row r="1517" spans="1:20" x14ac:dyDescent="0.25">
      <c r="A1517" t="s">
        <v>6020</v>
      </c>
      <c r="B1517" t="s">
        <v>29</v>
      </c>
      <c r="C1517" t="s">
        <v>30</v>
      </c>
      <c r="D1517" t="s">
        <v>22</v>
      </c>
      <c r="E1517" t="s">
        <v>23</v>
      </c>
      <c r="F1517" t="s">
        <v>5</v>
      </c>
      <c r="H1517" t="s">
        <v>24</v>
      </c>
      <c r="I1517">
        <v>1643797</v>
      </c>
      <c r="J1517">
        <v>1645374</v>
      </c>
      <c r="K1517" t="s">
        <v>25</v>
      </c>
      <c r="L1517" t="s">
        <v>6022</v>
      </c>
      <c r="M1517" t="s">
        <v>6022</v>
      </c>
      <c r="O1517" t="s">
        <v>6023</v>
      </c>
      <c r="P1517" t="s">
        <v>6019</v>
      </c>
      <c r="S1517">
        <v>1578</v>
      </c>
      <c r="T1517">
        <v>525</v>
      </c>
    </row>
    <row r="1518" spans="1:20" x14ac:dyDescent="0.25">
      <c r="A1518" t="s">
        <v>6024</v>
      </c>
      <c r="B1518" t="s">
        <v>29</v>
      </c>
      <c r="C1518" t="s">
        <v>30</v>
      </c>
      <c r="D1518" t="s">
        <v>22</v>
      </c>
      <c r="E1518" t="s">
        <v>23</v>
      </c>
      <c r="F1518" t="s">
        <v>5</v>
      </c>
      <c r="H1518" t="s">
        <v>24</v>
      </c>
      <c r="I1518">
        <v>1645396</v>
      </c>
      <c r="J1518">
        <v>1645908</v>
      </c>
      <c r="K1518" t="s">
        <v>25</v>
      </c>
      <c r="L1518" t="s">
        <v>6026</v>
      </c>
      <c r="M1518" t="s">
        <v>6026</v>
      </c>
      <c r="O1518" t="s">
        <v>6027</v>
      </c>
      <c r="P1518" t="s">
        <v>2399</v>
      </c>
      <c r="S1518">
        <v>513</v>
      </c>
      <c r="T1518">
        <v>170</v>
      </c>
    </row>
    <row r="1519" spans="1:20" x14ac:dyDescent="0.25">
      <c r="A1519" t="s">
        <v>6029</v>
      </c>
      <c r="B1519" t="s">
        <v>29</v>
      </c>
      <c r="C1519" t="s">
        <v>30</v>
      </c>
      <c r="D1519" t="s">
        <v>22</v>
      </c>
      <c r="E1519" t="s">
        <v>23</v>
      </c>
      <c r="F1519" t="s">
        <v>5</v>
      </c>
      <c r="H1519" t="s">
        <v>24</v>
      </c>
      <c r="I1519">
        <v>1645905</v>
      </c>
      <c r="J1519">
        <v>1646894</v>
      </c>
      <c r="K1519" t="s">
        <v>25</v>
      </c>
      <c r="L1519" t="s">
        <v>6031</v>
      </c>
      <c r="M1519" t="s">
        <v>6031</v>
      </c>
      <c r="O1519" t="s">
        <v>6032</v>
      </c>
      <c r="P1519" t="s">
        <v>6028</v>
      </c>
      <c r="S1519">
        <v>990</v>
      </c>
      <c r="T1519">
        <v>329</v>
      </c>
    </row>
    <row r="1520" spans="1:20" x14ac:dyDescent="0.25">
      <c r="A1520" t="s">
        <v>6033</v>
      </c>
      <c r="B1520" t="s">
        <v>29</v>
      </c>
      <c r="C1520" t="s">
        <v>30</v>
      </c>
      <c r="D1520" t="s">
        <v>22</v>
      </c>
      <c r="E1520" t="s">
        <v>23</v>
      </c>
      <c r="F1520" t="s">
        <v>5</v>
      </c>
      <c r="H1520" t="s">
        <v>24</v>
      </c>
      <c r="I1520">
        <v>1646928</v>
      </c>
      <c r="J1520">
        <v>1648274</v>
      </c>
      <c r="K1520" t="s">
        <v>25</v>
      </c>
      <c r="L1520" t="s">
        <v>6035</v>
      </c>
      <c r="M1520" t="s">
        <v>6035</v>
      </c>
      <c r="O1520" t="s">
        <v>6036</v>
      </c>
      <c r="S1520">
        <v>1347</v>
      </c>
      <c r="T1520">
        <v>448</v>
      </c>
    </row>
    <row r="1521" spans="1:21" x14ac:dyDescent="0.25">
      <c r="A1521" t="s">
        <v>6037</v>
      </c>
      <c r="B1521" t="s">
        <v>29</v>
      </c>
      <c r="C1521" t="s">
        <v>30</v>
      </c>
      <c r="D1521" t="s">
        <v>22</v>
      </c>
      <c r="E1521" t="s">
        <v>23</v>
      </c>
      <c r="F1521" t="s">
        <v>5</v>
      </c>
      <c r="H1521" t="s">
        <v>24</v>
      </c>
      <c r="I1521">
        <v>1648294</v>
      </c>
      <c r="J1521">
        <v>1648704</v>
      </c>
      <c r="K1521" t="s">
        <v>25</v>
      </c>
      <c r="L1521" t="s">
        <v>6039</v>
      </c>
      <c r="M1521" t="s">
        <v>6039</v>
      </c>
      <c r="O1521" t="s">
        <v>6040</v>
      </c>
      <c r="S1521">
        <v>411</v>
      </c>
      <c r="T1521">
        <v>136</v>
      </c>
    </row>
    <row r="1522" spans="1:21" x14ac:dyDescent="0.25">
      <c r="A1522" t="s">
        <v>6042</v>
      </c>
      <c r="B1522" t="s">
        <v>29</v>
      </c>
      <c r="C1522" t="s">
        <v>30</v>
      </c>
      <c r="D1522" t="s">
        <v>22</v>
      </c>
      <c r="E1522" t="s">
        <v>23</v>
      </c>
      <c r="F1522" t="s">
        <v>5</v>
      </c>
      <c r="H1522" t="s">
        <v>24</v>
      </c>
      <c r="I1522">
        <v>1648716</v>
      </c>
      <c r="J1522">
        <v>1649342</v>
      </c>
      <c r="K1522" t="s">
        <v>52</v>
      </c>
      <c r="L1522" t="s">
        <v>6044</v>
      </c>
      <c r="M1522" t="s">
        <v>6044</v>
      </c>
      <c r="O1522" t="s">
        <v>6045</v>
      </c>
      <c r="P1522" t="s">
        <v>6041</v>
      </c>
      <c r="S1522">
        <v>627</v>
      </c>
      <c r="T1522">
        <v>208</v>
      </c>
    </row>
    <row r="1523" spans="1:21" x14ac:dyDescent="0.25">
      <c r="A1523" t="s">
        <v>6047</v>
      </c>
      <c r="B1523" t="s">
        <v>29</v>
      </c>
      <c r="C1523" t="s">
        <v>30</v>
      </c>
      <c r="D1523" t="s">
        <v>22</v>
      </c>
      <c r="E1523" t="s">
        <v>23</v>
      </c>
      <c r="F1523" t="s">
        <v>5</v>
      </c>
      <c r="H1523" t="s">
        <v>24</v>
      </c>
      <c r="I1523">
        <v>1649547</v>
      </c>
      <c r="J1523">
        <v>1651346</v>
      </c>
      <c r="K1523" t="s">
        <v>25</v>
      </c>
      <c r="L1523" t="s">
        <v>6049</v>
      </c>
      <c r="M1523" t="s">
        <v>6049</v>
      </c>
      <c r="O1523" t="s">
        <v>6050</v>
      </c>
      <c r="P1523" t="s">
        <v>6046</v>
      </c>
      <c r="S1523">
        <v>1800</v>
      </c>
      <c r="T1523">
        <v>599</v>
      </c>
    </row>
    <row r="1524" spans="1:21" x14ac:dyDescent="0.25">
      <c r="A1524" t="s">
        <v>6052</v>
      </c>
      <c r="B1524" t="s">
        <v>29</v>
      </c>
      <c r="C1524" t="s">
        <v>30</v>
      </c>
      <c r="D1524" t="s">
        <v>22</v>
      </c>
      <c r="E1524" t="s">
        <v>23</v>
      </c>
      <c r="F1524" t="s">
        <v>5</v>
      </c>
      <c r="H1524" t="s">
        <v>24</v>
      </c>
      <c r="I1524">
        <v>1651416</v>
      </c>
      <c r="J1524">
        <v>1651943</v>
      </c>
      <c r="K1524" t="s">
        <v>25</v>
      </c>
      <c r="L1524" t="s">
        <v>6054</v>
      </c>
      <c r="M1524" t="s">
        <v>6054</v>
      </c>
      <c r="O1524" t="s">
        <v>6055</v>
      </c>
      <c r="P1524" t="s">
        <v>6051</v>
      </c>
      <c r="S1524">
        <v>528</v>
      </c>
      <c r="T1524">
        <v>175</v>
      </c>
    </row>
    <row r="1525" spans="1:21" x14ac:dyDescent="0.25">
      <c r="A1525" t="s">
        <v>6057</v>
      </c>
      <c r="B1525" t="s">
        <v>29</v>
      </c>
      <c r="C1525" t="s">
        <v>30</v>
      </c>
      <c r="D1525" t="s">
        <v>22</v>
      </c>
      <c r="E1525" t="s">
        <v>23</v>
      </c>
      <c r="F1525" t="s">
        <v>5</v>
      </c>
      <c r="H1525" t="s">
        <v>24</v>
      </c>
      <c r="I1525">
        <v>1651974</v>
      </c>
      <c r="J1525">
        <v>1652603</v>
      </c>
      <c r="K1525" t="s">
        <v>25</v>
      </c>
      <c r="L1525" t="s">
        <v>6059</v>
      </c>
      <c r="M1525" t="s">
        <v>6059</v>
      </c>
      <c r="O1525" t="s">
        <v>6060</v>
      </c>
      <c r="P1525" t="s">
        <v>6056</v>
      </c>
      <c r="S1525">
        <v>630</v>
      </c>
      <c r="T1525">
        <v>209</v>
      </c>
    </row>
    <row r="1526" spans="1:21" x14ac:dyDescent="0.25">
      <c r="A1526" t="s">
        <v>6062</v>
      </c>
      <c r="B1526" t="s">
        <v>29</v>
      </c>
      <c r="C1526" t="s">
        <v>30</v>
      </c>
      <c r="D1526" t="s">
        <v>22</v>
      </c>
      <c r="E1526" t="s">
        <v>23</v>
      </c>
      <c r="F1526" t="s">
        <v>5</v>
      </c>
      <c r="H1526" t="s">
        <v>24</v>
      </c>
      <c r="I1526">
        <v>1652764</v>
      </c>
      <c r="J1526">
        <v>1653795</v>
      </c>
      <c r="K1526" t="s">
        <v>25</v>
      </c>
      <c r="L1526" t="s">
        <v>6064</v>
      </c>
      <c r="M1526" t="s">
        <v>6064</v>
      </c>
      <c r="O1526" t="s">
        <v>6065</v>
      </c>
      <c r="P1526" t="s">
        <v>6061</v>
      </c>
      <c r="S1526">
        <v>1032</v>
      </c>
      <c r="T1526">
        <v>343</v>
      </c>
    </row>
    <row r="1527" spans="1:21" x14ac:dyDescent="0.25">
      <c r="A1527" t="s">
        <v>6067</v>
      </c>
      <c r="B1527" t="s">
        <v>29</v>
      </c>
      <c r="C1527" t="s">
        <v>30</v>
      </c>
      <c r="D1527" t="s">
        <v>22</v>
      </c>
      <c r="E1527" t="s">
        <v>23</v>
      </c>
      <c r="F1527" t="s">
        <v>5</v>
      </c>
      <c r="H1527" t="s">
        <v>24</v>
      </c>
      <c r="I1527">
        <v>1653788</v>
      </c>
      <c r="J1527">
        <v>1654207</v>
      </c>
      <c r="K1527" t="s">
        <v>25</v>
      </c>
      <c r="L1527" t="s">
        <v>6069</v>
      </c>
      <c r="M1527" t="s">
        <v>6069</v>
      </c>
      <c r="O1527" t="s">
        <v>6070</v>
      </c>
      <c r="P1527" t="s">
        <v>6066</v>
      </c>
      <c r="S1527">
        <v>420</v>
      </c>
      <c r="T1527">
        <v>139</v>
      </c>
    </row>
    <row r="1528" spans="1:21" x14ac:dyDescent="0.25">
      <c r="A1528" t="s">
        <v>6072</v>
      </c>
      <c r="B1528" t="s">
        <v>29</v>
      </c>
      <c r="C1528" t="s">
        <v>30</v>
      </c>
      <c r="D1528" t="s">
        <v>22</v>
      </c>
      <c r="E1528" t="s">
        <v>23</v>
      </c>
      <c r="F1528" t="s">
        <v>5</v>
      </c>
      <c r="H1528" t="s">
        <v>24</v>
      </c>
      <c r="I1528">
        <v>1654246</v>
      </c>
      <c r="J1528">
        <v>1654935</v>
      </c>
      <c r="K1528" t="s">
        <v>25</v>
      </c>
      <c r="L1528" t="s">
        <v>6074</v>
      </c>
      <c r="M1528" t="s">
        <v>6074</v>
      </c>
      <c r="O1528" t="s">
        <v>6075</v>
      </c>
      <c r="P1528" t="s">
        <v>6071</v>
      </c>
      <c r="S1528">
        <v>690</v>
      </c>
      <c r="T1528">
        <v>229</v>
      </c>
    </row>
    <row r="1529" spans="1:21" x14ac:dyDescent="0.25">
      <c r="A1529" t="s">
        <v>6077</v>
      </c>
      <c r="B1529" t="s">
        <v>29</v>
      </c>
      <c r="C1529" t="s">
        <v>30</v>
      </c>
      <c r="D1529" t="s">
        <v>22</v>
      </c>
      <c r="E1529" t="s">
        <v>23</v>
      </c>
      <c r="F1529" t="s">
        <v>5</v>
      </c>
      <c r="H1529" t="s">
        <v>24</v>
      </c>
      <c r="I1529">
        <v>1654969</v>
      </c>
      <c r="J1529">
        <v>1655415</v>
      </c>
      <c r="K1529" t="s">
        <v>25</v>
      </c>
      <c r="L1529" t="s">
        <v>6079</v>
      </c>
      <c r="M1529" t="s">
        <v>6079</v>
      </c>
      <c r="O1529" t="s">
        <v>6080</v>
      </c>
      <c r="P1529" t="s">
        <v>6076</v>
      </c>
      <c r="S1529">
        <v>447</v>
      </c>
      <c r="T1529">
        <v>148</v>
      </c>
    </row>
    <row r="1530" spans="1:21" x14ac:dyDescent="0.25">
      <c r="A1530" t="s">
        <v>6082</v>
      </c>
      <c r="B1530" t="s">
        <v>29</v>
      </c>
      <c r="C1530" t="s">
        <v>30</v>
      </c>
      <c r="D1530" t="s">
        <v>22</v>
      </c>
      <c r="E1530" t="s">
        <v>23</v>
      </c>
      <c r="F1530" t="s">
        <v>5</v>
      </c>
      <c r="H1530" t="s">
        <v>24</v>
      </c>
      <c r="I1530">
        <v>1655491</v>
      </c>
      <c r="J1530">
        <v>1656462</v>
      </c>
      <c r="K1530" t="s">
        <v>25</v>
      </c>
      <c r="L1530" t="s">
        <v>6084</v>
      </c>
      <c r="M1530" t="s">
        <v>6084</v>
      </c>
      <c r="O1530" t="s">
        <v>6085</v>
      </c>
      <c r="P1530" t="s">
        <v>6081</v>
      </c>
      <c r="S1530">
        <v>972</v>
      </c>
      <c r="T1530">
        <v>323</v>
      </c>
    </row>
    <row r="1531" spans="1:21" x14ac:dyDescent="0.25">
      <c r="A1531" t="s">
        <v>6087</v>
      </c>
      <c r="B1531" t="s">
        <v>29</v>
      </c>
      <c r="C1531" t="s">
        <v>30</v>
      </c>
      <c r="D1531" t="s">
        <v>22</v>
      </c>
      <c r="E1531" t="s">
        <v>23</v>
      </c>
      <c r="F1531" t="s">
        <v>5</v>
      </c>
      <c r="H1531" t="s">
        <v>24</v>
      </c>
      <c r="I1531">
        <v>1656477</v>
      </c>
      <c r="J1531">
        <v>1657799</v>
      </c>
      <c r="K1531" t="s">
        <v>25</v>
      </c>
      <c r="L1531" t="s">
        <v>6089</v>
      </c>
      <c r="M1531" t="s">
        <v>6089</v>
      </c>
      <c r="O1531" t="s">
        <v>6090</v>
      </c>
      <c r="P1531" t="s">
        <v>6086</v>
      </c>
      <c r="S1531">
        <v>1323</v>
      </c>
      <c r="T1531">
        <v>440</v>
      </c>
    </row>
    <row r="1532" spans="1:21" x14ac:dyDescent="0.25">
      <c r="A1532" t="s">
        <v>6092</v>
      </c>
      <c r="B1532" t="s">
        <v>29</v>
      </c>
      <c r="C1532" t="s">
        <v>30</v>
      </c>
      <c r="D1532" t="s">
        <v>22</v>
      </c>
      <c r="E1532" t="s">
        <v>23</v>
      </c>
      <c r="F1532" t="s">
        <v>5</v>
      </c>
      <c r="H1532" t="s">
        <v>24</v>
      </c>
      <c r="I1532">
        <v>1657854</v>
      </c>
      <c r="J1532">
        <v>1658423</v>
      </c>
      <c r="K1532" t="s">
        <v>25</v>
      </c>
      <c r="L1532" t="s">
        <v>6094</v>
      </c>
      <c r="M1532" t="s">
        <v>6094</v>
      </c>
      <c r="O1532" t="s">
        <v>6095</v>
      </c>
      <c r="P1532" t="s">
        <v>6091</v>
      </c>
      <c r="S1532">
        <v>570</v>
      </c>
      <c r="T1532">
        <v>189</v>
      </c>
    </row>
    <row r="1533" spans="1:21" x14ac:dyDescent="0.25">
      <c r="A1533" t="s">
        <v>6097</v>
      </c>
      <c r="B1533" t="s">
        <v>29</v>
      </c>
      <c r="C1533" t="s">
        <v>30</v>
      </c>
      <c r="D1533" t="s">
        <v>22</v>
      </c>
      <c r="E1533" t="s">
        <v>23</v>
      </c>
      <c r="F1533" t="s">
        <v>5</v>
      </c>
      <c r="H1533" t="s">
        <v>24</v>
      </c>
      <c r="I1533">
        <v>1658447</v>
      </c>
      <c r="J1533">
        <v>1659223</v>
      </c>
      <c r="K1533" t="s">
        <v>25</v>
      </c>
      <c r="L1533" t="s">
        <v>6099</v>
      </c>
      <c r="M1533" t="s">
        <v>6099</v>
      </c>
      <c r="O1533" t="s">
        <v>6100</v>
      </c>
      <c r="P1533" t="s">
        <v>6096</v>
      </c>
      <c r="S1533">
        <v>777</v>
      </c>
      <c r="T1533">
        <v>258</v>
      </c>
    </row>
    <row r="1534" spans="1:21" x14ac:dyDescent="0.25">
      <c r="A1534" t="s">
        <v>6101</v>
      </c>
      <c r="B1534" t="s">
        <v>124</v>
      </c>
      <c r="D1534" t="s">
        <v>22</v>
      </c>
      <c r="E1534" t="s">
        <v>23</v>
      </c>
      <c r="F1534" t="s">
        <v>5</v>
      </c>
      <c r="H1534" t="s">
        <v>24</v>
      </c>
      <c r="I1534">
        <v>1659337</v>
      </c>
      <c r="J1534">
        <v>1659412</v>
      </c>
      <c r="K1534" t="s">
        <v>25</v>
      </c>
      <c r="O1534" t="s">
        <v>6103</v>
      </c>
      <c r="S1534">
        <v>76</v>
      </c>
      <c r="U1534" t="s">
        <v>6104</v>
      </c>
    </row>
    <row r="1535" spans="1:21" x14ac:dyDescent="0.25">
      <c r="A1535" t="s">
        <v>6105</v>
      </c>
      <c r="B1535" t="s">
        <v>124</v>
      </c>
      <c r="D1535" t="s">
        <v>22</v>
      </c>
      <c r="E1535" t="s">
        <v>23</v>
      </c>
      <c r="F1535" t="s">
        <v>5</v>
      </c>
      <c r="H1535" t="s">
        <v>24</v>
      </c>
      <c r="I1535">
        <v>1659475</v>
      </c>
      <c r="J1535">
        <v>1659550</v>
      </c>
      <c r="K1535" t="s">
        <v>25</v>
      </c>
      <c r="O1535" t="s">
        <v>6103</v>
      </c>
      <c r="S1535">
        <v>76</v>
      </c>
      <c r="U1535" t="s">
        <v>6104</v>
      </c>
    </row>
    <row r="1536" spans="1:21" x14ac:dyDescent="0.25">
      <c r="A1536" t="s">
        <v>6108</v>
      </c>
      <c r="B1536" t="s">
        <v>29</v>
      </c>
      <c r="C1536" t="s">
        <v>30</v>
      </c>
      <c r="D1536" t="s">
        <v>22</v>
      </c>
      <c r="E1536" t="s">
        <v>23</v>
      </c>
      <c r="F1536" t="s">
        <v>5</v>
      </c>
      <c r="H1536" t="s">
        <v>24</v>
      </c>
      <c r="I1536">
        <v>1659742</v>
      </c>
      <c r="J1536">
        <v>1660803</v>
      </c>
      <c r="K1536" t="s">
        <v>25</v>
      </c>
      <c r="L1536" t="s">
        <v>6110</v>
      </c>
      <c r="M1536" t="s">
        <v>6110</v>
      </c>
      <c r="O1536" t="s">
        <v>6111</v>
      </c>
      <c r="P1536" t="s">
        <v>6107</v>
      </c>
      <c r="S1536">
        <v>1062</v>
      </c>
      <c r="T1536">
        <v>353</v>
      </c>
    </row>
    <row r="1537" spans="1:21" x14ac:dyDescent="0.25">
      <c r="A1537" t="s">
        <v>6112</v>
      </c>
      <c r="B1537" t="s">
        <v>29</v>
      </c>
      <c r="C1537" t="s">
        <v>30</v>
      </c>
      <c r="D1537" t="s">
        <v>22</v>
      </c>
      <c r="E1537" t="s">
        <v>23</v>
      </c>
      <c r="F1537" t="s">
        <v>5</v>
      </c>
      <c r="H1537" t="s">
        <v>24</v>
      </c>
      <c r="I1537">
        <v>1660821</v>
      </c>
      <c r="J1537">
        <v>1662293</v>
      </c>
      <c r="K1537" t="s">
        <v>52</v>
      </c>
      <c r="L1537" t="s">
        <v>6114</v>
      </c>
      <c r="M1537" t="s">
        <v>6114</v>
      </c>
      <c r="O1537" t="s">
        <v>4811</v>
      </c>
      <c r="S1537">
        <v>1473</v>
      </c>
      <c r="T1537">
        <v>490</v>
      </c>
    </row>
    <row r="1538" spans="1:21" x14ac:dyDescent="0.25">
      <c r="A1538" t="s">
        <v>6115</v>
      </c>
      <c r="B1538" t="s">
        <v>29</v>
      </c>
      <c r="C1538" t="s">
        <v>30</v>
      </c>
      <c r="D1538" t="s">
        <v>22</v>
      </c>
      <c r="E1538" t="s">
        <v>23</v>
      </c>
      <c r="F1538" t="s">
        <v>5</v>
      </c>
      <c r="H1538" t="s">
        <v>24</v>
      </c>
      <c r="I1538">
        <v>1662450</v>
      </c>
      <c r="J1538">
        <v>1662677</v>
      </c>
      <c r="K1538" t="s">
        <v>25</v>
      </c>
      <c r="L1538" t="s">
        <v>6117</v>
      </c>
      <c r="M1538" t="s">
        <v>6117</v>
      </c>
      <c r="O1538" t="s">
        <v>6118</v>
      </c>
      <c r="S1538">
        <v>228</v>
      </c>
      <c r="T1538">
        <v>75</v>
      </c>
    </row>
    <row r="1539" spans="1:21" x14ac:dyDescent="0.25">
      <c r="A1539" t="s">
        <v>6119</v>
      </c>
      <c r="B1539" t="s">
        <v>29</v>
      </c>
      <c r="C1539" t="s">
        <v>30</v>
      </c>
      <c r="D1539" t="s">
        <v>22</v>
      </c>
      <c r="E1539" t="s">
        <v>23</v>
      </c>
      <c r="F1539" t="s">
        <v>5</v>
      </c>
      <c r="H1539" t="s">
        <v>24</v>
      </c>
      <c r="I1539">
        <v>1662693</v>
      </c>
      <c r="J1539">
        <v>1663769</v>
      </c>
      <c r="K1539" t="s">
        <v>25</v>
      </c>
      <c r="L1539" t="s">
        <v>6121</v>
      </c>
      <c r="M1539" t="s">
        <v>6121</v>
      </c>
      <c r="O1539" t="s">
        <v>3185</v>
      </c>
      <c r="S1539">
        <v>1077</v>
      </c>
      <c r="T1539">
        <v>358</v>
      </c>
    </row>
    <row r="1540" spans="1:21" x14ac:dyDescent="0.25">
      <c r="A1540" t="s">
        <v>6122</v>
      </c>
      <c r="B1540" t="s">
        <v>29</v>
      </c>
      <c r="C1540" t="s">
        <v>30</v>
      </c>
      <c r="D1540" t="s">
        <v>22</v>
      </c>
      <c r="E1540" t="s">
        <v>23</v>
      </c>
      <c r="F1540" t="s">
        <v>5</v>
      </c>
      <c r="H1540" t="s">
        <v>24</v>
      </c>
      <c r="I1540">
        <v>1663774</v>
      </c>
      <c r="J1540">
        <v>1664241</v>
      </c>
      <c r="K1540" t="s">
        <v>52</v>
      </c>
      <c r="L1540" t="s">
        <v>6124</v>
      </c>
      <c r="M1540" t="s">
        <v>6124</v>
      </c>
      <c r="O1540" t="s">
        <v>778</v>
      </c>
      <c r="S1540">
        <v>468</v>
      </c>
      <c r="T1540">
        <v>155</v>
      </c>
    </row>
    <row r="1541" spans="1:21" x14ac:dyDescent="0.25">
      <c r="A1541" t="s">
        <v>6125</v>
      </c>
      <c r="B1541" t="s">
        <v>29</v>
      </c>
      <c r="C1541" t="s">
        <v>30</v>
      </c>
      <c r="D1541" t="s">
        <v>22</v>
      </c>
      <c r="E1541" t="s">
        <v>23</v>
      </c>
      <c r="F1541" t="s">
        <v>5</v>
      </c>
      <c r="H1541" t="s">
        <v>24</v>
      </c>
      <c r="I1541">
        <v>1664316</v>
      </c>
      <c r="J1541">
        <v>1665194</v>
      </c>
      <c r="K1541" t="s">
        <v>25</v>
      </c>
      <c r="L1541" t="s">
        <v>6127</v>
      </c>
      <c r="M1541" t="s">
        <v>6127</v>
      </c>
      <c r="O1541" t="s">
        <v>6128</v>
      </c>
      <c r="S1541">
        <v>879</v>
      </c>
      <c r="T1541">
        <v>292</v>
      </c>
    </row>
    <row r="1542" spans="1:21" x14ac:dyDescent="0.25">
      <c r="A1542" t="s">
        <v>6130</v>
      </c>
      <c r="B1542" t="s">
        <v>29</v>
      </c>
      <c r="C1542" t="s">
        <v>30</v>
      </c>
      <c r="D1542" t="s">
        <v>22</v>
      </c>
      <c r="E1542" t="s">
        <v>23</v>
      </c>
      <c r="F1542" t="s">
        <v>5</v>
      </c>
      <c r="H1542" t="s">
        <v>24</v>
      </c>
      <c r="I1542">
        <v>1665226</v>
      </c>
      <c r="J1542">
        <v>1666320</v>
      </c>
      <c r="K1542" t="s">
        <v>25</v>
      </c>
      <c r="L1542" t="s">
        <v>6132</v>
      </c>
      <c r="M1542" t="s">
        <v>6132</v>
      </c>
      <c r="O1542" t="s">
        <v>6133</v>
      </c>
      <c r="P1542" t="s">
        <v>6129</v>
      </c>
      <c r="S1542">
        <v>1095</v>
      </c>
      <c r="T1542">
        <v>364</v>
      </c>
    </row>
    <row r="1543" spans="1:21" x14ac:dyDescent="0.25">
      <c r="A1543" t="s">
        <v>6135</v>
      </c>
      <c r="B1543" t="s">
        <v>29</v>
      </c>
      <c r="C1543" t="s">
        <v>30</v>
      </c>
      <c r="D1543" t="s">
        <v>22</v>
      </c>
      <c r="E1543" t="s">
        <v>23</v>
      </c>
      <c r="F1543" t="s">
        <v>5</v>
      </c>
      <c r="H1543" t="s">
        <v>24</v>
      </c>
      <c r="I1543">
        <v>1666362</v>
      </c>
      <c r="J1543">
        <v>1667075</v>
      </c>
      <c r="K1543" t="s">
        <v>25</v>
      </c>
      <c r="L1543" t="s">
        <v>6137</v>
      </c>
      <c r="M1543" t="s">
        <v>6137</v>
      </c>
      <c r="O1543" t="s">
        <v>6138</v>
      </c>
      <c r="P1543" t="s">
        <v>6134</v>
      </c>
      <c r="S1543">
        <v>714</v>
      </c>
      <c r="T1543">
        <v>237</v>
      </c>
    </row>
    <row r="1544" spans="1:21" x14ac:dyDescent="0.25">
      <c r="A1544" t="s">
        <v>6139</v>
      </c>
      <c r="B1544" t="s">
        <v>29</v>
      </c>
      <c r="C1544" t="s">
        <v>30</v>
      </c>
      <c r="D1544" t="s">
        <v>22</v>
      </c>
      <c r="E1544" t="s">
        <v>23</v>
      </c>
      <c r="F1544" t="s">
        <v>5</v>
      </c>
      <c r="H1544" t="s">
        <v>24</v>
      </c>
      <c r="I1544">
        <v>1667108</v>
      </c>
      <c r="J1544">
        <v>1667845</v>
      </c>
      <c r="K1544" t="s">
        <v>25</v>
      </c>
      <c r="L1544" t="s">
        <v>6141</v>
      </c>
      <c r="M1544" t="s">
        <v>6141</v>
      </c>
      <c r="O1544" t="s">
        <v>6142</v>
      </c>
      <c r="S1544">
        <v>738</v>
      </c>
      <c r="T1544">
        <v>245</v>
      </c>
    </row>
    <row r="1545" spans="1:21" x14ac:dyDescent="0.25">
      <c r="A1545" t="s">
        <v>6143</v>
      </c>
      <c r="B1545" t="s">
        <v>29</v>
      </c>
      <c r="C1545" t="s">
        <v>30</v>
      </c>
      <c r="D1545" t="s">
        <v>22</v>
      </c>
      <c r="E1545" t="s">
        <v>23</v>
      </c>
      <c r="F1545" t="s">
        <v>5</v>
      </c>
      <c r="H1545" t="s">
        <v>24</v>
      </c>
      <c r="I1545">
        <v>1667898</v>
      </c>
      <c r="J1545">
        <v>1668905</v>
      </c>
      <c r="K1545" t="s">
        <v>25</v>
      </c>
      <c r="L1545" t="s">
        <v>6145</v>
      </c>
      <c r="M1545" t="s">
        <v>6145</v>
      </c>
      <c r="O1545" t="s">
        <v>6146</v>
      </c>
      <c r="S1545">
        <v>1008</v>
      </c>
      <c r="T1545">
        <v>335</v>
      </c>
    </row>
    <row r="1546" spans="1:21" x14ac:dyDescent="0.25">
      <c r="A1546" t="s">
        <v>6147</v>
      </c>
      <c r="B1546" t="s">
        <v>29</v>
      </c>
      <c r="C1546" t="s">
        <v>30</v>
      </c>
      <c r="D1546" t="s">
        <v>22</v>
      </c>
      <c r="E1546" t="s">
        <v>23</v>
      </c>
      <c r="F1546" t="s">
        <v>5</v>
      </c>
      <c r="H1546" t="s">
        <v>24</v>
      </c>
      <c r="I1546">
        <v>1668958</v>
      </c>
      <c r="J1546">
        <v>1669761</v>
      </c>
      <c r="K1546" t="s">
        <v>52</v>
      </c>
      <c r="L1546" t="s">
        <v>6149</v>
      </c>
      <c r="M1546" t="s">
        <v>6149</v>
      </c>
      <c r="O1546" t="s">
        <v>6150</v>
      </c>
      <c r="S1546">
        <v>804</v>
      </c>
      <c r="T1546">
        <v>267</v>
      </c>
    </row>
    <row r="1547" spans="1:21" x14ac:dyDescent="0.25">
      <c r="A1547" t="s">
        <v>6151</v>
      </c>
      <c r="B1547" t="s">
        <v>29</v>
      </c>
      <c r="C1547" t="s">
        <v>30</v>
      </c>
      <c r="D1547" t="s">
        <v>22</v>
      </c>
      <c r="E1547" t="s">
        <v>23</v>
      </c>
      <c r="F1547" t="s">
        <v>5</v>
      </c>
      <c r="H1547" t="s">
        <v>24</v>
      </c>
      <c r="I1547">
        <v>1669919</v>
      </c>
      <c r="J1547">
        <v>1670092</v>
      </c>
      <c r="K1547" t="s">
        <v>25</v>
      </c>
      <c r="L1547" t="s">
        <v>6153</v>
      </c>
      <c r="M1547" t="s">
        <v>6153</v>
      </c>
      <c r="O1547" t="s">
        <v>6154</v>
      </c>
      <c r="S1547">
        <v>174</v>
      </c>
      <c r="T1547">
        <v>57</v>
      </c>
    </row>
    <row r="1548" spans="1:21" x14ac:dyDescent="0.25">
      <c r="A1548" t="s">
        <v>6155</v>
      </c>
      <c r="B1548" t="s">
        <v>29</v>
      </c>
      <c r="C1548" t="s">
        <v>30</v>
      </c>
      <c r="D1548" t="s">
        <v>22</v>
      </c>
      <c r="E1548" t="s">
        <v>23</v>
      </c>
      <c r="F1548" t="s">
        <v>5</v>
      </c>
      <c r="H1548" t="s">
        <v>24</v>
      </c>
      <c r="I1548">
        <v>1670406</v>
      </c>
      <c r="J1548">
        <v>1671317</v>
      </c>
      <c r="K1548" t="s">
        <v>25</v>
      </c>
      <c r="L1548" t="s">
        <v>6157</v>
      </c>
      <c r="M1548" t="s">
        <v>6157</v>
      </c>
      <c r="O1548" t="s">
        <v>56</v>
      </c>
      <c r="S1548">
        <v>912</v>
      </c>
      <c r="T1548">
        <v>303</v>
      </c>
    </row>
    <row r="1549" spans="1:21" x14ac:dyDescent="0.25">
      <c r="A1549" t="s">
        <v>6158</v>
      </c>
      <c r="B1549" t="s">
        <v>124</v>
      </c>
      <c r="D1549" t="s">
        <v>22</v>
      </c>
      <c r="E1549" t="s">
        <v>23</v>
      </c>
      <c r="F1549" t="s">
        <v>5</v>
      </c>
      <c r="H1549" t="s">
        <v>24</v>
      </c>
      <c r="I1549">
        <v>1671426</v>
      </c>
      <c r="J1549">
        <v>1671502</v>
      </c>
      <c r="K1549" t="s">
        <v>52</v>
      </c>
      <c r="O1549" t="s">
        <v>4845</v>
      </c>
      <c r="S1549">
        <v>77</v>
      </c>
      <c r="U1549" t="s">
        <v>6160</v>
      </c>
    </row>
    <row r="1550" spans="1:21" x14ac:dyDescent="0.25">
      <c r="A1550" t="s">
        <v>6161</v>
      </c>
      <c r="B1550" t="s">
        <v>29</v>
      </c>
      <c r="C1550" t="s">
        <v>30</v>
      </c>
      <c r="D1550" t="s">
        <v>22</v>
      </c>
      <c r="E1550" t="s">
        <v>23</v>
      </c>
      <c r="F1550" t="s">
        <v>5</v>
      </c>
      <c r="H1550" t="s">
        <v>24</v>
      </c>
      <c r="I1550">
        <v>1671546</v>
      </c>
      <c r="J1550">
        <v>1672505</v>
      </c>
      <c r="K1550" t="s">
        <v>52</v>
      </c>
      <c r="L1550" t="s">
        <v>6163</v>
      </c>
      <c r="M1550" t="s">
        <v>6163</v>
      </c>
      <c r="O1550" t="s">
        <v>805</v>
      </c>
      <c r="S1550">
        <v>960</v>
      </c>
      <c r="T1550">
        <v>319</v>
      </c>
    </row>
    <row r="1551" spans="1:21" x14ac:dyDescent="0.25">
      <c r="A1551" t="s">
        <v>6164</v>
      </c>
      <c r="B1551" t="s">
        <v>29</v>
      </c>
      <c r="C1551" t="s">
        <v>30</v>
      </c>
      <c r="D1551" t="s">
        <v>22</v>
      </c>
      <c r="E1551" t="s">
        <v>23</v>
      </c>
      <c r="F1551" t="s">
        <v>5</v>
      </c>
      <c r="H1551" t="s">
        <v>24</v>
      </c>
      <c r="I1551">
        <v>1672622</v>
      </c>
      <c r="J1551">
        <v>1673710</v>
      </c>
      <c r="K1551" t="s">
        <v>52</v>
      </c>
      <c r="L1551" t="s">
        <v>6166</v>
      </c>
      <c r="M1551" t="s">
        <v>6166</v>
      </c>
      <c r="O1551" t="s">
        <v>56</v>
      </c>
      <c r="S1551">
        <v>1089</v>
      </c>
      <c r="T1551">
        <v>362</v>
      </c>
    </row>
    <row r="1552" spans="1:21" x14ac:dyDescent="0.25">
      <c r="A1552" t="s">
        <v>6167</v>
      </c>
      <c r="B1552" t="s">
        <v>29</v>
      </c>
      <c r="C1552" t="s">
        <v>30</v>
      </c>
      <c r="D1552" t="s">
        <v>22</v>
      </c>
      <c r="E1552" t="s">
        <v>23</v>
      </c>
      <c r="F1552" t="s">
        <v>5</v>
      </c>
      <c r="H1552" t="s">
        <v>24</v>
      </c>
      <c r="I1552">
        <v>1673751</v>
      </c>
      <c r="J1552">
        <v>1674815</v>
      </c>
      <c r="K1552" t="s">
        <v>52</v>
      </c>
      <c r="L1552" t="s">
        <v>6169</v>
      </c>
      <c r="M1552" t="s">
        <v>6169</v>
      </c>
      <c r="O1552" t="s">
        <v>56</v>
      </c>
      <c r="S1552">
        <v>1065</v>
      </c>
      <c r="T1552">
        <v>354</v>
      </c>
    </row>
    <row r="1553" spans="1:20" x14ac:dyDescent="0.25">
      <c r="A1553" t="s">
        <v>6170</v>
      </c>
      <c r="B1553" t="s">
        <v>29</v>
      </c>
      <c r="C1553" t="s">
        <v>30</v>
      </c>
      <c r="D1553" t="s">
        <v>22</v>
      </c>
      <c r="E1553" t="s">
        <v>23</v>
      </c>
      <c r="F1553" t="s">
        <v>5</v>
      </c>
      <c r="H1553" t="s">
        <v>24</v>
      </c>
      <c r="I1553">
        <v>1674945</v>
      </c>
      <c r="J1553">
        <v>1675547</v>
      </c>
      <c r="K1553" t="s">
        <v>52</v>
      </c>
      <c r="L1553" t="s">
        <v>6172</v>
      </c>
      <c r="M1553" t="s">
        <v>6172</v>
      </c>
      <c r="O1553" t="s">
        <v>6173</v>
      </c>
      <c r="S1553">
        <v>603</v>
      </c>
      <c r="T1553">
        <v>200</v>
      </c>
    </row>
    <row r="1554" spans="1:20" x14ac:dyDescent="0.25">
      <c r="A1554" t="s">
        <v>6174</v>
      </c>
      <c r="B1554" t="s">
        <v>29</v>
      </c>
      <c r="C1554" t="s">
        <v>30</v>
      </c>
      <c r="D1554" t="s">
        <v>22</v>
      </c>
      <c r="E1554" t="s">
        <v>23</v>
      </c>
      <c r="F1554" t="s">
        <v>5</v>
      </c>
      <c r="H1554" t="s">
        <v>24</v>
      </c>
      <c r="I1554">
        <v>1675528</v>
      </c>
      <c r="J1554">
        <v>1676283</v>
      </c>
      <c r="K1554" t="s">
        <v>52</v>
      </c>
      <c r="L1554" t="s">
        <v>6176</v>
      </c>
      <c r="M1554" t="s">
        <v>6176</v>
      </c>
      <c r="O1554" t="s">
        <v>6177</v>
      </c>
      <c r="S1554">
        <v>756</v>
      </c>
      <c r="T1554">
        <v>251</v>
      </c>
    </row>
    <row r="1555" spans="1:20" x14ac:dyDescent="0.25">
      <c r="A1555" t="s">
        <v>6178</v>
      </c>
      <c r="B1555" t="s">
        <v>29</v>
      </c>
      <c r="C1555" t="s">
        <v>30</v>
      </c>
      <c r="D1555" t="s">
        <v>22</v>
      </c>
      <c r="E1555" t="s">
        <v>23</v>
      </c>
      <c r="F1555" t="s">
        <v>5</v>
      </c>
      <c r="H1555" t="s">
        <v>24</v>
      </c>
      <c r="I1555">
        <v>1676335</v>
      </c>
      <c r="J1555">
        <v>1677375</v>
      </c>
      <c r="K1555" t="s">
        <v>25</v>
      </c>
      <c r="L1555" t="s">
        <v>6180</v>
      </c>
      <c r="M1555" t="s">
        <v>6180</v>
      </c>
      <c r="O1555" t="s">
        <v>6181</v>
      </c>
      <c r="S1555">
        <v>1041</v>
      </c>
      <c r="T1555">
        <v>346</v>
      </c>
    </row>
    <row r="1556" spans="1:20" x14ac:dyDescent="0.25">
      <c r="A1556" t="s">
        <v>6182</v>
      </c>
      <c r="B1556" t="s">
        <v>29</v>
      </c>
      <c r="C1556" t="s">
        <v>30</v>
      </c>
      <c r="D1556" t="s">
        <v>22</v>
      </c>
      <c r="E1556" t="s">
        <v>23</v>
      </c>
      <c r="F1556" t="s">
        <v>5</v>
      </c>
      <c r="H1556" t="s">
        <v>24</v>
      </c>
      <c r="I1556">
        <v>1677390</v>
      </c>
      <c r="J1556">
        <v>1677788</v>
      </c>
      <c r="K1556" t="s">
        <v>25</v>
      </c>
      <c r="L1556" t="s">
        <v>6184</v>
      </c>
      <c r="M1556" t="s">
        <v>6184</v>
      </c>
      <c r="O1556" t="s">
        <v>5365</v>
      </c>
      <c r="S1556">
        <v>399</v>
      </c>
      <c r="T1556">
        <v>132</v>
      </c>
    </row>
    <row r="1557" spans="1:20" x14ac:dyDescent="0.25">
      <c r="A1557" t="s">
        <v>6185</v>
      </c>
      <c r="B1557" t="s">
        <v>29</v>
      </c>
      <c r="C1557" t="s">
        <v>30</v>
      </c>
      <c r="D1557" t="s">
        <v>22</v>
      </c>
      <c r="E1557" t="s">
        <v>23</v>
      </c>
      <c r="F1557" t="s">
        <v>5</v>
      </c>
      <c r="H1557" t="s">
        <v>24</v>
      </c>
      <c r="I1557">
        <v>1677775</v>
      </c>
      <c r="J1557">
        <v>1679694</v>
      </c>
      <c r="K1557" t="s">
        <v>25</v>
      </c>
      <c r="L1557" t="s">
        <v>6187</v>
      </c>
      <c r="M1557" t="s">
        <v>6187</v>
      </c>
      <c r="O1557" t="s">
        <v>2571</v>
      </c>
      <c r="S1557">
        <v>1920</v>
      </c>
      <c r="T1557">
        <v>639</v>
      </c>
    </row>
    <row r="1558" spans="1:20" x14ac:dyDescent="0.25">
      <c r="A1558" t="s">
        <v>6188</v>
      </c>
      <c r="B1558" t="s">
        <v>29</v>
      </c>
      <c r="C1558" t="s">
        <v>30</v>
      </c>
      <c r="D1558" t="s">
        <v>22</v>
      </c>
      <c r="E1558" t="s">
        <v>23</v>
      </c>
      <c r="F1558" t="s">
        <v>5</v>
      </c>
      <c r="H1558" t="s">
        <v>24</v>
      </c>
      <c r="I1558">
        <v>1679766</v>
      </c>
      <c r="J1558">
        <v>1680647</v>
      </c>
      <c r="K1558" t="s">
        <v>25</v>
      </c>
      <c r="L1558" t="s">
        <v>6190</v>
      </c>
      <c r="M1558" t="s">
        <v>6190</v>
      </c>
      <c r="O1558" t="s">
        <v>6191</v>
      </c>
      <c r="S1558">
        <v>882</v>
      </c>
      <c r="T1558">
        <v>293</v>
      </c>
    </row>
    <row r="1559" spans="1:20" x14ac:dyDescent="0.25">
      <c r="A1559" t="s">
        <v>6192</v>
      </c>
      <c r="B1559" t="s">
        <v>29</v>
      </c>
      <c r="C1559" t="s">
        <v>30</v>
      </c>
      <c r="D1559" t="s">
        <v>22</v>
      </c>
      <c r="E1559" t="s">
        <v>23</v>
      </c>
      <c r="F1559" t="s">
        <v>5</v>
      </c>
      <c r="H1559" t="s">
        <v>24</v>
      </c>
      <c r="I1559">
        <v>1680648</v>
      </c>
      <c r="J1559">
        <v>1681514</v>
      </c>
      <c r="K1559" t="s">
        <v>52</v>
      </c>
      <c r="L1559" t="s">
        <v>6194</v>
      </c>
      <c r="M1559" t="s">
        <v>6194</v>
      </c>
      <c r="O1559" t="s">
        <v>6195</v>
      </c>
      <c r="S1559">
        <v>867</v>
      </c>
      <c r="T1559">
        <v>288</v>
      </c>
    </row>
    <row r="1560" spans="1:20" x14ac:dyDescent="0.25">
      <c r="A1560" t="s">
        <v>6196</v>
      </c>
      <c r="B1560" t="s">
        <v>29</v>
      </c>
      <c r="C1560" t="s">
        <v>30</v>
      </c>
      <c r="D1560" t="s">
        <v>22</v>
      </c>
      <c r="E1560" t="s">
        <v>23</v>
      </c>
      <c r="F1560" t="s">
        <v>5</v>
      </c>
      <c r="H1560" t="s">
        <v>24</v>
      </c>
      <c r="I1560">
        <v>1681633</v>
      </c>
      <c r="J1560">
        <v>1682049</v>
      </c>
      <c r="K1560" t="s">
        <v>25</v>
      </c>
      <c r="L1560" t="s">
        <v>6198</v>
      </c>
      <c r="M1560" t="s">
        <v>6198</v>
      </c>
      <c r="O1560" t="s">
        <v>1654</v>
      </c>
      <c r="S1560">
        <v>417</v>
      </c>
      <c r="T1560">
        <v>138</v>
      </c>
    </row>
    <row r="1561" spans="1:20" x14ac:dyDescent="0.25">
      <c r="A1561" t="s">
        <v>6200</v>
      </c>
      <c r="B1561" t="s">
        <v>29</v>
      </c>
      <c r="C1561" t="s">
        <v>30</v>
      </c>
      <c r="D1561" t="s">
        <v>22</v>
      </c>
      <c r="E1561" t="s">
        <v>23</v>
      </c>
      <c r="F1561" t="s">
        <v>5</v>
      </c>
      <c r="H1561" t="s">
        <v>24</v>
      </c>
      <c r="I1561">
        <v>1682066</v>
      </c>
      <c r="J1561">
        <v>1682902</v>
      </c>
      <c r="K1561" t="s">
        <v>52</v>
      </c>
      <c r="L1561" t="s">
        <v>6202</v>
      </c>
      <c r="M1561" t="s">
        <v>6202</v>
      </c>
      <c r="O1561" t="s">
        <v>6203</v>
      </c>
      <c r="P1561" t="s">
        <v>6199</v>
      </c>
      <c r="S1561">
        <v>837</v>
      </c>
      <c r="T1561">
        <v>278</v>
      </c>
    </row>
    <row r="1562" spans="1:20" x14ac:dyDescent="0.25">
      <c r="A1562" t="s">
        <v>6204</v>
      </c>
      <c r="B1562" t="s">
        <v>29</v>
      </c>
      <c r="C1562" t="s">
        <v>30</v>
      </c>
      <c r="D1562" t="s">
        <v>22</v>
      </c>
      <c r="E1562" t="s">
        <v>23</v>
      </c>
      <c r="F1562" t="s">
        <v>5</v>
      </c>
      <c r="H1562" t="s">
        <v>24</v>
      </c>
      <c r="I1562">
        <v>1683222</v>
      </c>
      <c r="J1562">
        <v>1684427</v>
      </c>
      <c r="K1562" t="s">
        <v>25</v>
      </c>
      <c r="L1562" t="s">
        <v>6206</v>
      </c>
      <c r="M1562" t="s">
        <v>6206</v>
      </c>
      <c r="O1562" t="s">
        <v>56</v>
      </c>
      <c r="S1562">
        <v>1206</v>
      </c>
      <c r="T1562">
        <v>401</v>
      </c>
    </row>
    <row r="1563" spans="1:20" x14ac:dyDescent="0.25">
      <c r="A1563" t="s">
        <v>6207</v>
      </c>
      <c r="B1563" t="s">
        <v>29</v>
      </c>
      <c r="C1563" t="s">
        <v>30</v>
      </c>
      <c r="D1563" t="s">
        <v>22</v>
      </c>
      <c r="E1563" t="s">
        <v>23</v>
      </c>
      <c r="F1563" t="s">
        <v>5</v>
      </c>
      <c r="H1563" t="s">
        <v>24</v>
      </c>
      <c r="I1563">
        <v>1684590</v>
      </c>
      <c r="J1563">
        <v>1686086</v>
      </c>
      <c r="K1563" t="s">
        <v>25</v>
      </c>
      <c r="L1563" t="s">
        <v>6209</v>
      </c>
      <c r="M1563" t="s">
        <v>6209</v>
      </c>
      <c r="O1563" t="s">
        <v>6210</v>
      </c>
      <c r="S1563">
        <v>1497</v>
      </c>
      <c r="T1563">
        <v>498</v>
      </c>
    </row>
    <row r="1564" spans="1:20" x14ac:dyDescent="0.25">
      <c r="A1564" t="s">
        <v>6211</v>
      </c>
      <c r="B1564" t="s">
        <v>29</v>
      </c>
      <c r="C1564" t="s">
        <v>30</v>
      </c>
      <c r="D1564" t="s">
        <v>22</v>
      </c>
      <c r="E1564" t="s">
        <v>23</v>
      </c>
      <c r="F1564" t="s">
        <v>5</v>
      </c>
      <c r="H1564" t="s">
        <v>24</v>
      </c>
      <c r="I1564">
        <v>1686101</v>
      </c>
      <c r="J1564">
        <v>1686358</v>
      </c>
      <c r="K1564" t="s">
        <v>25</v>
      </c>
      <c r="L1564" t="s">
        <v>6213</v>
      </c>
      <c r="M1564" t="s">
        <v>6213</v>
      </c>
      <c r="O1564" t="s">
        <v>56</v>
      </c>
      <c r="S1564">
        <v>258</v>
      </c>
      <c r="T1564">
        <v>85</v>
      </c>
    </row>
    <row r="1565" spans="1:20" x14ac:dyDescent="0.25">
      <c r="A1565" t="s">
        <v>6215</v>
      </c>
      <c r="B1565" t="s">
        <v>29</v>
      </c>
      <c r="C1565" t="s">
        <v>30</v>
      </c>
      <c r="D1565" t="s">
        <v>22</v>
      </c>
      <c r="E1565" t="s">
        <v>23</v>
      </c>
      <c r="F1565" t="s">
        <v>5</v>
      </c>
      <c r="H1565" t="s">
        <v>24</v>
      </c>
      <c r="I1565">
        <v>1686351</v>
      </c>
      <c r="J1565">
        <v>1688456</v>
      </c>
      <c r="K1565" t="s">
        <v>25</v>
      </c>
      <c r="L1565" t="s">
        <v>6217</v>
      </c>
      <c r="M1565" t="s">
        <v>6217</v>
      </c>
      <c r="O1565" t="s">
        <v>6218</v>
      </c>
      <c r="P1565" t="s">
        <v>6214</v>
      </c>
      <c r="S1565">
        <v>2106</v>
      </c>
      <c r="T1565">
        <v>701</v>
      </c>
    </row>
    <row r="1566" spans="1:20" x14ac:dyDescent="0.25">
      <c r="A1566" t="s">
        <v>6219</v>
      </c>
      <c r="B1566" t="s">
        <v>29</v>
      </c>
      <c r="C1566" t="s">
        <v>30</v>
      </c>
      <c r="D1566" t="s">
        <v>22</v>
      </c>
      <c r="E1566" t="s">
        <v>23</v>
      </c>
      <c r="F1566" t="s">
        <v>5</v>
      </c>
      <c r="H1566" t="s">
        <v>24</v>
      </c>
      <c r="I1566">
        <v>1688549</v>
      </c>
      <c r="J1566">
        <v>1689229</v>
      </c>
      <c r="K1566" t="s">
        <v>25</v>
      </c>
      <c r="L1566" t="s">
        <v>6221</v>
      </c>
      <c r="M1566" t="s">
        <v>6221</v>
      </c>
      <c r="O1566" t="s">
        <v>1615</v>
      </c>
      <c r="S1566">
        <v>681</v>
      </c>
      <c r="T1566">
        <v>226</v>
      </c>
    </row>
    <row r="1567" spans="1:20" x14ac:dyDescent="0.25">
      <c r="A1567" t="s">
        <v>6223</v>
      </c>
      <c r="B1567" t="s">
        <v>29</v>
      </c>
      <c r="C1567" t="s">
        <v>30</v>
      </c>
      <c r="D1567" t="s">
        <v>22</v>
      </c>
      <c r="E1567" t="s">
        <v>23</v>
      </c>
      <c r="F1567" t="s">
        <v>5</v>
      </c>
      <c r="H1567" t="s">
        <v>24</v>
      </c>
      <c r="I1567">
        <v>1689247</v>
      </c>
      <c r="J1567">
        <v>1690134</v>
      </c>
      <c r="K1567" t="s">
        <v>25</v>
      </c>
      <c r="L1567" t="s">
        <v>6225</v>
      </c>
      <c r="M1567" t="s">
        <v>6225</v>
      </c>
      <c r="O1567" t="s">
        <v>6226</v>
      </c>
      <c r="P1567" t="s">
        <v>6222</v>
      </c>
      <c r="S1567">
        <v>888</v>
      </c>
      <c r="T1567">
        <v>295</v>
      </c>
    </row>
    <row r="1568" spans="1:20" x14ac:dyDescent="0.25">
      <c r="A1568" t="s">
        <v>6228</v>
      </c>
      <c r="B1568" t="s">
        <v>29</v>
      </c>
      <c r="C1568" t="s">
        <v>30</v>
      </c>
      <c r="D1568" t="s">
        <v>22</v>
      </c>
      <c r="E1568" t="s">
        <v>23</v>
      </c>
      <c r="F1568" t="s">
        <v>5</v>
      </c>
      <c r="H1568" t="s">
        <v>24</v>
      </c>
      <c r="I1568">
        <v>1690182</v>
      </c>
      <c r="J1568">
        <v>1691315</v>
      </c>
      <c r="K1568" t="s">
        <v>25</v>
      </c>
      <c r="L1568" t="s">
        <v>6230</v>
      </c>
      <c r="M1568" t="s">
        <v>6230</v>
      </c>
      <c r="O1568" t="s">
        <v>6231</v>
      </c>
      <c r="P1568" t="s">
        <v>6227</v>
      </c>
      <c r="S1568">
        <v>1134</v>
      </c>
      <c r="T1568">
        <v>377</v>
      </c>
    </row>
    <row r="1569" spans="1:20" x14ac:dyDescent="0.25">
      <c r="A1569" t="s">
        <v>6233</v>
      </c>
      <c r="B1569" t="s">
        <v>29</v>
      </c>
      <c r="C1569" t="s">
        <v>30</v>
      </c>
      <c r="D1569" t="s">
        <v>22</v>
      </c>
      <c r="E1569" t="s">
        <v>23</v>
      </c>
      <c r="F1569" t="s">
        <v>5</v>
      </c>
      <c r="H1569" t="s">
        <v>24</v>
      </c>
      <c r="I1569">
        <v>1691324</v>
      </c>
      <c r="J1569">
        <v>1693948</v>
      </c>
      <c r="K1569" t="s">
        <v>25</v>
      </c>
      <c r="L1569" t="s">
        <v>6235</v>
      </c>
      <c r="M1569" t="s">
        <v>6235</v>
      </c>
      <c r="O1569" t="s">
        <v>6236</v>
      </c>
      <c r="P1569" t="s">
        <v>6232</v>
      </c>
      <c r="S1569">
        <v>2625</v>
      </c>
      <c r="T1569">
        <v>874</v>
      </c>
    </row>
    <row r="1570" spans="1:20" x14ac:dyDescent="0.25">
      <c r="A1570" t="s">
        <v>6238</v>
      </c>
      <c r="B1570" t="s">
        <v>29</v>
      </c>
      <c r="C1570" t="s">
        <v>30</v>
      </c>
      <c r="D1570" t="s">
        <v>22</v>
      </c>
      <c r="E1570" t="s">
        <v>23</v>
      </c>
      <c r="F1570" t="s">
        <v>5</v>
      </c>
      <c r="H1570" t="s">
        <v>24</v>
      </c>
      <c r="I1570">
        <v>1694022</v>
      </c>
      <c r="J1570">
        <v>1695200</v>
      </c>
      <c r="K1570" t="s">
        <v>25</v>
      </c>
      <c r="L1570" t="s">
        <v>6240</v>
      </c>
      <c r="M1570" t="s">
        <v>6240</v>
      </c>
      <c r="O1570" t="s">
        <v>6241</v>
      </c>
      <c r="P1570" t="s">
        <v>6237</v>
      </c>
      <c r="S1570">
        <v>1179</v>
      </c>
      <c r="T1570">
        <v>392</v>
      </c>
    </row>
    <row r="1571" spans="1:20" x14ac:dyDescent="0.25">
      <c r="A1571" t="s">
        <v>6243</v>
      </c>
      <c r="B1571" t="s">
        <v>29</v>
      </c>
      <c r="C1571" t="s">
        <v>30</v>
      </c>
      <c r="D1571" t="s">
        <v>22</v>
      </c>
      <c r="E1571" t="s">
        <v>23</v>
      </c>
      <c r="F1571" t="s">
        <v>5</v>
      </c>
      <c r="H1571" t="s">
        <v>24</v>
      </c>
      <c r="I1571">
        <v>1695234</v>
      </c>
      <c r="J1571">
        <v>1696712</v>
      </c>
      <c r="K1571" t="s">
        <v>25</v>
      </c>
      <c r="L1571" t="s">
        <v>6245</v>
      </c>
      <c r="M1571" t="s">
        <v>6245</v>
      </c>
      <c r="O1571" t="s">
        <v>6246</v>
      </c>
      <c r="P1571" t="s">
        <v>6242</v>
      </c>
      <c r="S1571">
        <v>1479</v>
      </c>
      <c r="T1571">
        <v>492</v>
      </c>
    </row>
    <row r="1572" spans="1:20" x14ac:dyDescent="0.25">
      <c r="A1572" t="s">
        <v>6247</v>
      </c>
      <c r="B1572" t="s">
        <v>29</v>
      </c>
      <c r="C1572" t="s">
        <v>30</v>
      </c>
      <c r="D1572" t="s">
        <v>22</v>
      </c>
      <c r="E1572" t="s">
        <v>23</v>
      </c>
      <c r="F1572" t="s">
        <v>5</v>
      </c>
      <c r="H1572" t="s">
        <v>24</v>
      </c>
      <c r="I1572">
        <v>1696856</v>
      </c>
      <c r="J1572">
        <v>1698268</v>
      </c>
      <c r="K1572" t="s">
        <v>25</v>
      </c>
      <c r="L1572" t="s">
        <v>6249</v>
      </c>
      <c r="M1572" t="s">
        <v>6249</v>
      </c>
      <c r="O1572" t="s">
        <v>6250</v>
      </c>
      <c r="S1572">
        <v>1413</v>
      </c>
      <c r="T1572">
        <v>470</v>
      </c>
    </row>
    <row r="1573" spans="1:20" x14ac:dyDescent="0.25">
      <c r="A1573" t="s">
        <v>6251</v>
      </c>
      <c r="B1573" t="s">
        <v>29</v>
      </c>
      <c r="C1573" t="s">
        <v>30</v>
      </c>
      <c r="D1573" t="s">
        <v>22</v>
      </c>
      <c r="E1573" t="s">
        <v>23</v>
      </c>
      <c r="F1573" t="s">
        <v>5</v>
      </c>
      <c r="H1573" t="s">
        <v>24</v>
      </c>
      <c r="I1573">
        <v>1698333</v>
      </c>
      <c r="J1573">
        <v>1698977</v>
      </c>
      <c r="K1573" t="s">
        <v>25</v>
      </c>
      <c r="L1573" t="s">
        <v>6253</v>
      </c>
      <c r="M1573" t="s">
        <v>6253</v>
      </c>
      <c r="O1573" t="s">
        <v>6254</v>
      </c>
      <c r="S1573">
        <v>645</v>
      </c>
      <c r="T1573">
        <v>214</v>
      </c>
    </row>
    <row r="1574" spans="1:20" x14ac:dyDescent="0.25">
      <c r="A1574" t="s">
        <v>6255</v>
      </c>
      <c r="B1574" t="s">
        <v>29</v>
      </c>
      <c r="C1574" t="s">
        <v>30</v>
      </c>
      <c r="D1574" t="s">
        <v>22</v>
      </c>
      <c r="E1574" t="s">
        <v>23</v>
      </c>
      <c r="F1574" t="s">
        <v>5</v>
      </c>
      <c r="H1574" t="s">
        <v>24</v>
      </c>
      <c r="I1574">
        <v>1699017</v>
      </c>
      <c r="J1574">
        <v>1700534</v>
      </c>
      <c r="K1574" t="s">
        <v>25</v>
      </c>
      <c r="L1574" t="s">
        <v>6257</v>
      </c>
      <c r="M1574" t="s">
        <v>6257</v>
      </c>
      <c r="O1574" t="s">
        <v>6258</v>
      </c>
      <c r="S1574">
        <v>1518</v>
      </c>
      <c r="T1574">
        <v>505</v>
      </c>
    </row>
    <row r="1575" spans="1:20" x14ac:dyDescent="0.25">
      <c r="A1575" t="s">
        <v>6259</v>
      </c>
      <c r="B1575" t="s">
        <v>29</v>
      </c>
      <c r="C1575" t="s">
        <v>30</v>
      </c>
      <c r="D1575" t="s">
        <v>22</v>
      </c>
      <c r="E1575" t="s">
        <v>23</v>
      </c>
      <c r="F1575" t="s">
        <v>5</v>
      </c>
      <c r="H1575" t="s">
        <v>24</v>
      </c>
      <c r="I1575">
        <v>1700780</v>
      </c>
      <c r="J1575">
        <v>1701439</v>
      </c>
      <c r="K1575" t="s">
        <v>25</v>
      </c>
      <c r="L1575" t="s">
        <v>6261</v>
      </c>
      <c r="M1575" t="s">
        <v>6261</v>
      </c>
      <c r="O1575" t="s">
        <v>5312</v>
      </c>
      <c r="S1575">
        <v>660</v>
      </c>
      <c r="T1575">
        <v>219</v>
      </c>
    </row>
    <row r="1576" spans="1:20" x14ac:dyDescent="0.25">
      <c r="A1576" t="s">
        <v>6262</v>
      </c>
      <c r="B1576" t="s">
        <v>29</v>
      </c>
      <c r="C1576" t="s">
        <v>30</v>
      </c>
      <c r="D1576" t="s">
        <v>22</v>
      </c>
      <c r="E1576" t="s">
        <v>23</v>
      </c>
      <c r="F1576" t="s">
        <v>5</v>
      </c>
      <c r="H1576" t="s">
        <v>24</v>
      </c>
      <c r="I1576">
        <v>1701432</v>
      </c>
      <c r="J1576">
        <v>1702718</v>
      </c>
      <c r="K1576" t="s">
        <v>25</v>
      </c>
      <c r="L1576" t="s">
        <v>6264</v>
      </c>
      <c r="M1576" t="s">
        <v>6264</v>
      </c>
      <c r="O1576" t="s">
        <v>6265</v>
      </c>
      <c r="S1576">
        <v>1287</v>
      </c>
      <c r="T1576">
        <v>428</v>
      </c>
    </row>
    <row r="1577" spans="1:20" x14ac:dyDescent="0.25">
      <c r="A1577" t="s">
        <v>6266</v>
      </c>
      <c r="B1577" t="s">
        <v>29</v>
      </c>
      <c r="C1577" t="s">
        <v>30</v>
      </c>
      <c r="D1577" t="s">
        <v>22</v>
      </c>
      <c r="E1577" t="s">
        <v>23</v>
      </c>
      <c r="F1577" t="s">
        <v>5</v>
      </c>
      <c r="H1577" t="s">
        <v>24</v>
      </c>
      <c r="I1577">
        <v>1702747</v>
      </c>
      <c r="J1577">
        <v>1703646</v>
      </c>
      <c r="K1577" t="s">
        <v>25</v>
      </c>
      <c r="L1577" t="s">
        <v>6268</v>
      </c>
      <c r="M1577" t="s">
        <v>6268</v>
      </c>
      <c r="O1577" t="s">
        <v>6269</v>
      </c>
      <c r="S1577">
        <v>900</v>
      </c>
      <c r="T1577">
        <v>299</v>
      </c>
    </row>
    <row r="1578" spans="1:20" x14ac:dyDescent="0.25">
      <c r="A1578" t="s">
        <v>6270</v>
      </c>
      <c r="B1578" t="s">
        <v>29</v>
      </c>
      <c r="C1578" t="s">
        <v>30</v>
      </c>
      <c r="D1578" t="s">
        <v>22</v>
      </c>
      <c r="E1578" t="s">
        <v>23</v>
      </c>
      <c r="F1578" t="s">
        <v>5</v>
      </c>
      <c r="H1578" t="s">
        <v>24</v>
      </c>
      <c r="I1578">
        <v>1703643</v>
      </c>
      <c r="J1578">
        <v>1704800</v>
      </c>
      <c r="K1578" t="s">
        <v>25</v>
      </c>
      <c r="L1578" t="s">
        <v>6272</v>
      </c>
      <c r="M1578" t="s">
        <v>6272</v>
      </c>
      <c r="O1578" t="s">
        <v>909</v>
      </c>
      <c r="S1578">
        <v>1158</v>
      </c>
      <c r="T1578">
        <v>385</v>
      </c>
    </row>
    <row r="1579" spans="1:20" x14ac:dyDescent="0.25">
      <c r="A1579" t="s">
        <v>6273</v>
      </c>
      <c r="B1579" t="s">
        <v>29</v>
      </c>
      <c r="C1579" t="s">
        <v>30</v>
      </c>
      <c r="D1579" t="s">
        <v>22</v>
      </c>
      <c r="E1579" t="s">
        <v>23</v>
      </c>
      <c r="F1579" t="s">
        <v>5</v>
      </c>
      <c r="H1579" t="s">
        <v>24</v>
      </c>
      <c r="I1579">
        <v>1704800</v>
      </c>
      <c r="J1579">
        <v>1705942</v>
      </c>
      <c r="K1579" t="s">
        <v>25</v>
      </c>
      <c r="L1579" t="s">
        <v>6275</v>
      </c>
      <c r="M1579" t="s">
        <v>6275</v>
      </c>
      <c r="O1579" t="s">
        <v>6276</v>
      </c>
      <c r="S1579">
        <v>1143</v>
      </c>
      <c r="T1579">
        <v>380</v>
      </c>
    </row>
    <row r="1580" spans="1:20" x14ac:dyDescent="0.25">
      <c r="A1580" t="s">
        <v>6277</v>
      </c>
      <c r="B1580" t="s">
        <v>29</v>
      </c>
      <c r="C1580" t="s">
        <v>30</v>
      </c>
      <c r="D1580" t="s">
        <v>22</v>
      </c>
      <c r="E1580" t="s">
        <v>23</v>
      </c>
      <c r="F1580" t="s">
        <v>5</v>
      </c>
      <c r="H1580" t="s">
        <v>24</v>
      </c>
      <c r="I1580">
        <v>1705939</v>
      </c>
      <c r="J1580">
        <v>1707063</v>
      </c>
      <c r="K1580" t="s">
        <v>25</v>
      </c>
      <c r="L1580" t="s">
        <v>6279</v>
      </c>
      <c r="M1580" t="s">
        <v>6279</v>
      </c>
      <c r="O1580" t="s">
        <v>2522</v>
      </c>
      <c r="S1580">
        <v>1125</v>
      </c>
      <c r="T1580">
        <v>374</v>
      </c>
    </row>
    <row r="1581" spans="1:20" x14ac:dyDescent="0.25">
      <c r="A1581" t="s">
        <v>6280</v>
      </c>
      <c r="B1581" t="s">
        <v>29</v>
      </c>
      <c r="C1581" t="s">
        <v>30</v>
      </c>
      <c r="D1581" t="s">
        <v>22</v>
      </c>
      <c r="E1581" t="s">
        <v>23</v>
      </c>
      <c r="F1581" t="s">
        <v>5</v>
      </c>
      <c r="H1581" t="s">
        <v>24</v>
      </c>
      <c r="I1581">
        <v>1707060</v>
      </c>
      <c r="J1581">
        <v>1708307</v>
      </c>
      <c r="K1581" t="s">
        <v>25</v>
      </c>
      <c r="L1581" t="s">
        <v>6282</v>
      </c>
      <c r="M1581" t="s">
        <v>6282</v>
      </c>
      <c r="O1581" t="s">
        <v>6283</v>
      </c>
      <c r="S1581">
        <v>1248</v>
      </c>
      <c r="T1581">
        <v>415</v>
      </c>
    </row>
    <row r="1582" spans="1:20" x14ac:dyDescent="0.25">
      <c r="A1582" t="s">
        <v>6284</v>
      </c>
      <c r="B1582" t="s">
        <v>29</v>
      </c>
      <c r="C1582" t="s">
        <v>30</v>
      </c>
      <c r="D1582" t="s">
        <v>22</v>
      </c>
      <c r="E1582" t="s">
        <v>23</v>
      </c>
      <c r="F1582" t="s">
        <v>5</v>
      </c>
      <c r="H1582" t="s">
        <v>24</v>
      </c>
      <c r="I1582">
        <v>1708307</v>
      </c>
      <c r="J1582">
        <v>1709293</v>
      </c>
      <c r="K1582" t="s">
        <v>25</v>
      </c>
      <c r="L1582" t="s">
        <v>6286</v>
      </c>
      <c r="M1582" t="s">
        <v>6286</v>
      </c>
      <c r="O1582" t="s">
        <v>2522</v>
      </c>
      <c r="S1582">
        <v>987</v>
      </c>
      <c r="T1582">
        <v>328</v>
      </c>
    </row>
    <row r="1583" spans="1:20" x14ac:dyDescent="0.25">
      <c r="A1583" t="s">
        <v>6287</v>
      </c>
      <c r="B1583" t="s">
        <v>29</v>
      </c>
      <c r="C1583" t="s">
        <v>30</v>
      </c>
      <c r="D1583" t="s">
        <v>22</v>
      </c>
      <c r="E1583" t="s">
        <v>23</v>
      </c>
      <c r="F1583" t="s">
        <v>5</v>
      </c>
      <c r="H1583" t="s">
        <v>24</v>
      </c>
      <c r="I1583">
        <v>1709335</v>
      </c>
      <c r="J1583">
        <v>1710753</v>
      </c>
      <c r="K1583" t="s">
        <v>52</v>
      </c>
      <c r="L1583" t="s">
        <v>6289</v>
      </c>
      <c r="M1583" t="s">
        <v>6289</v>
      </c>
      <c r="O1583" t="s">
        <v>56</v>
      </c>
      <c r="S1583">
        <v>1419</v>
      </c>
      <c r="T1583">
        <v>472</v>
      </c>
    </row>
    <row r="1584" spans="1:20" x14ac:dyDescent="0.25">
      <c r="A1584" t="s">
        <v>6290</v>
      </c>
      <c r="B1584" t="s">
        <v>29</v>
      </c>
      <c r="C1584" t="s">
        <v>30</v>
      </c>
      <c r="D1584" t="s">
        <v>22</v>
      </c>
      <c r="E1584" t="s">
        <v>23</v>
      </c>
      <c r="F1584" t="s">
        <v>5</v>
      </c>
      <c r="H1584" t="s">
        <v>24</v>
      </c>
      <c r="I1584">
        <v>1711109</v>
      </c>
      <c r="J1584">
        <v>1711990</v>
      </c>
      <c r="K1584" t="s">
        <v>25</v>
      </c>
      <c r="L1584" t="s">
        <v>6292</v>
      </c>
      <c r="M1584" t="s">
        <v>6292</v>
      </c>
      <c r="O1584" t="s">
        <v>2522</v>
      </c>
      <c r="S1584">
        <v>882</v>
      </c>
      <c r="T1584">
        <v>293</v>
      </c>
    </row>
    <row r="1585" spans="1:21" x14ac:dyDescent="0.25">
      <c r="A1585" t="s">
        <v>6293</v>
      </c>
      <c r="B1585" t="s">
        <v>29</v>
      </c>
      <c r="C1585" t="s">
        <v>30</v>
      </c>
      <c r="D1585" t="s">
        <v>22</v>
      </c>
      <c r="E1585" t="s">
        <v>23</v>
      </c>
      <c r="F1585" t="s">
        <v>5</v>
      </c>
      <c r="H1585" t="s">
        <v>24</v>
      </c>
      <c r="I1585">
        <v>1712009</v>
      </c>
      <c r="J1585">
        <v>1713181</v>
      </c>
      <c r="K1585" t="s">
        <v>25</v>
      </c>
      <c r="L1585" t="s">
        <v>6295</v>
      </c>
      <c r="M1585" t="s">
        <v>6295</v>
      </c>
      <c r="O1585" t="s">
        <v>2522</v>
      </c>
      <c r="S1585">
        <v>1173</v>
      </c>
      <c r="T1585">
        <v>390</v>
      </c>
    </row>
    <row r="1586" spans="1:21" x14ac:dyDescent="0.25">
      <c r="A1586" t="s">
        <v>6296</v>
      </c>
      <c r="B1586" t="s">
        <v>29</v>
      </c>
      <c r="C1586" t="s">
        <v>30</v>
      </c>
      <c r="D1586" t="s">
        <v>22</v>
      </c>
      <c r="E1586" t="s">
        <v>23</v>
      </c>
      <c r="F1586" t="s">
        <v>5</v>
      </c>
      <c r="H1586" t="s">
        <v>24</v>
      </c>
      <c r="I1586">
        <v>1713178</v>
      </c>
      <c r="J1586">
        <v>1714191</v>
      </c>
      <c r="K1586" t="s">
        <v>25</v>
      </c>
      <c r="L1586" t="s">
        <v>6298</v>
      </c>
      <c r="M1586" t="s">
        <v>6298</v>
      </c>
      <c r="O1586" t="s">
        <v>5743</v>
      </c>
      <c r="S1586">
        <v>1014</v>
      </c>
      <c r="T1586">
        <v>337</v>
      </c>
    </row>
    <row r="1587" spans="1:21" x14ac:dyDescent="0.25">
      <c r="A1587" t="s">
        <v>6299</v>
      </c>
      <c r="B1587" t="s">
        <v>29</v>
      </c>
      <c r="C1587" t="s">
        <v>30</v>
      </c>
      <c r="D1587" t="s">
        <v>22</v>
      </c>
      <c r="E1587" t="s">
        <v>23</v>
      </c>
      <c r="F1587" t="s">
        <v>5</v>
      </c>
      <c r="H1587" t="s">
        <v>24</v>
      </c>
      <c r="I1587">
        <v>1714184</v>
      </c>
      <c r="J1587">
        <v>1715551</v>
      </c>
      <c r="K1587" t="s">
        <v>25</v>
      </c>
      <c r="L1587" t="s">
        <v>6301</v>
      </c>
      <c r="M1587" t="s">
        <v>6301</v>
      </c>
      <c r="O1587" t="s">
        <v>2501</v>
      </c>
      <c r="S1587">
        <v>1368</v>
      </c>
      <c r="T1587">
        <v>455</v>
      </c>
    </row>
    <row r="1588" spans="1:21" x14ac:dyDescent="0.25">
      <c r="A1588" t="s">
        <v>6302</v>
      </c>
      <c r="B1588" t="s">
        <v>29</v>
      </c>
      <c r="C1588" t="s">
        <v>30</v>
      </c>
      <c r="D1588" t="s">
        <v>22</v>
      </c>
      <c r="E1588" t="s">
        <v>23</v>
      </c>
      <c r="F1588" t="s">
        <v>5</v>
      </c>
      <c r="H1588" t="s">
        <v>24</v>
      </c>
      <c r="I1588">
        <v>1715575</v>
      </c>
      <c r="J1588">
        <v>1716702</v>
      </c>
      <c r="K1588" t="s">
        <v>25</v>
      </c>
      <c r="L1588" t="s">
        <v>6304</v>
      </c>
      <c r="M1588" t="s">
        <v>6304</v>
      </c>
      <c r="O1588" t="s">
        <v>2571</v>
      </c>
      <c r="S1588">
        <v>1128</v>
      </c>
      <c r="T1588">
        <v>375</v>
      </c>
    </row>
    <row r="1589" spans="1:21" x14ac:dyDescent="0.25">
      <c r="A1589" t="s">
        <v>6305</v>
      </c>
      <c r="B1589" t="s">
        <v>29</v>
      </c>
      <c r="C1589" t="s">
        <v>30</v>
      </c>
      <c r="D1589" t="s">
        <v>22</v>
      </c>
      <c r="E1589" t="s">
        <v>23</v>
      </c>
      <c r="F1589" t="s">
        <v>5</v>
      </c>
      <c r="H1589" t="s">
        <v>24</v>
      </c>
      <c r="I1589">
        <v>1716703</v>
      </c>
      <c r="J1589">
        <v>1718217</v>
      </c>
      <c r="K1589" t="s">
        <v>25</v>
      </c>
      <c r="L1589" t="s">
        <v>6307</v>
      </c>
      <c r="M1589" t="s">
        <v>6307</v>
      </c>
      <c r="O1589" t="s">
        <v>6308</v>
      </c>
      <c r="S1589">
        <v>1515</v>
      </c>
      <c r="T1589">
        <v>504</v>
      </c>
    </row>
    <row r="1590" spans="1:21" x14ac:dyDescent="0.25">
      <c r="A1590" t="s">
        <v>6310</v>
      </c>
      <c r="B1590" t="s">
        <v>29</v>
      </c>
      <c r="C1590" t="s">
        <v>30</v>
      </c>
      <c r="D1590" t="s">
        <v>22</v>
      </c>
      <c r="E1590" t="s">
        <v>23</v>
      </c>
      <c r="F1590" t="s">
        <v>5</v>
      </c>
      <c r="H1590" t="s">
        <v>24</v>
      </c>
      <c r="I1590">
        <v>1718221</v>
      </c>
      <c r="J1590">
        <v>1720152</v>
      </c>
      <c r="K1590" t="s">
        <v>25</v>
      </c>
      <c r="L1590" t="s">
        <v>6312</v>
      </c>
      <c r="M1590" t="s">
        <v>6312</v>
      </c>
      <c r="O1590" t="s">
        <v>6313</v>
      </c>
      <c r="P1590" t="s">
        <v>6309</v>
      </c>
      <c r="S1590">
        <v>1932</v>
      </c>
      <c r="T1590">
        <v>643</v>
      </c>
    </row>
    <row r="1591" spans="1:21" x14ac:dyDescent="0.25">
      <c r="A1591" t="s">
        <v>6314</v>
      </c>
      <c r="B1591" t="s">
        <v>29</v>
      </c>
      <c r="C1591" t="s">
        <v>30</v>
      </c>
      <c r="D1591" t="s">
        <v>22</v>
      </c>
      <c r="E1591" t="s">
        <v>23</v>
      </c>
      <c r="F1591" t="s">
        <v>5</v>
      </c>
      <c r="H1591" t="s">
        <v>24</v>
      </c>
      <c r="I1591">
        <v>1720145</v>
      </c>
      <c r="J1591">
        <v>1721212</v>
      </c>
      <c r="K1591" t="s">
        <v>25</v>
      </c>
      <c r="L1591" t="s">
        <v>6316</v>
      </c>
      <c r="M1591" t="s">
        <v>6316</v>
      </c>
      <c r="O1591" t="s">
        <v>3594</v>
      </c>
      <c r="S1591">
        <v>1068</v>
      </c>
      <c r="T1591">
        <v>355</v>
      </c>
    </row>
    <row r="1592" spans="1:21" x14ac:dyDescent="0.25">
      <c r="A1592" t="s">
        <v>6317</v>
      </c>
      <c r="B1592" t="s">
        <v>29</v>
      </c>
      <c r="C1592" t="s">
        <v>30</v>
      </c>
      <c r="D1592" t="s">
        <v>22</v>
      </c>
      <c r="E1592" t="s">
        <v>23</v>
      </c>
      <c r="F1592" t="s">
        <v>5</v>
      </c>
      <c r="H1592" t="s">
        <v>24</v>
      </c>
      <c r="I1592">
        <v>1721191</v>
      </c>
      <c r="J1592">
        <v>1722072</v>
      </c>
      <c r="K1592" t="s">
        <v>25</v>
      </c>
      <c r="L1592" t="s">
        <v>6319</v>
      </c>
      <c r="M1592" t="s">
        <v>6319</v>
      </c>
      <c r="O1592" t="s">
        <v>2522</v>
      </c>
      <c r="S1592">
        <v>882</v>
      </c>
      <c r="T1592">
        <v>293</v>
      </c>
    </row>
    <row r="1593" spans="1:21" x14ac:dyDescent="0.25">
      <c r="A1593" t="s">
        <v>6320</v>
      </c>
      <c r="B1593" t="s">
        <v>29</v>
      </c>
      <c r="C1593" t="s">
        <v>30</v>
      </c>
      <c r="D1593" t="s">
        <v>22</v>
      </c>
      <c r="E1593" t="s">
        <v>23</v>
      </c>
      <c r="F1593" t="s">
        <v>5</v>
      </c>
      <c r="H1593" t="s">
        <v>24</v>
      </c>
      <c r="I1593">
        <v>1722108</v>
      </c>
      <c r="J1593">
        <v>1723007</v>
      </c>
      <c r="K1593" t="s">
        <v>25</v>
      </c>
      <c r="L1593" t="s">
        <v>6322</v>
      </c>
      <c r="M1593" t="s">
        <v>6322</v>
      </c>
      <c r="O1593" t="s">
        <v>2522</v>
      </c>
      <c r="S1593">
        <v>900</v>
      </c>
      <c r="T1593">
        <v>299</v>
      </c>
    </row>
    <row r="1594" spans="1:21" x14ac:dyDescent="0.25">
      <c r="A1594" t="s">
        <v>6323</v>
      </c>
      <c r="B1594" t="s">
        <v>29</v>
      </c>
      <c r="C1594" t="s">
        <v>30</v>
      </c>
      <c r="D1594" t="s">
        <v>22</v>
      </c>
      <c r="E1594" t="s">
        <v>23</v>
      </c>
      <c r="F1594" t="s">
        <v>5</v>
      </c>
      <c r="H1594" t="s">
        <v>24</v>
      </c>
      <c r="I1594">
        <v>1723004</v>
      </c>
      <c r="J1594">
        <v>1724125</v>
      </c>
      <c r="K1594" t="s">
        <v>25</v>
      </c>
      <c r="L1594" t="s">
        <v>6325</v>
      </c>
      <c r="M1594" t="s">
        <v>6325</v>
      </c>
      <c r="O1594" t="s">
        <v>3594</v>
      </c>
      <c r="S1594">
        <v>1122</v>
      </c>
      <c r="T1594">
        <v>373</v>
      </c>
    </row>
    <row r="1595" spans="1:21" x14ac:dyDescent="0.25">
      <c r="A1595" t="s">
        <v>6326</v>
      </c>
      <c r="B1595" t="s">
        <v>29</v>
      </c>
      <c r="C1595" t="s">
        <v>30</v>
      </c>
      <c r="D1595" t="s">
        <v>22</v>
      </c>
      <c r="E1595" t="s">
        <v>23</v>
      </c>
      <c r="F1595" t="s">
        <v>5</v>
      </c>
      <c r="H1595" t="s">
        <v>24</v>
      </c>
      <c r="I1595">
        <v>1724138</v>
      </c>
      <c r="J1595">
        <v>1725691</v>
      </c>
      <c r="K1595" t="s">
        <v>25</v>
      </c>
      <c r="L1595" t="s">
        <v>6328</v>
      </c>
      <c r="M1595" t="s">
        <v>6328</v>
      </c>
      <c r="O1595" t="s">
        <v>6329</v>
      </c>
      <c r="S1595">
        <v>1554</v>
      </c>
      <c r="T1595">
        <v>517</v>
      </c>
    </row>
    <row r="1596" spans="1:21" x14ac:dyDescent="0.25">
      <c r="A1596" t="s">
        <v>6330</v>
      </c>
      <c r="B1596" t="s">
        <v>29</v>
      </c>
      <c r="C1596" t="s">
        <v>30</v>
      </c>
      <c r="D1596" t="s">
        <v>22</v>
      </c>
      <c r="E1596" t="s">
        <v>23</v>
      </c>
      <c r="F1596" t="s">
        <v>5</v>
      </c>
      <c r="H1596" t="s">
        <v>24</v>
      </c>
      <c r="I1596">
        <v>1725633</v>
      </c>
      <c r="J1596">
        <v>1726703</v>
      </c>
      <c r="K1596" t="s">
        <v>52</v>
      </c>
      <c r="L1596" t="s">
        <v>6332</v>
      </c>
      <c r="M1596" t="s">
        <v>6332</v>
      </c>
      <c r="O1596" t="s">
        <v>2522</v>
      </c>
      <c r="S1596">
        <v>1071</v>
      </c>
      <c r="T1596">
        <v>356</v>
      </c>
    </row>
    <row r="1597" spans="1:21" x14ac:dyDescent="0.25">
      <c r="A1597" t="s">
        <v>6333</v>
      </c>
      <c r="B1597" t="s">
        <v>29</v>
      </c>
      <c r="C1597" t="s">
        <v>1331</v>
      </c>
      <c r="D1597" t="s">
        <v>22</v>
      </c>
      <c r="E1597" t="s">
        <v>23</v>
      </c>
      <c r="F1597" t="s">
        <v>5</v>
      </c>
      <c r="H1597" t="s">
        <v>24</v>
      </c>
      <c r="I1597">
        <v>1726771</v>
      </c>
      <c r="J1597">
        <v>1726854</v>
      </c>
      <c r="K1597" t="s">
        <v>52</v>
      </c>
      <c r="O1597" t="s">
        <v>1853</v>
      </c>
      <c r="S1597">
        <v>84</v>
      </c>
      <c r="U1597" t="s">
        <v>1333</v>
      </c>
    </row>
    <row r="1598" spans="1:21" x14ac:dyDescent="0.25">
      <c r="A1598" t="s">
        <v>6334</v>
      </c>
      <c r="B1598" t="s">
        <v>29</v>
      </c>
      <c r="C1598" t="s">
        <v>30</v>
      </c>
      <c r="D1598" t="s">
        <v>22</v>
      </c>
      <c r="E1598" t="s">
        <v>23</v>
      </c>
      <c r="F1598" t="s">
        <v>5</v>
      </c>
      <c r="H1598" t="s">
        <v>24</v>
      </c>
      <c r="I1598">
        <v>1727600</v>
      </c>
      <c r="J1598">
        <v>1729564</v>
      </c>
      <c r="K1598" t="s">
        <v>52</v>
      </c>
      <c r="L1598" t="s">
        <v>6336</v>
      </c>
      <c r="M1598" t="s">
        <v>6336</v>
      </c>
      <c r="O1598" t="s">
        <v>1772</v>
      </c>
      <c r="S1598">
        <v>1965</v>
      </c>
      <c r="T1598">
        <v>654</v>
      </c>
    </row>
    <row r="1599" spans="1:21" x14ac:dyDescent="0.25">
      <c r="A1599" t="s">
        <v>6337</v>
      </c>
      <c r="B1599" t="s">
        <v>29</v>
      </c>
      <c r="C1599" t="s">
        <v>30</v>
      </c>
      <c r="D1599" t="s">
        <v>22</v>
      </c>
      <c r="E1599" t="s">
        <v>23</v>
      </c>
      <c r="F1599" t="s">
        <v>5</v>
      </c>
      <c r="H1599" t="s">
        <v>24</v>
      </c>
      <c r="I1599">
        <v>1729685</v>
      </c>
      <c r="J1599">
        <v>1732387</v>
      </c>
      <c r="K1599" t="s">
        <v>52</v>
      </c>
      <c r="L1599" t="s">
        <v>6339</v>
      </c>
      <c r="M1599" t="s">
        <v>6339</v>
      </c>
      <c r="O1599" t="s">
        <v>2032</v>
      </c>
      <c r="S1599">
        <v>2703</v>
      </c>
      <c r="T1599">
        <v>900</v>
      </c>
    </row>
    <row r="1600" spans="1:21" x14ac:dyDescent="0.25">
      <c r="A1600" t="s">
        <v>6341</v>
      </c>
      <c r="B1600" t="s">
        <v>29</v>
      </c>
      <c r="C1600" t="s">
        <v>30</v>
      </c>
      <c r="D1600" t="s">
        <v>22</v>
      </c>
      <c r="E1600" t="s">
        <v>23</v>
      </c>
      <c r="F1600" t="s">
        <v>5</v>
      </c>
      <c r="H1600" t="s">
        <v>24</v>
      </c>
      <c r="I1600">
        <v>1732438</v>
      </c>
      <c r="J1600">
        <v>1733808</v>
      </c>
      <c r="K1600" t="s">
        <v>52</v>
      </c>
      <c r="L1600" t="s">
        <v>6343</v>
      </c>
      <c r="M1600" t="s">
        <v>6343</v>
      </c>
      <c r="O1600" t="s">
        <v>6344</v>
      </c>
      <c r="P1600" t="s">
        <v>6340</v>
      </c>
      <c r="S1600">
        <v>1371</v>
      </c>
      <c r="T1600">
        <v>456</v>
      </c>
    </row>
    <row r="1601" spans="1:20" x14ac:dyDescent="0.25">
      <c r="A1601" t="s">
        <v>6346</v>
      </c>
      <c r="B1601" t="s">
        <v>29</v>
      </c>
      <c r="C1601" t="s">
        <v>30</v>
      </c>
      <c r="D1601" t="s">
        <v>22</v>
      </c>
      <c r="E1601" t="s">
        <v>23</v>
      </c>
      <c r="F1601" t="s">
        <v>5</v>
      </c>
      <c r="H1601" t="s">
        <v>24</v>
      </c>
      <c r="I1601">
        <v>1733944</v>
      </c>
      <c r="J1601">
        <v>1736082</v>
      </c>
      <c r="K1601" t="s">
        <v>52</v>
      </c>
      <c r="L1601" t="s">
        <v>6348</v>
      </c>
      <c r="M1601" t="s">
        <v>6348</v>
      </c>
      <c r="O1601" t="s">
        <v>6349</v>
      </c>
      <c r="P1601" t="s">
        <v>6345</v>
      </c>
      <c r="S1601">
        <v>2139</v>
      </c>
      <c r="T1601">
        <v>712</v>
      </c>
    </row>
    <row r="1602" spans="1:20" x14ac:dyDescent="0.25">
      <c r="A1602" t="s">
        <v>6350</v>
      </c>
      <c r="B1602" t="s">
        <v>29</v>
      </c>
      <c r="C1602" t="s">
        <v>30</v>
      </c>
      <c r="D1602" t="s">
        <v>22</v>
      </c>
      <c r="E1602" t="s">
        <v>23</v>
      </c>
      <c r="F1602" t="s">
        <v>5</v>
      </c>
      <c r="H1602" t="s">
        <v>24</v>
      </c>
      <c r="I1602">
        <v>1736207</v>
      </c>
      <c r="J1602">
        <v>1737154</v>
      </c>
      <c r="K1602" t="s">
        <v>52</v>
      </c>
      <c r="L1602" t="s">
        <v>6352</v>
      </c>
      <c r="M1602" t="s">
        <v>6352</v>
      </c>
      <c r="O1602" t="s">
        <v>450</v>
      </c>
      <c r="S1602">
        <v>948</v>
      </c>
      <c r="T1602">
        <v>315</v>
      </c>
    </row>
    <row r="1603" spans="1:20" x14ac:dyDescent="0.25">
      <c r="A1603" t="s">
        <v>6353</v>
      </c>
      <c r="B1603" t="s">
        <v>29</v>
      </c>
      <c r="C1603" t="s">
        <v>30</v>
      </c>
      <c r="D1603" t="s">
        <v>22</v>
      </c>
      <c r="E1603" t="s">
        <v>23</v>
      </c>
      <c r="F1603" t="s">
        <v>5</v>
      </c>
      <c r="H1603" t="s">
        <v>24</v>
      </c>
      <c r="I1603">
        <v>1737154</v>
      </c>
      <c r="J1603">
        <v>1737969</v>
      </c>
      <c r="K1603" t="s">
        <v>52</v>
      </c>
      <c r="L1603" t="s">
        <v>6355</v>
      </c>
      <c r="M1603" t="s">
        <v>6355</v>
      </c>
      <c r="O1603" t="s">
        <v>6356</v>
      </c>
      <c r="S1603">
        <v>816</v>
      </c>
      <c r="T1603">
        <v>271</v>
      </c>
    </row>
    <row r="1604" spans="1:20" x14ac:dyDescent="0.25">
      <c r="A1604" t="s">
        <v>6357</v>
      </c>
      <c r="B1604" t="s">
        <v>29</v>
      </c>
      <c r="C1604" t="s">
        <v>30</v>
      </c>
      <c r="D1604" t="s">
        <v>22</v>
      </c>
      <c r="E1604" t="s">
        <v>23</v>
      </c>
      <c r="F1604" t="s">
        <v>5</v>
      </c>
      <c r="H1604" t="s">
        <v>24</v>
      </c>
      <c r="I1604">
        <v>1738000</v>
      </c>
      <c r="J1604">
        <v>1738920</v>
      </c>
      <c r="K1604" t="s">
        <v>52</v>
      </c>
      <c r="L1604" t="s">
        <v>6359</v>
      </c>
      <c r="M1604" t="s">
        <v>6359</v>
      </c>
      <c r="O1604" t="s">
        <v>6360</v>
      </c>
      <c r="S1604">
        <v>921</v>
      </c>
      <c r="T1604">
        <v>306</v>
      </c>
    </row>
    <row r="1605" spans="1:20" x14ac:dyDescent="0.25">
      <c r="A1605" t="s">
        <v>6361</v>
      </c>
      <c r="B1605" t="s">
        <v>29</v>
      </c>
      <c r="C1605" t="s">
        <v>30</v>
      </c>
      <c r="D1605" t="s">
        <v>22</v>
      </c>
      <c r="E1605" t="s">
        <v>23</v>
      </c>
      <c r="F1605" t="s">
        <v>5</v>
      </c>
      <c r="H1605" t="s">
        <v>24</v>
      </c>
      <c r="I1605">
        <v>1739156</v>
      </c>
      <c r="J1605">
        <v>1739785</v>
      </c>
      <c r="K1605" t="s">
        <v>25</v>
      </c>
      <c r="L1605" t="s">
        <v>6363</v>
      </c>
      <c r="M1605" t="s">
        <v>6363</v>
      </c>
      <c r="O1605" t="s">
        <v>6364</v>
      </c>
      <c r="S1605">
        <v>630</v>
      </c>
      <c r="T1605">
        <v>209</v>
      </c>
    </row>
    <row r="1606" spans="1:20" x14ac:dyDescent="0.25">
      <c r="A1606" t="s">
        <v>6367</v>
      </c>
      <c r="B1606" t="s">
        <v>3025</v>
      </c>
      <c r="C1606" t="s">
        <v>6365</v>
      </c>
      <c r="D1606" t="s">
        <v>22</v>
      </c>
      <c r="E1606" t="s">
        <v>23</v>
      </c>
      <c r="F1606" t="s">
        <v>5</v>
      </c>
      <c r="H1606" t="s">
        <v>24</v>
      </c>
      <c r="I1606">
        <v>1739857</v>
      </c>
      <c r="J1606">
        <v>1739953</v>
      </c>
      <c r="K1606" t="s">
        <v>25</v>
      </c>
      <c r="O1606" t="s">
        <v>6368</v>
      </c>
      <c r="P1606" t="s">
        <v>6366</v>
      </c>
      <c r="S1606">
        <v>97</v>
      </c>
    </row>
    <row r="1607" spans="1:20" x14ac:dyDescent="0.25">
      <c r="A1607" t="s">
        <v>6370</v>
      </c>
      <c r="B1607" t="s">
        <v>29</v>
      </c>
      <c r="C1607" t="s">
        <v>30</v>
      </c>
      <c r="D1607" t="s">
        <v>22</v>
      </c>
      <c r="E1607" t="s">
        <v>23</v>
      </c>
      <c r="F1607" t="s">
        <v>5</v>
      </c>
      <c r="H1607" t="s">
        <v>24</v>
      </c>
      <c r="I1607">
        <v>1740078</v>
      </c>
      <c r="J1607">
        <v>1741991</v>
      </c>
      <c r="K1607" t="s">
        <v>25</v>
      </c>
      <c r="L1607" t="s">
        <v>6372</v>
      </c>
      <c r="M1607" t="s">
        <v>6372</v>
      </c>
      <c r="O1607" t="s">
        <v>6373</v>
      </c>
      <c r="P1607" t="s">
        <v>6369</v>
      </c>
      <c r="S1607">
        <v>1914</v>
      </c>
      <c r="T1607">
        <v>637</v>
      </c>
    </row>
    <row r="1608" spans="1:20" x14ac:dyDescent="0.25">
      <c r="A1608" t="s">
        <v>6374</v>
      </c>
      <c r="B1608" t="s">
        <v>29</v>
      </c>
      <c r="C1608" t="s">
        <v>30</v>
      </c>
      <c r="D1608" t="s">
        <v>22</v>
      </c>
      <c r="E1608" t="s">
        <v>23</v>
      </c>
      <c r="F1608" t="s">
        <v>5</v>
      </c>
      <c r="H1608" t="s">
        <v>24</v>
      </c>
      <c r="I1608">
        <v>1741996</v>
      </c>
      <c r="J1608">
        <v>1742319</v>
      </c>
      <c r="K1608" t="s">
        <v>25</v>
      </c>
      <c r="L1608" t="s">
        <v>6376</v>
      </c>
      <c r="M1608" t="s">
        <v>6376</v>
      </c>
      <c r="O1608" t="s">
        <v>6377</v>
      </c>
      <c r="S1608">
        <v>324</v>
      </c>
      <c r="T1608">
        <v>107</v>
      </c>
    </row>
    <row r="1609" spans="1:20" x14ac:dyDescent="0.25">
      <c r="A1609" t="s">
        <v>6379</v>
      </c>
      <c r="B1609" t="s">
        <v>29</v>
      </c>
      <c r="C1609" t="s">
        <v>30</v>
      </c>
      <c r="D1609" t="s">
        <v>22</v>
      </c>
      <c r="E1609" t="s">
        <v>23</v>
      </c>
      <c r="F1609" t="s">
        <v>5</v>
      </c>
      <c r="H1609" t="s">
        <v>24</v>
      </c>
      <c r="I1609">
        <v>1742353</v>
      </c>
      <c r="J1609">
        <v>1742955</v>
      </c>
      <c r="K1609" t="s">
        <v>25</v>
      </c>
      <c r="L1609" t="s">
        <v>6381</v>
      </c>
      <c r="M1609" t="s">
        <v>6381</v>
      </c>
      <c r="O1609" t="s">
        <v>6382</v>
      </c>
      <c r="P1609" t="s">
        <v>6378</v>
      </c>
      <c r="S1609">
        <v>603</v>
      </c>
      <c r="T1609">
        <v>200</v>
      </c>
    </row>
    <row r="1610" spans="1:20" x14ac:dyDescent="0.25">
      <c r="A1610" t="s">
        <v>6383</v>
      </c>
      <c r="B1610" t="s">
        <v>29</v>
      </c>
      <c r="C1610" t="s">
        <v>30</v>
      </c>
      <c r="D1610" t="s">
        <v>22</v>
      </c>
      <c r="E1610" t="s">
        <v>23</v>
      </c>
      <c r="F1610" t="s">
        <v>5</v>
      </c>
      <c r="H1610" t="s">
        <v>24</v>
      </c>
      <c r="I1610">
        <v>1742973</v>
      </c>
      <c r="J1610">
        <v>1744124</v>
      </c>
      <c r="K1610" t="s">
        <v>25</v>
      </c>
      <c r="L1610" t="s">
        <v>6385</v>
      </c>
      <c r="M1610" t="s">
        <v>6385</v>
      </c>
      <c r="O1610" t="s">
        <v>6386</v>
      </c>
      <c r="S1610">
        <v>1152</v>
      </c>
      <c r="T1610">
        <v>383</v>
      </c>
    </row>
    <row r="1611" spans="1:20" x14ac:dyDescent="0.25">
      <c r="A1611" t="s">
        <v>6387</v>
      </c>
      <c r="B1611" t="s">
        <v>29</v>
      </c>
      <c r="C1611" t="s">
        <v>30</v>
      </c>
      <c r="D1611" t="s">
        <v>22</v>
      </c>
      <c r="E1611" t="s">
        <v>23</v>
      </c>
      <c r="F1611" t="s">
        <v>5</v>
      </c>
      <c r="H1611" t="s">
        <v>24</v>
      </c>
      <c r="I1611">
        <v>1744121</v>
      </c>
      <c r="J1611">
        <v>1744414</v>
      </c>
      <c r="K1611" t="s">
        <v>25</v>
      </c>
      <c r="L1611" t="s">
        <v>6389</v>
      </c>
      <c r="M1611" t="s">
        <v>6389</v>
      </c>
      <c r="O1611" t="s">
        <v>6390</v>
      </c>
      <c r="S1611">
        <v>294</v>
      </c>
      <c r="T1611">
        <v>97</v>
      </c>
    </row>
    <row r="1612" spans="1:20" x14ac:dyDescent="0.25">
      <c r="A1612" t="s">
        <v>6391</v>
      </c>
      <c r="B1612" t="s">
        <v>29</v>
      </c>
      <c r="C1612" t="s">
        <v>30</v>
      </c>
      <c r="D1612" t="s">
        <v>22</v>
      </c>
      <c r="E1612" t="s">
        <v>23</v>
      </c>
      <c r="F1612" t="s">
        <v>5</v>
      </c>
      <c r="H1612" t="s">
        <v>24</v>
      </c>
      <c r="I1612">
        <v>1744411</v>
      </c>
      <c r="J1612">
        <v>1744857</v>
      </c>
      <c r="K1612" t="s">
        <v>25</v>
      </c>
      <c r="L1612" t="s">
        <v>6393</v>
      </c>
      <c r="M1612" t="s">
        <v>6393</v>
      </c>
      <c r="O1612" t="s">
        <v>6394</v>
      </c>
      <c r="S1612">
        <v>447</v>
      </c>
      <c r="T1612">
        <v>148</v>
      </c>
    </row>
    <row r="1613" spans="1:20" x14ac:dyDescent="0.25">
      <c r="A1613" t="s">
        <v>6395</v>
      </c>
      <c r="B1613" t="s">
        <v>29</v>
      </c>
      <c r="C1613" t="s">
        <v>30</v>
      </c>
      <c r="D1613" t="s">
        <v>22</v>
      </c>
      <c r="E1613" t="s">
        <v>23</v>
      </c>
      <c r="F1613" t="s">
        <v>5</v>
      </c>
      <c r="H1613" t="s">
        <v>24</v>
      </c>
      <c r="I1613">
        <v>1744857</v>
      </c>
      <c r="J1613">
        <v>1745201</v>
      </c>
      <c r="K1613" t="s">
        <v>25</v>
      </c>
      <c r="L1613" t="s">
        <v>6397</v>
      </c>
      <c r="M1613" t="s">
        <v>6397</v>
      </c>
      <c r="O1613" t="s">
        <v>56</v>
      </c>
      <c r="S1613">
        <v>345</v>
      </c>
      <c r="T1613">
        <v>114</v>
      </c>
    </row>
    <row r="1614" spans="1:20" x14ac:dyDescent="0.25">
      <c r="A1614" t="s">
        <v>6398</v>
      </c>
      <c r="B1614" t="s">
        <v>29</v>
      </c>
      <c r="C1614" t="s">
        <v>30</v>
      </c>
      <c r="D1614" t="s">
        <v>22</v>
      </c>
      <c r="E1614" t="s">
        <v>23</v>
      </c>
      <c r="F1614" t="s">
        <v>5</v>
      </c>
      <c r="H1614" t="s">
        <v>24</v>
      </c>
      <c r="I1614">
        <v>1745241</v>
      </c>
      <c r="J1614">
        <v>1747376</v>
      </c>
      <c r="K1614" t="s">
        <v>25</v>
      </c>
      <c r="L1614" t="s">
        <v>6400</v>
      </c>
      <c r="M1614" t="s">
        <v>6400</v>
      </c>
      <c r="O1614" t="s">
        <v>5137</v>
      </c>
      <c r="S1614">
        <v>2136</v>
      </c>
      <c r="T1614">
        <v>711</v>
      </c>
    </row>
    <row r="1615" spans="1:20" x14ac:dyDescent="0.25">
      <c r="A1615" t="s">
        <v>6401</v>
      </c>
      <c r="B1615" t="s">
        <v>29</v>
      </c>
      <c r="C1615" t="s">
        <v>30</v>
      </c>
      <c r="D1615" t="s">
        <v>22</v>
      </c>
      <c r="E1615" t="s">
        <v>23</v>
      </c>
      <c r="F1615" t="s">
        <v>5</v>
      </c>
      <c r="H1615" t="s">
        <v>24</v>
      </c>
      <c r="I1615">
        <v>1747395</v>
      </c>
      <c r="J1615">
        <v>1748237</v>
      </c>
      <c r="K1615" t="s">
        <v>25</v>
      </c>
      <c r="L1615" t="s">
        <v>6403</v>
      </c>
      <c r="M1615" t="s">
        <v>6403</v>
      </c>
      <c r="O1615" t="s">
        <v>5152</v>
      </c>
      <c r="S1615">
        <v>843</v>
      </c>
      <c r="T1615">
        <v>280</v>
      </c>
    </row>
    <row r="1616" spans="1:20" x14ac:dyDescent="0.25">
      <c r="A1616" t="s">
        <v>6404</v>
      </c>
      <c r="B1616" t="s">
        <v>29</v>
      </c>
      <c r="C1616" t="s">
        <v>30</v>
      </c>
      <c r="D1616" t="s">
        <v>22</v>
      </c>
      <c r="E1616" t="s">
        <v>23</v>
      </c>
      <c r="F1616" t="s">
        <v>5</v>
      </c>
      <c r="H1616" t="s">
        <v>24</v>
      </c>
      <c r="I1616">
        <v>1748260</v>
      </c>
      <c r="J1616">
        <v>1749438</v>
      </c>
      <c r="K1616" t="s">
        <v>25</v>
      </c>
      <c r="L1616" t="s">
        <v>6406</v>
      </c>
      <c r="M1616" t="s">
        <v>6406</v>
      </c>
      <c r="O1616" t="s">
        <v>5137</v>
      </c>
      <c r="S1616">
        <v>1179</v>
      </c>
      <c r="T1616">
        <v>392</v>
      </c>
    </row>
    <row r="1617" spans="1:20" x14ac:dyDescent="0.25">
      <c r="A1617" t="s">
        <v>6407</v>
      </c>
      <c r="B1617" t="s">
        <v>29</v>
      </c>
      <c r="C1617" t="s">
        <v>30</v>
      </c>
      <c r="D1617" t="s">
        <v>22</v>
      </c>
      <c r="E1617" t="s">
        <v>23</v>
      </c>
      <c r="F1617" t="s">
        <v>5</v>
      </c>
      <c r="H1617" t="s">
        <v>24</v>
      </c>
      <c r="I1617">
        <v>1749784</v>
      </c>
      <c r="J1617">
        <v>1750332</v>
      </c>
      <c r="K1617" t="s">
        <v>25</v>
      </c>
      <c r="L1617" t="s">
        <v>6409</v>
      </c>
      <c r="M1617" t="s">
        <v>6409</v>
      </c>
      <c r="O1617" t="s">
        <v>415</v>
      </c>
      <c r="S1617">
        <v>549</v>
      </c>
      <c r="T1617">
        <v>182</v>
      </c>
    </row>
    <row r="1618" spans="1:20" x14ac:dyDescent="0.25">
      <c r="A1618" t="s">
        <v>6410</v>
      </c>
      <c r="B1618" t="s">
        <v>29</v>
      </c>
      <c r="C1618" t="s">
        <v>30</v>
      </c>
      <c r="D1618" t="s">
        <v>22</v>
      </c>
      <c r="E1618" t="s">
        <v>23</v>
      </c>
      <c r="F1618" t="s">
        <v>5</v>
      </c>
      <c r="H1618" t="s">
        <v>24</v>
      </c>
      <c r="I1618">
        <v>1750339</v>
      </c>
      <c r="J1618">
        <v>1751991</v>
      </c>
      <c r="K1618" t="s">
        <v>25</v>
      </c>
      <c r="L1618" t="s">
        <v>6412</v>
      </c>
      <c r="M1618" t="s">
        <v>6412</v>
      </c>
      <c r="O1618" t="s">
        <v>56</v>
      </c>
      <c r="S1618">
        <v>1653</v>
      </c>
      <c r="T1618">
        <v>550</v>
      </c>
    </row>
    <row r="1619" spans="1:20" x14ac:dyDescent="0.25">
      <c r="A1619" t="s">
        <v>6414</v>
      </c>
      <c r="B1619" t="s">
        <v>29</v>
      </c>
      <c r="C1619" t="s">
        <v>30</v>
      </c>
      <c r="D1619" t="s">
        <v>22</v>
      </c>
      <c r="E1619" t="s">
        <v>23</v>
      </c>
      <c r="F1619" t="s">
        <v>5</v>
      </c>
      <c r="H1619" t="s">
        <v>24</v>
      </c>
      <c r="I1619">
        <v>1751988</v>
      </c>
      <c r="J1619">
        <v>1754807</v>
      </c>
      <c r="K1619" t="s">
        <v>25</v>
      </c>
      <c r="L1619" t="s">
        <v>6416</v>
      </c>
      <c r="M1619" t="s">
        <v>6416</v>
      </c>
      <c r="O1619" t="s">
        <v>2896</v>
      </c>
      <c r="P1619" t="s">
        <v>6413</v>
      </c>
      <c r="S1619">
        <v>2820</v>
      </c>
      <c r="T1619">
        <v>939</v>
      </c>
    </row>
    <row r="1620" spans="1:20" x14ac:dyDescent="0.25">
      <c r="A1620" t="s">
        <v>6417</v>
      </c>
      <c r="B1620" t="s">
        <v>29</v>
      </c>
      <c r="C1620" t="s">
        <v>30</v>
      </c>
      <c r="D1620" t="s">
        <v>22</v>
      </c>
      <c r="E1620" t="s">
        <v>23</v>
      </c>
      <c r="F1620" t="s">
        <v>5</v>
      </c>
      <c r="H1620" t="s">
        <v>24</v>
      </c>
      <c r="I1620">
        <v>1754804</v>
      </c>
      <c r="J1620">
        <v>1755292</v>
      </c>
      <c r="K1620" t="s">
        <v>25</v>
      </c>
      <c r="L1620" t="s">
        <v>6419</v>
      </c>
      <c r="M1620" t="s">
        <v>6419</v>
      </c>
      <c r="O1620" t="s">
        <v>2032</v>
      </c>
      <c r="S1620">
        <v>489</v>
      </c>
      <c r="T1620">
        <v>162</v>
      </c>
    </row>
    <row r="1621" spans="1:20" x14ac:dyDescent="0.25">
      <c r="A1621" t="s">
        <v>6420</v>
      </c>
      <c r="B1621" t="s">
        <v>29</v>
      </c>
      <c r="C1621" t="s">
        <v>30</v>
      </c>
      <c r="D1621" t="s">
        <v>22</v>
      </c>
      <c r="E1621" t="s">
        <v>23</v>
      </c>
      <c r="F1621" t="s">
        <v>5</v>
      </c>
      <c r="H1621" t="s">
        <v>24</v>
      </c>
      <c r="I1621">
        <v>1755292</v>
      </c>
      <c r="J1621">
        <v>1755660</v>
      </c>
      <c r="K1621" t="s">
        <v>25</v>
      </c>
      <c r="L1621" t="s">
        <v>6422</v>
      </c>
      <c r="M1621" t="s">
        <v>6422</v>
      </c>
      <c r="O1621" t="s">
        <v>56</v>
      </c>
      <c r="S1621">
        <v>369</v>
      </c>
      <c r="T1621">
        <v>122</v>
      </c>
    </row>
    <row r="1622" spans="1:20" x14ac:dyDescent="0.25">
      <c r="A1622" t="s">
        <v>6423</v>
      </c>
      <c r="B1622" t="s">
        <v>29</v>
      </c>
      <c r="C1622" t="s">
        <v>30</v>
      </c>
      <c r="D1622" t="s">
        <v>22</v>
      </c>
      <c r="E1622" t="s">
        <v>23</v>
      </c>
      <c r="F1622" t="s">
        <v>5</v>
      </c>
      <c r="H1622" t="s">
        <v>24</v>
      </c>
      <c r="I1622">
        <v>1755687</v>
      </c>
      <c r="J1622">
        <v>1756337</v>
      </c>
      <c r="K1622" t="s">
        <v>25</v>
      </c>
      <c r="L1622" t="s">
        <v>6425</v>
      </c>
      <c r="M1622" t="s">
        <v>6425</v>
      </c>
      <c r="O1622" t="s">
        <v>187</v>
      </c>
      <c r="S1622">
        <v>651</v>
      </c>
      <c r="T1622">
        <v>216</v>
      </c>
    </row>
    <row r="1623" spans="1:20" x14ac:dyDescent="0.25">
      <c r="A1623" t="s">
        <v>6426</v>
      </c>
      <c r="B1623" t="s">
        <v>29</v>
      </c>
      <c r="C1623" t="s">
        <v>30</v>
      </c>
      <c r="D1623" t="s">
        <v>22</v>
      </c>
      <c r="E1623" t="s">
        <v>23</v>
      </c>
      <c r="F1623" t="s">
        <v>5</v>
      </c>
      <c r="H1623" t="s">
        <v>24</v>
      </c>
      <c r="I1623">
        <v>1756378</v>
      </c>
      <c r="J1623">
        <v>1756908</v>
      </c>
      <c r="K1623" t="s">
        <v>25</v>
      </c>
      <c r="L1623" t="s">
        <v>6428</v>
      </c>
      <c r="M1623" t="s">
        <v>6428</v>
      </c>
      <c r="O1623" t="s">
        <v>729</v>
      </c>
      <c r="S1623">
        <v>531</v>
      </c>
      <c r="T1623">
        <v>176</v>
      </c>
    </row>
    <row r="1624" spans="1:20" x14ac:dyDescent="0.25">
      <c r="A1624" t="s">
        <v>6429</v>
      </c>
      <c r="B1624" t="s">
        <v>29</v>
      </c>
      <c r="C1624" t="s">
        <v>30</v>
      </c>
      <c r="D1624" t="s">
        <v>22</v>
      </c>
      <c r="E1624" t="s">
        <v>23</v>
      </c>
      <c r="F1624" t="s">
        <v>5</v>
      </c>
      <c r="H1624" t="s">
        <v>24</v>
      </c>
      <c r="I1624">
        <v>1756905</v>
      </c>
      <c r="J1624">
        <v>1757393</v>
      </c>
      <c r="K1624" t="s">
        <v>25</v>
      </c>
      <c r="L1624" t="s">
        <v>6431</v>
      </c>
      <c r="M1624" t="s">
        <v>6431</v>
      </c>
      <c r="O1624" t="s">
        <v>729</v>
      </c>
      <c r="S1624">
        <v>489</v>
      </c>
      <c r="T1624">
        <v>162</v>
      </c>
    </row>
    <row r="1625" spans="1:20" x14ac:dyDescent="0.25">
      <c r="A1625" t="s">
        <v>6432</v>
      </c>
      <c r="B1625" t="s">
        <v>29</v>
      </c>
      <c r="C1625" t="s">
        <v>30</v>
      </c>
      <c r="D1625" t="s">
        <v>22</v>
      </c>
      <c r="E1625" t="s">
        <v>23</v>
      </c>
      <c r="F1625" t="s">
        <v>5</v>
      </c>
      <c r="H1625" t="s">
        <v>24</v>
      </c>
      <c r="I1625">
        <v>1757386</v>
      </c>
      <c r="J1625">
        <v>1758351</v>
      </c>
      <c r="K1625" t="s">
        <v>25</v>
      </c>
      <c r="L1625" t="s">
        <v>6434</v>
      </c>
      <c r="M1625" t="s">
        <v>6434</v>
      </c>
      <c r="O1625" t="s">
        <v>5706</v>
      </c>
      <c r="S1625">
        <v>966</v>
      </c>
      <c r="T1625">
        <v>321</v>
      </c>
    </row>
    <row r="1626" spans="1:20" x14ac:dyDescent="0.25">
      <c r="A1626" t="s">
        <v>6435</v>
      </c>
      <c r="B1626" t="s">
        <v>29</v>
      </c>
      <c r="C1626" t="s">
        <v>30</v>
      </c>
      <c r="D1626" t="s">
        <v>22</v>
      </c>
      <c r="E1626" t="s">
        <v>23</v>
      </c>
      <c r="F1626" t="s">
        <v>5</v>
      </c>
      <c r="H1626" t="s">
        <v>24</v>
      </c>
      <c r="I1626">
        <v>1758365</v>
      </c>
      <c r="J1626">
        <v>1758850</v>
      </c>
      <c r="K1626" t="s">
        <v>52</v>
      </c>
      <c r="L1626" t="s">
        <v>6437</v>
      </c>
      <c r="M1626" t="s">
        <v>6437</v>
      </c>
      <c r="O1626" t="s">
        <v>6438</v>
      </c>
      <c r="S1626">
        <v>486</v>
      </c>
      <c r="T1626">
        <v>161</v>
      </c>
    </row>
    <row r="1627" spans="1:20" x14ac:dyDescent="0.25">
      <c r="A1627" t="s">
        <v>6439</v>
      </c>
      <c r="B1627" t="s">
        <v>29</v>
      </c>
      <c r="C1627" t="s">
        <v>30</v>
      </c>
      <c r="D1627" t="s">
        <v>22</v>
      </c>
      <c r="E1627" t="s">
        <v>23</v>
      </c>
      <c r="F1627" t="s">
        <v>5</v>
      </c>
      <c r="H1627" t="s">
        <v>24</v>
      </c>
      <c r="I1627">
        <v>1759074</v>
      </c>
      <c r="J1627">
        <v>1760750</v>
      </c>
      <c r="K1627" t="s">
        <v>25</v>
      </c>
      <c r="L1627" t="s">
        <v>6441</v>
      </c>
      <c r="M1627" t="s">
        <v>6441</v>
      </c>
      <c r="O1627" t="s">
        <v>6442</v>
      </c>
      <c r="S1627">
        <v>1677</v>
      </c>
      <c r="T1627">
        <v>558</v>
      </c>
    </row>
    <row r="1628" spans="1:20" x14ac:dyDescent="0.25">
      <c r="A1628" t="s">
        <v>6444</v>
      </c>
      <c r="B1628" t="s">
        <v>29</v>
      </c>
      <c r="C1628" t="s">
        <v>30</v>
      </c>
      <c r="D1628" t="s">
        <v>22</v>
      </c>
      <c r="E1628" t="s">
        <v>23</v>
      </c>
      <c r="F1628" t="s">
        <v>5</v>
      </c>
      <c r="H1628" t="s">
        <v>24</v>
      </c>
      <c r="I1628">
        <v>1760935</v>
      </c>
      <c r="J1628">
        <v>1764798</v>
      </c>
      <c r="K1628" t="s">
        <v>25</v>
      </c>
      <c r="L1628" t="s">
        <v>6446</v>
      </c>
      <c r="M1628" t="s">
        <v>6446</v>
      </c>
      <c r="O1628" t="s">
        <v>6447</v>
      </c>
      <c r="P1628" t="s">
        <v>6443</v>
      </c>
      <c r="S1628">
        <v>3864</v>
      </c>
      <c r="T1628">
        <v>1287</v>
      </c>
    </row>
    <row r="1629" spans="1:20" x14ac:dyDescent="0.25">
      <c r="A1629" t="s">
        <v>6448</v>
      </c>
      <c r="B1629" t="s">
        <v>29</v>
      </c>
      <c r="C1629" t="s">
        <v>30</v>
      </c>
      <c r="D1629" t="s">
        <v>22</v>
      </c>
      <c r="E1629" t="s">
        <v>23</v>
      </c>
      <c r="F1629" t="s">
        <v>5</v>
      </c>
      <c r="H1629" t="s">
        <v>24</v>
      </c>
      <c r="I1629">
        <v>1764925</v>
      </c>
      <c r="J1629">
        <v>1766046</v>
      </c>
      <c r="K1629" t="s">
        <v>25</v>
      </c>
      <c r="L1629" t="s">
        <v>6450</v>
      </c>
      <c r="M1629" t="s">
        <v>6450</v>
      </c>
      <c r="O1629" t="s">
        <v>6451</v>
      </c>
      <c r="S1629">
        <v>1122</v>
      </c>
      <c r="T1629">
        <v>373</v>
      </c>
    </row>
    <row r="1630" spans="1:20" x14ac:dyDescent="0.25">
      <c r="A1630" t="s">
        <v>6452</v>
      </c>
      <c r="B1630" t="s">
        <v>29</v>
      </c>
      <c r="C1630" t="s">
        <v>30</v>
      </c>
      <c r="D1630" t="s">
        <v>22</v>
      </c>
      <c r="E1630" t="s">
        <v>23</v>
      </c>
      <c r="F1630" t="s">
        <v>5</v>
      </c>
      <c r="H1630" t="s">
        <v>24</v>
      </c>
      <c r="I1630">
        <v>1766053</v>
      </c>
      <c r="J1630">
        <v>1766460</v>
      </c>
      <c r="K1630" t="s">
        <v>52</v>
      </c>
      <c r="L1630" t="s">
        <v>6454</v>
      </c>
      <c r="M1630" t="s">
        <v>6454</v>
      </c>
      <c r="O1630" t="s">
        <v>1634</v>
      </c>
      <c r="S1630">
        <v>408</v>
      </c>
      <c r="T1630">
        <v>135</v>
      </c>
    </row>
    <row r="1631" spans="1:20" x14ac:dyDescent="0.25">
      <c r="A1631" t="s">
        <v>6455</v>
      </c>
      <c r="B1631" t="s">
        <v>29</v>
      </c>
      <c r="C1631" t="s">
        <v>30</v>
      </c>
      <c r="D1631" t="s">
        <v>22</v>
      </c>
      <c r="E1631" t="s">
        <v>23</v>
      </c>
      <c r="F1631" t="s">
        <v>5</v>
      </c>
      <c r="H1631" t="s">
        <v>24</v>
      </c>
      <c r="I1631">
        <v>1766669</v>
      </c>
      <c r="J1631">
        <v>1767331</v>
      </c>
      <c r="K1631" t="s">
        <v>25</v>
      </c>
      <c r="L1631" t="s">
        <v>6457</v>
      </c>
      <c r="M1631" t="s">
        <v>6457</v>
      </c>
      <c r="O1631" t="s">
        <v>6458</v>
      </c>
      <c r="S1631">
        <v>663</v>
      </c>
      <c r="T1631">
        <v>220</v>
      </c>
    </row>
    <row r="1632" spans="1:20" x14ac:dyDescent="0.25">
      <c r="A1632" t="s">
        <v>6459</v>
      </c>
      <c r="B1632" t="s">
        <v>29</v>
      </c>
      <c r="C1632" t="s">
        <v>30</v>
      </c>
      <c r="D1632" t="s">
        <v>22</v>
      </c>
      <c r="E1632" t="s">
        <v>23</v>
      </c>
      <c r="F1632" t="s">
        <v>5</v>
      </c>
      <c r="H1632" t="s">
        <v>24</v>
      </c>
      <c r="I1632">
        <v>1767355</v>
      </c>
      <c r="J1632">
        <v>1768842</v>
      </c>
      <c r="K1632" t="s">
        <v>25</v>
      </c>
      <c r="L1632" t="s">
        <v>6461</v>
      </c>
      <c r="M1632" t="s">
        <v>6461</v>
      </c>
      <c r="O1632" t="s">
        <v>6462</v>
      </c>
      <c r="S1632">
        <v>1488</v>
      </c>
      <c r="T1632">
        <v>495</v>
      </c>
    </row>
    <row r="1633" spans="1:20" x14ac:dyDescent="0.25">
      <c r="A1633" t="s">
        <v>6463</v>
      </c>
      <c r="B1633" t="s">
        <v>29</v>
      </c>
      <c r="C1633" t="s">
        <v>30</v>
      </c>
      <c r="D1633" t="s">
        <v>22</v>
      </c>
      <c r="E1633" t="s">
        <v>23</v>
      </c>
      <c r="F1633" t="s">
        <v>5</v>
      </c>
      <c r="H1633" t="s">
        <v>24</v>
      </c>
      <c r="I1633">
        <v>1768849</v>
      </c>
      <c r="J1633">
        <v>1770537</v>
      </c>
      <c r="K1633" t="s">
        <v>25</v>
      </c>
      <c r="L1633" t="s">
        <v>6465</v>
      </c>
      <c r="M1633" t="s">
        <v>6465</v>
      </c>
      <c r="O1633" t="s">
        <v>652</v>
      </c>
      <c r="S1633">
        <v>1689</v>
      </c>
      <c r="T1633">
        <v>562</v>
      </c>
    </row>
    <row r="1634" spans="1:20" x14ac:dyDescent="0.25">
      <c r="A1634" t="s">
        <v>6466</v>
      </c>
      <c r="B1634" t="s">
        <v>29</v>
      </c>
      <c r="C1634" t="s">
        <v>30</v>
      </c>
      <c r="D1634" t="s">
        <v>22</v>
      </c>
      <c r="E1634" t="s">
        <v>23</v>
      </c>
      <c r="F1634" t="s">
        <v>5</v>
      </c>
      <c r="H1634" t="s">
        <v>24</v>
      </c>
      <c r="I1634">
        <v>1770541</v>
      </c>
      <c r="J1634">
        <v>1771305</v>
      </c>
      <c r="K1634" t="s">
        <v>25</v>
      </c>
      <c r="L1634" t="s">
        <v>6468</v>
      </c>
      <c r="M1634" t="s">
        <v>6468</v>
      </c>
      <c r="O1634" t="s">
        <v>6469</v>
      </c>
      <c r="S1634">
        <v>765</v>
      </c>
      <c r="T1634">
        <v>254</v>
      </c>
    </row>
    <row r="1635" spans="1:20" x14ac:dyDescent="0.25">
      <c r="A1635" t="s">
        <v>6471</v>
      </c>
      <c r="B1635" t="s">
        <v>29</v>
      </c>
      <c r="C1635" t="s">
        <v>30</v>
      </c>
      <c r="D1635" t="s">
        <v>22</v>
      </c>
      <c r="E1635" t="s">
        <v>23</v>
      </c>
      <c r="F1635" t="s">
        <v>5</v>
      </c>
      <c r="H1635" t="s">
        <v>24</v>
      </c>
      <c r="I1635">
        <v>1771305</v>
      </c>
      <c r="J1635">
        <v>1773482</v>
      </c>
      <c r="K1635" t="s">
        <v>25</v>
      </c>
      <c r="L1635" t="s">
        <v>6473</v>
      </c>
      <c r="M1635" t="s">
        <v>6473</v>
      </c>
      <c r="O1635" t="s">
        <v>6474</v>
      </c>
      <c r="P1635" t="s">
        <v>6470</v>
      </c>
      <c r="S1635">
        <v>2178</v>
      </c>
      <c r="T1635">
        <v>725</v>
      </c>
    </row>
    <row r="1636" spans="1:20" x14ac:dyDescent="0.25">
      <c r="A1636" t="s">
        <v>6475</v>
      </c>
      <c r="B1636" t="s">
        <v>29</v>
      </c>
      <c r="C1636" t="s">
        <v>30</v>
      </c>
      <c r="D1636" t="s">
        <v>22</v>
      </c>
      <c r="E1636" t="s">
        <v>23</v>
      </c>
      <c r="F1636" t="s">
        <v>5</v>
      </c>
      <c r="H1636" t="s">
        <v>24</v>
      </c>
      <c r="I1636">
        <v>1773743</v>
      </c>
      <c r="J1636">
        <v>1776484</v>
      </c>
      <c r="K1636" t="s">
        <v>52</v>
      </c>
      <c r="L1636" t="s">
        <v>6477</v>
      </c>
      <c r="M1636" t="s">
        <v>6477</v>
      </c>
      <c r="O1636" t="s">
        <v>2032</v>
      </c>
      <c r="S1636">
        <v>2742</v>
      </c>
      <c r="T1636">
        <v>913</v>
      </c>
    </row>
    <row r="1637" spans="1:20" x14ac:dyDescent="0.25">
      <c r="A1637" t="s">
        <v>6479</v>
      </c>
      <c r="B1637" t="s">
        <v>29</v>
      </c>
      <c r="C1637" t="s">
        <v>30</v>
      </c>
      <c r="D1637" t="s">
        <v>22</v>
      </c>
      <c r="E1637" t="s">
        <v>23</v>
      </c>
      <c r="F1637" t="s">
        <v>5</v>
      </c>
      <c r="H1637" t="s">
        <v>24</v>
      </c>
      <c r="I1637">
        <v>1776745</v>
      </c>
      <c r="J1637">
        <v>1777722</v>
      </c>
      <c r="K1637" t="s">
        <v>25</v>
      </c>
      <c r="L1637" t="s">
        <v>6481</v>
      </c>
      <c r="M1637" t="s">
        <v>6481</v>
      </c>
      <c r="O1637" t="s">
        <v>6482</v>
      </c>
      <c r="P1637" t="s">
        <v>6478</v>
      </c>
      <c r="S1637">
        <v>978</v>
      </c>
      <c r="T1637">
        <v>325</v>
      </c>
    </row>
    <row r="1638" spans="1:20" x14ac:dyDescent="0.25">
      <c r="A1638" t="s">
        <v>6483</v>
      </c>
      <c r="B1638" t="s">
        <v>29</v>
      </c>
      <c r="C1638" t="s">
        <v>30</v>
      </c>
      <c r="D1638" t="s">
        <v>22</v>
      </c>
      <c r="E1638" t="s">
        <v>23</v>
      </c>
      <c r="F1638" t="s">
        <v>5</v>
      </c>
      <c r="H1638" t="s">
        <v>24</v>
      </c>
      <c r="I1638">
        <v>1777796</v>
      </c>
      <c r="J1638">
        <v>1778527</v>
      </c>
      <c r="K1638" t="s">
        <v>52</v>
      </c>
      <c r="L1638" t="s">
        <v>6485</v>
      </c>
      <c r="M1638" t="s">
        <v>6485</v>
      </c>
      <c r="O1638" t="s">
        <v>6486</v>
      </c>
      <c r="S1638">
        <v>732</v>
      </c>
      <c r="T1638">
        <v>243</v>
      </c>
    </row>
    <row r="1639" spans="1:20" x14ac:dyDescent="0.25">
      <c r="A1639" t="s">
        <v>6488</v>
      </c>
      <c r="B1639" t="s">
        <v>29</v>
      </c>
      <c r="C1639" t="s">
        <v>30</v>
      </c>
      <c r="D1639" t="s">
        <v>22</v>
      </c>
      <c r="E1639" t="s">
        <v>23</v>
      </c>
      <c r="F1639" t="s">
        <v>5</v>
      </c>
      <c r="H1639" t="s">
        <v>24</v>
      </c>
      <c r="I1639">
        <v>1778728</v>
      </c>
      <c r="J1639">
        <v>1779342</v>
      </c>
      <c r="K1639" t="s">
        <v>25</v>
      </c>
      <c r="L1639" t="s">
        <v>6490</v>
      </c>
      <c r="M1639" t="s">
        <v>6490</v>
      </c>
      <c r="O1639" t="s">
        <v>6491</v>
      </c>
      <c r="P1639" t="s">
        <v>6487</v>
      </c>
      <c r="S1639">
        <v>615</v>
      </c>
      <c r="T1639">
        <v>204</v>
      </c>
    </row>
    <row r="1640" spans="1:20" x14ac:dyDescent="0.25">
      <c r="A1640" t="s">
        <v>6493</v>
      </c>
      <c r="B1640" t="s">
        <v>29</v>
      </c>
      <c r="C1640" t="s">
        <v>30</v>
      </c>
      <c r="D1640" t="s">
        <v>22</v>
      </c>
      <c r="E1640" t="s">
        <v>23</v>
      </c>
      <c r="F1640" t="s">
        <v>5</v>
      </c>
      <c r="H1640" t="s">
        <v>24</v>
      </c>
      <c r="I1640">
        <v>1779391</v>
      </c>
      <c r="J1640">
        <v>1780740</v>
      </c>
      <c r="K1640" t="s">
        <v>52</v>
      </c>
      <c r="L1640" t="s">
        <v>6495</v>
      </c>
      <c r="M1640" t="s">
        <v>6495</v>
      </c>
      <c r="O1640" t="s">
        <v>6496</v>
      </c>
      <c r="P1640" t="s">
        <v>6492</v>
      </c>
      <c r="S1640">
        <v>1350</v>
      </c>
      <c r="T1640">
        <v>449</v>
      </c>
    </row>
    <row r="1641" spans="1:20" x14ac:dyDescent="0.25">
      <c r="A1641" t="s">
        <v>6497</v>
      </c>
      <c r="B1641" t="s">
        <v>29</v>
      </c>
      <c r="C1641" t="s">
        <v>30</v>
      </c>
      <c r="D1641" t="s">
        <v>22</v>
      </c>
      <c r="E1641" t="s">
        <v>23</v>
      </c>
      <c r="F1641" t="s">
        <v>5</v>
      </c>
      <c r="H1641" t="s">
        <v>24</v>
      </c>
      <c r="I1641">
        <v>1780957</v>
      </c>
      <c r="J1641">
        <v>1781505</v>
      </c>
      <c r="K1641" t="s">
        <v>25</v>
      </c>
      <c r="L1641" t="s">
        <v>6499</v>
      </c>
      <c r="M1641" t="s">
        <v>6499</v>
      </c>
      <c r="O1641" t="s">
        <v>56</v>
      </c>
      <c r="S1641">
        <v>549</v>
      </c>
      <c r="T1641">
        <v>182</v>
      </c>
    </row>
    <row r="1642" spans="1:20" x14ac:dyDescent="0.25">
      <c r="A1642" t="s">
        <v>6500</v>
      </c>
      <c r="B1642" t="s">
        <v>29</v>
      </c>
      <c r="C1642" t="s">
        <v>30</v>
      </c>
      <c r="D1642" t="s">
        <v>22</v>
      </c>
      <c r="E1642" t="s">
        <v>23</v>
      </c>
      <c r="F1642" t="s">
        <v>5</v>
      </c>
      <c r="H1642" t="s">
        <v>24</v>
      </c>
      <c r="I1642">
        <v>1781665</v>
      </c>
      <c r="J1642">
        <v>1782483</v>
      </c>
      <c r="K1642" t="s">
        <v>25</v>
      </c>
      <c r="L1642" t="s">
        <v>6502</v>
      </c>
      <c r="M1642" t="s">
        <v>6502</v>
      </c>
      <c r="O1642" t="s">
        <v>56</v>
      </c>
      <c r="S1642">
        <v>819</v>
      </c>
      <c r="T1642">
        <v>272</v>
      </c>
    </row>
    <row r="1643" spans="1:20" x14ac:dyDescent="0.25">
      <c r="A1643" t="s">
        <v>6503</v>
      </c>
      <c r="B1643" t="s">
        <v>29</v>
      </c>
      <c r="C1643" t="s">
        <v>30</v>
      </c>
      <c r="D1643" t="s">
        <v>22</v>
      </c>
      <c r="E1643" t="s">
        <v>23</v>
      </c>
      <c r="F1643" t="s">
        <v>5</v>
      </c>
      <c r="H1643" t="s">
        <v>24</v>
      </c>
      <c r="I1643">
        <v>1782610</v>
      </c>
      <c r="J1643">
        <v>1783221</v>
      </c>
      <c r="K1643" t="s">
        <v>52</v>
      </c>
      <c r="L1643" t="s">
        <v>6505</v>
      </c>
      <c r="M1643" t="s">
        <v>6505</v>
      </c>
      <c r="O1643" t="s">
        <v>56</v>
      </c>
      <c r="S1643">
        <v>612</v>
      </c>
      <c r="T1643">
        <v>203</v>
      </c>
    </row>
    <row r="1644" spans="1:20" x14ac:dyDescent="0.25">
      <c r="A1644" t="s">
        <v>6506</v>
      </c>
      <c r="B1644" t="s">
        <v>29</v>
      </c>
      <c r="C1644" t="s">
        <v>30</v>
      </c>
      <c r="D1644" t="s">
        <v>22</v>
      </c>
      <c r="E1644" t="s">
        <v>23</v>
      </c>
      <c r="F1644" t="s">
        <v>5</v>
      </c>
      <c r="H1644" t="s">
        <v>24</v>
      </c>
      <c r="I1644">
        <v>1783479</v>
      </c>
      <c r="J1644">
        <v>1784498</v>
      </c>
      <c r="K1644" t="s">
        <v>25</v>
      </c>
      <c r="L1644" t="s">
        <v>6508</v>
      </c>
      <c r="M1644" t="s">
        <v>6508</v>
      </c>
      <c r="O1644" t="s">
        <v>5148</v>
      </c>
      <c r="S1644">
        <v>1020</v>
      </c>
      <c r="T1644">
        <v>339</v>
      </c>
    </row>
    <row r="1645" spans="1:20" x14ac:dyDescent="0.25">
      <c r="A1645" t="s">
        <v>6509</v>
      </c>
      <c r="B1645" t="s">
        <v>29</v>
      </c>
      <c r="C1645" t="s">
        <v>30</v>
      </c>
      <c r="D1645" t="s">
        <v>22</v>
      </c>
      <c r="E1645" t="s">
        <v>23</v>
      </c>
      <c r="F1645" t="s">
        <v>5</v>
      </c>
      <c r="H1645" t="s">
        <v>24</v>
      </c>
      <c r="I1645">
        <v>1784495</v>
      </c>
      <c r="J1645">
        <v>1786585</v>
      </c>
      <c r="K1645" t="s">
        <v>25</v>
      </c>
      <c r="L1645" t="s">
        <v>6511</v>
      </c>
      <c r="M1645" t="s">
        <v>6511</v>
      </c>
      <c r="O1645" t="s">
        <v>6512</v>
      </c>
      <c r="S1645">
        <v>2091</v>
      </c>
      <c r="T1645">
        <v>696</v>
      </c>
    </row>
    <row r="1646" spans="1:20" x14ac:dyDescent="0.25">
      <c r="A1646" t="s">
        <v>6514</v>
      </c>
      <c r="B1646" t="s">
        <v>29</v>
      </c>
      <c r="C1646" t="s">
        <v>30</v>
      </c>
      <c r="D1646" t="s">
        <v>22</v>
      </c>
      <c r="E1646" t="s">
        <v>23</v>
      </c>
      <c r="F1646" t="s">
        <v>5</v>
      </c>
      <c r="H1646" t="s">
        <v>24</v>
      </c>
      <c r="I1646">
        <v>1786578</v>
      </c>
      <c r="J1646">
        <v>1787609</v>
      </c>
      <c r="K1646" t="s">
        <v>25</v>
      </c>
      <c r="L1646" t="s">
        <v>6516</v>
      </c>
      <c r="M1646" t="s">
        <v>6516</v>
      </c>
      <c r="O1646" t="s">
        <v>6517</v>
      </c>
      <c r="P1646" t="s">
        <v>6513</v>
      </c>
      <c r="S1646">
        <v>1032</v>
      </c>
      <c r="T1646">
        <v>343</v>
      </c>
    </row>
    <row r="1647" spans="1:20" x14ac:dyDescent="0.25">
      <c r="A1647" t="s">
        <v>6518</v>
      </c>
      <c r="B1647" t="s">
        <v>29</v>
      </c>
      <c r="C1647" t="s">
        <v>30</v>
      </c>
      <c r="D1647" t="s">
        <v>22</v>
      </c>
      <c r="E1647" t="s">
        <v>23</v>
      </c>
      <c r="F1647" t="s">
        <v>5</v>
      </c>
      <c r="H1647" t="s">
        <v>24</v>
      </c>
      <c r="I1647">
        <v>1787675</v>
      </c>
      <c r="J1647">
        <v>1788025</v>
      </c>
      <c r="K1647" t="s">
        <v>25</v>
      </c>
      <c r="L1647" t="s">
        <v>6520</v>
      </c>
      <c r="M1647" t="s">
        <v>6520</v>
      </c>
      <c r="O1647" t="s">
        <v>2735</v>
      </c>
      <c r="S1647">
        <v>351</v>
      </c>
      <c r="T1647">
        <v>116</v>
      </c>
    </row>
    <row r="1648" spans="1:20" x14ac:dyDescent="0.25">
      <c r="A1648" t="s">
        <v>6521</v>
      </c>
      <c r="B1648" t="s">
        <v>29</v>
      </c>
      <c r="C1648" t="s">
        <v>30</v>
      </c>
      <c r="D1648" t="s">
        <v>22</v>
      </c>
      <c r="E1648" t="s">
        <v>23</v>
      </c>
      <c r="F1648" t="s">
        <v>5</v>
      </c>
      <c r="H1648" t="s">
        <v>24</v>
      </c>
      <c r="I1648">
        <v>1788038</v>
      </c>
      <c r="J1648">
        <v>1788958</v>
      </c>
      <c r="K1648" t="s">
        <v>25</v>
      </c>
      <c r="L1648" t="s">
        <v>6523</v>
      </c>
      <c r="M1648" t="s">
        <v>6523</v>
      </c>
      <c r="O1648" t="s">
        <v>4094</v>
      </c>
      <c r="S1648">
        <v>921</v>
      </c>
      <c r="T1648">
        <v>306</v>
      </c>
    </row>
    <row r="1649" spans="1:20" x14ac:dyDescent="0.25">
      <c r="A1649" t="s">
        <v>6524</v>
      </c>
      <c r="B1649" t="s">
        <v>29</v>
      </c>
      <c r="C1649" t="s">
        <v>30</v>
      </c>
      <c r="D1649" t="s">
        <v>22</v>
      </c>
      <c r="E1649" t="s">
        <v>23</v>
      </c>
      <c r="F1649" t="s">
        <v>5</v>
      </c>
      <c r="H1649" t="s">
        <v>24</v>
      </c>
      <c r="I1649">
        <v>1788951</v>
      </c>
      <c r="J1649">
        <v>1789859</v>
      </c>
      <c r="K1649" t="s">
        <v>25</v>
      </c>
      <c r="L1649" t="s">
        <v>6526</v>
      </c>
      <c r="M1649" t="s">
        <v>6526</v>
      </c>
      <c r="O1649" t="s">
        <v>6527</v>
      </c>
      <c r="S1649">
        <v>909</v>
      </c>
      <c r="T1649">
        <v>302</v>
      </c>
    </row>
    <row r="1650" spans="1:20" x14ac:dyDescent="0.25">
      <c r="A1650" t="s">
        <v>6528</v>
      </c>
      <c r="B1650" t="s">
        <v>29</v>
      </c>
      <c r="C1650" t="s">
        <v>30</v>
      </c>
      <c r="D1650" t="s">
        <v>22</v>
      </c>
      <c r="E1650" t="s">
        <v>23</v>
      </c>
      <c r="F1650" t="s">
        <v>5</v>
      </c>
      <c r="H1650" t="s">
        <v>24</v>
      </c>
      <c r="I1650">
        <v>1789990</v>
      </c>
      <c r="J1650">
        <v>1791072</v>
      </c>
      <c r="K1650" t="s">
        <v>25</v>
      </c>
      <c r="L1650" t="s">
        <v>6530</v>
      </c>
      <c r="M1650" t="s">
        <v>6530</v>
      </c>
      <c r="O1650" t="s">
        <v>1611</v>
      </c>
      <c r="S1650">
        <v>1083</v>
      </c>
      <c r="T1650">
        <v>360</v>
      </c>
    </row>
    <row r="1651" spans="1:20" x14ac:dyDescent="0.25">
      <c r="A1651" t="s">
        <v>6532</v>
      </c>
      <c r="B1651" t="s">
        <v>29</v>
      </c>
      <c r="C1651" t="s">
        <v>30</v>
      </c>
      <c r="D1651" t="s">
        <v>22</v>
      </c>
      <c r="E1651" t="s">
        <v>23</v>
      </c>
      <c r="F1651" t="s">
        <v>5</v>
      </c>
      <c r="H1651" t="s">
        <v>24</v>
      </c>
      <c r="I1651">
        <v>1791148</v>
      </c>
      <c r="J1651">
        <v>1792053</v>
      </c>
      <c r="K1651" t="s">
        <v>25</v>
      </c>
      <c r="L1651" t="s">
        <v>6534</v>
      </c>
      <c r="M1651" t="s">
        <v>6534</v>
      </c>
      <c r="O1651" t="s">
        <v>6535</v>
      </c>
      <c r="P1651" t="s">
        <v>6531</v>
      </c>
      <c r="S1651">
        <v>906</v>
      </c>
      <c r="T1651">
        <v>301</v>
      </c>
    </row>
    <row r="1652" spans="1:20" x14ac:dyDescent="0.25">
      <c r="A1652" t="s">
        <v>6537</v>
      </c>
      <c r="B1652" t="s">
        <v>29</v>
      </c>
      <c r="C1652" t="s">
        <v>30</v>
      </c>
      <c r="D1652" t="s">
        <v>22</v>
      </c>
      <c r="E1652" t="s">
        <v>23</v>
      </c>
      <c r="F1652" t="s">
        <v>5</v>
      </c>
      <c r="H1652" t="s">
        <v>24</v>
      </c>
      <c r="I1652">
        <v>1792091</v>
      </c>
      <c r="J1652">
        <v>1793185</v>
      </c>
      <c r="K1652" t="s">
        <v>25</v>
      </c>
      <c r="L1652" t="s">
        <v>6539</v>
      </c>
      <c r="M1652" t="s">
        <v>6539</v>
      </c>
      <c r="O1652" t="s">
        <v>6540</v>
      </c>
      <c r="P1652" t="s">
        <v>6536</v>
      </c>
      <c r="S1652">
        <v>1095</v>
      </c>
      <c r="T1652">
        <v>364</v>
      </c>
    </row>
    <row r="1653" spans="1:20" x14ac:dyDescent="0.25">
      <c r="A1653" t="s">
        <v>6541</v>
      </c>
      <c r="B1653" t="s">
        <v>29</v>
      </c>
      <c r="C1653" t="s">
        <v>30</v>
      </c>
      <c r="D1653" t="s">
        <v>22</v>
      </c>
      <c r="E1653" t="s">
        <v>23</v>
      </c>
      <c r="F1653" t="s">
        <v>5</v>
      </c>
      <c r="H1653" t="s">
        <v>24</v>
      </c>
      <c r="I1653">
        <v>1793204</v>
      </c>
      <c r="J1653">
        <v>1794355</v>
      </c>
      <c r="K1653" t="s">
        <v>25</v>
      </c>
      <c r="L1653" t="s">
        <v>6543</v>
      </c>
      <c r="M1653" t="s">
        <v>6543</v>
      </c>
      <c r="O1653" t="s">
        <v>300</v>
      </c>
      <c r="S1653">
        <v>1152</v>
      </c>
      <c r="T1653">
        <v>383</v>
      </c>
    </row>
    <row r="1654" spans="1:20" x14ac:dyDescent="0.25">
      <c r="A1654" t="s">
        <v>6544</v>
      </c>
      <c r="B1654" t="s">
        <v>29</v>
      </c>
      <c r="C1654" t="s">
        <v>30</v>
      </c>
      <c r="D1654" t="s">
        <v>22</v>
      </c>
      <c r="E1654" t="s">
        <v>23</v>
      </c>
      <c r="F1654" t="s">
        <v>5</v>
      </c>
      <c r="H1654" t="s">
        <v>24</v>
      </c>
      <c r="I1654">
        <v>1794349</v>
      </c>
      <c r="J1654">
        <v>1795236</v>
      </c>
      <c r="K1654" t="s">
        <v>52</v>
      </c>
      <c r="L1654" t="s">
        <v>6546</v>
      </c>
      <c r="M1654" t="s">
        <v>6546</v>
      </c>
      <c r="O1654" t="s">
        <v>527</v>
      </c>
      <c r="S1654">
        <v>888</v>
      </c>
      <c r="T1654">
        <v>295</v>
      </c>
    </row>
    <row r="1655" spans="1:20" x14ac:dyDescent="0.25">
      <c r="A1655" t="s">
        <v>6548</v>
      </c>
      <c r="B1655" t="s">
        <v>29</v>
      </c>
      <c r="C1655" t="s">
        <v>30</v>
      </c>
      <c r="D1655" t="s">
        <v>22</v>
      </c>
      <c r="E1655" t="s">
        <v>23</v>
      </c>
      <c r="F1655" t="s">
        <v>5</v>
      </c>
      <c r="H1655" t="s">
        <v>24</v>
      </c>
      <c r="I1655">
        <v>1795602</v>
      </c>
      <c r="J1655">
        <v>1797020</v>
      </c>
      <c r="K1655" t="s">
        <v>25</v>
      </c>
      <c r="L1655" t="s">
        <v>6550</v>
      </c>
      <c r="M1655" t="s">
        <v>6550</v>
      </c>
      <c r="O1655" t="s">
        <v>6551</v>
      </c>
      <c r="P1655" t="s">
        <v>6547</v>
      </c>
      <c r="S1655">
        <v>1419</v>
      </c>
      <c r="T1655">
        <v>472</v>
      </c>
    </row>
    <row r="1656" spans="1:20" x14ac:dyDescent="0.25">
      <c r="A1656" t="s">
        <v>6553</v>
      </c>
      <c r="B1656" t="s">
        <v>29</v>
      </c>
      <c r="C1656" t="s">
        <v>30</v>
      </c>
      <c r="D1656" t="s">
        <v>22</v>
      </c>
      <c r="E1656" t="s">
        <v>23</v>
      </c>
      <c r="F1656" t="s">
        <v>5</v>
      </c>
      <c r="H1656" t="s">
        <v>24</v>
      </c>
      <c r="I1656">
        <v>1797038</v>
      </c>
      <c r="J1656">
        <v>1797685</v>
      </c>
      <c r="K1656" t="s">
        <v>25</v>
      </c>
      <c r="L1656" t="s">
        <v>6555</v>
      </c>
      <c r="M1656" t="s">
        <v>6555</v>
      </c>
      <c r="O1656" t="s">
        <v>6556</v>
      </c>
      <c r="P1656" t="s">
        <v>6552</v>
      </c>
      <c r="S1656">
        <v>648</v>
      </c>
      <c r="T1656">
        <v>215</v>
      </c>
    </row>
    <row r="1657" spans="1:20" x14ac:dyDescent="0.25">
      <c r="A1657" t="s">
        <v>6558</v>
      </c>
      <c r="B1657" t="s">
        <v>29</v>
      </c>
      <c r="C1657" t="s">
        <v>30</v>
      </c>
      <c r="D1657" t="s">
        <v>22</v>
      </c>
      <c r="E1657" t="s">
        <v>23</v>
      </c>
      <c r="F1657" t="s">
        <v>5</v>
      </c>
      <c r="H1657" t="s">
        <v>24</v>
      </c>
      <c r="I1657">
        <v>1797704</v>
      </c>
      <c r="J1657">
        <v>1798777</v>
      </c>
      <c r="K1657" t="s">
        <v>25</v>
      </c>
      <c r="L1657" t="s">
        <v>6560</v>
      </c>
      <c r="M1657" t="s">
        <v>6560</v>
      </c>
      <c r="O1657" t="s">
        <v>6561</v>
      </c>
      <c r="P1657" t="s">
        <v>6557</v>
      </c>
      <c r="S1657">
        <v>1074</v>
      </c>
      <c r="T1657">
        <v>357</v>
      </c>
    </row>
    <row r="1658" spans="1:20" x14ac:dyDescent="0.25">
      <c r="A1658" t="s">
        <v>6563</v>
      </c>
      <c r="B1658" t="s">
        <v>29</v>
      </c>
      <c r="C1658" t="s">
        <v>30</v>
      </c>
      <c r="D1658" t="s">
        <v>22</v>
      </c>
      <c r="E1658" t="s">
        <v>23</v>
      </c>
      <c r="F1658" t="s">
        <v>5</v>
      </c>
      <c r="H1658" t="s">
        <v>24</v>
      </c>
      <c r="I1658">
        <v>1798904</v>
      </c>
      <c r="J1658">
        <v>1800019</v>
      </c>
      <c r="K1658" t="s">
        <v>25</v>
      </c>
      <c r="L1658" t="s">
        <v>6565</v>
      </c>
      <c r="M1658" t="s">
        <v>6565</v>
      </c>
      <c r="O1658" t="s">
        <v>6566</v>
      </c>
      <c r="P1658" t="s">
        <v>6562</v>
      </c>
      <c r="S1658">
        <v>1116</v>
      </c>
      <c r="T1658">
        <v>371</v>
      </c>
    </row>
    <row r="1659" spans="1:20" x14ac:dyDescent="0.25">
      <c r="A1659" t="s">
        <v>6567</v>
      </c>
      <c r="B1659" t="s">
        <v>29</v>
      </c>
      <c r="C1659" t="s">
        <v>30</v>
      </c>
      <c r="D1659" t="s">
        <v>22</v>
      </c>
      <c r="E1659" t="s">
        <v>23</v>
      </c>
      <c r="F1659" t="s">
        <v>5</v>
      </c>
      <c r="H1659" t="s">
        <v>24</v>
      </c>
      <c r="I1659">
        <v>1800333</v>
      </c>
      <c r="J1659">
        <v>1803506</v>
      </c>
      <c r="K1659" t="s">
        <v>25</v>
      </c>
      <c r="L1659" t="s">
        <v>6569</v>
      </c>
      <c r="M1659" t="s">
        <v>6569</v>
      </c>
      <c r="O1659" t="s">
        <v>56</v>
      </c>
      <c r="S1659">
        <v>3174</v>
      </c>
      <c r="T1659">
        <v>1057</v>
      </c>
    </row>
    <row r="1660" spans="1:20" x14ac:dyDescent="0.25">
      <c r="A1660" t="s">
        <v>6571</v>
      </c>
      <c r="B1660" t="s">
        <v>29</v>
      </c>
      <c r="C1660" t="s">
        <v>30</v>
      </c>
      <c r="D1660" t="s">
        <v>22</v>
      </c>
      <c r="E1660" t="s">
        <v>23</v>
      </c>
      <c r="F1660" t="s">
        <v>5</v>
      </c>
      <c r="H1660" t="s">
        <v>24</v>
      </c>
      <c r="I1660">
        <v>1803591</v>
      </c>
      <c r="J1660">
        <v>1804499</v>
      </c>
      <c r="K1660" t="s">
        <v>25</v>
      </c>
      <c r="L1660" t="s">
        <v>6573</v>
      </c>
      <c r="M1660" t="s">
        <v>6573</v>
      </c>
      <c r="O1660" t="s">
        <v>6574</v>
      </c>
      <c r="P1660" t="s">
        <v>6570</v>
      </c>
      <c r="S1660">
        <v>909</v>
      </c>
      <c r="T1660">
        <v>302</v>
      </c>
    </row>
    <row r="1661" spans="1:20" x14ac:dyDescent="0.25">
      <c r="A1661" t="s">
        <v>6575</v>
      </c>
      <c r="B1661" t="s">
        <v>29</v>
      </c>
      <c r="C1661" t="s">
        <v>30</v>
      </c>
      <c r="D1661" t="s">
        <v>22</v>
      </c>
      <c r="E1661" t="s">
        <v>23</v>
      </c>
      <c r="F1661" t="s">
        <v>5</v>
      </c>
      <c r="H1661" t="s">
        <v>24</v>
      </c>
      <c r="I1661">
        <v>1804496</v>
      </c>
      <c r="J1661">
        <v>1805125</v>
      </c>
      <c r="K1661" t="s">
        <v>25</v>
      </c>
      <c r="L1661" t="s">
        <v>6577</v>
      </c>
      <c r="M1661" t="s">
        <v>6577</v>
      </c>
      <c r="O1661" t="s">
        <v>6578</v>
      </c>
      <c r="S1661">
        <v>630</v>
      </c>
      <c r="T1661">
        <v>209</v>
      </c>
    </row>
    <row r="1662" spans="1:20" x14ac:dyDescent="0.25">
      <c r="A1662" t="s">
        <v>6580</v>
      </c>
      <c r="B1662" t="s">
        <v>29</v>
      </c>
      <c r="C1662" t="s">
        <v>30</v>
      </c>
      <c r="D1662" t="s">
        <v>22</v>
      </c>
      <c r="E1662" t="s">
        <v>23</v>
      </c>
      <c r="F1662" t="s">
        <v>5</v>
      </c>
      <c r="H1662" t="s">
        <v>24</v>
      </c>
      <c r="I1662">
        <v>1805130</v>
      </c>
      <c r="J1662">
        <v>1806326</v>
      </c>
      <c r="K1662" t="s">
        <v>25</v>
      </c>
      <c r="L1662" t="s">
        <v>6582</v>
      </c>
      <c r="M1662" t="s">
        <v>6582</v>
      </c>
      <c r="O1662" t="s">
        <v>6583</v>
      </c>
      <c r="P1662" t="s">
        <v>6579</v>
      </c>
      <c r="S1662">
        <v>1197</v>
      </c>
      <c r="T1662">
        <v>398</v>
      </c>
    </row>
    <row r="1663" spans="1:20" x14ac:dyDescent="0.25">
      <c r="A1663" t="s">
        <v>6584</v>
      </c>
      <c r="B1663" t="s">
        <v>29</v>
      </c>
      <c r="C1663" t="s">
        <v>30</v>
      </c>
      <c r="D1663" t="s">
        <v>22</v>
      </c>
      <c r="E1663" t="s">
        <v>23</v>
      </c>
      <c r="F1663" t="s">
        <v>5</v>
      </c>
      <c r="H1663" t="s">
        <v>24</v>
      </c>
      <c r="I1663">
        <v>1806344</v>
      </c>
      <c r="J1663">
        <v>1807156</v>
      </c>
      <c r="K1663" t="s">
        <v>25</v>
      </c>
      <c r="L1663" t="s">
        <v>6586</v>
      </c>
      <c r="M1663" t="s">
        <v>6586</v>
      </c>
      <c r="O1663" t="s">
        <v>6587</v>
      </c>
      <c r="S1663">
        <v>813</v>
      </c>
      <c r="T1663">
        <v>270</v>
      </c>
    </row>
    <row r="1664" spans="1:20" x14ac:dyDescent="0.25">
      <c r="A1664" t="s">
        <v>6588</v>
      </c>
      <c r="B1664" t="s">
        <v>29</v>
      </c>
      <c r="C1664" t="s">
        <v>30</v>
      </c>
      <c r="D1664" t="s">
        <v>22</v>
      </c>
      <c r="E1664" t="s">
        <v>23</v>
      </c>
      <c r="F1664" t="s">
        <v>5</v>
      </c>
      <c r="H1664" t="s">
        <v>24</v>
      </c>
      <c r="I1664">
        <v>1807195</v>
      </c>
      <c r="J1664">
        <v>1808124</v>
      </c>
      <c r="K1664" t="s">
        <v>25</v>
      </c>
      <c r="L1664" t="s">
        <v>6590</v>
      </c>
      <c r="M1664" t="s">
        <v>6590</v>
      </c>
      <c r="O1664" t="s">
        <v>6591</v>
      </c>
      <c r="S1664">
        <v>930</v>
      </c>
      <c r="T1664">
        <v>309</v>
      </c>
    </row>
    <row r="1665" spans="1:20" x14ac:dyDescent="0.25">
      <c r="A1665" t="s">
        <v>6593</v>
      </c>
      <c r="B1665" t="s">
        <v>29</v>
      </c>
      <c r="C1665" t="s">
        <v>30</v>
      </c>
      <c r="D1665" t="s">
        <v>22</v>
      </c>
      <c r="E1665" t="s">
        <v>23</v>
      </c>
      <c r="F1665" t="s">
        <v>5</v>
      </c>
      <c r="H1665" t="s">
        <v>24</v>
      </c>
      <c r="I1665">
        <v>1808105</v>
      </c>
      <c r="J1665">
        <v>1809427</v>
      </c>
      <c r="K1665" t="s">
        <v>25</v>
      </c>
      <c r="L1665" t="s">
        <v>6595</v>
      </c>
      <c r="M1665" t="s">
        <v>6595</v>
      </c>
      <c r="O1665" t="s">
        <v>6596</v>
      </c>
      <c r="P1665" t="s">
        <v>6592</v>
      </c>
      <c r="S1665">
        <v>1323</v>
      </c>
      <c r="T1665">
        <v>440</v>
      </c>
    </row>
    <row r="1666" spans="1:20" x14ac:dyDescent="0.25">
      <c r="A1666" t="s">
        <v>6597</v>
      </c>
      <c r="B1666" t="s">
        <v>29</v>
      </c>
      <c r="C1666" t="s">
        <v>30</v>
      </c>
      <c r="D1666" t="s">
        <v>22</v>
      </c>
      <c r="E1666" t="s">
        <v>23</v>
      </c>
      <c r="F1666" t="s">
        <v>5</v>
      </c>
      <c r="H1666" t="s">
        <v>24</v>
      </c>
      <c r="I1666">
        <v>1809520</v>
      </c>
      <c r="J1666">
        <v>1810191</v>
      </c>
      <c r="K1666" t="s">
        <v>25</v>
      </c>
      <c r="L1666" t="s">
        <v>6599</v>
      </c>
      <c r="M1666" t="s">
        <v>6599</v>
      </c>
      <c r="O1666" t="s">
        <v>2661</v>
      </c>
      <c r="S1666">
        <v>672</v>
      </c>
      <c r="T1666">
        <v>223</v>
      </c>
    </row>
    <row r="1667" spans="1:20" x14ac:dyDescent="0.25">
      <c r="A1667" t="s">
        <v>6600</v>
      </c>
      <c r="B1667" t="s">
        <v>29</v>
      </c>
      <c r="C1667" t="s">
        <v>30</v>
      </c>
      <c r="D1667" t="s">
        <v>22</v>
      </c>
      <c r="E1667" t="s">
        <v>23</v>
      </c>
      <c r="F1667" t="s">
        <v>5</v>
      </c>
      <c r="H1667" t="s">
        <v>24</v>
      </c>
      <c r="I1667">
        <v>1810285</v>
      </c>
      <c r="J1667">
        <v>1810854</v>
      </c>
      <c r="K1667" t="s">
        <v>25</v>
      </c>
      <c r="L1667" t="s">
        <v>6602</v>
      </c>
      <c r="M1667" t="s">
        <v>6602</v>
      </c>
      <c r="O1667" t="s">
        <v>6603</v>
      </c>
      <c r="S1667">
        <v>570</v>
      </c>
      <c r="T1667">
        <v>189</v>
      </c>
    </row>
    <row r="1668" spans="1:20" x14ac:dyDescent="0.25">
      <c r="A1668" t="s">
        <v>6605</v>
      </c>
      <c r="B1668" t="s">
        <v>29</v>
      </c>
      <c r="C1668" t="s">
        <v>30</v>
      </c>
      <c r="D1668" t="s">
        <v>22</v>
      </c>
      <c r="E1668" t="s">
        <v>23</v>
      </c>
      <c r="F1668" t="s">
        <v>5</v>
      </c>
      <c r="H1668" t="s">
        <v>24</v>
      </c>
      <c r="I1668">
        <v>1810889</v>
      </c>
      <c r="J1668">
        <v>1812412</v>
      </c>
      <c r="K1668" t="s">
        <v>25</v>
      </c>
      <c r="L1668" t="s">
        <v>6607</v>
      </c>
      <c r="M1668" t="s">
        <v>6607</v>
      </c>
      <c r="O1668" t="s">
        <v>6608</v>
      </c>
      <c r="P1668" t="s">
        <v>6604</v>
      </c>
      <c r="S1668">
        <v>1524</v>
      </c>
      <c r="T1668">
        <v>507</v>
      </c>
    </row>
    <row r="1669" spans="1:20" x14ac:dyDescent="0.25">
      <c r="A1669" t="s">
        <v>6609</v>
      </c>
      <c r="B1669" t="s">
        <v>29</v>
      </c>
      <c r="C1669" t="s">
        <v>30</v>
      </c>
      <c r="D1669" t="s">
        <v>22</v>
      </c>
      <c r="E1669" t="s">
        <v>23</v>
      </c>
      <c r="F1669" t="s">
        <v>5</v>
      </c>
      <c r="H1669" t="s">
        <v>24</v>
      </c>
      <c r="I1669">
        <v>1812440</v>
      </c>
      <c r="J1669">
        <v>1813663</v>
      </c>
      <c r="K1669" t="s">
        <v>25</v>
      </c>
      <c r="L1669" t="s">
        <v>6611</v>
      </c>
      <c r="M1669" t="s">
        <v>6611</v>
      </c>
      <c r="O1669" t="s">
        <v>6612</v>
      </c>
      <c r="S1669">
        <v>1224</v>
      </c>
      <c r="T1669">
        <v>407</v>
      </c>
    </row>
    <row r="1670" spans="1:20" x14ac:dyDescent="0.25">
      <c r="A1670" t="s">
        <v>6613</v>
      </c>
      <c r="B1670" t="s">
        <v>29</v>
      </c>
      <c r="C1670" t="s">
        <v>30</v>
      </c>
      <c r="D1670" t="s">
        <v>22</v>
      </c>
      <c r="E1670" t="s">
        <v>23</v>
      </c>
      <c r="F1670" t="s">
        <v>5</v>
      </c>
      <c r="H1670" t="s">
        <v>24</v>
      </c>
      <c r="I1670">
        <v>1813686</v>
      </c>
      <c r="J1670">
        <v>1816286</v>
      </c>
      <c r="K1670" t="s">
        <v>25</v>
      </c>
      <c r="L1670" t="s">
        <v>6615</v>
      </c>
      <c r="M1670" t="s">
        <v>6615</v>
      </c>
      <c r="O1670" t="s">
        <v>6616</v>
      </c>
      <c r="S1670">
        <v>2601</v>
      </c>
      <c r="T1670">
        <v>866</v>
      </c>
    </row>
    <row r="1671" spans="1:20" x14ac:dyDescent="0.25">
      <c r="A1671" t="s">
        <v>6618</v>
      </c>
      <c r="B1671" t="s">
        <v>29</v>
      </c>
      <c r="C1671" t="s">
        <v>30</v>
      </c>
      <c r="D1671" t="s">
        <v>22</v>
      </c>
      <c r="E1671" t="s">
        <v>23</v>
      </c>
      <c r="F1671" t="s">
        <v>5</v>
      </c>
      <c r="H1671" t="s">
        <v>24</v>
      </c>
      <c r="I1671">
        <v>1816306</v>
      </c>
      <c r="J1671">
        <v>1816947</v>
      </c>
      <c r="K1671" t="s">
        <v>25</v>
      </c>
      <c r="L1671" t="s">
        <v>6620</v>
      </c>
      <c r="M1671" t="s">
        <v>6620</v>
      </c>
      <c r="O1671" t="s">
        <v>6621</v>
      </c>
      <c r="P1671" t="s">
        <v>6617</v>
      </c>
      <c r="S1671">
        <v>642</v>
      </c>
      <c r="T1671">
        <v>213</v>
      </c>
    </row>
    <row r="1672" spans="1:20" x14ac:dyDescent="0.25">
      <c r="A1672" t="s">
        <v>6622</v>
      </c>
      <c r="B1672" t="s">
        <v>29</v>
      </c>
      <c r="C1672" t="s">
        <v>30</v>
      </c>
      <c r="D1672" t="s">
        <v>22</v>
      </c>
      <c r="E1672" t="s">
        <v>23</v>
      </c>
      <c r="F1672" t="s">
        <v>5</v>
      </c>
      <c r="H1672" t="s">
        <v>24</v>
      </c>
      <c r="I1672">
        <v>1816944</v>
      </c>
      <c r="J1672">
        <v>1818281</v>
      </c>
      <c r="K1672" t="s">
        <v>25</v>
      </c>
      <c r="L1672" t="s">
        <v>6624</v>
      </c>
      <c r="M1672" t="s">
        <v>6624</v>
      </c>
      <c r="O1672" t="s">
        <v>6625</v>
      </c>
      <c r="S1672">
        <v>1338</v>
      </c>
      <c r="T1672">
        <v>445</v>
      </c>
    </row>
    <row r="1673" spans="1:20" x14ac:dyDescent="0.25">
      <c r="A1673" t="s">
        <v>6627</v>
      </c>
      <c r="B1673" t="s">
        <v>29</v>
      </c>
      <c r="C1673" t="s">
        <v>30</v>
      </c>
      <c r="D1673" t="s">
        <v>22</v>
      </c>
      <c r="E1673" t="s">
        <v>23</v>
      </c>
      <c r="F1673" t="s">
        <v>5</v>
      </c>
      <c r="H1673" t="s">
        <v>24</v>
      </c>
      <c r="I1673">
        <v>1818396</v>
      </c>
      <c r="J1673">
        <v>1819670</v>
      </c>
      <c r="K1673" t="s">
        <v>25</v>
      </c>
      <c r="L1673" t="s">
        <v>6629</v>
      </c>
      <c r="M1673" t="s">
        <v>6629</v>
      </c>
      <c r="O1673" t="s">
        <v>6630</v>
      </c>
      <c r="P1673" t="s">
        <v>6626</v>
      </c>
      <c r="S1673">
        <v>1275</v>
      </c>
      <c r="T1673">
        <v>424</v>
      </c>
    </row>
    <row r="1674" spans="1:20" x14ac:dyDescent="0.25">
      <c r="A1674" t="s">
        <v>6632</v>
      </c>
      <c r="B1674" t="s">
        <v>29</v>
      </c>
      <c r="C1674" t="s">
        <v>30</v>
      </c>
      <c r="D1674" t="s">
        <v>22</v>
      </c>
      <c r="E1674" t="s">
        <v>23</v>
      </c>
      <c r="F1674" t="s">
        <v>5</v>
      </c>
      <c r="H1674" t="s">
        <v>24</v>
      </c>
      <c r="I1674">
        <v>1819667</v>
      </c>
      <c r="J1674">
        <v>1820518</v>
      </c>
      <c r="K1674" t="s">
        <v>25</v>
      </c>
      <c r="L1674" t="s">
        <v>6634</v>
      </c>
      <c r="M1674" t="s">
        <v>6634</v>
      </c>
      <c r="O1674" t="s">
        <v>1532</v>
      </c>
      <c r="P1674" t="s">
        <v>6631</v>
      </c>
      <c r="S1674">
        <v>852</v>
      </c>
      <c r="T1674">
        <v>283</v>
      </c>
    </row>
    <row r="1675" spans="1:20" x14ac:dyDescent="0.25">
      <c r="A1675" t="s">
        <v>6635</v>
      </c>
      <c r="B1675" t="s">
        <v>29</v>
      </c>
      <c r="C1675" t="s">
        <v>30</v>
      </c>
      <c r="D1675" t="s">
        <v>22</v>
      </c>
      <c r="E1675" t="s">
        <v>23</v>
      </c>
      <c r="F1675" t="s">
        <v>5</v>
      </c>
      <c r="H1675" t="s">
        <v>24</v>
      </c>
      <c r="I1675">
        <v>1820535</v>
      </c>
      <c r="J1675">
        <v>1821614</v>
      </c>
      <c r="K1675" t="s">
        <v>52</v>
      </c>
      <c r="L1675" t="s">
        <v>6637</v>
      </c>
      <c r="M1675" t="s">
        <v>6637</v>
      </c>
      <c r="O1675" t="s">
        <v>5251</v>
      </c>
      <c r="S1675">
        <v>1080</v>
      </c>
      <c r="T1675">
        <v>359</v>
      </c>
    </row>
    <row r="1676" spans="1:20" x14ac:dyDescent="0.25">
      <c r="A1676" t="s">
        <v>6638</v>
      </c>
      <c r="B1676" t="s">
        <v>29</v>
      </c>
      <c r="C1676" t="s">
        <v>30</v>
      </c>
      <c r="D1676" t="s">
        <v>22</v>
      </c>
      <c r="E1676" t="s">
        <v>23</v>
      </c>
      <c r="F1676" t="s">
        <v>5</v>
      </c>
      <c r="H1676" t="s">
        <v>24</v>
      </c>
      <c r="I1676">
        <v>1821798</v>
      </c>
      <c r="J1676">
        <v>1823624</v>
      </c>
      <c r="K1676" t="s">
        <v>25</v>
      </c>
      <c r="L1676" t="s">
        <v>6640</v>
      </c>
      <c r="M1676" t="s">
        <v>6640</v>
      </c>
      <c r="O1676" t="s">
        <v>6641</v>
      </c>
      <c r="S1676">
        <v>1827</v>
      </c>
      <c r="T1676">
        <v>608</v>
      </c>
    </row>
    <row r="1677" spans="1:20" x14ac:dyDescent="0.25">
      <c r="A1677" t="s">
        <v>6642</v>
      </c>
      <c r="B1677" t="s">
        <v>29</v>
      </c>
      <c r="C1677" t="s">
        <v>30</v>
      </c>
      <c r="D1677" t="s">
        <v>22</v>
      </c>
      <c r="E1677" t="s">
        <v>23</v>
      </c>
      <c r="F1677" t="s">
        <v>5</v>
      </c>
      <c r="H1677" t="s">
        <v>24</v>
      </c>
      <c r="I1677">
        <v>1823633</v>
      </c>
      <c r="J1677">
        <v>1824049</v>
      </c>
      <c r="K1677" t="s">
        <v>25</v>
      </c>
      <c r="L1677" t="s">
        <v>6644</v>
      </c>
      <c r="M1677" t="s">
        <v>6644</v>
      </c>
      <c r="O1677" t="s">
        <v>2735</v>
      </c>
      <c r="S1677">
        <v>417</v>
      </c>
      <c r="T1677">
        <v>138</v>
      </c>
    </row>
    <row r="1678" spans="1:20" x14ac:dyDescent="0.25">
      <c r="A1678" t="s">
        <v>6645</v>
      </c>
      <c r="B1678" t="s">
        <v>29</v>
      </c>
      <c r="C1678" t="s">
        <v>30</v>
      </c>
      <c r="D1678" t="s">
        <v>22</v>
      </c>
      <c r="E1678" t="s">
        <v>23</v>
      </c>
      <c r="F1678" t="s">
        <v>5</v>
      </c>
      <c r="H1678" t="s">
        <v>24</v>
      </c>
      <c r="I1678">
        <v>1824106</v>
      </c>
      <c r="J1678">
        <v>1824891</v>
      </c>
      <c r="K1678" t="s">
        <v>52</v>
      </c>
      <c r="L1678" t="s">
        <v>6647</v>
      </c>
      <c r="M1678" t="s">
        <v>6647</v>
      </c>
      <c r="O1678" t="s">
        <v>6648</v>
      </c>
      <c r="S1678">
        <v>786</v>
      </c>
      <c r="T1678">
        <v>261</v>
      </c>
    </row>
    <row r="1679" spans="1:20" x14ac:dyDescent="0.25">
      <c r="A1679" t="s">
        <v>6649</v>
      </c>
      <c r="B1679" t="s">
        <v>29</v>
      </c>
      <c r="C1679" t="s">
        <v>30</v>
      </c>
      <c r="D1679" t="s">
        <v>22</v>
      </c>
      <c r="E1679" t="s">
        <v>23</v>
      </c>
      <c r="F1679" t="s">
        <v>5</v>
      </c>
      <c r="H1679" t="s">
        <v>24</v>
      </c>
      <c r="I1679">
        <v>1824959</v>
      </c>
      <c r="J1679">
        <v>1826557</v>
      </c>
      <c r="K1679" t="s">
        <v>52</v>
      </c>
      <c r="L1679" t="s">
        <v>6651</v>
      </c>
      <c r="M1679" t="s">
        <v>6651</v>
      </c>
      <c r="O1679" t="s">
        <v>695</v>
      </c>
      <c r="S1679">
        <v>1599</v>
      </c>
      <c r="T1679">
        <v>532</v>
      </c>
    </row>
    <row r="1680" spans="1:20" x14ac:dyDescent="0.25">
      <c r="A1680" t="s">
        <v>6652</v>
      </c>
      <c r="B1680" t="s">
        <v>29</v>
      </c>
      <c r="C1680" t="s">
        <v>30</v>
      </c>
      <c r="D1680" t="s">
        <v>22</v>
      </c>
      <c r="E1680" t="s">
        <v>23</v>
      </c>
      <c r="F1680" t="s">
        <v>5</v>
      </c>
      <c r="H1680" t="s">
        <v>24</v>
      </c>
      <c r="I1680">
        <v>1826559</v>
      </c>
      <c r="J1680">
        <v>1827581</v>
      </c>
      <c r="K1680" t="s">
        <v>52</v>
      </c>
      <c r="L1680" t="s">
        <v>6654</v>
      </c>
      <c r="M1680" t="s">
        <v>6654</v>
      </c>
      <c r="O1680" t="s">
        <v>115</v>
      </c>
      <c r="S1680">
        <v>1023</v>
      </c>
      <c r="T1680">
        <v>340</v>
      </c>
    </row>
    <row r="1681" spans="1:20" x14ac:dyDescent="0.25">
      <c r="A1681" t="s">
        <v>6655</v>
      </c>
      <c r="B1681" t="s">
        <v>29</v>
      </c>
      <c r="C1681" t="s">
        <v>30</v>
      </c>
      <c r="D1681" t="s">
        <v>22</v>
      </c>
      <c r="E1681" t="s">
        <v>23</v>
      </c>
      <c r="F1681" t="s">
        <v>5</v>
      </c>
      <c r="H1681" t="s">
        <v>24</v>
      </c>
      <c r="I1681">
        <v>1827584</v>
      </c>
      <c r="J1681">
        <v>1828669</v>
      </c>
      <c r="K1681" t="s">
        <v>52</v>
      </c>
      <c r="L1681" t="s">
        <v>6657</v>
      </c>
      <c r="M1681" t="s">
        <v>6657</v>
      </c>
      <c r="O1681" t="s">
        <v>6658</v>
      </c>
      <c r="S1681">
        <v>1086</v>
      </c>
      <c r="T1681">
        <v>361</v>
      </c>
    </row>
    <row r="1682" spans="1:20" x14ac:dyDescent="0.25">
      <c r="A1682" t="s">
        <v>6659</v>
      </c>
      <c r="B1682" t="s">
        <v>29</v>
      </c>
      <c r="C1682" t="s">
        <v>30</v>
      </c>
      <c r="D1682" t="s">
        <v>22</v>
      </c>
      <c r="E1682" t="s">
        <v>23</v>
      </c>
      <c r="F1682" t="s">
        <v>5</v>
      </c>
      <c r="H1682" t="s">
        <v>24</v>
      </c>
      <c r="I1682">
        <v>1828713</v>
      </c>
      <c r="J1682">
        <v>1830542</v>
      </c>
      <c r="K1682" t="s">
        <v>52</v>
      </c>
      <c r="L1682" t="s">
        <v>6661</v>
      </c>
      <c r="M1682" t="s">
        <v>6661</v>
      </c>
      <c r="O1682" t="s">
        <v>702</v>
      </c>
      <c r="S1682">
        <v>1830</v>
      </c>
      <c r="T1682">
        <v>609</v>
      </c>
    </row>
    <row r="1683" spans="1:20" x14ac:dyDescent="0.25">
      <c r="A1683" t="s">
        <v>6662</v>
      </c>
      <c r="B1683" t="s">
        <v>29</v>
      </c>
      <c r="C1683" t="s">
        <v>30</v>
      </c>
      <c r="D1683" t="s">
        <v>22</v>
      </c>
      <c r="E1683" t="s">
        <v>23</v>
      </c>
      <c r="F1683" t="s">
        <v>5</v>
      </c>
      <c r="H1683" t="s">
        <v>24</v>
      </c>
      <c r="I1683">
        <v>1830555</v>
      </c>
      <c r="J1683">
        <v>1832297</v>
      </c>
      <c r="K1683" t="s">
        <v>52</v>
      </c>
      <c r="L1683" t="s">
        <v>6664</v>
      </c>
      <c r="M1683" t="s">
        <v>6664</v>
      </c>
      <c r="O1683" t="s">
        <v>164</v>
      </c>
      <c r="S1683">
        <v>1743</v>
      </c>
      <c r="T1683">
        <v>580</v>
      </c>
    </row>
    <row r="1684" spans="1:20" x14ac:dyDescent="0.25">
      <c r="A1684" t="s">
        <v>6666</v>
      </c>
      <c r="B1684" t="s">
        <v>29</v>
      </c>
      <c r="C1684" t="s">
        <v>30</v>
      </c>
      <c r="D1684" t="s">
        <v>22</v>
      </c>
      <c r="E1684" t="s">
        <v>23</v>
      </c>
      <c r="F1684" t="s">
        <v>5</v>
      </c>
      <c r="H1684" t="s">
        <v>24</v>
      </c>
      <c r="I1684">
        <v>1832467</v>
      </c>
      <c r="J1684">
        <v>1833258</v>
      </c>
      <c r="K1684" t="s">
        <v>52</v>
      </c>
      <c r="L1684" t="s">
        <v>6668</v>
      </c>
      <c r="M1684" t="s">
        <v>6668</v>
      </c>
      <c r="O1684" t="s">
        <v>6669</v>
      </c>
      <c r="P1684" t="s">
        <v>6665</v>
      </c>
      <c r="S1684">
        <v>792</v>
      </c>
      <c r="T1684">
        <v>263</v>
      </c>
    </row>
    <row r="1685" spans="1:20" x14ac:dyDescent="0.25">
      <c r="A1685" t="s">
        <v>6670</v>
      </c>
      <c r="B1685" t="s">
        <v>29</v>
      </c>
      <c r="C1685" t="s">
        <v>30</v>
      </c>
      <c r="D1685" t="s">
        <v>22</v>
      </c>
      <c r="E1685" t="s">
        <v>23</v>
      </c>
      <c r="F1685" t="s">
        <v>5</v>
      </c>
      <c r="H1685" t="s">
        <v>24</v>
      </c>
      <c r="I1685">
        <v>1833381</v>
      </c>
      <c r="J1685">
        <v>1834190</v>
      </c>
      <c r="K1685" t="s">
        <v>25</v>
      </c>
      <c r="L1685" t="s">
        <v>6672</v>
      </c>
      <c r="M1685" t="s">
        <v>6672</v>
      </c>
      <c r="O1685" t="s">
        <v>6673</v>
      </c>
      <c r="S1685">
        <v>810</v>
      </c>
      <c r="T1685">
        <v>269</v>
      </c>
    </row>
    <row r="1686" spans="1:20" x14ac:dyDescent="0.25">
      <c r="A1686" t="s">
        <v>6675</v>
      </c>
      <c r="B1686" t="s">
        <v>29</v>
      </c>
      <c r="C1686" t="s">
        <v>30</v>
      </c>
      <c r="D1686" t="s">
        <v>22</v>
      </c>
      <c r="E1686" t="s">
        <v>23</v>
      </c>
      <c r="F1686" t="s">
        <v>5</v>
      </c>
      <c r="H1686" t="s">
        <v>24</v>
      </c>
      <c r="I1686">
        <v>1834190</v>
      </c>
      <c r="J1686">
        <v>1834633</v>
      </c>
      <c r="K1686" t="s">
        <v>25</v>
      </c>
      <c r="L1686" t="s">
        <v>6677</v>
      </c>
      <c r="M1686" t="s">
        <v>6677</v>
      </c>
      <c r="O1686" t="s">
        <v>6678</v>
      </c>
      <c r="P1686" t="s">
        <v>6674</v>
      </c>
      <c r="S1686">
        <v>444</v>
      </c>
      <c r="T1686">
        <v>147</v>
      </c>
    </row>
    <row r="1687" spans="1:20" x14ac:dyDescent="0.25">
      <c r="A1687" t="s">
        <v>6680</v>
      </c>
      <c r="B1687" t="s">
        <v>29</v>
      </c>
      <c r="C1687" t="s">
        <v>30</v>
      </c>
      <c r="D1687" t="s">
        <v>22</v>
      </c>
      <c r="E1687" t="s">
        <v>23</v>
      </c>
      <c r="F1687" t="s">
        <v>5</v>
      </c>
      <c r="H1687" t="s">
        <v>24</v>
      </c>
      <c r="I1687">
        <v>1834686</v>
      </c>
      <c r="J1687">
        <v>1835396</v>
      </c>
      <c r="K1687" t="s">
        <v>25</v>
      </c>
      <c r="L1687" t="s">
        <v>6682</v>
      </c>
      <c r="M1687" t="s">
        <v>6682</v>
      </c>
      <c r="O1687" t="s">
        <v>6683</v>
      </c>
      <c r="P1687" t="s">
        <v>6679</v>
      </c>
      <c r="S1687">
        <v>711</v>
      </c>
      <c r="T1687">
        <v>236</v>
      </c>
    </row>
    <row r="1688" spans="1:20" x14ac:dyDescent="0.25">
      <c r="A1688" t="s">
        <v>6684</v>
      </c>
      <c r="B1688" t="s">
        <v>29</v>
      </c>
      <c r="C1688" t="s">
        <v>30</v>
      </c>
      <c r="D1688" t="s">
        <v>22</v>
      </c>
      <c r="E1688" t="s">
        <v>23</v>
      </c>
      <c r="F1688" t="s">
        <v>5</v>
      </c>
      <c r="H1688" t="s">
        <v>24</v>
      </c>
      <c r="I1688">
        <v>1835607</v>
      </c>
      <c r="J1688">
        <v>1837313</v>
      </c>
      <c r="K1688" t="s">
        <v>25</v>
      </c>
      <c r="L1688" t="s">
        <v>6686</v>
      </c>
      <c r="M1688" t="s">
        <v>6686</v>
      </c>
      <c r="O1688" t="s">
        <v>56</v>
      </c>
      <c r="S1688">
        <v>1707</v>
      </c>
      <c r="T1688">
        <v>568</v>
      </c>
    </row>
    <row r="1689" spans="1:20" x14ac:dyDescent="0.25">
      <c r="A1689" t="s">
        <v>6687</v>
      </c>
      <c r="B1689" t="s">
        <v>29</v>
      </c>
      <c r="C1689" t="s">
        <v>30</v>
      </c>
      <c r="D1689" t="s">
        <v>22</v>
      </c>
      <c r="E1689" t="s">
        <v>23</v>
      </c>
      <c r="F1689" t="s">
        <v>5</v>
      </c>
      <c r="H1689" t="s">
        <v>24</v>
      </c>
      <c r="I1689">
        <v>1837399</v>
      </c>
      <c r="J1689">
        <v>1837713</v>
      </c>
      <c r="K1689" t="s">
        <v>52</v>
      </c>
      <c r="L1689" t="s">
        <v>6689</v>
      </c>
      <c r="M1689" t="s">
        <v>6689</v>
      </c>
      <c r="O1689" t="s">
        <v>6690</v>
      </c>
      <c r="S1689">
        <v>315</v>
      </c>
      <c r="T1689">
        <v>104</v>
      </c>
    </row>
    <row r="1690" spans="1:20" x14ac:dyDescent="0.25">
      <c r="A1690" t="s">
        <v>6692</v>
      </c>
      <c r="B1690" t="s">
        <v>29</v>
      </c>
      <c r="C1690" t="s">
        <v>30</v>
      </c>
      <c r="D1690" t="s">
        <v>22</v>
      </c>
      <c r="E1690" t="s">
        <v>23</v>
      </c>
      <c r="F1690" t="s">
        <v>5</v>
      </c>
      <c r="H1690" t="s">
        <v>24</v>
      </c>
      <c r="I1690">
        <v>1837946</v>
      </c>
      <c r="J1690">
        <v>1839007</v>
      </c>
      <c r="K1690" t="s">
        <v>25</v>
      </c>
      <c r="L1690" t="s">
        <v>6694</v>
      </c>
      <c r="M1690" t="s">
        <v>6694</v>
      </c>
      <c r="O1690" t="s">
        <v>6695</v>
      </c>
      <c r="P1690" t="s">
        <v>6691</v>
      </c>
      <c r="S1690">
        <v>1062</v>
      </c>
      <c r="T1690">
        <v>353</v>
      </c>
    </row>
    <row r="1691" spans="1:20" x14ac:dyDescent="0.25">
      <c r="A1691" t="s">
        <v>6696</v>
      </c>
      <c r="B1691" t="s">
        <v>29</v>
      </c>
      <c r="C1691" t="s">
        <v>30</v>
      </c>
      <c r="D1691" t="s">
        <v>22</v>
      </c>
      <c r="E1691" t="s">
        <v>23</v>
      </c>
      <c r="F1691" t="s">
        <v>5</v>
      </c>
      <c r="H1691" t="s">
        <v>24</v>
      </c>
      <c r="I1691">
        <v>1839057</v>
      </c>
      <c r="J1691">
        <v>1839563</v>
      </c>
      <c r="K1691" t="s">
        <v>52</v>
      </c>
      <c r="L1691" t="s">
        <v>6698</v>
      </c>
      <c r="M1691" t="s">
        <v>6698</v>
      </c>
      <c r="O1691" t="s">
        <v>6699</v>
      </c>
      <c r="S1691">
        <v>507</v>
      </c>
      <c r="T1691">
        <v>168</v>
      </c>
    </row>
    <row r="1692" spans="1:20" x14ac:dyDescent="0.25">
      <c r="A1692" t="s">
        <v>6700</v>
      </c>
      <c r="B1692" t="s">
        <v>29</v>
      </c>
      <c r="C1692" t="s">
        <v>30</v>
      </c>
      <c r="D1692" t="s">
        <v>22</v>
      </c>
      <c r="E1692" t="s">
        <v>23</v>
      </c>
      <c r="F1692" t="s">
        <v>5</v>
      </c>
      <c r="H1692" t="s">
        <v>24</v>
      </c>
      <c r="I1692">
        <v>1839556</v>
      </c>
      <c r="J1692">
        <v>1841208</v>
      </c>
      <c r="K1692" t="s">
        <v>52</v>
      </c>
      <c r="L1692" t="s">
        <v>6702</v>
      </c>
      <c r="M1692" t="s">
        <v>6702</v>
      </c>
      <c r="O1692" t="s">
        <v>6703</v>
      </c>
      <c r="S1692">
        <v>1653</v>
      </c>
      <c r="T1692">
        <v>550</v>
      </c>
    </row>
    <row r="1693" spans="1:20" x14ac:dyDescent="0.25">
      <c r="A1693" t="s">
        <v>6704</v>
      </c>
      <c r="B1693" t="s">
        <v>29</v>
      </c>
      <c r="C1693" t="s">
        <v>30</v>
      </c>
      <c r="D1693" t="s">
        <v>22</v>
      </c>
      <c r="E1693" t="s">
        <v>23</v>
      </c>
      <c r="F1693" t="s">
        <v>5</v>
      </c>
      <c r="H1693" t="s">
        <v>24</v>
      </c>
      <c r="I1693">
        <v>1841560</v>
      </c>
      <c r="J1693">
        <v>1841793</v>
      </c>
      <c r="K1693" t="s">
        <v>52</v>
      </c>
      <c r="L1693" t="s">
        <v>6706</v>
      </c>
      <c r="M1693" t="s">
        <v>6706</v>
      </c>
      <c r="O1693" t="s">
        <v>6707</v>
      </c>
      <c r="S1693">
        <v>234</v>
      </c>
      <c r="T1693">
        <v>77</v>
      </c>
    </row>
    <row r="1694" spans="1:20" x14ac:dyDescent="0.25">
      <c r="A1694" t="s">
        <v>6709</v>
      </c>
      <c r="B1694" t="s">
        <v>29</v>
      </c>
      <c r="C1694" t="s">
        <v>30</v>
      </c>
      <c r="D1694" t="s">
        <v>22</v>
      </c>
      <c r="E1694" t="s">
        <v>23</v>
      </c>
      <c r="F1694" t="s">
        <v>5</v>
      </c>
      <c r="H1694" t="s">
        <v>24</v>
      </c>
      <c r="I1694">
        <v>1841809</v>
      </c>
      <c r="J1694">
        <v>1845507</v>
      </c>
      <c r="K1694" t="s">
        <v>52</v>
      </c>
      <c r="L1694" t="s">
        <v>6711</v>
      </c>
      <c r="M1694" t="s">
        <v>6711</v>
      </c>
      <c r="O1694" t="s">
        <v>6712</v>
      </c>
      <c r="P1694" t="s">
        <v>6708</v>
      </c>
      <c r="S1694">
        <v>3699</v>
      </c>
      <c r="T1694">
        <v>1232</v>
      </c>
    </row>
    <row r="1695" spans="1:20" x14ac:dyDescent="0.25">
      <c r="A1695" t="s">
        <v>6714</v>
      </c>
      <c r="B1695" t="s">
        <v>29</v>
      </c>
      <c r="C1695" t="s">
        <v>30</v>
      </c>
      <c r="D1695" t="s">
        <v>22</v>
      </c>
      <c r="E1695" t="s">
        <v>23</v>
      </c>
      <c r="F1695" t="s">
        <v>5</v>
      </c>
      <c r="H1695" t="s">
        <v>24</v>
      </c>
      <c r="I1695">
        <v>1845746</v>
      </c>
      <c r="J1695">
        <v>1846333</v>
      </c>
      <c r="K1695" t="s">
        <v>25</v>
      </c>
      <c r="L1695" t="s">
        <v>6716</v>
      </c>
      <c r="M1695" t="s">
        <v>6716</v>
      </c>
      <c r="O1695" t="s">
        <v>6717</v>
      </c>
      <c r="P1695" t="s">
        <v>6713</v>
      </c>
      <c r="S1695">
        <v>588</v>
      </c>
      <c r="T1695">
        <v>195</v>
      </c>
    </row>
    <row r="1696" spans="1:20" x14ac:dyDescent="0.25">
      <c r="A1696" t="s">
        <v>6718</v>
      </c>
      <c r="B1696" t="s">
        <v>29</v>
      </c>
      <c r="C1696" t="s">
        <v>30</v>
      </c>
      <c r="D1696" t="s">
        <v>22</v>
      </c>
      <c r="E1696" t="s">
        <v>23</v>
      </c>
      <c r="F1696" t="s">
        <v>5</v>
      </c>
      <c r="H1696" t="s">
        <v>24</v>
      </c>
      <c r="I1696">
        <v>1846517</v>
      </c>
      <c r="J1696">
        <v>1847728</v>
      </c>
      <c r="K1696" t="s">
        <v>25</v>
      </c>
      <c r="L1696" t="s">
        <v>6720</v>
      </c>
      <c r="M1696" t="s">
        <v>6720</v>
      </c>
      <c r="O1696" t="s">
        <v>56</v>
      </c>
      <c r="S1696">
        <v>1212</v>
      </c>
      <c r="T1696">
        <v>403</v>
      </c>
    </row>
    <row r="1697" spans="1:21" x14ac:dyDescent="0.25">
      <c r="A1697" t="s">
        <v>6721</v>
      </c>
      <c r="B1697" t="s">
        <v>29</v>
      </c>
      <c r="C1697" t="s">
        <v>30</v>
      </c>
      <c r="D1697" t="s">
        <v>22</v>
      </c>
      <c r="E1697" t="s">
        <v>23</v>
      </c>
      <c r="F1697" t="s">
        <v>5</v>
      </c>
      <c r="H1697" t="s">
        <v>24</v>
      </c>
      <c r="I1697">
        <v>1847750</v>
      </c>
      <c r="J1697">
        <v>1848109</v>
      </c>
      <c r="K1697" t="s">
        <v>25</v>
      </c>
      <c r="L1697" t="s">
        <v>6723</v>
      </c>
      <c r="M1697" t="s">
        <v>6723</v>
      </c>
      <c r="O1697" t="s">
        <v>56</v>
      </c>
      <c r="S1697">
        <v>360</v>
      </c>
      <c r="T1697">
        <v>119</v>
      </c>
    </row>
    <row r="1698" spans="1:21" x14ac:dyDescent="0.25">
      <c r="A1698" t="s">
        <v>6724</v>
      </c>
      <c r="B1698" t="s">
        <v>29</v>
      </c>
      <c r="C1698" t="s">
        <v>30</v>
      </c>
      <c r="D1698" t="s">
        <v>22</v>
      </c>
      <c r="E1698" t="s">
        <v>23</v>
      </c>
      <c r="F1698" t="s">
        <v>5</v>
      </c>
      <c r="H1698" t="s">
        <v>24</v>
      </c>
      <c r="I1698">
        <v>1848132</v>
      </c>
      <c r="J1698">
        <v>1848458</v>
      </c>
      <c r="K1698" t="s">
        <v>52</v>
      </c>
      <c r="L1698" t="s">
        <v>6726</v>
      </c>
      <c r="M1698" t="s">
        <v>6726</v>
      </c>
      <c r="O1698" t="s">
        <v>6727</v>
      </c>
      <c r="S1698">
        <v>327</v>
      </c>
      <c r="T1698">
        <v>108</v>
      </c>
    </row>
    <row r="1699" spans="1:21" x14ac:dyDescent="0.25">
      <c r="A1699" t="s">
        <v>6729</v>
      </c>
      <c r="B1699" t="s">
        <v>29</v>
      </c>
      <c r="C1699" t="s">
        <v>30</v>
      </c>
      <c r="D1699" t="s">
        <v>22</v>
      </c>
      <c r="E1699" t="s">
        <v>23</v>
      </c>
      <c r="F1699" t="s">
        <v>5</v>
      </c>
      <c r="H1699" t="s">
        <v>24</v>
      </c>
      <c r="I1699">
        <v>1848462</v>
      </c>
      <c r="J1699">
        <v>1848749</v>
      </c>
      <c r="K1699" t="s">
        <v>52</v>
      </c>
      <c r="L1699" t="s">
        <v>6731</v>
      </c>
      <c r="M1699" t="s">
        <v>6731</v>
      </c>
      <c r="O1699" t="s">
        <v>6732</v>
      </c>
      <c r="P1699" t="s">
        <v>6728</v>
      </c>
      <c r="S1699">
        <v>288</v>
      </c>
      <c r="T1699">
        <v>95</v>
      </c>
    </row>
    <row r="1700" spans="1:21" x14ac:dyDescent="0.25">
      <c r="A1700" t="s">
        <v>6733</v>
      </c>
      <c r="B1700" t="s">
        <v>29</v>
      </c>
      <c r="C1700" t="s">
        <v>30</v>
      </c>
      <c r="D1700" t="s">
        <v>22</v>
      </c>
      <c r="E1700" t="s">
        <v>23</v>
      </c>
      <c r="F1700" t="s">
        <v>5</v>
      </c>
      <c r="H1700" t="s">
        <v>24</v>
      </c>
      <c r="I1700">
        <v>1848759</v>
      </c>
      <c r="J1700">
        <v>1849109</v>
      </c>
      <c r="K1700" t="s">
        <v>52</v>
      </c>
      <c r="L1700" t="s">
        <v>6735</v>
      </c>
      <c r="M1700" t="s">
        <v>6735</v>
      </c>
      <c r="O1700" t="s">
        <v>6736</v>
      </c>
      <c r="S1700">
        <v>351</v>
      </c>
      <c r="T1700">
        <v>116</v>
      </c>
    </row>
    <row r="1701" spans="1:21" x14ac:dyDescent="0.25">
      <c r="A1701" t="s">
        <v>6738</v>
      </c>
      <c r="B1701" t="s">
        <v>29</v>
      </c>
      <c r="C1701" t="s">
        <v>30</v>
      </c>
      <c r="D1701" t="s">
        <v>22</v>
      </c>
      <c r="E1701" t="s">
        <v>23</v>
      </c>
      <c r="F1701" t="s">
        <v>5</v>
      </c>
      <c r="H1701" t="s">
        <v>24</v>
      </c>
      <c r="I1701">
        <v>1849112</v>
      </c>
      <c r="J1701">
        <v>1849522</v>
      </c>
      <c r="K1701" t="s">
        <v>52</v>
      </c>
      <c r="L1701" t="s">
        <v>6740</v>
      </c>
      <c r="M1701" t="s">
        <v>6740</v>
      </c>
      <c r="O1701" t="s">
        <v>6741</v>
      </c>
      <c r="P1701" t="s">
        <v>6737</v>
      </c>
      <c r="S1701">
        <v>411</v>
      </c>
      <c r="T1701">
        <v>136</v>
      </c>
    </row>
    <row r="1702" spans="1:21" x14ac:dyDescent="0.25">
      <c r="A1702" t="s">
        <v>6742</v>
      </c>
      <c r="B1702" t="s">
        <v>29</v>
      </c>
      <c r="C1702" t="s">
        <v>30</v>
      </c>
      <c r="D1702" t="s">
        <v>22</v>
      </c>
      <c r="E1702" t="s">
        <v>23</v>
      </c>
      <c r="F1702" t="s">
        <v>5</v>
      </c>
      <c r="H1702" t="s">
        <v>24</v>
      </c>
      <c r="I1702">
        <v>1849623</v>
      </c>
      <c r="J1702">
        <v>1850324</v>
      </c>
      <c r="K1702" t="s">
        <v>52</v>
      </c>
      <c r="L1702" t="s">
        <v>6744</v>
      </c>
      <c r="M1702" t="s">
        <v>6744</v>
      </c>
      <c r="O1702" t="s">
        <v>6745</v>
      </c>
      <c r="S1702">
        <v>702</v>
      </c>
      <c r="T1702">
        <v>233</v>
      </c>
    </row>
    <row r="1703" spans="1:21" x14ac:dyDescent="0.25">
      <c r="A1703" t="s">
        <v>6746</v>
      </c>
      <c r="B1703" t="s">
        <v>124</v>
      </c>
      <c r="D1703" t="s">
        <v>22</v>
      </c>
      <c r="E1703" t="s">
        <v>23</v>
      </c>
      <c r="F1703" t="s">
        <v>5</v>
      </c>
      <c r="H1703" t="s">
        <v>24</v>
      </c>
      <c r="I1703">
        <v>1850588</v>
      </c>
      <c r="J1703">
        <v>1850678</v>
      </c>
      <c r="K1703" t="s">
        <v>25</v>
      </c>
      <c r="O1703" t="s">
        <v>6748</v>
      </c>
      <c r="S1703">
        <v>91</v>
      </c>
      <c r="U1703" t="s">
        <v>6749</v>
      </c>
    </row>
    <row r="1704" spans="1:21" x14ac:dyDescent="0.25">
      <c r="A1704" t="s">
        <v>6750</v>
      </c>
      <c r="B1704" t="s">
        <v>29</v>
      </c>
      <c r="C1704" t="s">
        <v>30</v>
      </c>
      <c r="D1704" t="s">
        <v>22</v>
      </c>
      <c r="E1704" t="s">
        <v>23</v>
      </c>
      <c r="F1704" t="s">
        <v>5</v>
      </c>
      <c r="H1704" t="s">
        <v>24</v>
      </c>
      <c r="I1704">
        <v>1850961</v>
      </c>
      <c r="J1704">
        <v>1851914</v>
      </c>
      <c r="K1704" t="s">
        <v>52</v>
      </c>
      <c r="L1704" t="s">
        <v>6752</v>
      </c>
      <c r="M1704" t="s">
        <v>6752</v>
      </c>
      <c r="O1704" t="s">
        <v>6753</v>
      </c>
      <c r="S1704">
        <v>954</v>
      </c>
      <c r="T1704">
        <v>317</v>
      </c>
    </row>
    <row r="1705" spans="1:21" x14ac:dyDescent="0.25">
      <c r="A1705" t="s">
        <v>6755</v>
      </c>
      <c r="B1705" t="s">
        <v>29</v>
      </c>
      <c r="C1705" t="s">
        <v>30</v>
      </c>
      <c r="D1705" t="s">
        <v>22</v>
      </c>
      <c r="E1705" t="s">
        <v>23</v>
      </c>
      <c r="F1705" t="s">
        <v>5</v>
      </c>
      <c r="H1705" t="s">
        <v>24</v>
      </c>
      <c r="I1705">
        <v>1851911</v>
      </c>
      <c r="J1705">
        <v>1852594</v>
      </c>
      <c r="K1705" t="s">
        <v>52</v>
      </c>
      <c r="L1705" t="s">
        <v>6757</v>
      </c>
      <c r="M1705" t="s">
        <v>6757</v>
      </c>
      <c r="O1705" t="s">
        <v>6758</v>
      </c>
      <c r="P1705" t="s">
        <v>6754</v>
      </c>
      <c r="S1705">
        <v>684</v>
      </c>
      <c r="T1705">
        <v>227</v>
      </c>
    </row>
    <row r="1706" spans="1:21" x14ac:dyDescent="0.25">
      <c r="A1706" t="s">
        <v>6759</v>
      </c>
      <c r="B1706" t="s">
        <v>29</v>
      </c>
      <c r="C1706" t="s">
        <v>30</v>
      </c>
      <c r="D1706" t="s">
        <v>22</v>
      </c>
      <c r="E1706" t="s">
        <v>23</v>
      </c>
      <c r="F1706" t="s">
        <v>5</v>
      </c>
      <c r="H1706" t="s">
        <v>24</v>
      </c>
      <c r="I1706">
        <v>1852591</v>
      </c>
      <c r="J1706">
        <v>1853331</v>
      </c>
      <c r="K1706" t="s">
        <v>52</v>
      </c>
      <c r="L1706" t="s">
        <v>6761</v>
      </c>
      <c r="M1706" t="s">
        <v>6761</v>
      </c>
      <c r="O1706" t="s">
        <v>6762</v>
      </c>
      <c r="S1706">
        <v>741</v>
      </c>
      <c r="T1706">
        <v>246</v>
      </c>
    </row>
    <row r="1707" spans="1:21" x14ac:dyDescent="0.25">
      <c r="A1707" t="s">
        <v>6763</v>
      </c>
      <c r="B1707" t="s">
        <v>29</v>
      </c>
      <c r="C1707" t="s">
        <v>30</v>
      </c>
      <c r="D1707" t="s">
        <v>22</v>
      </c>
      <c r="E1707" t="s">
        <v>23</v>
      </c>
      <c r="F1707" t="s">
        <v>5</v>
      </c>
      <c r="H1707" t="s">
        <v>24</v>
      </c>
      <c r="I1707">
        <v>1853351</v>
      </c>
      <c r="J1707">
        <v>1854463</v>
      </c>
      <c r="K1707" t="s">
        <v>52</v>
      </c>
      <c r="L1707" t="s">
        <v>6765</v>
      </c>
      <c r="M1707" t="s">
        <v>6765</v>
      </c>
      <c r="O1707" t="s">
        <v>6766</v>
      </c>
      <c r="S1707">
        <v>1113</v>
      </c>
      <c r="T1707">
        <v>370</v>
      </c>
    </row>
    <row r="1708" spans="1:21" x14ac:dyDescent="0.25">
      <c r="A1708" t="s">
        <v>6767</v>
      </c>
      <c r="B1708" t="s">
        <v>29</v>
      </c>
      <c r="C1708" t="s">
        <v>30</v>
      </c>
      <c r="D1708" t="s">
        <v>22</v>
      </c>
      <c r="E1708" t="s">
        <v>23</v>
      </c>
      <c r="F1708" t="s">
        <v>5</v>
      </c>
      <c r="H1708" t="s">
        <v>24</v>
      </c>
      <c r="I1708">
        <v>1854487</v>
      </c>
      <c r="J1708">
        <v>1854915</v>
      </c>
      <c r="K1708" t="s">
        <v>52</v>
      </c>
      <c r="L1708" t="s">
        <v>6769</v>
      </c>
      <c r="M1708" t="s">
        <v>6769</v>
      </c>
      <c r="O1708" t="s">
        <v>1320</v>
      </c>
      <c r="S1708">
        <v>429</v>
      </c>
      <c r="T1708">
        <v>142</v>
      </c>
    </row>
    <row r="1709" spans="1:21" x14ac:dyDescent="0.25">
      <c r="A1709" t="s">
        <v>6770</v>
      </c>
      <c r="B1709" t="s">
        <v>29</v>
      </c>
      <c r="C1709" t="s">
        <v>30</v>
      </c>
      <c r="D1709" t="s">
        <v>22</v>
      </c>
      <c r="E1709" t="s">
        <v>23</v>
      </c>
      <c r="F1709" t="s">
        <v>5</v>
      </c>
      <c r="H1709" t="s">
        <v>24</v>
      </c>
      <c r="I1709">
        <v>1854896</v>
      </c>
      <c r="J1709">
        <v>1855351</v>
      </c>
      <c r="K1709" t="s">
        <v>52</v>
      </c>
      <c r="L1709" t="s">
        <v>6772</v>
      </c>
      <c r="M1709" t="s">
        <v>6772</v>
      </c>
      <c r="O1709" t="s">
        <v>6773</v>
      </c>
      <c r="S1709">
        <v>456</v>
      </c>
      <c r="T1709">
        <v>151</v>
      </c>
    </row>
    <row r="1710" spans="1:21" x14ac:dyDescent="0.25">
      <c r="A1710" t="s">
        <v>6774</v>
      </c>
      <c r="B1710" t="s">
        <v>29</v>
      </c>
      <c r="C1710" t="s">
        <v>30</v>
      </c>
      <c r="D1710" t="s">
        <v>22</v>
      </c>
      <c r="E1710" t="s">
        <v>23</v>
      </c>
      <c r="F1710" t="s">
        <v>5</v>
      </c>
      <c r="H1710" t="s">
        <v>24</v>
      </c>
      <c r="I1710">
        <v>1855355</v>
      </c>
      <c r="J1710">
        <v>1855792</v>
      </c>
      <c r="K1710" t="s">
        <v>52</v>
      </c>
      <c r="L1710" t="s">
        <v>6776</v>
      </c>
      <c r="M1710" t="s">
        <v>6776</v>
      </c>
      <c r="O1710" t="s">
        <v>6773</v>
      </c>
      <c r="S1710">
        <v>438</v>
      </c>
      <c r="T1710">
        <v>145</v>
      </c>
    </row>
    <row r="1711" spans="1:21" x14ac:dyDescent="0.25">
      <c r="A1711" t="s">
        <v>6777</v>
      </c>
      <c r="B1711" t="s">
        <v>29</v>
      </c>
      <c r="C1711" t="s">
        <v>30</v>
      </c>
      <c r="D1711" t="s">
        <v>22</v>
      </c>
      <c r="E1711" t="s">
        <v>23</v>
      </c>
      <c r="F1711" t="s">
        <v>5</v>
      </c>
      <c r="H1711" t="s">
        <v>24</v>
      </c>
      <c r="I1711">
        <v>1856135</v>
      </c>
      <c r="J1711">
        <v>1856554</v>
      </c>
      <c r="K1711" t="s">
        <v>25</v>
      </c>
      <c r="L1711" t="s">
        <v>6779</v>
      </c>
      <c r="M1711" t="s">
        <v>6779</v>
      </c>
      <c r="O1711" t="s">
        <v>5718</v>
      </c>
      <c r="S1711">
        <v>420</v>
      </c>
      <c r="T1711">
        <v>139</v>
      </c>
    </row>
    <row r="1712" spans="1:21" x14ac:dyDescent="0.25">
      <c r="A1712" t="s">
        <v>6780</v>
      </c>
      <c r="B1712" t="s">
        <v>29</v>
      </c>
      <c r="C1712" t="s">
        <v>30</v>
      </c>
      <c r="D1712" t="s">
        <v>22</v>
      </c>
      <c r="E1712" t="s">
        <v>23</v>
      </c>
      <c r="F1712" t="s">
        <v>5</v>
      </c>
      <c r="H1712" t="s">
        <v>24</v>
      </c>
      <c r="I1712">
        <v>1856558</v>
      </c>
      <c r="J1712">
        <v>1857187</v>
      </c>
      <c r="K1712" t="s">
        <v>52</v>
      </c>
      <c r="L1712" t="s">
        <v>6782</v>
      </c>
      <c r="M1712" t="s">
        <v>6782</v>
      </c>
      <c r="O1712" t="s">
        <v>554</v>
      </c>
      <c r="S1712">
        <v>630</v>
      </c>
      <c r="T1712">
        <v>209</v>
      </c>
    </row>
    <row r="1713" spans="1:20" x14ac:dyDescent="0.25">
      <c r="A1713" t="s">
        <v>6784</v>
      </c>
      <c r="B1713" t="s">
        <v>29</v>
      </c>
      <c r="C1713" t="s">
        <v>30</v>
      </c>
      <c r="D1713" t="s">
        <v>22</v>
      </c>
      <c r="E1713" t="s">
        <v>23</v>
      </c>
      <c r="F1713" t="s">
        <v>5</v>
      </c>
      <c r="H1713" t="s">
        <v>24</v>
      </c>
      <c r="I1713">
        <v>1857206</v>
      </c>
      <c r="J1713">
        <v>1858018</v>
      </c>
      <c r="K1713" t="s">
        <v>52</v>
      </c>
      <c r="L1713" t="s">
        <v>6786</v>
      </c>
      <c r="M1713" t="s">
        <v>6786</v>
      </c>
      <c r="O1713" t="s">
        <v>1787</v>
      </c>
      <c r="P1713" t="s">
        <v>6783</v>
      </c>
      <c r="S1713">
        <v>813</v>
      </c>
      <c r="T1713">
        <v>270</v>
      </c>
    </row>
    <row r="1714" spans="1:20" x14ac:dyDescent="0.25">
      <c r="A1714" t="s">
        <v>6787</v>
      </c>
      <c r="B1714" t="s">
        <v>29</v>
      </c>
      <c r="C1714" t="s">
        <v>30</v>
      </c>
      <c r="D1714" t="s">
        <v>22</v>
      </c>
      <c r="E1714" t="s">
        <v>23</v>
      </c>
      <c r="F1714" t="s">
        <v>5</v>
      </c>
      <c r="H1714" t="s">
        <v>24</v>
      </c>
      <c r="I1714">
        <v>1858097</v>
      </c>
      <c r="J1714">
        <v>1858837</v>
      </c>
      <c r="K1714" t="s">
        <v>52</v>
      </c>
      <c r="L1714" t="s">
        <v>6789</v>
      </c>
      <c r="M1714" t="s">
        <v>6789</v>
      </c>
      <c r="O1714" t="s">
        <v>56</v>
      </c>
      <c r="S1714">
        <v>741</v>
      </c>
      <c r="T1714">
        <v>246</v>
      </c>
    </row>
    <row r="1715" spans="1:20" x14ac:dyDescent="0.25">
      <c r="A1715" t="s">
        <v>6790</v>
      </c>
      <c r="B1715" t="s">
        <v>29</v>
      </c>
      <c r="C1715" t="s">
        <v>30</v>
      </c>
      <c r="D1715" t="s">
        <v>22</v>
      </c>
      <c r="E1715" t="s">
        <v>23</v>
      </c>
      <c r="F1715" t="s">
        <v>5</v>
      </c>
      <c r="H1715" t="s">
        <v>24</v>
      </c>
      <c r="I1715">
        <v>1858834</v>
      </c>
      <c r="J1715">
        <v>1859358</v>
      </c>
      <c r="K1715" t="s">
        <v>52</v>
      </c>
      <c r="L1715" t="s">
        <v>6792</v>
      </c>
      <c r="M1715" t="s">
        <v>6792</v>
      </c>
      <c r="O1715" t="s">
        <v>6793</v>
      </c>
      <c r="S1715">
        <v>525</v>
      </c>
      <c r="T1715">
        <v>174</v>
      </c>
    </row>
    <row r="1716" spans="1:20" x14ac:dyDescent="0.25">
      <c r="A1716" t="s">
        <v>6794</v>
      </c>
      <c r="B1716" t="s">
        <v>29</v>
      </c>
      <c r="C1716" t="s">
        <v>30</v>
      </c>
      <c r="D1716" t="s">
        <v>22</v>
      </c>
      <c r="E1716" t="s">
        <v>23</v>
      </c>
      <c r="F1716" t="s">
        <v>5</v>
      </c>
      <c r="H1716" t="s">
        <v>24</v>
      </c>
      <c r="I1716">
        <v>1859355</v>
      </c>
      <c r="J1716">
        <v>1860629</v>
      </c>
      <c r="K1716" t="s">
        <v>52</v>
      </c>
      <c r="L1716" t="s">
        <v>6796</v>
      </c>
      <c r="M1716" t="s">
        <v>6796</v>
      </c>
      <c r="O1716" t="s">
        <v>3880</v>
      </c>
      <c r="S1716">
        <v>1275</v>
      </c>
      <c r="T1716">
        <v>424</v>
      </c>
    </row>
    <row r="1717" spans="1:20" x14ac:dyDescent="0.25">
      <c r="A1717" t="s">
        <v>6797</v>
      </c>
      <c r="B1717" t="s">
        <v>29</v>
      </c>
      <c r="C1717" t="s">
        <v>30</v>
      </c>
      <c r="D1717" t="s">
        <v>22</v>
      </c>
      <c r="E1717" t="s">
        <v>23</v>
      </c>
      <c r="F1717" t="s">
        <v>5</v>
      </c>
      <c r="H1717" t="s">
        <v>24</v>
      </c>
      <c r="I1717">
        <v>1860617</v>
      </c>
      <c r="J1717">
        <v>1861519</v>
      </c>
      <c r="K1717" t="s">
        <v>52</v>
      </c>
      <c r="L1717" t="s">
        <v>6799</v>
      </c>
      <c r="M1717" t="s">
        <v>6799</v>
      </c>
      <c r="O1717" t="s">
        <v>6800</v>
      </c>
      <c r="S1717">
        <v>903</v>
      </c>
      <c r="T1717">
        <v>300</v>
      </c>
    </row>
    <row r="1718" spans="1:20" x14ac:dyDescent="0.25">
      <c r="A1718" t="s">
        <v>6801</v>
      </c>
      <c r="B1718" t="s">
        <v>29</v>
      </c>
      <c r="C1718" t="s">
        <v>30</v>
      </c>
      <c r="D1718" t="s">
        <v>22</v>
      </c>
      <c r="E1718" t="s">
        <v>23</v>
      </c>
      <c r="F1718" t="s">
        <v>5</v>
      </c>
      <c r="H1718" t="s">
        <v>24</v>
      </c>
      <c r="I1718">
        <v>1861522</v>
      </c>
      <c r="J1718">
        <v>1862787</v>
      </c>
      <c r="K1718" t="s">
        <v>52</v>
      </c>
      <c r="L1718" t="s">
        <v>6803</v>
      </c>
      <c r="M1718" t="s">
        <v>6803</v>
      </c>
      <c r="O1718" t="s">
        <v>574</v>
      </c>
      <c r="S1718">
        <v>1266</v>
      </c>
      <c r="T1718">
        <v>421</v>
      </c>
    </row>
    <row r="1719" spans="1:20" x14ac:dyDescent="0.25">
      <c r="A1719" t="s">
        <v>6804</v>
      </c>
      <c r="B1719" t="s">
        <v>29</v>
      </c>
      <c r="C1719" t="s">
        <v>30</v>
      </c>
      <c r="D1719" t="s">
        <v>22</v>
      </c>
      <c r="E1719" t="s">
        <v>23</v>
      </c>
      <c r="F1719" t="s">
        <v>5</v>
      </c>
      <c r="H1719" t="s">
        <v>24</v>
      </c>
      <c r="I1719">
        <v>1862813</v>
      </c>
      <c r="J1719">
        <v>1863595</v>
      </c>
      <c r="K1719" t="s">
        <v>52</v>
      </c>
      <c r="L1719" t="s">
        <v>6806</v>
      </c>
      <c r="M1719" t="s">
        <v>6806</v>
      </c>
      <c r="O1719" t="s">
        <v>636</v>
      </c>
      <c r="S1719">
        <v>783</v>
      </c>
      <c r="T1719">
        <v>260</v>
      </c>
    </row>
    <row r="1720" spans="1:20" x14ac:dyDescent="0.25">
      <c r="A1720" t="s">
        <v>6807</v>
      </c>
      <c r="B1720" t="s">
        <v>29</v>
      </c>
      <c r="C1720" t="s">
        <v>30</v>
      </c>
      <c r="D1720" t="s">
        <v>22</v>
      </c>
      <c r="E1720" t="s">
        <v>23</v>
      </c>
      <c r="F1720" t="s">
        <v>5</v>
      </c>
      <c r="H1720" t="s">
        <v>24</v>
      </c>
      <c r="I1720">
        <v>1863592</v>
      </c>
      <c r="J1720">
        <v>1864068</v>
      </c>
      <c r="K1720" t="s">
        <v>52</v>
      </c>
      <c r="L1720" t="s">
        <v>6809</v>
      </c>
      <c r="M1720" t="s">
        <v>6809</v>
      </c>
      <c r="O1720" t="s">
        <v>4317</v>
      </c>
      <c r="S1720">
        <v>477</v>
      </c>
      <c r="T1720">
        <v>158</v>
      </c>
    </row>
    <row r="1721" spans="1:20" x14ac:dyDescent="0.25">
      <c r="A1721" t="s">
        <v>6810</v>
      </c>
      <c r="B1721" t="s">
        <v>29</v>
      </c>
      <c r="C1721" t="s">
        <v>30</v>
      </c>
      <c r="D1721" t="s">
        <v>22</v>
      </c>
      <c r="E1721" t="s">
        <v>23</v>
      </c>
      <c r="F1721" t="s">
        <v>5</v>
      </c>
      <c r="H1721" t="s">
        <v>24</v>
      </c>
      <c r="I1721">
        <v>1864065</v>
      </c>
      <c r="J1721">
        <v>1865021</v>
      </c>
      <c r="K1721" t="s">
        <v>52</v>
      </c>
      <c r="L1721" t="s">
        <v>6812</v>
      </c>
      <c r="M1721" t="s">
        <v>6812</v>
      </c>
      <c r="O1721" t="s">
        <v>3924</v>
      </c>
      <c r="S1721">
        <v>957</v>
      </c>
      <c r="T1721">
        <v>318</v>
      </c>
    </row>
    <row r="1722" spans="1:20" x14ac:dyDescent="0.25">
      <c r="A1722" t="s">
        <v>6813</v>
      </c>
      <c r="B1722" t="s">
        <v>29</v>
      </c>
      <c r="C1722" t="s">
        <v>30</v>
      </c>
      <c r="D1722" t="s">
        <v>22</v>
      </c>
      <c r="E1722" t="s">
        <v>23</v>
      </c>
      <c r="F1722" t="s">
        <v>5</v>
      </c>
      <c r="H1722" t="s">
        <v>24</v>
      </c>
      <c r="I1722">
        <v>1865030</v>
      </c>
      <c r="J1722">
        <v>1866055</v>
      </c>
      <c r="K1722" t="s">
        <v>25</v>
      </c>
      <c r="L1722" t="s">
        <v>6815</v>
      </c>
      <c r="M1722" t="s">
        <v>6815</v>
      </c>
      <c r="O1722" t="s">
        <v>574</v>
      </c>
      <c r="S1722">
        <v>1026</v>
      </c>
      <c r="T1722">
        <v>341</v>
      </c>
    </row>
    <row r="1723" spans="1:20" x14ac:dyDescent="0.25">
      <c r="A1723" t="s">
        <v>6816</v>
      </c>
      <c r="B1723" t="s">
        <v>29</v>
      </c>
      <c r="C1723" t="s">
        <v>30</v>
      </c>
      <c r="D1723" t="s">
        <v>22</v>
      </c>
      <c r="E1723" t="s">
        <v>23</v>
      </c>
      <c r="F1723" t="s">
        <v>5</v>
      </c>
      <c r="H1723" t="s">
        <v>24</v>
      </c>
      <c r="I1723">
        <v>1866062</v>
      </c>
      <c r="J1723">
        <v>1867546</v>
      </c>
      <c r="K1723" t="s">
        <v>52</v>
      </c>
      <c r="L1723" t="s">
        <v>6818</v>
      </c>
      <c r="M1723" t="s">
        <v>6818</v>
      </c>
      <c r="O1723" t="s">
        <v>795</v>
      </c>
      <c r="S1723">
        <v>1485</v>
      </c>
      <c r="T1723">
        <v>494</v>
      </c>
    </row>
    <row r="1724" spans="1:20" x14ac:dyDescent="0.25">
      <c r="A1724" t="s">
        <v>6819</v>
      </c>
      <c r="B1724" t="s">
        <v>29</v>
      </c>
      <c r="C1724" t="s">
        <v>30</v>
      </c>
      <c r="D1724" t="s">
        <v>22</v>
      </c>
      <c r="E1724" t="s">
        <v>23</v>
      </c>
      <c r="F1724" t="s">
        <v>5</v>
      </c>
      <c r="H1724" t="s">
        <v>24</v>
      </c>
      <c r="I1724">
        <v>1867659</v>
      </c>
      <c r="J1724">
        <v>1868867</v>
      </c>
      <c r="K1724" t="s">
        <v>25</v>
      </c>
      <c r="L1724" t="s">
        <v>6821</v>
      </c>
      <c r="M1724" t="s">
        <v>6821</v>
      </c>
      <c r="O1724" t="s">
        <v>6822</v>
      </c>
      <c r="S1724">
        <v>1209</v>
      </c>
      <c r="T1724">
        <v>402</v>
      </c>
    </row>
    <row r="1725" spans="1:20" x14ac:dyDescent="0.25">
      <c r="A1725" t="s">
        <v>6823</v>
      </c>
      <c r="B1725" t="s">
        <v>29</v>
      </c>
      <c r="C1725" t="s">
        <v>30</v>
      </c>
      <c r="D1725" t="s">
        <v>22</v>
      </c>
      <c r="E1725" t="s">
        <v>23</v>
      </c>
      <c r="F1725" t="s">
        <v>5</v>
      </c>
      <c r="H1725" t="s">
        <v>24</v>
      </c>
      <c r="I1725">
        <v>1868882</v>
      </c>
      <c r="J1725">
        <v>1869373</v>
      </c>
      <c r="K1725" t="s">
        <v>25</v>
      </c>
      <c r="L1725" t="s">
        <v>6825</v>
      </c>
      <c r="M1725" t="s">
        <v>6825</v>
      </c>
      <c r="O1725" t="s">
        <v>4954</v>
      </c>
      <c r="S1725">
        <v>492</v>
      </c>
      <c r="T1725">
        <v>163</v>
      </c>
    </row>
    <row r="1726" spans="1:20" x14ac:dyDescent="0.25">
      <c r="A1726" t="s">
        <v>6826</v>
      </c>
      <c r="B1726" t="s">
        <v>29</v>
      </c>
      <c r="C1726" t="s">
        <v>30</v>
      </c>
      <c r="D1726" t="s">
        <v>22</v>
      </c>
      <c r="E1726" t="s">
        <v>23</v>
      </c>
      <c r="F1726" t="s">
        <v>5</v>
      </c>
      <c r="H1726" t="s">
        <v>24</v>
      </c>
      <c r="I1726">
        <v>1869426</v>
      </c>
      <c r="J1726">
        <v>1870487</v>
      </c>
      <c r="K1726" t="s">
        <v>25</v>
      </c>
      <c r="L1726" t="s">
        <v>6828</v>
      </c>
      <c r="M1726" t="s">
        <v>6828</v>
      </c>
      <c r="O1726" t="s">
        <v>6829</v>
      </c>
      <c r="S1726">
        <v>1062</v>
      </c>
      <c r="T1726">
        <v>353</v>
      </c>
    </row>
    <row r="1727" spans="1:20" x14ac:dyDescent="0.25">
      <c r="A1727" t="s">
        <v>6830</v>
      </c>
      <c r="B1727" t="s">
        <v>29</v>
      </c>
      <c r="C1727" t="s">
        <v>30</v>
      </c>
      <c r="D1727" t="s">
        <v>22</v>
      </c>
      <c r="E1727" t="s">
        <v>23</v>
      </c>
      <c r="F1727" t="s">
        <v>5</v>
      </c>
      <c r="H1727" t="s">
        <v>24</v>
      </c>
      <c r="I1727">
        <v>1870518</v>
      </c>
      <c r="J1727">
        <v>1870967</v>
      </c>
      <c r="K1727" t="s">
        <v>25</v>
      </c>
      <c r="L1727" t="s">
        <v>6832</v>
      </c>
      <c r="M1727" t="s">
        <v>6832</v>
      </c>
      <c r="O1727" t="s">
        <v>3971</v>
      </c>
      <c r="S1727">
        <v>450</v>
      </c>
      <c r="T1727">
        <v>149</v>
      </c>
    </row>
    <row r="1728" spans="1:20" x14ac:dyDescent="0.25">
      <c r="A1728" t="s">
        <v>6833</v>
      </c>
      <c r="B1728" t="s">
        <v>29</v>
      </c>
      <c r="C1728" t="s">
        <v>30</v>
      </c>
      <c r="D1728" t="s">
        <v>22</v>
      </c>
      <c r="E1728" t="s">
        <v>23</v>
      </c>
      <c r="F1728" t="s">
        <v>5</v>
      </c>
      <c r="H1728" t="s">
        <v>24</v>
      </c>
      <c r="I1728">
        <v>1871009</v>
      </c>
      <c r="J1728">
        <v>1871905</v>
      </c>
      <c r="K1728" t="s">
        <v>25</v>
      </c>
      <c r="L1728" t="s">
        <v>6835</v>
      </c>
      <c r="M1728" t="s">
        <v>6835</v>
      </c>
      <c r="O1728" t="s">
        <v>578</v>
      </c>
      <c r="S1728">
        <v>897</v>
      </c>
      <c r="T1728">
        <v>298</v>
      </c>
    </row>
    <row r="1729" spans="1:21" x14ac:dyDescent="0.25">
      <c r="A1729" t="s">
        <v>6836</v>
      </c>
      <c r="B1729" t="s">
        <v>29</v>
      </c>
      <c r="C1729" t="s">
        <v>30</v>
      </c>
      <c r="D1729" t="s">
        <v>22</v>
      </c>
      <c r="E1729" t="s">
        <v>23</v>
      </c>
      <c r="F1729" t="s">
        <v>5</v>
      </c>
      <c r="H1729" t="s">
        <v>24</v>
      </c>
      <c r="I1729">
        <v>1871920</v>
      </c>
      <c r="J1729">
        <v>1872486</v>
      </c>
      <c r="K1729" t="s">
        <v>25</v>
      </c>
      <c r="L1729" t="s">
        <v>6838</v>
      </c>
      <c r="M1729" t="s">
        <v>6838</v>
      </c>
      <c r="O1729" t="s">
        <v>6839</v>
      </c>
      <c r="S1729">
        <v>567</v>
      </c>
      <c r="T1729">
        <v>188</v>
      </c>
    </row>
    <row r="1730" spans="1:21" x14ac:dyDescent="0.25">
      <c r="A1730" t="s">
        <v>6840</v>
      </c>
      <c r="B1730" t="s">
        <v>29</v>
      </c>
      <c r="C1730" t="s">
        <v>30</v>
      </c>
      <c r="D1730" t="s">
        <v>22</v>
      </c>
      <c r="E1730" t="s">
        <v>23</v>
      </c>
      <c r="F1730" t="s">
        <v>5</v>
      </c>
      <c r="H1730" t="s">
        <v>24</v>
      </c>
      <c r="I1730">
        <v>1872688</v>
      </c>
      <c r="J1730">
        <v>1873149</v>
      </c>
      <c r="K1730" t="s">
        <v>25</v>
      </c>
      <c r="L1730" t="s">
        <v>6842</v>
      </c>
      <c r="M1730" t="s">
        <v>6842</v>
      </c>
      <c r="O1730" t="s">
        <v>3586</v>
      </c>
      <c r="S1730">
        <v>462</v>
      </c>
      <c r="T1730">
        <v>153</v>
      </c>
    </row>
    <row r="1731" spans="1:21" x14ac:dyDescent="0.25">
      <c r="A1731" t="s">
        <v>6843</v>
      </c>
      <c r="B1731" t="s">
        <v>29</v>
      </c>
      <c r="C1731" t="s">
        <v>30</v>
      </c>
      <c r="D1731" t="s">
        <v>22</v>
      </c>
      <c r="E1731" t="s">
        <v>23</v>
      </c>
      <c r="F1731" t="s">
        <v>5</v>
      </c>
      <c r="H1731" t="s">
        <v>24</v>
      </c>
      <c r="I1731">
        <v>1873271</v>
      </c>
      <c r="J1731">
        <v>1874923</v>
      </c>
      <c r="K1731" t="s">
        <v>52</v>
      </c>
      <c r="L1731" t="s">
        <v>6845</v>
      </c>
      <c r="M1731" t="s">
        <v>6845</v>
      </c>
      <c r="O1731" t="s">
        <v>6846</v>
      </c>
      <c r="S1731">
        <v>1653</v>
      </c>
      <c r="T1731">
        <v>550</v>
      </c>
    </row>
    <row r="1732" spans="1:21" x14ac:dyDescent="0.25">
      <c r="A1732" t="s">
        <v>6847</v>
      </c>
      <c r="B1732" t="s">
        <v>29</v>
      </c>
      <c r="C1732" t="s">
        <v>30</v>
      </c>
      <c r="D1732" t="s">
        <v>22</v>
      </c>
      <c r="E1732" t="s">
        <v>23</v>
      </c>
      <c r="F1732" t="s">
        <v>5</v>
      </c>
      <c r="H1732" t="s">
        <v>24</v>
      </c>
      <c r="I1732">
        <v>1875242</v>
      </c>
      <c r="J1732">
        <v>1875991</v>
      </c>
      <c r="K1732" t="s">
        <v>25</v>
      </c>
      <c r="L1732" t="s">
        <v>6849</v>
      </c>
      <c r="M1732" t="s">
        <v>6849</v>
      </c>
      <c r="O1732" t="s">
        <v>6850</v>
      </c>
      <c r="S1732">
        <v>750</v>
      </c>
      <c r="T1732">
        <v>249</v>
      </c>
    </row>
    <row r="1733" spans="1:21" x14ac:dyDescent="0.25">
      <c r="A1733" t="s">
        <v>6851</v>
      </c>
      <c r="B1733" t="s">
        <v>29</v>
      </c>
      <c r="C1733" t="s">
        <v>30</v>
      </c>
      <c r="D1733" t="s">
        <v>22</v>
      </c>
      <c r="E1733" t="s">
        <v>23</v>
      </c>
      <c r="F1733" t="s">
        <v>5</v>
      </c>
      <c r="H1733" t="s">
        <v>24</v>
      </c>
      <c r="I1733">
        <v>1875992</v>
      </c>
      <c r="J1733">
        <v>1876933</v>
      </c>
      <c r="K1733" t="s">
        <v>25</v>
      </c>
      <c r="L1733" t="s">
        <v>6853</v>
      </c>
      <c r="M1733" t="s">
        <v>6853</v>
      </c>
      <c r="O1733" t="s">
        <v>6854</v>
      </c>
      <c r="S1733">
        <v>942</v>
      </c>
      <c r="T1733">
        <v>313</v>
      </c>
    </row>
    <row r="1734" spans="1:21" x14ac:dyDescent="0.25">
      <c r="A1734" t="s">
        <v>6855</v>
      </c>
      <c r="B1734" t="s">
        <v>29</v>
      </c>
      <c r="C1734" t="s">
        <v>30</v>
      </c>
      <c r="D1734" t="s">
        <v>22</v>
      </c>
      <c r="E1734" t="s">
        <v>23</v>
      </c>
      <c r="F1734" t="s">
        <v>5</v>
      </c>
      <c r="H1734" t="s">
        <v>24</v>
      </c>
      <c r="I1734">
        <v>1876964</v>
      </c>
      <c r="J1734">
        <v>1877419</v>
      </c>
      <c r="K1734" t="s">
        <v>52</v>
      </c>
      <c r="L1734" t="s">
        <v>6857</v>
      </c>
      <c r="M1734" t="s">
        <v>6857</v>
      </c>
      <c r="O1734" t="s">
        <v>56</v>
      </c>
      <c r="S1734">
        <v>456</v>
      </c>
      <c r="T1734">
        <v>151</v>
      </c>
    </row>
    <row r="1735" spans="1:21" x14ac:dyDescent="0.25">
      <c r="A1735" t="s">
        <v>6858</v>
      </c>
      <c r="B1735" t="s">
        <v>29</v>
      </c>
      <c r="C1735" t="s">
        <v>30</v>
      </c>
      <c r="D1735" t="s">
        <v>22</v>
      </c>
      <c r="E1735" t="s">
        <v>23</v>
      </c>
      <c r="F1735" t="s">
        <v>5</v>
      </c>
      <c r="H1735" t="s">
        <v>24</v>
      </c>
      <c r="I1735">
        <v>1877444</v>
      </c>
      <c r="J1735">
        <v>1877773</v>
      </c>
      <c r="K1735" t="s">
        <v>52</v>
      </c>
      <c r="L1735" t="s">
        <v>6860</v>
      </c>
      <c r="M1735" t="s">
        <v>6860</v>
      </c>
      <c r="O1735" t="s">
        <v>56</v>
      </c>
      <c r="S1735">
        <v>330</v>
      </c>
      <c r="T1735">
        <v>109</v>
      </c>
    </row>
    <row r="1736" spans="1:21" x14ac:dyDescent="0.25">
      <c r="A1736" t="s">
        <v>6861</v>
      </c>
      <c r="B1736" t="s">
        <v>29</v>
      </c>
      <c r="C1736" t="s">
        <v>30</v>
      </c>
      <c r="D1736" t="s">
        <v>22</v>
      </c>
      <c r="E1736" t="s">
        <v>23</v>
      </c>
      <c r="F1736" t="s">
        <v>5</v>
      </c>
      <c r="H1736" t="s">
        <v>24</v>
      </c>
      <c r="I1736">
        <v>1877932</v>
      </c>
      <c r="J1736">
        <v>1879173</v>
      </c>
      <c r="K1736" t="s">
        <v>25</v>
      </c>
      <c r="L1736" t="s">
        <v>6863</v>
      </c>
      <c r="M1736" t="s">
        <v>6863</v>
      </c>
      <c r="O1736" t="s">
        <v>6864</v>
      </c>
      <c r="S1736">
        <v>1242</v>
      </c>
      <c r="T1736">
        <v>413</v>
      </c>
    </row>
    <row r="1737" spans="1:21" x14ac:dyDescent="0.25">
      <c r="A1737" t="s">
        <v>6866</v>
      </c>
      <c r="B1737" t="s">
        <v>29</v>
      </c>
      <c r="C1737" t="s">
        <v>30</v>
      </c>
      <c r="D1737" t="s">
        <v>22</v>
      </c>
      <c r="E1737" t="s">
        <v>23</v>
      </c>
      <c r="F1737" t="s">
        <v>5</v>
      </c>
      <c r="H1737" t="s">
        <v>24</v>
      </c>
      <c r="I1737">
        <v>1879174</v>
      </c>
      <c r="J1737">
        <v>1880793</v>
      </c>
      <c r="K1737" t="s">
        <v>52</v>
      </c>
      <c r="L1737" t="s">
        <v>6868</v>
      </c>
      <c r="M1737" t="s">
        <v>6868</v>
      </c>
      <c r="O1737" t="s">
        <v>6869</v>
      </c>
      <c r="P1737" t="s">
        <v>6865</v>
      </c>
      <c r="S1737">
        <v>1620</v>
      </c>
      <c r="T1737">
        <v>539</v>
      </c>
    </row>
    <row r="1738" spans="1:21" x14ac:dyDescent="0.25">
      <c r="A1738" t="s">
        <v>6871</v>
      </c>
      <c r="B1738" t="s">
        <v>29</v>
      </c>
      <c r="C1738" t="s">
        <v>30</v>
      </c>
      <c r="D1738" t="s">
        <v>22</v>
      </c>
      <c r="E1738" t="s">
        <v>23</v>
      </c>
      <c r="F1738" t="s">
        <v>5</v>
      </c>
      <c r="H1738" t="s">
        <v>24</v>
      </c>
      <c r="I1738">
        <v>1880786</v>
      </c>
      <c r="J1738">
        <v>1882459</v>
      </c>
      <c r="K1738" t="s">
        <v>52</v>
      </c>
      <c r="L1738" t="s">
        <v>6873</v>
      </c>
      <c r="M1738" t="s">
        <v>6873</v>
      </c>
      <c r="O1738" t="s">
        <v>6874</v>
      </c>
      <c r="P1738" t="s">
        <v>6870</v>
      </c>
      <c r="S1738">
        <v>1674</v>
      </c>
      <c r="T1738">
        <v>557</v>
      </c>
    </row>
    <row r="1739" spans="1:21" x14ac:dyDescent="0.25">
      <c r="A1739" t="s">
        <v>6876</v>
      </c>
      <c r="B1739" t="s">
        <v>29</v>
      </c>
      <c r="C1739" t="s">
        <v>30</v>
      </c>
      <c r="D1739" t="s">
        <v>22</v>
      </c>
      <c r="E1739" t="s">
        <v>23</v>
      </c>
      <c r="F1739" t="s">
        <v>5</v>
      </c>
      <c r="H1739" t="s">
        <v>24</v>
      </c>
      <c r="I1739">
        <v>1882460</v>
      </c>
      <c r="J1739">
        <v>1883461</v>
      </c>
      <c r="K1739" t="s">
        <v>52</v>
      </c>
      <c r="L1739" t="s">
        <v>6878</v>
      </c>
      <c r="M1739" t="s">
        <v>6878</v>
      </c>
      <c r="O1739" t="s">
        <v>6879</v>
      </c>
      <c r="P1739" t="s">
        <v>6875</v>
      </c>
      <c r="S1739">
        <v>1002</v>
      </c>
      <c r="T1739">
        <v>333</v>
      </c>
    </row>
    <row r="1740" spans="1:21" x14ac:dyDescent="0.25">
      <c r="A1740" t="s">
        <v>6880</v>
      </c>
      <c r="B1740" t="s">
        <v>29</v>
      </c>
      <c r="C1740" t="s">
        <v>30</v>
      </c>
      <c r="D1740" t="s">
        <v>22</v>
      </c>
      <c r="E1740" t="s">
        <v>23</v>
      </c>
      <c r="F1740" t="s">
        <v>5</v>
      </c>
      <c r="H1740" t="s">
        <v>24</v>
      </c>
      <c r="I1740">
        <v>1883464</v>
      </c>
      <c r="J1740">
        <v>1884903</v>
      </c>
      <c r="K1740" t="s">
        <v>52</v>
      </c>
      <c r="L1740" t="s">
        <v>6882</v>
      </c>
      <c r="M1740" t="s">
        <v>6882</v>
      </c>
      <c r="O1740" t="s">
        <v>6883</v>
      </c>
      <c r="S1740">
        <v>1440</v>
      </c>
      <c r="T1740">
        <v>479</v>
      </c>
    </row>
    <row r="1741" spans="1:21" x14ac:dyDescent="0.25">
      <c r="A1741" t="s">
        <v>6884</v>
      </c>
      <c r="B1741" t="s">
        <v>29</v>
      </c>
      <c r="C1741" t="s">
        <v>30</v>
      </c>
      <c r="D1741" t="s">
        <v>22</v>
      </c>
      <c r="E1741" t="s">
        <v>23</v>
      </c>
      <c r="F1741" t="s">
        <v>5</v>
      </c>
      <c r="H1741" t="s">
        <v>24</v>
      </c>
      <c r="I1741">
        <v>1885088</v>
      </c>
      <c r="J1741">
        <v>1885717</v>
      </c>
      <c r="K1741" t="s">
        <v>25</v>
      </c>
      <c r="L1741" t="s">
        <v>6886</v>
      </c>
      <c r="M1741" t="s">
        <v>6886</v>
      </c>
      <c r="O1741" t="s">
        <v>3880</v>
      </c>
      <c r="S1741">
        <v>630</v>
      </c>
      <c r="T1741">
        <v>209</v>
      </c>
    </row>
    <row r="1742" spans="1:21" x14ac:dyDescent="0.25">
      <c r="A1742" t="s">
        <v>6887</v>
      </c>
      <c r="B1742" t="s">
        <v>124</v>
      </c>
      <c r="D1742" t="s">
        <v>22</v>
      </c>
      <c r="E1742" t="s">
        <v>23</v>
      </c>
      <c r="F1742" t="s">
        <v>5</v>
      </c>
      <c r="H1742" t="s">
        <v>24</v>
      </c>
      <c r="I1742">
        <v>1885807</v>
      </c>
      <c r="J1742">
        <v>1885893</v>
      </c>
      <c r="K1742" t="s">
        <v>25</v>
      </c>
      <c r="O1742" t="s">
        <v>3297</v>
      </c>
      <c r="S1742">
        <v>87</v>
      </c>
      <c r="U1742" t="s">
        <v>6889</v>
      </c>
    </row>
    <row r="1743" spans="1:21" x14ac:dyDescent="0.25">
      <c r="A1743" t="s">
        <v>6890</v>
      </c>
      <c r="B1743" t="s">
        <v>29</v>
      </c>
      <c r="C1743" t="s">
        <v>30</v>
      </c>
      <c r="D1743" t="s">
        <v>22</v>
      </c>
      <c r="E1743" t="s">
        <v>23</v>
      </c>
      <c r="F1743" t="s">
        <v>5</v>
      </c>
      <c r="H1743" t="s">
        <v>24</v>
      </c>
      <c r="I1743">
        <v>1885895</v>
      </c>
      <c r="J1743">
        <v>1887487</v>
      </c>
      <c r="K1743" t="s">
        <v>52</v>
      </c>
      <c r="L1743" t="s">
        <v>6892</v>
      </c>
      <c r="M1743" t="s">
        <v>6892</v>
      </c>
      <c r="O1743" t="s">
        <v>220</v>
      </c>
      <c r="S1743">
        <v>1593</v>
      </c>
      <c r="T1743">
        <v>530</v>
      </c>
    </row>
    <row r="1744" spans="1:21" x14ac:dyDescent="0.25">
      <c r="A1744" t="s">
        <v>6893</v>
      </c>
      <c r="B1744" t="s">
        <v>29</v>
      </c>
      <c r="C1744" t="s">
        <v>30</v>
      </c>
      <c r="D1744" t="s">
        <v>22</v>
      </c>
      <c r="E1744" t="s">
        <v>23</v>
      </c>
      <c r="F1744" t="s">
        <v>5</v>
      </c>
      <c r="H1744" t="s">
        <v>24</v>
      </c>
      <c r="I1744">
        <v>1887669</v>
      </c>
      <c r="J1744">
        <v>1888394</v>
      </c>
      <c r="K1744" t="s">
        <v>52</v>
      </c>
      <c r="L1744" t="s">
        <v>6895</v>
      </c>
      <c r="M1744" t="s">
        <v>6895</v>
      </c>
      <c r="O1744" t="s">
        <v>6896</v>
      </c>
      <c r="S1744">
        <v>726</v>
      </c>
      <c r="T1744">
        <v>241</v>
      </c>
    </row>
    <row r="1745" spans="1:20" x14ac:dyDescent="0.25">
      <c r="A1745" t="s">
        <v>6897</v>
      </c>
      <c r="B1745" t="s">
        <v>29</v>
      </c>
      <c r="C1745" t="s">
        <v>30</v>
      </c>
      <c r="D1745" t="s">
        <v>22</v>
      </c>
      <c r="E1745" t="s">
        <v>23</v>
      </c>
      <c r="F1745" t="s">
        <v>5</v>
      </c>
      <c r="H1745" t="s">
        <v>24</v>
      </c>
      <c r="I1745">
        <v>1888591</v>
      </c>
      <c r="J1745">
        <v>1888740</v>
      </c>
      <c r="K1745" t="s">
        <v>52</v>
      </c>
      <c r="L1745" t="s">
        <v>6899</v>
      </c>
      <c r="M1745" t="s">
        <v>6899</v>
      </c>
      <c r="O1745" t="s">
        <v>56</v>
      </c>
      <c r="S1745">
        <v>150</v>
      </c>
      <c r="T1745">
        <v>49</v>
      </c>
    </row>
    <row r="1746" spans="1:20" x14ac:dyDescent="0.25">
      <c r="A1746" t="s">
        <v>6900</v>
      </c>
      <c r="B1746" t="s">
        <v>29</v>
      </c>
      <c r="C1746" t="s">
        <v>30</v>
      </c>
      <c r="D1746" t="s">
        <v>22</v>
      </c>
      <c r="E1746" t="s">
        <v>23</v>
      </c>
      <c r="F1746" t="s">
        <v>5</v>
      </c>
      <c r="H1746" t="s">
        <v>24</v>
      </c>
      <c r="I1746">
        <v>1888889</v>
      </c>
      <c r="J1746">
        <v>1889680</v>
      </c>
      <c r="K1746" t="s">
        <v>25</v>
      </c>
      <c r="L1746" t="s">
        <v>6902</v>
      </c>
      <c r="M1746" t="s">
        <v>6902</v>
      </c>
      <c r="O1746" t="s">
        <v>4230</v>
      </c>
      <c r="S1746">
        <v>792</v>
      </c>
      <c r="T1746">
        <v>263</v>
      </c>
    </row>
    <row r="1747" spans="1:20" x14ac:dyDescent="0.25">
      <c r="A1747" t="s">
        <v>6903</v>
      </c>
      <c r="B1747" t="s">
        <v>29</v>
      </c>
      <c r="C1747" t="s">
        <v>30</v>
      </c>
      <c r="D1747" t="s">
        <v>22</v>
      </c>
      <c r="E1747" t="s">
        <v>23</v>
      </c>
      <c r="F1747" t="s">
        <v>5</v>
      </c>
      <c r="H1747" t="s">
        <v>24</v>
      </c>
      <c r="I1747">
        <v>1889681</v>
      </c>
      <c r="J1747">
        <v>1890175</v>
      </c>
      <c r="K1747" t="s">
        <v>52</v>
      </c>
      <c r="L1747" t="s">
        <v>6905</v>
      </c>
      <c r="M1747" t="s">
        <v>6905</v>
      </c>
      <c r="O1747" t="s">
        <v>6906</v>
      </c>
      <c r="S1747">
        <v>495</v>
      </c>
      <c r="T1747">
        <v>164</v>
      </c>
    </row>
    <row r="1748" spans="1:20" x14ac:dyDescent="0.25">
      <c r="A1748" t="s">
        <v>6907</v>
      </c>
      <c r="B1748" t="s">
        <v>29</v>
      </c>
      <c r="C1748" t="s">
        <v>30</v>
      </c>
      <c r="D1748" t="s">
        <v>22</v>
      </c>
      <c r="E1748" t="s">
        <v>23</v>
      </c>
      <c r="F1748" t="s">
        <v>5</v>
      </c>
      <c r="H1748" t="s">
        <v>24</v>
      </c>
      <c r="I1748">
        <v>1890172</v>
      </c>
      <c r="J1748">
        <v>1890933</v>
      </c>
      <c r="K1748" t="s">
        <v>52</v>
      </c>
      <c r="L1748" t="s">
        <v>6909</v>
      </c>
      <c r="M1748" t="s">
        <v>6909</v>
      </c>
      <c r="O1748" t="s">
        <v>115</v>
      </c>
      <c r="S1748">
        <v>762</v>
      </c>
      <c r="T1748">
        <v>253</v>
      </c>
    </row>
    <row r="1749" spans="1:20" x14ac:dyDescent="0.25">
      <c r="A1749" t="s">
        <v>6910</v>
      </c>
      <c r="B1749" t="s">
        <v>29</v>
      </c>
      <c r="C1749" t="s">
        <v>30</v>
      </c>
      <c r="D1749" t="s">
        <v>22</v>
      </c>
      <c r="E1749" t="s">
        <v>23</v>
      </c>
      <c r="F1749" t="s">
        <v>5</v>
      </c>
      <c r="H1749" t="s">
        <v>24</v>
      </c>
      <c r="I1749">
        <v>1890967</v>
      </c>
      <c r="J1749">
        <v>1891887</v>
      </c>
      <c r="K1749" t="s">
        <v>52</v>
      </c>
      <c r="L1749" t="s">
        <v>6912</v>
      </c>
      <c r="M1749" t="s">
        <v>6912</v>
      </c>
      <c r="O1749" t="s">
        <v>695</v>
      </c>
      <c r="S1749">
        <v>921</v>
      </c>
      <c r="T1749">
        <v>306</v>
      </c>
    </row>
    <row r="1750" spans="1:20" x14ac:dyDescent="0.25">
      <c r="A1750" t="s">
        <v>6913</v>
      </c>
      <c r="B1750" t="s">
        <v>29</v>
      </c>
      <c r="C1750" t="s">
        <v>30</v>
      </c>
      <c r="D1750" t="s">
        <v>22</v>
      </c>
      <c r="E1750" t="s">
        <v>23</v>
      </c>
      <c r="F1750" t="s">
        <v>5</v>
      </c>
      <c r="H1750" t="s">
        <v>24</v>
      </c>
      <c r="I1750">
        <v>1892021</v>
      </c>
      <c r="J1750">
        <v>1892470</v>
      </c>
      <c r="K1750" t="s">
        <v>25</v>
      </c>
      <c r="L1750" t="s">
        <v>6915</v>
      </c>
      <c r="M1750" t="s">
        <v>6915</v>
      </c>
      <c r="O1750" t="s">
        <v>56</v>
      </c>
      <c r="S1750">
        <v>450</v>
      </c>
      <c r="T1750">
        <v>149</v>
      </c>
    </row>
    <row r="1751" spans="1:20" x14ac:dyDescent="0.25">
      <c r="A1751" t="s">
        <v>6916</v>
      </c>
      <c r="B1751" t="s">
        <v>29</v>
      </c>
      <c r="C1751" t="s">
        <v>30</v>
      </c>
      <c r="D1751" t="s">
        <v>22</v>
      </c>
      <c r="E1751" t="s">
        <v>23</v>
      </c>
      <c r="F1751" t="s">
        <v>5</v>
      </c>
      <c r="H1751" t="s">
        <v>24</v>
      </c>
      <c r="I1751">
        <v>1892511</v>
      </c>
      <c r="J1751">
        <v>1892807</v>
      </c>
      <c r="K1751" t="s">
        <v>25</v>
      </c>
      <c r="L1751" t="s">
        <v>6918</v>
      </c>
      <c r="M1751" t="s">
        <v>6918</v>
      </c>
      <c r="O1751" t="s">
        <v>56</v>
      </c>
      <c r="S1751">
        <v>297</v>
      </c>
      <c r="T1751">
        <v>98</v>
      </c>
    </row>
    <row r="1752" spans="1:20" x14ac:dyDescent="0.25">
      <c r="A1752" t="s">
        <v>6919</v>
      </c>
      <c r="B1752" t="s">
        <v>29</v>
      </c>
      <c r="C1752" t="s">
        <v>30</v>
      </c>
      <c r="D1752" t="s">
        <v>22</v>
      </c>
      <c r="E1752" t="s">
        <v>23</v>
      </c>
      <c r="F1752" t="s">
        <v>5</v>
      </c>
      <c r="H1752" t="s">
        <v>24</v>
      </c>
      <c r="I1752">
        <v>1892800</v>
      </c>
      <c r="J1752">
        <v>1893399</v>
      </c>
      <c r="K1752" t="s">
        <v>52</v>
      </c>
      <c r="L1752" t="s">
        <v>6921</v>
      </c>
      <c r="M1752" t="s">
        <v>6921</v>
      </c>
      <c r="O1752" t="s">
        <v>56</v>
      </c>
      <c r="S1752">
        <v>600</v>
      </c>
      <c r="T1752">
        <v>199</v>
      </c>
    </row>
    <row r="1753" spans="1:20" x14ac:dyDescent="0.25">
      <c r="A1753" t="s">
        <v>6922</v>
      </c>
      <c r="B1753" t="s">
        <v>29</v>
      </c>
      <c r="C1753" t="s">
        <v>30</v>
      </c>
      <c r="D1753" t="s">
        <v>22</v>
      </c>
      <c r="E1753" t="s">
        <v>23</v>
      </c>
      <c r="F1753" t="s">
        <v>5</v>
      </c>
      <c r="H1753" t="s">
        <v>24</v>
      </c>
      <c r="I1753">
        <v>1893545</v>
      </c>
      <c r="J1753">
        <v>1895011</v>
      </c>
      <c r="K1753" t="s">
        <v>52</v>
      </c>
      <c r="L1753" t="s">
        <v>6924</v>
      </c>
      <c r="M1753" t="s">
        <v>6924</v>
      </c>
      <c r="O1753" t="s">
        <v>115</v>
      </c>
      <c r="S1753">
        <v>1467</v>
      </c>
      <c r="T1753">
        <v>488</v>
      </c>
    </row>
    <row r="1754" spans="1:20" x14ac:dyDescent="0.25">
      <c r="A1754" t="s">
        <v>6925</v>
      </c>
      <c r="B1754" t="s">
        <v>29</v>
      </c>
      <c r="C1754" t="s">
        <v>30</v>
      </c>
      <c r="D1754" t="s">
        <v>22</v>
      </c>
      <c r="E1754" t="s">
        <v>23</v>
      </c>
      <c r="F1754" t="s">
        <v>5</v>
      </c>
      <c r="H1754" t="s">
        <v>24</v>
      </c>
      <c r="I1754">
        <v>1895030</v>
      </c>
      <c r="J1754">
        <v>1895680</v>
      </c>
      <c r="K1754" t="s">
        <v>52</v>
      </c>
      <c r="L1754" t="s">
        <v>6927</v>
      </c>
      <c r="M1754" t="s">
        <v>6927</v>
      </c>
      <c r="O1754" t="s">
        <v>65</v>
      </c>
      <c r="S1754">
        <v>651</v>
      </c>
      <c r="T1754">
        <v>216</v>
      </c>
    </row>
    <row r="1755" spans="1:20" x14ac:dyDescent="0.25">
      <c r="A1755" t="s">
        <v>6928</v>
      </c>
      <c r="B1755" t="s">
        <v>29</v>
      </c>
      <c r="C1755" t="s">
        <v>30</v>
      </c>
      <c r="D1755" t="s">
        <v>22</v>
      </c>
      <c r="E1755" t="s">
        <v>23</v>
      </c>
      <c r="F1755" t="s">
        <v>5</v>
      </c>
      <c r="H1755" t="s">
        <v>24</v>
      </c>
      <c r="I1755">
        <v>1895680</v>
      </c>
      <c r="J1755">
        <v>1896561</v>
      </c>
      <c r="K1755" t="s">
        <v>52</v>
      </c>
      <c r="L1755" t="s">
        <v>6930</v>
      </c>
      <c r="M1755" t="s">
        <v>6930</v>
      </c>
      <c r="O1755" t="s">
        <v>6931</v>
      </c>
      <c r="S1755">
        <v>882</v>
      </c>
      <c r="T1755">
        <v>293</v>
      </c>
    </row>
    <row r="1756" spans="1:20" x14ac:dyDescent="0.25">
      <c r="A1756" t="s">
        <v>6932</v>
      </c>
      <c r="B1756" t="s">
        <v>29</v>
      </c>
      <c r="C1756" t="s">
        <v>30</v>
      </c>
      <c r="D1756" t="s">
        <v>22</v>
      </c>
      <c r="E1756" t="s">
        <v>23</v>
      </c>
      <c r="F1756" t="s">
        <v>5</v>
      </c>
      <c r="H1756" t="s">
        <v>24</v>
      </c>
      <c r="I1756">
        <v>1896729</v>
      </c>
      <c r="J1756">
        <v>1897694</v>
      </c>
      <c r="K1756" t="s">
        <v>25</v>
      </c>
      <c r="L1756" t="s">
        <v>6934</v>
      </c>
      <c r="M1756" t="s">
        <v>6934</v>
      </c>
      <c r="O1756" t="s">
        <v>6935</v>
      </c>
      <c r="S1756">
        <v>966</v>
      </c>
      <c r="T1756">
        <v>321</v>
      </c>
    </row>
    <row r="1757" spans="1:20" x14ac:dyDescent="0.25">
      <c r="A1757" t="s">
        <v>6936</v>
      </c>
      <c r="B1757" t="s">
        <v>29</v>
      </c>
      <c r="C1757" t="s">
        <v>30</v>
      </c>
      <c r="D1757" t="s">
        <v>22</v>
      </c>
      <c r="E1757" t="s">
        <v>23</v>
      </c>
      <c r="F1757" t="s">
        <v>5</v>
      </c>
      <c r="H1757" t="s">
        <v>24</v>
      </c>
      <c r="I1757">
        <v>1897744</v>
      </c>
      <c r="J1757">
        <v>1898376</v>
      </c>
      <c r="K1757" t="s">
        <v>52</v>
      </c>
      <c r="L1757" t="s">
        <v>6938</v>
      </c>
      <c r="M1757" t="s">
        <v>6938</v>
      </c>
      <c r="O1757" t="s">
        <v>56</v>
      </c>
      <c r="S1757">
        <v>633</v>
      </c>
      <c r="T1757">
        <v>210</v>
      </c>
    </row>
    <row r="1758" spans="1:20" x14ac:dyDescent="0.25">
      <c r="A1758" t="s">
        <v>6939</v>
      </c>
      <c r="B1758" t="s">
        <v>29</v>
      </c>
      <c r="C1758" t="s">
        <v>30</v>
      </c>
      <c r="D1758" t="s">
        <v>22</v>
      </c>
      <c r="E1758" t="s">
        <v>23</v>
      </c>
      <c r="F1758" t="s">
        <v>5</v>
      </c>
      <c r="H1758" t="s">
        <v>24</v>
      </c>
      <c r="I1758">
        <v>1898423</v>
      </c>
      <c r="J1758">
        <v>1898821</v>
      </c>
      <c r="K1758" t="s">
        <v>52</v>
      </c>
      <c r="L1758" t="s">
        <v>6941</v>
      </c>
      <c r="M1758" t="s">
        <v>6941</v>
      </c>
      <c r="O1758" t="s">
        <v>56</v>
      </c>
      <c r="S1758">
        <v>399</v>
      </c>
      <c r="T1758">
        <v>132</v>
      </c>
    </row>
    <row r="1759" spans="1:20" x14ac:dyDescent="0.25">
      <c r="A1759" t="s">
        <v>6942</v>
      </c>
      <c r="B1759" t="s">
        <v>29</v>
      </c>
      <c r="C1759" t="s">
        <v>30</v>
      </c>
      <c r="D1759" t="s">
        <v>22</v>
      </c>
      <c r="E1759" t="s">
        <v>23</v>
      </c>
      <c r="F1759" t="s">
        <v>5</v>
      </c>
      <c r="H1759" t="s">
        <v>24</v>
      </c>
      <c r="I1759">
        <v>1898982</v>
      </c>
      <c r="J1759">
        <v>1900502</v>
      </c>
      <c r="K1759" t="s">
        <v>52</v>
      </c>
      <c r="L1759" t="s">
        <v>6944</v>
      </c>
      <c r="M1759" t="s">
        <v>6944</v>
      </c>
      <c r="O1759" t="s">
        <v>3594</v>
      </c>
      <c r="S1759">
        <v>1521</v>
      </c>
      <c r="T1759">
        <v>506</v>
      </c>
    </row>
    <row r="1760" spans="1:20" x14ac:dyDescent="0.25">
      <c r="A1760" t="s">
        <v>6945</v>
      </c>
      <c r="B1760" t="s">
        <v>29</v>
      </c>
      <c r="C1760" t="s">
        <v>30</v>
      </c>
      <c r="D1760" t="s">
        <v>22</v>
      </c>
      <c r="E1760" t="s">
        <v>23</v>
      </c>
      <c r="F1760" t="s">
        <v>5</v>
      </c>
      <c r="H1760" t="s">
        <v>24</v>
      </c>
      <c r="I1760">
        <v>1900659</v>
      </c>
      <c r="J1760">
        <v>1902545</v>
      </c>
      <c r="K1760" t="s">
        <v>25</v>
      </c>
      <c r="L1760" t="s">
        <v>6947</v>
      </c>
      <c r="M1760" t="s">
        <v>6947</v>
      </c>
      <c r="O1760" t="s">
        <v>809</v>
      </c>
      <c r="S1760">
        <v>1887</v>
      </c>
      <c r="T1760">
        <v>628</v>
      </c>
    </row>
    <row r="1761" spans="1:20" x14ac:dyDescent="0.25">
      <c r="A1761" t="s">
        <v>6948</v>
      </c>
      <c r="B1761" t="s">
        <v>29</v>
      </c>
      <c r="C1761" t="s">
        <v>30</v>
      </c>
      <c r="D1761" t="s">
        <v>22</v>
      </c>
      <c r="E1761" t="s">
        <v>23</v>
      </c>
      <c r="F1761" t="s">
        <v>5</v>
      </c>
      <c r="H1761" t="s">
        <v>24</v>
      </c>
      <c r="I1761">
        <v>1902570</v>
      </c>
      <c r="J1761">
        <v>1903484</v>
      </c>
      <c r="K1761" t="s">
        <v>52</v>
      </c>
      <c r="L1761" t="s">
        <v>6950</v>
      </c>
      <c r="M1761" t="s">
        <v>6950</v>
      </c>
      <c r="O1761" t="s">
        <v>1113</v>
      </c>
      <c r="S1761">
        <v>915</v>
      </c>
      <c r="T1761">
        <v>304</v>
      </c>
    </row>
    <row r="1762" spans="1:20" x14ac:dyDescent="0.25">
      <c r="A1762" t="s">
        <v>6951</v>
      </c>
      <c r="B1762" t="s">
        <v>29</v>
      </c>
      <c r="C1762" t="s">
        <v>30</v>
      </c>
      <c r="D1762" t="s">
        <v>22</v>
      </c>
      <c r="E1762" t="s">
        <v>23</v>
      </c>
      <c r="F1762" t="s">
        <v>5</v>
      </c>
      <c r="H1762" t="s">
        <v>24</v>
      </c>
      <c r="I1762">
        <v>1903683</v>
      </c>
      <c r="J1762">
        <v>1904237</v>
      </c>
      <c r="K1762" t="s">
        <v>25</v>
      </c>
      <c r="L1762" t="s">
        <v>6953</v>
      </c>
      <c r="M1762" t="s">
        <v>6953</v>
      </c>
      <c r="O1762" t="s">
        <v>6954</v>
      </c>
      <c r="S1762">
        <v>555</v>
      </c>
      <c r="T1762">
        <v>184</v>
      </c>
    </row>
    <row r="1763" spans="1:20" x14ac:dyDescent="0.25">
      <c r="A1763" t="s">
        <v>6956</v>
      </c>
      <c r="B1763" t="s">
        <v>29</v>
      </c>
      <c r="C1763" t="s">
        <v>30</v>
      </c>
      <c r="D1763" t="s">
        <v>22</v>
      </c>
      <c r="E1763" t="s">
        <v>23</v>
      </c>
      <c r="F1763" t="s">
        <v>5</v>
      </c>
      <c r="H1763" t="s">
        <v>24</v>
      </c>
      <c r="I1763">
        <v>1904221</v>
      </c>
      <c r="J1763">
        <v>1906098</v>
      </c>
      <c r="K1763" t="s">
        <v>52</v>
      </c>
      <c r="L1763" t="s">
        <v>6958</v>
      </c>
      <c r="M1763" t="s">
        <v>6958</v>
      </c>
      <c r="O1763" t="s">
        <v>6959</v>
      </c>
      <c r="P1763" t="s">
        <v>6955</v>
      </c>
      <c r="S1763">
        <v>1878</v>
      </c>
      <c r="T1763">
        <v>625</v>
      </c>
    </row>
    <row r="1764" spans="1:20" x14ac:dyDescent="0.25">
      <c r="A1764" t="s">
        <v>6960</v>
      </c>
      <c r="B1764" t="s">
        <v>29</v>
      </c>
      <c r="C1764" t="s">
        <v>30</v>
      </c>
      <c r="D1764" t="s">
        <v>22</v>
      </c>
      <c r="E1764" t="s">
        <v>23</v>
      </c>
      <c r="F1764" t="s">
        <v>5</v>
      </c>
      <c r="H1764" t="s">
        <v>24</v>
      </c>
      <c r="I1764">
        <v>1906266</v>
      </c>
      <c r="J1764">
        <v>1907471</v>
      </c>
      <c r="K1764" t="s">
        <v>25</v>
      </c>
      <c r="L1764" t="s">
        <v>6962</v>
      </c>
      <c r="M1764" t="s">
        <v>6962</v>
      </c>
      <c r="O1764" t="s">
        <v>3590</v>
      </c>
      <c r="S1764">
        <v>1206</v>
      </c>
      <c r="T1764">
        <v>401</v>
      </c>
    </row>
    <row r="1765" spans="1:20" x14ac:dyDescent="0.25">
      <c r="A1765" t="s">
        <v>6964</v>
      </c>
      <c r="B1765" t="s">
        <v>29</v>
      </c>
      <c r="C1765" t="s">
        <v>30</v>
      </c>
      <c r="D1765" t="s">
        <v>22</v>
      </c>
      <c r="E1765" t="s">
        <v>23</v>
      </c>
      <c r="F1765" t="s">
        <v>5</v>
      </c>
      <c r="H1765" t="s">
        <v>24</v>
      </c>
      <c r="I1765">
        <v>1907475</v>
      </c>
      <c r="J1765">
        <v>1910027</v>
      </c>
      <c r="K1765" t="s">
        <v>52</v>
      </c>
      <c r="L1765" t="s">
        <v>6966</v>
      </c>
      <c r="M1765" t="s">
        <v>6966</v>
      </c>
      <c r="O1765" t="s">
        <v>6967</v>
      </c>
      <c r="P1765" t="s">
        <v>6963</v>
      </c>
      <c r="S1765">
        <v>2553</v>
      </c>
      <c r="T1765">
        <v>850</v>
      </c>
    </row>
    <row r="1766" spans="1:20" x14ac:dyDescent="0.25">
      <c r="A1766" t="s">
        <v>6969</v>
      </c>
      <c r="B1766" t="s">
        <v>29</v>
      </c>
      <c r="C1766" t="s">
        <v>30</v>
      </c>
      <c r="D1766" t="s">
        <v>22</v>
      </c>
      <c r="E1766" t="s">
        <v>23</v>
      </c>
      <c r="F1766" t="s">
        <v>5</v>
      </c>
      <c r="H1766" t="s">
        <v>24</v>
      </c>
      <c r="I1766">
        <v>1910060</v>
      </c>
      <c r="J1766">
        <v>1911526</v>
      </c>
      <c r="K1766" t="s">
        <v>52</v>
      </c>
      <c r="L1766" t="s">
        <v>6971</v>
      </c>
      <c r="M1766" t="s">
        <v>6971</v>
      </c>
      <c r="O1766" t="s">
        <v>6972</v>
      </c>
      <c r="P1766" t="s">
        <v>6968</v>
      </c>
      <c r="S1766">
        <v>1467</v>
      </c>
      <c r="T1766">
        <v>488</v>
      </c>
    </row>
    <row r="1767" spans="1:20" x14ac:dyDescent="0.25">
      <c r="A1767" t="s">
        <v>6974</v>
      </c>
      <c r="B1767" t="s">
        <v>29</v>
      </c>
      <c r="C1767" t="s">
        <v>30</v>
      </c>
      <c r="D1767" t="s">
        <v>22</v>
      </c>
      <c r="E1767" t="s">
        <v>23</v>
      </c>
      <c r="F1767" t="s">
        <v>5</v>
      </c>
      <c r="H1767" t="s">
        <v>24</v>
      </c>
      <c r="I1767">
        <v>1911523</v>
      </c>
      <c r="J1767">
        <v>1913418</v>
      </c>
      <c r="K1767" t="s">
        <v>52</v>
      </c>
      <c r="L1767" t="s">
        <v>6976</v>
      </c>
      <c r="M1767" t="s">
        <v>6976</v>
      </c>
      <c r="O1767" t="s">
        <v>6977</v>
      </c>
      <c r="P1767" t="s">
        <v>6973</v>
      </c>
      <c r="S1767">
        <v>1896</v>
      </c>
      <c r="T1767">
        <v>631</v>
      </c>
    </row>
    <row r="1768" spans="1:20" x14ac:dyDescent="0.25">
      <c r="A1768" t="s">
        <v>6979</v>
      </c>
      <c r="B1768" t="s">
        <v>29</v>
      </c>
      <c r="C1768" t="s">
        <v>30</v>
      </c>
      <c r="D1768" t="s">
        <v>22</v>
      </c>
      <c r="E1768" t="s">
        <v>23</v>
      </c>
      <c r="F1768" t="s">
        <v>5</v>
      </c>
      <c r="H1768" t="s">
        <v>24</v>
      </c>
      <c r="I1768">
        <v>1913596</v>
      </c>
      <c r="J1768">
        <v>1914861</v>
      </c>
      <c r="K1768" t="s">
        <v>25</v>
      </c>
      <c r="L1768" t="s">
        <v>6981</v>
      </c>
      <c r="M1768" t="s">
        <v>6981</v>
      </c>
      <c r="O1768" t="s">
        <v>6982</v>
      </c>
      <c r="P1768" t="s">
        <v>6978</v>
      </c>
      <c r="S1768">
        <v>1266</v>
      </c>
      <c r="T1768">
        <v>421</v>
      </c>
    </row>
    <row r="1769" spans="1:20" x14ac:dyDescent="0.25">
      <c r="A1769" t="s">
        <v>6983</v>
      </c>
      <c r="B1769" t="s">
        <v>29</v>
      </c>
      <c r="C1769" t="s">
        <v>30</v>
      </c>
      <c r="D1769" t="s">
        <v>22</v>
      </c>
      <c r="E1769" t="s">
        <v>23</v>
      </c>
      <c r="F1769" t="s">
        <v>5</v>
      </c>
      <c r="H1769" t="s">
        <v>24</v>
      </c>
      <c r="I1769">
        <v>1914851</v>
      </c>
      <c r="J1769">
        <v>1916563</v>
      </c>
      <c r="K1769" t="s">
        <v>25</v>
      </c>
      <c r="L1769" t="s">
        <v>6985</v>
      </c>
      <c r="M1769" t="s">
        <v>6985</v>
      </c>
      <c r="O1769" t="s">
        <v>6986</v>
      </c>
      <c r="S1769">
        <v>1713</v>
      </c>
      <c r="T1769">
        <v>570</v>
      </c>
    </row>
    <row r="1770" spans="1:20" x14ac:dyDescent="0.25">
      <c r="A1770" t="s">
        <v>6988</v>
      </c>
      <c r="B1770" t="s">
        <v>29</v>
      </c>
      <c r="C1770" t="s">
        <v>30</v>
      </c>
      <c r="D1770" t="s">
        <v>22</v>
      </c>
      <c r="E1770" t="s">
        <v>23</v>
      </c>
      <c r="F1770" t="s">
        <v>5</v>
      </c>
      <c r="H1770" t="s">
        <v>24</v>
      </c>
      <c r="I1770">
        <v>1916560</v>
      </c>
      <c r="J1770">
        <v>1918032</v>
      </c>
      <c r="K1770" t="s">
        <v>25</v>
      </c>
      <c r="L1770" t="s">
        <v>6990</v>
      </c>
      <c r="M1770" t="s">
        <v>6990</v>
      </c>
      <c r="O1770" t="s">
        <v>6991</v>
      </c>
      <c r="P1770" t="s">
        <v>6987</v>
      </c>
      <c r="S1770">
        <v>1473</v>
      </c>
      <c r="T1770">
        <v>490</v>
      </c>
    </row>
    <row r="1771" spans="1:20" x14ac:dyDescent="0.25">
      <c r="A1771" t="s">
        <v>6992</v>
      </c>
      <c r="B1771" t="s">
        <v>29</v>
      </c>
      <c r="C1771" t="s">
        <v>30</v>
      </c>
      <c r="D1771" t="s">
        <v>22</v>
      </c>
      <c r="E1771" t="s">
        <v>23</v>
      </c>
      <c r="F1771" t="s">
        <v>5</v>
      </c>
      <c r="H1771" t="s">
        <v>24</v>
      </c>
      <c r="I1771">
        <v>1918138</v>
      </c>
      <c r="J1771">
        <v>1918500</v>
      </c>
      <c r="K1771" t="s">
        <v>25</v>
      </c>
      <c r="L1771" t="s">
        <v>6994</v>
      </c>
      <c r="M1771" t="s">
        <v>6994</v>
      </c>
      <c r="O1771" t="s">
        <v>2735</v>
      </c>
      <c r="S1771">
        <v>363</v>
      </c>
      <c r="T1771">
        <v>120</v>
      </c>
    </row>
    <row r="1772" spans="1:20" x14ac:dyDescent="0.25">
      <c r="A1772" t="s">
        <v>6995</v>
      </c>
      <c r="B1772" t="s">
        <v>29</v>
      </c>
      <c r="C1772" t="s">
        <v>30</v>
      </c>
      <c r="D1772" t="s">
        <v>22</v>
      </c>
      <c r="E1772" t="s">
        <v>23</v>
      </c>
      <c r="F1772" t="s">
        <v>5</v>
      </c>
      <c r="H1772" t="s">
        <v>24</v>
      </c>
      <c r="I1772">
        <v>1918543</v>
      </c>
      <c r="J1772">
        <v>1919313</v>
      </c>
      <c r="K1772" t="s">
        <v>25</v>
      </c>
      <c r="L1772" t="s">
        <v>6997</v>
      </c>
      <c r="M1772" t="s">
        <v>6997</v>
      </c>
      <c r="O1772" t="s">
        <v>6998</v>
      </c>
      <c r="S1772">
        <v>771</v>
      </c>
      <c r="T1772">
        <v>256</v>
      </c>
    </row>
    <row r="1773" spans="1:20" x14ac:dyDescent="0.25">
      <c r="A1773" t="s">
        <v>6999</v>
      </c>
      <c r="B1773" t="s">
        <v>29</v>
      </c>
      <c r="C1773" t="s">
        <v>30</v>
      </c>
      <c r="D1773" t="s">
        <v>22</v>
      </c>
      <c r="E1773" t="s">
        <v>23</v>
      </c>
      <c r="F1773" t="s">
        <v>5</v>
      </c>
      <c r="H1773" t="s">
        <v>24</v>
      </c>
      <c r="I1773">
        <v>1919327</v>
      </c>
      <c r="J1773">
        <v>1921831</v>
      </c>
      <c r="K1773" t="s">
        <v>25</v>
      </c>
      <c r="L1773" t="s">
        <v>7001</v>
      </c>
      <c r="M1773" t="s">
        <v>7001</v>
      </c>
      <c r="O1773" t="s">
        <v>6967</v>
      </c>
      <c r="P1773" t="s">
        <v>6963</v>
      </c>
      <c r="S1773">
        <v>2505</v>
      </c>
      <c r="T1773">
        <v>834</v>
      </c>
    </row>
    <row r="1774" spans="1:20" x14ac:dyDescent="0.25">
      <c r="A1774" t="s">
        <v>7002</v>
      </c>
      <c r="B1774" t="s">
        <v>29</v>
      </c>
      <c r="C1774" t="s">
        <v>30</v>
      </c>
      <c r="D1774" t="s">
        <v>22</v>
      </c>
      <c r="E1774" t="s">
        <v>23</v>
      </c>
      <c r="F1774" t="s">
        <v>5</v>
      </c>
      <c r="H1774" t="s">
        <v>24</v>
      </c>
      <c r="I1774">
        <v>1921832</v>
      </c>
      <c r="J1774">
        <v>1923250</v>
      </c>
      <c r="K1774" t="s">
        <v>52</v>
      </c>
      <c r="L1774" t="s">
        <v>7004</v>
      </c>
      <c r="M1774" t="s">
        <v>7004</v>
      </c>
      <c r="O1774" t="s">
        <v>132</v>
      </c>
      <c r="S1774">
        <v>1419</v>
      </c>
      <c r="T1774">
        <v>472</v>
      </c>
    </row>
    <row r="1775" spans="1:20" x14ac:dyDescent="0.25">
      <c r="A1775" t="s">
        <v>7005</v>
      </c>
      <c r="B1775" t="s">
        <v>29</v>
      </c>
      <c r="C1775" t="s">
        <v>30</v>
      </c>
      <c r="D1775" t="s">
        <v>22</v>
      </c>
      <c r="E1775" t="s">
        <v>23</v>
      </c>
      <c r="F1775" t="s">
        <v>5</v>
      </c>
      <c r="H1775" t="s">
        <v>24</v>
      </c>
      <c r="I1775">
        <v>1923502</v>
      </c>
      <c r="J1775">
        <v>1924041</v>
      </c>
      <c r="K1775" t="s">
        <v>25</v>
      </c>
      <c r="L1775" t="s">
        <v>7007</v>
      </c>
      <c r="M1775" t="s">
        <v>7007</v>
      </c>
      <c r="O1775" t="s">
        <v>7008</v>
      </c>
      <c r="S1775">
        <v>540</v>
      </c>
      <c r="T1775">
        <v>179</v>
      </c>
    </row>
    <row r="1776" spans="1:20" x14ac:dyDescent="0.25">
      <c r="A1776" t="s">
        <v>7010</v>
      </c>
      <c r="B1776" t="s">
        <v>29</v>
      </c>
      <c r="C1776" t="s">
        <v>30</v>
      </c>
      <c r="D1776" t="s">
        <v>22</v>
      </c>
      <c r="E1776" t="s">
        <v>23</v>
      </c>
      <c r="F1776" t="s">
        <v>5</v>
      </c>
      <c r="H1776" t="s">
        <v>24</v>
      </c>
      <c r="I1776">
        <v>1924091</v>
      </c>
      <c r="J1776">
        <v>1925344</v>
      </c>
      <c r="K1776" t="s">
        <v>52</v>
      </c>
      <c r="L1776" t="s">
        <v>7012</v>
      </c>
      <c r="M1776" t="s">
        <v>7012</v>
      </c>
      <c r="O1776" t="s">
        <v>7013</v>
      </c>
      <c r="P1776" t="s">
        <v>7009</v>
      </c>
      <c r="S1776">
        <v>1254</v>
      </c>
      <c r="T1776">
        <v>417</v>
      </c>
    </row>
    <row r="1777" spans="1:21" x14ac:dyDescent="0.25">
      <c r="A1777" t="s">
        <v>7014</v>
      </c>
      <c r="B1777" t="s">
        <v>29</v>
      </c>
      <c r="C1777" t="s">
        <v>30</v>
      </c>
      <c r="D1777" t="s">
        <v>22</v>
      </c>
      <c r="E1777" t="s">
        <v>23</v>
      </c>
      <c r="F1777" t="s">
        <v>5</v>
      </c>
      <c r="H1777" t="s">
        <v>24</v>
      </c>
      <c r="I1777">
        <v>1925516</v>
      </c>
      <c r="J1777">
        <v>1926043</v>
      </c>
      <c r="K1777" t="s">
        <v>25</v>
      </c>
      <c r="L1777" t="s">
        <v>7015</v>
      </c>
      <c r="M1777" t="s">
        <v>7015</v>
      </c>
      <c r="O1777" t="s">
        <v>56</v>
      </c>
      <c r="S1777">
        <v>528</v>
      </c>
      <c r="T1777">
        <v>175</v>
      </c>
    </row>
    <row r="1778" spans="1:21" x14ac:dyDescent="0.25">
      <c r="A1778" t="s">
        <v>7016</v>
      </c>
      <c r="B1778" t="s">
        <v>29</v>
      </c>
      <c r="C1778" t="s">
        <v>30</v>
      </c>
      <c r="D1778" t="s">
        <v>22</v>
      </c>
      <c r="E1778" t="s">
        <v>23</v>
      </c>
      <c r="F1778" t="s">
        <v>5</v>
      </c>
      <c r="H1778" t="s">
        <v>24</v>
      </c>
      <c r="I1778">
        <v>1926963</v>
      </c>
      <c r="J1778">
        <v>1927760</v>
      </c>
      <c r="K1778" t="s">
        <v>25</v>
      </c>
      <c r="L1778" t="s">
        <v>7018</v>
      </c>
      <c r="M1778" t="s">
        <v>7018</v>
      </c>
      <c r="O1778" t="s">
        <v>7019</v>
      </c>
      <c r="S1778">
        <v>798</v>
      </c>
      <c r="T1778">
        <v>265</v>
      </c>
    </row>
    <row r="1779" spans="1:21" x14ac:dyDescent="0.25">
      <c r="A1779" t="s">
        <v>7020</v>
      </c>
      <c r="B1779" t="s">
        <v>29</v>
      </c>
      <c r="C1779" t="s">
        <v>30</v>
      </c>
      <c r="D1779" t="s">
        <v>22</v>
      </c>
      <c r="E1779" t="s">
        <v>23</v>
      </c>
      <c r="F1779" t="s">
        <v>5</v>
      </c>
      <c r="H1779" t="s">
        <v>24</v>
      </c>
      <c r="I1779">
        <v>1927825</v>
      </c>
      <c r="J1779">
        <v>1931097</v>
      </c>
      <c r="K1779" t="s">
        <v>52</v>
      </c>
      <c r="L1779" t="s">
        <v>7022</v>
      </c>
      <c r="M1779" t="s">
        <v>7022</v>
      </c>
      <c r="O1779" t="s">
        <v>7023</v>
      </c>
      <c r="S1779">
        <v>3273</v>
      </c>
      <c r="T1779">
        <v>1090</v>
      </c>
    </row>
    <row r="1780" spans="1:21" x14ac:dyDescent="0.25">
      <c r="A1780" t="s">
        <v>7024</v>
      </c>
      <c r="B1780" t="s">
        <v>29</v>
      </c>
      <c r="C1780" t="s">
        <v>30</v>
      </c>
      <c r="D1780" t="s">
        <v>22</v>
      </c>
      <c r="E1780" t="s">
        <v>23</v>
      </c>
      <c r="F1780" t="s">
        <v>5</v>
      </c>
      <c r="H1780" t="s">
        <v>24</v>
      </c>
      <c r="I1780">
        <v>1931538</v>
      </c>
      <c r="J1780">
        <v>1932491</v>
      </c>
      <c r="K1780" t="s">
        <v>52</v>
      </c>
      <c r="L1780" t="s">
        <v>7026</v>
      </c>
      <c r="M1780" t="s">
        <v>7026</v>
      </c>
      <c r="O1780" t="s">
        <v>7027</v>
      </c>
      <c r="S1780">
        <v>954</v>
      </c>
      <c r="T1780">
        <v>317</v>
      </c>
    </row>
    <row r="1781" spans="1:21" x14ac:dyDescent="0.25">
      <c r="A1781" t="s">
        <v>7028</v>
      </c>
      <c r="B1781" t="s">
        <v>29</v>
      </c>
      <c r="C1781" t="s">
        <v>30</v>
      </c>
      <c r="D1781" t="s">
        <v>22</v>
      </c>
      <c r="E1781" t="s">
        <v>23</v>
      </c>
      <c r="F1781" t="s">
        <v>5</v>
      </c>
      <c r="H1781" t="s">
        <v>24</v>
      </c>
      <c r="I1781">
        <v>1932558</v>
      </c>
      <c r="J1781">
        <v>1932782</v>
      </c>
      <c r="K1781" t="s">
        <v>52</v>
      </c>
      <c r="L1781" t="s">
        <v>7030</v>
      </c>
      <c r="M1781" t="s">
        <v>7030</v>
      </c>
      <c r="O1781" t="s">
        <v>7031</v>
      </c>
      <c r="S1781">
        <v>225</v>
      </c>
      <c r="T1781">
        <v>74</v>
      </c>
    </row>
    <row r="1782" spans="1:21" x14ac:dyDescent="0.25">
      <c r="A1782" t="s">
        <v>7032</v>
      </c>
      <c r="B1782" t="s">
        <v>29</v>
      </c>
      <c r="C1782" t="s">
        <v>30</v>
      </c>
      <c r="D1782" t="s">
        <v>22</v>
      </c>
      <c r="E1782" t="s">
        <v>23</v>
      </c>
      <c r="F1782" t="s">
        <v>5</v>
      </c>
      <c r="H1782" t="s">
        <v>24</v>
      </c>
      <c r="I1782">
        <v>1933466</v>
      </c>
      <c r="J1782">
        <v>1937020</v>
      </c>
      <c r="K1782" t="s">
        <v>52</v>
      </c>
      <c r="L1782" t="s">
        <v>7034</v>
      </c>
      <c r="M1782" t="s">
        <v>7034</v>
      </c>
      <c r="O1782" t="s">
        <v>56</v>
      </c>
      <c r="S1782">
        <v>3555</v>
      </c>
      <c r="T1782">
        <v>1184</v>
      </c>
    </row>
    <row r="1783" spans="1:21" x14ac:dyDescent="0.25">
      <c r="A1783" t="s">
        <v>7035</v>
      </c>
      <c r="B1783" t="s">
        <v>29</v>
      </c>
      <c r="C1783" t="s">
        <v>30</v>
      </c>
      <c r="D1783" t="s">
        <v>22</v>
      </c>
      <c r="E1783" t="s">
        <v>23</v>
      </c>
      <c r="F1783" t="s">
        <v>5</v>
      </c>
      <c r="H1783" t="s">
        <v>24</v>
      </c>
      <c r="I1783">
        <v>1937371</v>
      </c>
      <c r="J1783">
        <v>1938111</v>
      </c>
      <c r="K1783" t="s">
        <v>52</v>
      </c>
      <c r="L1783" t="s">
        <v>7037</v>
      </c>
      <c r="M1783" t="s">
        <v>7037</v>
      </c>
      <c r="O1783" t="s">
        <v>7019</v>
      </c>
      <c r="S1783">
        <v>741</v>
      </c>
      <c r="T1783">
        <v>246</v>
      </c>
    </row>
    <row r="1784" spans="1:21" x14ac:dyDescent="0.25">
      <c r="A1784" t="s">
        <v>7038</v>
      </c>
      <c r="B1784" t="s">
        <v>29</v>
      </c>
      <c r="C1784" t="s">
        <v>30</v>
      </c>
      <c r="D1784" t="s">
        <v>22</v>
      </c>
      <c r="E1784" t="s">
        <v>23</v>
      </c>
      <c r="F1784" t="s">
        <v>5</v>
      </c>
      <c r="H1784" t="s">
        <v>24</v>
      </c>
      <c r="I1784">
        <v>1938324</v>
      </c>
      <c r="J1784">
        <v>1939028</v>
      </c>
      <c r="K1784" t="s">
        <v>25</v>
      </c>
      <c r="L1784" t="s">
        <v>7040</v>
      </c>
      <c r="M1784" t="s">
        <v>7040</v>
      </c>
      <c r="O1784" t="s">
        <v>56</v>
      </c>
      <c r="S1784">
        <v>705</v>
      </c>
      <c r="T1784">
        <v>234</v>
      </c>
    </row>
    <row r="1785" spans="1:21" x14ac:dyDescent="0.25">
      <c r="A1785" t="s">
        <v>7041</v>
      </c>
      <c r="B1785" t="s">
        <v>29</v>
      </c>
      <c r="C1785" t="s">
        <v>30</v>
      </c>
      <c r="D1785" t="s">
        <v>22</v>
      </c>
      <c r="E1785" t="s">
        <v>23</v>
      </c>
      <c r="F1785" t="s">
        <v>5</v>
      </c>
      <c r="H1785" t="s">
        <v>24</v>
      </c>
      <c r="I1785">
        <v>1939019</v>
      </c>
      <c r="J1785">
        <v>1940893</v>
      </c>
      <c r="K1785" t="s">
        <v>25</v>
      </c>
      <c r="L1785" t="s">
        <v>7043</v>
      </c>
      <c r="M1785" t="s">
        <v>7043</v>
      </c>
      <c r="O1785" t="s">
        <v>7044</v>
      </c>
      <c r="S1785">
        <v>1875</v>
      </c>
      <c r="T1785">
        <v>624</v>
      </c>
    </row>
    <row r="1786" spans="1:21" x14ac:dyDescent="0.25">
      <c r="A1786" t="s">
        <v>7045</v>
      </c>
      <c r="B1786" t="s">
        <v>29</v>
      </c>
      <c r="C1786" t="s">
        <v>30</v>
      </c>
      <c r="D1786" t="s">
        <v>22</v>
      </c>
      <c r="E1786" t="s">
        <v>23</v>
      </c>
      <c r="F1786" t="s">
        <v>5</v>
      </c>
      <c r="H1786" t="s">
        <v>24</v>
      </c>
      <c r="I1786">
        <v>1940902</v>
      </c>
      <c r="J1786">
        <v>1941852</v>
      </c>
      <c r="K1786" t="s">
        <v>25</v>
      </c>
      <c r="L1786" t="s">
        <v>7047</v>
      </c>
      <c r="M1786" t="s">
        <v>7047</v>
      </c>
      <c r="O1786" t="s">
        <v>4590</v>
      </c>
      <c r="S1786">
        <v>951</v>
      </c>
      <c r="T1786">
        <v>316</v>
      </c>
    </row>
    <row r="1787" spans="1:21" x14ac:dyDescent="0.25">
      <c r="A1787" t="s">
        <v>7048</v>
      </c>
      <c r="B1787" t="s">
        <v>29</v>
      </c>
      <c r="C1787" t="s">
        <v>30</v>
      </c>
      <c r="D1787" t="s">
        <v>22</v>
      </c>
      <c r="E1787" t="s">
        <v>23</v>
      </c>
      <c r="F1787" t="s">
        <v>5</v>
      </c>
      <c r="H1787" t="s">
        <v>24</v>
      </c>
      <c r="I1787">
        <v>1942597</v>
      </c>
      <c r="J1787">
        <v>1943439</v>
      </c>
      <c r="K1787" t="s">
        <v>25</v>
      </c>
      <c r="L1787" t="s">
        <v>7049</v>
      </c>
      <c r="M1787" t="s">
        <v>7049</v>
      </c>
      <c r="O1787" t="s">
        <v>56</v>
      </c>
      <c r="S1787">
        <v>843</v>
      </c>
      <c r="T1787">
        <v>280</v>
      </c>
    </row>
    <row r="1788" spans="1:21" x14ac:dyDescent="0.25">
      <c r="A1788" t="s">
        <v>7050</v>
      </c>
      <c r="B1788" t="s">
        <v>29</v>
      </c>
      <c r="C1788" t="s">
        <v>1331</v>
      </c>
      <c r="D1788" t="s">
        <v>22</v>
      </c>
      <c r="E1788" t="s">
        <v>23</v>
      </c>
      <c r="F1788" t="s">
        <v>5</v>
      </c>
      <c r="H1788" t="s">
        <v>24</v>
      </c>
      <c r="I1788">
        <v>1943664</v>
      </c>
      <c r="J1788">
        <v>1944295</v>
      </c>
      <c r="K1788" t="s">
        <v>25</v>
      </c>
      <c r="O1788" t="s">
        <v>4354</v>
      </c>
      <c r="S1788">
        <v>632</v>
      </c>
      <c r="U1788" t="s">
        <v>4242</v>
      </c>
    </row>
    <row r="1789" spans="1:21" x14ac:dyDescent="0.25">
      <c r="A1789" t="s">
        <v>7051</v>
      </c>
      <c r="B1789" t="s">
        <v>29</v>
      </c>
      <c r="C1789" t="s">
        <v>30</v>
      </c>
      <c r="D1789" t="s">
        <v>22</v>
      </c>
      <c r="E1789" t="s">
        <v>23</v>
      </c>
      <c r="F1789" t="s">
        <v>5</v>
      </c>
      <c r="H1789" t="s">
        <v>24</v>
      </c>
      <c r="I1789">
        <v>1944426</v>
      </c>
      <c r="J1789">
        <v>1945184</v>
      </c>
      <c r="K1789" t="s">
        <v>25</v>
      </c>
      <c r="L1789" t="s">
        <v>7053</v>
      </c>
      <c r="M1789" t="s">
        <v>7053</v>
      </c>
      <c r="O1789" t="s">
        <v>56</v>
      </c>
      <c r="S1789">
        <v>759</v>
      </c>
      <c r="T1789">
        <v>252</v>
      </c>
    </row>
    <row r="1790" spans="1:21" x14ac:dyDescent="0.25">
      <c r="A1790" t="s">
        <v>7054</v>
      </c>
      <c r="B1790" t="s">
        <v>29</v>
      </c>
      <c r="C1790" t="s">
        <v>30</v>
      </c>
      <c r="D1790" t="s">
        <v>22</v>
      </c>
      <c r="E1790" t="s">
        <v>23</v>
      </c>
      <c r="F1790" t="s">
        <v>5</v>
      </c>
      <c r="H1790" t="s">
        <v>24</v>
      </c>
      <c r="I1790">
        <v>1945207</v>
      </c>
      <c r="J1790">
        <v>1945416</v>
      </c>
      <c r="K1790" t="s">
        <v>25</v>
      </c>
      <c r="L1790" t="s">
        <v>7056</v>
      </c>
      <c r="M1790" t="s">
        <v>7056</v>
      </c>
      <c r="O1790" t="s">
        <v>56</v>
      </c>
      <c r="S1790">
        <v>210</v>
      </c>
      <c r="T1790">
        <v>69</v>
      </c>
    </row>
    <row r="1791" spans="1:21" x14ac:dyDescent="0.25">
      <c r="A1791" t="s">
        <v>7057</v>
      </c>
      <c r="B1791" t="s">
        <v>29</v>
      </c>
      <c r="C1791" t="s">
        <v>30</v>
      </c>
      <c r="D1791" t="s">
        <v>22</v>
      </c>
      <c r="E1791" t="s">
        <v>23</v>
      </c>
      <c r="F1791" t="s">
        <v>5</v>
      </c>
      <c r="H1791" t="s">
        <v>24</v>
      </c>
      <c r="I1791">
        <v>1945654</v>
      </c>
      <c r="J1791">
        <v>1945902</v>
      </c>
      <c r="K1791" t="s">
        <v>52</v>
      </c>
      <c r="L1791" t="s">
        <v>7059</v>
      </c>
      <c r="M1791" t="s">
        <v>7059</v>
      </c>
      <c r="O1791" t="s">
        <v>56</v>
      </c>
      <c r="S1791">
        <v>249</v>
      </c>
      <c r="T1791">
        <v>82</v>
      </c>
    </row>
    <row r="1792" spans="1:21" x14ac:dyDescent="0.25">
      <c r="A1792" t="s">
        <v>7060</v>
      </c>
      <c r="B1792" t="s">
        <v>29</v>
      </c>
      <c r="C1792" t="s">
        <v>30</v>
      </c>
      <c r="D1792" t="s">
        <v>22</v>
      </c>
      <c r="E1792" t="s">
        <v>23</v>
      </c>
      <c r="F1792" t="s">
        <v>5</v>
      </c>
      <c r="H1792" t="s">
        <v>24</v>
      </c>
      <c r="I1792">
        <v>1946116</v>
      </c>
      <c r="J1792">
        <v>1946787</v>
      </c>
      <c r="K1792" t="s">
        <v>52</v>
      </c>
      <c r="L1792" t="s">
        <v>7062</v>
      </c>
      <c r="M1792" t="s">
        <v>7062</v>
      </c>
      <c r="O1792" t="s">
        <v>1867</v>
      </c>
      <c r="S1792">
        <v>672</v>
      </c>
      <c r="T1792">
        <v>223</v>
      </c>
    </row>
    <row r="1793" spans="1:21" x14ac:dyDescent="0.25">
      <c r="A1793" t="s">
        <v>7063</v>
      </c>
      <c r="B1793" t="s">
        <v>29</v>
      </c>
      <c r="C1793" t="s">
        <v>30</v>
      </c>
      <c r="D1793" t="s">
        <v>22</v>
      </c>
      <c r="E1793" t="s">
        <v>23</v>
      </c>
      <c r="F1793" t="s">
        <v>5</v>
      </c>
      <c r="H1793" t="s">
        <v>24</v>
      </c>
      <c r="I1793">
        <v>1946812</v>
      </c>
      <c r="J1793">
        <v>1947546</v>
      </c>
      <c r="K1793" t="s">
        <v>52</v>
      </c>
      <c r="L1793" t="s">
        <v>7065</v>
      </c>
      <c r="M1793" t="s">
        <v>7065</v>
      </c>
      <c r="O1793" t="s">
        <v>7066</v>
      </c>
      <c r="S1793">
        <v>735</v>
      </c>
      <c r="T1793">
        <v>244</v>
      </c>
    </row>
    <row r="1794" spans="1:21" x14ac:dyDescent="0.25">
      <c r="A1794" t="s">
        <v>7067</v>
      </c>
      <c r="B1794" t="s">
        <v>29</v>
      </c>
      <c r="C1794" t="s">
        <v>30</v>
      </c>
      <c r="D1794" t="s">
        <v>22</v>
      </c>
      <c r="E1794" t="s">
        <v>23</v>
      </c>
      <c r="F1794" t="s">
        <v>5</v>
      </c>
      <c r="H1794" t="s">
        <v>24</v>
      </c>
      <c r="I1794">
        <v>1947726</v>
      </c>
      <c r="J1794">
        <v>1947953</v>
      </c>
      <c r="K1794" t="s">
        <v>52</v>
      </c>
      <c r="L1794" t="s">
        <v>7069</v>
      </c>
      <c r="M1794" t="s">
        <v>7069</v>
      </c>
      <c r="O1794" t="s">
        <v>56</v>
      </c>
      <c r="S1794">
        <v>228</v>
      </c>
      <c r="T1794">
        <v>75</v>
      </c>
    </row>
    <row r="1795" spans="1:21" x14ac:dyDescent="0.25">
      <c r="A1795" t="s">
        <v>7070</v>
      </c>
      <c r="B1795" t="s">
        <v>29</v>
      </c>
      <c r="C1795" t="s">
        <v>30</v>
      </c>
      <c r="D1795" t="s">
        <v>22</v>
      </c>
      <c r="E1795" t="s">
        <v>23</v>
      </c>
      <c r="F1795" t="s">
        <v>5</v>
      </c>
      <c r="H1795" t="s">
        <v>24</v>
      </c>
      <c r="I1795">
        <v>1947989</v>
      </c>
      <c r="J1795">
        <v>1948426</v>
      </c>
      <c r="K1795" t="s">
        <v>52</v>
      </c>
      <c r="L1795" t="s">
        <v>7072</v>
      </c>
      <c r="M1795" t="s">
        <v>7072</v>
      </c>
      <c r="O1795" t="s">
        <v>56</v>
      </c>
      <c r="S1795">
        <v>438</v>
      </c>
      <c r="T1795">
        <v>145</v>
      </c>
    </row>
    <row r="1796" spans="1:21" x14ac:dyDescent="0.25">
      <c r="A1796" t="s">
        <v>7073</v>
      </c>
      <c r="B1796" t="s">
        <v>29</v>
      </c>
      <c r="C1796" t="s">
        <v>30</v>
      </c>
      <c r="D1796" t="s">
        <v>22</v>
      </c>
      <c r="E1796" t="s">
        <v>23</v>
      </c>
      <c r="F1796" t="s">
        <v>5</v>
      </c>
      <c r="H1796" t="s">
        <v>24</v>
      </c>
      <c r="I1796">
        <v>1948982</v>
      </c>
      <c r="J1796">
        <v>1951864</v>
      </c>
      <c r="K1796" t="s">
        <v>52</v>
      </c>
      <c r="L1796" t="s">
        <v>7075</v>
      </c>
      <c r="M1796" t="s">
        <v>7075</v>
      </c>
      <c r="O1796" t="s">
        <v>7076</v>
      </c>
      <c r="S1796">
        <v>2883</v>
      </c>
      <c r="T1796">
        <v>960</v>
      </c>
    </row>
    <row r="1797" spans="1:21" x14ac:dyDescent="0.25">
      <c r="A1797" t="s">
        <v>7077</v>
      </c>
      <c r="B1797" t="s">
        <v>29</v>
      </c>
      <c r="C1797" t="s">
        <v>1331</v>
      </c>
      <c r="D1797" t="s">
        <v>22</v>
      </c>
      <c r="E1797" t="s">
        <v>23</v>
      </c>
      <c r="F1797" t="s">
        <v>5</v>
      </c>
      <c r="H1797" t="s">
        <v>24</v>
      </c>
      <c r="I1797">
        <v>1952596</v>
      </c>
      <c r="J1797">
        <v>1952724</v>
      </c>
      <c r="K1797" t="s">
        <v>52</v>
      </c>
      <c r="O1797" t="s">
        <v>4294</v>
      </c>
      <c r="S1797">
        <v>129</v>
      </c>
      <c r="U1797" t="s">
        <v>1333</v>
      </c>
    </row>
    <row r="1798" spans="1:21" x14ac:dyDescent="0.25">
      <c r="A1798" t="s">
        <v>7079</v>
      </c>
      <c r="B1798" t="s">
        <v>29</v>
      </c>
      <c r="C1798" t="s">
        <v>30</v>
      </c>
      <c r="D1798" t="s">
        <v>22</v>
      </c>
      <c r="E1798" t="s">
        <v>23</v>
      </c>
      <c r="F1798" t="s">
        <v>5</v>
      </c>
      <c r="H1798" t="s">
        <v>24</v>
      </c>
      <c r="I1798">
        <v>1953057</v>
      </c>
      <c r="J1798">
        <v>1954349</v>
      </c>
      <c r="K1798" t="s">
        <v>25</v>
      </c>
      <c r="L1798" t="s">
        <v>7081</v>
      </c>
      <c r="M1798" t="s">
        <v>7081</v>
      </c>
      <c r="O1798" t="s">
        <v>7082</v>
      </c>
      <c r="S1798">
        <v>1293</v>
      </c>
      <c r="T1798">
        <v>430</v>
      </c>
    </row>
    <row r="1799" spans="1:21" x14ac:dyDescent="0.25">
      <c r="A1799" t="s">
        <v>7083</v>
      </c>
      <c r="B1799" t="s">
        <v>29</v>
      </c>
      <c r="C1799" t="s">
        <v>30</v>
      </c>
      <c r="D1799" t="s">
        <v>22</v>
      </c>
      <c r="E1799" t="s">
        <v>23</v>
      </c>
      <c r="F1799" t="s">
        <v>5</v>
      </c>
      <c r="H1799" t="s">
        <v>24</v>
      </c>
      <c r="I1799">
        <v>1954421</v>
      </c>
      <c r="J1799">
        <v>1955233</v>
      </c>
      <c r="K1799" t="s">
        <v>25</v>
      </c>
      <c r="L1799" t="s">
        <v>7084</v>
      </c>
      <c r="M1799" t="s">
        <v>7084</v>
      </c>
      <c r="O1799" t="s">
        <v>56</v>
      </c>
      <c r="S1799">
        <v>813</v>
      </c>
      <c r="T1799">
        <v>270</v>
      </c>
    </row>
    <row r="1800" spans="1:21" x14ac:dyDescent="0.25">
      <c r="A1800" t="s">
        <v>7085</v>
      </c>
      <c r="B1800" t="s">
        <v>29</v>
      </c>
      <c r="C1800" t="s">
        <v>30</v>
      </c>
      <c r="D1800" t="s">
        <v>22</v>
      </c>
      <c r="E1800" t="s">
        <v>23</v>
      </c>
      <c r="F1800" t="s">
        <v>5</v>
      </c>
      <c r="H1800" t="s">
        <v>24</v>
      </c>
      <c r="I1800">
        <v>1955938</v>
      </c>
      <c r="J1800">
        <v>1956327</v>
      </c>
      <c r="K1800" t="s">
        <v>25</v>
      </c>
      <c r="L1800" t="s">
        <v>7086</v>
      </c>
      <c r="M1800" t="s">
        <v>7086</v>
      </c>
      <c r="O1800" t="s">
        <v>7087</v>
      </c>
      <c r="S1800">
        <v>390</v>
      </c>
      <c r="T1800">
        <v>129</v>
      </c>
    </row>
    <row r="1801" spans="1:21" x14ac:dyDescent="0.25">
      <c r="A1801" t="s">
        <v>7088</v>
      </c>
      <c r="B1801" t="s">
        <v>29</v>
      </c>
      <c r="C1801" t="s">
        <v>30</v>
      </c>
      <c r="D1801" t="s">
        <v>22</v>
      </c>
      <c r="E1801" t="s">
        <v>23</v>
      </c>
      <c r="F1801" t="s">
        <v>5</v>
      </c>
      <c r="H1801" t="s">
        <v>24</v>
      </c>
      <c r="I1801">
        <v>1956284</v>
      </c>
      <c r="J1801">
        <v>1956805</v>
      </c>
      <c r="K1801" t="s">
        <v>25</v>
      </c>
      <c r="L1801" t="s">
        <v>7090</v>
      </c>
      <c r="M1801" t="s">
        <v>7090</v>
      </c>
      <c r="O1801" t="s">
        <v>56</v>
      </c>
      <c r="S1801">
        <v>522</v>
      </c>
      <c r="T1801">
        <v>173</v>
      </c>
    </row>
    <row r="1802" spans="1:21" x14ac:dyDescent="0.25">
      <c r="A1802" t="s">
        <v>7091</v>
      </c>
      <c r="B1802" t="s">
        <v>29</v>
      </c>
      <c r="C1802" t="s">
        <v>1331</v>
      </c>
      <c r="D1802" t="s">
        <v>22</v>
      </c>
      <c r="E1802" t="s">
        <v>23</v>
      </c>
      <c r="F1802" t="s">
        <v>5</v>
      </c>
      <c r="H1802" t="s">
        <v>24</v>
      </c>
      <c r="I1802">
        <v>1957119</v>
      </c>
      <c r="J1802">
        <v>1957238</v>
      </c>
      <c r="K1802" t="s">
        <v>52</v>
      </c>
      <c r="O1802" t="s">
        <v>7092</v>
      </c>
      <c r="S1802">
        <v>120</v>
      </c>
      <c r="U1802" t="s">
        <v>1333</v>
      </c>
    </row>
    <row r="1803" spans="1:21" x14ac:dyDescent="0.25">
      <c r="A1803" t="s">
        <v>7093</v>
      </c>
      <c r="B1803" t="s">
        <v>29</v>
      </c>
      <c r="C1803" t="s">
        <v>30</v>
      </c>
      <c r="D1803" t="s">
        <v>22</v>
      </c>
      <c r="E1803" t="s">
        <v>23</v>
      </c>
      <c r="F1803" t="s">
        <v>5</v>
      </c>
      <c r="H1803" t="s">
        <v>24</v>
      </c>
      <c r="I1803">
        <v>1957358</v>
      </c>
      <c r="J1803">
        <v>1957966</v>
      </c>
      <c r="K1803" t="s">
        <v>25</v>
      </c>
      <c r="L1803" t="s">
        <v>7095</v>
      </c>
      <c r="M1803" t="s">
        <v>7095</v>
      </c>
      <c r="O1803" t="s">
        <v>56</v>
      </c>
      <c r="S1803">
        <v>609</v>
      </c>
      <c r="T1803">
        <v>202</v>
      </c>
    </row>
    <row r="1804" spans="1:21" x14ac:dyDescent="0.25">
      <c r="A1804" t="s">
        <v>7096</v>
      </c>
      <c r="B1804" t="s">
        <v>29</v>
      </c>
      <c r="C1804" t="s">
        <v>1331</v>
      </c>
      <c r="D1804" t="s">
        <v>22</v>
      </c>
      <c r="E1804" t="s">
        <v>23</v>
      </c>
      <c r="F1804" t="s">
        <v>5</v>
      </c>
      <c r="H1804" t="s">
        <v>24</v>
      </c>
      <c r="I1804">
        <v>1958344</v>
      </c>
      <c r="J1804">
        <v>1959915</v>
      </c>
      <c r="K1804" t="s">
        <v>52</v>
      </c>
      <c r="O1804" t="s">
        <v>7092</v>
      </c>
      <c r="S1804">
        <v>1572</v>
      </c>
      <c r="U1804" t="s">
        <v>4242</v>
      </c>
    </row>
    <row r="1805" spans="1:21" x14ac:dyDescent="0.25">
      <c r="A1805" t="s">
        <v>7098</v>
      </c>
      <c r="B1805" t="s">
        <v>29</v>
      </c>
      <c r="C1805" t="s">
        <v>30</v>
      </c>
      <c r="D1805" t="s">
        <v>22</v>
      </c>
      <c r="E1805" t="s">
        <v>23</v>
      </c>
      <c r="F1805" t="s">
        <v>5</v>
      </c>
      <c r="H1805" t="s">
        <v>24</v>
      </c>
      <c r="I1805">
        <v>1960054</v>
      </c>
      <c r="J1805">
        <v>1961505</v>
      </c>
      <c r="K1805" t="s">
        <v>52</v>
      </c>
      <c r="L1805" t="s">
        <v>7100</v>
      </c>
      <c r="M1805" t="s">
        <v>7100</v>
      </c>
      <c r="O1805" t="s">
        <v>56</v>
      </c>
      <c r="S1805">
        <v>1452</v>
      </c>
      <c r="T1805">
        <v>483</v>
      </c>
    </row>
    <row r="1806" spans="1:21" x14ac:dyDescent="0.25">
      <c r="A1806" t="s">
        <v>7101</v>
      </c>
      <c r="B1806" t="s">
        <v>29</v>
      </c>
      <c r="C1806" t="s">
        <v>30</v>
      </c>
      <c r="D1806" t="s">
        <v>22</v>
      </c>
      <c r="E1806" t="s">
        <v>23</v>
      </c>
      <c r="F1806" t="s">
        <v>5</v>
      </c>
      <c r="H1806" t="s">
        <v>24</v>
      </c>
      <c r="I1806">
        <v>1961882</v>
      </c>
      <c r="J1806">
        <v>1962100</v>
      </c>
      <c r="K1806" t="s">
        <v>52</v>
      </c>
      <c r="L1806" t="s">
        <v>7103</v>
      </c>
      <c r="M1806" t="s">
        <v>7103</v>
      </c>
      <c r="O1806" t="s">
        <v>56</v>
      </c>
      <c r="S1806">
        <v>219</v>
      </c>
      <c r="T1806">
        <v>72</v>
      </c>
    </row>
    <row r="1807" spans="1:21" x14ac:dyDescent="0.25">
      <c r="A1807" t="s">
        <v>7104</v>
      </c>
      <c r="B1807" t="s">
        <v>29</v>
      </c>
      <c r="C1807" t="s">
        <v>30</v>
      </c>
      <c r="D1807" t="s">
        <v>22</v>
      </c>
      <c r="E1807" t="s">
        <v>23</v>
      </c>
      <c r="F1807" t="s">
        <v>5</v>
      </c>
      <c r="H1807" t="s">
        <v>24</v>
      </c>
      <c r="I1807">
        <v>1962090</v>
      </c>
      <c r="J1807">
        <v>1962575</v>
      </c>
      <c r="K1807" t="s">
        <v>52</v>
      </c>
      <c r="L1807" t="s">
        <v>7106</v>
      </c>
      <c r="M1807" t="s">
        <v>7106</v>
      </c>
      <c r="O1807" t="s">
        <v>2019</v>
      </c>
      <c r="S1807">
        <v>486</v>
      </c>
      <c r="T1807">
        <v>161</v>
      </c>
    </row>
    <row r="1808" spans="1:21" x14ac:dyDescent="0.25">
      <c r="A1808" t="s">
        <v>7107</v>
      </c>
      <c r="B1808" t="s">
        <v>29</v>
      </c>
      <c r="C1808" t="s">
        <v>30</v>
      </c>
      <c r="D1808" t="s">
        <v>22</v>
      </c>
      <c r="E1808" t="s">
        <v>23</v>
      </c>
      <c r="F1808" t="s">
        <v>5</v>
      </c>
      <c r="H1808" t="s">
        <v>24</v>
      </c>
      <c r="I1808">
        <v>1963262</v>
      </c>
      <c r="J1808">
        <v>1964896</v>
      </c>
      <c r="K1808" t="s">
        <v>52</v>
      </c>
      <c r="L1808" t="s">
        <v>7109</v>
      </c>
      <c r="M1808" t="s">
        <v>7109</v>
      </c>
      <c r="O1808" t="s">
        <v>1557</v>
      </c>
      <c r="S1808">
        <v>1635</v>
      </c>
      <c r="T1808">
        <v>544</v>
      </c>
    </row>
    <row r="1809" spans="1:21" x14ac:dyDescent="0.25">
      <c r="A1809" t="s">
        <v>7110</v>
      </c>
      <c r="B1809" t="s">
        <v>29</v>
      </c>
      <c r="C1809" t="s">
        <v>30</v>
      </c>
      <c r="D1809" t="s">
        <v>22</v>
      </c>
      <c r="E1809" t="s">
        <v>23</v>
      </c>
      <c r="F1809" t="s">
        <v>5</v>
      </c>
      <c r="H1809" t="s">
        <v>24</v>
      </c>
      <c r="I1809">
        <v>1965323</v>
      </c>
      <c r="J1809">
        <v>1965826</v>
      </c>
      <c r="K1809" t="s">
        <v>52</v>
      </c>
      <c r="L1809" t="s">
        <v>7112</v>
      </c>
      <c r="M1809" t="s">
        <v>7112</v>
      </c>
      <c r="O1809" t="s">
        <v>56</v>
      </c>
      <c r="S1809">
        <v>504</v>
      </c>
      <c r="T1809">
        <v>167</v>
      </c>
    </row>
    <row r="1810" spans="1:21" x14ac:dyDescent="0.25">
      <c r="A1810" t="s">
        <v>7113</v>
      </c>
      <c r="B1810" t="s">
        <v>29</v>
      </c>
      <c r="C1810" t="s">
        <v>30</v>
      </c>
      <c r="D1810" t="s">
        <v>22</v>
      </c>
      <c r="E1810" t="s">
        <v>23</v>
      </c>
      <c r="F1810" t="s">
        <v>5</v>
      </c>
      <c r="H1810" t="s">
        <v>24</v>
      </c>
      <c r="I1810">
        <v>1965865</v>
      </c>
      <c r="J1810">
        <v>1966386</v>
      </c>
      <c r="K1810" t="s">
        <v>52</v>
      </c>
      <c r="L1810" t="s">
        <v>7115</v>
      </c>
      <c r="M1810" t="s">
        <v>7115</v>
      </c>
      <c r="O1810" t="s">
        <v>56</v>
      </c>
      <c r="S1810">
        <v>522</v>
      </c>
      <c r="T1810">
        <v>173</v>
      </c>
    </row>
    <row r="1811" spans="1:21" x14ac:dyDescent="0.25">
      <c r="A1811" t="s">
        <v>7116</v>
      </c>
      <c r="B1811" t="s">
        <v>29</v>
      </c>
      <c r="C1811" t="s">
        <v>30</v>
      </c>
      <c r="D1811" t="s">
        <v>22</v>
      </c>
      <c r="E1811" t="s">
        <v>23</v>
      </c>
      <c r="F1811" t="s">
        <v>5</v>
      </c>
      <c r="H1811" t="s">
        <v>24</v>
      </c>
      <c r="I1811">
        <v>1966454</v>
      </c>
      <c r="J1811">
        <v>1968649</v>
      </c>
      <c r="K1811" t="s">
        <v>52</v>
      </c>
      <c r="L1811" t="s">
        <v>7118</v>
      </c>
      <c r="M1811" t="s">
        <v>7118</v>
      </c>
      <c r="O1811" t="s">
        <v>56</v>
      </c>
      <c r="S1811">
        <v>2196</v>
      </c>
      <c r="T1811">
        <v>731</v>
      </c>
    </row>
    <row r="1812" spans="1:21" x14ac:dyDescent="0.25">
      <c r="A1812" t="s">
        <v>7119</v>
      </c>
      <c r="B1812" t="s">
        <v>29</v>
      </c>
      <c r="C1812" t="s">
        <v>30</v>
      </c>
      <c r="D1812" t="s">
        <v>22</v>
      </c>
      <c r="E1812" t="s">
        <v>23</v>
      </c>
      <c r="F1812" t="s">
        <v>5</v>
      </c>
      <c r="H1812" t="s">
        <v>24</v>
      </c>
      <c r="I1812">
        <v>1969207</v>
      </c>
      <c r="J1812">
        <v>1969884</v>
      </c>
      <c r="K1812" t="s">
        <v>52</v>
      </c>
      <c r="L1812" t="s">
        <v>7121</v>
      </c>
      <c r="M1812" t="s">
        <v>7121</v>
      </c>
      <c r="O1812" t="s">
        <v>7122</v>
      </c>
      <c r="S1812">
        <v>678</v>
      </c>
      <c r="T1812">
        <v>225</v>
      </c>
    </row>
    <row r="1813" spans="1:21" x14ac:dyDescent="0.25">
      <c r="A1813" t="s">
        <v>7123</v>
      </c>
      <c r="B1813" t="s">
        <v>29</v>
      </c>
      <c r="C1813" t="s">
        <v>30</v>
      </c>
      <c r="D1813" t="s">
        <v>22</v>
      </c>
      <c r="E1813" t="s">
        <v>23</v>
      </c>
      <c r="F1813" t="s">
        <v>5</v>
      </c>
      <c r="H1813" t="s">
        <v>24</v>
      </c>
      <c r="I1813">
        <v>1969993</v>
      </c>
      <c r="J1813">
        <v>1970373</v>
      </c>
      <c r="K1813" t="s">
        <v>52</v>
      </c>
      <c r="L1813" t="s">
        <v>7125</v>
      </c>
      <c r="M1813" t="s">
        <v>7125</v>
      </c>
      <c r="O1813" t="s">
        <v>56</v>
      </c>
      <c r="S1813">
        <v>381</v>
      </c>
      <c r="T1813">
        <v>126</v>
      </c>
    </row>
    <row r="1814" spans="1:21" x14ac:dyDescent="0.25">
      <c r="A1814" t="s">
        <v>7126</v>
      </c>
      <c r="B1814" t="s">
        <v>29</v>
      </c>
      <c r="C1814" t="s">
        <v>30</v>
      </c>
      <c r="D1814" t="s">
        <v>22</v>
      </c>
      <c r="E1814" t="s">
        <v>23</v>
      </c>
      <c r="F1814" t="s">
        <v>5</v>
      </c>
      <c r="H1814" t="s">
        <v>24</v>
      </c>
      <c r="I1814">
        <v>1970445</v>
      </c>
      <c r="J1814">
        <v>1970873</v>
      </c>
      <c r="K1814" t="s">
        <v>52</v>
      </c>
      <c r="L1814" t="s">
        <v>7128</v>
      </c>
      <c r="M1814" t="s">
        <v>7128</v>
      </c>
      <c r="O1814" t="s">
        <v>3594</v>
      </c>
      <c r="S1814">
        <v>429</v>
      </c>
      <c r="T1814">
        <v>142</v>
      </c>
    </row>
    <row r="1815" spans="1:21" x14ac:dyDescent="0.25">
      <c r="A1815" t="s">
        <v>7129</v>
      </c>
      <c r="B1815" t="s">
        <v>29</v>
      </c>
      <c r="C1815" t="s">
        <v>30</v>
      </c>
      <c r="D1815" t="s">
        <v>22</v>
      </c>
      <c r="E1815" t="s">
        <v>23</v>
      </c>
      <c r="F1815" t="s">
        <v>5</v>
      </c>
      <c r="H1815" t="s">
        <v>24</v>
      </c>
      <c r="I1815">
        <v>1970989</v>
      </c>
      <c r="J1815">
        <v>1971396</v>
      </c>
      <c r="K1815" t="s">
        <v>52</v>
      </c>
      <c r="L1815" t="s">
        <v>7131</v>
      </c>
      <c r="M1815" t="s">
        <v>7131</v>
      </c>
      <c r="O1815" t="s">
        <v>119</v>
      </c>
      <c r="S1815">
        <v>408</v>
      </c>
      <c r="T1815">
        <v>135</v>
      </c>
    </row>
    <row r="1816" spans="1:21" x14ac:dyDescent="0.25">
      <c r="A1816" t="s">
        <v>7132</v>
      </c>
      <c r="B1816" t="s">
        <v>29</v>
      </c>
      <c r="C1816" t="s">
        <v>30</v>
      </c>
      <c r="D1816" t="s">
        <v>22</v>
      </c>
      <c r="E1816" t="s">
        <v>23</v>
      </c>
      <c r="F1816" t="s">
        <v>5</v>
      </c>
      <c r="H1816" t="s">
        <v>24</v>
      </c>
      <c r="I1816">
        <v>1971505</v>
      </c>
      <c r="J1816">
        <v>1971834</v>
      </c>
      <c r="K1816" t="s">
        <v>52</v>
      </c>
      <c r="L1816" t="s">
        <v>7134</v>
      </c>
      <c r="M1816" t="s">
        <v>7134</v>
      </c>
      <c r="O1816" t="s">
        <v>7135</v>
      </c>
      <c r="S1816">
        <v>330</v>
      </c>
      <c r="T1816">
        <v>109</v>
      </c>
    </row>
    <row r="1817" spans="1:21" x14ac:dyDescent="0.25">
      <c r="A1817" t="s">
        <v>7136</v>
      </c>
      <c r="B1817" t="s">
        <v>29</v>
      </c>
      <c r="C1817" t="s">
        <v>30</v>
      </c>
      <c r="D1817" t="s">
        <v>22</v>
      </c>
      <c r="E1817" t="s">
        <v>23</v>
      </c>
      <c r="F1817" t="s">
        <v>5</v>
      </c>
      <c r="H1817" t="s">
        <v>24</v>
      </c>
      <c r="I1817">
        <v>1971917</v>
      </c>
      <c r="J1817">
        <v>1972330</v>
      </c>
      <c r="K1817" t="s">
        <v>52</v>
      </c>
      <c r="L1817" t="s">
        <v>7138</v>
      </c>
      <c r="M1817" t="s">
        <v>7138</v>
      </c>
      <c r="O1817" t="s">
        <v>56</v>
      </c>
      <c r="S1817">
        <v>414</v>
      </c>
      <c r="T1817">
        <v>137</v>
      </c>
    </row>
    <row r="1818" spans="1:21" x14ac:dyDescent="0.25">
      <c r="A1818" t="s">
        <v>7139</v>
      </c>
      <c r="B1818" t="s">
        <v>29</v>
      </c>
      <c r="C1818" t="s">
        <v>30</v>
      </c>
      <c r="D1818" t="s">
        <v>22</v>
      </c>
      <c r="E1818" t="s">
        <v>23</v>
      </c>
      <c r="F1818" t="s">
        <v>5</v>
      </c>
      <c r="H1818" t="s">
        <v>24</v>
      </c>
      <c r="I1818">
        <v>1972336</v>
      </c>
      <c r="J1818">
        <v>1972671</v>
      </c>
      <c r="K1818" t="s">
        <v>52</v>
      </c>
      <c r="L1818" t="s">
        <v>7141</v>
      </c>
      <c r="M1818" t="s">
        <v>7141</v>
      </c>
      <c r="O1818" t="s">
        <v>4074</v>
      </c>
      <c r="S1818">
        <v>336</v>
      </c>
      <c r="T1818">
        <v>111</v>
      </c>
    </row>
    <row r="1819" spans="1:21" x14ac:dyDescent="0.25">
      <c r="A1819" t="s">
        <v>7142</v>
      </c>
      <c r="B1819" t="s">
        <v>29</v>
      </c>
      <c r="C1819" t="s">
        <v>30</v>
      </c>
      <c r="D1819" t="s">
        <v>22</v>
      </c>
      <c r="E1819" t="s">
        <v>23</v>
      </c>
      <c r="F1819" t="s">
        <v>5</v>
      </c>
      <c r="H1819" t="s">
        <v>24</v>
      </c>
      <c r="I1819">
        <v>1972780</v>
      </c>
      <c r="J1819">
        <v>1973316</v>
      </c>
      <c r="K1819" t="s">
        <v>52</v>
      </c>
      <c r="L1819" t="s">
        <v>7144</v>
      </c>
      <c r="M1819" t="s">
        <v>7144</v>
      </c>
      <c r="O1819" t="s">
        <v>56</v>
      </c>
      <c r="S1819">
        <v>537</v>
      </c>
      <c r="T1819">
        <v>178</v>
      </c>
    </row>
    <row r="1820" spans="1:21" x14ac:dyDescent="0.25">
      <c r="A1820" t="s">
        <v>7145</v>
      </c>
      <c r="B1820" t="s">
        <v>29</v>
      </c>
      <c r="C1820" t="s">
        <v>30</v>
      </c>
      <c r="D1820" t="s">
        <v>22</v>
      </c>
      <c r="E1820" t="s">
        <v>23</v>
      </c>
      <c r="F1820" t="s">
        <v>5</v>
      </c>
      <c r="H1820" t="s">
        <v>24</v>
      </c>
      <c r="I1820">
        <v>1973409</v>
      </c>
      <c r="J1820">
        <v>1974110</v>
      </c>
      <c r="K1820" t="s">
        <v>52</v>
      </c>
      <c r="L1820" t="s">
        <v>7147</v>
      </c>
      <c r="M1820" t="s">
        <v>7147</v>
      </c>
      <c r="O1820" t="s">
        <v>7148</v>
      </c>
      <c r="S1820">
        <v>702</v>
      </c>
      <c r="T1820">
        <v>233</v>
      </c>
    </row>
    <row r="1821" spans="1:21" x14ac:dyDescent="0.25">
      <c r="A1821" t="s">
        <v>7149</v>
      </c>
      <c r="B1821" t="s">
        <v>29</v>
      </c>
      <c r="C1821" t="s">
        <v>1331</v>
      </c>
      <c r="D1821" t="s">
        <v>22</v>
      </c>
      <c r="E1821" t="s">
        <v>23</v>
      </c>
      <c r="F1821" t="s">
        <v>5</v>
      </c>
      <c r="H1821" t="s">
        <v>24</v>
      </c>
      <c r="I1821">
        <v>1974463</v>
      </c>
      <c r="J1821">
        <v>1974660</v>
      </c>
      <c r="K1821" t="s">
        <v>25</v>
      </c>
      <c r="O1821" t="s">
        <v>7151</v>
      </c>
      <c r="S1821">
        <v>198</v>
      </c>
      <c r="U1821" t="s">
        <v>1333</v>
      </c>
    </row>
    <row r="1822" spans="1:21" x14ac:dyDescent="0.25">
      <c r="A1822" t="s">
        <v>7152</v>
      </c>
      <c r="B1822" t="s">
        <v>29</v>
      </c>
      <c r="C1822" t="s">
        <v>30</v>
      </c>
      <c r="D1822" t="s">
        <v>22</v>
      </c>
      <c r="E1822" t="s">
        <v>23</v>
      </c>
      <c r="F1822" t="s">
        <v>5</v>
      </c>
      <c r="H1822" t="s">
        <v>24</v>
      </c>
      <c r="I1822">
        <v>1974741</v>
      </c>
      <c r="J1822">
        <v>1975948</v>
      </c>
      <c r="K1822" t="s">
        <v>25</v>
      </c>
      <c r="L1822" t="s">
        <v>4293</v>
      </c>
      <c r="M1822" t="s">
        <v>4293</v>
      </c>
      <c r="O1822" t="s">
        <v>4294</v>
      </c>
      <c r="S1822">
        <v>1209</v>
      </c>
      <c r="T1822">
        <v>402</v>
      </c>
      <c r="U1822" t="s">
        <v>3688</v>
      </c>
    </row>
    <row r="1823" spans="1:21" x14ac:dyDescent="0.25">
      <c r="A1823" t="s">
        <v>7154</v>
      </c>
      <c r="B1823" t="s">
        <v>29</v>
      </c>
      <c r="C1823" t="s">
        <v>30</v>
      </c>
      <c r="D1823" t="s">
        <v>22</v>
      </c>
      <c r="E1823" t="s">
        <v>23</v>
      </c>
      <c r="F1823" t="s">
        <v>5</v>
      </c>
      <c r="H1823" t="s">
        <v>24</v>
      </c>
      <c r="I1823">
        <v>1976152</v>
      </c>
      <c r="J1823">
        <v>1976754</v>
      </c>
      <c r="K1823" t="s">
        <v>25</v>
      </c>
      <c r="L1823" t="s">
        <v>7156</v>
      </c>
      <c r="M1823" t="s">
        <v>7156</v>
      </c>
      <c r="O1823" t="s">
        <v>1922</v>
      </c>
      <c r="S1823">
        <v>603</v>
      </c>
      <c r="T1823">
        <v>200</v>
      </c>
    </row>
    <row r="1824" spans="1:21" x14ac:dyDescent="0.25">
      <c r="A1824" t="s">
        <v>7157</v>
      </c>
      <c r="B1824" t="s">
        <v>29</v>
      </c>
      <c r="C1824" t="s">
        <v>30</v>
      </c>
      <c r="D1824" t="s">
        <v>22</v>
      </c>
      <c r="E1824" t="s">
        <v>23</v>
      </c>
      <c r="F1824" t="s">
        <v>5</v>
      </c>
      <c r="H1824" t="s">
        <v>24</v>
      </c>
      <c r="I1824">
        <v>1977143</v>
      </c>
      <c r="J1824">
        <v>1977895</v>
      </c>
      <c r="K1824" t="s">
        <v>52</v>
      </c>
      <c r="L1824" t="s">
        <v>7159</v>
      </c>
      <c r="M1824" t="s">
        <v>7159</v>
      </c>
      <c r="O1824" t="s">
        <v>7160</v>
      </c>
      <c r="S1824">
        <v>753</v>
      </c>
      <c r="T1824">
        <v>250</v>
      </c>
    </row>
    <row r="1825" spans="1:21" x14ac:dyDescent="0.25">
      <c r="A1825" t="s">
        <v>7161</v>
      </c>
      <c r="B1825" t="s">
        <v>29</v>
      </c>
      <c r="C1825" t="s">
        <v>30</v>
      </c>
      <c r="D1825" t="s">
        <v>22</v>
      </c>
      <c r="E1825" t="s">
        <v>23</v>
      </c>
      <c r="F1825" t="s">
        <v>5</v>
      </c>
      <c r="H1825" t="s">
        <v>24</v>
      </c>
      <c r="I1825">
        <v>1977971</v>
      </c>
      <c r="J1825">
        <v>1980190</v>
      </c>
      <c r="K1825" t="s">
        <v>52</v>
      </c>
      <c r="L1825" t="s">
        <v>7163</v>
      </c>
      <c r="M1825" t="s">
        <v>7163</v>
      </c>
      <c r="O1825" t="s">
        <v>7164</v>
      </c>
      <c r="S1825">
        <v>2220</v>
      </c>
      <c r="T1825">
        <v>739</v>
      </c>
    </row>
    <row r="1826" spans="1:21" x14ac:dyDescent="0.25">
      <c r="A1826" t="s">
        <v>7165</v>
      </c>
      <c r="B1826" t="s">
        <v>29</v>
      </c>
      <c r="C1826" t="s">
        <v>30</v>
      </c>
      <c r="D1826" t="s">
        <v>22</v>
      </c>
      <c r="E1826" t="s">
        <v>23</v>
      </c>
      <c r="F1826" t="s">
        <v>5</v>
      </c>
      <c r="H1826" t="s">
        <v>24</v>
      </c>
      <c r="I1826">
        <v>1980213</v>
      </c>
      <c r="J1826">
        <v>1980686</v>
      </c>
      <c r="K1826" t="s">
        <v>52</v>
      </c>
      <c r="L1826" t="s">
        <v>7167</v>
      </c>
      <c r="M1826" t="s">
        <v>7167</v>
      </c>
      <c r="O1826" t="s">
        <v>7168</v>
      </c>
      <c r="S1826">
        <v>474</v>
      </c>
      <c r="T1826">
        <v>157</v>
      </c>
    </row>
    <row r="1827" spans="1:21" x14ac:dyDescent="0.25">
      <c r="A1827" t="s">
        <v>7169</v>
      </c>
      <c r="B1827" t="s">
        <v>29</v>
      </c>
      <c r="C1827" t="s">
        <v>30</v>
      </c>
      <c r="D1827" t="s">
        <v>22</v>
      </c>
      <c r="E1827" t="s">
        <v>23</v>
      </c>
      <c r="F1827" t="s">
        <v>5</v>
      </c>
      <c r="H1827" t="s">
        <v>24</v>
      </c>
      <c r="I1827">
        <v>1980741</v>
      </c>
      <c r="J1827">
        <v>1981121</v>
      </c>
      <c r="K1827" t="s">
        <v>52</v>
      </c>
      <c r="L1827" t="s">
        <v>7171</v>
      </c>
      <c r="M1827" t="s">
        <v>7171</v>
      </c>
      <c r="O1827" t="s">
        <v>7164</v>
      </c>
      <c r="S1827">
        <v>381</v>
      </c>
      <c r="T1827">
        <v>126</v>
      </c>
    </row>
    <row r="1828" spans="1:21" x14ac:dyDescent="0.25">
      <c r="A1828" t="s">
        <v>7172</v>
      </c>
      <c r="B1828" t="s">
        <v>29</v>
      </c>
      <c r="C1828" t="s">
        <v>30</v>
      </c>
      <c r="D1828" t="s">
        <v>22</v>
      </c>
      <c r="E1828" t="s">
        <v>23</v>
      </c>
      <c r="F1828" t="s">
        <v>5</v>
      </c>
      <c r="H1828" t="s">
        <v>24</v>
      </c>
      <c r="I1828">
        <v>1981198</v>
      </c>
      <c r="J1828">
        <v>1982514</v>
      </c>
      <c r="K1828" t="s">
        <v>52</v>
      </c>
      <c r="L1828" t="s">
        <v>7174</v>
      </c>
      <c r="M1828" t="s">
        <v>7174</v>
      </c>
      <c r="O1828" t="s">
        <v>7175</v>
      </c>
      <c r="S1828">
        <v>1317</v>
      </c>
      <c r="T1828">
        <v>438</v>
      </c>
    </row>
    <row r="1829" spans="1:21" x14ac:dyDescent="0.25">
      <c r="A1829" t="s">
        <v>7176</v>
      </c>
      <c r="B1829" t="s">
        <v>29</v>
      </c>
      <c r="C1829" t="s">
        <v>30</v>
      </c>
      <c r="D1829" t="s">
        <v>22</v>
      </c>
      <c r="E1829" t="s">
        <v>23</v>
      </c>
      <c r="F1829" t="s">
        <v>5</v>
      </c>
      <c r="H1829" t="s">
        <v>24</v>
      </c>
      <c r="I1829">
        <v>1982682</v>
      </c>
      <c r="J1829">
        <v>1983347</v>
      </c>
      <c r="K1829" t="s">
        <v>25</v>
      </c>
      <c r="L1829" t="s">
        <v>7178</v>
      </c>
      <c r="M1829" t="s">
        <v>7178</v>
      </c>
      <c r="O1829" t="s">
        <v>480</v>
      </c>
      <c r="S1829">
        <v>666</v>
      </c>
      <c r="T1829">
        <v>221</v>
      </c>
    </row>
    <row r="1830" spans="1:21" x14ac:dyDescent="0.25">
      <c r="A1830" t="s">
        <v>7179</v>
      </c>
      <c r="B1830" t="s">
        <v>29</v>
      </c>
      <c r="C1830" t="s">
        <v>30</v>
      </c>
      <c r="D1830" t="s">
        <v>22</v>
      </c>
      <c r="E1830" t="s">
        <v>23</v>
      </c>
      <c r="F1830" t="s">
        <v>5</v>
      </c>
      <c r="H1830" t="s">
        <v>24</v>
      </c>
      <c r="I1830">
        <v>1983337</v>
      </c>
      <c r="J1830">
        <v>1984662</v>
      </c>
      <c r="K1830" t="s">
        <v>25</v>
      </c>
      <c r="L1830" t="s">
        <v>7181</v>
      </c>
      <c r="M1830" t="s">
        <v>7181</v>
      </c>
      <c r="O1830" t="s">
        <v>7182</v>
      </c>
      <c r="S1830">
        <v>1326</v>
      </c>
      <c r="T1830">
        <v>441</v>
      </c>
    </row>
    <row r="1831" spans="1:21" x14ac:dyDescent="0.25">
      <c r="A1831" t="s">
        <v>7183</v>
      </c>
      <c r="B1831" t="s">
        <v>29</v>
      </c>
      <c r="C1831" t="s">
        <v>30</v>
      </c>
      <c r="D1831" t="s">
        <v>22</v>
      </c>
      <c r="E1831" t="s">
        <v>23</v>
      </c>
      <c r="F1831" t="s">
        <v>5</v>
      </c>
      <c r="H1831" t="s">
        <v>24</v>
      </c>
      <c r="I1831">
        <v>1984653</v>
      </c>
      <c r="J1831">
        <v>1985792</v>
      </c>
      <c r="K1831" t="s">
        <v>25</v>
      </c>
      <c r="L1831" t="s">
        <v>7185</v>
      </c>
      <c r="M1831" t="s">
        <v>7185</v>
      </c>
      <c r="O1831" t="s">
        <v>1063</v>
      </c>
      <c r="S1831">
        <v>1140</v>
      </c>
      <c r="T1831">
        <v>379</v>
      </c>
    </row>
    <row r="1832" spans="1:21" x14ac:dyDescent="0.25">
      <c r="A1832" t="s">
        <v>7186</v>
      </c>
      <c r="B1832" t="s">
        <v>29</v>
      </c>
      <c r="C1832" t="s">
        <v>30</v>
      </c>
      <c r="D1832" t="s">
        <v>22</v>
      </c>
      <c r="E1832" t="s">
        <v>23</v>
      </c>
      <c r="F1832" t="s">
        <v>5</v>
      </c>
      <c r="H1832" t="s">
        <v>24</v>
      </c>
      <c r="I1832">
        <v>1986008</v>
      </c>
      <c r="J1832">
        <v>1986589</v>
      </c>
      <c r="K1832" t="s">
        <v>25</v>
      </c>
      <c r="L1832" t="s">
        <v>7188</v>
      </c>
      <c r="M1832" t="s">
        <v>7188</v>
      </c>
      <c r="O1832" t="s">
        <v>56</v>
      </c>
      <c r="S1832">
        <v>582</v>
      </c>
      <c r="T1832">
        <v>193</v>
      </c>
    </row>
    <row r="1833" spans="1:21" x14ac:dyDescent="0.25">
      <c r="A1833" t="s">
        <v>7189</v>
      </c>
      <c r="B1833" t="s">
        <v>29</v>
      </c>
      <c r="C1833" t="s">
        <v>30</v>
      </c>
      <c r="D1833" t="s">
        <v>22</v>
      </c>
      <c r="E1833" t="s">
        <v>23</v>
      </c>
      <c r="F1833" t="s">
        <v>5</v>
      </c>
      <c r="H1833" t="s">
        <v>24</v>
      </c>
      <c r="I1833">
        <v>1987084</v>
      </c>
      <c r="J1833">
        <v>1987653</v>
      </c>
      <c r="K1833" t="s">
        <v>25</v>
      </c>
      <c r="L1833" t="s">
        <v>7191</v>
      </c>
      <c r="M1833" t="s">
        <v>7191</v>
      </c>
      <c r="O1833" t="s">
        <v>7192</v>
      </c>
      <c r="S1833">
        <v>570</v>
      </c>
      <c r="T1833">
        <v>189</v>
      </c>
    </row>
    <row r="1834" spans="1:21" x14ac:dyDescent="0.25">
      <c r="A1834" t="s">
        <v>7193</v>
      </c>
      <c r="B1834" t="s">
        <v>29</v>
      </c>
      <c r="C1834" t="s">
        <v>30</v>
      </c>
      <c r="D1834" t="s">
        <v>22</v>
      </c>
      <c r="E1834" t="s">
        <v>23</v>
      </c>
      <c r="F1834" t="s">
        <v>5</v>
      </c>
      <c r="H1834" t="s">
        <v>24</v>
      </c>
      <c r="I1834">
        <v>1987568</v>
      </c>
      <c r="J1834">
        <v>1988428</v>
      </c>
      <c r="K1834" t="s">
        <v>52</v>
      </c>
      <c r="L1834" t="s">
        <v>7195</v>
      </c>
      <c r="M1834" t="s">
        <v>7195</v>
      </c>
      <c r="O1834" t="s">
        <v>527</v>
      </c>
      <c r="S1834">
        <v>861</v>
      </c>
      <c r="T1834">
        <v>286</v>
      </c>
    </row>
    <row r="1835" spans="1:21" x14ac:dyDescent="0.25">
      <c r="A1835" t="s">
        <v>7196</v>
      </c>
      <c r="B1835" t="s">
        <v>29</v>
      </c>
      <c r="C1835" t="s">
        <v>30</v>
      </c>
      <c r="D1835" t="s">
        <v>22</v>
      </c>
      <c r="E1835" t="s">
        <v>23</v>
      </c>
      <c r="F1835" t="s">
        <v>5</v>
      </c>
      <c r="H1835" t="s">
        <v>24</v>
      </c>
      <c r="I1835">
        <v>1988422</v>
      </c>
      <c r="J1835">
        <v>1989432</v>
      </c>
      <c r="K1835" t="s">
        <v>52</v>
      </c>
      <c r="L1835" t="s">
        <v>7198</v>
      </c>
      <c r="M1835" t="s">
        <v>7198</v>
      </c>
      <c r="O1835" t="s">
        <v>7199</v>
      </c>
      <c r="S1835">
        <v>1011</v>
      </c>
      <c r="T1835">
        <v>336</v>
      </c>
    </row>
    <row r="1836" spans="1:21" x14ac:dyDescent="0.25">
      <c r="A1836" t="s">
        <v>7201</v>
      </c>
      <c r="B1836" t="s">
        <v>29</v>
      </c>
      <c r="C1836" t="s">
        <v>30</v>
      </c>
      <c r="D1836" t="s">
        <v>22</v>
      </c>
      <c r="E1836" t="s">
        <v>23</v>
      </c>
      <c r="F1836" t="s">
        <v>5</v>
      </c>
      <c r="H1836" t="s">
        <v>24</v>
      </c>
      <c r="I1836">
        <v>1989442</v>
      </c>
      <c r="J1836">
        <v>1990272</v>
      </c>
      <c r="K1836" t="s">
        <v>52</v>
      </c>
      <c r="L1836" t="s">
        <v>7203</v>
      </c>
      <c r="M1836" t="s">
        <v>7203</v>
      </c>
      <c r="O1836" t="s">
        <v>7204</v>
      </c>
      <c r="P1836" t="s">
        <v>7200</v>
      </c>
      <c r="S1836">
        <v>831</v>
      </c>
      <c r="T1836">
        <v>276</v>
      </c>
    </row>
    <row r="1837" spans="1:21" x14ac:dyDescent="0.25">
      <c r="A1837" t="s">
        <v>7206</v>
      </c>
      <c r="B1837" t="s">
        <v>29</v>
      </c>
      <c r="C1837" t="s">
        <v>30</v>
      </c>
      <c r="D1837" t="s">
        <v>22</v>
      </c>
      <c r="E1837" t="s">
        <v>23</v>
      </c>
      <c r="F1837" t="s">
        <v>5</v>
      </c>
      <c r="H1837" t="s">
        <v>24</v>
      </c>
      <c r="I1837">
        <v>1990283</v>
      </c>
      <c r="J1837">
        <v>1991146</v>
      </c>
      <c r="K1837" t="s">
        <v>52</v>
      </c>
      <c r="L1837" t="s">
        <v>7208</v>
      </c>
      <c r="M1837" t="s">
        <v>7208</v>
      </c>
      <c r="O1837" t="s">
        <v>7209</v>
      </c>
      <c r="P1837" t="s">
        <v>7205</v>
      </c>
      <c r="S1837">
        <v>864</v>
      </c>
      <c r="T1837">
        <v>287</v>
      </c>
    </row>
    <row r="1838" spans="1:21" x14ac:dyDescent="0.25">
      <c r="A1838" t="s">
        <v>7211</v>
      </c>
      <c r="B1838" t="s">
        <v>29</v>
      </c>
      <c r="C1838" t="s">
        <v>30</v>
      </c>
      <c r="D1838" t="s">
        <v>22</v>
      </c>
      <c r="E1838" t="s">
        <v>23</v>
      </c>
      <c r="F1838" t="s">
        <v>5</v>
      </c>
      <c r="H1838" t="s">
        <v>24</v>
      </c>
      <c r="I1838">
        <v>1991143</v>
      </c>
      <c r="J1838">
        <v>1991961</v>
      </c>
      <c r="K1838" t="s">
        <v>52</v>
      </c>
      <c r="L1838" t="s">
        <v>7213</v>
      </c>
      <c r="M1838" t="s">
        <v>7213</v>
      </c>
      <c r="O1838" t="s">
        <v>7214</v>
      </c>
      <c r="P1838" t="s">
        <v>7210</v>
      </c>
      <c r="S1838">
        <v>819</v>
      </c>
      <c r="T1838">
        <v>272</v>
      </c>
    </row>
    <row r="1839" spans="1:21" x14ac:dyDescent="0.25">
      <c r="A1839" t="s">
        <v>7215</v>
      </c>
      <c r="B1839" t="s">
        <v>29</v>
      </c>
      <c r="C1839" t="s">
        <v>1331</v>
      </c>
      <c r="D1839" t="s">
        <v>22</v>
      </c>
      <c r="E1839" t="s">
        <v>23</v>
      </c>
      <c r="F1839" t="s">
        <v>5</v>
      </c>
      <c r="H1839" t="s">
        <v>24</v>
      </c>
      <c r="I1839">
        <v>1992499</v>
      </c>
      <c r="J1839">
        <v>1992864</v>
      </c>
      <c r="K1839" t="s">
        <v>25</v>
      </c>
      <c r="O1839" t="s">
        <v>7217</v>
      </c>
      <c r="S1839">
        <v>366</v>
      </c>
      <c r="U1839" t="s">
        <v>1333</v>
      </c>
    </row>
    <row r="1840" spans="1:21" x14ac:dyDescent="0.25">
      <c r="A1840" t="s">
        <v>7218</v>
      </c>
      <c r="B1840" t="s">
        <v>29</v>
      </c>
      <c r="C1840" t="s">
        <v>30</v>
      </c>
      <c r="D1840" t="s">
        <v>22</v>
      </c>
      <c r="E1840" t="s">
        <v>23</v>
      </c>
      <c r="F1840" t="s">
        <v>5</v>
      </c>
      <c r="H1840" t="s">
        <v>24</v>
      </c>
      <c r="I1840">
        <v>1993158</v>
      </c>
      <c r="J1840">
        <v>1993559</v>
      </c>
      <c r="K1840" t="s">
        <v>25</v>
      </c>
      <c r="L1840" t="s">
        <v>7220</v>
      </c>
      <c r="M1840" t="s">
        <v>7220</v>
      </c>
      <c r="O1840" t="s">
        <v>56</v>
      </c>
      <c r="S1840">
        <v>402</v>
      </c>
      <c r="T1840">
        <v>133</v>
      </c>
    </row>
    <row r="1841" spans="1:21" x14ac:dyDescent="0.25">
      <c r="A1841" t="s">
        <v>7221</v>
      </c>
      <c r="B1841" t="s">
        <v>29</v>
      </c>
      <c r="C1841" t="s">
        <v>30</v>
      </c>
      <c r="D1841" t="s">
        <v>22</v>
      </c>
      <c r="E1841" t="s">
        <v>23</v>
      </c>
      <c r="F1841" t="s">
        <v>5</v>
      </c>
      <c r="H1841" t="s">
        <v>24</v>
      </c>
      <c r="I1841">
        <v>1993670</v>
      </c>
      <c r="J1841">
        <v>1993975</v>
      </c>
      <c r="K1841" t="s">
        <v>25</v>
      </c>
      <c r="L1841" t="s">
        <v>7223</v>
      </c>
      <c r="M1841" t="s">
        <v>7223</v>
      </c>
      <c r="O1841" t="s">
        <v>56</v>
      </c>
      <c r="S1841">
        <v>306</v>
      </c>
      <c r="T1841">
        <v>101</v>
      </c>
    </row>
    <row r="1842" spans="1:21" x14ac:dyDescent="0.25">
      <c r="A1842" t="s">
        <v>7224</v>
      </c>
      <c r="B1842" t="s">
        <v>29</v>
      </c>
      <c r="C1842" t="s">
        <v>30</v>
      </c>
      <c r="D1842" t="s">
        <v>22</v>
      </c>
      <c r="E1842" t="s">
        <v>23</v>
      </c>
      <c r="F1842" t="s">
        <v>5</v>
      </c>
      <c r="H1842" t="s">
        <v>24</v>
      </c>
      <c r="I1842">
        <v>1994075</v>
      </c>
      <c r="J1842">
        <v>1994587</v>
      </c>
      <c r="K1842" t="s">
        <v>25</v>
      </c>
      <c r="L1842" t="s">
        <v>7226</v>
      </c>
      <c r="M1842" t="s">
        <v>7226</v>
      </c>
      <c r="O1842" t="s">
        <v>7227</v>
      </c>
      <c r="S1842">
        <v>513</v>
      </c>
      <c r="T1842">
        <v>170</v>
      </c>
    </row>
    <row r="1843" spans="1:21" x14ac:dyDescent="0.25">
      <c r="A1843" t="s">
        <v>7228</v>
      </c>
      <c r="B1843" t="s">
        <v>29</v>
      </c>
      <c r="C1843" t="s">
        <v>30</v>
      </c>
      <c r="D1843" t="s">
        <v>22</v>
      </c>
      <c r="E1843" t="s">
        <v>23</v>
      </c>
      <c r="F1843" t="s">
        <v>5</v>
      </c>
      <c r="H1843" t="s">
        <v>24</v>
      </c>
      <c r="I1843">
        <v>1994598</v>
      </c>
      <c r="J1843">
        <v>1995452</v>
      </c>
      <c r="K1843" t="s">
        <v>25</v>
      </c>
      <c r="L1843" t="s">
        <v>7230</v>
      </c>
      <c r="M1843" t="s">
        <v>7230</v>
      </c>
      <c r="O1843" t="s">
        <v>56</v>
      </c>
      <c r="S1843">
        <v>855</v>
      </c>
      <c r="T1843">
        <v>284</v>
      </c>
    </row>
    <row r="1844" spans="1:21" x14ac:dyDescent="0.25">
      <c r="A1844" t="s">
        <v>7231</v>
      </c>
      <c r="B1844" t="s">
        <v>29</v>
      </c>
      <c r="C1844" t="s">
        <v>30</v>
      </c>
      <c r="D1844" t="s">
        <v>22</v>
      </c>
      <c r="E1844" t="s">
        <v>23</v>
      </c>
      <c r="F1844" t="s">
        <v>5</v>
      </c>
      <c r="H1844" t="s">
        <v>24</v>
      </c>
      <c r="I1844">
        <v>1995445</v>
      </c>
      <c r="J1844">
        <v>1995876</v>
      </c>
      <c r="K1844" t="s">
        <v>25</v>
      </c>
      <c r="L1844" t="s">
        <v>7233</v>
      </c>
      <c r="M1844" t="s">
        <v>7233</v>
      </c>
      <c r="O1844" t="s">
        <v>1121</v>
      </c>
      <c r="S1844">
        <v>432</v>
      </c>
      <c r="T1844">
        <v>143</v>
      </c>
    </row>
    <row r="1845" spans="1:21" x14ac:dyDescent="0.25">
      <c r="A1845" t="s">
        <v>7234</v>
      </c>
      <c r="B1845" t="s">
        <v>29</v>
      </c>
      <c r="C1845" t="s">
        <v>30</v>
      </c>
      <c r="D1845" t="s">
        <v>22</v>
      </c>
      <c r="E1845" t="s">
        <v>23</v>
      </c>
      <c r="F1845" t="s">
        <v>5</v>
      </c>
      <c r="H1845" t="s">
        <v>24</v>
      </c>
      <c r="I1845">
        <v>1995913</v>
      </c>
      <c r="J1845">
        <v>1996389</v>
      </c>
      <c r="K1845" t="s">
        <v>25</v>
      </c>
      <c r="L1845" t="s">
        <v>7236</v>
      </c>
      <c r="M1845" t="s">
        <v>7236</v>
      </c>
      <c r="O1845" t="s">
        <v>56</v>
      </c>
      <c r="S1845">
        <v>477</v>
      </c>
      <c r="T1845">
        <v>158</v>
      </c>
    </row>
    <row r="1846" spans="1:21" x14ac:dyDescent="0.25">
      <c r="A1846" t="s">
        <v>7237</v>
      </c>
      <c r="B1846" t="s">
        <v>29</v>
      </c>
      <c r="C1846" t="s">
        <v>30</v>
      </c>
      <c r="D1846" t="s">
        <v>22</v>
      </c>
      <c r="E1846" t="s">
        <v>23</v>
      </c>
      <c r="F1846" t="s">
        <v>5</v>
      </c>
      <c r="H1846" t="s">
        <v>24</v>
      </c>
      <c r="I1846">
        <v>1996416</v>
      </c>
      <c r="J1846">
        <v>1997138</v>
      </c>
      <c r="K1846" t="s">
        <v>25</v>
      </c>
      <c r="L1846" t="s">
        <v>7239</v>
      </c>
      <c r="M1846" t="s">
        <v>7239</v>
      </c>
      <c r="O1846" t="s">
        <v>7240</v>
      </c>
      <c r="S1846">
        <v>723</v>
      </c>
      <c r="T1846">
        <v>240</v>
      </c>
    </row>
    <row r="1847" spans="1:21" x14ac:dyDescent="0.25">
      <c r="A1847" t="s">
        <v>7242</v>
      </c>
      <c r="B1847" t="s">
        <v>29</v>
      </c>
      <c r="C1847" t="s">
        <v>30</v>
      </c>
      <c r="D1847" t="s">
        <v>22</v>
      </c>
      <c r="E1847" t="s">
        <v>23</v>
      </c>
      <c r="F1847" t="s">
        <v>5</v>
      </c>
      <c r="H1847" t="s">
        <v>24</v>
      </c>
      <c r="I1847">
        <v>1997421</v>
      </c>
      <c r="J1847">
        <v>1998827</v>
      </c>
      <c r="K1847" t="s">
        <v>52</v>
      </c>
      <c r="L1847" t="s">
        <v>7244</v>
      </c>
      <c r="M1847" t="s">
        <v>7244</v>
      </c>
      <c r="O1847" t="s">
        <v>7245</v>
      </c>
      <c r="P1847" t="s">
        <v>7241</v>
      </c>
      <c r="S1847">
        <v>1407</v>
      </c>
      <c r="T1847">
        <v>468</v>
      </c>
    </row>
    <row r="1848" spans="1:21" x14ac:dyDescent="0.25">
      <c r="A1848" t="s">
        <v>7247</v>
      </c>
      <c r="B1848" t="s">
        <v>29</v>
      </c>
      <c r="C1848" t="s">
        <v>30</v>
      </c>
      <c r="D1848" t="s">
        <v>22</v>
      </c>
      <c r="E1848" t="s">
        <v>23</v>
      </c>
      <c r="F1848" t="s">
        <v>5</v>
      </c>
      <c r="H1848" t="s">
        <v>24</v>
      </c>
      <c r="I1848">
        <v>1998817</v>
      </c>
      <c r="J1848">
        <v>1999077</v>
      </c>
      <c r="K1848" t="s">
        <v>52</v>
      </c>
      <c r="L1848" t="s">
        <v>7249</v>
      </c>
      <c r="M1848" t="s">
        <v>7249</v>
      </c>
      <c r="O1848" t="s">
        <v>7250</v>
      </c>
      <c r="P1848" t="s">
        <v>7246</v>
      </c>
      <c r="S1848">
        <v>261</v>
      </c>
      <c r="T1848">
        <v>86</v>
      </c>
    </row>
    <row r="1849" spans="1:21" x14ac:dyDescent="0.25">
      <c r="A1849" t="s">
        <v>7252</v>
      </c>
      <c r="B1849" t="s">
        <v>29</v>
      </c>
      <c r="C1849" t="s">
        <v>30</v>
      </c>
      <c r="D1849" t="s">
        <v>22</v>
      </c>
      <c r="E1849" t="s">
        <v>23</v>
      </c>
      <c r="F1849" t="s">
        <v>5</v>
      </c>
      <c r="H1849" t="s">
        <v>24</v>
      </c>
      <c r="I1849">
        <v>1999074</v>
      </c>
      <c r="J1849">
        <v>1999376</v>
      </c>
      <c r="K1849" t="s">
        <v>52</v>
      </c>
      <c r="L1849" t="s">
        <v>7254</v>
      </c>
      <c r="M1849" t="s">
        <v>7254</v>
      </c>
      <c r="O1849" t="s">
        <v>7255</v>
      </c>
      <c r="P1849" t="s">
        <v>7251</v>
      </c>
      <c r="S1849">
        <v>303</v>
      </c>
      <c r="T1849">
        <v>100</v>
      </c>
    </row>
    <row r="1850" spans="1:21" x14ac:dyDescent="0.25">
      <c r="A1850" t="s">
        <v>7257</v>
      </c>
      <c r="B1850" t="s">
        <v>29</v>
      </c>
      <c r="C1850" t="s">
        <v>30</v>
      </c>
      <c r="D1850" t="s">
        <v>22</v>
      </c>
      <c r="E1850" t="s">
        <v>23</v>
      </c>
      <c r="F1850" t="s">
        <v>5</v>
      </c>
      <c r="H1850" t="s">
        <v>24</v>
      </c>
      <c r="I1850">
        <v>1999392</v>
      </c>
      <c r="J1850">
        <v>1999748</v>
      </c>
      <c r="K1850" t="s">
        <v>52</v>
      </c>
      <c r="L1850" t="s">
        <v>7259</v>
      </c>
      <c r="M1850" t="s">
        <v>7259</v>
      </c>
      <c r="O1850" t="s">
        <v>7260</v>
      </c>
      <c r="P1850" t="s">
        <v>7256</v>
      </c>
      <c r="S1850">
        <v>357</v>
      </c>
      <c r="T1850">
        <v>118</v>
      </c>
    </row>
    <row r="1851" spans="1:21" x14ac:dyDescent="0.25">
      <c r="A1851" t="s">
        <v>7262</v>
      </c>
      <c r="B1851" t="s">
        <v>29</v>
      </c>
      <c r="C1851" t="s">
        <v>30</v>
      </c>
      <c r="D1851" t="s">
        <v>22</v>
      </c>
      <c r="E1851" t="s">
        <v>23</v>
      </c>
      <c r="F1851" t="s">
        <v>5</v>
      </c>
      <c r="H1851" t="s">
        <v>24</v>
      </c>
      <c r="I1851">
        <v>1999822</v>
      </c>
      <c r="J1851">
        <v>2000256</v>
      </c>
      <c r="K1851" t="s">
        <v>25</v>
      </c>
      <c r="L1851" t="s">
        <v>7264</v>
      </c>
      <c r="M1851" t="s">
        <v>7264</v>
      </c>
      <c r="O1851" t="s">
        <v>7265</v>
      </c>
      <c r="P1851" t="s">
        <v>7261</v>
      </c>
      <c r="S1851">
        <v>435</v>
      </c>
      <c r="T1851">
        <v>144</v>
      </c>
    </row>
    <row r="1852" spans="1:21" x14ac:dyDescent="0.25">
      <c r="A1852" t="s">
        <v>7266</v>
      </c>
      <c r="B1852" t="s">
        <v>29</v>
      </c>
      <c r="C1852" t="s">
        <v>30</v>
      </c>
      <c r="D1852" t="s">
        <v>22</v>
      </c>
      <c r="E1852" t="s">
        <v>23</v>
      </c>
      <c r="F1852" t="s">
        <v>5</v>
      </c>
      <c r="H1852" t="s">
        <v>24</v>
      </c>
      <c r="I1852">
        <v>2000378</v>
      </c>
      <c r="J1852">
        <v>2001070</v>
      </c>
      <c r="K1852" t="s">
        <v>52</v>
      </c>
      <c r="L1852" t="s">
        <v>7268</v>
      </c>
      <c r="M1852" t="s">
        <v>7268</v>
      </c>
      <c r="O1852" t="s">
        <v>4590</v>
      </c>
      <c r="S1852">
        <v>693</v>
      </c>
      <c r="T1852">
        <v>230</v>
      </c>
    </row>
    <row r="1853" spans="1:21" x14ac:dyDescent="0.25">
      <c r="A1853" t="s">
        <v>7269</v>
      </c>
      <c r="B1853" t="s">
        <v>29</v>
      </c>
      <c r="C1853" t="s">
        <v>1331</v>
      </c>
      <c r="D1853" t="s">
        <v>22</v>
      </c>
      <c r="E1853" t="s">
        <v>23</v>
      </c>
      <c r="F1853" t="s">
        <v>5</v>
      </c>
      <c r="H1853" t="s">
        <v>24</v>
      </c>
      <c r="I1853">
        <v>2001131</v>
      </c>
      <c r="J1853">
        <v>2001626</v>
      </c>
      <c r="K1853" t="s">
        <v>52</v>
      </c>
      <c r="O1853" t="s">
        <v>7271</v>
      </c>
      <c r="S1853">
        <v>496</v>
      </c>
      <c r="U1853" t="s">
        <v>4242</v>
      </c>
    </row>
    <row r="1854" spans="1:21" x14ac:dyDescent="0.25">
      <c r="A1854" t="s">
        <v>7272</v>
      </c>
      <c r="B1854" t="s">
        <v>29</v>
      </c>
      <c r="C1854" t="s">
        <v>30</v>
      </c>
      <c r="D1854" t="s">
        <v>22</v>
      </c>
      <c r="E1854" t="s">
        <v>23</v>
      </c>
      <c r="F1854" t="s">
        <v>5</v>
      </c>
      <c r="H1854" t="s">
        <v>24</v>
      </c>
      <c r="I1854">
        <v>2001775</v>
      </c>
      <c r="J1854">
        <v>2002686</v>
      </c>
      <c r="K1854" t="s">
        <v>52</v>
      </c>
      <c r="L1854" t="s">
        <v>7274</v>
      </c>
      <c r="M1854" t="s">
        <v>7274</v>
      </c>
      <c r="O1854" t="s">
        <v>527</v>
      </c>
      <c r="S1854">
        <v>912</v>
      </c>
      <c r="T1854">
        <v>303</v>
      </c>
    </row>
    <row r="1855" spans="1:21" x14ac:dyDescent="0.25">
      <c r="A1855" t="s">
        <v>7275</v>
      </c>
      <c r="B1855" t="s">
        <v>29</v>
      </c>
      <c r="C1855" t="s">
        <v>30</v>
      </c>
      <c r="D1855" t="s">
        <v>22</v>
      </c>
      <c r="E1855" t="s">
        <v>23</v>
      </c>
      <c r="F1855" t="s">
        <v>5</v>
      </c>
      <c r="H1855" t="s">
        <v>24</v>
      </c>
      <c r="I1855">
        <v>2002825</v>
      </c>
      <c r="J1855">
        <v>2003673</v>
      </c>
      <c r="K1855" t="s">
        <v>25</v>
      </c>
      <c r="L1855" t="s">
        <v>7277</v>
      </c>
      <c r="M1855" t="s">
        <v>7277</v>
      </c>
      <c r="O1855" t="s">
        <v>7278</v>
      </c>
      <c r="S1855">
        <v>849</v>
      </c>
      <c r="T1855">
        <v>282</v>
      </c>
    </row>
    <row r="1856" spans="1:21" x14ac:dyDescent="0.25">
      <c r="A1856" t="s">
        <v>7279</v>
      </c>
      <c r="B1856" t="s">
        <v>29</v>
      </c>
      <c r="C1856" t="s">
        <v>30</v>
      </c>
      <c r="D1856" t="s">
        <v>22</v>
      </c>
      <c r="E1856" t="s">
        <v>23</v>
      </c>
      <c r="F1856" t="s">
        <v>5</v>
      </c>
      <c r="H1856" t="s">
        <v>24</v>
      </c>
      <c r="I1856">
        <v>2003662</v>
      </c>
      <c r="J1856">
        <v>2003904</v>
      </c>
      <c r="K1856" t="s">
        <v>52</v>
      </c>
      <c r="L1856" t="s">
        <v>7281</v>
      </c>
      <c r="M1856" t="s">
        <v>7281</v>
      </c>
      <c r="O1856" t="s">
        <v>56</v>
      </c>
      <c r="S1856">
        <v>243</v>
      </c>
      <c r="T1856">
        <v>80</v>
      </c>
    </row>
    <row r="1857" spans="1:20" x14ac:dyDescent="0.25">
      <c r="A1857" t="s">
        <v>7282</v>
      </c>
      <c r="B1857" t="s">
        <v>29</v>
      </c>
      <c r="C1857" t="s">
        <v>30</v>
      </c>
      <c r="D1857" t="s">
        <v>22</v>
      </c>
      <c r="E1857" t="s">
        <v>23</v>
      </c>
      <c r="F1857" t="s">
        <v>5</v>
      </c>
      <c r="H1857" t="s">
        <v>24</v>
      </c>
      <c r="I1857">
        <v>2004074</v>
      </c>
      <c r="J1857">
        <v>2004925</v>
      </c>
      <c r="K1857" t="s">
        <v>52</v>
      </c>
      <c r="L1857" t="s">
        <v>7284</v>
      </c>
      <c r="M1857" t="s">
        <v>7284</v>
      </c>
      <c r="O1857" t="s">
        <v>527</v>
      </c>
      <c r="S1857">
        <v>852</v>
      </c>
      <c r="T1857">
        <v>283</v>
      </c>
    </row>
    <row r="1858" spans="1:20" x14ac:dyDescent="0.25">
      <c r="A1858" t="s">
        <v>7285</v>
      </c>
      <c r="B1858" t="s">
        <v>29</v>
      </c>
      <c r="C1858" t="s">
        <v>30</v>
      </c>
      <c r="D1858" t="s">
        <v>22</v>
      </c>
      <c r="E1858" t="s">
        <v>23</v>
      </c>
      <c r="F1858" t="s">
        <v>5</v>
      </c>
      <c r="H1858" t="s">
        <v>24</v>
      </c>
      <c r="I1858">
        <v>2005065</v>
      </c>
      <c r="J1858">
        <v>2005769</v>
      </c>
      <c r="K1858" t="s">
        <v>25</v>
      </c>
      <c r="L1858" t="s">
        <v>7287</v>
      </c>
      <c r="M1858" t="s">
        <v>7287</v>
      </c>
      <c r="O1858" t="s">
        <v>7288</v>
      </c>
      <c r="S1858">
        <v>705</v>
      </c>
      <c r="T1858">
        <v>234</v>
      </c>
    </row>
    <row r="1859" spans="1:20" x14ac:dyDescent="0.25">
      <c r="A1859" t="s">
        <v>7289</v>
      </c>
      <c r="B1859" t="s">
        <v>29</v>
      </c>
      <c r="C1859" t="s">
        <v>30</v>
      </c>
      <c r="D1859" t="s">
        <v>22</v>
      </c>
      <c r="E1859" t="s">
        <v>23</v>
      </c>
      <c r="F1859" t="s">
        <v>5</v>
      </c>
      <c r="H1859" t="s">
        <v>24</v>
      </c>
      <c r="I1859">
        <v>2005762</v>
      </c>
      <c r="J1859">
        <v>2006232</v>
      </c>
      <c r="K1859" t="s">
        <v>25</v>
      </c>
      <c r="L1859" t="s">
        <v>7291</v>
      </c>
      <c r="M1859" t="s">
        <v>7291</v>
      </c>
      <c r="O1859" t="s">
        <v>7292</v>
      </c>
      <c r="S1859">
        <v>471</v>
      </c>
      <c r="T1859">
        <v>156</v>
      </c>
    </row>
    <row r="1860" spans="1:20" x14ac:dyDescent="0.25">
      <c r="A1860" t="s">
        <v>7293</v>
      </c>
      <c r="B1860" t="s">
        <v>29</v>
      </c>
      <c r="C1860" t="s">
        <v>30</v>
      </c>
      <c r="D1860" t="s">
        <v>22</v>
      </c>
      <c r="E1860" t="s">
        <v>23</v>
      </c>
      <c r="F1860" t="s">
        <v>5</v>
      </c>
      <c r="H1860" t="s">
        <v>24</v>
      </c>
      <c r="I1860">
        <v>2006229</v>
      </c>
      <c r="J1860">
        <v>2007122</v>
      </c>
      <c r="K1860" t="s">
        <v>52</v>
      </c>
      <c r="L1860" t="s">
        <v>7295</v>
      </c>
      <c r="M1860" t="s">
        <v>7295</v>
      </c>
      <c r="O1860" t="s">
        <v>527</v>
      </c>
      <c r="S1860">
        <v>894</v>
      </c>
      <c r="T1860">
        <v>297</v>
      </c>
    </row>
    <row r="1861" spans="1:20" x14ac:dyDescent="0.25">
      <c r="A1861" t="s">
        <v>7296</v>
      </c>
      <c r="B1861" t="s">
        <v>29</v>
      </c>
      <c r="C1861" t="s">
        <v>30</v>
      </c>
      <c r="D1861" t="s">
        <v>22</v>
      </c>
      <c r="E1861" t="s">
        <v>23</v>
      </c>
      <c r="F1861" t="s">
        <v>5</v>
      </c>
      <c r="H1861" t="s">
        <v>24</v>
      </c>
      <c r="I1861">
        <v>2007241</v>
      </c>
      <c r="J1861">
        <v>2008131</v>
      </c>
      <c r="K1861" t="s">
        <v>25</v>
      </c>
      <c r="L1861" t="s">
        <v>7298</v>
      </c>
      <c r="M1861" t="s">
        <v>7298</v>
      </c>
      <c r="O1861" t="s">
        <v>4520</v>
      </c>
      <c r="S1861">
        <v>891</v>
      </c>
      <c r="T1861">
        <v>296</v>
      </c>
    </row>
    <row r="1862" spans="1:20" x14ac:dyDescent="0.25">
      <c r="A1862" t="s">
        <v>7299</v>
      </c>
      <c r="B1862" t="s">
        <v>29</v>
      </c>
      <c r="C1862" t="s">
        <v>30</v>
      </c>
      <c r="D1862" t="s">
        <v>22</v>
      </c>
      <c r="E1862" t="s">
        <v>23</v>
      </c>
      <c r="F1862" t="s">
        <v>5</v>
      </c>
      <c r="H1862" t="s">
        <v>24</v>
      </c>
      <c r="I1862">
        <v>2008245</v>
      </c>
      <c r="J1862">
        <v>2008388</v>
      </c>
      <c r="K1862" t="s">
        <v>25</v>
      </c>
      <c r="L1862" t="s">
        <v>7301</v>
      </c>
      <c r="M1862" t="s">
        <v>7301</v>
      </c>
      <c r="O1862" t="s">
        <v>56</v>
      </c>
      <c r="S1862">
        <v>144</v>
      </c>
      <c r="T1862">
        <v>47</v>
      </c>
    </row>
    <row r="1863" spans="1:20" x14ac:dyDescent="0.25">
      <c r="A1863" t="s">
        <v>7302</v>
      </c>
      <c r="B1863" t="s">
        <v>29</v>
      </c>
      <c r="C1863" t="s">
        <v>30</v>
      </c>
      <c r="D1863" t="s">
        <v>22</v>
      </c>
      <c r="E1863" t="s">
        <v>23</v>
      </c>
      <c r="F1863" t="s">
        <v>5</v>
      </c>
      <c r="H1863" t="s">
        <v>24</v>
      </c>
      <c r="I1863">
        <v>2008472</v>
      </c>
      <c r="J1863">
        <v>2009233</v>
      </c>
      <c r="K1863" t="s">
        <v>52</v>
      </c>
      <c r="L1863" t="s">
        <v>7304</v>
      </c>
      <c r="M1863" t="s">
        <v>7304</v>
      </c>
      <c r="O1863" t="s">
        <v>56</v>
      </c>
      <c r="S1863">
        <v>762</v>
      </c>
      <c r="T1863">
        <v>253</v>
      </c>
    </row>
    <row r="1864" spans="1:20" x14ac:dyDescent="0.25">
      <c r="A1864" t="s">
        <v>7305</v>
      </c>
      <c r="B1864" t="s">
        <v>29</v>
      </c>
      <c r="C1864" t="s">
        <v>30</v>
      </c>
      <c r="D1864" t="s">
        <v>22</v>
      </c>
      <c r="E1864" t="s">
        <v>23</v>
      </c>
      <c r="F1864" t="s">
        <v>5</v>
      </c>
      <c r="H1864" t="s">
        <v>24</v>
      </c>
      <c r="I1864">
        <v>2009422</v>
      </c>
      <c r="J1864">
        <v>2010375</v>
      </c>
      <c r="K1864" t="s">
        <v>52</v>
      </c>
      <c r="L1864" t="s">
        <v>7307</v>
      </c>
      <c r="M1864" t="s">
        <v>7307</v>
      </c>
      <c r="O1864" t="s">
        <v>527</v>
      </c>
      <c r="S1864">
        <v>954</v>
      </c>
      <c r="T1864">
        <v>317</v>
      </c>
    </row>
    <row r="1865" spans="1:20" x14ac:dyDescent="0.25">
      <c r="A1865" t="s">
        <v>7308</v>
      </c>
      <c r="B1865" t="s">
        <v>29</v>
      </c>
      <c r="C1865" t="s">
        <v>30</v>
      </c>
      <c r="D1865" t="s">
        <v>22</v>
      </c>
      <c r="E1865" t="s">
        <v>23</v>
      </c>
      <c r="F1865" t="s">
        <v>5</v>
      </c>
      <c r="H1865" t="s">
        <v>24</v>
      </c>
      <c r="I1865">
        <v>2010503</v>
      </c>
      <c r="J1865">
        <v>2010826</v>
      </c>
      <c r="K1865" t="s">
        <v>52</v>
      </c>
      <c r="L1865" t="s">
        <v>7310</v>
      </c>
      <c r="M1865" t="s">
        <v>7310</v>
      </c>
      <c r="O1865" t="s">
        <v>7311</v>
      </c>
      <c r="P1865" t="s">
        <v>1484</v>
      </c>
      <c r="S1865">
        <v>324</v>
      </c>
      <c r="T1865">
        <v>107</v>
      </c>
    </row>
    <row r="1866" spans="1:20" x14ac:dyDescent="0.25">
      <c r="A1866" t="s">
        <v>7312</v>
      </c>
      <c r="B1866" t="s">
        <v>29</v>
      </c>
      <c r="C1866" t="s">
        <v>30</v>
      </c>
      <c r="D1866" t="s">
        <v>22</v>
      </c>
      <c r="E1866" t="s">
        <v>23</v>
      </c>
      <c r="F1866" t="s">
        <v>5</v>
      </c>
      <c r="H1866" t="s">
        <v>24</v>
      </c>
      <c r="I1866">
        <v>2010944</v>
      </c>
      <c r="J1866">
        <v>2011969</v>
      </c>
      <c r="K1866" t="s">
        <v>52</v>
      </c>
      <c r="L1866" t="s">
        <v>7314</v>
      </c>
      <c r="M1866" t="s">
        <v>7314</v>
      </c>
      <c r="O1866" t="s">
        <v>7315</v>
      </c>
      <c r="S1866">
        <v>1026</v>
      </c>
      <c r="T1866">
        <v>341</v>
      </c>
    </row>
    <row r="1867" spans="1:20" x14ac:dyDescent="0.25">
      <c r="A1867" t="s">
        <v>7316</v>
      </c>
      <c r="B1867" t="s">
        <v>29</v>
      </c>
      <c r="C1867" t="s">
        <v>30</v>
      </c>
      <c r="D1867" t="s">
        <v>22</v>
      </c>
      <c r="E1867" t="s">
        <v>23</v>
      </c>
      <c r="F1867" t="s">
        <v>5</v>
      </c>
      <c r="H1867" t="s">
        <v>24</v>
      </c>
      <c r="I1867">
        <v>2012261</v>
      </c>
      <c r="J1867">
        <v>2012512</v>
      </c>
      <c r="K1867" t="s">
        <v>25</v>
      </c>
      <c r="L1867" t="s">
        <v>7318</v>
      </c>
      <c r="M1867" t="s">
        <v>7318</v>
      </c>
      <c r="O1867" t="s">
        <v>56</v>
      </c>
      <c r="S1867">
        <v>252</v>
      </c>
      <c r="T1867">
        <v>83</v>
      </c>
    </row>
    <row r="1868" spans="1:20" x14ac:dyDescent="0.25">
      <c r="A1868" t="s">
        <v>7319</v>
      </c>
      <c r="B1868" t="s">
        <v>29</v>
      </c>
      <c r="C1868" t="s">
        <v>30</v>
      </c>
      <c r="D1868" t="s">
        <v>22</v>
      </c>
      <c r="E1868" t="s">
        <v>23</v>
      </c>
      <c r="F1868" t="s">
        <v>5</v>
      </c>
      <c r="H1868" t="s">
        <v>24</v>
      </c>
      <c r="I1868">
        <v>2012570</v>
      </c>
      <c r="J1868">
        <v>2013223</v>
      </c>
      <c r="K1868" t="s">
        <v>52</v>
      </c>
      <c r="L1868" t="s">
        <v>7321</v>
      </c>
      <c r="M1868" t="s">
        <v>7321</v>
      </c>
      <c r="O1868" t="s">
        <v>419</v>
      </c>
      <c r="S1868">
        <v>654</v>
      </c>
      <c r="T1868">
        <v>217</v>
      </c>
    </row>
    <row r="1869" spans="1:20" x14ac:dyDescent="0.25">
      <c r="A1869" t="s">
        <v>7322</v>
      </c>
      <c r="B1869" t="s">
        <v>29</v>
      </c>
      <c r="C1869" t="s">
        <v>30</v>
      </c>
      <c r="D1869" t="s">
        <v>22</v>
      </c>
      <c r="E1869" t="s">
        <v>23</v>
      </c>
      <c r="F1869" t="s">
        <v>5</v>
      </c>
      <c r="H1869" t="s">
        <v>24</v>
      </c>
      <c r="I1869">
        <v>2013647</v>
      </c>
      <c r="J1869">
        <v>2013940</v>
      </c>
      <c r="K1869" t="s">
        <v>25</v>
      </c>
      <c r="L1869" t="s">
        <v>7324</v>
      </c>
      <c r="M1869" t="s">
        <v>7324</v>
      </c>
      <c r="O1869" t="s">
        <v>3000</v>
      </c>
      <c r="S1869">
        <v>294</v>
      </c>
      <c r="T1869">
        <v>97</v>
      </c>
    </row>
    <row r="1870" spans="1:20" x14ac:dyDescent="0.25">
      <c r="A1870" t="s">
        <v>7325</v>
      </c>
      <c r="B1870" t="s">
        <v>29</v>
      </c>
      <c r="C1870" t="s">
        <v>30</v>
      </c>
      <c r="D1870" t="s">
        <v>22</v>
      </c>
      <c r="E1870" t="s">
        <v>23</v>
      </c>
      <c r="F1870" t="s">
        <v>5</v>
      </c>
      <c r="H1870" t="s">
        <v>24</v>
      </c>
      <c r="I1870">
        <v>2013971</v>
      </c>
      <c r="J1870">
        <v>2015392</v>
      </c>
      <c r="K1870" t="s">
        <v>25</v>
      </c>
      <c r="L1870" t="s">
        <v>7327</v>
      </c>
      <c r="M1870" t="s">
        <v>7327</v>
      </c>
      <c r="O1870" t="s">
        <v>7328</v>
      </c>
      <c r="S1870">
        <v>1422</v>
      </c>
      <c r="T1870">
        <v>473</v>
      </c>
    </row>
    <row r="1871" spans="1:20" x14ac:dyDescent="0.25">
      <c r="A1871" t="s">
        <v>7330</v>
      </c>
      <c r="B1871" t="s">
        <v>29</v>
      </c>
      <c r="C1871" t="s">
        <v>30</v>
      </c>
      <c r="D1871" t="s">
        <v>22</v>
      </c>
      <c r="E1871" t="s">
        <v>23</v>
      </c>
      <c r="F1871" t="s">
        <v>5</v>
      </c>
      <c r="H1871" t="s">
        <v>24</v>
      </c>
      <c r="I1871">
        <v>2015379</v>
      </c>
      <c r="J1871">
        <v>2015624</v>
      </c>
      <c r="K1871" t="s">
        <v>25</v>
      </c>
      <c r="L1871" t="s">
        <v>7332</v>
      </c>
      <c r="M1871" t="s">
        <v>7332</v>
      </c>
      <c r="O1871" t="s">
        <v>7333</v>
      </c>
      <c r="P1871" t="s">
        <v>7329</v>
      </c>
      <c r="S1871">
        <v>246</v>
      </c>
      <c r="T1871">
        <v>81</v>
      </c>
    </row>
    <row r="1872" spans="1:20" x14ac:dyDescent="0.25">
      <c r="A1872" t="s">
        <v>7334</v>
      </c>
      <c r="B1872" t="s">
        <v>29</v>
      </c>
      <c r="C1872" t="s">
        <v>30</v>
      </c>
      <c r="D1872" t="s">
        <v>22</v>
      </c>
      <c r="E1872" t="s">
        <v>23</v>
      </c>
      <c r="F1872" t="s">
        <v>5</v>
      </c>
      <c r="H1872" t="s">
        <v>24</v>
      </c>
      <c r="I1872">
        <v>2015650</v>
      </c>
      <c r="J1872">
        <v>2016219</v>
      </c>
      <c r="K1872" t="s">
        <v>52</v>
      </c>
      <c r="L1872" t="s">
        <v>7336</v>
      </c>
      <c r="M1872" t="s">
        <v>7336</v>
      </c>
      <c r="O1872" t="s">
        <v>554</v>
      </c>
      <c r="S1872">
        <v>570</v>
      </c>
      <c r="T1872">
        <v>189</v>
      </c>
    </row>
    <row r="1873" spans="1:20" x14ac:dyDescent="0.25">
      <c r="A1873" t="s">
        <v>7337</v>
      </c>
      <c r="B1873" t="s">
        <v>29</v>
      </c>
      <c r="C1873" t="s">
        <v>30</v>
      </c>
      <c r="D1873" t="s">
        <v>22</v>
      </c>
      <c r="E1873" t="s">
        <v>23</v>
      </c>
      <c r="F1873" t="s">
        <v>5</v>
      </c>
      <c r="H1873" t="s">
        <v>24</v>
      </c>
      <c r="I1873">
        <v>2016409</v>
      </c>
      <c r="J1873">
        <v>2017005</v>
      </c>
      <c r="K1873" t="s">
        <v>25</v>
      </c>
      <c r="L1873" t="s">
        <v>7339</v>
      </c>
      <c r="M1873" t="s">
        <v>7339</v>
      </c>
      <c r="O1873" t="s">
        <v>570</v>
      </c>
      <c r="S1873">
        <v>597</v>
      </c>
      <c r="T1873">
        <v>198</v>
      </c>
    </row>
    <row r="1874" spans="1:20" x14ac:dyDescent="0.25">
      <c r="A1874" t="s">
        <v>7340</v>
      </c>
      <c r="B1874" t="s">
        <v>29</v>
      </c>
      <c r="C1874" t="s">
        <v>30</v>
      </c>
      <c r="D1874" t="s">
        <v>22</v>
      </c>
      <c r="E1874" t="s">
        <v>23</v>
      </c>
      <c r="F1874" t="s">
        <v>5</v>
      </c>
      <c r="H1874" t="s">
        <v>24</v>
      </c>
      <c r="I1874">
        <v>2017052</v>
      </c>
      <c r="J1874">
        <v>2017522</v>
      </c>
      <c r="K1874" t="s">
        <v>25</v>
      </c>
      <c r="L1874" t="s">
        <v>7342</v>
      </c>
      <c r="M1874" t="s">
        <v>7342</v>
      </c>
      <c r="O1874" t="s">
        <v>4317</v>
      </c>
      <c r="S1874">
        <v>471</v>
      </c>
      <c r="T1874">
        <v>156</v>
      </c>
    </row>
    <row r="1875" spans="1:20" x14ac:dyDescent="0.25">
      <c r="A1875" t="s">
        <v>7343</v>
      </c>
      <c r="B1875" t="s">
        <v>29</v>
      </c>
      <c r="C1875" t="s">
        <v>30</v>
      </c>
      <c r="D1875" t="s">
        <v>22</v>
      </c>
      <c r="E1875" t="s">
        <v>23</v>
      </c>
      <c r="F1875" t="s">
        <v>5</v>
      </c>
      <c r="H1875" t="s">
        <v>24</v>
      </c>
      <c r="I1875">
        <v>2017573</v>
      </c>
      <c r="J1875">
        <v>2018175</v>
      </c>
      <c r="K1875" t="s">
        <v>52</v>
      </c>
      <c r="L1875" t="s">
        <v>7345</v>
      </c>
      <c r="M1875" t="s">
        <v>7345</v>
      </c>
      <c r="O1875" t="s">
        <v>1669</v>
      </c>
      <c r="S1875">
        <v>603</v>
      </c>
      <c r="T1875">
        <v>200</v>
      </c>
    </row>
    <row r="1876" spans="1:20" x14ac:dyDescent="0.25">
      <c r="A1876" t="s">
        <v>7346</v>
      </c>
      <c r="B1876" t="s">
        <v>29</v>
      </c>
      <c r="C1876" t="s">
        <v>30</v>
      </c>
      <c r="D1876" t="s">
        <v>22</v>
      </c>
      <c r="E1876" t="s">
        <v>23</v>
      </c>
      <c r="F1876" t="s">
        <v>5</v>
      </c>
      <c r="H1876" t="s">
        <v>24</v>
      </c>
      <c r="I1876">
        <v>2018323</v>
      </c>
      <c r="J1876">
        <v>2019276</v>
      </c>
      <c r="K1876" t="s">
        <v>52</v>
      </c>
      <c r="L1876" t="s">
        <v>7348</v>
      </c>
      <c r="M1876" t="s">
        <v>7348</v>
      </c>
      <c r="O1876" t="s">
        <v>1063</v>
      </c>
      <c r="S1876">
        <v>954</v>
      </c>
      <c r="T1876">
        <v>317</v>
      </c>
    </row>
    <row r="1877" spans="1:20" x14ac:dyDescent="0.25">
      <c r="A1877" t="s">
        <v>7350</v>
      </c>
      <c r="B1877" t="s">
        <v>29</v>
      </c>
      <c r="C1877" t="s">
        <v>30</v>
      </c>
      <c r="D1877" t="s">
        <v>22</v>
      </c>
      <c r="E1877" t="s">
        <v>23</v>
      </c>
      <c r="F1877" t="s">
        <v>5</v>
      </c>
      <c r="H1877" t="s">
        <v>24</v>
      </c>
      <c r="I1877">
        <v>2019498</v>
      </c>
      <c r="J1877">
        <v>2020253</v>
      </c>
      <c r="K1877" t="s">
        <v>25</v>
      </c>
      <c r="L1877" t="s">
        <v>7352</v>
      </c>
      <c r="M1877" t="s">
        <v>7352</v>
      </c>
      <c r="O1877" t="s">
        <v>7353</v>
      </c>
      <c r="P1877" t="s">
        <v>7349</v>
      </c>
      <c r="S1877">
        <v>756</v>
      </c>
      <c r="T1877">
        <v>251</v>
      </c>
    </row>
    <row r="1878" spans="1:20" x14ac:dyDescent="0.25">
      <c r="A1878" t="s">
        <v>7354</v>
      </c>
      <c r="B1878" t="s">
        <v>29</v>
      </c>
      <c r="C1878" t="s">
        <v>30</v>
      </c>
      <c r="D1878" t="s">
        <v>22</v>
      </c>
      <c r="E1878" t="s">
        <v>23</v>
      </c>
      <c r="F1878" t="s">
        <v>5</v>
      </c>
      <c r="H1878" t="s">
        <v>24</v>
      </c>
      <c r="I1878">
        <v>2020278</v>
      </c>
      <c r="J1878">
        <v>2020421</v>
      </c>
      <c r="K1878" t="s">
        <v>52</v>
      </c>
      <c r="L1878" t="s">
        <v>7355</v>
      </c>
      <c r="M1878" t="s">
        <v>7355</v>
      </c>
      <c r="O1878" t="s">
        <v>56</v>
      </c>
      <c r="S1878">
        <v>144</v>
      </c>
      <c r="T1878">
        <v>47</v>
      </c>
    </row>
    <row r="1879" spans="1:20" x14ac:dyDescent="0.25">
      <c r="A1879" t="s">
        <v>7356</v>
      </c>
      <c r="B1879" t="s">
        <v>29</v>
      </c>
      <c r="C1879" t="s">
        <v>30</v>
      </c>
      <c r="D1879" t="s">
        <v>22</v>
      </c>
      <c r="E1879" t="s">
        <v>23</v>
      </c>
      <c r="F1879" t="s">
        <v>5</v>
      </c>
      <c r="H1879" t="s">
        <v>24</v>
      </c>
      <c r="I1879">
        <v>2020609</v>
      </c>
      <c r="J1879">
        <v>2020947</v>
      </c>
      <c r="K1879" t="s">
        <v>52</v>
      </c>
      <c r="L1879" t="s">
        <v>7358</v>
      </c>
      <c r="M1879" t="s">
        <v>7358</v>
      </c>
      <c r="O1879" t="s">
        <v>7359</v>
      </c>
      <c r="S1879">
        <v>339</v>
      </c>
      <c r="T1879">
        <v>112</v>
      </c>
    </row>
    <row r="1880" spans="1:20" x14ac:dyDescent="0.25">
      <c r="A1880" t="s">
        <v>7360</v>
      </c>
      <c r="B1880" t="s">
        <v>29</v>
      </c>
      <c r="C1880" t="s">
        <v>30</v>
      </c>
      <c r="D1880" t="s">
        <v>22</v>
      </c>
      <c r="E1880" t="s">
        <v>23</v>
      </c>
      <c r="F1880" t="s">
        <v>5</v>
      </c>
      <c r="H1880" t="s">
        <v>24</v>
      </c>
      <c r="I1880">
        <v>2021055</v>
      </c>
      <c r="J1880">
        <v>2021510</v>
      </c>
      <c r="K1880" t="s">
        <v>52</v>
      </c>
      <c r="L1880" t="s">
        <v>7362</v>
      </c>
      <c r="M1880" t="s">
        <v>7362</v>
      </c>
      <c r="O1880" t="s">
        <v>224</v>
      </c>
      <c r="S1880">
        <v>456</v>
      </c>
      <c r="T1880">
        <v>151</v>
      </c>
    </row>
    <row r="1881" spans="1:20" x14ac:dyDescent="0.25">
      <c r="A1881" t="s">
        <v>7363</v>
      </c>
      <c r="B1881" t="s">
        <v>29</v>
      </c>
      <c r="C1881" t="s">
        <v>30</v>
      </c>
      <c r="D1881" t="s">
        <v>22</v>
      </c>
      <c r="E1881" t="s">
        <v>23</v>
      </c>
      <c r="F1881" t="s">
        <v>5</v>
      </c>
      <c r="H1881" t="s">
        <v>24</v>
      </c>
      <c r="I1881">
        <v>2021523</v>
      </c>
      <c r="J1881">
        <v>2022272</v>
      </c>
      <c r="K1881" t="s">
        <v>52</v>
      </c>
      <c r="L1881" t="s">
        <v>7365</v>
      </c>
      <c r="M1881" t="s">
        <v>7365</v>
      </c>
      <c r="O1881" t="s">
        <v>7366</v>
      </c>
      <c r="S1881">
        <v>750</v>
      </c>
      <c r="T1881">
        <v>249</v>
      </c>
    </row>
    <row r="1882" spans="1:20" x14ac:dyDescent="0.25">
      <c r="A1882" t="s">
        <v>7367</v>
      </c>
      <c r="B1882" t="s">
        <v>29</v>
      </c>
      <c r="C1882" t="s">
        <v>30</v>
      </c>
      <c r="D1882" t="s">
        <v>22</v>
      </c>
      <c r="E1882" t="s">
        <v>23</v>
      </c>
      <c r="F1882" t="s">
        <v>5</v>
      </c>
      <c r="H1882" t="s">
        <v>24</v>
      </c>
      <c r="I1882">
        <v>2022259</v>
      </c>
      <c r="J1882">
        <v>2023170</v>
      </c>
      <c r="K1882" t="s">
        <v>52</v>
      </c>
      <c r="L1882" t="s">
        <v>7369</v>
      </c>
      <c r="M1882" t="s">
        <v>7369</v>
      </c>
      <c r="O1882" t="s">
        <v>7370</v>
      </c>
      <c r="S1882">
        <v>912</v>
      </c>
      <c r="T1882">
        <v>303</v>
      </c>
    </row>
    <row r="1883" spans="1:20" x14ac:dyDescent="0.25">
      <c r="A1883" t="s">
        <v>7371</v>
      </c>
      <c r="B1883" t="s">
        <v>29</v>
      </c>
      <c r="C1883" t="s">
        <v>30</v>
      </c>
      <c r="D1883" t="s">
        <v>22</v>
      </c>
      <c r="E1883" t="s">
        <v>23</v>
      </c>
      <c r="F1883" t="s">
        <v>5</v>
      </c>
      <c r="H1883" t="s">
        <v>24</v>
      </c>
      <c r="I1883">
        <v>2023176</v>
      </c>
      <c r="J1883">
        <v>2023460</v>
      </c>
      <c r="K1883" t="s">
        <v>52</v>
      </c>
      <c r="L1883" t="s">
        <v>7373</v>
      </c>
      <c r="M1883" t="s">
        <v>7373</v>
      </c>
      <c r="O1883" t="s">
        <v>7374</v>
      </c>
      <c r="S1883">
        <v>285</v>
      </c>
      <c r="T1883">
        <v>94</v>
      </c>
    </row>
    <row r="1884" spans="1:20" x14ac:dyDescent="0.25">
      <c r="A1884" t="s">
        <v>7375</v>
      </c>
      <c r="B1884" t="s">
        <v>29</v>
      </c>
      <c r="C1884" t="s">
        <v>30</v>
      </c>
      <c r="D1884" t="s">
        <v>22</v>
      </c>
      <c r="E1884" t="s">
        <v>23</v>
      </c>
      <c r="F1884" t="s">
        <v>5</v>
      </c>
      <c r="H1884" t="s">
        <v>24</v>
      </c>
      <c r="I1884">
        <v>2023545</v>
      </c>
      <c r="J1884">
        <v>2024015</v>
      </c>
      <c r="K1884" t="s">
        <v>52</v>
      </c>
      <c r="L1884" t="s">
        <v>7377</v>
      </c>
      <c r="M1884" t="s">
        <v>7377</v>
      </c>
      <c r="O1884" t="s">
        <v>7378</v>
      </c>
      <c r="S1884">
        <v>471</v>
      </c>
      <c r="T1884">
        <v>156</v>
      </c>
    </row>
    <row r="1885" spans="1:20" x14ac:dyDescent="0.25">
      <c r="A1885" t="s">
        <v>7379</v>
      </c>
      <c r="B1885" t="s">
        <v>29</v>
      </c>
      <c r="C1885" t="s">
        <v>30</v>
      </c>
      <c r="D1885" t="s">
        <v>22</v>
      </c>
      <c r="E1885" t="s">
        <v>23</v>
      </c>
      <c r="F1885" t="s">
        <v>5</v>
      </c>
      <c r="H1885" t="s">
        <v>24</v>
      </c>
      <c r="I1885">
        <v>2024126</v>
      </c>
      <c r="J1885">
        <v>2024995</v>
      </c>
      <c r="K1885" t="s">
        <v>25</v>
      </c>
      <c r="L1885" t="s">
        <v>7381</v>
      </c>
      <c r="M1885" t="s">
        <v>7381</v>
      </c>
      <c r="O1885" t="s">
        <v>415</v>
      </c>
      <c r="S1885">
        <v>870</v>
      </c>
      <c r="T1885">
        <v>289</v>
      </c>
    </row>
    <row r="1886" spans="1:20" x14ac:dyDescent="0.25">
      <c r="A1886" t="s">
        <v>7382</v>
      </c>
      <c r="B1886" t="s">
        <v>29</v>
      </c>
      <c r="C1886" t="s">
        <v>30</v>
      </c>
      <c r="D1886" t="s">
        <v>22</v>
      </c>
      <c r="E1886" t="s">
        <v>23</v>
      </c>
      <c r="F1886" t="s">
        <v>5</v>
      </c>
      <c r="H1886" t="s">
        <v>24</v>
      </c>
      <c r="I1886">
        <v>2025061</v>
      </c>
      <c r="J1886">
        <v>2025231</v>
      </c>
      <c r="K1886" t="s">
        <v>52</v>
      </c>
      <c r="L1886" t="s">
        <v>7384</v>
      </c>
      <c r="M1886" t="s">
        <v>7384</v>
      </c>
      <c r="O1886" t="s">
        <v>56</v>
      </c>
      <c r="S1886">
        <v>171</v>
      </c>
      <c r="T1886">
        <v>56</v>
      </c>
    </row>
    <row r="1887" spans="1:20" x14ac:dyDescent="0.25">
      <c r="A1887" t="s">
        <v>7385</v>
      </c>
      <c r="B1887" t="s">
        <v>29</v>
      </c>
      <c r="C1887" t="s">
        <v>30</v>
      </c>
      <c r="D1887" t="s">
        <v>22</v>
      </c>
      <c r="E1887" t="s">
        <v>23</v>
      </c>
      <c r="F1887" t="s">
        <v>5</v>
      </c>
      <c r="H1887" t="s">
        <v>24</v>
      </c>
      <c r="I1887">
        <v>2025307</v>
      </c>
      <c r="J1887">
        <v>2026287</v>
      </c>
      <c r="K1887" t="s">
        <v>52</v>
      </c>
      <c r="L1887" t="s">
        <v>7387</v>
      </c>
      <c r="M1887" t="s">
        <v>7387</v>
      </c>
      <c r="O1887" t="s">
        <v>527</v>
      </c>
      <c r="S1887">
        <v>981</v>
      </c>
      <c r="T1887">
        <v>326</v>
      </c>
    </row>
    <row r="1888" spans="1:20" x14ac:dyDescent="0.25">
      <c r="A1888" t="s">
        <v>7388</v>
      </c>
      <c r="B1888" t="s">
        <v>29</v>
      </c>
      <c r="C1888" t="s">
        <v>30</v>
      </c>
      <c r="D1888" t="s">
        <v>22</v>
      </c>
      <c r="E1888" t="s">
        <v>23</v>
      </c>
      <c r="F1888" t="s">
        <v>5</v>
      </c>
      <c r="H1888" t="s">
        <v>24</v>
      </c>
      <c r="I1888">
        <v>2026471</v>
      </c>
      <c r="J1888">
        <v>2026935</v>
      </c>
      <c r="K1888" t="s">
        <v>25</v>
      </c>
      <c r="L1888" t="s">
        <v>7390</v>
      </c>
      <c r="M1888" t="s">
        <v>7390</v>
      </c>
      <c r="O1888" t="s">
        <v>3472</v>
      </c>
      <c r="S1888">
        <v>465</v>
      </c>
      <c r="T1888">
        <v>154</v>
      </c>
    </row>
    <row r="1889" spans="1:21" x14ac:dyDescent="0.25">
      <c r="A1889" t="s">
        <v>7391</v>
      </c>
      <c r="B1889" t="s">
        <v>29</v>
      </c>
      <c r="C1889" t="s">
        <v>30</v>
      </c>
      <c r="D1889" t="s">
        <v>22</v>
      </c>
      <c r="E1889" t="s">
        <v>23</v>
      </c>
      <c r="F1889" t="s">
        <v>5</v>
      </c>
      <c r="H1889" t="s">
        <v>24</v>
      </c>
      <c r="I1889">
        <v>2026943</v>
      </c>
      <c r="J1889">
        <v>2027512</v>
      </c>
      <c r="K1889" t="s">
        <v>52</v>
      </c>
      <c r="L1889" t="s">
        <v>7393</v>
      </c>
      <c r="M1889" t="s">
        <v>7393</v>
      </c>
      <c r="O1889" t="s">
        <v>7394</v>
      </c>
      <c r="S1889">
        <v>570</v>
      </c>
      <c r="T1889">
        <v>189</v>
      </c>
    </row>
    <row r="1890" spans="1:21" x14ac:dyDescent="0.25">
      <c r="A1890" t="s">
        <v>7395</v>
      </c>
      <c r="B1890" t="s">
        <v>29</v>
      </c>
      <c r="C1890" t="s">
        <v>30</v>
      </c>
      <c r="D1890" t="s">
        <v>22</v>
      </c>
      <c r="E1890" t="s">
        <v>23</v>
      </c>
      <c r="F1890" t="s">
        <v>5</v>
      </c>
      <c r="H1890" t="s">
        <v>24</v>
      </c>
      <c r="I1890">
        <v>2027748</v>
      </c>
      <c r="J1890">
        <v>2028026</v>
      </c>
      <c r="K1890" t="s">
        <v>52</v>
      </c>
      <c r="L1890" t="s">
        <v>7397</v>
      </c>
      <c r="M1890" t="s">
        <v>7397</v>
      </c>
      <c r="O1890" t="s">
        <v>56</v>
      </c>
      <c r="S1890">
        <v>279</v>
      </c>
      <c r="T1890">
        <v>92</v>
      </c>
    </row>
    <row r="1891" spans="1:21" x14ac:dyDescent="0.25">
      <c r="A1891" t="s">
        <v>7398</v>
      </c>
      <c r="B1891" t="s">
        <v>29</v>
      </c>
      <c r="C1891" t="s">
        <v>30</v>
      </c>
      <c r="D1891" t="s">
        <v>22</v>
      </c>
      <c r="E1891" t="s">
        <v>23</v>
      </c>
      <c r="F1891" t="s">
        <v>5</v>
      </c>
      <c r="H1891" t="s">
        <v>24</v>
      </c>
      <c r="I1891">
        <v>2028124</v>
      </c>
      <c r="J1891">
        <v>2028966</v>
      </c>
      <c r="K1891" t="s">
        <v>52</v>
      </c>
      <c r="L1891" t="s">
        <v>7400</v>
      </c>
      <c r="M1891" t="s">
        <v>7400</v>
      </c>
      <c r="O1891" t="s">
        <v>7401</v>
      </c>
      <c r="S1891">
        <v>843</v>
      </c>
      <c r="T1891">
        <v>280</v>
      </c>
    </row>
    <row r="1892" spans="1:21" x14ac:dyDescent="0.25">
      <c r="A1892" t="s">
        <v>7402</v>
      </c>
      <c r="B1892" t="s">
        <v>29</v>
      </c>
      <c r="C1892" t="s">
        <v>1331</v>
      </c>
      <c r="D1892" t="s">
        <v>22</v>
      </c>
      <c r="E1892" t="s">
        <v>23</v>
      </c>
      <c r="F1892" t="s">
        <v>5</v>
      </c>
      <c r="H1892" t="s">
        <v>24</v>
      </c>
      <c r="I1892">
        <v>2029072</v>
      </c>
      <c r="J1892">
        <v>2029964</v>
      </c>
      <c r="K1892" t="s">
        <v>52</v>
      </c>
      <c r="O1892" t="s">
        <v>7404</v>
      </c>
      <c r="S1892">
        <v>893</v>
      </c>
      <c r="U1892" t="s">
        <v>4242</v>
      </c>
    </row>
    <row r="1893" spans="1:21" x14ac:dyDescent="0.25">
      <c r="A1893" t="s">
        <v>7405</v>
      </c>
      <c r="B1893" t="s">
        <v>29</v>
      </c>
      <c r="C1893" t="s">
        <v>1331</v>
      </c>
      <c r="D1893" t="s">
        <v>22</v>
      </c>
      <c r="E1893" t="s">
        <v>23</v>
      </c>
      <c r="F1893" t="s">
        <v>5</v>
      </c>
      <c r="H1893" t="s">
        <v>24</v>
      </c>
      <c r="I1893">
        <v>2030013</v>
      </c>
      <c r="J1893">
        <v>2031116</v>
      </c>
      <c r="K1893" t="s">
        <v>52</v>
      </c>
      <c r="O1893" t="s">
        <v>4294</v>
      </c>
      <c r="S1893">
        <v>1104</v>
      </c>
      <c r="U1893" t="s">
        <v>4242</v>
      </c>
    </row>
    <row r="1894" spans="1:21" x14ac:dyDescent="0.25">
      <c r="A1894" t="s">
        <v>7406</v>
      </c>
      <c r="B1894" t="s">
        <v>29</v>
      </c>
      <c r="C1894" t="s">
        <v>1331</v>
      </c>
      <c r="D1894" t="s">
        <v>22</v>
      </c>
      <c r="E1894" t="s">
        <v>23</v>
      </c>
      <c r="F1894" t="s">
        <v>5</v>
      </c>
      <c r="H1894" t="s">
        <v>24</v>
      </c>
      <c r="I1894">
        <v>2031566</v>
      </c>
      <c r="J1894">
        <v>2031710</v>
      </c>
      <c r="K1894" t="s">
        <v>25</v>
      </c>
      <c r="O1894" t="s">
        <v>7407</v>
      </c>
      <c r="S1894">
        <v>145</v>
      </c>
      <c r="U1894" t="s">
        <v>1333</v>
      </c>
    </row>
    <row r="1895" spans="1:21" x14ac:dyDescent="0.25">
      <c r="A1895" t="s">
        <v>7408</v>
      </c>
      <c r="B1895" t="s">
        <v>29</v>
      </c>
      <c r="C1895" t="s">
        <v>30</v>
      </c>
      <c r="D1895" t="s">
        <v>22</v>
      </c>
      <c r="E1895" t="s">
        <v>23</v>
      </c>
      <c r="F1895" t="s">
        <v>5</v>
      </c>
      <c r="H1895" t="s">
        <v>24</v>
      </c>
      <c r="I1895">
        <v>2031887</v>
      </c>
      <c r="J1895">
        <v>2032417</v>
      </c>
      <c r="K1895" t="s">
        <v>25</v>
      </c>
      <c r="L1895" t="s">
        <v>7410</v>
      </c>
      <c r="M1895" t="s">
        <v>7410</v>
      </c>
      <c r="O1895" t="s">
        <v>56</v>
      </c>
      <c r="S1895">
        <v>531</v>
      </c>
      <c r="T1895">
        <v>176</v>
      </c>
    </row>
    <row r="1896" spans="1:21" x14ac:dyDescent="0.25">
      <c r="A1896" t="s">
        <v>7411</v>
      </c>
      <c r="B1896" t="s">
        <v>29</v>
      </c>
      <c r="C1896" t="s">
        <v>30</v>
      </c>
      <c r="D1896" t="s">
        <v>22</v>
      </c>
      <c r="E1896" t="s">
        <v>23</v>
      </c>
      <c r="F1896" t="s">
        <v>5</v>
      </c>
      <c r="H1896" t="s">
        <v>24</v>
      </c>
      <c r="I1896">
        <v>2032585</v>
      </c>
      <c r="J1896">
        <v>2033688</v>
      </c>
      <c r="K1896" t="s">
        <v>25</v>
      </c>
      <c r="L1896" t="s">
        <v>7413</v>
      </c>
      <c r="M1896" t="s">
        <v>7413</v>
      </c>
      <c r="O1896" t="s">
        <v>56</v>
      </c>
      <c r="S1896">
        <v>1104</v>
      </c>
      <c r="T1896">
        <v>367</v>
      </c>
    </row>
    <row r="1897" spans="1:21" x14ac:dyDescent="0.25">
      <c r="A1897" t="s">
        <v>7414</v>
      </c>
      <c r="B1897" t="s">
        <v>29</v>
      </c>
      <c r="C1897" t="s">
        <v>30</v>
      </c>
      <c r="D1897" t="s">
        <v>22</v>
      </c>
      <c r="E1897" t="s">
        <v>23</v>
      </c>
      <c r="F1897" t="s">
        <v>5</v>
      </c>
      <c r="H1897" t="s">
        <v>24</v>
      </c>
      <c r="I1897">
        <v>2033812</v>
      </c>
      <c r="J1897">
        <v>2034585</v>
      </c>
      <c r="K1897" t="s">
        <v>25</v>
      </c>
      <c r="L1897" t="s">
        <v>7416</v>
      </c>
      <c r="M1897" t="s">
        <v>7416</v>
      </c>
      <c r="O1897" t="s">
        <v>7417</v>
      </c>
      <c r="S1897">
        <v>774</v>
      </c>
      <c r="T1897">
        <v>257</v>
      </c>
    </row>
    <row r="1898" spans="1:21" x14ac:dyDescent="0.25">
      <c r="A1898" t="s">
        <v>7418</v>
      </c>
      <c r="B1898" t="s">
        <v>29</v>
      </c>
      <c r="C1898" t="s">
        <v>30</v>
      </c>
      <c r="D1898" t="s">
        <v>22</v>
      </c>
      <c r="E1898" t="s">
        <v>23</v>
      </c>
      <c r="F1898" t="s">
        <v>5</v>
      </c>
      <c r="H1898" t="s">
        <v>24</v>
      </c>
      <c r="I1898">
        <v>2034651</v>
      </c>
      <c r="J1898">
        <v>2035727</v>
      </c>
      <c r="K1898" t="s">
        <v>25</v>
      </c>
      <c r="L1898" t="s">
        <v>7420</v>
      </c>
      <c r="M1898" t="s">
        <v>7420</v>
      </c>
      <c r="O1898" t="s">
        <v>7421</v>
      </c>
      <c r="S1898">
        <v>1077</v>
      </c>
      <c r="T1898">
        <v>358</v>
      </c>
    </row>
    <row r="1899" spans="1:21" x14ac:dyDescent="0.25">
      <c r="A1899" t="s">
        <v>7422</v>
      </c>
      <c r="B1899" t="s">
        <v>29</v>
      </c>
      <c r="C1899" t="s">
        <v>30</v>
      </c>
      <c r="D1899" t="s">
        <v>22</v>
      </c>
      <c r="E1899" t="s">
        <v>23</v>
      </c>
      <c r="F1899" t="s">
        <v>5</v>
      </c>
      <c r="H1899" t="s">
        <v>24</v>
      </c>
      <c r="I1899">
        <v>2035962</v>
      </c>
      <c r="J1899">
        <v>2036720</v>
      </c>
      <c r="K1899" t="s">
        <v>52</v>
      </c>
      <c r="L1899" t="s">
        <v>7424</v>
      </c>
      <c r="M1899" t="s">
        <v>7424</v>
      </c>
      <c r="O1899" t="s">
        <v>56</v>
      </c>
      <c r="S1899">
        <v>759</v>
      </c>
      <c r="T1899">
        <v>252</v>
      </c>
    </row>
    <row r="1900" spans="1:21" x14ac:dyDescent="0.25">
      <c r="A1900" t="s">
        <v>7425</v>
      </c>
      <c r="B1900" t="s">
        <v>29</v>
      </c>
      <c r="C1900" t="s">
        <v>30</v>
      </c>
      <c r="D1900" t="s">
        <v>22</v>
      </c>
      <c r="E1900" t="s">
        <v>23</v>
      </c>
      <c r="F1900" t="s">
        <v>5</v>
      </c>
      <c r="H1900" t="s">
        <v>24</v>
      </c>
      <c r="I1900">
        <v>2036912</v>
      </c>
      <c r="J1900">
        <v>2037865</v>
      </c>
      <c r="K1900" t="s">
        <v>52</v>
      </c>
      <c r="L1900" t="s">
        <v>7427</v>
      </c>
      <c r="M1900" t="s">
        <v>7427</v>
      </c>
      <c r="O1900" t="s">
        <v>527</v>
      </c>
      <c r="S1900">
        <v>954</v>
      </c>
      <c r="T1900">
        <v>317</v>
      </c>
    </row>
    <row r="1901" spans="1:21" x14ac:dyDescent="0.25">
      <c r="A1901" t="s">
        <v>7428</v>
      </c>
      <c r="B1901" t="s">
        <v>29</v>
      </c>
      <c r="C1901" t="s">
        <v>30</v>
      </c>
      <c r="D1901" t="s">
        <v>22</v>
      </c>
      <c r="E1901" t="s">
        <v>23</v>
      </c>
      <c r="F1901" t="s">
        <v>5</v>
      </c>
      <c r="H1901" t="s">
        <v>24</v>
      </c>
      <c r="I1901">
        <v>2037997</v>
      </c>
      <c r="J1901">
        <v>2038320</v>
      </c>
      <c r="K1901" t="s">
        <v>52</v>
      </c>
      <c r="L1901" t="s">
        <v>7430</v>
      </c>
      <c r="M1901" t="s">
        <v>7430</v>
      </c>
      <c r="O1901" t="s">
        <v>7311</v>
      </c>
      <c r="P1901" t="s">
        <v>1484</v>
      </c>
      <c r="S1901">
        <v>324</v>
      </c>
      <c r="T1901">
        <v>107</v>
      </c>
    </row>
    <row r="1902" spans="1:21" x14ac:dyDescent="0.25">
      <c r="A1902" t="s">
        <v>7431</v>
      </c>
      <c r="B1902" t="s">
        <v>29</v>
      </c>
      <c r="C1902" t="s">
        <v>30</v>
      </c>
      <c r="D1902" t="s">
        <v>22</v>
      </c>
      <c r="E1902" t="s">
        <v>23</v>
      </c>
      <c r="F1902" t="s">
        <v>5</v>
      </c>
      <c r="H1902" t="s">
        <v>24</v>
      </c>
      <c r="I1902">
        <v>2038775</v>
      </c>
      <c r="J1902">
        <v>2039026</v>
      </c>
      <c r="K1902" t="s">
        <v>25</v>
      </c>
      <c r="L1902" t="s">
        <v>7433</v>
      </c>
      <c r="M1902" t="s">
        <v>7433</v>
      </c>
      <c r="O1902" t="s">
        <v>56</v>
      </c>
      <c r="S1902">
        <v>252</v>
      </c>
      <c r="T1902">
        <v>83</v>
      </c>
    </row>
    <row r="1903" spans="1:21" x14ac:dyDescent="0.25">
      <c r="A1903" t="s">
        <v>7434</v>
      </c>
      <c r="B1903" t="s">
        <v>29</v>
      </c>
      <c r="C1903" t="s">
        <v>30</v>
      </c>
      <c r="D1903" t="s">
        <v>22</v>
      </c>
      <c r="E1903" t="s">
        <v>23</v>
      </c>
      <c r="F1903" t="s">
        <v>5</v>
      </c>
      <c r="H1903" t="s">
        <v>24</v>
      </c>
      <c r="I1903">
        <v>2038989</v>
      </c>
      <c r="J1903">
        <v>2039534</v>
      </c>
      <c r="K1903" t="s">
        <v>52</v>
      </c>
      <c r="L1903" t="s">
        <v>7436</v>
      </c>
      <c r="M1903" t="s">
        <v>7436</v>
      </c>
      <c r="O1903" t="s">
        <v>5883</v>
      </c>
      <c r="S1903">
        <v>546</v>
      </c>
      <c r="T1903">
        <v>181</v>
      </c>
    </row>
    <row r="1904" spans="1:21" x14ac:dyDescent="0.25">
      <c r="A1904" t="s">
        <v>7437</v>
      </c>
      <c r="B1904" t="s">
        <v>29</v>
      </c>
      <c r="C1904" t="s">
        <v>30</v>
      </c>
      <c r="D1904" t="s">
        <v>22</v>
      </c>
      <c r="E1904" t="s">
        <v>23</v>
      </c>
      <c r="F1904" t="s">
        <v>5</v>
      </c>
      <c r="H1904" t="s">
        <v>24</v>
      </c>
      <c r="I1904">
        <v>2039898</v>
      </c>
      <c r="J1904">
        <v>2040320</v>
      </c>
      <c r="K1904" t="s">
        <v>52</v>
      </c>
      <c r="L1904" t="s">
        <v>7439</v>
      </c>
      <c r="M1904" t="s">
        <v>7439</v>
      </c>
      <c r="O1904" t="s">
        <v>56</v>
      </c>
      <c r="S1904">
        <v>423</v>
      </c>
      <c r="T1904">
        <v>140</v>
      </c>
    </row>
    <row r="1905" spans="1:20" x14ac:dyDescent="0.25">
      <c r="A1905" t="s">
        <v>7440</v>
      </c>
      <c r="B1905" t="s">
        <v>29</v>
      </c>
      <c r="C1905" t="s">
        <v>30</v>
      </c>
      <c r="D1905" t="s">
        <v>22</v>
      </c>
      <c r="E1905" t="s">
        <v>23</v>
      </c>
      <c r="F1905" t="s">
        <v>5</v>
      </c>
      <c r="H1905" t="s">
        <v>24</v>
      </c>
      <c r="I1905">
        <v>2040445</v>
      </c>
      <c r="J1905">
        <v>2041833</v>
      </c>
      <c r="K1905" t="s">
        <v>52</v>
      </c>
      <c r="L1905" t="s">
        <v>7442</v>
      </c>
      <c r="M1905" t="s">
        <v>7442</v>
      </c>
      <c r="O1905" t="s">
        <v>5777</v>
      </c>
      <c r="P1905" t="s">
        <v>5773</v>
      </c>
      <c r="S1905">
        <v>1389</v>
      </c>
      <c r="T1905">
        <v>462</v>
      </c>
    </row>
    <row r="1906" spans="1:20" x14ac:dyDescent="0.25">
      <c r="A1906" t="s">
        <v>7443</v>
      </c>
      <c r="B1906" t="s">
        <v>29</v>
      </c>
      <c r="C1906" t="s">
        <v>30</v>
      </c>
      <c r="D1906" t="s">
        <v>22</v>
      </c>
      <c r="E1906" t="s">
        <v>23</v>
      </c>
      <c r="F1906" t="s">
        <v>5</v>
      </c>
      <c r="H1906" t="s">
        <v>24</v>
      </c>
      <c r="I1906">
        <v>2041950</v>
      </c>
      <c r="J1906">
        <v>2043350</v>
      </c>
      <c r="K1906" t="s">
        <v>52</v>
      </c>
      <c r="L1906" t="s">
        <v>7445</v>
      </c>
      <c r="M1906" t="s">
        <v>7445</v>
      </c>
      <c r="O1906" t="s">
        <v>4527</v>
      </c>
      <c r="S1906">
        <v>1401</v>
      </c>
      <c r="T1906">
        <v>466</v>
      </c>
    </row>
    <row r="1907" spans="1:20" x14ac:dyDescent="0.25">
      <c r="A1907" t="s">
        <v>7446</v>
      </c>
      <c r="B1907" t="s">
        <v>29</v>
      </c>
      <c r="C1907" t="s">
        <v>30</v>
      </c>
      <c r="D1907" t="s">
        <v>22</v>
      </c>
      <c r="E1907" t="s">
        <v>23</v>
      </c>
      <c r="F1907" t="s">
        <v>5</v>
      </c>
      <c r="H1907" t="s">
        <v>24</v>
      </c>
      <c r="I1907">
        <v>2043509</v>
      </c>
      <c r="J1907">
        <v>2044423</v>
      </c>
      <c r="K1907" t="s">
        <v>25</v>
      </c>
      <c r="L1907" t="s">
        <v>7448</v>
      </c>
      <c r="M1907" t="s">
        <v>7448</v>
      </c>
      <c r="O1907" t="s">
        <v>7278</v>
      </c>
      <c r="S1907">
        <v>915</v>
      </c>
      <c r="T1907">
        <v>304</v>
      </c>
    </row>
    <row r="1908" spans="1:20" x14ac:dyDescent="0.25">
      <c r="A1908" t="s">
        <v>7449</v>
      </c>
      <c r="B1908" t="s">
        <v>29</v>
      </c>
      <c r="C1908" t="s">
        <v>30</v>
      </c>
      <c r="D1908" t="s">
        <v>22</v>
      </c>
      <c r="E1908" t="s">
        <v>23</v>
      </c>
      <c r="F1908" t="s">
        <v>5</v>
      </c>
      <c r="H1908" t="s">
        <v>24</v>
      </c>
      <c r="I1908">
        <v>2044420</v>
      </c>
      <c r="J1908">
        <v>2044881</v>
      </c>
      <c r="K1908" t="s">
        <v>52</v>
      </c>
      <c r="L1908" t="s">
        <v>7451</v>
      </c>
      <c r="M1908" t="s">
        <v>7451</v>
      </c>
      <c r="O1908" t="s">
        <v>4484</v>
      </c>
      <c r="S1908">
        <v>462</v>
      </c>
      <c r="T1908">
        <v>153</v>
      </c>
    </row>
    <row r="1909" spans="1:20" x14ac:dyDescent="0.25">
      <c r="A1909" t="s">
        <v>7452</v>
      </c>
      <c r="B1909" t="s">
        <v>29</v>
      </c>
      <c r="C1909" t="s">
        <v>30</v>
      </c>
      <c r="D1909" t="s">
        <v>22</v>
      </c>
      <c r="E1909" t="s">
        <v>23</v>
      </c>
      <c r="F1909" t="s">
        <v>5</v>
      </c>
      <c r="H1909" t="s">
        <v>24</v>
      </c>
      <c r="I1909">
        <v>2044911</v>
      </c>
      <c r="J1909">
        <v>2046374</v>
      </c>
      <c r="K1909" t="s">
        <v>52</v>
      </c>
      <c r="L1909" t="s">
        <v>7454</v>
      </c>
      <c r="M1909" t="s">
        <v>7454</v>
      </c>
      <c r="O1909" t="s">
        <v>7455</v>
      </c>
      <c r="S1909">
        <v>1464</v>
      </c>
      <c r="T1909">
        <v>487</v>
      </c>
    </row>
    <row r="1910" spans="1:20" x14ac:dyDescent="0.25">
      <c r="A1910" t="s">
        <v>7456</v>
      </c>
      <c r="B1910" t="s">
        <v>29</v>
      </c>
      <c r="C1910" t="s">
        <v>30</v>
      </c>
      <c r="D1910" t="s">
        <v>22</v>
      </c>
      <c r="E1910" t="s">
        <v>23</v>
      </c>
      <c r="F1910" t="s">
        <v>5</v>
      </c>
      <c r="H1910" t="s">
        <v>24</v>
      </c>
      <c r="I1910">
        <v>2046650</v>
      </c>
      <c r="J1910">
        <v>2047834</v>
      </c>
      <c r="K1910" t="s">
        <v>25</v>
      </c>
      <c r="L1910" t="s">
        <v>7458</v>
      </c>
      <c r="M1910" t="s">
        <v>7458</v>
      </c>
      <c r="O1910" t="s">
        <v>7459</v>
      </c>
      <c r="S1910">
        <v>1185</v>
      </c>
      <c r="T1910">
        <v>394</v>
      </c>
    </row>
    <row r="1911" spans="1:20" x14ac:dyDescent="0.25">
      <c r="A1911" t="s">
        <v>7460</v>
      </c>
      <c r="B1911" t="s">
        <v>29</v>
      </c>
      <c r="C1911" t="s">
        <v>30</v>
      </c>
      <c r="D1911" t="s">
        <v>22</v>
      </c>
      <c r="E1911" t="s">
        <v>23</v>
      </c>
      <c r="F1911" t="s">
        <v>5</v>
      </c>
      <c r="H1911" t="s">
        <v>24</v>
      </c>
      <c r="I1911">
        <v>2047836</v>
      </c>
      <c r="J1911">
        <v>2048813</v>
      </c>
      <c r="K1911" t="s">
        <v>25</v>
      </c>
      <c r="L1911" t="s">
        <v>7462</v>
      </c>
      <c r="M1911" t="s">
        <v>7462</v>
      </c>
      <c r="O1911" t="s">
        <v>7463</v>
      </c>
      <c r="S1911">
        <v>978</v>
      </c>
      <c r="T1911">
        <v>325</v>
      </c>
    </row>
    <row r="1912" spans="1:20" x14ac:dyDescent="0.25">
      <c r="A1912" t="s">
        <v>7464</v>
      </c>
      <c r="B1912" t="s">
        <v>29</v>
      </c>
      <c r="C1912" t="s">
        <v>30</v>
      </c>
      <c r="D1912" t="s">
        <v>22</v>
      </c>
      <c r="E1912" t="s">
        <v>23</v>
      </c>
      <c r="F1912" t="s">
        <v>5</v>
      </c>
      <c r="H1912" t="s">
        <v>24</v>
      </c>
      <c r="I1912">
        <v>2048840</v>
      </c>
      <c r="J1912">
        <v>2050426</v>
      </c>
      <c r="K1912" t="s">
        <v>25</v>
      </c>
      <c r="L1912" t="s">
        <v>7466</v>
      </c>
      <c r="M1912" t="s">
        <v>7466</v>
      </c>
      <c r="O1912" t="s">
        <v>7467</v>
      </c>
      <c r="S1912">
        <v>1587</v>
      </c>
      <c r="T1912">
        <v>528</v>
      </c>
    </row>
    <row r="1913" spans="1:20" x14ac:dyDescent="0.25">
      <c r="A1913" t="s">
        <v>7468</v>
      </c>
      <c r="B1913" t="s">
        <v>29</v>
      </c>
      <c r="C1913" t="s">
        <v>30</v>
      </c>
      <c r="D1913" t="s">
        <v>22</v>
      </c>
      <c r="E1913" t="s">
        <v>23</v>
      </c>
      <c r="F1913" t="s">
        <v>5</v>
      </c>
      <c r="H1913" t="s">
        <v>24</v>
      </c>
      <c r="I1913">
        <v>2050436</v>
      </c>
      <c r="J1913">
        <v>2052277</v>
      </c>
      <c r="K1913" t="s">
        <v>25</v>
      </c>
      <c r="L1913" t="s">
        <v>7470</v>
      </c>
      <c r="M1913" t="s">
        <v>7470</v>
      </c>
      <c r="O1913" t="s">
        <v>7471</v>
      </c>
      <c r="S1913">
        <v>1842</v>
      </c>
      <c r="T1913">
        <v>613</v>
      </c>
    </row>
    <row r="1914" spans="1:20" x14ac:dyDescent="0.25">
      <c r="A1914" t="s">
        <v>7472</v>
      </c>
      <c r="B1914" t="s">
        <v>29</v>
      </c>
      <c r="C1914" t="s">
        <v>30</v>
      </c>
      <c r="D1914" t="s">
        <v>22</v>
      </c>
      <c r="E1914" t="s">
        <v>23</v>
      </c>
      <c r="F1914" t="s">
        <v>5</v>
      </c>
      <c r="H1914" t="s">
        <v>24</v>
      </c>
      <c r="I1914">
        <v>2052270</v>
      </c>
      <c r="J1914">
        <v>2053259</v>
      </c>
      <c r="K1914" t="s">
        <v>52</v>
      </c>
      <c r="L1914" t="s">
        <v>7474</v>
      </c>
      <c r="M1914" t="s">
        <v>7474</v>
      </c>
      <c r="O1914" t="s">
        <v>7475</v>
      </c>
      <c r="S1914">
        <v>990</v>
      </c>
      <c r="T1914">
        <v>329</v>
      </c>
    </row>
    <row r="1915" spans="1:20" x14ac:dyDescent="0.25">
      <c r="A1915" t="s">
        <v>7476</v>
      </c>
      <c r="B1915" t="s">
        <v>29</v>
      </c>
      <c r="C1915" t="s">
        <v>30</v>
      </c>
      <c r="D1915" t="s">
        <v>22</v>
      </c>
      <c r="E1915" t="s">
        <v>23</v>
      </c>
      <c r="F1915" t="s">
        <v>5</v>
      </c>
      <c r="H1915" t="s">
        <v>24</v>
      </c>
      <c r="I1915">
        <v>2053469</v>
      </c>
      <c r="J1915">
        <v>2054368</v>
      </c>
      <c r="K1915" t="s">
        <v>25</v>
      </c>
      <c r="L1915" t="s">
        <v>7478</v>
      </c>
      <c r="M1915" t="s">
        <v>7478</v>
      </c>
      <c r="O1915" t="s">
        <v>3189</v>
      </c>
      <c r="S1915">
        <v>900</v>
      </c>
      <c r="T1915">
        <v>299</v>
      </c>
    </row>
    <row r="1916" spans="1:20" x14ac:dyDescent="0.25">
      <c r="A1916" t="s">
        <v>7479</v>
      </c>
      <c r="B1916" t="s">
        <v>29</v>
      </c>
      <c r="C1916" t="s">
        <v>30</v>
      </c>
      <c r="D1916" t="s">
        <v>22</v>
      </c>
      <c r="E1916" t="s">
        <v>23</v>
      </c>
      <c r="F1916" t="s">
        <v>5</v>
      </c>
      <c r="H1916" t="s">
        <v>24</v>
      </c>
      <c r="I1916">
        <v>2054386</v>
      </c>
      <c r="J1916">
        <v>2054967</v>
      </c>
      <c r="K1916" t="s">
        <v>52</v>
      </c>
      <c r="L1916" t="s">
        <v>7481</v>
      </c>
      <c r="M1916" t="s">
        <v>7481</v>
      </c>
      <c r="O1916" t="s">
        <v>56</v>
      </c>
      <c r="S1916">
        <v>582</v>
      </c>
      <c r="T1916">
        <v>193</v>
      </c>
    </row>
    <row r="1917" spans="1:20" x14ac:dyDescent="0.25">
      <c r="A1917" t="s">
        <v>7482</v>
      </c>
      <c r="B1917" t="s">
        <v>29</v>
      </c>
      <c r="C1917" t="s">
        <v>30</v>
      </c>
      <c r="D1917" t="s">
        <v>22</v>
      </c>
      <c r="E1917" t="s">
        <v>23</v>
      </c>
      <c r="F1917" t="s">
        <v>5</v>
      </c>
      <c r="H1917" t="s">
        <v>24</v>
      </c>
      <c r="I1917">
        <v>2055091</v>
      </c>
      <c r="J1917">
        <v>2056146</v>
      </c>
      <c r="K1917" t="s">
        <v>25</v>
      </c>
      <c r="L1917" t="s">
        <v>7484</v>
      </c>
      <c r="M1917" t="s">
        <v>7484</v>
      </c>
      <c r="O1917" t="s">
        <v>7485</v>
      </c>
      <c r="S1917">
        <v>1056</v>
      </c>
      <c r="T1917">
        <v>351</v>
      </c>
    </row>
    <row r="1918" spans="1:20" x14ac:dyDescent="0.25">
      <c r="A1918" t="s">
        <v>7486</v>
      </c>
      <c r="B1918" t="s">
        <v>29</v>
      </c>
      <c r="C1918" t="s">
        <v>30</v>
      </c>
      <c r="D1918" t="s">
        <v>22</v>
      </c>
      <c r="E1918" t="s">
        <v>23</v>
      </c>
      <c r="F1918" t="s">
        <v>5</v>
      </c>
      <c r="H1918" t="s">
        <v>24</v>
      </c>
      <c r="I1918">
        <v>2056275</v>
      </c>
      <c r="J1918">
        <v>2057243</v>
      </c>
      <c r="K1918" t="s">
        <v>25</v>
      </c>
      <c r="L1918" t="s">
        <v>7488</v>
      </c>
      <c r="M1918" t="s">
        <v>7488</v>
      </c>
      <c r="O1918" t="s">
        <v>7489</v>
      </c>
      <c r="S1918">
        <v>969</v>
      </c>
      <c r="T1918">
        <v>322</v>
      </c>
    </row>
    <row r="1919" spans="1:20" x14ac:dyDescent="0.25">
      <c r="A1919" t="s">
        <v>7491</v>
      </c>
      <c r="B1919" t="s">
        <v>29</v>
      </c>
      <c r="C1919" t="s">
        <v>30</v>
      </c>
      <c r="D1919" t="s">
        <v>22</v>
      </c>
      <c r="E1919" t="s">
        <v>23</v>
      </c>
      <c r="F1919" t="s">
        <v>5</v>
      </c>
      <c r="H1919" t="s">
        <v>24</v>
      </c>
      <c r="I1919">
        <v>2057361</v>
      </c>
      <c r="J1919">
        <v>2058365</v>
      </c>
      <c r="K1919" t="s">
        <v>25</v>
      </c>
      <c r="L1919" t="s">
        <v>7493</v>
      </c>
      <c r="M1919" t="s">
        <v>7493</v>
      </c>
      <c r="O1919" t="s">
        <v>7494</v>
      </c>
      <c r="P1919" t="s">
        <v>7490</v>
      </c>
      <c r="S1919">
        <v>1005</v>
      </c>
      <c r="T1919">
        <v>334</v>
      </c>
    </row>
    <row r="1920" spans="1:20" x14ac:dyDescent="0.25">
      <c r="A1920" t="s">
        <v>7496</v>
      </c>
      <c r="B1920" t="s">
        <v>29</v>
      </c>
      <c r="C1920" t="s">
        <v>30</v>
      </c>
      <c r="D1920" t="s">
        <v>22</v>
      </c>
      <c r="E1920" t="s">
        <v>23</v>
      </c>
      <c r="F1920" t="s">
        <v>5</v>
      </c>
      <c r="H1920" t="s">
        <v>24</v>
      </c>
      <c r="I1920">
        <v>2058375</v>
      </c>
      <c r="J1920">
        <v>2059247</v>
      </c>
      <c r="K1920" t="s">
        <v>25</v>
      </c>
      <c r="L1920" t="s">
        <v>7498</v>
      </c>
      <c r="M1920" t="s">
        <v>7498</v>
      </c>
      <c r="O1920" t="s">
        <v>7499</v>
      </c>
      <c r="P1920" t="s">
        <v>7495</v>
      </c>
      <c r="S1920">
        <v>873</v>
      </c>
      <c r="T1920">
        <v>290</v>
      </c>
    </row>
    <row r="1921" spans="1:20" x14ac:dyDescent="0.25">
      <c r="A1921" t="s">
        <v>7501</v>
      </c>
      <c r="B1921" t="s">
        <v>29</v>
      </c>
      <c r="C1921" t="s">
        <v>30</v>
      </c>
      <c r="D1921" t="s">
        <v>22</v>
      </c>
      <c r="E1921" t="s">
        <v>23</v>
      </c>
      <c r="F1921" t="s">
        <v>5</v>
      </c>
      <c r="H1921" t="s">
        <v>24</v>
      </c>
      <c r="I1921">
        <v>2059248</v>
      </c>
      <c r="J1921">
        <v>2060105</v>
      </c>
      <c r="K1921" t="s">
        <v>25</v>
      </c>
      <c r="L1921" t="s">
        <v>7503</v>
      </c>
      <c r="M1921" t="s">
        <v>7503</v>
      </c>
      <c r="O1921" t="s">
        <v>7504</v>
      </c>
      <c r="P1921" t="s">
        <v>7500</v>
      </c>
      <c r="S1921">
        <v>858</v>
      </c>
      <c r="T1921">
        <v>285</v>
      </c>
    </row>
    <row r="1922" spans="1:20" x14ac:dyDescent="0.25">
      <c r="A1922" t="s">
        <v>7505</v>
      </c>
      <c r="B1922" t="s">
        <v>29</v>
      </c>
      <c r="C1922" t="s">
        <v>30</v>
      </c>
      <c r="D1922" t="s">
        <v>22</v>
      </c>
      <c r="E1922" t="s">
        <v>23</v>
      </c>
      <c r="F1922" t="s">
        <v>5</v>
      </c>
      <c r="H1922" t="s">
        <v>24</v>
      </c>
      <c r="I1922">
        <v>2060107</v>
      </c>
      <c r="J1922">
        <v>2061228</v>
      </c>
      <c r="K1922" t="s">
        <v>25</v>
      </c>
      <c r="L1922" t="s">
        <v>7507</v>
      </c>
      <c r="M1922" t="s">
        <v>7507</v>
      </c>
      <c r="O1922" t="s">
        <v>7508</v>
      </c>
      <c r="S1922">
        <v>1122</v>
      </c>
      <c r="T1922">
        <v>373</v>
      </c>
    </row>
    <row r="1923" spans="1:20" x14ac:dyDescent="0.25">
      <c r="A1923" t="s">
        <v>7509</v>
      </c>
      <c r="B1923" t="s">
        <v>29</v>
      </c>
      <c r="C1923" t="s">
        <v>30</v>
      </c>
      <c r="D1923" t="s">
        <v>22</v>
      </c>
      <c r="E1923" t="s">
        <v>23</v>
      </c>
      <c r="F1923" t="s">
        <v>5</v>
      </c>
      <c r="H1923" t="s">
        <v>24</v>
      </c>
      <c r="I1923">
        <v>2061236</v>
      </c>
      <c r="J1923">
        <v>2063641</v>
      </c>
      <c r="K1923" t="s">
        <v>52</v>
      </c>
      <c r="L1923" t="s">
        <v>7511</v>
      </c>
      <c r="M1923" t="s">
        <v>7511</v>
      </c>
      <c r="O1923" t="s">
        <v>7512</v>
      </c>
      <c r="S1923">
        <v>2406</v>
      </c>
      <c r="T1923">
        <v>801</v>
      </c>
    </row>
    <row r="1924" spans="1:20" x14ac:dyDescent="0.25">
      <c r="A1924" t="s">
        <v>7513</v>
      </c>
      <c r="B1924" t="s">
        <v>29</v>
      </c>
      <c r="C1924" t="s">
        <v>30</v>
      </c>
      <c r="D1924" t="s">
        <v>22</v>
      </c>
      <c r="E1924" t="s">
        <v>23</v>
      </c>
      <c r="F1924" t="s">
        <v>5</v>
      </c>
      <c r="H1924" t="s">
        <v>24</v>
      </c>
      <c r="I1924">
        <v>2063638</v>
      </c>
      <c r="J1924">
        <v>2065302</v>
      </c>
      <c r="K1924" t="s">
        <v>52</v>
      </c>
      <c r="L1924" t="s">
        <v>7515</v>
      </c>
      <c r="M1924" t="s">
        <v>7515</v>
      </c>
      <c r="O1924" t="s">
        <v>7516</v>
      </c>
      <c r="S1924">
        <v>1665</v>
      </c>
      <c r="T1924">
        <v>554</v>
      </c>
    </row>
    <row r="1925" spans="1:20" x14ac:dyDescent="0.25">
      <c r="A1925" t="s">
        <v>7517</v>
      </c>
      <c r="B1925" t="s">
        <v>29</v>
      </c>
      <c r="C1925" t="s">
        <v>30</v>
      </c>
      <c r="D1925" t="s">
        <v>22</v>
      </c>
      <c r="E1925" t="s">
        <v>23</v>
      </c>
      <c r="F1925" t="s">
        <v>5</v>
      </c>
      <c r="H1925" t="s">
        <v>24</v>
      </c>
      <c r="I1925">
        <v>2065359</v>
      </c>
      <c r="J1925">
        <v>2066267</v>
      </c>
      <c r="K1925" t="s">
        <v>25</v>
      </c>
      <c r="L1925" t="s">
        <v>7519</v>
      </c>
      <c r="M1925" t="s">
        <v>7519</v>
      </c>
      <c r="O1925" t="s">
        <v>527</v>
      </c>
      <c r="S1925">
        <v>909</v>
      </c>
      <c r="T1925">
        <v>302</v>
      </c>
    </row>
    <row r="1926" spans="1:20" x14ac:dyDescent="0.25">
      <c r="A1926" t="s">
        <v>7520</v>
      </c>
      <c r="B1926" t="s">
        <v>29</v>
      </c>
      <c r="C1926" t="s">
        <v>30</v>
      </c>
      <c r="D1926" t="s">
        <v>22</v>
      </c>
      <c r="E1926" t="s">
        <v>23</v>
      </c>
      <c r="F1926" t="s">
        <v>5</v>
      </c>
      <c r="H1926" t="s">
        <v>24</v>
      </c>
      <c r="I1926">
        <v>2066335</v>
      </c>
      <c r="J1926">
        <v>2067816</v>
      </c>
      <c r="K1926" t="s">
        <v>25</v>
      </c>
      <c r="L1926" t="s">
        <v>7522</v>
      </c>
      <c r="M1926" t="s">
        <v>7522</v>
      </c>
      <c r="O1926" t="s">
        <v>538</v>
      </c>
      <c r="S1926">
        <v>1482</v>
      </c>
      <c r="T1926">
        <v>493</v>
      </c>
    </row>
    <row r="1927" spans="1:20" x14ac:dyDescent="0.25">
      <c r="A1927" t="s">
        <v>7523</v>
      </c>
      <c r="B1927" t="s">
        <v>29</v>
      </c>
      <c r="C1927" t="s">
        <v>30</v>
      </c>
      <c r="D1927" t="s">
        <v>22</v>
      </c>
      <c r="E1927" t="s">
        <v>23</v>
      </c>
      <c r="F1927" t="s">
        <v>5</v>
      </c>
      <c r="H1927" t="s">
        <v>24</v>
      </c>
      <c r="I1927">
        <v>2067931</v>
      </c>
      <c r="J1927">
        <v>2068605</v>
      </c>
      <c r="K1927" t="s">
        <v>25</v>
      </c>
      <c r="L1927" t="s">
        <v>7525</v>
      </c>
      <c r="M1927" t="s">
        <v>7525</v>
      </c>
      <c r="O1927" t="s">
        <v>7526</v>
      </c>
      <c r="S1927">
        <v>675</v>
      </c>
      <c r="T1927">
        <v>224</v>
      </c>
    </row>
    <row r="1928" spans="1:20" x14ac:dyDescent="0.25">
      <c r="A1928" t="s">
        <v>7527</v>
      </c>
      <c r="B1928" t="s">
        <v>29</v>
      </c>
      <c r="C1928" t="s">
        <v>30</v>
      </c>
      <c r="D1928" t="s">
        <v>22</v>
      </c>
      <c r="E1928" t="s">
        <v>23</v>
      </c>
      <c r="F1928" t="s">
        <v>5</v>
      </c>
      <c r="H1928" t="s">
        <v>24</v>
      </c>
      <c r="I1928">
        <v>2068609</v>
      </c>
      <c r="J1928">
        <v>2069631</v>
      </c>
      <c r="K1928" t="s">
        <v>25</v>
      </c>
      <c r="L1928" t="s">
        <v>7529</v>
      </c>
      <c r="M1928" t="s">
        <v>7529</v>
      </c>
      <c r="O1928" t="s">
        <v>7530</v>
      </c>
      <c r="S1928">
        <v>1023</v>
      </c>
      <c r="T1928">
        <v>340</v>
      </c>
    </row>
    <row r="1929" spans="1:20" x14ac:dyDescent="0.25">
      <c r="A1929" t="s">
        <v>7531</v>
      </c>
      <c r="B1929" t="s">
        <v>29</v>
      </c>
      <c r="C1929" t="s">
        <v>30</v>
      </c>
      <c r="D1929" t="s">
        <v>22</v>
      </c>
      <c r="E1929" t="s">
        <v>23</v>
      </c>
      <c r="F1929" t="s">
        <v>5</v>
      </c>
      <c r="H1929" t="s">
        <v>24</v>
      </c>
      <c r="I1929">
        <v>2069587</v>
      </c>
      <c r="J1929">
        <v>2070279</v>
      </c>
      <c r="K1929" t="s">
        <v>52</v>
      </c>
      <c r="L1929" t="s">
        <v>7533</v>
      </c>
      <c r="M1929" t="s">
        <v>7533</v>
      </c>
      <c r="O1929" t="s">
        <v>7534</v>
      </c>
      <c r="S1929">
        <v>693</v>
      </c>
      <c r="T1929">
        <v>230</v>
      </c>
    </row>
    <row r="1930" spans="1:20" x14ac:dyDescent="0.25">
      <c r="A1930" t="s">
        <v>7535</v>
      </c>
      <c r="B1930" t="s">
        <v>29</v>
      </c>
      <c r="C1930" t="s">
        <v>30</v>
      </c>
      <c r="D1930" t="s">
        <v>22</v>
      </c>
      <c r="E1930" t="s">
        <v>23</v>
      </c>
      <c r="F1930" t="s">
        <v>5</v>
      </c>
      <c r="H1930" t="s">
        <v>24</v>
      </c>
      <c r="I1930">
        <v>2070403</v>
      </c>
      <c r="J1930">
        <v>2072616</v>
      </c>
      <c r="K1930" t="s">
        <v>25</v>
      </c>
      <c r="L1930" t="s">
        <v>7537</v>
      </c>
      <c r="M1930" t="s">
        <v>7537</v>
      </c>
      <c r="O1930" t="s">
        <v>853</v>
      </c>
      <c r="S1930">
        <v>2214</v>
      </c>
      <c r="T1930">
        <v>737</v>
      </c>
    </row>
    <row r="1931" spans="1:20" x14ac:dyDescent="0.25">
      <c r="A1931" t="s">
        <v>7538</v>
      </c>
      <c r="B1931" t="s">
        <v>29</v>
      </c>
      <c r="C1931" t="s">
        <v>30</v>
      </c>
      <c r="D1931" t="s">
        <v>22</v>
      </c>
      <c r="E1931" t="s">
        <v>23</v>
      </c>
      <c r="F1931" t="s">
        <v>5</v>
      </c>
      <c r="H1931" t="s">
        <v>24</v>
      </c>
      <c r="I1931">
        <v>2072647</v>
      </c>
      <c r="J1931">
        <v>2073648</v>
      </c>
      <c r="K1931" t="s">
        <v>25</v>
      </c>
      <c r="L1931" t="s">
        <v>7540</v>
      </c>
      <c r="M1931" t="s">
        <v>7540</v>
      </c>
      <c r="O1931" t="s">
        <v>702</v>
      </c>
      <c r="S1931">
        <v>1002</v>
      </c>
      <c r="T1931">
        <v>333</v>
      </c>
    </row>
    <row r="1932" spans="1:20" x14ac:dyDescent="0.25">
      <c r="A1932" t="s">
        <v>7541</v>
      </c>
      <c r="B1932" t="s">
        <v>29</v>
      </c>
      <c r="C1932" t="s">
        <v>30</v>
      </c>
      <c r="D1932" t="s">
        <v>22</v>
      </c>
      <c r="E1932" t="s">
        <v>23</v>
      </c>
      <c r="F1932" t="s">
        <v>5</v>
      </c>
      <c r="H1932" t="s">
        <v>24</v>
      </c>
      <c r="I1932">
        <v>2073645</v>
      </c>
      <c r="J1932">
        <v>2075579</v>
      </c>
      <c r="K1932" t="s">
        <v>25</v>
      </c>
      <c r="L1932" t="s">
        <v>7543</v>
      </c>
      <c r="M1932" t="s">
        <v>7543</v>
      </c>
      <c r="O1932" t="s">
        <v>386</v>
      </c>
      <c r="S1932">
        <v>1935</v>
      </c>
      <c r="T1932">
        <v>644</v>
      </c>
    </row>
    <row r="1933" spans="1:20" x14ac:dyDescent="0.25">
      <c r="A1933" t="s">
        <v>7545</v>
      </c>
      <c r="B1933" t="s">
        <v>29</v>
      </c>
      <c r="C1933" t="s">
        <v>30</v>
      </c>
      <c r="D1933" t="s">
        <v>22</v>
      </c>
      <c r="E1933" t="s">
        <v>23</v>
      </c>
      <c r="F1933" t="s">
        <v>5</v>
      </c>
      <c r="H1933" t="s">
        <v>24</v>
      </c>
      <c r="I1933">
        <v>2075630</v>
      </c>
      <c r="J1933">
        <v>2076991</v>
      </c>
      <c r="K1933" t="s">
        <v>52</v>
      </c>
      <c r="L1933" t="s">
        <v>7547</v>
      </c>
      <c r="M1933" t="s">
        <v>7547</v>
      </c>
      <c r="O1933" t="s">
        <v>7548</v>
      </c>
      <c r="P1933" t="s">
        <v>7544</v>
      </c>
      <c r="S1933">
        <v>1362</v>
      </c>
      <c r="T1933">
        <v>453</v>
      </c>
    </row>
    <row r="1934" spans="1:20" x14ac:dyDescent="0.25">
      <c r="A1934" t="s">
        <v>7549</v>
      </c>
      <c r="B1934" t="s">
        <v>29</v>
      </c>
      <c r="C1934" t="s">
        <v>30</v>
      </c>
      <c r="D1934" t="s">
        <v>22</v>
      </c>
      <c r="E1934" t="s">
        <v>23</v>
      </c>
      <c r="F1934" t="s">
        <v>5</v>
      </c>
      <c r="H1934" t="s">
        <v>24</v>
      </c>
      <c r="I1934">
        <v>2077009</v>
      </c>
      <c r="J1934">
        <v>2077680</v>
      </c>
      <c r="K1934" t="s">
        <v>52</v>
      </c>
      <c r="L1934" t="s">
        <v>7551</v>
      </c>
      <c r="M1934" t="s">
        <v>7551</v>
      </c>
      <c r="O1934" t="s">
        <v>3594</v>
      </c>
      <c r="S1934">
        <v>672</v>
      </c>
      <c r="T1934">
        <v>223</v>
      </c>
    </row>
    <row r="1935" spans="1:20" x14ac:dyDescent="0.25">
      <c r="A1935" t="s">
        <v>7552</v>
      </c>
      <c r="B1935" t="s">
        <v>29</v>
      </c>
      <c r="C1935" t="s">
        <v>30</v>
      </c>
      <c r="D1935" t="s">
        <v>22</v>
      </c>
      <c r="E1935" t="s">
        <v>23</v>
      </c>
      <c r="F1935" t="s">
        <v>5</v>
      </c>
      <c r="H1935" t="s">
        <v>24</v>
      </c>
      <c r="I1935">
        <v>2077720</v>
      </c>
      <c r="J1935">
        <v>2078253</v>
      </c>
      <c r="K1935" t="s">
        <v>52</v>
      </c>
      <c r="L1935" t="s">
        <v>7554</v>
      </c>
      <c r="M1935" t="s">
        <v>7554</v>
      </c>
      <c r="O1935" t="s">
        <v>2384</v>
      </c>
      <c r="S1935">
        <v>534</v>
      </c>
      <c r="T1935">
        <v>177</v>
      </c>
    </row>
    <row r="1936" spans="1:20" x14ac:dyDescent="0.25">
      <c r="A1936" t="s">
        <v>7556</v>
      </c>
      <c r="B1936" t="s">
        <v>29</v>
      </c>
      <c r="C1936" t="s">
        <v>30</v>
      </c>
      <c r="D1936" t="s">
        <v>22</v>
      </c>
      <c r="E1936" t="s">
        <v>23</v>
      </c>
      <c r="F1936" t="s">
        <v>5</v>
      </c>
      <c r="H1936" t="s">
        <v>24</v>
      </c>
      <c r="I1936">
        <v>2078258</v>
      </c>
      <c r="J1936">
        <v>2079565</v>
      </c>
      <c r="K1936" t="s">
        <v>52</v>
      </c>
      <c r="L1936" t="s">
        <v>7558</v>
      </c>
      <c r="M1936" t="s">
        <v>7558</v>
      </c>
      <c r="O1936" t="s">
        <v>7559</v>
      </c>
      <c r="P1936" t="s">
        <v>7555</v>
      </c>
      <c r="S1936">
        <v>1308</v>
      </c>
      <c r="T1936">
        <v>435</v>
      </c>
    </row>
    <row r="1937" spans="1:20" x14ac:dyDescent="0.25">
      <c r="A1937" t="s">
        <v>7561</v>
      </c>
      <c r="B1937" t="s">
        <v>29</v>
      </c>
      <c r="C1937" t="s">
        <v>30</v>
      </c>
      <c r="D1937" t="s">
        <v>22</v>
      </c>
      <c r="E1937" t="s">
        <v>23</v>
      </c>
      <c r="F1937" t="s">
        <v>5</v>
      </c>
      <c r="H1937" t="s">
        <v>24</v>
      </c>
      <c r="I1937">
        <v>2079568</v>
      </c>
      <c r="J1937">
        <v>2080566</v>
      </c>
      <c r="K1937" t="s">
        <v>52</v>
      </c>
      <c r="L1937" t="s">
        <v>7563</v>
      </c>
      <c r="M1937" t="s">
        <v>7563</v>
      </c>
      <c r="O1937" t="s">
        <v>7564</v>
      </c>
      <c r="P1937" t="s">
        <v>7560</v>
      </c>
      <c r="S1937">
        <v>999</v>
      </c>
      <c r="T1937">
        <v>332</v>
      </c>
    </row>
    <row r="1938" spans="1:20" x14ac:dyDescent="0.25">
      <c r="A1938" t="s">
        <v>7566</v>
      </c>
      <c r="B1938" t="s">
        <v>29</v>
      </c>
      <c r="C1938" t="s">
        <v>30</v>
      </c>
      <c r="D1938" t="s">
        <v>22</v>
      </c>
      <c r="E1938" t="s">
        <v>23</v>
      </c>
      <c r="F1938" t="s">
        <v>5</v>
      </c>
      <c r="H1938" t="s">
        <v>24</v>
      </c>
      <c r="I1938">
        <v>2080559</v>
      </c>
      <c r="J1938">
        <v>2081323</v>
      </c>
      <c r="K1938" t="s">
        <v>52</v>
      </c>
      <c r="L1938" t="s">
        <v>7568</v>
      </c>
      <c r="M1938" t="s">
        <v>7568</v>
      </c>
      <c r="O1938" t="s">
        <v>7569</v>
      </c>
      <c r="P1938" t="s">
        <v>7565</v>
      </c>
      <c r="S1938">
        <v>765</v>
      </c>
      <c r="T1938">
        <v>254</v>
      </c>
    </row>
    <row r="1939" spans="1:20" x14ac:dyDescent="0.25">
      <c r="A1939" t="s">
        <v>7571</v>
      </c>
      <c r="B1939" t="s">
        <v>29</v>
      </c>
      <c r="C1939" t="s">
        <v>30</v>
      </c>
      <c r="D1939" t="s">
        <v>22</v>
      </c>
      <c r="E1939" t="s">
        <v>23</v>
      </c>
      <c r="F1939" t="s">
        <v>5</v>
      </c>
      <c r="H1939" t="s">
        <v>24</v>
      </c>
      <c r="I1939">
        <v>2081323</v>
      </c>
      <c r="J1939">
        <v>2081700</v>
      </c>
      <c r="K1939" t="s">
        <v>52</v>
      </c>
      <c r="L1939" t="s">
        <v>7573</v>
      </c>
      <c r="M1939" t="s">
        <v>7573</v>
      </c>
      <c r="O1939" t="s">
        <v>7574</v>
      </c>
      <c r="P1939" t="s">
        <v>7570</v>
      </c>
      <c r="S1939">
        <v>378</v>
      </c>
      <c r="T1939">
        <v>125</v>
      </c>
    </row>
    <row r="1940" spans="1:20" x14ac:dyDescent="0.25">
      <c r="A1940" t="s">
        <v>7576</v>
      </c>
      <c r="B1940" t="s">
        <v>29</v>
      </c>
      <c r="C1940" t="s">
        <v>30</v>
      </c>
      <c r="D1940" t="s">
        <v>22</v>
      </c>
      <c r="E1940" t="s">
        <v>23</v>
      </c>
      <c r="F1940" t="s">
        <v>5</v>
      </c>
      <c r="H1940" t="s">
        <v>24</v>
      </c>
      <c r="I1940">
        <v>2081697</v>
      </c>
      <c r="J1940">
        <v>2082224</v>
      </c>
      <c r="K1940" t="s">
        <v>52</v>
      </c>
      <c r="L1940" t="s">
        <v>7578</v>
      </c>
      <c r="M1940" t="s">
        <v>7578</v>
      </c>
      <c r="O1940" t="s">
        <v>7579</v>
      </c>
      <c r="P1940" t="s">
        <v>7575</v>
      </c>
      <c r="S1940">
        <v>528</v>
      </c>
      <c r="T1940">
        <v>175</v>
      </c>
    </row>
    <row r="1941" spans="1:20" x14ac:dyDescent="0.25">
      <c r="A1941" t="s">
        <v>7581</v>
      </c>
      <c r="B1941" t="s">
        <v>29</v>
      </c>
      <c r="C1941" t="s">
        <v>30</v>
      </c>
      <c r="D1941" t="s">
        <v>22</v>
      </c>
      <c r="E1941" t="s">
        <v>23</v>
      </c>
      <c r="F1941" t="s">
        <v>5</v>
      </c>
      <c r="H1941" t="s">
        <v>24</v>
      </c>
      <c r="I1941">
        <v>2082231</v>
      </c>
      <c r="J1941">
        <v>2082677</v>
      </c>
      <c r="K1941" t="s">
        <v>52</v>
      </c>
      <c r="L1941" t="s">
        <v>7583</v>
      </c>
      <c r="M1941" t="s">
        <v>7583</v>
      </c>
      <c r="O1941" t="s">
        <v>7584</v>
      </c>
      <c r="P1941" t="s">
        <v>7580</v>
      </c>
      <c r="S1941">
        <v>447</v>
      </c>
      <c r="T1941">
        <v>148</v>
      </c>
    </row>
    <row r="1942" spans="1:20" x14ac:dyDescent="0.25">
      <c r="A1942" t="s">
        <v>7586</v>
      </c>
      <c r="B1942" t="s">
        <v>29</v>
      </c>
      <c r="C1942" t="s">
        <v>30</v>
      </c>
      <c r="D1942" t="s">
        <v>22</v>
      </c>
      <c r="E1942" t="s">
        <v>23</v>
      </c>
      <c r="F1942" t="s">
        <v>5</v>
      </c>
      <c r="H1942" t="s">
        <v>24</v>
      </c>
      <c r="I1942">
        <v>2082766</v>
      </c>
      <c r="J1942">
        <v>2083977</v>
      </c>
      <c r="K1942" t="s">
        <v>52</v>
      </c>
      <c r="L1942" t="s">
        <v>7588</v>
      </c>
      <c r="M1942" t="s">
        <v>7588</v>
      </c>
      <c r="O1942" t="s">
        <v>7589</v>
      </c>
      <c r="P1942" t="s">
        <v>7585</v>
      </c>
      <c r="S1942">
        <v>1212</v>
      </c>
      <c r="T1942">
        <v>403</v>
      </c>
    </row>
    <row r="1943" spans="1:20" x14ac:dyDescent="0.25">
      <c r="A1943" t="s">
        <v>7591</v>
      </c>
      <c r="B1943" t="s">
        <v>29</v>
      </c>
      <c r="C1943" t="s">
        <v>30</v>
      </c>
      <c r="D1943" t="s">
        <v>22</v>
      </c>
      <c r="E1943" t="s">
        <v>23</v>
      </c>
      <c r="F1943" t="s">
        <v>5</v>
      </c>
      <c r="H1943" t="s">
        <v>24</v>
      </c>
      <c r="I1943">
        <v>2083981</v>
      </c>
      <c r="J1943">
        <v>2085471</v>
      </c>
      <c r="K1943" t="s">
        <v>52</v>
      </c>
      <c r="L1943" t="s">
        <v>7593</v>
      </c>
      <c r="M1943" t="s">
        <v>7593</v>
      </c>
      <c r="O1943" t="s">
        <v>7594</v>
      </c>
      <c r="P1943" t="s">
        <v>7590</v>
      </c>
      <c r="S1943">
        <v>1491</v>
      </c>
      <c r="T1943">
        <v>496</v>
      </c>
    </row>
    <row r="1944" spans="1:20" x14ac:dyDescent="0.25">
      <c r="A1944" t="s">
        <v>7595</v>
      </c>
      <c r="B1944" t="s">
        <v>29</v>
      </c>
      <c r="C1944" t="s">
        <v>30</v>
      </c>
      <c r="D1944" t="s">
        <v>22</v>
      </c>
      <c r="E1944" t="s">
        <v>23</v>
      </c>
      <c r="F1944" t="s">
        <v>5</v>
      </c>
      <c r="H1944" t="s">
        <v>24</v>
      </c>
      <c r="I1944">
        <v>2085696</v>
      </c>
      <c r="J1944">
        <v>2086352</v>
      </c>
      <c r="K1944" t="s">
        <v>25</v>
      </c>
      <c r="L1944" t="s">
        <v>7597</v>
      </c>
      <c r="M1944" t="s">
        <v>7597</v>
      </c>
      <c r="O1944" t="s">
        <v>4802</v>
      </c>
      <c r="S1944">
        <v>657</v>
      </c>
      <c r="T1944">
        <v>218</v>
      </c>
    </row>
    <row r="1945" spans="1:20" x14ac:dyDescent="0.25">
      <c r="A1945" t="s">
        <v>7598</v>
      </c>
      <c r="B1945" t="s">
        <v>29</v>
      </c>
      <c r="C1945" t="s">
        <v>30</v>
      </c>
      <c r="D1945" t="s">
        <v>22</v>
      </c>
      <c r="E1945" t="s">
        <v>23</v>
      </c>
      <c r="F1945" t="s">
        <v>5</v>
      </c>
      <c r="H1945" t="s">
        <v>24</v>
      </c>
      <c r="I1945">
        <v>2086361</v>
      </c>
      <c r="J1945">
        <v>2087020</v>
      </c>
      <c r="K1945" t="s">
        <v>25</v>
      </c>
      <c r="L1945" t="s">
        <v>7600</v>
      </c>
      <c r="M1945" t="s">
        <v>7600</v>
      </c>
      <c r="O1945" t="s">
        <v>7601</v>
      </c>
      <c r="S1945">
        <v>660</v>
      </c>
      <c r="T1945">
        <v>219</v>
      </c>
    </row>
    <row r="1946" spans="1:20" x14ac:dyDescent="0.25">
      <c r="A1946" t="s">
        <v>7602</v>
      </c>
      <c r="B1946" t="s">
        <v>29</v>
      </c>
      <c r="C1946" t="s">
        <v>30</v>
      </c>
      <c r="D1946" t="s">
        <v>22</v>
      </c>
      <c r="E1946" t="s">
        <v>23</v>
      </c>
      <c r="F1946" t="s">
        <v>5</v>
      </c>
      <c r="H1946" t="s">
        <v>24</v>
      </c>
      <c r="I1946">
        <v>2087144</v>
      </c>
      <c r="J1946">
        <v>2088748</v>
      </c>
      <c r="K1946" t="s">
        <v>25</v>
      </c>
      <c r="L1946" t="s">
        <v>7604</v>
      </c>
      <c r="M1946" t="s">
        <v>7604</v>
      </c>
      <c r="O1946" t="s">
        <v>4362</v>
      </c>
      <c r="S1946">
        <v>1605</v>
      </c>
      <c r="T1946">
        <v>534</v>
      </c>
    </row>
    <row r="1947" spans="1:20" x14ac:dyDescent="0.25">
      <c r="A1947" t="s">
        <v>7605</v>
      </c>
      <c r="B1947" t="s">
        <v>29</v>
      </c>
      <c r="C1947" t="s">
        <v>30</v>
      </c>
      <c r="D1947" t="s">
        <v>22</v>
      </c>
      <c r="E1947" t="s">
        <v>23</v>
      </c>
      <c r="F1947" t="s">
        <v>5</v>
      </c>
      <c r="H1947" t="s">
        <v>24</v>
      </c>
      <c r="I1947">
        <v>2088756</v>
      </c>
      <c r="J1947">
        <v>2090354</v>
      </c>
      <c r="K1947" t="s">
        <v>25</v>
      </c>
      <c r="L1947" t="s">
        <v>7607</v>
      </c>
      <c r="M1947" t="s">
        <v>7607</v>
      </c>
      <c r="O1947" t="s">
        <v>7608</v>
      </c>
      <c r="S1947">
        <v>1599</v>
      </c>
      <c r="T1947">
        <v>532</v>
      </c>
    </row>
    <row r="1948" spans="1:20" x14ac:dyDescent="0.25">
      <c r="A1948" t="s">
        <v>7609</v>
      </c>
      <c r="B1948" t="s">
        <v>29</v>
      </c>
      <c r="C1948" t="s">
        <v>30</v>
      </c>
      <c r="D1948" t="s">
        <v>22</v>
      </c>
      <c r="E1948" t="s">
        <v>23</v>
      </c>
      <c r="F1948" t="s">
        <v>5</v>
      </c>
      <c r="H1948" t="s">
        <v>24</v>
      </c>
      <c r="I1948">
        <v>2090347</v>
      </c>
      <c r="J1948">
        <v>2091906</v>
      </c>
      <c r="K1948" t="s">
        <v>25</v>
      </c>
      <c r="L1948" t="s">
        <v>7611</v>
      </c>
      <c r="M1948" t="s">
        <v>7611</v>
      </c>
      <c r="O1948" t="s">
        <v>7612</v>
      </c>
      <c r="S1948">
        <v>1560</v>
      </c>
      <c r="T1948">
        <v>519</v>
      </c>
    </row>
    <row r="1949" spans="1:20" x14ac:dyDescent="0.25">
      <c r="A1949" t="s">
        <v>7613</v>
      </c>
      <c r="B1949" t="s">
        <v>29</v>
      </c>
      <c r="C1949" t="s">
        <v>30</v>
      </c>
      <c r="D1949" t="s">
        <v>22</v>
      </c>
      <c r="E1949" t="s">
        <v>23</v>
      </c>
      <c r="F1949" t="s">
        <v>5</v>
      </c>
      <c r="H1949" t="s">
        <v>24</v>
      </c>
      <c r="I1949">
        <v>2091973</v>
      </c>
      <c r="J1949">
        <v>2092338</v>
      </c>
      <c r="K1949" t="s">
        <v>25</v>
      </c>
      <c r="L1949" t="s">
        <v>7615</v>
      </c>
      <c r="M1949" t="s">
        <v>7615</v>
      </c>
      <c r="O1949" t="s">
        <v>7616</v>
      </c>
      <c r="S1949">
        <v>366</v>
      </c>
      <c r="T1949">
        <v>121</v>
      </c>
    </row>
    <row r="1950" spans="1:20" x14ac:dyDescent="0.25">
      <c r="A1950" t="s">
        <v>7617</v>
      </c>
      <c r="B1950" t="s">
        <v>29</v>
      </c>
      <c r="C1950" t="s">
        <v>30</v>
      </c>
      <c r="D1950" t="s">
        <v>22</v>
      </c>
      <c r="E1950" t="s">
        <v>23</v>
      </c>
      <c r="F1950" t="s">
        <v>5</v>
      </c>
      <c r="H1950" t="s">
        <v>24</v>
      </c>
      <c r="I1950">
        <v>2092335</v>
      </c>
      <c r="J1950">
        <v>2093129</v>
      </c>
      <c r="K1950" t="s">
        <v>25</v>
      </c>
      <c r="L1950" t="s">
        <v>7619</v>
      </c>
      <c r="M1950" t="s">
        <v>7619</v>
      </c>
      <c r="O1950" t="s">
        <v>7620</v>
      </c>
      <c r="S1950">
        <v>795</v>
      </c>
      <c r="T1950">
        <v>264</v>
      </c>
    </row>
    <row r="1951" spans="1:20" x14ac:dyDescent="0.25">
      <c r="A1951" t="s">
        <v>7621</v>
      </c>
      <c r="B1951" t="s">
        <v>29</v>
      </c>
      <c r="C1951" t="s">
        <v>30</v>
      </c>
      <c r="D1951" t="s">
        <v>22</v>
      </c>
      <c r="E1951" t="s">
        <v>23</v>
      </c>
      <c r="F1951" t="s">
        <v>5</v>
      </c>
      <c r="H1951" t="s">
        <v>24</v>
      </c>
      <c r="I1951">
        <v>2093077</v>
      </c>
      <c r="J1951">
        <v>2094510</v>
      </c>
      <c r="K1951" t="s">
        <v>52</v>
      </c>
      <c r="L1951" t="s">
        <v>7623</v>
      </c>
      <c r="M1951" t="s">
        <v>7623</v>
      </c>
      <c r="O1951" t="s">
        <v>515</v>
      </c>
      <c r="S1951">
        <v>1434</v>
      </c>
      <c r="T1951">
        <v>477</v>
      </c>
    </row>
    <row r="1952" spans="1:20" x14ac:dyDescent="0.25">
      <c r="A1952" t="s">
        <v>7625</v>
      </c>
      <c r="B1952" t="s">
        <v>29</v>
      </c>
      <c r="C1952" t="s">
        <v>30</v>
      </c>
      <c r="D1952" t="s">
        <v>22</v>
      </c>
      <c r="E1952" t="s">
        <v>23</v>
      </c>
      <c r="F1952" t="s">
        <v>5</v>
      </c>
      <c r="H1952" t="s">
        <v>24</v>
      </c>
      <c r="I1952">
        <v>2094515</v>
      </c>
      <c r="J1952">
        <v>2096449</v>
      </c>
      <c r="K1952" t="s">
        <v>52</v>
      </c>
      <c r="L1952" t="s">
        <v>7627</v>
      </c>
      <c r="M1952" t="s">
        <v>7627</v>
      </c>
      <c r="O1952" t="s">
        <v>7628</v>
      </c>
      <c r="P1952" t="s">
        <v>7624</v>
      </c>
      <c r="S1952">
        <v>1935</v>
      </c>
      <c r="T1952">
        <v>644</v>
      </c>
    </row>
    <row r="1953" spans="1:21" x14ac:dyDescent="0.25">
      <c r="A1953" t="s">
        <v>7629</v>
      </c>
      <c r="B1953" t="s">
        <v>29</v>
      </c>
      <c r="C1953" t="s">
        <v>30</v>
      </c>
      <c r="D1953" t="s">
        <v>22</v>
      </c>
      <c r="E1953" t="s">
        <v>23</v>
      </c>
      <c r="F1953" t="s">
        <v>5</v>
      </c>
      <c r="H1953" t="s">
        <v>24</v>
      </c>
      <c r="I1953">
        <v>2096446</v>
      </c>
      <c r="J1953">
        <v>2097600</v>
      </c>
      <c r="K1953" t="s">
        <v>52</v>
      </c>
      <c r="L1953" t="s">
        <v>7631</v>
      </c>
      <c r="M1953" t="s">
        <v>7631</v>
      </c>
      <c r="O1953" t="s">
        <v>519</v>
      </c>
      <c r="S1953">
        <v>1155</v>
      </c>
      <c r="T1953">
        <v>384</v>
      </c>
    </row>
    <row r="1954" spans="1:21" x14ac:dyDescent="0.25">
      <c r="A1954" t="s">
        <v>7632</v>
      </c>
      <c r="B1954" t="s">
        <v>29</v>
      </c>
      <c r="C1954" t="s">
        <v>30</v>
      </c>
      <c r="D1954" t="s">
        <v>22</v>
      </c>
      <c r="E1954" t="s">
        <v>23</v>
      </c>
      <c r="F1954" t="s">
        <v>5</v>
      </c>
      <c r="H1954" t="s">
        <v>24</v>
      </c>
      <c r="I1954">
        <v>2097726</v>
      </c>
      <c r="J1954">
        <v>2098331</v>
      </c>
      <c r="K1954" t="s">
        <v>52</v>
      </c>
      <c r="L1954" t="s">
        <v>7634</v>
      </c>
      <c r="M1954" t="s">
        <v>7634</v>
      </c>
      <c r="O1954" t="s">
        <v>7635</v>
      </c>
      <c r="S1954">
        <v>606</v>
      </c>
      <c r="T1954">
        <v>201</v>
      </c>
    </row>
    <row r="1955" spans="1:21" x14ac:dyDescent="0.25">
      <c r="A1955" t="s">
        <v>7636</v>
      </c>
      <c r="B1955" t="s">
        <v>29</v>
      </c>
      <c r="C1955" t="s">
        <v>30</v>
      </c>
      <c r="D1955" t="s">
        <v>22</v>
      </c>
      <c r="E1955" t="s">
        <v>23</v>
      </c>
      <c r="F1955" t="s">
        <v>5</v>
      </c>
      <c r="H1955" t="s">
        <v>24</v>
      </c>
      <c r="I1955">
        <v>2098421</v>
      </c>
      <c r="J1955">
        <v>2099293</v>
      </c>
      <c r="K1955" t="s">
        <v>25</v>
      </c>
      <c r="L1955" t="s">
        <v>7638</v>
      </c>
      <c r="M1955" t="s">
        <v>7638</v>
      </c>
      <c r="O1955" t="s">
        <v>7639</v>
      </c>
      <c r="S1955">
        <v>873</v>
      </c>
      <c r="T1955">
        <v>290</v>
      </c>
    </row>
    <row r="1956" spans="1:21" x14ac:dyDescent="0.25">
      <c r="A1956" t="s">
        <v>7640</v>
      </c>
      <c r="B1956" t="s">
        <v>29</v>
      </c>
      <c r="C1956" t="s">
        <v>30</v>
      </c>
      <c r="D1956" t="s">
        <v>22</v>
      </c>
      <c r="E1956" t="s">
        <v>23</v>
      </c>
      <c r="F1956" t="s">
        <v>5</v>
      </c>
      <c r="H1956" t="s">
        <v>24</v>
      </c>
      <c r="I1956">
        <v>2099540</v>
      </c>
      <c r="J1956">
        <v>2099746</v>
      </c>
      <c r="K1956" t="s">
        <v>25</v>
      </c>
      <c r="L1956" t="s">
        <v>7642</v>
      </c>
      <c r="M1956" t="s">
        <v>7642</v>
      </c>
      <c r="O1956" t="s">
        <v>7643</v>
      </c>
      <c r="S1956">
        <v>207</v>
      </c>
      <c r="T1956">
        <v>68</v>
      </c>
    </row>
    <row r="1957" spans="1:21" x14ac:dyDescent="0.25">
      <c r="A1957" t="s">
        <v>7644</v>
      </c>
      <c r="B1957" t="s">
        <v>29</v>
      </c>
      <c r="C1957" t="s">
        <v>30</v>
      </c>
      <c r="D1957" t="s">
        <v>22</v>
      </c>
      <c r="E1957" t="s">
        <v>23</v>
      </c>
      <c r="F1957" t="s">
        <v>5</v>
      </c>
      <c r="H1957" t="s">
        <v>24</v>
      </c>
      <c r="I1957">
        <v>2099940</v>
      </c>
      <c r="J1957">
        <v>2100686</v>
      </c>
      <c r="K1957" t="s">
        <v>25</v>
      </c>
      <c r="L1957" t="s">
        <v>7646</v>
      </c>
      <c r="M1957" t="s">
        <v>7646</v>
      </c>
      <c r="O1957" t="s">
        <v>7647</v>
      </c>
      <c r="S1957">
        <v>747</v>
      </c>
      <c r="T1957">
        <v>248</v>
      </c>
    </row>
    <row r="1958" spans="1:21" x14ac:dyDescent="0.25">
      <c r="A1958" t="s">
        <v>7648</v>
      </c>
      <c r="B1958" t="s">
        <v>29</v>
      </c>
      <c r="C1958" t="s">
        <v>30</v>
      </c>
      <c r="D1958" t="s">
        <v>22</v>
      </c>
      <c r="E1958" t="s">
        <v>23</v>
      </c>
      <c r="F1958" t="s">
        <v>5</v>
      </c>
      <c r="H1958" t="s">
        <v>24</v>
      </c>
      <c r="I1958">
        <v>2100668</v>
      </c>
      <c r="J1958">
        <v>2101519</v>
      </c>
      <c r="K1958" t="s">
        <v>52</v>
      </c>
      <c r="L1958" t="s">
        <v>7650</v>
      </c>
      <c r="M1958" t="s">
        <v>7650</v>
      </c>
      <c r="O1958" t="s">
        <v>6673</v>
      </c>
      <c r="S1958">
        <v>852</v>
      </c>
      <c r="T1958">
        <v>283</v>
      </c>
    </row>
    <row r="1959" spans="1:21" x14ac:dyDescent="0.25">
      <c r="A1959" t="s">
        <v>7651</v>
      </c>
      <c r="B1959" t="s">
        <v>29</v>
      </c>
      <c r="C1959" t="s">
        <v>30</v>
      </c>
      <c r="D1959" t="s">
        <v>22</v>
      </c>
      <c r="E1959" t="s">
        <v>23</v>
      </c>
      <c r="F1959" t="s">
        <v>5</v>
      </c>
      <c r="H1959" t="s">
        <v>24</v>
      </c>
      <c r="I1959">
        <v>2101670</v>
      </c>
      <c r="J1959">
        <v>2103397</v>
      </c>
      <c r="K1959" t="s">
        <v>25</v>
      </c>
      <c r="L1959" t="s">
        <v>7653</v>
      </c>
      <c r="M1959" t="s">
        <v>7653</v>
      </c>
      <c r="O1959" t="s">
        <v>640</v>
      </c>
      <c r="S1959">
        <v>1728</v>
      </c>
      <c r="T1959">
        <v>575</v>
      </c>
    </row>
    <row r="1960" spans="1:21" x14ac:dyDescent="0.25">
      <c r="A1960" t="s">
        <v>7654</v>
      </c>
      <c r="B1960" t="s">
        <v>124</v>
      </c>
      <c r="D1960" t="s">
        <v>22</v>
      </c>
      <c r="E1960" t="s">
        <v>23</v>
      </c>
      <c r="F1960" t="s">
        <v>5</v>
      </c>
      <c r="H1960" t="s">
        <v>24</v>
      </c>
      <c r="I1960">
        <v>2103636</v>
      </c>
      <c r="J1960">
        <v>2103709</v>
      </c>
      <c r="K1960" t="s">
        <v>52</v>
      </c>
      <c r="O1960" t="s">
        <v>7656</v>
      </c>
      <c r="S1960">
        <v>74</v>
      </c>
      <c r="U1960" t="s">
        <v>7657</v>
      </c>
    </row>
    <row r="1961" spans="1:21" x14ac:dyDescent="0.25">
      <c r="A1961" t="s">
        <v>7658</v>
      </c>
      <c r="B1961" t="s">
        <v>124</v>
      </c>
      <c r="D1961" t="s">
        <v>22</v>
      </c>
      <c r="E1961" t="s">
        <v>23</v>
      </c>
      <c r="F1961" t="s">
        <v>5</v>
      </c>
      <c r="H1961" t="s">
        <v>24</v>
      </c>
      <c r="I1961">
        <v>2103767</v>
      </c>
      <c r="J1961">
        <v>2103842</v>
      </c>
      <c r="K1961" t="s">
        <v>52</v>
      </c>
      <c r="O1961" t="s">
        <v>471</v>
      </c>
      <c r="S1961">
        <v>76</v>
      </c>
      <c r="U1961" t="s">
        <v>7660</v>
      </c>
    </row>
    <row r="1962" spans="1:21" x14ac:dyDescent="0.25">
      <c r="A1962" t="s">
        <v>7661</v>
      </c>
      <c r="B1962" t="s">
        <v>29</v>
      </c>
      <c r="C1962" t="s">
        <v>30</v>
      </c>
      <c r="D1962" t="s">
        <v>22</v>
      </c>
      <c r="E1962" t="s">
        <v>23</v>
      </c>
      <c r="F1962" t="s">
        <v>5</v>
      </c>
      <c r="H1962" t="s">
        <v>24</v>
      </c>
      <c r="I1962">
        <v>2103971</v>
      </c>
      <c r="J1962">
        <v>2104714</v>
      </c>
      <c r="K1962" t="s">
        <v>52</v>
      </c>
      <c r="L1962" t="s">
        <v>7663</v>
      </c>
      <c r="M1962" t="s">
        <v>7663</v>
      </c>
      <c r="O1962" t="s">
        <v>7664</v>
      </c>
      <c r="S1962">
        <v>744</v>
      </c>
      <c r="T1962">
        <v>247</v>
      </c>
    </row>
    <row r="1963" spans="1:21" x14ac:dyDescent="0.25">
      <c r="A1963" t="s">
        <v>7665</v>
      </c>
      <c r="B1963" t="s">
        <v>29</v>
      </c>
      <c r="C1963" t="s">
        <v>30</v>
      </c>
      <c r="D1963" t="s">
        <v>22</v>
      </c>
      <c r="E1963" t="s">
        <v>23</v>
      </c>
      <c r="F1963" t="s">
        <v>5</v>
      </c>
      <c r="H1963" t="s">
        <v>24</v>
      </c>
      <c r="I1963">
        <v>2105019</v>
      </c>
      <c r="J1963">
        <v>2106023</v>
      </c>
      <c r="K1963" t="s">
        <v>25</v>
      </c>
      <c r="L1963" t="s">
        <v>7667</v>
      </c>
      <c r="M1963" t="s">
        <v>7667</v>
      </c>
      <c r="O1963" t="s">
        <v>7668</v>
      </c>
      <c r="S1963">
        <v>1005</v>
      </c>
      <c r="T1963">
        <v>334</v>
      </c>
    </row>
    <row r="1964" spans="1:21" x14ac:dyDescent="0.25">
      <c r="A1964" t="s">
        <v>7669</v>
      </c>
      <c r="B1964" t="s">
        <v>29</v>
      </c>
      <c r="C1964" t="s">
        <v>30</v>
      </c>
      <c r="D1964" t="s">
        <v>22</v>
      </c>
      <c r="E1964" t="s">
        <v>23</v>
      </c>
      <c r="F1964" t="s">
        <v>5</v>
      </c>
      <c r="H1964" t="s">
        <v>24</v>
      </c>
      <c r="I1964">
        <v>2106028</v>
      </c>
      <c r="J1964">
        <v>2107695</v>
      </c>
      <c r="K1964" t="s">
        <v>25</v>
      </c>
      <c r="L1964" t="s">
        <v>7671</v>
      </c>
      <c r="M1964" t="s">
        <v>7671</v>
      </c>
      <c r="O1964" t="s">
        <v>4193</v>
      </c>
      <c r="S1964">
        <v>1668</v>
      </c>
      <c r="T1964">
        <v>555</v>
      </c>
    </row>
    <row r="1965" spans="1:21" x14ac:dyDescent="0.25">
      <c r="A1965" t="s">
        <v>7672</v>
      </c>
      <c r="B1965" t="s">
        <v>29</v>
      </c>
      <c r="C1965" t="s">
        <v>30</v>
      </c>
      <c r="D1965" t="s">
        <v>22</v>
      </c>
      <c r="E1965" t="s">
        <v>23</v>
      </c>
      <c r="F1965" t="s">
        <v>5</v>
      </c>
      <c r="H1965" t="s">
        <v>24</v>
      </c>
      <c r="I1965">
        <v>2107688</v>
      </c>
      <c r="J1965">
        <v>2108302</v>
      </c>
      <c r="K1965" t="s">
        <v>25</v>
      </c>
      <c r="L1965" t="s">
        <v>7674</v>
      </c>
      <c r="M1965" t="s">
        <v>7674</v>
      </c>
      <c r="O1965" t="s">
        <v>65</v>
      </c>
      <c r="S1965">
        <v>615</v>
      </c>
      <c r="T1965">
        <v>204</v>
      </c>
    </row>
    <row r="1966" spans="1:21" x14ac:dyDescent="0.25">
      <c r="A1966" t="s">
        <v>7675</v>
      </c>
      <c r="B1966" t="s">
        <v>29</v>
      </c>
      <c r="C1966" t="s">
        <v>30</v>
      </c>
      <c r="D1966" t="s">
        <v>22</v>
      </c>
      <c r="E1966" t="s">
        <v>23</v>
      </c>
      <c r="F1966" t="s">
        <v>5</v>
      </c>
      <c r="H1966" t="s">
        <v>24</v>
      </c>
      <c r="I1966">
        <v>2108339</v>
      </c>
      <c r="J1966">
        <v>2109487</v>
      </c>
      <c r="K1966" t="s">
        <v>25</v>
      </c>
      <c r="L1966" t="s">
        <v>7677</v>
      </c>
      <c r="M1966" t="s">
        <v>7677</v>
      </c>
      <c r="O1966" t="s">
        <v>115</v>
      </c>
      <c r="S1966">
        <v>1149</v>
      </c>
      <c r="T1966">
        <v>382</v>
      </c>
    </row>
    <row r="1967" spans="1:21" x14ac:dyDescent="0.25">
      <c r="A1967" t="s">
        <v>7678</v>
      </c>
      <c r="B1967" t="s">
        <v>29</v>
      </c>
      <c r="C1967" t="s">
        <v>30</v>
      </c>
      <c r="D1967" t="s">
        <v>22</v>
      </c>
      <c r="E1967" t="s">
        <v>23</v>
      </c>
      <c r="F1967" t="s">
        <v>5</v>
      </c>
      <c r="H1967" t="s">
        <v>24</v>
      </c>
      <c r="I1967">
        <v>2109491</v>
      </c>
      <c r="J1967">
        <v>2110285</v>
      </c>
      <c r="K1967" t="s">
        <v>25</v>
      </c>
      <c r="L1967" t="s">
        <v>7680</v>
      </c>
      <c r="M1967" t="s">
        <v>7680</v>
      </c>
      <c r="O1967" t="s">
        <v>65</v>
      </c>
      <c r="S1967">
        <v>795</v>
      </c>
      <c r="T1967">
        <v>264</v>
      </c>
    </row>
    <row r="1968" spans="1:21" x14ac:dyDescent="0.25">
      <c r="A1968" t="s">
        <v>7681</v>
      </c>
      <c r="B1968" t="s">
        <v>29</v>
      </c>
      <c r="C1968" t="s">
        <v>30</v>
      </c>
      <c r="D1968" t="s">
        <v>22</v>
      </c>
      <c r="E1968" t="s">
        <v>23</v>
      </c>
      <c r="F1968" t="s">
        <v>5</v>
      </c>
      <c r="H1968" t="s">
        <v>24</v>
      </c>
      <c r="I1968">
        <v>2110285</v>
      </c>
      <c r="J1968">
        <v>2111223</v>
      </c>
      <c r="K1968" t="s">
        <v>25</v>
      </c>
      <c r="L1968" t="s">
        <v>7683</v>
      </c>
      <c r="M1968" t="s">
        <v>7683</v>
      </c>
      <c r="O1968" t="s">
        <v>7684</v>
      </c>
      <c r="S1968">
        <v>939</v>
      </c>
      <c r="T1968">
        <v>312</v>
      </c>
    </row>
    <row r="1969" spans="1:20" x14ac:dyDescent="0.25">
      <c r="A1969" t="s">
        <v>7685</v>
      </c>
      <c r="B1969" t="s">
        <v>29</v>
      </c>
      <c r="C1969" t="s">
        <v>30</v>
      </c>
      <c r="D1969" t="s">
        <v>22</v>
      </c>
      <c r="E1969" t="s">
        <v>23</v>
      </c>
      <c r="F1969" t="s">
        <v>5</v>
      </c>
      <c r="H1969" t="s">
        <v>24</v>
      </c>
      <c r="I1969">
        <v>2111220</v>
      </c>
      <c r="J1969">
        <v>2111828</v>
      </c>
      <c r="K1969" t="s">
        <v>25</v>
      </c>
      <c r="L1969" t="s">
        <v>7687</v>
      </c>
      <c r="M1969" t="s">
        <v>7687</v>
      </c>
      <c r="O1969" t="s">
        <v>7688</v>
      </c>
      <c r="S1969">
        <v>609</v>
      </c>
      <c r="T1969">
        <v>202</v>
      </c>
    </row>
    <row r="1970" spans="1:20" x14ac:dyDescent="0.25">
      <c r="A1970" t="s">
        <v>7690</v>
      </c>
      <c r="B1970" t="s">
        <v>29</v>
      </c>
      <c r="C1970" t="s">
        <v>30</v>
      </c>
      <c r="D1970" t="s">
        <v>22</v>
      </c>
      <c r="E1970" t="s">
        <v>23</v>
      </c>
      <c r="F1970" t="s">
        <v>5</v>
      </c>
      <c r="H1970" t="s">
        <v>24</v>
      </c>
      <c r="I1970">
        <v>2111825</v>
      </c>
      <c r="J1970">
        <v>2112379</v>
      </c>
      <c r="K1970" t="s">
        <v>52</v>
      </c>
      <c r="L1970" t="s">
        <v>7692</v>
      </c>
      <c r="M1970" t="s">
        <v>7692</v>
      </c>
      <c r="O1970" t="s">
        <v>7693</v>
      </c>
      <c r="P1970" t="s">
        <v>7689</v>
      </c>
      <c r="S1970">
        <v>555</v>
      </c>
      <c r="T1970">
        <v>184</v>
      </c>
    </row>
    <row r="1971" spans="1:20" x14ac:dyDescent="0.25">
      <c r="A1971" t="s">
        <v>7695</v>
      </c>
      <c r="B1971" t="s">
        <v>29</v>
      </c>
      <c r="C1971" t="s">
        <v>30</v>
      </c>
      <c r="D1971" t="s">
        <v>22</v>
      </c>
      <c r="E1971" t="s">
        <v>23</v>
      </c>
      <c r="F1971" t="s">
        <v>5</v>
      </c>
      <c r="H1971" t="s">
        <v>24</v>
      </c>
      <c r="I1971">
        <v>2112387</v>
      </c>
      <c r="J1971">
        <v>2114246</v>
      </c>
      <c r="K1971" t="s">
        <v>52</v>
      </c>
      <c r="L1971" t="s">
        <v>7697</v>
      </c>
      <c r="M1971" t="s">
        <v>7697</v>
      </c>
      <c r="O1971" t="s">
        <v>7698</v>
      </c>
      <c r="P1971" t="s">
        <v>7694</v>
      </c>
      <c r="S1971">
        <v>1860</v>
      </c>
      <c r="T1971">
        <v>619</v>
      </c>
    </row>
    <row r="1972" spans="1:20" x14ac:dyDescent="0.25">
      <c r="A1972" t="s">
        <v>7700</v>
      </c>
      <c r="B1972" t="s">
        <v>29</v>
      </c>
      <c r="C1972" t="s">
        <v>30</v>
      </c>
      <c r="D1972" t="s">
        <v>22</v>
      </c>
      <c r="E1972" t="s">
        <v>23</v>
      </c>
      <c r="F1972" t="s">
        <v>5</v>
      </c>
      <c r="H1972" t="s">
        <v>24</v>
      </c>
      <c r="I1972">
        <v>2114230</v>
      </c>
      <c r="J1972">
        <v>2114889</v>
      </c>
      <c r="K1972" t="s">
        <v>52</v>
      </c>
      <c r="L1972" t="s">
        <v>7702</v>
      </c>
      <c r="M1972" t="s">
        <v>7702</v>
      </c>
      <c r="O1972" t="s">
        <v>7703</v>
      </c>
      <c r="P1972" t="s">
        <v>7699</v>
      </c>
      <c r="S1972">
        <v>660</v>
      </c>
      <c r="T1972">
        <v>219</v>
      </c>
    </row>
    <row r="1973" spans="1:20" x14ac:dyDescent="0.25">
      <c r="A1973" t="s">
        <v>7704</v>
      </c>
      <c r="B1973" t="s">
        <v>29</v>
      </c>
      <c r="C1973" t="s">
        <v>30</v>
      </c>
      <c r="D1973" t="s">
        <v>22</v>
      </c>
      <c r="E1973" t="s">
        <v>23</v>
      </c>
      <c r="F1973" t="s">
        <v>5</v>
      </c>
      <c r="H1973" t="s">
        <v>24</v>
      </c>
      <c r="I1973">
        <v>2114992</v>
      </c>
      <c r="J1973">
        <v>2115255</v>
      </c>
      <c r="K1973" t="s">
        <v>52</v>
      </c>
      <c r="L1973" t="s">
        <v>7706</v>
      </c>
      <c r="M1973" t="s">
        <v>7706</v>
      </c>
      <c r="O1973" t="s">
        <v>56</v>
      </c>
      <c r="S1973">
        <v>264</v>
      </c>
      <c r="T1973">
        <v>87</v>
      </c>
    </row>
    <row r="1974" spans="1:20" x14ac:dyDescent="0.25">
      <c r="A1974" t="s">
        <v>7707</v>
      </c>
      <c r="B1974" t="s">
        <v>29</v>
      </c>
      <c r="C1974" t="s">
        <v>30</v>
      </c>
      <c r="D1974" t="s">
        <v>22</v>
      </c>
      <c r="E1974" t="s">
        <v>23</v>
      </c>
      <c r="F1974" t="s">
        <v>5</v>
      </c>
      <c r="H1974" t="s">
        <v>24</v>
      </c>
      <c r="I1974">
        <v>2115330</v>
      </c>
      <c r="J1974">
        <v>2116949</v>
      </c>
      <c r="K1974" t="s">
        <v>52</v>
      </c>
      <c r="L1974" t="s">
        <v>7709</v>
      </c>
      <c r="M1974" t="s">
        <v>7709</v>
      </c>
      <c r="O1974" t="s">
        <v>809</v>
      </c>
      <c r="S1974">
        <v>1620</v>
      </c>
      <c r="T1974">
        <v>539</v>
      </c>
    </row>
    <row r="1975" spans="1:20" x14ac:dyDescent="0.25">
      <c r="A1975" t="s">
        <v>7710</v>
      </c>
      <c r="B1975" t="s">
        <v>29</v>
      </c>
      <c r="C1975" t="s">
        <v>30</v>
      </c>
      <c r="D1975" t="s">
        <v>22</v>
      </c>
      <c r="E1975" t="s">
        <v>23</v>
      </c>
      <c r="F1975" t="s">
        <v>5</v>
      </c>
      <c r="H1975" t="s">
        <v>24</v>
      </c>
      <c r="I1975">
        <v>2117106</v>
      </c>
      <c r="J1975">
        <v>2117810</v>
      </c>
      <c r="K1975" t="s">
        <v>25</v>
      </c>
      <c r="L1975" t="s">
        <v>7712</v>
      </c>
      <c r="M1975" t="s">
        <v>7712</v>
      </c>
      <c r="O1975" t="s">
        <v>7713</v>
      </c>
      <c r="S1975">
        <v>705</v>
      </c>
      <c r="T1975">
        <v>234</v>
      </c>
    </row>
    <row r="1976" spans="1:20" x14ac:dyDescent="0.25">
      <c r="A1976" t="s">
        <v>7714</v>
      </c>
      <c r="B1976" t="s">
        <v>29</v>
      </c>
      <c r="C1976" t="s">
        <v>30</v>
      </c>
      <c r="D1976" t="s">
        <v>22</v>
      </c>
      <c r="E1976" t="s">
        <v>23</v>
      </c>
      <c r="F1976" t="s">
        <v>5</v>
      </c>
      <c r="H1976" t="s">
        <v>24</v>
      </c>
      <c r="I1976">
        <v>2117803</v>
      </c>
      <c r="J1976">
        <v>2118135</v>
      </c>
      <c r="K1976" t="s">
        <v>25</v>
      </c>
      <c r="L1976" t="s">
        <v>7716</v>
      </c>
      <c r="M1976" t="s">
        <v>7716</v>
      </c>
      <c r="O1976" t="s">
        <v>7717</v>
      </c>
      <c r="S1976">
        <v>333</v>
      </c>
      <c r="T1976">
        <v>110</v>
      </c>
    </row>
    <row r="1977" spans="1:20" x14ac:dyDescent="0.25">
      <c r="A1977" t="s">
        <v>7718</v>
      </c>
      <c r="B1977" t="s">
        <v>29</v>
      </c>
      <c r="C1977" t="s">
        <v>30</v>
      </c>
      <c r="D1977" t="s">
        <v>22</v>
      </c>
      <c r="E1977" t="s">
        <v>23</v>
      </c>
      <c r="F1977" t="s">
        <v>5</v>
      </c>
      <c r="H1977" t="s">
        <v>24</v>
      </c>
      <c r="I1977">
        <v>2118148</v>
      </c>
      <c r="J1977">
        <v>2118552</v>
      </c>
      <c r="K1977" t="s">
        <v>52</v>
      </c>
      <c r="L1977" t="s">
        <v>7720</v>
      </c>
      <c r="M1977" t="s">
        <v>7720</v>
      </c>
      <c r="O1977" t="s">
        <v>7721</v>
      </c>
      <c r="S1977">
        <v>405</v>
      </c>
      <c r="T1977">
        <v>134</v>
      </c>
    </row>
    <row r="1978" spans="1:20" x14ac:dyDescent="0.25">
      <c r="A1978" t="s">
        <v>7722</v>
      </c>
      <c r="B1978" t="s">
        <v>29</v>
      </c>
      <c r="C1978" t="s">
        <v>30</v>
      </c>
      <c r="D1978" t="s">
        <v>22</v>
      </c>
      <c r="E1978" t="s">
        <v>23</v>
      </c>
      <c r="F1978" t="s">
        <v>5</v>
      </c>
      <c r="H1978" t="s">
        <v>24</v>
      </c>
      <c r="I1978">
        <v>2118778</v>
      </c>
      <c r="J1978">
        <v>2119425</v>
      </c>
      <c r="K1978" t="s">
        <v>25</v>
      </c>
      <c r="L1978" t="s">
        <v>7724</v>
      </c>
      <c r="M1978" t="s">
        <v>7724</v>
      </c>
      <c r="O1978" t="s">
        <v>7725</v>
      </c>
      <c r="S1978">
        <v>648</v>
      </c>
      <c r="T1978">
        <v>215</v>
      </c>
    </row>
    <row r="1979" spans="1:20" x14ac:dyDescent="0.25">
      <c r="A1979" t="s">
        <v>7726</v>
      </c>
      <c r="B1979" t="s">
        <v>29</v>
      </c>
      <c r="C1979" t="s">
        <v>30</v>
      </c>
      <c r="D1979" t="s">
        <v>22</v>
      </c>
      <c r="E1979" t="s">
        <v>23</v>
      </c>
      <c r="F1979" t="s">
        <v>5</v>
      </c>
      <c r="H1979" t="s">
        <v>24</v>
      </c>
      <c r="I1979">
        <v>2119438</v>
      </c>
      <c r="J1979">
        <v>2120451</v>
      </c>
      <c r="K1979" t="s">
        <v>25</v>
      </c>
      <c r="L1979" t="s">
        <v>7728</v>
      </c>
      <c r="M1979" t="s">
        <v>7728</v>
      </c>
      <c r="O1979" t="s">
        <v>7729</v>
      </c>
      <c r="S1979">
        <v>1014</v>
      </c>
      <c r="T1979">
        <v>337</v>
      </c>
    </row>
    <row r="1980" spans="1:20" x14ac:dyDescent="0.25">
      <c r="A1980" t="s">
        <v>7730</v>
      </c>
      <c r="B1980" t="s">
        <v>29</v>
      </c>
      <c r="C1980" t="s">
        <v>30</v>
      </c>
      <c r="D1980" t="s">
        <v>22</v>
      </c>
      <c r="E1980" t="s">
        <v>23</v>
      </c>
      <c r="F1980" t="s">
        <v>5</v>
      </c>
      <c r="H1980" t="s">
        <v>24</v>
      </c>
      <c r="I1980">
        <v>2120528</v>
      </c>
      <c r="J1980">
        <v>2120806</v>
      </c>
      <c r="K1980" t="s">
        <v>25</v>
      </c>
      <c r="L1980" t="s">
        <v>7732</v>
      </c>
      <c r="M1980" t="s">
        <v>7732</v>
      </c>
      <c r="O1980" t="s">
        <v>7733</v>
      </c>
      <c r="S1980">
        <v>279</v>
      </c>
      <c r="T1980">
        <v>92</v>
      </c>
    </row>
    <row r="1981" spans="1:20" x14ac:dyDescent="0.25">
      <c r="A1981" t="s">
        <v>7734</v>
      </c>
      <c r="B1981" t="s">
        <v>29</v>
      </c>
      <c r="C1981" t="s">
        <v>30</v>
      </c>
      <c r="D1981" t="s">
        <v>22</v>
      </c>
      <c r="E1981" t="s">
        <v>23</v>
      </c>
      <c r="F1981" t="s">
        <v>5</v>
      </c>
      <c r="H1981" t="s">
        <v>24</v>
      </c>
      <c r="I1981">
        <v>2120803</v>
      </c>
      <c r="J1981">
        <v>2121753</v>
      </c>
      <c r="K1981" t="s">
        <v>25</v>
      </c>
      <c r="L1981" t="s">
        <v>7736</v>
      </c>
      <c r="M1981" t="s">
        <v>7736</v>
      </c>
      <c r="O1981" t="s">
        <v>5346</v>
      </c>
      <c r="S1981">
        <v>951</v>
      </c>
      <c r="T1981">
        <v>316</v>
      </c>
    </row>
    <row r="1982" spans="1:20" x14ac:dyDescent="0.25">
      <c r="A1982" t="s">
        <v>7737</v>
      </c>
      <c r="B1982" t="s">
        <v>29</v>
      </c>
      <c r="C1982" t="s">
        <v>30</v>
      </c>
      <c r="D1982" t="s">
        <v>22</v>
      </c>
      <c r="E1982" t="s">
        <v>23</v>
      </c>
      <c r="F1982" t="s">
        <v>5</v>
      </c>
      <c r="H1982" t="s">
        <v>24</v>
      </c>
      <c r="I1982">
        <v>2121837</v>
      </c>
      <c r="J1982">
        <v>2123315</v>
      </c>
      <c r="K1982" t="s">
        <v>52</v>
      </c>
      <c r="L1982" t="s">
        <v>7739</v>
      </c>
      <c r="M1982" t="s">
        <v>7739</v>
      </c>
      <c r="O1982" t="s">
        <v>7740</v>
      </c>
      <c r="S1982">
        <v>1479</v>
      </c>
      <c r="T1982">
        <v>492</v>
      </c>
    </row>
    <row r="1983" spans="1:20" x14ac:dyDescent="0.25">
      <c r="A1983" t="s">
        <v>7741</v>
      </c>
      <c r="B1983" t="s">
        <v>29</v>
      </c>
      <c r="C1983" t="s">
        <v>30</v>
      </c>
      <c r="D1983" t="s">
        <v>22</v>
      </c>
      <c r="E1983" t="s">
        <v>23</v>
      </c>
      <c r="F1983" t="s">
        <v>5</v>
      </c>
      <c r="H1983" t="s">
        <v>24</v>
      </c>
      <c r="I1983">
        <v>2123402</v>
      </c>
      <c r="J1983">
        <v>2123938</v>
      </c>
      <c r="K1983" t="s">
        <v>52</v>
      </c>
      <c r="L1983" t="s">
        <v>7743</v>
      </c>
      <c r="M1983" t="s">
        <v>7743</v>
      </c>
      <c r="O1983" t="s">
        <v>7744</v>
      </c>
      <c r="S1983">
        <v>537</v>
      </c>
      <c r="T1983">
        <v>178</v>
      </c>
    </row>
    <row r="1984" spans="1:20" x14ac:dyDescent="0.25">
      <c r="A1984" t="s">
        <v>7745</v>
      </c>
      <c r="B1984" t="s">
        <v>29</v>
      </c>
      <c r="C1984" t="s">
        <v>30</v>
      </c>
      <c r="D1984" t="s">
        <v>22</v>
      </c>
      <c r="E1984" t="s">
        <v>23</v>
      </c>
      <c r="F1984" t="s">
        <v>5</v>
      </c>
      <c r="H1984" t="s">
        <v>24</v>
      </c>
      <c r="I1984">
        <v>2124019</v>
      </c>
      <c r="J1984">
        <v>2125011</v>
      </c>
      <c r="K1984" t="s">
        <v>52</v>
      </c>
      <c r="L1984" t="s">
        <v>7747</v>
      </c>
      <c r="M1984" t="s">
        <v>7747</v>
      </c>
      <c r="O1984" t="s">
        <v>56</v>
      </c>
      <c r="S1984">
        <v>993</v>
      </c>
      <c r="T1984">
        <v>330</v>
      </c>
    </row>
    <row r="1985" spans="1:21" x14ac:dyDescent="0.25">
      <c r="A1985" t="s">
        <v>7748</v>
      </c>
      <c r="B1985" t="s">
        <v>29</v>
      </c>
      <c r="C1985" t="s">
        <v>30</v>
      </c>
      <c r="D1985" t="s">
        <v>22</v>
      </c>
      <c r="E1985" t="s">
        <v>23</v>
      </c>
      <c r="F1985" t="s">
        <v>5</v>
      </c>
      <c r="H1985" t="s">
        <v>24</v>
      </c>
      <c r="I1985">
        <v>2125283</v>
      </c>
      <c r="J1985">
        <v>2126071</v>
      </c>
      <c r="K1985" t="s">
        <v>52</v>
      </c>
      <c r="L1985" t="s">
        <v>7750</v>
      </c>
      <c r="M1985" t="s">
        <v>7750</v>
      </c>
      <c r="O1985" t="s">
        <v>1063</v>
      </c>
      <c r="S1985">
        <v>789</v>
      </c>
      <c r="T1985">
        <v>262</v>
      </c>
    </row>
    <row r="1986" spans="1:21" x14ac:dyDescent="0.25">
      <c r="A1986" t="s">
        <v>7751</v>
      </c>
      <c r="B1986" t="s">
        <v>29</v>
      </c>
      <c r="C1986" t="s">
        <v>30</v>
      </c>
      <c r="D1986" t="s">
        <v>22</v>
      </c>
      <c r="E1986" t="s">
        <v>23</v>
      </c>
      <c r="F1986" t="s">
        <v>5</v>
      </c>
      <c r="H1986" t="s">
        <v>24</v>
      </c>
      <c r="I1986">
        <v>2126226</v>
      </c>
      <c r="J1986">
        <v>2128325</v>
      </c>
      <c r="K1986" t="s">
        <v>52</v>
      </c>
      <c r="L1986" t="s">
        <v>7753</v>
      </c>
      <c r="M1986" t="s">
        <v>7753</v>
      </c>
      <c r="O1986" t="s">
        <v>4234</v>
      </c>
      <c r="S1986">
        <v>2100</v>
      </c>
      <c r="T1986">
        <v>699</v>
      </c>
    </row>
    <row r="1987" spans="1:21" x14ac:dyDescent="0.25">
      <c r="A1987" t="s">
        <v>7754</v>
      </c>
      <c r="B1987" t="s">
        <v>29</v>
      </c>
      <c r="C1987" t="s">
        <v>30</v>
      </c>
      <c r="D1987" t="s">
        <v>22</v>
      </c>
      <c r="E1987" t="s">
        <v>23</v>
      </c>
      <c r="F1987" t="s">
        <v>5</v>
      </c>
      <c r="H1987" t="s">
        <v>24</v>
      </c>
      <c r="I1987">
        <v>2128408</v>
      </c>
      <c r="J1987">
        <v>2129631</v>
      </c>
      <c r="K1987" t="s">
        <v>52</v>
      </c>
      <c r="L1987" t="s">
        <v>7756</v>
      </c>
      <c r="M1987" t="s">
        <v>7756</v>
      </c>
      <c r="O1987" t="s">
        <v>4765</v>
      </c>
      <c r="S1987">
        <v>1224</v>
      </c>
      <c r="T1987">
        <v>407</v>
      </c>
    </row>
    <row r="1988" spans="1:21" x14ac:dyDescent="0.25">
      <c r="A1988" t="s">
        <v>7757</v>
      </c>
      <c r="B1988" t="s">
        <v>29</v>
      </c>
      <c r="C1988" t="s">
        <v>30</v>
      </c>
      <c r="D1988" t="s">
        <v>22</v>
      </c>
      <c r="E1988" t="s">
        <v>23</v>
      </c>
      <c r="F1988" t="s">
        <v>5</v>
      </c>
      <c r="H1988" t="s">
        <v>24</v>
      </c>
      <c r="I1988">
        <v>2129646</v>
      </c>
      <c r="J1988">
        <v>2130806</v>
      </c>
      <c r="K1988" t="s">
        <v>52</v>
      </c>
      <c r="L1988" t="s">
        <v>7759</v>
      </c>
      <c r="M1988" t="s">
        <v>7759</v>
      </c>
      <c r="O1988" t="s">
        <v>3291</v>
      </c>
      <c r="S1988">
        <v>1161</v>
      </c>
      <c r="T1988">
        <v>386</v>
      </c>
    </row>
    <row r="1989" spans="1:21" x14ac:dyDescent="0.25">
      <c r="A1989" t="s">
        <v>7760</v>
      </c>
      <c r="B1989" t="s">
        <v>29</v>
      </c>
      <c r="C1989" t="s">
        <v>30</v>
      </c>
      <c r="D1989" t="s">
        <v>22</v>
      </c>
      <c r="E1989" t="s">
        <v>23</v>
      </c>
      <c r="F1989" t="s">
        <v>5</v>
      </c>
      <c r="H1989" t="s">
        <v>24</v>
      </c>
      <c r="I1989">
        <v>2130846</v>
      </c>
      <c r="J1989">
        <v>2132192</v>
      </c>
      <c r="K1989" t="s">
        <v>52</v>
      </c>
      <c r="L1989" t="s">
        <v>7762</v>
      </c>
      <c r="M1989" t="s">
        <v>7762</v>
      </c>
      <c r="O1989" t="s">
        <v>56</v>
      </c>
      <c r="S1989">
        <v>1347</v>
      </c>
      <c r="T1989">
        <v>448</v>
      </c>
    </row>
    <row r="1990" spans="1:21" x14ac:dyDescent="0.25">
      <c r="A1990" t="s">
        <v>7763</v>
      </c>
      <c r="B1990" t="s">
        <v>29</v>
      </c>
      <c r="C1990" t="s">
        <v>30</v>
      </c>
      <c r="D1990" t="s">
        <v>22</v>
      </c>
      <c r="E1990" t="s">
        <v>23</v>
      </c>
      <c r="F1990" t="s">
        <v>5</v>
      </c>
      <c r="H1990" t="s">
        <v>24</v>
      </c>
      <c r="I1990">
        <v>2132220</v>
      </c>
      <c r="J1990">
        <v>2132657</v>
      </c>
      <c r="K1990" t="s">
        <v>52</v>
      </c>
      <c r="L1990" t="s">
        <v>7765</v>
      </c>
      <c r="M1990" t="s">
        <v>7765</v>
      </c>
      <c r="O1990" t="s">
        <v>4246</v>
      </c>
      <c r="S1990">
        <v>438</v>
      </c>
      <c r="T1990">
        <v>145</v>
      </c>
    </row>
    <row r="1991" spans="1:21" x14ac:dyDescent="0.25">
      <c r="A1991" t="s">
        <v>7766</v>
      </c>
      <c r="B1991" t="s">
        <v>29</v>
      </c>
      <c r="C1991" t="s">
        <v>30</v>
      </c>
      <c r="D1991" t="s">
        <v>22</v>
      </c>
      <c r="E1991" t="s">
        <v>23</v>
      </c>
      <c r="F1991" t="s">
        <v>5</v>
      </c>
      <c r="H1991" t="s">
        <v>24</v>
      </c>
      <c r="I1991">
        <v>2132802</v>
      </c>
      <c r="J1991">
        <v>2133803</v>
      </c>
      <c r="K1991" t="s">
        <v>25</v>
      </c>
      <c r="L1991" t="s">
        <v>7768</v>
      </c>
      <c r="M1991" t="s">
        <v>7768</v>
      </c>
      <c r="O1991" t="s">
        <v>527</v>
      </c>
      <c r="S1991">
        <v>1002</v>
      </c>
      <c r="T1991">
        <v>333</v>
      </c>
    </row>
    <row r="1992" spans="1:21" x14ac:dyDescent="0.25">
      <c r="A1992" t="s">
        <v>7769</v>
      </c>
      <c r="B1992" t="s">
        <v>29</v>
      </c>
      <c r="C1992" t="s">
        <v>30</v>
      </c>
      <c r="D1992" t="s">
        <v>22</v>
      </c>
      <c r="E1992" t="s">
        <v>23</v>
      </c>
      <c r="F1992" t="s">
        <v>5</v>
      </c>
      <c r="H1992" t="s">
        <v>24</v>
      </c>
      <c r="I1992">
        <v>2133972</v>
      </c>
      <c r="J1992">
        <v>2135111</v>
      </c>
      <c r="K1992" t="s">
        <v>25</v>
      </c>
      <c r="L1992" t="s">
        <v>7771</v>
      </c>
      <c r="M1992" t="s">
        <v>7771</v>
      </c>
      <c r="O1992" t="s">
        <v>56</v>
      </c>
      <c r="S1992">
        <v>1140</v>
      </c>
      <c r="T1992">
        <v>379</v>
      </c>
    </row>
    <row r="1993" spans="1:21" x14ac:dyDescent="0.25">
      <c r="A1993" t="s">
        <v>7772</v>
      </c>
      <c r="B1993" t="s">
        <v>124</v>
      </c>
      <c r="D1993" t="s">
        <v>22</v>
      </c>
      <c r="E1993" t="s">
        <v>23</v>
      </c>
      <c r="F1993" t="s">
        <v>5</v>
      </c>
      <c r="H1993" t="s">
        <v>24</v>
      </c>
      <c r="I1993">
        <v>2135223</v>
      </c>
      <c r="J1993">
        <v>2135313</v>
      </c>
      <c r="K1993" t="s">
        <v>52</v>
      </c>
      <c r="O1993" t="s">
        <v>6748</v>
      </c>
      <c r="S1993">
        <v>91</v>
      </c>
      <c r="U1993" t="s">
        <v>7774</v>
      </c>
    </row>
    <row r="1994" spans="1:21" x14ac:dyDescent="0.25">
      <c r="A1994" t="s">
        <v>7775</v>
      </c>
      <c r="B1994" t="s">
        <v>29</v>
      </c>
      <c r="C1994" t="s">
        <v>30</v>
      </c>
      <c r="D1994" t="s">
        <v>22</v>
      </c>
      <c r="E1994" t="s">
        <v>23</v>
      </c>
      <c r="F1994" t="s">
        <v>5</v>
      </c>
      <c r="H1994" t="s">
        <v>24</v>
      </c>
      <c r="I1994">
        <v>2135516</v>
      </c>
      <c r="J1994">
        <v>2136046</v>
      </c>
      <c r="K1994" t="s">
        <v>25</v>
      </c>
      <c r="L1994" t="s">
        <v>7777</v>
      </c>
      <c r="M1994" t="s">
        <v>7777</v>
      </c>
      <c r="O1994" t="s">
        <v>7778</v>
      </c>
      <c r="S1994">
        <v>531</v>
      </c>
      <c r="T1994">
        <v>176</v>
      </c>
    </row>
    <row r="1995" spans="1:21" x14ac:dyDescent="0.25">
      <c r="A1995" t="s">
        <v>7779</v>
      </c>
      <c r="B1995" t="s">
        <v>29</v>
      </c>
      <c r="C1995" t="s">
        <v>30</v>
      </c>
      <c r="D1995" t="s">
        <v>22</v>
      </c>
      <c r="E1995" t="s">
        <v>23</v>
      </c>
      <c r="F1995" t="s">
        <v>5</v>
      </c>
      <c r="H1995" t="s">
        <v>24</v>
      </c>
      <c r="I1995">
        <v>2136068</v>
      </c>
      <c r="J1995">
        <v>2136736</v>
      </c>
      <c r="K1995" t="s">
        <v>25</v>
      </c>
      <c r="L1995" t="s">
        <v>7781</v>
      </c>
      <c r="M1995" t="s">
        <v>7781</v>
      </c>
      <c r="O1995" t="s">
        <v>1665</v>
      </c>
      <c r="S1995">
        <v>669</v>
      </c>
      <c r="T1995">
        <v>222</v>
      </c>
    </row>
    <row r="1996" spans="1:21" x14ac:dyDescent="0.25">
      <c r="A1996" t="s">
        <v>7782</v>
      </c>
      <c r="B1996" t="s">
        <v>29</v>
      </c>
      <c r="C1996" t="s">
        <v>30</v>
      </c>
      <c r="D1996" t="s">
        <v>22</v>
      </c>
      <c r="E1996" t="s">
        <v>23</v>
      </c>
      <c r="F1996" t="s">
        <v>5</v>
      </c>
      <c r="H1996" t="s">
        <v>24</v>
      </c>
      <c r="I1996">
        <v>2136794</v>
      </c>
      <c r="J1996">
        <v>2137159</v>
      </c>
      <c r="K1996" t="s">
        <v>52</v>
      </c>
      <c r="L1996" t="s">
        <v>7784</v>
      </c>
      <c r="M1996" t="s">
        <v>7784</v>
      </c>
      <c r="O1996" t="s">
        <v>56</v>
      </c>
      <c r="S1996">
        <v>366</v>
      </c>
      <c r="T1996">
        <v>121</v>
      </c>
    </row>
    <row r="1997" spans="1:21" x14ac:dyDescent="0.25">
      <c r="A1997" t="s">
        <v>7785</v>
      </c>
      <c r="B1997" t="s">
        <v>29</v>
      </c>
      <c r="C1997" t="s">
        <v>30</v>
      </c>
      <c r="D1997" t="s">
        <v>22</v>
      </c>
      <c r="E1997" t="s">
        <v>23</v>
      </c>
      <c r="F1997" t="s">
        <v>5</v>
      </c>
      <c r="H1997" t="s">
        <v>24</v>
      </c>
      <c r="I1997">
        <v>2137280</v>
      </c>
      <c r="J1997">
        <v>2138179</v>
      </c>
      <c r="K1997" t="s">
        <v>52</v>
      </c>
      <c r="L1997" t="s">
        <v>7787</v>
      </c>
      <c r="M1997" t="s">
        <v>7787</v>
      </c>
      <c r="O1997" t="s">
        <v>527</v>
      </c>
      <c r="S1997">
        <v>900</v>
      </c>
      <c r="T1997">
        <v>299</v>
      </c>
    </row>
    <row r="1998" spans="1:21" x14ac:dyDescent="0.25">
      <c r="A1998" t="s">
        <v>7788</v>
      </c>
      <c r="B1998" t="s">
        <v>29</v>
      </c>
      <c r="C1998" t="s">
        <v>30</v>
      </c>
      <c r="D1998" t="s">
        <v>22</v>
      </c>
      <c r="E1998" t="s">
        <v>23</v>
      </c>
      <c r="F1998" t="s">
        <v>5</v>
      </c>
      <c r="H1998" t="s">
        <v>24</v>
      </c>
      <c r="I1998">
        <v>2138214</v>
      </c>
      <c r="J1998">
        <v>2139041</v>
      </c>
      <c r="K1998" t="s">
        <v>52</v>
      </c>
      <c r="L1998" t="s">
        <v>7790</v>
      </c>
      <c r="M1998" t="s">
        <v>7790</v>
      </c>
      <c r="O1998" t="s">
        <v>7791</v>
      </c>
      <c r="S1998">
        <v>828</v>
      </c>
      <c r="T1998">
        <v>275</v>
      </c>
    </row>
    <row r="1999" spans="1:21" x14ac:dyDescent="0.25">
      <c r="A1999" t="s">
        <v>7792</v>
      </c>
      <c r="B1999" t="s">
        <v>29</v>
      </c>
      <c r="C1999" t="s">
        <v>30</v>
      </c>
      <c r="D1999" t="s">
        <v>22</v>
      </c>
      <c r="E1999" t="s">
        <v>23</v>
      </c>
      <c r="F1999" t="s">
        <v>5</v>
      </c>
      <c r="H1999" t="s">
        <v>24</v>
      </c>
      <c r="I1999">
        <v>2139077</v>
      </c>
      <c r="J1999">
        <v>2140006</v>
      </c>
      <c r="K1999" t="s">
        <v>52</v>
      </c>
      <c r="L1999" t="s">
        <v>7794</v>
      </c>
      <c r="M1999" t="s">
        <v>7794</v>
      </c>
      <c r="O1999" t="s">
        <v>7795</v>
      </c>
      <c r="S1999">
        <v>930</v>
      </c>
      <c r="T1999">
        <v>309</v>
      </c>
    </row>
    <row r="2000" spans="1:21" x14ac:dyDescent="0.25">
      <c r="A2000" t="s">
        <v>7797</v>
      </c>
      <c r="B2000" t="s">
        <v>29</v>
      </c>
      <c r="C2000" t="s">
        <v>30</v>
      </c>
      <c r="D2000" t="s">
        <v>22</v>
      </c>
      <c r="E2000" t="s">
        <v>23</v>
      </c>
      <c r="F2000" t="s">
        <v>5</v>
      </c>
      <c r="H2000" t="s">
        <v>24</v>
      </c>
      <c r="I2000">
        <v>2140192</v>
      </c>
      <c r="J2000">
        <v>2140899</v>
      </c>
      <c r="K2000" t="s">
        <v>25</v>
      </c>
      <c r="L2000" t="s">
        <v>7799</v>
      </c>
      <c r="M2000" t="s">
        <v>7799</v>
      </c>
      <c r="O2000" t="s">
        <v>7800</v>
      </c>
      <c r="P2000" t="s">
        <v>7796</v>
      </c>
      <c r="S2000">
        <v>708</v>
      </c>
      <c r="T2000">
        <v>235</v>
      </c>
    </row>
    <row r="2001" spans="1:20" x14ac:dyDescent="0.25">
      <c r="A2001" t="s">
        <v>7802</v>
      </c>
      <c r="B2001" t="s">
        <v>29</v>
      </c>
      <c r="C2001" t="s">
        <v>30</v>
      </c>
      <c r="D2001" t="s">
        <v>22</v>
      </c>
      <c r="E2001" t="s">
        <v>23</v>
      </c>
      <c r="F2001" t="s">
        <v>5</v>
      </c>
      <c r="H2001" t="s">
        <v>24</v>
      </c>
      <c r="I2001">
        <v>2141027</v>
      </c>
      <c r="J2001">
        <v>2141353</v>
      </c>
      <c r="K2001" t="s">
        <v>25</v>
      </c>
      <c r="L2001" t="s">
        <v>7804</v>
      </c>
      <c r="M2001" t="s">
        <v>7804</v>
      </c>
      <c r="O2001" t="s">
        <v>7805</v>
      </c>
      <c r="P2001" t="s">
        <v>7801</v>
      </c>
      <c r="S2001">
        <v>327</v>
      </c>
      <c r="T2001">
        <v>108</v>
      </c>
    </row>
    <row r="2002" spans="1:20" x14ac:dyDescent="0.25">
      <c r="A2002" t="s">
        <v>7806</v>
      </c>
      <c r="B2002" t="s">
        <v>29</v>
      </c>
      <c r="C2002" t="s">
        <v>30</v>
      </c>
      <c r="D2002" t="s">
        <v>22</v>
      </c>
      <c r="E2002" t="s">
        <v>23</v>
      </c>
      <c r="F2002" t="s">
        <v>5</v>
      </c>
      <c r="H2002" t="s">
        <v>24</v>
      </c>
      <c r="I2002">
        <v>2141361</v>
      </c>
      <c r="J2002">
        <v>2141831</v>
      </c>
      <c r="K2002" t="s">
        <v>25</v>
      </c>
      <c r="L2002" t="s">
        <v>7808</v>
      </c>
      <c r="M2002" t="s">
        <v>7808</v>
      </c>
      <c r="O2002" t="s">
        <v>7809</v>
      </c>
      <c r="S2002">
        <v>471</v>
      </c>
      <c r="T2002">
        <v>156</v>
      </c>
    </row>
    <row r="2003" spans="1:20" x14ac:dyDescent="0.25">
      <c r="A2003" t="s">
        <v>7810</v>
      </c>
      <c r="B2003" t="s">
        <v>29</v>
      </c>
      <c r="C2003" t="s">
        <v>30</v>
      </c>
      <c r="D2003" t="s">
        <v>22</v>
      </c>
      <c r="E2003" t="s">
        <v>23</v>
      </c>
      <c r="F2003" t="s">
        <v>5</v>
      </c>
      <c r="H2003" t="s">
        <v>24</v>
      </c>
      <c r="I2003">
        <v>2141903</v>
      </c>
      <c r="J2003">
        <v>2142646</v>
      </c>
      <c r="K2003" t="s">
        <v>52</v>
      </c>
      <c r="L2003" t="s">
        <v>7812</v>
      </c>
      <c r="M2003" t="s">
        <v>7812</v>
      </c>
      <c r="O2003" t="s">
        <v>56</v>
      </c>
      <c r="S2003">
        <v>744</v>
      </c>
      <c r="T2003">
        <v>247</v>
      </c>
    </row>
    <row r="2004" spans="1:20" x14ac:dyDescent="0.25">
      <c r="A2004" t="s">
        <v>7813</v>
      </c>
      <c r="B2004" t="s">
        <v>29</v>
      </c>
      <c r="C2004" t="s">
        <v>30</v>
      </c>
      <c r="D2004" t="s">
        <v>22</v>
      </c>
      <c r="E2004" t="s">
        <v>23</v>
      </c>
      <c r="F2004" t="s">
        <v>5</v>
      </c>
      <c r="H2004" t="s">
        <v>24</v>
      </c>
      <c r="I2004">
        <v>2142851</v>
      </c>
      <c r="J2004">
        <v>2143459</v>
      </c>
      <c r="K2004" t="s">
        <v>25</v>
      </c>
      <c r="L2004" t="s">
        <v>7815</v>
      </c>
      <c r="M2004" t="s">
        <v>7815</v>
      </c>
      <c r="O2004" t="s">
        <v>3586</v>
      </c>
      <c r="S2004">
        <v>609</v>
      </c>
      <c r="T2004">
        <v>202</v>
      </c>
    </row>
    <row r="2005" spans="1:20" x14ac:dyDescent="0.25">
      <c r="A2005" t="s">
        <v>7817</v>
      </c>
      <c r="B2005" t="s">
        <v>29</v>
      </c>
      <c r="C2005" t="s">
        <v>30</v>
      </c>
      <c r="D2005" t="s">
        <v>22</v>
      </c>
      <c r="E2005" t="s">
        <v>23</v>
      </c>
      <c r="F2005" t="s">
        <v>5</v>
      </c>
      <c r="H2005" t="s">
        <v>24</v>
      </c>
      <c r="I2005">
        <v>2143465</v>
      </c>
      <c r="J2005">
        <v>2145360</v>
      </c>
      <c r="K2005" t="s">
        <v>25</v>
      </c>
      <c r="L2005" t="s">
        <v>7819</v>
      </c>
      <c r="M2005" t="s">
        <v>7819</v>
      </c>
      <c r="O2005" t="s">
        <v>7820</v>
      </c>
      <c r="P2005" t="s">
        <v>7816</v>
      </c>
      <c r="S2005">
        <v>1896</v>
      </c>
      <c r="T2005">
        <v>631</v>
      </c>
    </row>
    <row r="2006" spans="1:20" x14ac:dyDescent="0.25">
      <c r="A2006" t="s">
        <v>7821</v>
      </c>
      <c r="B2006" t="s">
        <v>29</v>
      </c>
      <c r="C2006" t="s">
        <v>30</v>
      </c>
      <c r="D2006" t="s">
        <v>22</v>
      </c>
      <c r="E2006" t="s">
        <v>23</v>
      </c>
      <c r="F2006" t="s">
        <v>5</v>
      </c>
      <c r="H2006" t="s">
        <v>24</v>
      </c>
      <c r="I2006">
        <v>2145451</v>
      </c>
      <c r="J2006">
        <v>2146095</v>
      </c>
      <c r="K2006" t="s">
        <v>25</v>
      </c>
      <c r="L2006" t="s">
        <v>7823</v>
      </c>
      <c r="M2006" t="s">
        <v>7823</v>
      </c>
      <c r="O2006" t="s">
        <v>786</v>
      </c>
      <c r="S2006">
        <v>645</v>
      </c>
      <c r="T2006">
        <v>214</v>
      </c>
    </row>
    <row r="2007" spans="1:20" x14ac:dyDescent="0.25">
      <c r="A2007" t="s">
        <v>7824</v>
      </c>
      <c r="B2007" t="s">
        <v>29</v>
      </c>
      <c r="C2007" t="s">
        <v>30</v>
      </c>
      <c r="D2007" t="s">
        <v>22</v>
      </c>
      <c r="E2007" t="s">
        <v>23</v>
      </c>
      <c r="F2007" t="s">
        <v>5</v>
      </c>
      <c r="H2007" t="s">
        <v>24</v>
      </c>
      <c r="I2007">
        <v>2146123</v>
      </c>
      <c r="J2007">
        <v>2148861</v>
      </c>
      <c r="K2007" t="s">
        <v>52</v>
      </c>
      <c r="L2007" t="s">
        <v>7826</v>
      </c>
      <c r="M2007" t="s">
        <v>7826</v>
      </c>
      <c r="O2007" t="s">
        <v>56</v>
      </c>
      <c r="S2007">
        <v>2739</v>
      </c>
      <c r="T2007">
        <v>912</v>
      </c>
    </row>
    <row r="2008" spans="1:20" x14ac:dyDescent="0.25">
      <c r="A2008" t="s">
        <v>7828</v>
      </c>
      <c r="B2008" t="s">
        <v>29</v>
      </c>
      <c r="C2008" t="s">
        <v>30</v>
      </c>
      <c r="D2008" t="s">
        <v>22</v>
      </c>
      <c r="E2008" t="s">
        <v>23</v>
      </c>
      <c r="F2008" t="s">
        <v>5</v>
      </c>
      <c r="H2008" t="s">
        <v>24</v>
      </c>
      <c r="I2008">
        <v>2149009</v>
      </c>
      <c r="J2008">
        <v>2151045</v>
      </c>
      <c r="K2008" t="s">
        <v>52</v>
      </c>
      <c r="L2008" t="s">
        <v>7830</v>
      </c>
      <c r="M2008" t="s">
        <v>7830</v>
      </c>
      <c r="O2008" t="s">
        <v>7831</v>
      </c>
      <c r="P2008" t="s">
        <v>7827</v>
      </c>
      <c r="S2008">
        <v>2037</v>
      </c>
      <c r="T2008">
        <v>678</v>
      </c>
    </row>
    <row r="2009" spans="1:20" x14ac:dyDescent="0.25">
      <c r="A2009" t="s">
        <v>7833</v>
      </c>
      <c r="B2009" t="s">
        <v>29</v>
      </c>
      <c r="C2009" t="s">
        <v>30</v>
      </c>
      <c r="D2009" t="s">
        <v>22</v>
      </c>
      <c r="E2009" t="s">
        <v>23</v>
      </c>
      <c r="F2009" t="s">
        <v>5</v>
      </c>
      <c r="H2009" t="s">
        <v>24</v>
      </c>
      <c r="I2009">
        <v>2151070</v>
      </c>
      <c r="J2009">
        <v>2152086</v>
      </c>
      <c r="K2009" t="s">
        <v>52</v>
      </c>
      <c r="L2009" t="s">
        <v>7835</v>
      </c>
      <c r="M2009" t="s">
        <v>7835</v>
      </c>
      <c r="O2009" t="s">
        <v>7836</v>
      </c>
      <c r="P2009" t="s">
        <v>7832</v>
      </c>
      <c r="S2009">
        <v>1017</v>
      </c>
      <c r="T2009">
        <v>338</v>
      </c>
    </row>
    <row r="2010" spans="1:20" x14ac:dyDescent="0.25">
      <c r="A2010" t="s">
        <v>7838</v>
      </c>
      <c r="B2010" t="s">
        <v>29</v>
      </c>
      <c r="C2010" t="s">
        <v>30</v>
      </c>
      <c r="D2010" t="s">
        <v>22</v>
      </c>
      <c r="E2010" t="s">
        <v>23</v>
      </c>
      <c r="F2010" t="s">
        <v>5</v>
      </c>
      <c r="H2010" t="s">
        <v>24</v>
      </c>
      <c r="I2010">
        <v>2152217</v>
      </c>
      <c r="J2010">
        <v>2155708</v>
      </c>
      <c r="K2010" t="s">
        <v>52</v>
      </c>
      <c r="L2010" t="s">
        <v>7840</v>
      </c>
      <c r="M2010" t="s">
        <v>7840</v>
      </c>
      <c r="O2010" t="s">
        <v>7841</v>
      </c>
      <c r="P2010" t="s">
        <v>7837</v>
      </c>
      <c r="S2010">
        <v>3492</v>
      </c>
      <c r="T2010">
        <v>1163</v>
      </c>
    </row>
    <row r="2011" spans="1:20" x14ac:dyDescent="0.25">
      <c r="A2011" t="s">
        <v>7842</v>
      </c>
      <c r="B2011" t="s">
        <v>29</v>
      </c>
      <c r="C2011" t="s">
        <v>30</v>
      </c>
      <c r="D2011" t="s">
        <v>22</v>
      </c>
      <c r="E2011" t="s">
        <v>23</v>
      </c>
      <c r="F2011" t="s">
        <v>5</v>
      </c>
      <c r="H2011" t="s">
        <v>24</v>
      </c>
      <c r="I2011">
        <v>2155710</v>
      </c>
      <c r="J2011">
        <v>2156390</v>
      </c>
      <c r="K2011" t="s">
        <v>52</v>
      </c>
      <c r="L2011" t="s">
        <v>7844</v>
      </c>
      <c r="M2011" t="s">
        <v>7844</v>
      </c>
      <c r="O2011" t="s">
        <v>1615</v>
      </c>
      <c r="S2011">
        <v>681</v>
      </c>
      <c r="T2011">
        <v>226</v>
      </c>
    </row>
    <row r="2012" spans="1:20" x14ac:dyDescent="0.25">
      <c r="A2012" t="s">
        <v>7845</v>
      </c>
      <c r="B2012" t="s">
        <v>29</v>
      </c>
      <c r="C2012" t="s">
        <v>30</v>
      </c>
      <c r="D2012" t="s">
        <v>22</v>
      </c>
      <c r="E2012" t="s">
        <v>23</v>
      </c>
      <c r="F2012" t="s">
        <v>5</v>
      </c>
      <c r="H2012" t="s">
        <v>24</v>
      </c>
      <c r="I2012">
        <v>2156663</v>
      </c>
      <c r="J2012">
        <v>2157589</v>
      </c>
      <c r="K2012" t="s">
        <v>25</v>
      </c>
      <c r="L2012" t="s">
        <v>7847</v>
      </c>
      <c r="M2012" t="s">
        <v>7847</v>
      </c>
      <c r="O2012" t="s">
        <v>640</v>
      </c>
      <c r="S2012">
        <v>927</v>
      </c>
      <c r="T2012">
        <v>308</v>
      </c>
    </row>
    <row r="2013" spans="1:20" x14ac:dyDescent="0.25">
      <c r="A2013" t="s">
        <v>7849</v>
      </c>
      <c r="B2013" t="s">
        <v>29</v>
      </c>
      <c r="C2013" t="s">
        <v>30</v>
      </c>
      <c r="D2013" t="s">
        <v>22</v>
      </c>
      <c r="E2013" t="s">
        <v>23</v>
      </c>
      <c r="F2013" t="s">
        <v>5</v>
      </c>
      <c r="H2013" t="s">
        <v>24</v>
      </c>
      <c r="I2013">
        <v>2157599</v>
      </c>
      <c r="J2013">
        <v>2158585</v>
      </c>
      <c r="K2013" t="s">
        <v>52</v>
      </c>
      <c r="L2013" t="s">
        <v>7851</v>
      </c>
      <c r="M2013" t="s">
        <v>7851</v>
      </c>
      <c r="O2013" t="s">
        <v>7852</v>
      </c>
      <c r="P2013" t="s">
        <v>7848</v>
      </c>
      <c r="S2013">
        <v>987</v>
      </c>
      <c r="T2013">
        <v>328</v>
      </c>
    </row>
    <row r="2014" spans="1:20" x14ac:dyDescent="0.25">
      <c r="A2014" t="s">
        <v>7854</v>
      </c>
      <c r="B2014" t="s">
        <v>29</v>
      </c>
      <c r="C2014" t="s">
        <v>30</v>
      </c>
      <c r="D2014" t="s">
        <v>22</v>
      </c>
      <c r="E2014" t="s">
        <v>23</v>
      </c>
      <c r="F2014" t="s">
        <v>5</v>
      </c>
      <c r="H2014" t="s">
        <v>24</v>
      </c>
      <c r="I2014">
        <v>2158627</v>
      </c>
      <c r="J2014">
        <v>2159292</v>
      </c>
      <c r="K2014" t="s">
        <v>52</v>
      </c>
      <c r="L2014" t="s">
        <v>7856</v>
      </c>
      <c r="M2014" t="s">
        <v>7856</v>
      </c>
      <c r="O2014" t="s">
        <v>7857</v>
      </c>
      <c r="P2014" t="s">
        <v>7853</v>
      </c>
      <c r="S2014">
        <v>666</v>
      </c>
      <c r="T2014">
        <v>221</v>
      </c>
    </row>
    <row r="2015" spans="1:20" x14ac:dyDescent="0.25">
      <c r="A2015" t="s">
        <v>7858</v>
      </c>
      <c r="B2015" t="s">
        <v>29</v>
      </c>
      <c r="C2015" t="s">
        <v>30</v>
      </c>
      <c r="D2015" t="s">
        <v>22</v>
      </c>
      <c r="E2015" t="s">
        <v>23</v>
      </c>
      <c r="F2015" t="s">
        <v>5</v>
      </c>
      <c r="H2015" t="s">
        <v>24</v>
      </c>
      <c r="I2015">
        <v>2159309</v>
      </c>
      <c r="J2015">
        <v>2160136</v>
      </c>
      <c r="K2015" t="s">
        <v>52</v>
      </c>
      <c r="L2015" t="s">
        <v>7860</v>
      </c>
      <c r="M2015" t="s">
        <v>7860</v>
      </c>
      <c r="O2015" t="s">
        <v>7861</v>
      </c>
      <c r="S2015">
        <v>828</v>
      </c>
      <c r="T2015">
        <v>275</v>
      </c>
    </row>
    <row r="2016" spans="1:20" x14ac:dyDescent="0.25">
      <c r="A2016" t="s">
        <v>7862</v>
      </c>
      <c r="B2016" t="s">
        <v>29</v>
      </c>
      <c r="C2016" t="s">
        <v>30</v>
      </c>
      <c r="D2016" t="s">
        <v>22</v>
      </c>
      <c r="E2016" t="s">
        <v>23</v>
      </c>
      <c r="F2016" t="s">
        <v>5</v>
      </c>
      <c r="H2016" t="s">
        <v>24</v>
      </c>
      <c r="I2016">
        <v>2160174</v>
      </c>
      <c r="J2016">
        <v>2161388</v>
      </c>
      <c r="K2016" t="s">
        <v>52</v>
      </c>
      <c r="L2016" t="s">
        <v>7864</v>
      </c>
      <c r="M2016" t="s">
        <v>7864</v>
      </c>
      <c r="O2016" t="s">
        <v>7865</v>
      </c>
      <c r="S2016">
        <v>1215</v>
      </c>
      <c r="T2016">
        <v>404</v>
      </c>
    </row>
    <row r="2017" spans="1:20" x14ac:dyDescent="0.25">
      <c r="A2017" t="s">
        <v>7867</v>
      </c>
      <c r="B2017" t="s">
        <v>29</v>
      </c>
      <c r="C2017" t="s">
        <v>30</v>
      </c>
      <c r="D2017" t="s">
        <v>22</v>
      </c>
      <c r="E2017" t="s">
        <v>23</v>
      </c>
      <c r="F2017" t="s">
        <v>5</v>
      </c>
      <c r="H2017" t="s">
        <v>24</v>
      </c>
      <c r="I2017">
        <v>2161584</v>
      </c>
      <c r="J2017">
        <v>2162456</v>
      </c>
      <c r="K2017" t="s">
        <v>52</v>
      </c>
      <c r="L2017" t="s">
        <v>7869</v>
      </c>
      <c r="M2017" t="s">
        <v>7869</v>
      </c>
      <c r="O2017" t="s">
        <v>7870</v>
      </c>
      <c r="P2017" t="s">
        <v>7866</v>
      </c>
      <c r="S2017">
        <v>873</v>
      </c>
      <c r="T2017">
        <v>290</v>
      </c>
    </row>
    <row r="2018" spans="1:20" x14ac:dyDescent="0.25">
      <c r="A2018" t="s">
        <v>7872</v>
      </c>
      <c r="B2018" t="s">
        <v>29</v>
      </c>
      <c r="C2018" t="s">
        <v>30</v>
      </c>
      <c r="D2018" t="s">
        <v>22</v>
      </c>
      <c r="E2018" t="s">
        <v>23</v>
      </c>
      <c r="F2018" t="s">
        <v>5</v>
      </c>
      <c r="H2018" t="s">
        <v>24</v>
      </c>
      <c r="I2018">
        <v>2162456</v>
      </c>
      <c r="J2018">
        <v>2163622</v>
      </c>
      <c r="K2018" t="s">
        <v>52</v>
      </c>
      <c r="L2018" t="s">
        <v>7874</v>
      </c>
      <c r="M2018" t="s">
        <v>7874</v>
      </c>
      <c r="O2018" t="s">
        <v>7875</v>
      </c>
      <c r="P2018" t="s">
        <v>7871</v>
      </c>
      <c r="S2018">
        <v>1167</v>
      </c>
      <c r="T2018">
        <v>388</v>
      </c>
    </row>
    <row r="2019" spans="1:20" x14ac:dyDescent="0.25">
      <c r="A2019" t="s">
        <v>7877</v>
      </c>
      <c r="B2019" t="s">
        <v>29</v>
      </c>
      <c r="C2019" t="s">
        <v>30</v>
      </c>
      <c r="D2019" t="s">
        <v>22</v>
      </c>
      <c r="E2019" t="s">
        <v>23</v>
      </c>
      <c r="F2019" t="s">
        <v>5</v>
      </c>
      <c r="H2019" t="s">
        <v>24</v>
      </c>
      <c r="I2019">
        <v>2163819</v>
      </c>
      <c r="J2019">
        <v>2165261</v>
      </c>
      <c r="K2019" t="s">
        <v>52</v>
      </c>
      <c r="L2019" t="s">
        <v>7879</v>
      </c>
      <c r="M2019" t="s">
        <v>7879</v>
      </c>
      <c r="O2019" t="s">
        <v>7328</v>
      </c>
      <c r="P2019" t="s">
        <v>7876</v>
      </c>
      <c r="S2019">
        <v>1443</v>
      </c>
      <c r="T2019">
        <v>480</v>
      </c>
    </row>
    <row r="2020" spans="1:20" x14ac:dyDescent="0.25">
      <c r="A2020" t="s">
        <v>7881</v>
      </c>
      <c r="B2020" t="s">
        <v>29</v>
      </c>
      <c r="C2020" t="s">
        <v>30</v>
      </c>
      <c r="D2020" t="s">
        <v>22</v>
      </c>
      <c r="E2020" t="s">
        <v>23</v>
      </c>
      <c r="F2020" t="s">
        <v>5</v>
      </c>
      <c r="H2020" t="s">
        <v>24</v>
      </c>
      <c r="I2020">
        <v>2165297</v>
      </c>
      <c r="J2020">
        <v>2166520</v>
      </c>
      <c r="K2020" t="s">
        <v>52</v>
      </c>
      <c r="L2020" t="s">
        <v>7883</v>
      </c>
      <c r="M2020" t="s">
        <v>7883</v>
      </c>
      <c r="O2020" t="s">
        <v>7884</v>
      </c>
      <c r="P2020" t="s">
        <v>7880</v>
      </c>
      <c r="S2020">
        <v>1224</v>
      </c>
      <c r="T2020">
        <v>407</v>
      </c>
    </row>
    <row r="2021" spans="1:20" x14ac:dyDescent="0.25">
      <c r="A2021" t="s">
        <v>7885</v>
      </c>
      <c r="B2021" t="s">
        <v>29</v>
      </c>
      <c r="C2021" t="s">
        <v>30</v>
      </c>
      <c r="D2021" t="s">
        <v>22</v>
      </c>
      <c r="E2021" t="s">
        <v>23</v>
      </c>
      <c r="F2021" t="s">
        <v>5</v>
      </c>
      <c r="H2021" t="s">
        <v>24</v>
      </c>
      <c r="I2021">
        <v>2166546</v>
      </c>
      <c r="J2021">
        <v>2169383</v>
      </c>
      <c r="K2021" t="s">
        <v>52</v>
      </c>
      <c r="L2021" t="s">
        <v>7887</v>
      </c>
      <c r="M2021" t="s">
        <v>7887</v>
      </c>
      <c r="O2021" t="s">
        <v>7888</v>
      </c>
      <c r="S2021">
        <v>2838</v>
      </c>
      <c r="T2021">
        <v>945</v>
      </c>
    </row>
    <row r="2022" spans="1:20" x14ac:dyDescent="0.25">
      <c r="A2022" t="s">
        <v>7889</v>
      </c>
      <c r="B2022" t="s">
        <v>29</v>
      </c>
      <c r="C2022" t="s">
        <v>30</v>
      </c>
      <c r="D2022" t="s">
        <v>22</v>
      </c>
      <c r="E2022" t="s">
        <v>23</v>
      </c>
      <c r="F2022" t="s">
        <v>5</v>
      </c>
      <c r="H2022" t="s">
        <v>24</v>
      </c>
      <c r="I2022">
        <v>2169700</v>
      </c>
      <c r="J2022">
        <v>2170404</v>
      </c>
      <c r="K2022" t="s">
        <v>52</v>
      </c>
      <c r="L2022" t="s">
        <v>7891</v>
      </c>
      <c r="M2022" t="s">
        <v>7891</v>
      </c>
      <c r="O2022" t="s">
        <v>7892</v>
      </c>
      <c r="S2022">
        <v>705</v>
      </c>
      <c r="T2022">
        <v>234</v>
      </c>
    </row>
    <row r="2023" spans="1:20" x14ac:dyDescent="0.25">
      <c r="A2023" t="s">
        <v>7893</v>
      </c>
      <c r="B2023" t="s">
        <v>29</v>
      </c>
      <c r="C2023" t="s">
        <v>30</v>
      </c>
      <c r="D2023" t="s">
        <v>22</v>
      </c>
      <c r="E2023" t="s">
        <v>23</v>
      </c>
      <c r="F2023" t="s">
        <v>5</v>
      </c>
      <c r="H2023" t="s">
        <v>24</v>
      </c>
      <c r="I2023">
        <v>2170420</v>
      </c>
      <c r="J2023">
        <v>2172192</v>
      </c>
      <c r="K2023" t="s">
        <v>52</v>
      </c>
      <c r="L2023" t="s">
        <v>7895</v>
      </c>
      <c r="M2023" t="s">
        <v>7895</v>
      </c>
      <c r="O2023" t="s">
        <v>7896</v>
      </c>
      <c r="S2023">
        <v>1773</v>
      </c>
      <c r="T2023">
        <v>590</v>
      </c>
    </row>
    <row r="2024" spans="1:20" x14ac:dyDescent="0.25">
      <c r="A2024" t="s">
        <v>7898</v>
      </c>
      <c r="B2024" t="s">
        <v>29</v>
      </c>
      <c r="C2024" t="s">
        <v>30</v>
      </c>
      <c r="D2024" t="s">
        <v>22</v>
      </c>
      <c r="E2024" t="s">
        <v>23</v>
      </c>
      <c r="F2024" t="s">
        <v>5</v>
      </c>
      <c r="H2024" t="s">
        <v>24</v>
      </c>
      <c r="I2024">
        <v>2172196</v>
      </c>
      <c r="J2024">
        <v>2172537</v>
      </c>
      <c r="K2024" t="s">
        <v>52</v>
      </c>
      <c r="L2024" t="s">
        <v>7900</v>
      </c>
      <c r="M2024" t="s">
        <v>7900</v>
      </c>
      <c r="O2024" t="s">
        <v>7901</v>
      </c>
      <c r="P2024" t="s">
        <v>7897</v>
      </c>
      <c r="S2024">
        <v>342</v>
      </c>
      <c r="T2024">
        <v>113</v>
      </c>
    </row>
    <row r="2025" spans="1:20" x14ac:dyDescent="0.25">
      <c r="A2025" t="s">
        <v>7903</v>
      </c>
      <c r="B2025" t="s">
        <v>29</v>
      </c>
      <c r="C2025" t="s">
        <v>30</v>
      </c>
      <c r="D2025" t="s">
        <v>22</v>
      </c>
      <c r="E2025" t="s">
        <v>23</v>
      </c>
      <c r="F2025" t="s">
        <v>5</v>
      </c>
      <c r="H2025" t="s">
        <v>24</v>
      </c>
      <c r="I2025">
        <v>2172534</v>
      </c>
      <c r="J2025">
        <v>2172911</v>
      </c>
      <c r="K2025" t="s">
        <v>52</v>
      </c>
      <c r="L2025" t="s">
        <v>7905</v>
      </c>
      <c r="M2025" t="s">
        <v>7905</v>
      </c>
      <c r="O2025" t="s">
        <v>7906</v>
      </c>
      <c r="P2025" t="s">
        <v>7902</v>
      </c>
      <c r="S2025">
        <v>378</v>
      </c>
      <c r="T2025">
        <v>125</v>
      </c>
    </row>
    <row r="2026" spans="1:20" x14ac:dyDescent="0.25">
      <c r="A2026" t="s">
        <v>7907</v>
      </c>
      <c r="B2026" t="s">
        <v>29</v>
      </c>
      <c r="C2026" t="s">
        <v>30</v>
      </c>
      <c r="D2026" t="s">
        <v>22</v>
      </c>
      <c r="E2026" t="s">
        <v>23</v>
      </c>
      <c r="F2026" t="s">
        <v>5</v>
      </c>
      <c r="H2026" t="s">
        <v>24</v>
      </c>
      <c r="I2026">
        <v>2173116</v>
      </c>
      <c r="J2026">
        <v>2173340</v>
      </c>
      <c r="K2026" t="s">
        <v>52</v>
      </c>
      <c r="L2026" t="s">
        <v>7909</v>
      </c>
      <c r="M2026" t="s">
        <v>7909</v>
      </c>
      <c r="O2026" t="s">
        <v>56</v>
      </c>
      <c r="S2026">
        <v>225</v>
      </c>
      <c r="T2026">
        <v>74</v>
      </c>
    </row>
    <row r="2027" spans="1:20" x14ac:dyDescent="0.25">
      <c r="A2027" t="s">
        <v>7911</v>
      </c>
      <c r="B2027" t="s">
        <v>29</v>
      </c>
      <c r="C2027" t="s">
        <v>30</v>
      </c>
      <c r="D2027" t="s">
        <v>22</v>
      </c>
      <c r="E2027" t="s">
        <v>23</v>
      </c>
      <c r="F2027" t="s">
        <v>5</v>
      </c>
      <c r="H2027" t="s">
        <v>24</v>
      </c>
      <c r="I2027">
        <v>2173388</v>
      </c>
      <c r="J2027">
        <v>2174662</v>
      </c>
      <c r="K2027" t="s">
        <v>25</v>
      </c>
      <c r="L2027" t="s">
        <v>7913</v>
      </c>
      <c r="M2027" t="s">
        <v>7913</v>
      </c>
      <c r="O2027" t="s">
        <v>7914</v>
      </c>
      <c r="P2027" t="s">
        <v>7910</v>
      </c>
      <c r="S2027">
        <v>1275</v>
      </c>
      <c r="T2027">
        <v>424</v>
      </c>
    </row>
    <row r="2028" spans="1:20" x14ac:dyDescent="0.25">
      <c r="A2028" t="s">
        <v>7915</v>
      </c>
      <c r="B2028" t="s">
        <v>29</v>
      </c>
      <c r="C2028" t="s">
        <v>30</v>
      </c>
      <c r="D2028" t="s">
        <v>22</v>
      </c>
      <c r="E2028" t="s">
        <v>23</v>
      </c>
      <c r="F2028" t="s">
        <v>5</v>
      </c>
      <c r="H2028" t="s">
        <v>24</v>
      </c>
      <c r="I2028">
        <v>2174742</v>
      </c>
      <c r="J2028">
        <v>2175947</v>
      </c>
      <c r="K2028" t="s">
        <v>52</v>
      </c>
      <c r="L2028" t="s">
        <v>7917</v>
      </c>
      <c r="M2028" t="s">
        <v>7917</v>
      </c>
      <c r="O2028" t="s">
        <v>7918</v>
      </c>
      <c r="S2028">
        <v>1206</v>
      </c>
      <c r="T2028">
        <v>401</v>
      </c>
    </row>
    <row r="2029" spans="1:20" x14ac:dyDescent="0.25">
      <c r="A2029" t="s">
        <v>7919</v>
      </c>
      <c r="B2029" t="s">
        <v>29</v>
      </c>
      <c r="C2029" t="s">
        <v>30</v>
      </c>
      <c r="D2029" t="s">
        <v>22</v>
      </c>
      <c r="E2029" t="s">
        <v>23</v>
      </c>
      <c r="F2029" t="s">
        <v>5</v>
      </c>
      <c r="H2029" t="s">
        <v>24</v>
      </c>
      <c r="I2029">
        <v>2176289</v>
      </c>
      <c r="J2029">
        <v>2177164</v>
      </c>
      <c r="K2029" t="s">
        <v>25</v>
      </c>
      <c r="L2029" t="s">
        <v>7921</v>
      </c>
      <c r="M2029" t="s">
        <v>7921</v>
      </c>
      <c r="O2029" t="s">
        <v>7922</v>
      </c>
      <c r="S2029">
        <v>876</v>
      </c>
      <c r="T2029">
        <v>291</v>
      </c>
    </row>
    <row r="2030" spans="1:20" x14ac:dyDescent="0.25">
      <c r="A2030" t="s">
        <v>7924</v>
      </c>
      <c r="B2030" t="s">
        <v>29</v>
      </c>
      <c r="C2030" t="s">
        <v>30</v>
      </c>
      <c r="D2030" t="s">
        <v>22</v>
      </c>
      <c r="E2030" t="s">
        <v>23</v>
      </c>
      <c r="F2030" t="s">
        <v>5</v>
      </c>
      <c r="H2030" t="s">
        <v>24</v>
      </c>
      <c r="I2030">
        <v>2177232</v>
      </c>
      <c r="J2030">
        <v>2179871</v>
      </c>
      <c r="K2030" t="s">
        <v>52</v>
      </c>
      <c r="L2030" t="s">
        <v>7926</v>
      </c>
      <c r="M2030" t="s">
        <v>7926</v>
      </c>
      <c r="O2030" t="s">
        <v>7927</v>
      </c>
      <c r="P2030" t="s">
        <v>7923</v>
      </c>
      <c r="S2030">
        <v>2640</v>
      </c>
      <c r="T2030">
        <v>879</v>
      </c>
    </row>
    <row r="2031" spans="1:20" x14ac:dyDescent="0.25">
      <c r="A2031" t="s">
        <v>7929</v>
      </c>
      <c r="B2031" t="s">
        <v>29</v>
      </c>
      <c r="C2031" t="s">
        <v>30</v>
      </c>
      <c r="D2031" t="s">
        <v>22</v>
      </c>
      <c r="E2031" t="s">
        <v>23</v>
      </c>
      <c r="F2031" t="s">
        <v>5</v>
      </c>
      <c r="H2031" t="s">
        <v>24</v>
      </c>
      <c r="I2031">
        <v>2180137</v>
      </c>
      <c r="J2031">
        <v>2181312</v>
      </c>
      <c r="K2031" t="s">
        <v>52</v>
      </c>
      <c r="L2031" t="s">
        <v>7931</v>
      </c>
      <c r="M2031" t="s">
        <v>7931</v>
      </c>
      <c r="O2031" t="s">
        <v>7932</v>
      </c>
      <c r="P2031" t="s">
        <v>7928</v>
      </c>
      <c r="S2031">
        <v>1176</v>
      </c>
      <c r="T2031">
        <v>391</v>
      </c>
    </row>
    <row r="2032" spans="1:20" x14ac:dyDescent="0.25">
      <c r="A2032" t="s">
        <v>7934</v>
      </c>
      <c r="B2032" t="s">
        <v>29</v>
      </c>
      <c r="C2032" t="s">
        <v>30</v>
      </c>
      <c r="D2032" t="s">
        <v>22</v>
      </c>
      <c r="E2032" t="s">
        <v>23</v>
      </c>
      <c r="F2032" t="s">
        <v>5</v>
      </c>
      <c r="H2032" t="s">
        <v>24</v>
      </c>
      <c r="I2032">
        <v>2181345</v>
      </c>
      <c r="J2032">
        <v>2183492</v>
      </c>
      <c r="K2032" t="s">
        <v>52</v>
      </c>
      <c r="L2032" t="s">
        <v>7936</v>
      </c>
      <c r="M2032" t="s">
        <v>7936</v>
      </c>
      <c r="O2032" t="s">
        <v>7937</v>
      </c>
      <c r="P2032" t="s">
        <v>7933</v>
      </c>
      <c r="S2032">
        <v>2148</v>
      </c>
      <c r="T2032">
        <v>715</v>
      </c>
    </row>
    <row r="2033" spans="1:21" x14ac:dyDescent="0.25">
      <c r="A2033" t="s">
        <v>7938</v>
      </c>
      <c r="B2033" t="s">
        <v>29</v>
      </c>
      <c r="C2033" t="s">
        <v>30</v>
      </c>
      <c r="D2033" t="s">
        <v>22</v>
      </c>
      <c r="E2033" t="s">
        <v>23</v>
      </c>
      <c r="F2033" t="s">
        <v>5</v>
      </c>
      <c r="H2033" t="s">
        <v>24</v>
      </c>
      <c r="I2033">
        <v>2183808</v>
      </c>
      <c r="J2033">
        <v>2184626</v>
      </c>
      <c r="K2033" t="s">
        <v>25</v>
      </c>
      <c r="L2033" t="s">
        <v>7940</v>
      </c>
      <c r="M2033" t="s">
        <v>7940</v>
      </c>
      <c r="O2033" t="s">
        <v>56</v>
      </c>
      <c r="S2033">
        <v>819</v>
      </c>
      <c r="T2033">
        <v>272</v>
      </c>
    </row>
    <row r="2034" spans="1:21" x14ac:dyDescent="0.25">
      <c r="A2034" t="s">
        <v>7941</v>
      </c>
      <c r="B2034" t="s">
        <v>29</v>
      </c>
      <c r="C2034" t="s">
        <v>30</v>
      </c>
      <c r="D2034" t="s">
        <v>22</v>
      </c>
      <c r="E2034" t="s">
        <v>23</v>
      </c>
      <c r="F2034" t="s">
        <v>5</v>
      </c>
      <c r="H2034" t="s">
        <v>24</v>
      </c>
      <c r="I2034">
        <v>2184769</v>
      </c>
      <c r="J2034">
        <v>2185200</v>
      </c>
      <c r="K2034" t="s">
        <v>25</v>
      </c>
      <c r="L2034" t="s">
        <v>7943</v>
      </c>
      <c r="M2034" t="s">
        <v>7943</v>
      </c>
      <c r="O2034" t="s">
        <v>1208</v>
      </c>
      <c r="S2034">
        <v>432</v>
      </c>
      <c r="T2034">
        <v>143</v>
      </c>
    </row>
    <row r="2035" spans="1:21" x14ac:dyDescent="0.25">
      <c r="A2035" t="s">
        <v>7944</v>
      </c>
      <c r="B2035" t="s">
        <v>29</v>
      </c>
      <c r="C2035" t="s">
        <v>30</v>
      </c>
      <c r="D2035" t="s">
        <v>22</v>
      </c>
      <c r="E2035" t="s">
        <v>23</v>
      </c>
      <c r="F2035" t="s">
        <v>5</v>
      </c>
      <c r="H2035" t="s">
        <v>24</v>
      </c>
      <c r="I2035">
        <v>2185226</v>
      </c>
      <c r="J2035">
        <v>2185897</v>
      </c>
      <c r="K2035" t="s">
        <v>52</v>
      </c>
      <c r="L2035" t="s">
        <v>7946</v>
      </c>
      <c r="M2035" t="s">
        <v>7946</v>
      </c>
      <c r="O2035" t="s">
        <v>56</v>
      </c>
      <c r="S2035">
        <v>672</v>
      </c>
      <c r="T2035">
        <v>223</v>
      </c>
    </row>
    <row r="2036" spans="1:21" x14ac:dyDescent="0.25">
      <c r="A2036" t="s">
        <v>7947</v>
      </c>
      <c r="B2036" t="s">
        <v>29</v>
      </c>
      <c r="C2036" t="s">
        <v>30</v>
      </c>
      <c r="D2036" t="s">
        <v>22</v>
      </c>
      <c r="E2036" t="s">
        <v>23</v>
      </c>
      <c r="F2036" t="s">
        <v>5</v>
      </c>
      <c r="H2036" t="s">
        <v>24</v>
      </c>
      <c r="I2036">
        <v>2185894</v>
      </c>
      <c r="J2036">
        <v>2187831</v>
      </c>
      <c r="K2036" t="s">
        <v>52</v>
      </c>
      <c r="L2036" t="s">
        <v>7949</v>
      </c>
      <c r="M2036" t="s">
        <v>7949</v>
      </c>
      <c r="O2036" t="s">
        <v>65</v>
      </c>
      <c r="S2036">
        <v>1938</v>
      </c>
      <c r="T2036">
        <v>645</v>
      </c>
    </row>
    <row r="2037" spans="1:21" x14ac:dyDescent="0.25">
      <c r="A2037" t="s">
        <v>7950</v>
      </c>
      <c r="B2037" t="s">
        <v>29</v>
      </c>
      <c r="C2037" t="s">
        <v>30</v>
      </c>
      <c r="D2037" t="s">
        <v>22</v>
      </c>
      <c r="E2037" t="s">
        <v>23</v>
      </c>
      <c r="F2037" t="s">
        <v>5</v>
      </c>
      <c r="H2037" t="s">
        <v>24</v>
      </c>
      <c r="I2037">
        <v>2187836</v>
      </c>
      <c r="J2037">
        <v>2188633</v>
      </c>
      <c r="K2037" t="s">
        <v>52</v>
      </c>
      <c r="L2037" t="s">
        <v>7952</v>
      </c>
      <c r="M2037" t="s">
        <v>7952</v>
      </c>
      <c r="O2037" t="s">
        <v>7953</v>
      </c>
      <c r="S2037">
        <v>798</v>
      </c>
      <c r="T2037">
        <v>265</v>
      </c>
    </row>
    <row r="2038" spans="1:21" x14ac:dyDescent="0.25">
      <c r="A2038" t="s">
        <v>7954</v>
      </c>
      <c r="B2038" t="s">
        <v>124</v>
      </c>
      <c r="D2038" t="s">
        <v>22</v>
      </c>
      <c r="E2038" t="s">
        <v>23</v>
      </c>
      <c r="F2038" t="s">
        <v>5</v>
      </c>
      <c r="H2038" t="s">
        <v>24</v>
      </c>
      <c r="I2038">
        <v>2188765</v>
      </c>
      <c r="J2038">
        <v>2188840</v>
      </c>
      <c r="K2038" t="s">
        <v>52</v>
      </c>
      <c r="O2038" t="s">
        <v>471</v>
      </c>
      <c r="S2038">
        <v>76</v>
      </c>
      <c r="U2038" t="s">
        <v>7660</v>
      </c>
    </row>
    <row r="2039" spans="1:21" x14ac:dyDescent="0.25">
      <c r="A2039" t="s">
        <v>7956</v>
      </c>
      <c r="B2039" t="s">
        <v>29</v>
      </c>
      <c r="C2039" t="s">
        <v>30</v>
      </c>
      <c r="D2039" t="s">
        <v>22</v>
      </c>
      <c r="E2039" t="s">
        <v>23</v>
      </c>
      <c r="F2039" t="s">
        <v>5</v>
      </c>
      <c r="H2039" t="s">
        <v>24</v>
      </c>
      <c r="I2039">
        <v>2188939</v>
      </c>
      <c r="J2039">
        <v>2189685</v>
      </c>
      <c r="K2039" t="s">
        <v>52</v>
      </c>
      <c r="L2039" t="s">
        <v>7958</v>
      </c>
      <c r="M2039" t="s">
        <v>7958</v>
      </c>
      <c r="O2039" t="s">
        <v>5181</v>
      </c>
      <c r="S2039">
        <v>747</v>
      </c>
      <c r="T2039">
        <v>248</v>
      </c>
    </row>
    <row r="2040" spans="1:21" x14ac:dyDescent="0.25">
      <c r="A2040" t="s">
        <v>7959</v>
      </c>
      <c r="B2040" t="s">
        <v>29</v>
      </c>
      <c r="C2040" t="s">
        <v>30</v>
      </c>
      <c r="D2040" t="s">
        <v>22</v>
      </c>
      <c r="E2040" t="s">
        <v>23</v>
      </c>
      <c r="F2040" t="s">
        <v>5</v>
      </c>
      <c r="H2040" t="s">
        <v>24</v>
      </c>
      <c r="I2040">
        <v>2189783</v>
      </c>
      <c r="J2040">
        <v>2190385</v>
      </c>
      <c r="K2040" t="s">
        <v>52</v>
      </c>
      <c r="L2040" t="s">
        <v>7961</v>
      </c>
      <c r="M2040" t="s">
        <v>7961</v>
      </c>
      <c r="O2040" t="s">
        <v>7962</v>
      </c>
      <c r="S2040">
        <v>603</v>
      </c>
      <c r="T2040">
        <v>200</v>
      </c>
    </row>
    <row r="2041" spans="1:21" x14ac:dyDescent="0.25">
      <c r="A2041" t="s">
        <v>7963</v>
      </c>
      <c r="B2041" t="s">
        <v>29</v>
      </c>
      <c r="C2041" t="s">
        <v>30</v>
      </c>
      <c r="D2041" t="s">
        <v>22</v>
      </c>
      <c r="E2041" t="s">
        <v>23</v>
      </c>
      <c r="F2041" t="s">
        <v>5</v>
      </c>
      <c r="H2041" t="s">
        <v>24</v>
      </c>
      <c r="I2041">
        <v>2190487</v>
      </c>
      <c r="J2041">
        <v>2190864</v>
      </c>
      <c r="K2041" t="s">
        <v>25</v>
      </c>
      <c r="L2041" t="s">
        <v>7965</v>
      </c>
      <c r="M2041" t="s">
        <v>7965</v>
      </c>
      <c r="O2041" t="s">
        <v>7966</v>
      </c>
      <c r="S2041">
        <v>378</v>
      </c>
      <c r="T2041">
        <v>125</v>
      </c>
    </row>
    <row r="2042" spans="1:21" x14ac:dyDescent="0.25">
      <c r="A2042" t="s">
        <v>7967</v>
      </c>
      <c r="B2042" t="s">
        <v>29</v>
      </c>
      <c r="C2042" t="s">
        <v>30</v>
      </c>
      <c r="D2042" t="s">
        <v>22</v>
      </c>
      <c r="E2042" t="s">
        <v>23</v>
      </c>
      <c r="F2042" t="s">
        <v>5</v>
      </c>
      <c r="H2042" t="s">
        <v>24</v>
      </c>
      <c r="I2042">
        <v>2190905</v>
      </c>
      <c r="J2042">
        <v>2191810</v>
      </c>
      <c r="K2042" t="s">
        <v>25</v>
      </c>
      <c r="L2042" t="s">
        <v>7969</v>
      </c>
      <c r="M2042" t="s">
        <v>7969</v>
      </c>
      <c r="O2042" t="s">
        <v>7970</v>
      </c>
      <c r="S2042">
        <v>906</v>
      </c>
      <c r="T2042">
        <v>301</v>
      </c>
    </row>
    <row r="2043" spans="1:21" x14ac:dyDescent="0.25">
      <c r="A2043" t="s">
        <v>7971</v>
      </c>
      <c r="B2043" t="s">
        <v>124</v>
      </c>
      <c r="D2043" t="s">
        <v>22</v>
      </c>
      <c r="E2043" t="s">
        <v>23</v>
      </c>
      <c r="F2043" t="s">
        <v>5</v>
      </c>
      <c r="H2043" t="s">
        <v>24</v>
      </c>
      <c r="I2043">
        <v>2191897</v>
      </c>
      <c r="J2043">
        <v>2191972</v>
      </c>
      <c r="K2043" t="s">
        <v>25</v>
      </c>
      <c r="O2043" t="s">
        <v>5360</v>
      </c>
      <c r="S2043">
        <v>76</v>
      </c>
      <c r="U2043" t="s">
        <v>5361</v>
      </c>
    </row>
    <row r="2044" spans="1:21" x14ac:dyDescent="0.25">
      <c r="A2044" t="s">
        <v>7973</v>
      </c>
      <c r="B2044" t="s">
        <v>29</v>
      </c>
      <c r="C2044" t="s">
        <v>30</v>
      </c>
      <c r="D2044" t="s">
        <v>22</v>
      </c>
      <c r="E2044" t="s">
        <v>23</v>
      </c>
      <c r="F2044" t="s">
        <v>5</v>
      </c>
      <c r="H2044" t="s">
        <v>24</v>
      </c>
      <c r="I2044">
        <v>2191993</v>
      </c>
      <c r="J2044">
        <v>2192142</v>
      </c>
      <c r="K2044" t="s">
        <v>52</v>
      </c>
      <c r="L2044" t="s">
        <v>7974</v>
      </c>
      <c r="M2044" t="s">
        <v>7974</v>
      </c>
      <c r="O2044" t="s">
        <v>56</v>
      </c>
      <c r="S2044">
        <v>150</v>
      </c>
      <c r="T2044">
        <v>49</v>
      </c>
    </row>
    <row r="2045" spans="1:21" x14ac:dyDescent="0.25">
      <c r="A2045" t="s">
        <v>7975</v>
      </c>
      <c r="B2045" t="s">
        <v>29</v>
      </c>
      <c r="C2045" t="s">
        <v>30</v>
      </c>
      <c r="D2045" t="s">
        <v>22</v>
      </c>
      <c r="E2045" t="s">
        <v>23</v>
      </c>
      <c r="F2045" t="s">
        <v>5</v>
      </c>
      <c r="H2045" t="s">
        <v>24</v>
      </c>
      <c r="I2045">
        <v>2192418</v>
      </c>
      <c r="J2045">
        <v>2194838</v>
      </c>
      <c r="K2045" t="s">
        <v>25</v>
      </c>
      <c r="L2045" t="s">
        <v>7977</v>
      </c>
      <c r="M2045" t="s">
        <v>7977</v>
      </c>
      <c r="O2045" t="s">
        <v>753</v>
      </c>
      <c r="S2045">
        <v>2421</v>
      </c>
      <c r="T2045">
        <v>806</v>
      </c>
    </row>
    <row r="2046" spans="1:21" x14ac:dyDescent="0.25">
      <c r="A2046" t="s">
        <v>7978</v>
      </c>
      <c r="B2046" t="s">
        <v>29</v>
      </c>
      <c r="C2046" t="s">
        <v>30</v>
      </c>
      <c r="D2046" t="s">
        <v>22</v>
      </c>
      <c r="E2046" t="s">
        <v>23</v>
      </c>
      <c r="F2046" t="s">
        <v>5</v>
      </c>
      <c r="H2046" t="s">
        <v>24</v>
      </c>
      <c r="I2046">
        <v>2194855</v>
      </c>
      <c r="J2046">
        <v>2196060</v>
      </c>
      <c r="K2046" t="s">
        <v>25</v>
      </c>
      <c r="L2046" t="s">
        <v>7980</v>
      </c>
      <c r="M2046" t="s">
        <v>7980</v>
      </c>
      <c r="O2046" t="s">
        <v>7981</v>
      </c>
      <c r="S2046">
        <v>1206</v>
      </c>
      <c r="T2046">
        <v>401</v>
      </c>
    </row>
    <row r="2047" spans="1:21" x14ac:dyDescent="0.25">
      <c r="A2047" t="s">
        <v>7983</v>
      </c>
      <c r="B2047" t="s">
        <v>29</v>
      </c>
      <c r="C2047" t="s">
        <v>30</v>
      </c>
      <c r="D2047" t="s">
        <v>22</v>
      </c>
      <c r="E2047" t="s">
        <v>23</v>
      </c>
      <c r="F2047" t="s">
        <v>5</v>
      </c>
      <c r="H2047" t="s">
        <v>24</v>
      </c>
      <c r="I2047">
        <v>2196075</v>
      </c>
      <c r="J2047">
        <v>2198228</v>
      </c>
      <c r="K2047" t="s">
        <v>25</v>
      </c>
      <c r="L2047" t="s">
        <v>7985</v>
      </c>
      <c r="M2047" t="s">
        <v>7985</v>
      </c>
      <c r="O2047" t="s">
        <v>7986</v>
      </c>
      <c r="P2047" t="s">
        <v>7982</v>
      </c>
      <c r="S2047">
        <v>2154</v>
      </c>
      <c r="T2047">
        <v>717</v>
      </c>
    </row>
    <row r="2048" spans="1:21" x14ac:dyDescent="0.25">
      <c r="A2048" t="s">
        <v>7988</v>
      </c>
      <c r="B2048" t="s">
        <v>29</v>
      </c>
      <c r="C2048" t="s">
        <v>30</v>
      </c>
      <c r="D2048" t="s">
        <v>22</v>
      </c>
      <c r="E2048" t="s">
        <v>23</v>
      </c>
      <c r="F2048" t="s">
        <v>5</v>
      </c>
      <c r="H2048" t="s">
        <v>24</v>
      </c>
      <c r="I2048">
        <v>2198262</v>
      </c>
      <c r="J2048">
        <v>2199683</v>
      </c>
      <c r="K2048" t="s">
        <v>52</v>
      </c>
      <c r="L2048" t="s">
        <v>7990</v>
      </c>
      <c r="M2048" t="s">
        <v>7990</v>
      </c>
      <c r="O2048" t="s">
        <v>7991</v>
      </c>
      <c r="P2048" t="s">
        <v>7987</v>
      </c>
      <c r="S2048">
        <v>1422</v>
      </c>
      <c r="T2048">
        <v>473</v>
      </c>
    </row>
    <row r="2049" spans="1:20" x14ac:dyDescent="0.25">
      <c r="A2049" t="s">
        <v>7993</v>
      </c>
      <c r="B2049" t="s">
        <v>29</v>
      </c>
      <c r="C2049" t="s">
        <v>30</v>
      </c>
      <c r="D2049" t="s">
        <v>22</v>
      </c>
      <c r="E2049" t="s">
        <v>23</v>
      </c>
      <c r="F2049" t="s">
        <v>5</v>
      </c>
      <c r="H2049" t="s">
        <v>24</v>
      </c>
      <c r="I2049">
        <v>2199763</v>
      </c>
      <c r="J2049">
        <v>2200932</v>
      </c>
      <c r="K2049" t="s">
        <v>52</v>
      </c>
      <c r="L2049" t="s">
        <v>7995</v>
      </c>
      <c r="M2049" t="s">
        <v>7995</v>
      </c>
      <c r="O2049" t="s">
        <v>7996</v>
      </c>
      <c r="P2049" t="s">
        <v>7992</v>
      </c>
      <c r="S2049">
        <v>1170</v>
      </c>
      <c r="T2049">
        <v>389</v>
      </c>
    </row>
    <row r="2050" spans="1:20" x14ac:dyDescent="0.25">
      <c r="A2050" t="s">
        <v>7997</v>
      </c>
      <c r="B2050" t="s">
        <v>29</v>
      </c>
      <c r="C2050" t="s">
        <v>30</v>
      </c>
      <c r="D2050" t="s">
        <v>22</v>
      </c>
      <c r="E2050" t="s">
        <v>23</v>
      </c>
      <c r="F2050" t="s">
        <v>5</v>
      </c>
      <c r="H2050" t="s">
        <v>24</v>
      </c>
      <c r="I2050">
        <v>2200932</v>
      </c>
      <c r="J2050">
        <v>2201585</v>
      </c>
      <c r="K2050" t="s">
        <v>52</v>
      </c>
      <c r="L2050" t="s">
        <v>7999</v>
      </c>
      <c r="M2050" t="s">
        <v>7999</v>
      </c>
      <c r="O2050" t="s">
        <v>2032</v>
      </c>
      <c r="S2050">
        <v>654</v>
      </c>
      <c r="T2050">
        <v>217</v>
      </c>
    </row>
    <row r="2051" spans="1:20" x14ac:dyDescent="0.25">
      <c r="A2051" t="s">
        <v>8001</v>
      </c>
      <c r="B2051" t="s">
        <v>29</v>
      </c>
      <c r="C2051" t="s">
        <v>30</v>
      </c>
      <c r="D2051" t="s">
        <v>22</v>
      </c>
      <c r="E2051" t="s">
        <v>23</v>
      </c>
      <c r="F2051" t="s">
        <v>5</v>
      </c>
      <c r="H2051" t="s">
        <v>24</v>
      </c>
      <c r="I2051">
        <v>2201633</v>
      </c>
      <c r="J2051">
        <v>2202907</v>
      </c>
      <c r="K2051" t="s">
        <v>52</v>
      </c>
      <c r="L2051" t="s">
        <v>8003</v>
      </c>
      <c r="M2051" t="s">
        <v>8003</v>
      </c>
      <c r="O2051" t="s">
        <v>8004</v>
      </c>
      <c r="P2051" t="s">
        <v>8000</v>
      </c>
      <c r="S2051">
        <v>1275</v>
      </c>
      <c r="T2051">
        <v>424</v>
      </c>
    </row>
    <row r="2052" spans="1:20" x14ac:dyDescent="0.25">
      <c r="A2052" t="s">
        <v>8006</v>
      </c>
      <c r="B2052" t="s">
        <v>29</v>
      </c>
      <c r="C2052" t="s">
        <v>30</v>
      </c>
      <c r="D2052" t="s">
        <v>22</v>
      </c>
      <c r="E2052" t="s">
        <v>23</v>
      </c>
      <c r="F2052" t="s">
        <v>5</v>
      </c>
      <c r="H2052" t="s">
        <v>24</v>
      </c>
      <c r="I2052">
        <v>2202944</v>
      </c>
      <c r="J2052">
        <v>2204062</v>
      </c>
      <c r="K2052" t="s">
        <v>52</v>
      </c>
      <c r="L2052" t="s">
        <v>8008</v>
      </c>
      <c r="M2052" t="s">
        <v>8008</v>
      </c>
      <c r="O2052" t="s">
        <v>8009</v>
      </c>
      <c r="P2052" t="s">
        <v>8005</v>
      </c>
      <c r="S2052">
        <v>1119</v>
      </c>
      <c r="T2052">
        <v>372</v>
      </c>
    </row>
    <row r="2053" spans="1:20" x14ac:dyDescent="0.25">
      <c r="A2053" t="s">
        <v>8010</v>
      </c>
      <c r="B2053" t="s">
        <v>29</v>
      </c>
      <c r="C2053" t="s">
        <v>30</v>
      </c>
      <c r="D2053" t="s">
        <v>22</v>
      </c>
      <c r="E2053" t="s">
        <v>23</v>
      </c>
      <c r="F2053" t="s">
        <v>5</v>
      </c>
      <c r="H2053" t="s">
        <v>24</v>
      </c>
      <c r="I2053">
        <v>2204100</v>
      </c>
      <c r="J2053">
        <v>2205122</v>
      </c>
      <c r="K2053" t="s">
        <v>52</v>
      </c>
      <c r="L2053" t="s">
        <v>8012</v>
      </c>
      <c r="M2053" t="s">
        <v>8012</v>
      </c>
      <c r="O2053" t="s">
        <v>8013</v>
      </c>
      <c r="S2053">
        <v>1023</v>
      </c>
      <c r="T2053">
        <v>340</v>
      </c>
    </row>
    <row r="2054" spans="1:20" x14ac:dyDescent="0.25">
      <c r="A2054" t="s">
        <v>8015</v>
      </c>
      <c r="B2054" t="s">
        <v>29</v>
      </c>
      <c r="C2054" t="s">
        <v>30</v>
      </c>
      <c r="D2054" t="s">
        <v>22</v>
      </c>
      <c r="E2054" t="s">
        <v>23</v>
      </c>
      <c r="F2054" t="s">
        <v>5</v>
      </c>
      <c r="H2054" t="s">
        <v>24</v>
      </c>
      <c r="I2054">
        <v>2205112</v>
      </c>
      <c r="J2054">
        <v>2205915</v>
      </c>
      <c r="K2054" t="s">
        <v>52</v>
      </c>
      <c r="L2054" t="s">
        <v>8017</v>
      </c>
      <c r="M2054" t="s">
        <v>8017</v>
      </c>
      <c r="O2054" t="s">
        <v>8018</v>
      </c>
      <c r="P2054" t="s">
        <v>8014</v>
      </c>
      <c r="S2054">
        <v>804</v>
      </c>
      <c r="T2054">
        <v>267</v>
      </c>
    </row>
    <row r="2055" spans="1:20" x14ac:dyDescent="0.25">
      <c r="A2055" t="s">
        <v>8020</v>
      </c>
      <c r="B2055" t="s">
        <v>29</v>
      </c>
      <c r="C2055" t="s">
        <v>30</v>
      </c>
      <c r="D2055" t="s">
        <v>22</v>
      </c>
      <c r="E2055" t="s">
        <v>23</v>
      </c>
      <c r="F2055" t="s">
        <v>5</v>
      </c>
      <c r="H2055" t="s">
        <v>24</v>
      </c>
      <c r="I2055">
        <v>2205955</v>
      </c>
      <c r="J2055">
        <v>2207064</v>
      </c>
      <c r="K2055" t="s">
        <v>52</v>
      </c>
      <c r="L2055" t="s">
        <v>8022</v>
      </c>
      <c r="M2055" t="s">
        <v>8022</v>
      </c>
      <c r="O2055" t="s">
        <v>8023</v>
      </c>
      <c r="P2055" t="s">
        <v>8019</v>
      </c>
      <c r="S2055">
        <v>1110</v>
      </c>
      <c r="T2055">
        <v>369</v>
      </c>
    </row>
    <row r="2056" spans="1:20" x14ac:dyDescent="0.25">
      <c r="A2056" t="s">
        <v>8025</v>
      </c>
      <c r="B2056" t="s">
        <v>29</v>
      </c>
      <c r="C2056" t="s">
        <v>30</v>
      </c>
      <c r="D2056" t="s">
        <v>22</v>
      </c>
      <c r="E2056" t="s">
        <v>23</v>
      </c>
      <c r="F2056" t="s">
        <v>5</v>
      </c>
      <c r="H2056" t="s">
        <v>24</v>
      </c>
      <c r="I2056">
        <v>2207129</v>
      </c>
      <c r="J2056">
        <v>2207557</v>
      </c>
      <c r="K2056" t="s">
        <v>52</v>
      </c>
      <c r="L2056" t="s">
        <v>8027</v>
      </c>
      <c r="M2056" t="s">
        <v>8027</v>
      </c>
      <c r="O2056" t="s">
        <v>8028</v>
      </c>
      <c r="P2056" t="s">
        <v>8024</v>
      </c>
      <c r="S2056">
        <v>429</v>
      </c>
      <c r="T2056">
        <v>142</v>
      </c>
    </row>
    <row r="2057" spans="1:20" x14ac:dyDescent="0.25">
      <c r="A2057" t="s">
        <v>8029</v>
      </c>
      <c r="B2057" t="s">
        <v>29</v>
      </c>
      <c r="C2057" t="s">
        <v>30</v>
      </c>
      <c r="D2057" t="s">
        <v>22</v>
      </c>
      <c r="E2057" t="s">
        <v>23</v>
      </c>
      <c r="F2057" t="s">
        <v>5</v>
      </c>
      <c r="H2057" t="s">
        <v>24</v>
      </c>
      <c r="I2057">
        <v>2207627</v>
      </c>
      <c r="J2057">
        <v>2208775</v>
      </c>
      <c r="K2057" t="s">
        <v>52</v>
      </c>
      <c r="L2057" t="s">
        <v>8031</v>
      </c>
      <c r="M2057" t="s">
        <v>8031</v>
      </c>
      <c r="O2057" t="s">
        <v>8032</v>
      </c>
      <c r="S2057">
        <v>1149</v>
      </c>
      <c r="T2057">
        <v>382</v>
      </c>
    </row>
    <row r="2058" spans="1:20" x14ac:dyDescent="0.25">
      <c r="A2058" t="s">
        <v>8034</v>
      </c>
      <c r="B2058" t="s">
        <v>29</v>
      </c>
      <c r="C2058" t="s">
        <v>30</v>
      </c>
      <c r="D2058" t="s">
        <v>22</v>
      </c>
      <c r="E2058" t="s">
        <v>23</v>
      </c>
      <c r="F2058" t="s">
        <v>5</v>
      </c>
      <c r="H2058" t="s">
        <v>24</v>
      </c>
      <c r="I2058">
        <v>2208796</v>
      </c>
      <c r="J2058">
        <v>2209293</v>
      </c>
      <c r="K2058" t="s">
        <v>52</v>
      </c>
      <c r="L2058" t="s">
        <v>8036</v>
      </c>
      <c r="M2058" t="s">
        <v>8036</v>
      </c>
      <c r="O2058" t="s">
        <v>8037</v>
      </c>
      <c r="P2058" t="s">
        <v>8033</v>
      </c>
      <c r="S2058">
        <v>498</v>
      </c>
      <c r="T2058">
        <v>165</v>
      </c>
    </row>
    <row r="2059" spans="1:20" x14ac:dyDescent="0.25">
      <c r="A2059" t="s">
        <v>8039</v>
      </c>
      <c r="B2059" t="s">
        <v>29</v>
      </c>
      <c r="C2059" t="s">
        <v>30</v>
      </c>
      <c r="D2059" t="s">
        <v>22</v>
      </c>
      <c r="E2059" t="s">
        <v>23</v>
      </c>
      <c r="F2059" t="s">
        <v>5</v>
      </c>
      <c r="H2059" t="s">
        <v>24</v>
      </c>
      <c r="I2059">
        <v>2209372</v>
      </c>
      <c r="J2059">
        <v>2210151</v>
      </c>
      <c r="K2059" t="s">
        <v>52</v>
      </c>
      <c r="L2059" t="s">
        <v>8041</v>
      </c>
      <c r="M2059" t="s">
        <v>8041</v>
      </c>
      <c r="O2059" t="s">
        <v>8042</v>
      </c>
      <c r="P2059" t="s">
        <v>8038</v>
      </c>
      <c r="S2059">
        <v>780</v>
      </c>
      <c r="T2059">
        <v>259</v>
      </c>
    </row>
    <row r="2060" spans="1:20" x14ac:dyDescent="0.25">
      <c r="A2060" t="s">
        <v>8044</v>
      </c>
      <c r="B2060" t="s">
        <v>29</v>
      </c>
      <c r="C2060" t="s">
        <v>30</v>
      </c>
      <c r="D2060" t="s">
        <v>22</v>
      </c>
      <c r="E2060" t="s">
        <v>23</v>
      </c>
      <c r="F2060" t="s">
        <v>5</v>
      </c>
      <c r="H2060" t="s">
        <v>24</v>
      </c>
      <c r="I2060">
        <v>2210156</v>
      </c>
      <c r="J2060">
        <v>2211013</v>
      </c>
      <c r="K2060" t="s">
        <v>52</v>
      </c>
      <c r="L2060" t="s">
        <v>8046</v>
      </c>
      <c r="M2060" t="s">
        <v>8046</v>
      </c>
      <c r="O2060" t="s">
        <v>8047</v>
      </c>
      <c r="P2060" t="s">
        <v>8043</v>
      </c>
      <c r="S2060">
        <v>858</v>
      </c>
      <c r="T2060">
        <v>285</v>
      </c>
    </row>
    <row r="2061" spans="1:20" x14ac:dyDescent="0.25">
      <c r="A2061" t="s">
        <v>8048</v>
      </c>
      <c r="B2061" t="s">
        <v>29</v>
      </c>
      <c r="C2061" t="s">
        <v>30</v>
      </c>
      <c r="D2061" t="s">
        <v>22</v>
      </c>
      <c r="E2061" t="s">
        <v>23</v>
      </c>
      <c r="F2061" t="s">
        <v>5</v>
      </c>
      <c r="H2061" t="s">
        <v>24</v>
      </c>
      <c r="I2061">
        <v>2211205</v>
      </c>
      <c r="J2061">
        <v>2212005</v>
      </c>
      <c r="K2061" t="s">
        <v>25</v>
      </c>
      <c r="L2061" t="s">
        <v>8050</v>
      </c>
      <c r="M2061" t="s">
        <v>8050</v>
      </c>
      <c r="O2061" t="s">
        <v>8051</v>
      </c>
      <c r="S2061">
        <v>801</v>
      </c>
      <c r="T2061">
        <v>266</v>
      </c>
    </row>
    <row r="2062" spans="1:20" x14ac:dyDescent="0.25">
      <c r="A2062" t="s">
        <v>8053</v>
      </c>
      <c r="B2062" t="s">
        <v>29</v>
      </c>
      <c r="C2062" t="s">
        <v>30</v>
      </c>
      <c r="D2062" t="s">
        <v>22</v>
      </c>
      <c r="E2062" t="s">
        <v>23</v>
      </c>
      <c r="F2062" t="s">
        <v>5</v>
      </c>
      <c r="H2062" t="s">
        <v>24</v>
      </c>
      <c r="I2062">
        <v>2212081</v>
      </c>
      <c r="J2062">
        <v>2213031</v>
      </c>
      <c r="K2062" t="s">
        <v>52</v>
      </c>
      <c r="L2062" t="s">
        <v>8055</v>
      </c>
      <c r="M2062" t="s">
        <v>8055</v>
      </c>
      <c r="O2062" t="s">
        <v>8056</v>
      </c>
      <c r="P2062" t="s">
        <v>8052</v>
      </c>
      <c r="S2062">
        <v>951</v>
      </c>
      <c r="T2062">
        <v>316</v>
      </c>
    </row>
    <row r="2063" spans="1:20" x14ac:dyDescent="0.25">
      <c r="A2063" t="s">
        <v>8058</v>
      </c>
      <c r="B2063" t="s">
        <v>29</v>
      </c>
      <c r="C2063" t="s">
        <v>30</v>
      </c>
      <c r="D2063" t="s">
        <v>22</v>
      </c>
      <c r="E2063" t="s">
        <v>23</v>
      </c>
      <c r="F2063" t="s">
        <v>5</v>
      </c>
      <c r="H2063" t="s">
        <v>24</v>
      </c>
      <c r="I2063">
        <v>2213024</v>
      </c>
      <c r="J2063">
        <v>2214898</v>
      </c>
      <c r="K2063" t="s">
        <v>52</v>
      </c>
      <c r="L2063" t="s">
        <v>8060</v>
      </c>
      <c r="M2063" t="s">
        <v>8060</v>
      </c>
      <c r="O2063" t="s">
        <v>8061</v>
      </c>
      <c r="P2063" t="s">
        <v>8057</v>
      </c>
      <c r="S2063">
        <v>1875</v>
      </c>
      <c r="T2063">
        <v>624</v>
      </c>
    </row>
    <row r="2064" spans="1:20" x14ac:dyDescent="0.25">
      <c r="A2064" t="s">
        <v>8063</v>
      </c>
      <c r="B2064" t="s">
        <v>29</v>
      </c>
      <c r="C2064" t="s">
        <v>30</v>
      </c>
      <c r="D2064" t="s">
        <v>22</v>
      </c>
      <c r="E2064" t="s">
        <v>23</v>
      </c>
      <c r="F2064" t="s">
        <v>5</v>
      </c>
      <c r="H2064" t="s">
        <v>24</v>
      </c>
      <c r="I2064">
        <v>2214991</v>
      </c>
      <c r="J2064">
        <v>2215353</v>
      </c>
      <c r="K2064" t="s">
        <v>52</v>
      </c>
      <c r="L2064" t="s">
        <v>8065</v>
      </c>
      <c r="M2064" t="s">
        <v>8065</v>
      </c>
      <c r="O2064" t="s">
        <v>8066</v>
      </c>
      <c r="P2064" t="s">
        <v>8062</v>
      </c>
      <c r="S2064">
        <v>363</v>
      </c>
      <c r="T2064">
        <v>120</v>
      </c>
    </row>
    <row r="2065" spans="1:21" x14ac:dyDescent="0.25">
      <c r="A2065" t="s">
        <v>8068</v>
      </c>
      <c r="B2065" t="s">
        <v>29</v>
      </c>
      <c r="C2065" t="s">
        <v>30</v>
      </c>
      <c r="D2065" t="s">
        <v>22</v>
      </c>
      <c r="E2065" t="s">
        <v>23</v>
      </c>
      <c r="F2065" t="s">
        <v>5</v>
      </c>
      <c r="H2065" t="s">
        <v>24</v>
      </c>
      <c r="I2065">
        <v>2215395</v>
      </c>
      <c r="J2065">
        <v>2216516</v>
      </c>
      <c r="K2065" t="s">
        <v>52</v>
      </c>
      <c r="L2065" t="s">
        <v>8070</v>
      </c>
      <c r="M2065" t="s">
        <v>8070</v>
      </c>
      <c r="O2065" t="s">
        <v>8071</v>
      </c>
      <c r="P2065" t="s">
        <v>8067</v>
      </c>
      <c r="S2065">
        <v>1122</v>
      </c>
      <c r="T2065">
        <v>373</v>
      </c>
    </row>
    <row r="2066" spans="1:21" x14ac:dyDescent="0.25">
      <c r="A2066" t="s">
        <v>8073</v>
      </c>
      <c r="B2066" t="s">
        <v>29</v>
      </c>
      <c r="C2066" t="s">
        <v>30</v>
      </c>
      <c r="D2066" t="s">
        <v>22</v>
      </c>
      <c r="E2066" t="s">
        <v>23</v>
      </c>
      <c r="F2066" t="s">
        <v>5</v>
      </c>
      <c r="H2066" t="s">
        <v>24</v>
      </c>
      <c r="I2066">
        <v>2216531</v>
      </c>
      <c r="J2066">
        <v>2217631</v>
      </c>
      <c r="K2066" t="s">
        <v>52</v>
      </c>
      <c r="L2066" t="s">
        <v>8075</v>
      </c>
      <c r="M2066" t="s">
        <v>8075</v>
      </c>
      <c r="O2066" t="s">
        <v>8076</v>
      </c>
      <c r="P2066" t="s">
        <v>8072</v>
      </c>
      <c r="S2066">
        <v>1101</v>
      </c>
      <c r="T2066">
        <v>366</v>
      </c>
    </row>
    <row r="2067" spans="1:21" x14ac:dyDescent="0.25">
      <c r="A2067" t="s">
        <v>8077</v>
      </c>
      <c r="B2067" t="s">
        <v>124</v>
      </c>
      <c r="D2067" t="s">
        <v>22</v>
      </c>
      <c r="E2067" t="s">
        <v>23</v>
      </c>
      <c r="F2067" t="s">
        <v>5</v>
      </c>
      <c r="H2067" t="s">
        <v>24</v>
      </c>
      <c r="I2067">
        <v>2217673</v>
      </c>
      <c r="J2067">
        <v>2217759</v>
      </c>
      <c r="K2067" t="s">
        <v>52</v>
      </c>
      <c r="O2067" t="s">
        <v>3297</v>
      </c>
      <c r="S2067">
        <v>87</v>
      </c>
      <c r="U2067" t="s">
        <v>8079</v>
      </c>
    </row>
    <row r="2068" spans="1:21" x14ac:dyDescent="0.25">
      <c r="A2068" t="s">
        <v>8081</v>
      </c>
      <c r="B2068" t="s">
        <v>29</v>
      </c>
      <c r="C2068" t="s">
        <v>30</v>
      </c>
      <c r="D2068" t="s">
        <v>22</v>
      </c>
      <c r="E2068" t="s">
        <v>23</v>
      </c>
      <c r="F2068" t="s">
        <v>5</v>
      </c>
      <c r="H2068" t="s">
        <v>24</v>
      </c>
      <c r="I2068">
        <v>2217843</v>
      </c>
      <c r="J2068">
        <v>2219075</v>
      </c>
      <c r="K2068" t="s">
        <v>52</v>
      </c>
      <c r="L2068" t="s">
        <v>8083</v>
      </c>
      <c r="M2068" t="s">
        <v>8083</v>
      </c>
      <c r="O2068" t="s">
        <v>8084</v>
      </c>
      <c r="P2068" t="s">
        <v>8080</v>
      </c>
      <c r="S2068">
        <v>1233</v>
      </c>
      <c r="T2068">
        <v>410</v>
      </c>
    </row>
    <row r="2069" spans="1:21" x14ac:dyDescent="0.25">
      <c r="A2069" t="s">
        <v>8086</v>
      </c>
      <c r="B2069" t="s">
        <v>29</v>
      </c>
      <c r="C2069" t="s">
        <v>30</v>
      </c>
      <c r="D2069" t="s">
        <v>22</v>
      </c>
      <c r="E2069" t="s">
        <v>23</v>
      </c>
      <c r="F2069" t="s">
        <v>5</v>
      </c>
      <c r="H2069" t="s">
        <v>24</v>
      </c>
      <c r="I2069">
        <v>2219092</v>
      </c>
      <c r="J2069">
        <v>2221158</v>
      </c>
      <c r="K2069" t="s">
        <v>52</v>
      </c>
      <c r="L2069" t="s">
        <v>8088</v>
      </c>
      <c r="M2069" t="s">
        <v>8088</v>
      </c>
      <c r="O2069" t="s">
        <v>8089</v>
      </c>
      <c r="P2069" t="s">
        <v>8085</v>
      </c>
      <c r="S2069">
        <v>2067</v>
      </c>
      <c r="T2069">
        <v>688</v>
      </c>
    </row>
    <row r="2070" spans="1:21" x14ac:dyDescent="0.25">
      <c r="A2070" t="s">
        <v>8091</v>
      </c>
      <c r="B2070" t="s">
        <v>29</v>
      </c>
      <c r="C2070" t="s">
        <v>30</v>
      </c>
      <c r="D2070" t="s">
        <v>22</v>
      </c>
      <c r="E2070" t="s">
        <v>23</v>
      </c>
      <c r="F2070" t="s">
        <v>5</v>
      </c>
      <c r="H2070" t="s">
        <v>24</v>
      </c>
      <c r="I2070">
        <v>2221165</v>
      </c>
      <c r="J2070">
        <v>2222151</v>
      </c>
      <c r="K2070" t="s">
        <v>52</v>
      </c>
      <c r="L2070" t="s">
        <v>8093</v>
      </c>
      <c r="M2070" t="s">
        <v>8093</v>
      </c>
      <c r="O2070" t="s">
        <v>8094</v>
      </c>
      <c r="P2070" t="s">
        <v>8090</v>
      </c>
      <c r="S2070">
        <v>987</v>
      </c>
      <c r="T2070">
        <v>328</v>
      </c>
    </row>
    <row r="2071" spans="1:21" x14ac:dyDescent="0.25">
      <c r="A2071" t="s">
        <v>8095</v>
      </c>
      <c r="B2071" t="s">
        <v>29</v>
      </c>
      <c r="C2071" t="s">
        <v>30</v>
      </c>
      <c r="D2071" t="s">
        <v>22</v>
      </c>
      <c r="E2071" t="s">
        <v>23</v>
      </c>
      <c r="F2071" t="s">
        <v>5</v>
      </c>
      <c r="H2071" t="s">
        <v>24</v>
      </c>
      <c r="I2071">
        <v>2222160</v>
      </c>
      <c r="J2071">
        <v>2223254</v>
      </c>
      <c r="K2071" t="s">
        <v>52</v>
      </c>
      <c r="L2071" t="s">
        <v>8097</v>
      </c>
      <c r="M2071" t="s">
        <v>8097</v>
      </c>
      <c r="O2071" t="s">
        <v>8098</v>
      </c>
      <c r="S2071">
        <v>1095</v>
      </c>
      <c r="T2071">
        <v>364</v>
      </c>
    </row>
    <row r="2072" spans="1:21" x14ac:dyDescent="0.25">
      <c r="A2072" t="s">
        <v>8100</v>
      </c>
      <c r="B2072" t="s">
        <v>29</v>
      </c>
      <c r="C2072" t="s">
        <v>30</v>
      </c>
      <c r="D2072" t="s">
        <v>22</v>
      </c>
      <c r="E2072" t="s">
        <v>23</v>
      </c>
      <c r="F2072" t="s">
        <v>5</v>
      </c>
      <c r="H2072" t="s">
        <v>24</v>
      </c>
      <c r="I2072">
        <v>2223251</v>
      </c>
      <c r="J2072">
        <v>2223952</v>
      </c>
      <c r="K2072" t="s">
        <v>52</v>
      </c>
      <c r="L2072" t="s">
        <v>8102</v>
      </c>
      <c r="M2072" t="s">
        <v>8102</v>
      </c>
      <c r="O2072" t="s">
        <v>8103</v>
      </c>
      <c r="P2072" t="s">
        <v>8099</v>
      </c>
      <c r="S2072">
        <v>702</v>
      </c>
      <c r="T2072">
        <v>233</v>
      </c>
    </row>
    <row r="2073" spans="1:21" x14ac:dyDescent="0.25">
      <c r="A2073" t="s">
        <v>8105</v>
      </c>
      <c r="B2073" t="s">
        <v>29</v>
      </c>
      <c r="C2073" t="s">
        <v>1331</v>
      </c>
      <c r="D2073" t="s">
        <v>22</v>
      </c>
      <c r="E2073" t="s">
        <v>23</v>
      </c>
      <c r="F2073" t="s">
        <v>5</v>
      </c>
      <c r="H2073" t="s">
        <v>24</v>
      </c>
      <c r="I2073">
        <v>2223956</v>
      </c>
      <c r="J2073">
        <v>2224743</v>
      </c>
      <c r="K2073" t="s">
        <v>52</v>
      </c>
      <c r="O2073" t="s">
        <v>8107</v>
      </c>
      <c r="P2073" t="s">
        <v>8104</v>
      </c>
      <c r="S2073">
        <v>788</v>
      </c>
      <c r="U2073" t="s">
        <v>4242</v>
      </c>
    </row>
    <row r="2074" spans="1:21" x14ac:dyDescent="0.25">
      <c r="A2074" t="s">
        <v>8108</v>
      </c>
      <c r="B2074" t="s">
        <v>29</v>
      </c>
      <c r="C2074" t="s">
        <v>30</v>
      </c>
      <c r="D2074" t="s">
        <v>22</v>
      </c>
      <c r="E2074" t="s">
        <v>23</v>
      </c>
      <c r="F2074" t="s">
        <v>5</v>
      </c>
      <c r="H2074" t="s">
        <v>24</v>
      </c>
      <c r="I2074">
        <v>2224825</v>
      </c>
      <c r="J2074">
        <v>2225577</v>
      </c>
      <c r="K2074" t="s">
        <v>52</v>
      </c>
      <c r="L2074" t="s">
        <v>8110</v>
      </c>
      <c r="M2074" t="s">
        <v>8110</v>
      </c>
      <c r="O2074" t="s">
        <v>8111</v>
      </c>
      <c r="S2074">
        <v>753</v>
      </c>
      <c r="T2074">
        <v>250</v>
      </c>
    </row>
    <row r="2075" spans="1:21" x14ac:dyDescent="0.25">
      <c r="A2075" t="s">
        <v>8112</v>
      </c>
      <c r="B2075" t="s">
        <v>29</v>
      </c>
      <c r="C2075" t="s">
        <v>30</v>
      </c>
      <c r="D2075" t="s">
        <v>22</v>
      </c>
      <c r="E2075" t="s">
        <v>23</v>
      </c>
      <c r="F2075" t="s">
        <v>5</v>
      </c>
      <c r="H2075" t="s">
        <v>24</v>
      </c>
      <c r="I2075">
        <v>2225654</v>
      </c>
      <c r="J2075">
        <v>2227567</v>
      </c>
      <c r="K2075" t="s">
        <v>52</v>
      </c>
      <c r="L2075" t="s">
        <v>8114</v>
      </c>
      <c r="M2075" t="s">
        <v>8114</v>
      </c>
      <c r="O2075" t="s">
        <v>8115</v>
      </c>
      <c r="S2075">
        <v>1914</v>
      </c>
      <c r="T2075">
        <v>637</v>
      </c>
    </row>
    <row r="2076" spans="1:21" x14ac:dyDescent="0.25">
      <c r="A2076" t="s">
        <v>8116</v>
      </c>
      <c r="B2076" t="s">
        <v>29</v>
      </c>
      <c r="C2076" t="s">
        <v>30</v>
      </c>
      <c r="D2076" t="s">
        <v>22</v>
      </c>
      <c r="E2076" t="s">
        <v>23</v>
      </c>
      <c r="F2076" t="s">
        <v>5</v>
      </c>
      <c r="H2076" t="s">
        <v>24</v>
      </c>
      <c r="I2076">
        <v>2227596</v>
      </c>
      <c r="J2076">
        <v>2228273</v>
      </c>
      <c r="K2076" t="s">
        <v>52</v>
      </c>
      <c r="L2076" t="s">
        <v>8118</v>
      </c>
      <c r="M2076" t="s">
        <v>8118</v>
      </c>
      <c r="O2076" t="s">
        <v>8119</v>
      </c>
      <c r="S2076">
        <v>678</v>
      </c>
      <c r="T2076">
        <v>225</v>
      </c>
    </row>
    <row r="2077" spans="1:21" x14ac:dyDescent="0.25">
      <c r="A2077" t="s">
        <v>8121</v>
      </c>
      <c r="B2077" t="s">
        <v>29</v>
      </c>
      <c r="C2077" t="s">
        <v>30</v>
      </c>
      <c r="D2077" t="s">
        <v>22</v>
      </c>
      <c r="E2077" t="s">
        <v>23</v>
      </c>
      <c r="F2077" t="s">
        <v>5</v>
      </c>
      <c r="H2077" t="s">
        <v>24</v>
      </c>
      <c r="I2077">
        <v>2228291</v>
      </c>
      <c r="J2077">
        <v>2228740</v>
      </c>
      <c r="K2077" t="s">
        <v>52</v>
      </c>
      <c r="L2077" t="s">
        <v>8123</v>
      </c>
      <c r="M2077" t="s">
        <v>8123</v>
      </c>
      <c r="O2077" t="s">
        <v>8124</v>
      </c>
      <c r="P2077" t="s">
        <v>8120</v>
      </c>
      <c r="S2077">
        <v>450</v>
      </c>
      <c r="T2077">
        <v>149</v>
      </c>
    </row>
    <row r="2078" spans="1:21" x14ac:dyDescent="0.25">
      <c r="A2078" t="s">
        <v>8126</v>
      </c>
      <c r="B2078" t="s">
        <v>29</v>
      </c>
      <c r="C2078" t="s">
        <v>30</v>
      </c>
      <c r="D2078" t="s">
        <v>22</v>
      </c>
      <c r="E2078" t="s">
        <v>23</v>
      </c>
      <c r="F2078" t="s">
        <v>5</v>
      </c>
      <c r="H2078" t="s">
        <v>24</v>
      </c>
      <c r="I2078">
        <v>2228774</v>
      </c>
      <c r="J2078">
        <v>2229172</v>
      </c>
      <c r="K2078" t="s">
        <v>52</v>
      </c>
      <c r="L2078" t="s">
        <v>8128</v>
      </c>
      <c r="M2078" t="s">
        <v>8128</v>
      </c>
      <c r="O2078" t="s">
        <v>8129</v>
      </c>
      <c r="P2078" t="s">
        <v>8125</v>
      </c>
      <c r="S2078">
        <v>399</v>
      </c>
      <c r="T2078">
        <v>132</v>
      </c>
    </row>
    <row r="2079" spans="1:21" x14ac:dyDescent="0.25">
      <c r="A2079" t="s">
        <v>8130</v>
      </c>
      <c r="B2079" t="s">
        <v>29</v>
      </c>
      <c r="C2079" t="s">
        <v>30</v>
      </c>
      <c r="D2079" t="s">
        <v>22</v>
      </c>
      <c r="E2079" t="s">
        <v>23</v>
      </c>
      <c r="F2079" t="s">
        <v>5</v>
      </c>
      <c r="H2079" t="s">
        <v>24</v>
      </c>
      <c r="I2079">
        <v>2229389</v>
      </c>
      <c r="J2079">
        <v>2229970</v>
      </c>
      <c r="K2079" t="s">
        <v>52</v>
      </c>
      <c r="L2079" t="s">
        <v>8132</v>
      </c>
      <c r="M2079" t="s">
        <v>8132</v>
      </c>
      <c r="O2079" t="s">
        <v>674</v>
      </c>
      <c r="S2079">
        <v>582</v>
      </c>
      <c r="T2079">
        <v>193</v>
      </c>
    </row>
    <row r="2080" spans="1:21" x14ac:dyDescent="0.25">
      <c r="A2080" t="s">
        <v>8133</v>
      </c>
      <c r="B2080" t="s">
        <v>29</v>
      </c>
      <c r="C2080" t="s">
        <v>30</v>
      </c>
      <c r="D2080" t="s">
        <v>22</v>
      </c>
      <c r="E2080" t="s">
        <v>23</v>
      </c>
      <c r="F2080" t="s">
        <v>5</v>
      </c>
      <c r="H2080" t="s">
        <v>24</v>
      </c>
      <c r="I2080">
        <v>2230306</v>
      </c>
      <c r="J2080">
        <v>2231745</v>
      </c>
      <c r="K2080" t="s">
        <v>25</v>
      </c>
      <c r="L2080" t="s">
        <v>8135</v>
      </c>
      <c r="M2080" t="s">
        <v>8135</v>
      </c>
      <c r="O2080" t="s">
        <v>8136</v>
      </c>
      <c r="S2080">
        <v>1440</v>
      </c>
      <c r="T2080">
        <v>479</v>
      </c>
    </row>
    <row r="2081" spans="1:20" x14ac:dyDescent="0.25">
      <c r="A2081" t="s">
        <v>8138</v>
      </c>
      <c r="B2081" t="s">
        <v>29</v>
      </c>
      <c r="C2081" t="s">
        <v>30</v>
      </c>
      <c r="D2081" t="s">
        <v>22</v>
      </c>
      <c r="E2081" t="s">
        <v>23</v>
      </c>
      <c r="F2081" t="s">
        <v>5</v>
      </c>
      <c r="H2081" t="s">
        <v>24</v>
      </c>
      <c r="I2081">
        <v>2231755</v>
      </c>
      <c r="J2081">
        <v>2232573</v>
      </c>
      <c r="K2081" t="s">
        <v>52</v>
      </c>
      <c r="L2081" t="s">
        <v>8140</v>
      </c>
      <c r="M2081" t="s">
        <v>8140</v>
      </c>
      <c r="O2081" t="s">
        <v>8141</v>
      </c>
      <c r="P2081" t="s">
        <v>8137</v>
      </c>
      <c r="S2081">
        <v>819</v>
      </c>
      <c r="T2081">
        <v>272</v>
      </c>
    </row>
    <row r="2082" spans="1:20" x14ac:dyDescent="0.25">
      <c r="A2082" t="s">
        <v>8142</v>
      </c>
      <c r="B2082" t="s">
        <v>29</v>
      </c>
      <c r="C2082" t="s">
        <v>30</v>
      </c>
      <c r="D2082" t="s">
        <v>22</v>
      </c>
      <c r="E2082" t="s">
        <v>23</v>
      </c>
      <c r="F2082" t="s">
        <v>5</v>
      </c>
      <c r="H2082" t="s">
        <v>24</v>
      </c>
      <c r="I2082">
        <v>2232592</v>
      </c>
      <c r="J2082">
        <v>2233365</v>
      </c>
      <c r="K2082" t="s">
        <v>52</v>
      </c>
      <c r="L2082" t="s">
        <v>8144</v>
      </c>
      <c r="M2082" t="s">
        <v>8144</v>
      </c>
      <c r="O2082" t="s">
        <v>115</v>
      </c>
      <c r="S2082">
        <v>774</v>
      </c>
      <c r="T2082">
        <v>257</v>
      </c>
    </row>
    <row r="2083" spans="1:20" x14ac:dyDescent="0.25">
      <c r="A2083" t="s">
        <v>8145</v>
      </c>
      <c r="B2083" t="s">
        <v>29</v>
      </c>
      <c r="C2083" t="s">
        <v>30</v>
      </c>
      <c r="D2083" t="s">
        <v>22</v>
      </c>
      <c r="E2083" t="s">
        <v>23</v>
      </c>
      <c r="F2083" t="s">
        <v>5</v>
      </c>
      <c r="H2083" t="s">
        <v>24</v>
      </c>
      <c r="I2083">
        <v>2233362</v>
      </c>
      <c r="J2083">
        <v>2234312</v>
      </c>
      <c r="K2083" t="s">
        <v>52</v>
      </c>
      <c r="L2083" t="s">
        <v>8147</v>
      </c>
      <c r="M2083" t="s">
        <v>8147</v>
      </c>
      <c r="O2083" t="s">
        <v>695</v>
      </c>
      <c r="S2083">
        <v>951</v>
      </c>
      <c r="T2083">
        <v>316</v>
      </c>
    </row>
    <row r="2084" spans="1:20" x14ac:dyDescent="0.25">
      <c r="A2084" t="s">
        <v>8148</v>
      </c>
      <c r="B2084" t="s">
        <v>29</v>
      </c>
      <c r="C2084" t="s">
        <v>30</v>
      </c>
      <c r="D2084" t="s">
        <v>22</v>
      </c>
      <c r="E2084" t="s">
        <v>23</v>
      </c>
      <c r="F2084" t="s">
        <v>5</v>
      </c>
      <c r="H2084" t="s">
        <v>24</v>
      </c>
      <c r="I2084">
        <v>2234561</v>
      </c>
      <c r="J2084">
        <v>2235676</v>
      </c>
      <c r="K2084" t="s">
        <v>25</v>
      </c>
      <c r="L2084" t="s">
        <v>8150</v>
      </c>
      <c r="M2084" t="s">
        <v>8150</v>
      </c>
      <c r="O2084" t="s">
        <v>56</v>
      </c>
      <c r="S2084">
        <v>1116</v>
      </c>
      <c r="T2084">
        <v>371</v>
      </c>
    </row>
    <row r="2085" spans="1:20" x14ac:dyDescent="0.25">
      <c r="A2085" t="s">
        <v>8151</v>
      </c>
      <c r="B2085" t="s">
        <v>29</v>
      </c>
      <c r="C2085" t="s">
        <v>30</v>
      </c>
      <c r="D2085" t="s">
        <v>22</v>
      </c>
      <c r="E2085" t="s">
        <v>23</v>
      </c>
      <c r="F2085" t="s">
        <v>5</v>
      </c>
      <c r="H2085" t="s">
        <v>24</v>
      </c>
      <c r="I2085">
        <v>2235666</v>
      </c>
      <c r="J2085">
        <v>2236973</v>
      </c>
      <c r="K2085" t="s">
        <v>52</v>
      </c>
      <c r="L2085" t="s">
        <v>8153</v>
      </c>
      <c r="M2085" t="s">
        <v>8153</v>
      </c>
      <c r="O2085" t="s">
        <v>8154</v>
      </c>
      <c r="S2085">
        <v>1308</v>
      </c>
      <c r="T2085">
        <v>435</v>
      </c>
    </row>
    <row r="2086" spans="1:20" x14ac:dyDescent="0.25">
      <c r="A2086" t="s">
        <v>8155</v>
      </c>
      <c r="B2086" t="s">
        <v>29</v>
      </c>
      <c r="C2086" t="s">
        <v>30</v>
      </c>
      <c r="D2086" t="s">
        <v>22</v>
      </c>
      <c r="E2086" t="s">
        <v>23</v>
      </c>
      <c r="F2086" t="s">
        <v>5</v>
      </c>
      <c r="H2086" t="s">
        <v>24</v>
      </c>
      <c r="I2086">
        <v>2237151</v>
      </c>
      <c r="J2086">
        <v>2237747</v>
      </c>
      <c r="K2086" t="s">
        <v>52</v>
      </c>
      <c r="L2086" t="s">
        <v>8157</v>
      </c>
      <c r="M2086" t="s">
        <v>8157</v>
      </c>
      <c r="O2086" t="s">
        <v>56</v>
      </c>
      <c r="S2086">
        <v>597</v>
      </c>
      <c r="T2086">
        <v>198</v>
      </c>
    </row>
    <row r="2087" spans="1:20" x14ac:dyDescent="0.25">
      <c r="A2087" t="s">
        <v>8158</v>
      </c>
      <c r="B2087" t="s">
        <v>29</v>
      </c>
      <c r="C2087" t="s">
        <v>30</v>
      </c>
      <c r="D2087" t="s">
        <v>22</v>
      </c>
      <c r="E2087" t="s">
        <v>23</v>
      </c>
      <c r="F2087" t="s">
        <v>5</v>
      </c>
      <c r="H2087" t="s">
        <v>24</v>
      </c>
      <c r="I2087">
        <v>2237810</v>
      </c>
      <c r="J2087">
        <v>2238088</v>
      </c>
      <c r="K2087" t="s">
        <v>52</v>
      </c>
      <c r="L2087" t="s">
        <v>8160</v>
      </c>
      <c r="M2087" t="s">
        <v>8160</v>
      </c>
      <c r="O2087" t="s">
        <v>2735</v>
      </c>
      <c r="S2087">
        <v>279</v>
      </c>
      <c r="T2087">
        <v>92</v>
      </c>
    </row>
    <row r="2088" spans="1:20" x14ac:dyDescent="0.25">
      <c r="A2088" t="s">
        <v>8161</v>
      </c>
      <c r="B2088" t="s">
        <v>29</v>
      </c>
      <c r="C2088" t="s">
        <v>30</v>
      </c>
      <c r="D2088" t="s">
        <v>22</v>
      </c>
      <c r="E2088" t="s">
        <v>23</v>
      </c>
      <c r="F2088" t="s">
        <v>5</v>
      </c>
      <c r="H2088" t="s">
        <v>24</v>
      </c>
      <c r="I2088">
        <v>2238283</v>
      </c>
      <c r="J2088">
        <v>2239296</v>
      </c>
      <c r="K2088" t="s">
        <v>25</v>
      </c>
      <c r="L2088" t="s">
        <v>8163</v>
      </c>
      <c r="M2088" t="s">
        <v>8163</v>
      </c>
      <c r="O2088" t="s">
        <v>8164</v>
      </c>
      <c r="S2088">
        <v>1014</v>
      </c>
      <c r="T2088">
        <v>337</v>
      </c>
    </row>
    <row r="2089" spans="1:20" x14ac:dyDescent="0.25">
      <c r="A2089" t="s">
        <v>8165</v>
      </c>
      <c r="B2089" t="s">
        <v>29</v>
      </c>
      <c r="C2089" t="s">
        <v>30</v>
      </c>
      <c r="D2089" t="s">
        <v>22</v>
      </c>
      <c r="E2089" t="s">
        <v>23</v>
      </c>
      <c r="F2089" t="s">
        <v>5</v>
      </c>
      <c r="H2089" t="s">
        <v>24</v>
      </c>
      <c r="I2089">
        <v>2239447</v>
      </c>
      <c r="J2089">
        <v>2241135</v>
      </c>
      <c r="K2089" t="s">
        <v>25</v>
      </c>
      <c r="L2089" t="s">
        <v>8167</v>
      </c>
      <c r="M2089" t="s">
        <v>8167</v>
      </c>
      <c r="O2089" t="s">
        <v>861</v>
      </c>
      <c r="S2089">
        <v>1689</v>
      </c>
      <c r="T2089">
        <v>562</v>
      </c>
    </row>
    <row r="2090" spans="1:20" x14ac:dyDescent="0.25">
      <c r="A2090" t="s">
        <v>8168</v>
      </c>
      <c r="B2090" t="s">
        <v>29</v>
      </c>
      <c r="C2090" t="s">
        <v>30</v>
      </c>
      <c r="D2090" t="s">
        <v>22</v>
      </c>
      <c r="E2090" t="s">
        <v>23</v>
      </c>
      <c r="F2090" t="s">
        <v>5</v>
      </c>
      <c r="H2090" t="s">
        <v>24</v>
      </c>
      <c r="I2090">
        <v>2241220</v>
      </c>
      <c r="J2090">
        <v>2242887</v>
      </c>
      <c r="K2090" t="s">
        <v>52</v>
      </c>
      <c r="L2090" t="s">
        <v>8170</v>
      </c>
      <c r="M2090" t="s">
        <v>8170</v>
      </c>
      <c r="O2090" t="s">
        <v>934</v>
      </c>
      <c r="S2090">
        <v>1668</v>
      </c>
      <c r="T2090">
        <v>555</v>
      </c>
    </row>
    <row r="2091" spans="1:20" x14ac:dyDescent="0.25">
      <c r="A2091" t="s">
        <v>8171</v>
      </c>
      <c r="B2091" t="s">
        <v>29</v>
      </c>
      <c r="C2091" t="s">
        <v>30</v>
      </c>
      <c r="D2091" t="s">
        <v>22</v>
      </c>
      <c r="E2091" t="s">
        <v>23</v>
      </c>
      <c r="F2091" t="s">
        <v>5</v>
      </c>
      <c r="H2091" t="s">
        <v>24</v>
      </c>
      <c r="I2091">
        <v>2243156</v>
      </c>
      <c r="J2091">
        <v>2244130</v>
      </c>
      <c r="K2091" t="s">
        <v>25</v>
      </c>
      <c r="L2091" t="s">
        <v>8173</v>
      </c>
      <c r="M2091" t="s">
        <v>8173</v>
      </c>
      <c r="O2091" t="s">
        <v>702</v>
      </c>
      <c r="S2091">
        <v>975</v>
      </c>
      <c r="T2091">
        <v>324</v>
      </c>
    </row>
    <row r="2092" spans="1:20" x14ac:dyDescent="0.25">
      <c r="A2092" t="s">
        <v>8174</v>
      </c>
      <c r="B2092" t="s">
        <v>29</v>
      </c>
      <c r="C2092" t="s">
        <v>30</v>
      </c>
      <c r="D2092" t="s">
        <v>22</v>
      </c>
      <c r="E2092" t="s">
        <v>23</v>
      </c>
      <c r="F2092" t="s">
        <v>5</v>
      </c>
      <c r="H2092" t="s">
        <v>24</v>
      </c>
      <c r="I2092">
        <v>2244197</v>
      </c>
      <c r="J2092">
        <v>2245099</v>
      </c>
      <c r="K2092" t="s">
        <v>25</v>
      </c>
      <c r="L2092" t="s">
        <v>8176</v>
      </c>
      <c r="M2092" t="s">
        <v>8176</v>
      </c>
      <c r="O2092" t="s">
        <v>115</v>
      </c>
      <c r="S2092">
        <v>903</v>
      </c>
      <c r="T2092">
        <v>300</v>
      </c>
    </row>
    <row r="2093" spans="1:20" x14ac:dyDescent="0.25">
      <c r="A2093" t="s">
        <v>8177</v>
      </c>
      <c r="B2093" t="s">
        <v>29</v>
      </c>
      <c r="C2093" t="s">
        <v>30</v>
      </c>
      <c r="D2093" t="s">
        <v>22</v>
      </c>
      <c r="E2093" t="s">
        <v>23</v>
      </c>
      <c r="F2093" t="s">
        <v>5</v>
      </c>
      <c r="H2093" t="s">
        <v>24</v>
      </c>
      <c r="I2093">
        <v>2245109</v>
      </c>
      <c r="J2093">
        <v>2245903</v>
      </c>
      <c r="K2093" t="s">
        <v>25</v>
      </c>
      <c r="L2093" t="s">
        <v>8179</v>
      </c>
      <c r="M2093" t="s">
        <v>8179</v>
      </c>
      <c r="O2093" t="s">
        <v>695</v>
      </c>
      <c r="S2093">
        <v>795</v>
      </c>
      <c r="T2093">
        <v>264</v>
      </c>
    </row>
    <row r="2094" spans="1:20" x14ac:dyDescent="0.25">
      <c r="A2094" t="s">
        <v>8180</v>
      </c>
      <c r="B2094" t="s">
        <v>29</v>
      </c>
      <c r="C2094" t="s">
        <v>30</v>
      </c>
      <c r="D2094" t="s">
        <v>22</v>
      </c>
      <c r="E2094" t="s">
        <v>23</v>
      </c>
      <c r="F2094" t="s">
        <v>5</v>
      </c>
      <c r="H2094" t="s">
        <v>24</v>
      </c>
      <c r="I2094">
        <v>2245964</v>
      </c>
      <c r="J2094">
        <v>2246782</v>
      </c>
      <c r="K2094" t="s">
        <v>52</v>
      </c>
      <c r="L2094" t="s">
        <v>8182</v>
      </c>
      <c r="M2094" t="s">
        <v>8182</v>
      </c>
      <c r="O2094" t="s">
        <v>56</v>
      </c>
      <c r="S2094">
        <v>819</v>
      </c>
      <c r="T2094">
        <v>272</v>
      </c>
    </row>
    <row r="2095" spans="1:20" x14ac:dyDescent="0.25">
      <c r="A2095" t="s">
        <v>8183</v>
      </c>
      <c r="B2095" t="s">
        <v>29</v>
      </c>
      <c r="C2095" t="s">
        <v>30</v>
      </c>
      <c r="D2095" t="s">
        <v>22</v>
      </c>
      <c r="E2095" t="s">
        <v>23</v>
      </c>
      <c r="F2095" t="s">
        <v>5</v>
      </c>
      <c r="H2095" t="s">
        <v>24</v>
      </c>
      <c r="I2095">
        <v>2246847</v>
      </c>
      <c r="J2095">
        <v>2247053</v>
      </c>
      <c r="K2095" t="s">
        <v>52</v>
      </c>
      <c r="L2095" t="s">
        <v>8185</v>
      </c>
      <c r="M2095" t="s">
        <v>8185</v>
      </c>
      <c r="O2095" t="s">
        <v>56</v>
      </c>
      <c r="S2095">
        <v>207</v>
      </c>
      <c r="T2095">
        <v>68</v>
      </c>
    </row>
    <row r="2096" spans="1:20" x14ac:dyDescent="0.25">
      <c r="A2096" t="s">
        <v>8186</v>
      </c>
      <c r="B2096" t="s">
        <v>29</v>
      </c>
      <c r="C2096" t="s">
        <v>30</v>
      </c>
      <c r="D2096" t="s">
        <v>22</v>
      </c>
      <c r="E2096" t="s">
        <v>23</v>
      </c>
      <c r="F2096" t="s">
        <v>5</v>
      </c>
      <c r="H2096" t="s">
        <v>24</v>
      </c>
      <c r="I2096">
        <v>2247341</v>
      </c>
      <c r="J2096">
        <v>2249479</v>
      </c>
      <c r="K2096" t="s">
        <v>25</v>
      </c>
      <c r="L2096" t="s">
        <v>8188</v>
      </c>
      <c r="M2096" t="s">
        <v>8188</v>
      </c>
      <c r="O2096" t="s">
        <v>8189</v>
      </c>
      <c r="S2096">
        <v>2139</v>
      </c>
      <c r="T2096">
        <v>712</v>
      </c>
    </row>
    <row r="2097" spans="1:20" x14ac:dyDescent="0.25">
      <c r="A2097" t="s">
        <v>8190</v>
      </c>
      <c r="B2097" t="s">
        <v>29</v>
      </c>
      <c r="C2097" t="s">
        <v>30</v>
      </c>
      <c r="D2097" t="s">
        <v>22</v>
      </c>
      <c r="E2097" t="s">
        <v>23</v>
      </c>
      <c r="F2097" t="s">
        <v>5</v>
      </c>
      <c r="H2097" t="s">
        <v>24</v>
      </c>
      <c r="I2097">
        <v>2249510</v>
      </c>
      <c r="J2097">
        <v>2250208</v>
      </c>
      <c r="K2097" t="s">
        <v>25</v>
      </c>
      <c r="L2097" t="s">
        <v>8192</v>
      </c>
      <c r="M2097" t="s">
        <v>8192</v>
      </c>
      <c r="O2097" t="s">
        <v>56</v>
      </c>
      <c r="S2097">
        <v>699</v>
      </c>
      <c r="T2097">
        <v>232</v>
      </c>
    </row>
    <row r="2098" spans="1:20" x14ac:dyDescent="0.25">
      <c r="A2098" t="s">
        <v>8193</v>
      </c>
      <c r="B2098" t="s">
        <v>29</v>
      </c>
      <c r="C2098" t="s">
        <v>30</v>
      </c>
      <c r="D2098" t="s">
        <v>22</v>
      </c>
      <c r="E2098" t="s">
        <v>23</v>
      </c>
      <c r="F2098" t="s">
        <v>5</v>
      </c>
      <c r="H2098" t="s">
        <v>24</v>
      </c>
      <c r="I2098">
        <v>2250598</v>
      </c>
      <c r="J2098">
        <v>2251149</v>
      </c>
      <c r="K2098" t="s">
        <v>25</v>
      </c>
      <c r="L2098" t="s">
        <v>8195</v>
      </c>
      <c r="M2098" t="s">
        <v>8195</v>
      </c>
      <c r="O2098" t="s">
        <v>56</v>
      </c>
      <c r="S2098">
        <v>552</v>
      </c>
      <c r="T2098">
        <v>183</v>
      </c>
    </row>
    <row r="2099" spans="1:20" x14ac:dyDescent="0.25">
      <c r="A2099" t="s">
        <v>8196</v>
      </c>
      <c r="B2099" t="s">
        <v>29</v>
      </c>
      <c r="C2099" t="s">
        <v>30</v>
      </c>
      <c r="D2099" t="s">
        <v>22</v>
      </c>
      <c r="E2099" t="s">
        <v>23</v>
      </c>
      <c r="F2099" t="s">
        <v>5</v>
      </c>
      <c r="H2099" t="s">
        <v>24</v>
      </c>
      <c r="I2099">
        <v>2251203</v>
      </c>
      <c r="J2099">
        <v>2252096</v>
      </c>
      <c r="K2099" t="s">
        <v>25</v>
      </c>
      <c r="L2099" t="s">
        <v>8198</v>
      </c>
      <c r="M2099" t="s">
        <v>8198</v>
      </c>
      <c r="O2099" t="s">
        <v>2522</v>
      </c>
      <c r="S2099">
        <v>894</v>
      </c>
      <c r="T2099">
        <v>297</v>
      </c>
    </row>
    <row r="2100" spans="1:20" x14ac:dyDescent="0.25">
      <c r="A2100" t="s">
        <v>8199</v>
      </c>
      <c r="B2100" t="s">
        <v>29</v>
      </c>
      <c r="C2100" t="s">
        <v>30</v>
      </c>
      <c r="D2100" t="s">
        <v>22</v>
      </c>
      <c r="E2100" t="s">
        <v>23</v>
      </c>
      <c r="F2100" t="s">
        <v>5</v>
      </c>
      <c r="H2100" t="s">
        <v>24</v>
      </c>
      <c r="I2100">
        <v>2252089</v>
      </c>
      <c r="J2100">
        <v>2252709</v>
      </c>
      <c r="K2100" t="s">
        <v>25</v>
      </c>
      <c r="L2100" t="s">
        <v>8201</v>
      </c>
      <c r="M2100" t="s">
        <v>8201</v>
      </c>
      <c r="O2100" t="s">
        <v>56</v>
      </c>
      <c r="S2100">
        <v>621</v>
      </c>
      <c r="T2100">
        <v>206</v>
      </c>
    </row>
    <row r="2101" spans="1:20" x14ac:dyDescent="0.25">
      <c r="A2101" t="s">
        <v>8202</v>
      </c>
      <c r="B2101" t="s">
        <v>29</v>
      </c>
      <c r="C2101" t="s">
        <v>30</v>
      </c>
      <c r="D2101" t="s">
        <v>22</v>
      </c>
      <c r="E2101" t="s">
        <v>23</v>
      </c>
      <c r="F2101" t="s">
        <v>5</v>
      </c>
      <c r="H2101" t="s">
        <v>24</v>
      </c>
      <c r="I2101">
        <v>2252747</v>
      </c>
      <c r="J2101">
        <v>2253049</v>
      </c>
      <c r="K2101" t="s">
        <v>25</v>
      </c>
      <c r="L2101" t="s">
        <v>8204</v>
      </c>
      <c r="M2101" t="s">
        <v>8204</v>
      </c>
      <c r="O2101" t="s">
        <v>56</v>
      </c>
      <c r="S2101">
        <v>303</v>
      </c>
      <c r="T2101">
        <v>100</v>
      </c>
    </row>
    <row r="2102" spans="1:20" x14ac:dyDescent="0.25">
      <c r="A2102" t="s">
        <v>8205</v>
      </c>
      <c r="B2102" t="s">
        <v>29</v>
      </c>
      <c r="C2102" t="s">
        <v>30</v>
      </c>
      <c r="D2102" t="s">
        <v>22</v>
      </c>
      <c r="E2102" t="s">
        <v>23</v>
      </c>
      <c r="F2102" t="s">
        <v>5</v>
      </c>
      <c r="H2102" t="s">
        <v>24</v>
      </c>
      <c r="I2102">
        <v>2253133</v>
      </c>
      <c r="J2102">
        <v>2253594</v>
      </c>
      <c r="K2102" t="s">
        <v>25</v>
      </c>
      <c r="L2102" t="s">
        <v>8207</v>
      </c>
      <c r="M2102" t="s">
        <v>8207</v>
      </c>
      <c r="O2102" t="s">
        <v>558</v>
      </c>
      <c r="S2102">
        <v>462</v>
      </c>
      <c r="T2102">
        <v>153</v>
      </c>
    </row>
    <row r="2103" spans="1:20" x14ac:dyDescent="0.25">
      <c r="A2103" t="s">
        <v>8208</v>
      </c>
      <c r="B2103" t="s">
        <v>29</v>
      </c>
      <c r="C2103" t="s">
        <v>30</v>
      </c>
      <c r="D2103" t="s">
        <v>22</v>
      </c>
      <c r="E2103" t="s">
        <v>23</v>
      </c>
      <c r="F2103" t="s">
        <v>5</v>
      </c>
      <c r="H2103" t="s">
        <v>24</v>
      </c>
      <c r="I2103">
        <v>2253623</v>
      </c>
      <c r="J2103">
        <v>2254357</v>
      </c>
      <c r="K2103" t="s">
        <v>25</v>
      </c>
      <c r="L2103" t="s">
        <v>8210</v>
      </c>
      <c r="M2103" t="s">
        <v>8210</v>
      </c>
      <c r="O2103" t="s">
        <v>1063</v>
      </c>
      <c r="S2103">
        <v>735</v>
      </c>
      <c r="T2103">
        <v>244</v>
      </c>
    </row>
    <row r="2104" spans="1:20" x14ac:dyDescent="0.25">
      <c r="A2104" t="s">
        <v>8211</v>
      </c>
      <c r="B2104" t="s">
        <v>29</v>
      </c>
      <c r="C2104" t="s">
        <v>30</v>
      </c>
      <c r="D2104" t="s">
        <v>22</v>
      </c>
      <c r="E2104" t="s">
        <v>23</v>
      </c>
      <c r="F2104" t="s">
        <v>5</v>
      </c>
      <c r="H2104" t="s">
        <v>24</v>
      </c>
      <c r="I2104">
        <v>2254474</v>
      </c>
      <c r="J2104">
        <v>2255280</v>
      </c>
      <c r="K2104" t="s">
        <v>25</v>
      </c>
      <c r="L2104" t="s">
        <v>8213</v>
      </c>
      <c r="M2104" t="s">
        <v>8213</v>
      </c>
      <c r="O2104" t="s">
        <v>56</v>
      </c>
      <c r="S2104">
        <v>807</v>
      </c>
      <c r="T2104">
        <v>268</v>
      </c>
    </row>
    <row r="2105" spans="1:20" x14ac:dyDescent="0.25">
      <c r="A2105" t="s">
        <v>8214</v>
      </c>
      <c r="B2105" t="s">
        <v>29</v>
      </c>
      <c r="C2105" t="s">
        <v>30</v>
      </c>
      <c r="D2105" t="s">
        <v>22</v>
      </c>
      <c r="E2105" t="s">
        <v>23</v>
      </c>
      <c r="F2105" t="s">
        <v>5</v>
      </c>
      <c r="H2105" t="s">
        <v>24</v>
      </c>
      <c r="I2105">
        <v>2255287</v>
      </c>
      <c r="J2105">
        <v>2255913</v>
      </c>
      <c r="K2105" t="s">
        <v>52</v>
      </c>
      <c r="L2105" t="s">
        <v>8216</v>
      </c>
      <c r="M2105" t="s">
        <v>8216</v>
      </c>
      <c r="O2105" t="s">
        <v>7288</v>
      </c>
      <c r="S2105">
        <v>627</v>
      </c>
      <c r="T2105">
        <v>208</v>
      </c>
    </row>
    <row r="2106" spans="1:20" x14ac:dyDescent="0.25">
      <c r="A2106" t="s">
        <v>8217</v>
      </c>
      <c r="B2106" t="s">
        <v>29</v>
      </c>
      <c r="C2106" t="s">
        <v>30</v>
      </c>
      <c r="D2106" t="s">
        <v>22</v>
      </c>
      <c r="E2106" t="s">
        <v>23</v>
      </c>
      <c r="F2106" t="s">
        <v>5</v>
      </c>
      <c r="H2106" t="s">
        <v>24</v>
      </c>
      <c r="I2106">
        <v>2256054</v>
      </c>
      <c r="J2106">
        <v>2256950</v>
      </c>
      <c r="K2106" t="s">
        <v>52</v>
      </c>
      <c r="L2106" t="s">
        <v>8219</v>
      </c>
      <c r="M2106" t="s">
        <v>8219</v>
      </c>
      <c r="O2106" t="s">
        <v>527</v>
      </c>
      <c r="S2106">
        <v>897</v>
      </c>
      <c r="T2106">
        <v>298</v>
      </c>
    </row>
    <row r="2107" spans="1:20" x14ac:dyDescent="0.25">
      <c r="A2107" t="s">
        <v>8220</v>
      </c>
      <c r="B2107" t="s">
        <v>29</v>
      </c>
      <c r="C2107" t="s">
        <v>30</v>
      </c>
      <c r="D2107" t="s">
        <v>22</v>
      </c>
      <c r="E2107" t="s">
        <v>23</v>
      </c>
      <c r="F2107" t="s">
        <v>5</v>
      </c>
      <c r="H2107" t="s">
        <v>24</v>
      </c>
      <c r="I2107">
        <v>2257073</v>
      </c>
      <c r="J2107">
        <v>2257987</v>
      </c>
      <c r="K2107" t="s">
        <v>25</v>
      </c>
      <c r="L2107" t="s">
        <v>8222</v>
      </c>
      <c r="M2107" t="s">
        <v>8222</v>
      </c>
      <c r="O2107" t="s">
        <v>805</v>
      </c>
      <c r="S2107">
        <v>915</v>
      </c>
      <c r="T2107">
        <v>304</v>
      </c>
    </row>
    <row r="2108" spans="1:20" x14ac:dyDescent="0.25">
      <c r="A2108" t="s">
        <v>8223</v>
      </c>
      <c r="B2108" t="s">
        <v>29</v>
      </c>
      <c r="C2108" t="s">
        <v>30</v>
      </c>
      <c r="D2108" t="s">
        <v>22</v>
      </c>
      <c r="E2108" t="s">
        <v>23</v>
      </c>
      <c r="F2108" t="s">
        <v>5</v>
      </c>
      <c r="H2108" t="s">
        <v>24</v>
      </c>
      <c r="I2108">
        <v>2258101</v>
      </c>
      <c r="J2108">
        <v>2258586</v>
      </c>
      <c r="K2108" t="s">
        <v>25</v>
      </c>
      <c r="L2108" t="s">
        <v>8225</v>
      </c>
      <c r="M2108" t="s">
        <v>8225</v>
      </c>
      <c r="O2108" t="s">
        <v>56</v>
      </c>
      <c r="S2108">
        <v>486</v>
      </c>
      <c r="T2108">
        <v>161</v>
      </c>
    </row>
    <row r="2109" spans="1:20" x14ac:dyDescent="0.25">
      <c r="A2109" t="s">
        <v>8226</v>
      </c>
      <c r="B2109" t="s">
        <v>29</v>
      </c>
      <c r="C2109" t="s">
        <v>30</v>
      </c>
      <c r="D2109" t="s">
        <v>22</v>
      </c>
      <c r="E2109" t="s">
        <v>23</v>
      </c>
      <c r="F2109" t="s">
        <v>5</v>
      </c>
      <c r="H2109" t="s">
        <v>24</v>
      </c>
      <c r="I2109">
        <v>2258656</v>
      </c>
      <c r="J2109">
        <v>2259063</v>
      </c>
      <c r="K2109" t="s">
        <v>25</v>
      </c>
      <c r="L2109" t="s">
        <v>8228</v>
      </c>
      <c r="M2109" t="s">
        <v>8228</v>
      </c>
      <c r="O2109" t="s">
        <v>56</v>
      </c>
      <c r="S2109">
        <v>408</v>
      </c>
      <c r="T2109">
        <v>135</v>
      </c>
    </row>
    <row r="2110" spans="1:20" x14ac:dyDescent="0.25">
      <c r="A2110" t="s">
        <v>8229</v>
      </c>
      <c r="B2110" t="s">
        <v>29</v>
      </c>
      <c r="C2110" t="s">
        <v>30</v>
      </c>
      <c r="D2110" t="s">
        <v>22</v>
      </c>
      <c r="E2110" t="s">
        <v>23</v>
      </c>
      <c r="F2110" t="s">
        <v>5</v>
      </c>
      <c r="H2110" t="s">
        <v>24</v>
      </c>
      <c r="I2110">
        <v>2259102</v>
      </c>
      <c r="J2110">
        <v>2259263</v>
      </c>
      <c r="K2110" t="s">
        <v>52</v>
      </c>
      <c r="L2110" t="s">
        <v>8231</v>
      </c>
      <c r="M2110" t="s">
        <v>8231</v>
      </c>
      <c r="O2110" t="s">
        <v>8232</v>
      </c>
      <c r="S2110">
        <v>162</v>
      </c>
      <c r="T2110">
        <v>53</v>
      </c>
    </row>
    <row r="2111" spans="1:20" x14ac:dyDescent="0.25">
      <c r="A2111" t="s">
        <v>8233</v>
      </c>
      <c r="B2111" t="s">
        <v>29</v>
      </c>
      <c r="C2111" t="s">
        <v>30</v>
      </c>
      <c r="D2111" t="s">
        <v>22</v>
      </c>
      <c r="E2111" t="s">
        <v>23</v>
      </c>
      <c r="F2111" t="s">
        <v>5</v>
      </c>
      <c r="H2111" t="s">
        <v>24</v>
      </c>
      <c r="I2111">
        <v>2259516</v>
      </c>
      <c r="J2111">
        <v>2260205</v>
      </c>
      <c r="K2111" t="s">
        <v>25</v>
      </c>
      <c r="L2111" t="s">
        <v>8235</v>
      </c>
      <c r="M2111" t="s">
        <v>8235</v>
      </c>
      <c r="O2111" t="s">
        <v>8236</v>
      </c>
      <c r="S2111">
        <v>690</v>
      </c>
      <c r="T2111">
        <v>229</v>
      </c>
    </row>
    <row r="2112" spans="1:20" x14ac:dyDescent="0.25">
      <c r="A2112" t="s">
        <v>8237</v>
      </c>
      <c r="B2112" t="s">
        <v>29</v>
      </c>
      <c r="C2112" t="s">
        <v>30</v>
      </c>
      <c r="D2112" t="s">
        <v>22</v>
      </c>
      <c r="E2112" t="s">
        <v>23</v>
      </c>
      <c r="F2112" t="s">
        <v>5</v>
      </c>
      <c r="H2112" t="s">
        <v>24</v>
      </c>
      <c r="I2112">
        <v>2260278</v>
      </c>
      <c r="J2112">
        <v>2260610</v>
      </c>
      <c r="K2112" t="s">
        <v>25</v>
      </c>
      <c r="L2112" t="s">
        <v>8239</v>
      </c>
      <c r="M2112" t="s">
        <v>8239</v>
      </c>
      <c r="O2112" t="s">
        <v>8240</v>
      </c>
      <c r="S2112">
        <v>333</v>
      </c>
      <c r="T2112">
        <v>110</v>
      </c>
    </row>
    <row r="2113" spans="1:20" x14ac:dyDescent="0.25">
      <c r="A2113" t="s">
        <v>8241</v>
      </c>
      <c r="B2113" t="s">
        <v>29</v>
      </c>
      <c r="C2113" t="s">
        <v>30</v>
      </c>
      <c r="D2113" t="s">
        <v>22</v>
      </c>
      <c r="E2113" t="s">
        <v>23</v>
      </c>
      <c r="F2113" t="s">
        <v>5</v>
      </c>
      <c r="H2113" t="s">
        <v>24</v>
      </c>
      <c r="I2113">
        <v>2260617</v>
      </c>
      <c r="J2113">
        <v>2261102</v>
      </c>
      <c r="K2113" t="s">
        <v>25</v>
      </c>
      <c r="L2113" t="s">
        <v>8243</v>
      </c>
      <c r="M2113" t="s">
        <v>8243</v>
      </c>
      <c r="O2113" t="s">
        <v>3594</v>
      </c>
      <c r="S2113">
        <v>486</v>
      </c>
      <c r="T2113">
        <v>161</v>
      </c>
    </row>
    <row r="2114" spans="1:20" x14ac:dyDescent="0.25">
      <c r="A2114" t="s">
        <v>8244</v>
      </c>
      <c r="B2114" t="s">
        <v>29</v>
      </c>
      <c r="C2114" t="s">
        <v>30</v>
      </c>
      <c r="D2114" t="s">
        <v>22</v>
      </c>
      <c r="E2114" t="s">
        <v>23</v>
      </c>
      <c r="F2114" t="s">
        <v>5</v>
      </c>
      <c r="H2114" t="s">
        <v>24</v>
      </c>
      <c r="I2114">
        <v>2261110</v>
      </c>
      <c r="J2114">
        <v>2263164</v>
      </c>
      <c r="K2114" t="s">
        <v>52</v>
      </c>
      <c r="L2114" t="s">
        <v>8246</v>
      </c>
      <c r="M2114" t="s">
        <v>8246</v>
      </c>
      <c r="O2114" t="s">
        <v>6181</v>
      </c>
      <c r="S2114">
        <v>2055</v>
      </c>
      <c r="T2114">
        <v>684</v>
      </c>
    </row>
    <row r="2115" spans="1:20" x14ac:dyDescent="0.25">
      <c r="A2115" t="s">
        <v>8247</v>
      </c>
      <c r="B2115" t="s">
        <v>29</v>
      </c>
      <c r="C2115" t="s">
        <v>30</v>
      </c>
      <c r="D2115" t="s">
        <v>22</v>
      </c>
      <c r="E2115" t="s">
        <v>23</v>
      </c>
      <c r="F2115" t="s">
        <v>5</v>
      </c>
      <c r="H2115" t="s">
        <v>24</v>
      </c>
      <c r="I2115">
        <v>2263317</v>
      </c>
      <c r="J2115">
        <v>2264336</v>
      </c>
      <c r="K2115" t="s">
        <v>25</v>
      </c>
      <c r="L2115" t="s">
        <v>8249</v>
      </c>
      <c r="M2115" t="s">
        <v>8249</v>
      </c>
      <c r="O2115" t="s">
        <v>8250</v>
      </c>
      <c r="S2115">
        <v>1020</v>
      </c>
      <c r="T2115">
        <v>339</v>
      </c>
    </row>
    <row r="2116" spans="1:20" x14ac:dyDescent="0.25">
      <c r="A2116" t="s">
        <v>8251</v>
      </c>
      <c r="B2116" t="s">
        <v>29</v>
      </c>
      <c r="C2116" t="s">
        <v>30</v>
      </c>
      <c r="D2116" t="s">
        <v>22</v>
      </c>
      <c r="E2116" t="s">
        <v>23</v>
      </c>
      <c r="F2116" t="s">
        <v>5</v>
      </c>
      <c r="H2116" t="s">
        <v>24</v>
      </c>
      <c r="I2116">
        <v>2264333</v>
      </c>
      <c r="J2116">
        <v>2265310</v>
      </c>
      <c r="K2116" t="s">
        <v>52</v>
      </c>
      <c r="L2116" t="s">
        <v>8253</v>
      </c>
      <c r="M2116" t="s">
        <v>8253</v>
      </c>
      <c r="O2116" t="s">
        <v>8254</v>
      </c>
      <c r="S2116">
        <v>978</v>
      </c>
      <c r="T2116">
        <v>325</v>
      </c>
    </row>
    <row r="2117" spans="1:20" x14ac:dyDescent="0.25">
      <c r="A2117" t="s">
        <v>8256</v>
      </c>
      <c r="B2117" t="s">
        <v>29</v>
      </c>
      <c r="C2117" t="s">
        <v>30</v>
      </c>
      <c r="D2117" t="s">
        <v>22</v>
      </c>
      <c r="E2117" t="s">
        <v>23</v>
      </c>
      <c r="F2117" t="s">
        <v>5</v>
      </c>
      <c r="H2117" t="s">
        <v>24</v>
      </c>
      <c r="I2117">
        <v>2265446</v>
      </c>
      <c r="J2117">
        <v>2267617</v>
      </c>
      <c r="K2117" t="s">
        <v>52</v>
      </c>
      <c r="L2117" t="s">
        <v>8258</v>
      </c>
      <c r="M2117" t="s">
        <v>8258</v>
      </c>
      <c r="O2117" t="s">
        <v>8259</v>
      </c>
      <c r="P2117" t="s">
        <v>8255</v>
      </c>
      <c r="S2117">
        <v>2172</v>
      </c>
      <c r="T2117">
        <v>723</v>
      </c>
    </row>
    <row r="2118" spans="1:20" x14ac:dyDescent="0.25">
      <c r="A2118" t="s">
        <v>8260</v>
      </c>
      <c r="B2118" t="s">
        <v>29</v>
      </c>
      <c r="C2118" t="s">
        <v>30</v>
      </c>
      <c r="D2118" t="s">
        <v>22</v>
      </c>
      <c r="E2118" t="s">
        <v>23</v>
      </c>
      <c r="F2118" t="s">
        <v>5</v>
      </c>
      <c r="H2118" t="s">
        <v>24</v>
      </c>
      <c r="I2118">
        <v>2267967</v>
      </c>
      <c r="J2118">
        <v>2268185</v>
      </c>
      <c r="K2118" t="s">
        <v>52</v>
      </c>
      <c r="L2118" t="s">
        <v>8262</v>
      </c>
      <c r="M2118" t="s">
        <v>8262</v>
      </c>
      <c r="O2118" t="s">
        <v>8263</v>
      </c>
      <c r="S2118">
        <v>219</v>
      </c>
      <c r="T2118">
        <v>72</v>
      </c>
    </row>
    <row r="2119" spans="1:20" x14ac:dyDescent="0.25">
      <c r="A2119" t="s">
        <v>8265</v>
      </c>
      <c r="B2119" t="s">
        <v>29</v>
      </c>
      <c r="C2119" t="s">
        <v>30</v>
      </c>
      <c r="D2119" t="s">
        <v>22</v>
      </c>
      <c r="E2119" t="s">
        <v>23</v>
      </c>
      <c r="F2119" t="s">
        <v>5</v>
      </c>
      <c r="H2119" t="s">
        <v>24</v>
      </c>
      <c r="I2119">
        <v>2268199</v>
      </c>
      <c r="J2119">
        <v>2270091</v>
      </c>
      <c r="K2119" t="s">
        <v>52</v>
      </c>
      <c r="L2119" t="s">
        <v>8267</v>
      </c>
      <c r="M2119" t="s">
        <v>8267</v>
      </c>
      <c r="O2119" t="s">
        <v>8268</v>
      </c>
      <c r="P2119" t="s">
        <v>8264</v>
      </c>
      <c r="S2119">
        <v>1893</v>
      </c>
      <c r="T2119">
        <v>630</v>
      </c>
    </row>
    <row r="2120" spans="1:20" x14ac:dyDescent="0.25">
      <c r="A2120" t="s">
        <v>8269</v>
      </c>
      <c r="B2120" t="s">
        <v>29</v>
      </c>
      <c r="C2120" t="s">
        <v>30</v>
      </c>
      <c r="D2120" t="s">
        <v>22</v>
      </c>
      <c r="E2120" t="s">
        <v>23</v>
      </c>
      <c r="F2120" t="s">
        <v>5</v>
      </c>
      <c r="H2120" t="s">
        <v>24</v>
      </c>
      <c r="I2120">
        <v>2270193</v>
      </c>
      <c r="J2120">
        <v>2270627</v>
      </c>
      <c r="K2120" t="s">
        <v>52</v>
      </c>
      <c r="L2120" t="s">
        <v>8271</v>
      </c>
      <c r="M2120" t="s">
        <v>8271</v>
      </c>
      <c r="O2120" t="s">
        <v>4246</v>
      </c>
      <c r="S2120">
        <v>435</v>
      </c>
      <c r="T2120">
        <v>144</v>
      </c>
    </row>
    <row r="2121" spans="1:20" x14ac:dyDescent="0.25">
      <c r="A2121" t="s">
        <v>8272</v>
      </c>
      <c r="B2121" t="s">
        <v>29</v>
      </c>
      <c r="C2121" t="s">
        <v>30</v>
      </c>
      <c r="D2121" t="s">
        <v>22</v>
      </c>
      <c r="E2121" t="s">
        <v>23</v>
      </c>
      <c r="F2121" t="s">
        <v>5</v>
      </c>
      <c r="H2121" t="s">
        <v>24</v>
      </c>
      <c r="I2121">
        <v>2270624</v>
      </c>
      <c r="J2121">
        <v>2271094</v>
      </c>
      <c r="K2121" t="s">
        <v>52</v>
      </c>
      <c r="L2121" t="s">
        <v>8274</v>
      </c>
      <c r="M2121" t="s">
        <v>8274</v>
      </c>
      <c r="O2121" t="s">
        <v>4246</v>
      </c>
      <c r="S2121">
        <v>471</v>
      </c>
      <c r="T2121">
        <v>156</v>
      </c>
    </row>
    <row r="2122" spans="1:20" x14ac:dyDescent="0.25">
      <c r="A2122" t="s">
        <v>8275</v>
      </c>
      <c r="B2122" t="s">
        <v>29</v>
      </c>
      <c r="C2122" t="s">
        <v>30</v>
      </c>
      <c r="D2122" t="s">
        <v>22</v>
      </c>
      <c r="E2122" t="s">
        <v>23</v>
      </c>
      <c r="F2122" t="s">
        <v>5</v>
      </c>
      <c r="H2122" t="s">
        <v>24</v>
      </c>
      <c r="I2122">
        <v>2271113</v>
      </c>
      <c r="J2122">
        <v>2271853</v>
      </c>
      <c r="K2122" t="s">
        <v>52</v>
      </c>
      <c r="L2122" t="s">
        <v>8277</v>
      </c>
      <c r="M2122" t="s">
        <v>8277</v>
      </c>
      <c r="O2122" t="s">
        <v>8278</v>
      </c>
      <c r="S2122">
        <v>741</v>
      </c>
      <c r="T2122">
        <v>246</v>
      </c>
    </row>
    <row r="2123" spans="1:20" x14ac:dyDescent="0.25">
      <c r="A2123" t="s">
        <v>8279</v>
      </c>
      <c r="B2123" t="s">
        <v>29</v>
      </c>
      <c r="C2123" t="s">
        <v>30</v>
      </c>
      <c r="D2123" t="s">
        <v>22</v>
      </c>
      <c r="E2123" t="s">
        <v>23</v>
      </c>
      <c r="F2123" t="s">
        <v>5</v>
      </c>
      <c r="H2123" t="s">
        <v>24</v>
      </c>
      <c r="I2123">
        <v>2272021</v>
      </c>
      <c r="J2123">
        <v>2273295</v>
      </c>
      <c r="K2123" t="s">
        <v>25</v>
      </c>
      <c r="L2123" t="s">
        <v>8281</v>
      </c>
      <c r="M2123" t="s">
        <v>8281</v>
      </c>
      <c r="O2123" t="s">
        <v>7918</v>
      </c>
      <c r="S2123">
        <v>1275</v>
      </c>
      <c r="T2123">
        <v>424</v>
      </c>
    </row>
    <row r="2124" spans="1:20" x14ac:dyDescent="0.25">
      <c r="A2124" t="s">
        <v>8282</v>
      </c>
      <c r="B2124" t="s">
        <v>29</v>
      </c>
      <c r="C2124" t="s">
        <v>30</v>
      </c>
      <c r="D2124" t="s">
        <v>22</v>
      </c>
      <c r="E2124" t="s">
        <v>23</v>
      </c>
      <c r="F2124" t="s">
        <v>5</v>
      </c>
      <c r="H2124" t="s">
        <v>24</v>
      </c>
      <c r="I2124">
        <v>2273455</v>
      </c>
      <c r="J2124">
        <v>2274000</v>
      </c>
      <c r="K2124" t="s">
        <v>25</v>
      </c>
      <c r="L2124" t="s">
        <v>8284</v>
      </c>
      <c r="M2124" t="s">
        <v>8284</v>
      </c>
      <c r="O2124" t="s">
        <v>56</v>
      </c>
      <c r="S2124">
        <v>546</v>
      </c>
      <c r="T2124">
        <v>181</v>
      </c>
    </row>
    <row r="2125" spans="1:20" x14ac:dyDescent="0.25">
      <c r="A2125" t="s">
        <v>8285</v>
      </c>
      <c r="B2125" t="s">
        <v>29</v>
      </c>
      <c r="C2125" t="s">
        <v>30</v>
      </c>
      <c r="D2125" t="s">
        <v>22</v>
      </c>
      <c r="E2125" t="s">
        <v>23</v>
      </c>
      <c r="F2125" t="s">
        <v>5</v>
      </c>
      <c r="H2125" t="s">
        <v>24</v>
      </c>
      <c r="I2125">
        <v>2274000</v>
      </c>
      <c r="J2125">
        <v>2275187</v>
      </c>
      <c r="K2125" t="s">
        <v>25</v>
      </c>
      <c r="L2125" t="s">
        <v>8287</v>
      </c>
      <c r="M2125" t="s">
        <v>8287</v>
      </c>
      <c r="O2125" t="s">
        <v>8288</v>
      </c>
      <c r="S2125">
        <v>1188</v>
      </c>
      <c r="T2125">
        <v>395</v>
      </c>
    </row>
    <row r="2126" spans="1:20" x14ac:dyDescent="0.25">
      <c r="A2126" t="s">
        <v>8289</v>
      </c>
      <c r="B2126" t="s">
        <v>29</v>
      </c>
      <c r="C2126" t="s">
        <v>30</v>
      </c>
      <c r="D2126" t="s">
        <v>22</v>
      </c>
      <c r="E2126" t="s">
        <v>23</v>
      </c>
      <c r="F2126" t="s">
        <v>5</v>
      </c>
      <c r="H2126" t="s">
        <v>24</v>
      </c>
      <c r="I2126">
        <v>2275362</v>
      </c>
      <c r="J2126">
        <v>2276132</v>
      </c>
      <c r="K2126" t="s">
        <v>25</v>
      </c>
      <c r="L2126" t="s">
        <v>8291</v>
      </c>
      <c r="M2126" t="s">
        <v>8291</v>
      </c>
      <c r="O2126" t="s">
        <v>1113</v>
      </c>
      <c r="S2126">
        <v>771</v>
      </c>
      <c r="T2126">
        <v>256</v>
      </c>
    </row>
    <row r="2127" spans="1:20" x14ac:dyDescent="0.25">
      <c r="A2127" t="s">
        <v>8292</v>
      </c>
      <c r="B2127" t="s">
        <v>29</v>
      </c>
      <c r="C2127" t="s">
        <v>30</v>
      </c>
      <c r="D2127" t="s">
        <v>22</v>
      </c>
      <c r="E2127" t="s">
        <v>23</v>
      </c>
      <c r="F2127" t="s">
        <v>5</v>
      </c>
      <c r="H2127" t="s">
        <v>24</v>
      </c>
      <c r="I2127">
        <v>2276140</v>
      </c>
      <c r="J2127">
        <v>2278626</v>
      </c>
      <c r="K2127" t="s">
        <v>52</v>
      </c>
      <c r="L2127" t="s">
        <v>8294</v>
      </c>
      <c r="M2127" t="s">
        <v>8294</v>
      </c>
      <c r="O2127" t="s">
        <v>8295</v>
      </c>
      <c r="S2127">
        <v>2487</v>
      </c>
      <c r="T2127">
        <v>828</v>
      </c>
    </row>
    <row r="2128" spans="1:20" x14ac:dyDescent="0.25">
      <c r="A2128" t="s">
        <v>8296</v>
      </c>
      <c r="B2128" t="s">
        <v>29</v>
      </c>
      <c r="C2128" t="s">
        <v>30</v>
      </c>
      <c r="D2128" t="s">
        <v>22</v>
      </c>
      <c r="E2128" t="s">
        <v>23</v>
      </c>
      <c r="F2128" t="s">
        <v>5</v>
      </c>
      <c r="H2128" t="s">
        <v>24</v>
      </c>
      <c r="I2128">
        <v>2278626</v>
      </c>
      <c r="J2128">
        <v>2279345</v>
      </c>
      <c r="K2128" t="s">
        <v>52</v>
      </c>
      <c r="L2128" t="s">
        <v>8298</v>
      </c>
      <c r="M2128" t="s">
        <v>8298</v>
      </c>
      <c r="O2128" t="s">
        <v>695</v>
      </c>
      <c r="S2128">
        <v>720</v>
      </c>
      <c r="T2128">
        <v>239</v>
      </c>
    </row>
    <row r="2129" spans="1:21" x14ac:dyDescent="0.25">
      <c r="A2129" t="s">
        <v>8299</v>
      </c>
      <c r="B2129" t="s">
        <v>29</v>
      </c>
      <c r="C2129" t="s">
        <v>30</v>
      </c>
      <c r="D2129" t="s">
        <v>22</v>
      </c>
      <c r="E2129" t="s">
        <v>23</v>
      </c>
      <c r="F2129" t="s">
        <v>5</v>
      </c>
      <c r="H2129" t="s">
        <v>24</v>
      </c>
      <c r="I2129">
        <v>2279407</v>
      </c>
      <c r="J2129">
        <v>2280048</v>
      </c>
      <c r="K2129" t="s">
        <v>25</v>
      </c>
      <c r="L2129" t="s">
        <v>8301</v>
      </c>
      <c r="M2129" t="s">
        <v>8301</v>
      </c>
      <c r="O2129" t="s">
        <v>8302</v>
      </c>
      <c r="S2129">
        <v>642</v>
      </c>
      <c r="T2129">
        <v>213</v>
      </c>
    </row>
    <row r="2130" spans="1:21" x14ac:dyDescent="0.25">
      <c r="A2130" t="s">
        <v>8303</v>
      </c>
      <c r="B2130" t="s">
        <v>29</v>
      </c>
      <c r="C2130" t="s">
        <v>30</v>
      </c>
      <c r="D2130" t="s">
        <v>22</v>
      </c>
      <c r="E2130" t="s">
        <v>23</v>
      </c>
      <c r="F2130" t="s">
        <v>5</v>
      </c>
      <c r="H2130" t="s">
        <v>24</v>
      </c>
      <c r="I2130">
        <v>2280053</v>
      </c>
      <c r="J2130">
        <v>2281033</v>
      </c>
      <c r="K2130" t="s">
        <v>52</v>
      </c>
      <c r="L2130" t="s">
        <v>8305</v>
      </c>
      <c r="M2130" t="s">
        <v>8305</v>
      </c>
      <c r="O2130" t="s">
        <v>419</v>
      </c>
      <c r="S2130">
        <v>981</v>
      </c>
      <c r="T2130">
        <v>326</v>
      </c>
    </row>
    <row r="2131" spans="1:21" x14ac:dyDescent="0.25">
      <c r="A2131" t="s">
        <v>8306</v>
      </c>
      <c r="B2131" t="s">
        <v>124</v>
      </c>
      <c r="D2131" t="s">
        <v>22</v>
      </c>
      <c r="E2131" t="s">
        <v>23</v>
      </c>
      <c r="F2131" t="s">
        <v>5</v>
      </c>
      <c r="H2131" t="s">
        <v>24</v>
      </c>
      <c r="I2131">
        <v>2281092</v>
      </c>
      <c r="J2131">
        <v>2281167</v>
      </c>
      <c r="K2131" t="s">
        <v>25</v>
      </c>
      <c r="O2131" t="s">
        <v>8308</v>
      </c>
      <c r="S2131">
        <v>76</v>
      </c>
      <c r="U2131" t="s">
        <v>8309</v>
      </c>
    </row>
    <row r="2132" spans="1:21" x14ac:dyDescent="0.25">
      <c r="A2132" t="s">
        <v>8310</v>
      </c>
      <c r="B2132" t="s">
        <v>29</v>
      </c>
      <c r="C2132" t="s">
        <v>30</v>
      </c>
      <c r="D2132" t="s">
        <v>22</v>
      </c>
      <c r="E2132" t="s">
        <v>23</v>
      </c>
      <c r="F2132" t="s">
        <v>5</v>
      </c>
      <c r="H2132" t="s">
        <v>24</v>
      </c>
      <c r="I2132">
        <v>2281219</v>
      </c>
      <c r="J2132">
        <v>2282508</v>
      </c>
      <c r="K2132" t="s">
        <v>52</v>
      </c>
      <c r="L2132" t="s">
        <v>8312</v>
      </c>
      <c r="M2132" t="s">
        <v>8312</v>
      </c>
      <c r="O2132" t="s">
        <v>8313</v>
      </c>
      <c r="S2132">
        <v>1290</v>
      </c>
      <c r="T2132">
        <v>429</v>
      </c>
    </row>
    <row r="2133" spans="1:21" x14ac:dyDescent="0.25">
      <c r="A2133" t="s">
        <v>8314</v>
      </c>
      <c r="B2133" t="s">
        <v>29</v>
      </c>
      <c r="C2133" t="s">
        <v>30</v>
      </c>
      <c r="D2133" t="s">
        <v>22</v>
      </c>
      <c r="E2133" t="s">
        <v>23</v>
      </c>
      <c r="F2133" t="s">
        <v>5</v>
      </c>
      <c r="H2133" t="s">
        <v>24</v>
      </c>
      <c r="I2133">
        <v>2282623</v>
      </c>
      <c r="J2133">
        <v>2283105</v>
      </c>
      <c r="K2133" t="s">
        <v>25</v>
      </c>
      <c r="L2133" t="s">
        <v>8316</v>
      </c>
      <c r="M2133" t="s">
        <v>8316</v>
      </c>
      <c r="O2133" t="s">
        <v>56</v>
      </c>
      <c r="S2133">
        <v>483</v>
      </c>
      <c r="T2133">
        <v>160</v>
      </c>
    </row>
    <row r="2134" spans="1:21" x14ac:dyDescent="0.25">
      <c r="A2134" t="s">
        <v>8317</v>
      </c>
      <c r="B2134" t="s">
        <v>29</v>
      </c>
      <c r="C2134" t="s">
        <v>30</v>
      </c>
      <c r="D2134" t="s">
        <v>22</v>
      </c>
      <c r="E2134" t="s">
        <v>23</v>
      </c>
      <c r="F2134" t="s">
        <v>5</v>
      </c>
      <c r="H2134" t="s">
        <v>24</v>
      </c>
      <c r="I2134">
        <v>2283213</v>
      </c>
      <c r="J2134">
        <v>2283815</v>
      </c>
      <c r="K2134" t="s">
        <v>25</v>
      </c>
      <c r="L2134" t="s">
        <v>8319</v>
      </c>
      <c r="M2134" t="s">
        <v>8319</v>
      </c>
      <c r="O2134" t="s">
        <v>6265</v>
      </c>
      <c r="S2134">
        <v>603</v>
      </c>
      <c r="T2134">
        <v>200</v>
      </c>
    </row>
    <row r="2135" spans="1:21" x14ac:dyDescent="0.25">
      <c r="A2135" t="s">
        <v>8321</v>
      </c>
      <c r="B2135" t="s">
        <v>29</v>
      </c>
      <c r="C2135" t="s">
        <v>30</v>
      </c>
      <c r="D2135" t="s">
        <v>22</v>
      </c>
      <c r="E2135" t="s">
        <v>23</v>
      </c>
      <c r="F2135" t="s">
        <v>5</v>
      </c>
      <c r="H2135" t="s">
        <v>24</v>
      </c>
      <c r="I2135">
        <v>2283803</v>
      </c>
      <c r="J2135">
        <v>2285980</v>
      </c>
      <c r="K2135" t="s">
        <v>52</v>
      </c>
      <c r="L2135" t="s">
        <v>8323</v>
      </c>
      <c r="M2135" t="s">
        <v>8323</v>
      </c>
      <c r="O2135" t="s">
        <v>8324</v>
      </c>
      <c r="P2135" t="s">
        <v>8320</v>
      </c>
      <c r="S2135">
        <v>2178</v>
      </c>
      <c r="T2135">
        <v>725</v>
      </c>
    </row>
    <row r="2136" spans="1:21" x14ac:dyDescent="0.25">
      <c r="A2136" t="s">
        <v>8326</v>
      </c>
      <c r="B2136" t="s">
        <v>29</v>
      </c>
      <c r="C2136" t="s">
        <v>30</v>
      </c>
      <c r="D2136" t="s">
        <v>22</v>
      </c>
      <c r="E2136" t="s">
        <v>23</v>
      </c>
      <c r="F2136" t="s">
        <v>5</v>
      </c>
      <c r="H2136" t="s">
        <v>24</v>
      </c>
      <c r="I2136">
        <v>2286302</v>
      </c>
      <c r="J2136">
        <v>2286514</v>
      </c>
      <c r="K2136" t="s">
        <v>25</v>
      </c>
      <c r="L2136" t="s">
        <v>8328</v>
      </c>
      <c r="M2136" t="s">
        <v>8328</v>
      </c>
      <c r="O2136" t="s">
        <v>8329</v>
      </c>
      <c r="P2136" t="s">
        <v>8325</v>
      </c>
      <c r="S2136">
        <v>213</v>
      </c>
      <c r="T2136">
        <v>70</v>
      </c>
    </row>
    <row r="2137" spans="1:21" x14ac:dyDescent="0.25">
      <c r="A2137" t="s">
        <v>8330</v>
      </c>
      <c r="B2137" t="s">
        <v>29</v>
      </c>
      <c r="C2137" t="s">
        <v>30</v>
      </c>
      <c r="D2137" t="s">
        <v>22</v>
      </c>
      <c r="E2137" t="s">
        <v>23</v>
      </c>
      <c r="F2137" t="s">
        <v>5</v>
      </c>
      <c r="H2137" t="s">
        <v>24</v>
      </c>
      <c r="I2137">
        <v>2286688</v>
      </c>
      <c r="J2137">
        <v>2287710</v>
      </c>
      <c r="K2137" t="s">
        <v>52</v>
      </c>
      <c r="L2137" t="s">
        <v>8332</v>
      </c>
      <c r="M2137" t="s">
        <v>8332</v>
      </c>
      <c r="O2137" t="s">
        <v>8333</v>
      </c>
      <c r="S2137">
        <v>1023</v>
      </c>
      <c r="T2137">
        <v>340</v>
      </c>
    </row>
    <row r="2138" spans="1:21" x14ac:dyDescent="0.25">
      <c r="A2138" t="s">
        <v>8334</v>
      </c>
      <c r="B2138" t="s">
        <v>29</v>
      </c>
      <c r="C2138" t="s">
        <v>30</v>
      </c>
      <c r="D2138" t="s">
        <v>22</v>
      </c>
      <c r="E2138" t="s">
        <v>23</v>
      </c>
      <c r="F2138" t="s">
        <v>5</v>
      </c>
      <c r="H2138" t="s">
        <v>24</v>
      </c>
      <c r="I2138">
        <v>2288115</v>
      </c>
      <c r="J2138">
        <v>2289278</v>
      </c>
      <c r="K2138" t="s">
        <v>25</v>
      </c>
      <c r="L2138" t="s">
        <v>8336</v>
      </c>
      <c r="M2138" t="s">
        <v>8336</v>
      </c>
      <c r="O2138" t="s">
        <v>3770</v>
      </c>
      <c r="S2138">
        <v>1164</v>
      </c>
      <c r="T2138">
        <v>387</v>
      </c>
    </row>
    <row r="2139" spans="1:21" x14ac:dyDescent="0.25">
      <c r="A2139" t="s">
        <v>8337</v>
      </c>
      <c r="B2139" t="s">
        <v>29</v>
      </c>
      <c r="C2139" t="s">
        <v>30</v>
      </c>
      <c r="D2139" t="s">
        <v>22</v>
      </c>
      <c r="E2139" t="s">
        <v>23</v>
      </c>
      <c r="F2139" t="s">
        <v>5</v>
      </c>
      <c r="H2139" t="s">
        <v>24</v>
      </c>
      <c r="I2139">
        <v>2289288</v>
      </c>
      <c r="J2139">
        <v>2290787</v>
      </c>
      <c r="K2139" t="s">
        <v>52</v>
      </c>
      <c r="L2139" t="s">
        <v>8339</v>
      </c>
      <c r="M2139" t="s">
        <v>8339</v>
      </c>
      <c r="O2139" t="s">
        <v>8340</v>
      </c>
      <c r="S2139">
        <v>1500</v>
      </c>
      <c r="T2139">
        <v>499</v>
      </c>
    </row>
    <row r="2140" spans="1:21" x14ac:dyDescent="0.25">
      <c r="A2140" t="s">
        <v>8341</v>
      </c>
      <c r="B2140" t="s">
        <v>29</v>
      </c>
      <c r="C2140" t="s">
        <v>30</v>
      </c>
      <c r="D2140" t="s">
        <v>22</v>
      </c>
      <c r="E2140" t="s">
        <v>23</v>
      </c>
      <c r="F2140" t="s">
        <v>5</v>
      </c>
      <c r="H2140" t="s">
        <v>24</v>
      </c>
      <c r="I2140">
        <v>2290990</v>
      </c>
      <c r="J2140">
        <v>2292105</v>
      </c>
      <c r="K2140" t="s">
        <v>25</v>
      </c>
      <c r="L2140" t="s">
        <v>8343</v>
      </c>
      <c r="M2140" t="s">
        <v>8343</v>
      </c>
      <c r="O2140" t="s">
        <v>2964</v>
      </c>
      <c r="P2140" t="s">
        <v>2960</v>
      </c>
      <c r="S2140">
        <v>1116</v>
      </c>
      <c r="T2140">
        <v>371</v>
      </c>
    </row>
    <row r="2141" spans="1:21" x14ac:dyDescent="0.25">
      <c r="A2141" t="s">
        <v>8345</v>
      </c>
      <c r="B2141" t="s">
        <v>29</v>
      </c>
      <c r="C2141" t="s">
        <v>30</v>
      </c>
      <c r="D2141" t="s">
        <v>22</v>
      </c>
      <c r="E2141" t="s">
        <v>23</v>
      </c>
      <c r="F2141" t="s">
        <v>5</v>
      </c>
      <c r="H2141" t="s">
        <v>24</v>
      </c>
      <c r="I2141">
        <v>2292106</v>
      </c>
      <c r="J2141">
        <v>2294163</v>
      </c>
      <c r="K2141" t="s">
        <v>52</v>
      </c>
      <c r="L2141" t="s">
        <v>8347</v>
      </c>
      <c r="M2141" t="s">
        <v>8347</v>
      </c>
      <c r="O2141" t="s">
        <v>8348</v>
      </c>
      <c r="P2141" t="s">
        <v>8344</v>
      </c>
      <c r="S2141">
        <v>2058</v>
      </c>
      <c r="T2141">
        <v>685</v>
      </c>
    </row>
    <row r="2142" spans="1:21" x14ac:dyDescent="0.25">
      <c r="A2142" t="s">
        <v>8349</v>
      </c>
      <c r="B2142" t="s">
        <v>29</v>
      </c>
      <c r="C2142" t="s">
        <v>30</v>
      </c>
      <c r="D2142" t="s">
        <v>22</v>
      </c>
      <c r="E2142" t="s">
        <v>23</v>
      </c>
      <c r="F2142" t="s">
        <v>5</v>
      </c>
      <c r="H2142" t="s">
        <v>24</v>
      </c>
      <c r="I2142">
        <v>2294357</v>
      </c>
      <c r="J2142">
        <v>2295541</v>
      </c>
      <c r="K2142" t="s">
        <v>25</v>
      </c>
      <c r="L2142" t="s">
        <v>8351</v>
      </c>
      <c r="M2142" t="s">
        <v>8351</v>
      </c>
      <c r="O2142" t="s">
        <v>3932</v>
      </c>
      <c r="S2142">
        <v>1185</v>
      </c>
      <c r="T2142">
        <v>394</v>
      </c>
    </row>
    <row r="2143" spans="1:21" x14ac:dyDescent="0.25">
      <c r="A2143" t="s">
        <v>8352</v>
      </c>
      <c r="B2143" t="s">
        <v>124</v>
      </c>
      <c r="D2143" t="s">
        <v>22</v>
      </c>
      <c r="E2143" t="s">
        <v>23</v>
      </c>
      <c r="F2143" t="s">
        <v>5</v>
      </c>
      <c r="H2143" t="s">
        <v>24</v>
      </c>
      <c r="I2143">
        <v>2295612</v>
      </c>
      <c r="J2143">
        <v>2295687</v>
      </c>
      <c r="K2143" t="s">
        <v>25</v>
      </c>
      <c r="O2143" t="s">
        <v>8308</v>
      </c>
      <c r="S2143">
        <v>76</v>
      </c>
      <c r="U2143" t="s">
        <v>8309</v>
      </c>
    </row>
    <row r="2144" spans="1:21" x14ac:dyDescent="0.25">
      <c r="A2144" t="s">
        <v>8355</v>
      </c>
      <c r="B2144" t="s">
        <v>29</v>
      </c>
      <c r="C2144" t="s">
        <v>30</v>
      </c>
      <c r="D2144" t="s">
        <v>22</v>
      </c>
      <c r="E2144" t="s">
        <v>23</v>
      </c>
      <c r="F2144" t="s">
        <v>5</v>
      </c>
      <c r="H2144" t="s">
        <v>24</v>
      </c>
      <c r="I2144">
        <v>2296198</v>
      </c>
      <c r="J2144">
        <v>2296908</v>
      </c>
      <c r="K2144" t="s">
        <v>52</v>
      </c>
      <c r="L2144" t="s">
        <v>8357</v>
      </c>
      <c r="M2144" t="s">
        <v>8357</v>
      </c>
      <c r="O2144" t="s">
        <v>8358</v>
      </c>
      <c r="P2144" t="s">
        <v>8354</v>
      </c>
      <c r="S2144">
        <v>711</v>
      </c>
      <c r="T2144">
        <v>236</v>
      </c>
    </row>
    <row r="2145" spans="1:20" x14ac:dyDescent="0.25">
      <c r="A2145" t="s">
        <v>8360</v>
      </c>
      <c r="B2145" t="s">
        <v>29</v>
      </c>
      <c r="C2145" t="s">
        <v>30</v>
      </c>
      <c r="D2145" t="s">
        <v>22</v>
      </c>
      <c r="E2145" t="s">
        <v>23</v>
      </c>
      <c r="F2145" t="s">
        <v>5</v>
      </c>
      <c r="H2145" t="s">
        <v>24</v>
      </c>
      <c r="I2145">
        <v>2296956</v>
      </c>
      <c r="J2145">
        <v>2298128</v>
      </c>
      <c r="K2145" t="s">
        <v>52</v>
      </c>
      <c r="L2145" t="s">
        <v>8362</v>
      </c>
      <c r="M2145" t="s">
        <v>8362</v>
      </c>
      <c r="O2145" t="s">
        <v>8363</v>
      </c>
      <c r="P2145" t="s">
        <v>8359</v>
      </c>
      <c r="S2145">
        <v>1173</v>
      </c>
      <c r="T2145">
        <v>390</v>
      </c>
    </row>
    <row r="2146" spans="1:20" x14ac:dyDescent="0.25">
      <c r="A2146" t="s">
        <v>8364</v>
      </c>
      <c r="B2146" t="s">
        <v>29</v>
      </c>
      <c r="C2146" t="s">
        <v>30</v>
      </c>
      <c r="D2146" t="s">
        <v>22</v>
      </c>
      <c r="E2146" t="s">
        <v>23</v>
      </c>
      <c r="F2146" t="s">
        <v>5</v>
      </c>
      <c r="H2146" t="s">
        <v>24</v>
      </c>
      <c r="I2146">
        <v>2298128</v>
      </c>
      <c r="J2146">
        <v>2298430</v>
      </c>
      <c r="K2146" t="s">
        <v>52</v>
      </c>
      <c r="L2146" t="s">
        <v>8366</v>
      </c>
      <c r="M2146" t="s">
        <v>8366</v>
      </c>
      <c r="O2146" t="s">
        <v>8367</v>
      </c>
      <c r="S2146">
        <v>303</v>
      </c>
      <c r="T2146">
        <v>100</v>
      </c>
    </row>
    <row r="2147" spans="1:20" x14ac:dyDescent="0.25">
      <c r="A2147" t="s">
        <v>8368</v>
      </c>
      <c r="B2147" t="s">
        <v>29</v>
      </c>
      <c r="C2147" t="s">
        <v>30</v>
      </c>
      <c r="D2147" t="s">
        <v>22</v>
      </c>
      <c r="E2147" t="s">
        <v>23</v>
      </c>
      <c r="F2147" t="s">
        <v>5</v>
      </c>
      <c r="H2147" t="s">
        <v>24</v>
      </c>
      <c r="I2147">
        <v>2298502</v>
      </c>
      <c r="J2147">
        <v>2298798</v>
      </c>
      <c r="K2147" t="s">
        <v>52</v>
      </c>
      <c r="L2147" t="s">
        <v>8370</v>
      </c>
      <c r="M2147" t="s">
        <v>8370</v>
      </c>
      <c r="O2147" t="s">
        <v>8371</v>
      </c>
      <c r="S2147">
        <v>297</v>
      </c>
      <c r="T2147">
        <v>98</v>
      </c>
    </row>
    <row r="2148" spans="1:20" x14ac:dyDescent="0.25">
      <c r="A2148" t="s">
        <v>8373</v>
      </c>
      <c r="B2148" t="s">
        <v>29</v>
      </c>
      <c r="C2148" t="s">
        <v>30</v>
      </c>
      <c r="D2148" t="s">
        <v>22</v>
      </c>
      <c r="E2148" t="s">
        <v>23</v>
      </c>
      <c r="F2148" t="s">
        <v>5</v>
      </c>
      <c r="H2148" t="s">
        <v>24</v>
      </c>
      <c r="I2148">
        <v>2298931</v>
      </c>
      <c r="J2148">
        <v>2300622</v>
      </c>
      <c r="K2148" t="s">
        <v>52</v>
      </c>
      <c r="L2148" t="s">
        <v>8375</v>
      </c>
      <c r="M2148" t="s">
        <v>8375</v>
      </c>
      <c r="O2148" t="s">
        <v>8376</v>
      </c>
      <c r="P2148" t="s">
        <v>8372</v>
      </c>
      <c r="S2148">
        <v>1692</v>
      </c>
      <c r="T2148">
        <v>563</v>
      </c>
    </row>
    <row r="2149" spans="1:20" x14ac:dyDescent="0.25">
      <c r="A2149" t="s">
        <v>8378</v>
      </c>
      <c r="B2149" t="s">
        <v>29</v>
      </c>
      <c r="C2149" t="s">
        <v>30</v>
      </c>
      <c r="D2149" t="s">
        <v>22</v>
      </c>
      <c r="E2149" t="s">
        <v>23</v>
      </c>
      <c r="F2149" t="s">
        <v>5</v>
      </c>
      <c r="H2149" t="s">
        <v>24</v>
      </c>
      <c r="I2149">
        <v>2300752</v>
      </c>
      <c r="J2149">
        <v>2301432</v>
      </c>
      <c r="K2149" t="s">
        <v>52</v>
      </c>
      <c r="L2149" t="s">
        <v>8380</v>
      </c>
      <c r="M2149" t="s">
        <v>8380</v>
      </c>
      <c r="O2149" t="s">
        <v>8381</v>
      </c>
      <c r="P2149" t="s">
        <v>8377</v>
      </c>
      <c r="S2149">
        <v>681</v>
      </c>
      <c r="T2149">
        <v>226</v>
      </c>
    </row>
    <row r="2150" spans="1:20" x14ac:dyDescent="0.25">
      <c r="A2150" t="s">
        <v>8382</v>
      </c>
      <c r="B2150" t="s">
        <v>29</v>
      </c>
      <c r="C2150" t="s">
        <v>30</v>
      </c>
      <c r="D2150" t="s">
        <v>22</v>
      </c>
      <c r="E2150" t="s">
        <v>23</v>
      </c>
      <c r="F2150" t="s">
        <v>5</v>
      </c>
      <c r="H2150" t="s">
        <v>24</v>
      </c>
      <c r="I2150">
        <v>2301432</v>
      </c>
      <c r="J2150">
        <v>2303660</v>
      </c>
      <c r="K2150" t="s">
        <v>52</v>
      </c>
      <c r="L2150" t="s">
        <v>8384</v>
      </c>
      <c r="M2150" t="s">
        <v>8384</v>
      </c>
      <c r="O2150" t="s">
        <v>8385</v>
      </c>
      <c r="S2150">
        <v>2229</v>
      </c>
      <c r="T2150">
        <v>742</v>
      </c>
    </row>
    <row r="2151" spans="1:20" x14ac:dyDescent="0.25">
      <c r="A2151" t="s">
        <v>8386</v>
      </c>
      <c r="B2151" t="s">
        <v>29</v>
      </c>
      <c r="C2151" t="s">
        <v>30</v>
      </c>
      <c r="D2151" t="s">
        <v>22</v>
      </c>
      <c r="E2151" t="s">
        <v>23</v>
      </c>
      <c r="F2151" t="s">
        <v>5</v>
      </c>
      <c r="H2151" t="s">
        <v>24</v>
      </c>
      <c r="I2151">
        <v>2303662</v>
      </c>
      <c r="J2151">
        <v>2304786</v>
      </c>
      <c r="K2151" t="s">
        <v>52</v>
      </c>
      <c r="L2151" t="s">
        <v>8388</v>
      </c>
      <c r="M2151" t="s">
        <v>8388</v>
      </c>
      <c r="O2151" t="s">
        <v>8389</v>
      </c>
      <c r="S2151">
        <v>1125</v>
      </c>
      <c r="T2151">
        <v>374</v>
      </c>
    </row>
    <row r="2152" spans="1:20" x14ac:dyDescent="0.25">
      <c r="A2152" t="s">
        <v>8391</v>
      </c>
      <c r="B2152" t="s">
        <v>29</v>
      </c>
      <c r="C2152" t="s">
        <v>30</v>
      </c>
      <c r="D2152" t="s">
        <v>22</v>
      </c>
      <c r="E2152" t="s">
        <v>23</v>
      </c>
      <c r="F2152" t="s">
        <v>5</v>
      </c>
      <c r="H2152" t="s">
        <v>24</v>
      </c>
      <c r="I2152">
        <v>2304816</v>
      </c>
      <c r="J2152">
        <v>2305913</v>
      </c>
      <c r="K2152" t="s">
        <v>52</v>
      </c>
      <c r="L2152" t="s">
        <v>8393</v>
      </c>
      <c r="M2152" t="s">
        <v>8393</v>
      </c>
      <c r="O2152" t="s">
        <v>8394</v>
      </c>
      <c r="P2152" t="s">
        <v>8390</v>
      </c>
      <c r="S2152">
        <v>1098</v>
      </c>
      <c r="T2152">
        <v>365</v>
      </c>
    </row>
    <row r="2153" spans="1:20" x14ac:dyDescent="0.25">
      <c r="A2153" t="s">
        <v>8396</v>
      </c>
      <c r="B2153" t="s">
        <v>29</v>
      </c>
      <c r="C2153" t="s">
        <v>30</v>
      </c>
      <c r="D2153" t="s">
        <v>22</v>
      </c>
      <c r="E2153" t="s">
        <v>23</v>
      </c>
      <c r="F2153" t="s">
        <v>5</v>
      </c>
      <c r="H2153" t="s">
        <v>24</v>
      </c>
      <c r="I2153">
        <v>2305916</v>
      </c>
      <c r="J2153">
        <v>2306998</v>
      </c>
      <c r="K2153" t="s">
        <v>52</v>
      </c>
      <c r="L2153" t="s">
        <v>8398</v>
      </c>
      <c r="M2153" t="s">
        <v>8398</v>
      </c>
      <c r="O2153" t="s">
        <v>8399</v>
      </c>
      <c r="P2153" t="s">
        <v>8395</v>
      </c>
      <c r="S2153">
        <v>1083</v>
      </c>
      <c r="T2153">
        <v>360</v>
      </c>
    </row>
    <row r="2154" spans="1:20" x14ac:dyDescent="0.25">
      <c r="A2154" t="s">
        <v>8401</v>
      </c>
      <c r="B2154" t="s">
        <v>29</v>
      </c>
      <c r="C2154" t="s">
        <v>30</v>
      </c>
      <c r="D2154" t="s">
        <v>22</v>
      </c>
      <c r="E2154" t="s">
        <v>23</v>
      </c>
      <c r="F2154" t="s">
        <v>5</v>
      </c>
      <c r="H2154" t="s">
        <v>24</v>
      </c>
      <c r="I2154">
        <v>2306995</v>
      </c>
      <c r="J2154">
        <v>2309565</v>
      </c>
      <c r="K2154" t="s">
        <v>52</v>
      </c>
      <c r="L2154" t="s">
        <v>8403</v>
      </c>
      <c r="M2154" t="s">
        <v>8403</v>
      </c>
      <c r="O2154" t="s">
        <v>8404</v>
      </c>
      <c r="P2154" t="s">
        <v>8400</v>
      </c>
      <c r="S2154">
        <v>2571</v>
      </c>
      <c r="T2154">
        <v>856</v>
      </c>
    </row>
    <row r="2155" spans="1:20" x14ac:dyDescent="0.25">
      <c r="A2155" t="s">
        <v>8406</v>
      </c>
      <c r="B2155" t="s">
        <v>29</v>
      </c>
      <c r="C2155" t="s">
        <v>30</v>
      </c>
      <c r="D2155" t="s">
        <v>22</v>
      </c>
      <c r="E2155" t="s">
        <v>23</v>
      </c>
      <c r="F2155" t="s">
        <v>5</v>
      </c>
      <c r="H2155" t="s">
        <v>24</v>
      </c>
      <c r="I2155">
        <v>2309692</v>
      </c>
      <c r="J2155">
        <v>2310546</v>
      </c>
      <c r="K2155" t="s">
        <v>52</v>
      </c>
      <c r="L2155" t="s">
        <v>8408</v>
      </c>
      <c r="M2155" t="s">
        <v>8408</v>
      </c>
      <c r="O2155" t="s">
        <v>8409</v>
      </c>
      <c r="P2155" t="s">
        <v>8405</v>
      </c>
      <c r="S2155">
        <v>855</v>
      </c>
      <c r="T2155">
        <v>284</v>
      </c>
    </row>
    <row r="2156" spans="1:20" x14ac:dyDescent="0.25">
      <c r="A2156" t="s">
        <v>8411</v>
      </c>
      <c r="B2156" t="s">
        <v>29</v>
      </c>
      <c r="C2156" t="s">
        <v>30</v>
      </c>
      <c r="D2156" t="s">
        <v>22</v>
      </c>
      <c r="E2156" t="s">
        <v>23</v>
      </c>
      <c r="F2156" t="s">
        <v>5</v>
      </c>
      <c r="H2156" t="s">
        <v>24</v>
      </c>
      <c r="I2156">
        <v>2310691</v>
      </c>
      <c r="J2156">
        <v>2312451</v>
      </c>
      <c r="K2156" t="s">
        <v>25</v>
      </c>
      <c r="L2156" t="s">
        <v>8413</v>
      </c>
      <c r="M2156" t="s">
        <v>8413</v>
      </c>
      <c r="O2156" t="s">
        <v>8414</v>
      </c>
      <c r="P2156" t="s">
        <v>8410</v>
      </c>
      <c r="S2156">
        <v>1761</v>
      </c>
      <c r="T2156">
        <v>586</v>
      </c>
    </row>
    <row r="2157" spans="1:20" x14ac:dyDescent="0.25">
      <c r="A2157" t="s">
        <v>8415</v>
      </c>
      <c r="B2157" t="s">
        <v>29</v>
      </c>
      <c r="C2157" t="s">
        <v>30</v>
      </c>
      <c r="D2157" t="s">
        <v>22</v>
      </c>
      <c r="E2157" t="s">
        <v>23</v>
      </c>
      <c r="F2157" t="s">
        <v>5</v>
      </c>
      <c r="H2157" t="s">
        <v>24</v>
      </c>
      <c r="I2157">
        <v>2312496</v>
      </c>
      <c r="J2157">
        <v>2312744</v>
      </c>
      <c r="K2157" t="s">
        <v>25</v>
      </c>
      <c r="L2157" t="s">
        <v>8417</v>
      </c>
      <c r="M2157" t="s">
        <v>8417</v>
      </c>
      <c r="O2157" t="s">
        <v>8418</v>
      </c>
      <c r="S2157">
        <v>249</v>
      </c>
      <c r="T2157">
        <v>82</v>
      </c>
    </row>
    <row r="2158" spans="1:20" x14ac:dyDescent="0.25">
      <c r="A2158" t="s">
        <v>8420</v>
      </c>
      <c r="B2158" t="s">
        <v>29</v>
      </c>
      <c r="C2158" t="s">
        <v>30</v>
      </c>
      <c r="D2158" t="s">
        <v>22</v>
      </c>
      <c r="E2158" t="s">
        <v>23</v>
      </c>
      <c r="F2158" t="s">
        <v>5</v>
      </c>
      <c r="H2158" t="s">
        <v>24</v>
      </c>
      <c r="I2158">
        <v>2312741</v>
      </c>
      <c r="J2158">
        <v>2314642</v>
      </c>
      <c r="K2158" t="s">
        <v>25</v>
      </c>
      <c r="L2158" t="s">
        <v>8422</v>
      </c>
      <c r="M2158" t="s">
        <v>8422</v>
      </c>
      <c r="O2158" t="s">
        <v>8423</v>
      </c>
      <c r="P2158" t="s">
        <v>8419</v>
      </c>
      <c r="S2158">
        <v>1902</v>
      </c>
      <c r="T2158">
        <v>633</v>
      </c>
    </row>
    <row r="2159" spans="1:20" x14ac:dyDescent="0.25">
      <c r="A2159" t="s">
        <v>8424</v>
      </c>
      <c r="B2159" t="s">
        <v>29</v>
      </c>
      <c r="C2159" t="s">
        <v>30</v>
      </c>
      <c r="D2159" t="s">
        <v>22</v>
      </c>
      <c r="E2159" t="s">
        <v>23</v>
      </c>
      <c r="F2159" t="s">
        <v>5</v>
      </c>
      <c r="H2159" t="s">
        <v>24</v>
      </c>
      <c r="I2159">
        <v>2314670</v>
      </c>
      <c r="J2159">
        <v>2315551</v>
      </c>
      <c r="K2159" t="s">
        <v>52</v>
      </c>
      <c r="L2159" t="s">
        <v>8426</v>
      </c>
      <c r="M2159" t="s">
        <v>8426</v>
      </c>
      <c r="O2159" t="s">
        <v>1208</v>
      </c>
      <c r="S2159">
        <v>882</v>
      </c>
      <c r="T2159">
        <v>293</v>
      </c>
    </row>
    <row r="2160" spans="1:20" x14ac:dyDescent="0.25">
      <c r="A2160" t="s">
        <v>8427</v>
      </c>
      <c r="B2160" t="s">
        <v>29</v>
      </c>
      <c r="C2160" t="s">
        <v>30</v>
      </c>
      <c r="D2160" t="s">
        <v>22</v>
      </c>
      <c r="E2160" t="s">
        <v>23</v>
      </c>
      <c r="F2160" t="s">
        <v>5</v>
      </c>
      <c r="H2160" t="s">
        <v>24</v>
      </c>
      <c r="I2160">
        <v>2315520</v>
      </c>
      <c r="J2160">
        <v>2317925</v>
      </c>
      <c r="K2160" t="s">
        <v>52</v>
      </c>
      <c r="L2160" t="s">
        <v>8429</v>
      </c>
      <c r="M2160" t="s">
        <v>8429</v>
      </c>
      <c r="O2160" t="s">
        <v>652</v>
      </c>
      <c r="S2160">
        <v>2406</v>
      </c>
      <c r="T2160">
        <v>801</v>
      </c>
    </row>
    <row r="2161" spans="1:20" x14ac:dyDescent="0.25">
      <c r="A2161" t="s">
        <v>8431</v>
      </c>
      <c r="B2161" t="s">
        <v>29</v>
      </c>
      <c r="C2161" t="s">
        <v>30</v>
      </c>
      <c r="D2161" t="s">
        <v>22</v>
      </c>
      <c r="E2161" t="s">
        <v>23</v>
      </c>
      <c r="F2161" t="s">
        <v>5</v>
      </c>
      <c r="H2161" t="s">
        <v>24</v>
      </c>
      <c r="I2161">
        <v>2317942</v>
      </c>
      <c r="J2161">
        <v>2318814</v>
      </c>
      <c r="K2161" t="s">
        <v>52</v>
      </c>
      <c r="L2161" t="s">
        <v>8433</v>
      </c>
      <c r="M2161" t="s">
        <v>8433</v>
      </c>
      <c r="O2161" t="s">
        <v>8434</v>
      </c>
      <c r="P2161" t="s">
        <v>8430</v>
      </c>
      <c r="S2161">
        <v>873</v>
      </c>
      <c r="T2161">
        <v>290</v>
      </c>
    </row>
    <row r="2162" spans="1:20" x14ac:dyDescent="0.25">
      <c r="A2162" t="s">
        <v>8435</v>
      </c>
      <c r="B2162" t="s">
        <v>29</v>
      </c>
      <c r="C2162" t="s">
        <v>30</v>
      </c>
      <c r="D2162" t="s">
        <v>22</v>
      </c>
      <c r="E2162" t="s">
        <v>23</v>
      </c>
      <c r="F2162" t="s">
        <v>5</v>
      </c>
      <c r="H2162" t="s">
        <v>24</v>
      </c>
      <c r="I2162">
        <v>2318946</v>
      </c>
      <c r="J2162">
        <v>2319698</v>
      </c>
      <c r="K2162" t="s">
        <v>25</v>
      </c>
      <c r="L2162" t="s">
        <v>8437</v>
      </c>
      <c r="M2162" t="s">
        <v>8437</v>
      </c>
      <c r="O2162" t="s">
        <v>65</v>
      </c>
      <c r="S2162">
        <v>753</v>
      </c>
      <c r="T2162">
        <v>250</v>
      </c>
    </row>
    <row r="2163" spans="1:20" x14ac:dyDescent="0.25">
      <c r="A2163" t="s">
        <v>8438</v>
      </c>
      <c r="B2163" t="s">
        <v>29</v>
      </c>
      <c r="C2163" t="s">
        <v>30</v>
      </c>
      <c r="D2163" t="s">
        <v>22</v>
      </c>
      <c r="E2163" t="s">
        <v>23</v>
      </c>
      <c r="F2163" t="s">
        <v>5</v>
      </c>
      <c r="H2163" t="s">
        <v>24</v>
      </c>
      <c r="I2163">
        <v>2319703</v>
      </c>
      <c r="J2163">
        <v>2322078</v>
      </c>
      <c r="K2163" t="s">
        <v>25</v>
      </c>
      <c r="L2163" t="s">
        <v>8440</v>
      </c>
      <c r="M2163" t="s">
        <v>8440</v>
      </c>
      <c r="O2163" t="s">
        <v>8295</v>
      </c>
      <c r="S2163">
        <v>2376</v>
      </c>
      <c r="T2163">
        <v>791</v>
      </c>
    </row>
    <row r="2164" spans="1:20" x14ac:dyDescent="0.25">
      <c r="A2164" t="s">
        <v>8441</v>
      </c>
      <c r="B2164" t="s">
        <v>29</v>
      </c>
      <c r="C2164" t="s">
        <v>30</v>
      </c>
      <c r="D2164" t="s">
        <v>22</v>
      </c>
      <c r="E2164" t="s">
        <v>23</v>
      </c>
      <c r="F2164" t="s">
        <v>5</v>
      </c>
      <c r="H2164" t="s">
        <v>24</v>
      </c>
      <c r="I2164">
        <v>2322106</v>
      </c>
      <c r="J2164">
        <v>2323314</v>
      </c>
      <c r="K2164" t="s">
        <v>25</v>
      </c>
      <c r="L2164" t="s">
        <v>8443</v>
      </c>
      <c r="M2164" t="s">
        <v>8443</v>
      </c>
      <c r="O2164" t="s">
        <v>106</v>
      </c>
      <c r="S2164">
        <v>1209</v>
      </c>
      <c r="T2164">
        <v>402</v>
      </c>
    </row>
    <row r="2165" spans="1:20" x14ac:dyDescent="0.25">
      <c r="A2165" t="s">
        <v>8444</v>
      </c>
      <c r="B2165" t="s">
        <v>29</v>
      </c>
      <c r="C2165" t="s">
        <v>30</v>
      </c>
      <c r="D2165" t="s">
        <v>22</v>
      </c>
      <c r="E2165" t="s">
        <v>23</v>
      </c>
      <c r="F2165" t="s">
        <v>5</v>
      </c>
      <c r="H2165" t="s">
        <v>24</v>
      </c>
      <c r="I2165">
        <v>2323376</v>
      </c>
      <c r="J2165">
        <v>2324062</v>
      </c>
      <c r="K2165" t="s">
        <v>52</v>
      </c>
      <c r="L2165" t="s">
        <v>8446</v>
      </c>
      <c r="M2165" t="s">
        <v>8446</v>
      </c>
      <c r="O2165" t="s">
        <v>1853</v>
      </c>
      <c r="S2165">
        <v>687</v>
      </c>
      <c r="T2165">
        <v>228</v>
      </c>
    </row>
    <row r="2166" spans="1:20" x14ac:dyDescent="0.25">
      <c r="A2166" t="s">
        <v>8448</v>
      </c>
      <c r="B2166" t="s">
        <v>29</v>
      </c>
      <c r="C2166" t="s">
        <v>30</v>
      </c>
      <c r="D2166" t="s">
        <v>22</v>
      </c>
      <c r="E2166" t="s">
        <v>23</v>
      </c>
      <c r="F2166" t="s">
        <v>5</v>
      </c>
      <c r="H2166" t="s">
        <v>24</v>
      </c>
      <c r="I2166">
        <v>2324214</v>
      </c>
      <c r="J2166">
        <v>2325407</v>
      </c>
      <c r="K2166" t="s">
        <v>52</v>
      </c>
      <c r="L2166" t="s">
        <v>8450</v>
      </c>
      <c r="M2166" t="s">
        <v>8450</v>
      </c>
      <c r="O2166" t="s">
        <v>8451</v>
      </c>
      <c r="P2166" t="s">
        <v>8447</v>
      </c>
      <c r="S2166">
        <v>1194</v>
      </c>
      <c r="T2166">
        <v>397</v>
      </c>
    </row>
    <row r="2167" spans="1:20" x14ac:dyDescent="0.25">
      <c r="A2167" t="s">
        <v>8452</v>
      </c>
      <c r="B2167" t="s">
        <v>29</v>
      </c>
      <c r="C2167" t="s">
        <v>30</v>
      </c>
      <c r="D2167" t="s">
        <v>22</v>
      </c>
      <c r="E2167" t="s">
        <v>23</v>
      </c>
      <c r="F2167" t="s">
        <v>5</v>
      </c>
      <c r="H2167" t="s">
        <v>24</v>
      </c>
      <c r="I2167">
        <v>2325504</v>
      </c>
      <c r="J2167">
        <v>2326970</v>
      </c>
      <c r="K2167" t="s">
        <v>52</v>
      </c>
      <c r="L2167" t="s">
        <v>8454</v>
      </c>
      <c r="M2167" t="s">
        <v>8454</v>
      </c>
      <c r="O2167" t="s">
        <v>1548</v>
      </c>
      <c r="S2167">
        <v>1467</v>
      </c>
      <c r="T2167">
        <v>488</v>
      </c>
    </row>
    <row r="2168" spans="1:20" x14ac:dyDescent="0.25">
      <c r="A2168" t="s">
        <v>8455</v>
      </c>
      <c r="B2168" t="s">
        <v>29</v>
      </c>
      <c r="C2168" t="s">
        <v>30</v>
      </c>
      <c r="D2168" t="s">
        <v>22</v>
      </c>
      <c r="E2168" t="s">
        <v>23</v>
      </c>
      <c r="F2168" t="s">
        <v>5</v>
      </c>
      <c r="H2168" t="s">
        <v>24</v>
      </c>
      <c r="I2168">
        <v>2326973</v>
      </c>
      <c r="J2168">
        <v>2327674</v>
      </c>
      <c r="K2168" t="s">
        <v>52</v>
      </c>
      <c r="L2168" t="s">
        <v>8457</v>
      </c>
      <c r="M2168" t="s">
        <v>8457</v>
      </c>
      <c r="O2168" t="s">
        <v>480</v>
      </c>
      <c r="S2168">
        <v>702</v>
      </c>
      <c r="T2168">
        <v>233</v>
      </c>
    </row>
    <row r="2169" spans="1:20" x14ac:dyDescent="0.25">
      <c r="A2169" t="s">
        <v>8458</v>
      </c>
      <c r="B2169" t="s">
        <v>29</v>
      </c>
      <c r="C2169" t="s">
        <v>30</v>
      </c>
      <c r="D2169" t="s">
        <v>22</v>
      </c>
      <c r="E2169" t="s">
        <v>23</v>
      </c>
      <c r="F2169" t="s">
        <v>5</v>
      </c>
      <c r="H2169" t="s">
        <v>24</v>
      </c>
      <c r="I2169">
        <v>2327826</v>
      </c>
      <c r="J2169">
        <v>2328644</v>
      </c>
      <c r="K2169" t="s">
        <v>52</v>
      </c>
      <c r="L2169" t="s">
        <v>8460</v>
      </c>
      <c r="M2169" t="s">
        <v>8460</v>
      </c>
      <c r="O2169" t="s">
        <v>1821</v>
      </c>
      <c r="S2169">
        <v>819</v>
      </c>
      <c r="T2169">
        <v>272</v>
      </c>
    </row>
    <row r="2170" spans="1:20" x14ac:dyDescent="0.25">
      <c r="A2170" t="s">
        <v>8461</v>
      </c>
      <c r="B2170" t="s">
        <v>29</v>
      </c>
      <c r="C2170" t="s">
        <v>30</v>
      </c>
      <c r="D2170" t="s">
        <v>22</v>
      </c>
      <c r="E2170" t="s">
        <v>23</v>
      </c>
      <c r="F2170" t="s">
        <v>5</v>
      </c>
      <c r="H2170" t="s">
        <v>24</v>
      </c>
      <c r="I2170">
        <v>2328760</v>
      </c>
      <c r="J2170">
        <v>2329743</v>
      </c>
      <c r="K2170" t="s">
        <v>25</v>
      </c>
      <c r="L2170" t="s">
        <v>8463</v>
      </c>
      <c r="M2170" t="s">
        <v>8463</v>
      </c>
      <c r="O2170" t="s">
        <v>415</v>
      </c>
      <c r="S2170">
        <v>984</v>
      </c>
      <c r="T2170">
        <v>327</v>
      </c>
    </row>
    <row r="2171" spans="1:20" x14ac:dyDescent="0.25">
      <c r="A2171" t="s">
        <v>8464</v>
      </c>
      <c r="B2171" t="s">
        <v>29</v>
      </c>
      <c r="C2171" t="s">
        <v>30</v>
      </c>
      <c r="D2171" t="s">
        <v>22</v>
      </c>
      <c r="E2171" t="s">
        <v>23</v>
      </c>
      <c r="F2171" t="s">
        <v>5</v>
      </c>
      <c r="H2171" t="s">
        <v>24</v>
      </c>
      <c r="I2171">
        <v>2330677</v>
      </c>
      <c r="J2171">
        <v>2331210</v>
      </c>
      <c r="K2171" t="s">
        <v>52</v>
      </c>
      <c r="L2171" t="s">
        <v>8466</v>
      </c>
      <c r="M2171" t="s">
        <v>8466</v>
      </c>
      <c r="O2171" t="s">
        <v>3594</v>
      </c>
      <c r="S2171">
        <v>534</v>
      </c>
      <c r="T2171">
        <v>177</v>
      </c>
    </row>
    <row r="2172" spans="1:20" x14ac:dyDescent="0.25">
      <c r="A2172" t="s">
        <v>8467</v>
      </c>
      <c r="B2172" t="s">
        <v>29</v>
      </c>
      <c r="C2172" t="s">
        <v>30</v>
      </c>
      <c r="D2172" t="s">
        <v>22</v>
      </c>
      <c r="E2172" t="s">
        <v>23</v>
      </c>
      <c r="F2172" t="s">
        <v>5</v>
      </c>
      <c r="H2172" t="s">
        <v>24</v>
      </c>
      <c r="I2172">
        <v>2331306</v>
      </c>
      <c r="J2172">
        <v>2331692</v>
      </c>
      <c r="K2172" t="s">
        <v>52</v>
      </c>
      <c r="L2172" t="s">
        <v>8469</v>
      </c>
      <c r="M2172" t="s">
        <v>8469</v>
      </c>
      <c r="O2172" t="s">
        <v>8470</v>
      </c>
      <c r="S2172">
        <v>387</v>
      </c>
      <c r="T2172">
        <v>128</v>
      </c>
    </row>
    <row r="2173" spans="1:20" x14ac:dyDescent="0.25">
      <c r="A2173" t="s">
        <v>8471</v>
      </c>
      <c r="B2173" t="s">
        <v>29</v>
      </c>
      <c r="C2173" t="s">
        <v>30</v>
      </c>
      <c r="D2173" t="s">
        <v>22</v>
      </c>
      <c r="E2173" t="s">
        <v>23</v>
      </c>
      <c r="F2173" t="s">
        <v>5</v>
      </c>
      <c r="H2173" t="s">
        <v>24</v>
      </c>
      <c r="I2173">
        <v>2331789</v>
      </c>
      <c r="J2173">
        <v>2332229</v>
      </c>
      <c r="K2173" t="s">
        <v>52</v>
      </c>
      <c r="L2173" t="s">
        <v>8473</v>
      </c>
      <c r="M2173" t="s">
        <v>8473</v>
      </c>
      <c r="O2173" t="s">
        <v>56</v>
      </c>
      <c r="S2173">
        <v>441</v>
      </c>
      <c r="T2173">
        <v>146</v>
      </c>
    </row>
    <row r="2174" spans="1:20" x14ac:dyDescent="0.25">
      <c r="A2174" t="s">
        <v>8474</v>
      </c>
      <c r="B2174" t="s">
        <v>29</v>
      </c>
      <c r="C2174" t="s">
        <v>30</v>
      </c>
      <c r="D2174" t="s">
        <v>22</v>
      </c>
      <c r="E2174" t="s">
        <v>23</v>
      </c>
      <c r="F2174" t="s">
        <v>5</v>
      </c>
      <c r="H2174" t="s">
        <v>24</v>
      </c>
      <c r="I2174">
        <v>2332686</v>
      </c>
      <c r="J2174">
        <v>2333708</v>
      </c>
      <c r="K2174" t="s">
        <v>52</v>
      </c>
      <c r="L2174" t="s">
        <v>8476</v>
      </c>
      <c r="M2174" t="s">
        <v>8476</v>
      </c>
      <c r="O2174" t="s">
        <v>56</v>
      </c>
      <c r="S2174">
        <v>1023</v>
      </c>
      <c r="T2174">
        <v>340</v>
      </c>
    </row>
    <row r="2175" spans="1:20" x14ac:dyDescent="0.25">
      <c r="A2175" t="s">
        <v>8477</v>
      </c>
      <c r="B2175" t="s">
        <v>29</v>
      </c>
      <c r="C2175" t="s">
        <v>30</v>
      </c>
      <c r="D2175" t="s">
        <v>22</v>
      </c>
      <c r="E2175" t="s">
        <v>23</v>
      </c>
      <c r="F2175" t="s">
        <v>5</v>
      </c>
      <c r="H2175" t="s">
        <v>24</v>
      </c>
      <c r="I2175">
        <v>2333776</v>
      </c>
      <c r="J2175">
        <v>2334177</v>
      </c>
      <c r="K2175" t="s">
        <v>52</v>
      </c>
      <c r="L2175" t="s">
        <v>8479</v>
      </c>
      <c r="M2175" t="s">
        <v>8479</v>
      </c>
      <c r="O2175" t="s">
        <v>56</v>
      </c>
      <c r="S2175">
        <v>402</v>
      </c>
      <c r="T2175">
        <v>133</v>
      </c>
    </row>
    <row r="2176" spans="1:20" x14ac:dyDescent="0.25">
      <c r="A2176" t="s">
        <v>8480</v>
      </c>
      <c r="B2176" t="s">
        <v>29</v>
      </c>
      <c r="C2176" t="s">
        <v>30</v>
      </c>
      <c r="D2176" t="s">
        <v>22</v>
      </c>
      <c r="E2176" t="s">
        <v>23</v>
      </c>
      <c r="F2176" t="s">
        <v>5</v>
      </c>
      <c r="H2176" t="s">
        <v>24</v>
      </c>
      <c r="I2176">
        <v>2334254</v>
      </c>
      <c r="J2176">
        <v>2334799</v>
      </c>
      <c r="K2176" t="s">
        <v>52</v>
      </c>
      <c r="L2176" t="s">
        <v>8481</v>
      </c>
      <c r="M2176" t="s">
        <v>8481</v>
      </c>
      <c r="O2176" t="s">
        <v>3698</v>
      </c>
      <c r="S2176">
        <v>546</v>
      </c>
      <c r="T2176">
        <v>181</v>
      </c>
    </row>
    <row r="2177" spans="1:20" x14ac:dyDescent="0.25">
      <c r="A2177" t="s">
        <v>8482</v>
      </c>
      <c r="B2177" t="s">
        <v>29</v>
      </c>
      <c r="C2177" t="s">
        <v>30</v>
      </c>
      <c r="D2177" t="s">
        <v>22</v>
      </c>
      <c r="E2177" t="s">
        <v>23</v>
      </c>
      <c r="F2177" t="s">
        <v>5</v>
      </c>
      <c r="H2177" t="s">
        <v>24</v>
      </c>
      <c r="I2177">
        <v>2335371</v>
      </c>
      <c r="J2177">
        <v>2335829</v>
      </c>
      <c r="K2177" t="s">
        <v>52</v>
      </c>
      <c r="L2177" t="s">
        <v>8483</v>
      </c>
      <c r="M2177" t="s">
        <v>8483</v>
      </c>
      <c r="O2177" t="s">
        <v>56</v>
      </c>
      <c r="S2177">
        <v>459</v>
      </c>
      <c r="T2177">
        <v>152</v>
      </c>
    </row>
    <row r="2178" spans="1:20" x14ac:dyDescent="0.25">
      <c r="A2178" t="s">
        <v>8484</v>
      </c>
      <c r="B2178" t="s">
        <v>29</v>
      </c>
      <c r="C2178" t="s">
        <v>30</v>
      </c>
      <c r="D2178" t="s">
        <v>22</v>
      </c>
      <c r="E2178" t="s">
        <v>23</v>
      </c>
      <c r="F2178" t="s">
        <v>5</v>
      </c>
      <c r="H2178" t="s">
        <v>24</v>
      </c>
      <c r="I2178">
        <v>2335927</v>
      </c>
      <c r="J2178">
        <v>2336214</v>
      </c>
      <c r="K2178" t="s">
        <v>52</v>
      </c>
      <c r="L2178" t="s">
        <v>8486</v>
      </c>
      <c r="M2178" t="s">
        <v>8486</v>
      </c>
      <c r="O2178" t="s">
        <v>56</v>
      </c>
      <c r="S2178">
        <v>288</v>
      </c>
      <c r="T2178">
        <v>95</v>
      </c>
    </row>
    <row r="2179" spans="1:20" x14ac:dyDescent="0.25">
      <c r="A2179" t="s">
        <v>8487</v>
      </c>
      <c r="B2179" t="s">
        <v>29</v>
      </c>
      <c r="C2179" t="s">
        <v>30</v>
      </c>
      <c r="D2179" t="s">
        <v>22</v>
      </c>
      <c r="E2179" t="s">
        <v>23</v>
      </c>
      <c r="F2179" t="s">
        <v>5</v>
      </c>
      <c r="H2179" t="s">
        <v>24</v>
      </c>
      <c r="I2179">
        <v>2336325</v>
      </c>
      <c r="J2179">
        <v>2337125</v>
      </c>
      <c r="K2179" t="s">
        <v>52</v>
      </c>
      <c r="L2179" t="s">
        <v>8489</v>
      </c>
      <c r="M2179" t="s">
        <v>8489</v>
      </c>
      <c r="O2179" t="s">
        <v>56</v>
      </c>
      <c r="S2179">
        <v>801</v>
      </c>
      <c r="T2179">
        <v>266</v>
      </c>
    </row>
    <row r="2180" spans="1:20" x14ac:dyDescent="0.25">
      <c r="A2180" t="s">
        <v>8490</v>
      </c>
      <c r="B2180" t="s">
        <v>29</v>
      </c>
      <c r="C2180" t="s">
        <v>30</v>
      </c>
      <c r="D2180" t="s">
        <v>22</v>
      </c>
      <c r="E2180" t="s">
        <v>23</v>
      </c>
      <c r="F2180" t="s">
        <v>5</v>
      </c>
      <c r="H2180" t="s">
        <v>24</v>
      </c>
      <c r="I2180">
        <v>2337221</v>
      </c>
      <c r="J2180">
        <v>2337505</v>
      </c>
      <c r="K2180" t="s">
        <v>52</v>
      </c>
      <c r="L2180" t="s">
        <v>8492</v>
      </c>
      <c r="M2180" t="s">
        <v>8492</v>
      </c>
      <c r="O2180" t="s">
        <v>56</v>
      </c>
      <c r="S2180">
        <v>285</v>
      </c>
      <c r="T2180">
        <v>94</v>
      </c>
    </row>
    <row r="2181" spans="1:20" x14ac:dyDescent="0.25">
      <c r="A2181" t="s">
        <v>8493</v>
      </c>
      <c r="B2181" t="s">
        <v>29</v>
      </c>
      <c r="C2181" t="s">
        <v>30</v>
      </c>
      <c r="D2181" t="s">
        <v>22</v>
      </c>
      <c r="E2181" t="s">
        <v>23</v>
      </c>
      <c r="F2181" t="s">
        <v>5</v>
      </c>
      <c r="H2181" t="s">
        <v>24</v>
      </c>
      <c r="I2181">
        <v>2337999</v>
      </c>
      <c r="J2181">
        <v>2338277</v>
      </c>
      <c r="K2181" t="s">
        <v>52</v>
      </c>
      <c r="L2181" t="s">
        <v>8495</v>
      </c>
      <c r="M2181" t="s">
        <v>8495</v>
      </c>
      <c r="O2181" t="s">
        <v>8496</v>
      </c>
      <c r="S2181">
        <v>279</v>
      </c>
      <c r="T2181">
        <v>92</v>
      </c>
    </row>
    <row r="2182" spans="1:20" x14ac:dyDescent="0.25">
      <c r="A2182" t="s">
        <v>8497</v>
      </c>
      <c r="B2182" t="s">
        <v>29</v>
      </c>
      <c r="C2182" t="s">
        <v>30</v>
      </c>
      <c r="D2182" t="s">
        <v>22</v>
      </c>
      <c r="E2182" t="s">
        <v>23</v>
      </c>
      <c r="F2182" t="s">
        <v>5</v>
      </c>
      <c r="H2182" t="s">
        <v>24</v>
      </c>
      <c r="I2182">
        <v>2338375</v>
      </c>
      <c r="J2182">
        <v>2338839</v>
      </c>
      <c r="K2182" t="s">
        <v>52</v>
      </c>
      <c r="L2182" t="s">
        <v>8499</v>
      </c>
      <c r="M2182" t="s">
        <v>8499</v>
      </c>
      <c r="O2182" t="s">
        <v>3594</v>
      </c>
      <c r="S2182">
        <v>465</v>
      </c>
      <c r="T2182">
        <v>154</v>
      </c>
    </row>
    <row r="2183" spans="1:20" x14ac:dyDescent="0.25">
      <c r="A2183" t="s">
        <v>8500</v>
      </c>
      <c r="B2183" t="s">
        <v>29</v>
      </c>
      <c r="C2183" t="s">
        <v>30</v>
      </c>
      <c r="D2183" t="s">
        <v>22</v>
      </c>
      <c r="E2183" t="s">
        <v>23</v>
      </c>
      <c r="F2183" t="s">
        <v>5</v>
      </c>
      <c r="H2183" t="s">
        <v>24</v>
      </c>
      <c r="I2183">
        <v>2338947</v>
      </c>
      <c r="J2183">
        <v>2339303</v>
      </c>
      <c r="K2183" t="s">
        <v>52</v>
      </c>
      <c r="L2183" t="s">
        <v>8502</v>
      </c>
      <c r="M2183" t="s">
        <v>8502</v>
      </c>
      <c r="O2183" t="s">
        <v>56</v>
      </c>
      <c r="S2183">
        <v>357</v>
      </c>
      <c r="T2183">
        <v>118</v>
      </c>
    </row>
    <row r="2184" spans="1:20" x14ac:dyDescent="0.25">
      <c r="A2184" t="s">
        <v>8503</v>
      </c>
      <c r="B2184" t="s">
        <v>29</v>
      </c>
      <c r="C2184" t="s">
        <v>30</v>
      </c>
      <c r="D2184" t="s">
        <v>22</v>
      </c>
      <c r="E2184" t="s">
        <v>23</v>
      </c>
      <c r="F2184" t="s">
        <v>5</v>
      </c>
      <c r="H2184" t="s">
        <v>24</v>
      </c>
      <c r="I2184">
        <v>2339431</v>
      </c>
      <c r="J2184">
        <v>2339808</v>
      </c>
      <c r="K2184" t="s">
        <v>52</v>
      </c>
      <c r="L2184" t="s">
        <v>8505</v>
      </c>
      <c r="M2184" t="s">
        <v>8505</v>
      </c>
      <c r="O2184" t="s">
        <v>56</v>
      </c>
      <c r="S2184">
        <v>378</v>
      </c>
      <c r="T2184">
        <v>125</v>
      </c>
    </row>
    <row r="2185" spans="1:20" x14ac:dyDescent="0.25">
      <c r="A2185" t="s">
        <v>8506</v>
      </c>
      <c r="B2185" t="s">
        <v>29</v>
      </c>
      <c r="C2185" t="s">
        <v>30</v>
      </c>
      <c r="D2185" t="s">
        <v>22</v>
      </c>
      <c r="E2185" t="s">
        <v>23</v>
      </c>
      <c r="F2185" t="s">
        <v>5</v>
      </c>
      <c r="H2185" t="s">
        <v>24</v>
      </c>
      <c r="I2185">
        <v>2339894</v>
      </c>
      <c r="J2185">
        <v>2340580</v>
      </c>
      <c r="K2185" t="s">
        <v>52</v>
      </c>
      <c r="L2185" t="s">
        <v>8508</v>
      </c>
      <c r="M2185" t="s">
        <v>8508</v>
      </c>
      <c r="O2185" t="s">
        <v>56</v>
      </c>
      <c r="S2185">
        <v>687</v>
      </c>
      <c r="T2185">
        <v>228</v>
      </c>
    </row>
    <row r="2186" spans="1:20" x14ac:dyDescent="0.25">
      <c r="A2186" t="s">
        <v>8509</v>
      </c>
      <c r="B2186" t="s">
        <v>29</v>
      </c>
      <c r="C2186" t="s">
        <v>30</v>
      </c>
      <c r="D2186" t="s">
        <v>22</v>
      </c>
      <c r="E2186" t="s">
        <v>23</v>
      </c>
      <c r="F2186" t="s">
        <v>5</v>
      </c>
      <c r="H2186" t="s">
        <v>24</v>
      </c>
      <c r="I2186">
        <v>2340678</v>
      </c>
      <c r="J2186">
        <v>2341331</v>
      </c>
      <c r="K2186" t="s">
        <v>52</v>
      </c>
      <c r="L2186" t="s">
        <v>8511</v>
      </c>
      <c r="M2186" t="s">
        <v>8511</v>
      </c>
      <c r="O2186" t="s">
        <v>8512</v>
      </c>
      <c r="S2186">
        <v>654</v>
      </c>
      <c r="T2186">
        <v>217</v>
      </c>
    </row>
    <row r="2187" spans="1:20" x14ac:dyDescent="0.25">
      <c r="A2187" t="s">
        <v>8513</v>
      </c>
      <c r="B2187" t="s">
        <v>29</v>
      </c>
      <c r="C2187" t="s">
        <v>30</v>
      </c>
      <c r="D2187" t="s">
        <v>22</v>
      </c>
      <c r="E2187" t="s">
        <v>23</v>
      </c>
      <c r="F2187" t="s">
        <v>5</v>
      </c>
      <c r="H2187" t="s">
        <v>24</v>
      </c>
      <c r="I2187">
        <v>2341427</v>
      </c>
      <c r="J2187">
        <v>2342380</v>
      </c>
      <c r="K2187" t="s">
        <v>52</v>
      </c>
      <c r="L2187" t="s">
        <v>8515</v>
      </c>
      <c r="M2187" t="s">
        <v>8515</v>
      </c>
      <c r="O2187" t="s">
        <v>56</v>
      </c>
      <c r="S2187">
        <v>954</v>
      </c>
      <c r="T2187">
        <v>317</v>
      </c>
    </row>
    <row r="2188" spans="1:20" x14ac:dyDescent="0.25">
      <c r="A2188" t="s">
        <v>8516</v>
      </c>
      <c r="B2188" t="s">
        <v>29</v>
      </c>
      <c r="C2188" t="s">
        <v>30</v>
      </c>
      <c r="D2188" t="s">
        <v>22</v>
      </c>
      <c r="E2188" t="s">
        <v>23</v>
      </c>
      <c r="F2188" t="s">
        <v>5</v>
      </c>
      <c r="H2188" t="s">
        <v>24</v>
      </c>
      <c r="I2188">
        <v>2342471</v>
      </c>
      <c r="J2188">
        <v>2342833</v>
      </c>
      <c r="K2188" t="s">
        <v>52</v>
      </c>
      <c r="L2188" t="s">
        <v>8518</v>
      </c>
      <c r="M2188" t="s">
        <v>8518</v>
      </c>
      <c r="O2188" t="s">
        <v>56</v>
      </c>
      <c r="S2188">
        <v>363</v>
      </c>
      <c r="T2188">
        <v>120</v>
      </c>
    </row>
    <row r="2189" spans="1:20" x14ac:dyDescent="0.25">
      <c r="A2189" t="s">
        <v>8519</v>
      </c>
      <c r="B2189" t="s">
        <v>29</v>
      </c>
      <c r="C2189" t="s">
        <v>30</v>
      </c>
      <c r="D2189" t="s">
        <v>22</v>
      </c>
      <c r="E2189" t="s">
        <v>23</v>
      </c>
      <c r="F2189" t="s">
        <v>5</v>
      </c>
      <c r="H2189" t="s">
        <v>24</v>
      </c>
      <c r="I2189">
        <v>2342918</v>
      </c>
      <c r="J2189">
        <v>2343388</v>
      </c>
      <c r="K2189" t="s">
        <v>52</v>
      </c>
      <c r="L2189" t="s">
        <v>8521</v>
      </c>
      <c r="M2189" t="s">
        <v>8521</v>
      </c>
      <c r="O2189" t="s">
        <v>56</v>
      </c>
      <c r="S2189">
        <v>471</v>
      </c>
      <c r="T2189">
        <v>156</v>
      </c>
    </row>
    <row r="2190" spans="1:20" x14ac:dyDescent="0.25">
      <c r="A2190" t="s">
        <v>8522</v>
      </c>
      <c r="B2190" t="s">
        <v>29</v>
      </c>
      <c r="C2190" t="s">
        <v>30</v>
      </c>
      <c r="D2190" t="s">
        <v>22</v>
      </c>
      <c r="E2190" t="s">
        <v>23</v>
      </c>
      <c r="F2190" t="s">
        <v>5</v>
      </c>
      <c r="H2190" t="s">
        <v>24</v>
      </c>
      <c r="I2190">
        <v>2343488</v>
      </c>
      <c r="J2190">
        <v>2344015</v>
      </c>
      <c r="K2190" t="s">
        <v>52</v>
      </c>
      <c r="L2190" t="s">
        <v>8524</v>
      </c>
      <c r="M2190" t="s">
        <v>8524</v>
      </c>
      <c r="O2190" t="s">
        <v>56</v>
      </c>
      <c r="S2190">
        <v>528</v>
      </c>
      <c r="T2190">
        <v>175</v>
      </c>
    </row>
    <row r="2191" spans="1:20" x14ac:dyDescent="0.25">
      <c r="A2191" t="s">
        <v>8525</v>
      </c>
      <c r="B2191" t="s">
        <v>29</v>
      </c>
      <c r="C2191" t="s">
        <v>30</v>
      </c>
      <c r="D2191" t="s">
        <v>22</v>
      </c>
      <c r="E2191" t="s">
        <v>23</v>
      </c>
      <c r="F2191" t="s">
        <v>5</v>
      </c>
      <c r="H2191" t="s">
        <v>24</v>
      </c>
      <c r="I2191">
        <v>2344390</v>
      </c>
      <c r="J2191">
        <v>2344908</v>
      </c>
      <c r="K2191" t="s">
        <v>52</v>
      </c>
      <c r="L2191" t="s">
        <v>8527</v>
      </c>
      <c r="M2191" t="s">
        <v>8527</v>
      </c>
      <c r="O2191" t="s">
        <v>56</v>
      </c>
      <c r="S2191">
        <v>519</v>
      </c>
      <c r="T2191">
        <v>172</v>
      </c>
    </row>
    <row r="2192" spans="1:20" x14ac:dyDescent="0.25">
      <c r="A2192" t="s">
        <v>8528</v>
      </c>
      <c r="B2192" t="s">
        <v>29</v>
      </c>
      <c r="C2192" t="s">
        <v>30</v>
      </c>
      <c r="D2192" t="s">
        <v>22</v>
      </c>
      <c r="E2192" t="s">
        <v>23</v>
      </c>
      <c r="F2192" t="s">
        <v>5</v>
      </c>
      <c r="H2192" t="s">
        <v>24</v>
      </c>
      <c r="I2192">
        <v>2345002</v>
      </c>
      <c r="J2192">
        <v>2345439</v>
      </c>
      <c r="K2192" t="s">
        <v>52</v>
      </c>
      <c r="L2192" t="s">
        <v>8530</v>
      </c>
      <c r="M2192" t="s">
        <v>8530</v>
      </c>
      <c r="O2192" t="s">
        <v>56</v>
      </c>
      <c r="S2192">
        <v>438</v>
      </c>
      <c r="T2192">
        <v>145</v>
      </c>
    </row>
    <row r="2193" spans="1:21" x14ac:dyDescent="0.25">
      <c r="A2193" t="s">
        <v>8531</v>
      </c>
      <c r="B2193" t="s">
        <v>29</v>
      </c>
      <c r="C2193" t="s">
        <v>30</v>
      </c>
      <c r="D2193" t="s">
        <v>22</v>
      </c>
      <c r="E2193" t="s">
        <v>23</v>
      </c>
      <c r="F2193" t="s">
        <v>5</v>
      </c>
      <c r="H2193" t="s">
        <v>24</v>
      </c>
      <c r="I2193">
        <v>2345524</v>
      </c>
      <c r="J2193">
        <v>2345751</v>
      </c>
      <c r="K2193" t="s">
        <v>52</v>
      </c>
      <c r="L2193" t="s">
        <v>8533</v>
      </c>
      <c r="M2193" t="s">
        <v>8533</v>
      </c>
      <c r="O2193" t="s">
        <v>56</v>
      </c>
      <c r="S2193">
        <v>228</v>
      </c>
      <c r="T2193">
        <v>75</v>
      </c>
    </row>
    <row r="2194" spans="1:21" x14ac:dyDescent="0.25">
      <c r="A2194" t="s">
        <v>8534</v>
      </c>
      <c r="B2194" t="s">
        <v>29</v>
      </c>
      <c r="C2194" t="s">
        <v>1331</v>
      </c>
      <c r="D2194" t="s">
        <v>22</v>
      </c>
      <c r="E2194" t="s">
        <v>23</v>
      </c>
      <c r="F2194" t="s">
        <v>5</v>
      </c>
      <c r="H2194" t="s">
        <v>24</v>
      </c>
      <c r="I2194">
        <v>2346120</v>
      </c>
      <c r="J2194">
        <v>2346438</v>
      </c>
      <c r="K2194" t="s">
        <v>25</v>
      </c>
      <c r="O2194" t="s">
        <v>1922</v>
      </c>
      <c r="S2194">
        <v>319</v>
      </c>
      <c r="U2194" t="s">
        <v>1333</v>
      </c>
    </row>
    <row r="2195" spans="1:21" x14ac:dyDescent="0.25">
      <c r="A2195" t="s">
        <v>8536</v>
      </c>
      <c r="B2195" t="s">
        <v>29</v>
      </c>
      <c r="C2195" t="s">
        <v>30</v>
      </c>
      <c r="D2195" t="s">
        <v>22</v>
      </c>
      <c r="E2195" t="s">
        <v>23</v>
      </c>
      <c r="F2195" t="s">
        <v>5</v>
      </c>
      <c r="H2195" t="s">
        <v>24</v>
      </c>
      <c r="I2195">
        <v>2346452</v>
      </c>
      <c r="J2195">
        <v>2346727</v>
      </c>
      <c r="K2195" t="s">
        <v>52</v>
      </c>
      <c r="L2195" t="s">
        <v>8538</v>
      </c>
      <c r="M2195" t="s">
        <v>8538</v>
      </c>
      <c r="O2195" t="s">
        <v>8539</v>
      </c>
      <c r="S2195">
        <v>276</v>
      </c>
      <c r="T2195">
        <v>91</v>
      </c>
    </row>
    <row r="2196" spans="1:21" x14ac:dyDescent="0.25">
      <c r="A2196" t="s">
        <v>8540</v>
      </c>
      <c r="B2196" t="s">
        <v>29</v>
      </c>
      <c r="C2196" t="s">
        <v>30</v>
      </c>
      <c r="D2196" t="s">
        <v>22</v>
      </c>
      <c r="E2196" t="s">
        <v>23</v>
      </c>
      <c r="F2196" t="s">
        <v>5</v>
      </c>
      <c r="H2196" t="s">
        <v>24</v>
      </c>
      <c r="I2196">
        <v>2346760</v>
      </c>
      <c r="J2196">
        <v>2347098</v>
      </c>
      <c r="K2196" t="s">
        <v>52</v>
      </c>
      <c r="L2196" t="s">
        <v>8542</v>
      </c>
      <c r="M2196" t="s">
        <v>8542</v>
      </c>
      <c r="O2196" t="s">
        <v>8543</v>
      </c>
      <c r="S2196">
        <v>339</v>
      </c>
      <c r="T2196">
        <v>112</v>
      </c>
    </row>
    <row r="2197" spans="1:21" x14ac:dyDescent="0.25">
      <c r="A2197" t="s">
        <v>8545</v>
      </c>
      <c r="B2197" t="s">
        <v>29</v>
      </c>
      <c r="C2197" t="s">
        <v>30</v>
      </c>
      <c r="D2197" t="s">
        <v>22</v>
      </c>
      <c r="E2197" t="s">
        <v>23</v>
      </c>
      <c r="F2197" t="s">
        <v>5</v>
      </c>
      <c r="H2197" t="s">
        <v>24</v>
      </c>
      <c r="I2197">
        <v>2347226</v>
      </c>
      <c r="J2197">
        <v>2347918</v>
      </c>
      <c r="K2197" t="s">
        <v>25</v>
      </c>
      <c r="L2197" t="s">
        <v>8547</v>
      </c>
      <c r="M2197" t="s">
        <v>8547</v>
      </c>
      <c r="O2197" t="s">
        <v>8548</v>
      </c>
      <c r="P2197" t="s">
        <v>8544</v>
      </c>
      <c r="S2197">
        <v>693</v>
      </c>
      <c r="T2197">
        <v>230</v>
      </c>
    </row>
    <row r="2198" spans="1:21" x14ac:dyDescent="0.25">
      <c r="A2198" t="s">
        <v>8549</v>
      </c>
      <c r="B2198" t="s">
        <v>29</v>
      </c>
      <c r="C2198" t="s">
        <v>30</v>
      </c>
      <c r="D2198" t="s">
        <v>22</v>
      </c>
      <c r="E2198" t="s">
        <v>23</v>
      </c>
      <c r="F2198" t="s">
        <v>5</v>
      </c>
      <c r="H2198" t="s">
        <v>24</v>
      </c>
      <c r="I2198">
        <v>2347922</v>
      </c>
      <c r="J2198">
        <v>2349343</v>
      </c>
      <c r="K2198" t="s">
        <v>25</v>
      </c>
      <c r="L2198" t="s">
        <v>8551</v>
      </c>
      <c r="M2198" t="s">
        <v>8551</v>
      </c>
      <c r="O2198" t="s">
        <v>8552</v>
      </c>
      <c r="S2198">
        <v>1422</v>
      </c>
      <c r="T2198">
        <v>473</v>
      </c>
    </row>
    <row r="2199" spans="1:21" x14ac:dyDescent="0.25">
      <c r="A2199" t="s">
        <v>8553</v>
      </c>
      <c r="B2199" t="s">
        <v>29</v>
      </c>
      <c r="C2199" t="s">
        <v>30</v>
      </c>
      <c r="D2199" t="s">
        <v>22</v>
      </c>
      <c r="E2199" t="s">
        <v>23</v>
      </c>
      <c r="F2199" t="s">
        <v>5</v>
      </c>
      <c r="H2199" t="s">
        <v>24</v>
      </c>
      <c r="I2199">
        <v>2349343</v>
      </c>
      <c r="J2199">
        <v>2352462</v>
      </c>
      <c r="K2199" t="s">
        <v>25</v>
      </c>
      <c r="L2199" t="s">
        <v>8555</v>
      </c>
      <c r="M2199" t="s">
        <v>8555</v>
      </c>
      <c r="O2199" t="s">
        <v>8556</v>
      </c>
      <c r="S2199">
        <v>3120</v>
      </c>
      <c r="T2199">
        <v>1039</v>
      </c>
    </row>
    <row r="2200" spans="1:21" x14ac:dyDescent="0.25">
      <c r="A2200" t="s">
        <v>8557</v>
      </c>
      <c r="B2200" t="s">
        <v>29</v>
      </c>
      <c r="C2200" t="s">
        <v>30</v>
      </c>
      <c r="D2200" t="s">
        <v>22</v>
      </c>
      <c r="E2200" t="s">
        <v>23</v>
      </c>
      <c r="F2200" t="s">
        <v>5</v>
      </c>
      <c r="H2200" t="s">
        <v>24</v>
      </c>
      <c r="I2200">
        <v>2352519</v>
      </c>
      <c r="J2200">
        <v>2353853</v>
      </c>
      <c r="K2200" t="s">
        <v>52</v>
      </c>
      <c r="L2200" t="s">
        <v>8559</v>
      </c>
      <c r="M2200" t="s">
        <v>8559</v>
      </c>
      <c r="O2200" t="s">
        <v>8560</v>
      </c>
      <c r="S2200">
        <v>1335</v>
      </c>
      <c r="T2200">
        <v>444</v>
      </c>
    </row>
    <row r="2201" spans="1:21" x14ac:dyDescent="0.25">
      <c r="A2201" t="s">
        <v>8562</v>
      </c>
      <c r="B2201" t="s">
        <v>29</v>
      </c>
      <c r="C2201" t="s">
        <v>30</v>
      </c>
      <c r="D2201" t="s">
        <v>22</v>
      </c>
      <c r="E2201" t="s">
        <v>23</v>
      </c>
      <c r="F2201" t="s">
        <v>5</v>
      </c>
      <c r="H2201" t="s">
        <v>24</v>
      </c>
      <c r="I2201">
        <v>2353867</v>
      </c>
      <c r="J2201">
        <v>2355654</v>
      </c>
      <c r="K2201" t="s">
        <v>52</v>
      </c>
      <c r="L2201" t="s">
        <v>8564</v>
      </c>
      <c r="M2201" t="s">
        <v>8564</v>
      </c>
      <c r="O2201" t="s">
        <v>8565</v>
      </c>
      <c r="P2201" t="s">
        <v>8561</v>
      </c>
      <c r="S2201">
        <v>1788</v>
      </c>
      <c r="T2201">
        <v>595</v>
      </c>
    </row>
    <row r="2202" spans="1:21" x14ac:dyDescent="0.25">
      <c r="A2202" t="s">
        <v>8566</v>
      </c>
      <c r="B2202" t="s">
        <v>29</v>
      </c>
      <c r="C2202" t="s">
        <v>30</v>
      </c>
      <c r="D2202" t="s">
        <v>22</v>
      </c>
      <c r="E2202" t="s">
        <v>23</v>
      </c>
      <c r="F2202" t="s">
        <v>5</v>
      </c>
      <c r="H2202" t="s">
        <v>24</v>
      </c>
      <c r="I2202">
        <v>2355697</v>
      </c>
      <c r="J2202">
        <v>2355948</v>
      </c>
      <c r="K2202" t="s">
        <v>52</v>
      </c>
      <c r="L2202" t="s">
        <v>8568</v>
      </c>
      <c r="M2202" t="s">
        <v>8568</v>
      </c>
      <c r="O2202" t="s">
        <v>8569</v>
      </c>
      <c r="S2202">
        <v>252</v>
      </c>
      <c r="T2202">
        <v>83</v>
      </c>
    </row>
    <row r="2203" spans="1:21" x14ac:dyDescent="0.25">
      <c r="A2203" t="s">
        <v>8571</v>
      </c>
      <c r="B2203" t="s">
        <v>29</v>
      </c>
      <c r="C2203" t="s">
        <v>30</v>
      </c>
      <c r="D2203" t="s">
        <v>22</v>
      </c>
      <c r="E2203" t="s">
        <v>23</v>
      </c>
      <c r="F2203" t="s">
        <v>5</v>
      </c>
      <c r="H2203" t="s">
        <v>24</v>
      </c>
      <c r="I2203">
        <v>2356174</v>
      </c>
      <c r="J2203">
        <v>2357547</v>
      </c>
      <c r="K2203" t="s">
        <v>52</v>
      </c>
      <c r="L2203" t="s">
        <v>8573</v>
      </c>
      <c r="M2203" t="s">
        <v>8573</v>
      </c>
      <c r="O2203" t="s">
        <v>8574</v>
      </c>
      <c r="P2203" t="s">
        <v>8570</v>
      </c>
      <c r="S2203">
        <v>1374</v>
      </c>
      <c r="T2203">
        <v>457</v>
      </c>
    </row>
    <row r="2204" spans="1:21" x14ac:dyDescent="0.25">
      <c r="A2204" t="s">
        <v>8575</v>
      </c>
      <c r="B2204" t="s">
        <v>29</v>
      </c>
      <c r="C2204" t="s">
        <v>30</v>
      </c>
      <c r="D2204" t="s">
        <v>22</v>
      </c>
      <c r="E2204" t="s">
        <v>23</v>
      </c>
      <c r="F2204" t="s">
        <v>5</v>
      </c>
      <c r="H2204" t="s">
        <v>24</v>
      </c>
      <c r="I2204">
        <v>2357652</v>
      </c>
      <c r="J2204">
        <v>2358188</v>
      </c>
      <c r="K2204" t="s">
        <v>25</v>
      </c>
      <c r="L2204" t="s">
        <v>8577</v>
      </c>
      <c r="M2204" t="s">
        <v>8577</v>
      </c>
      <c r="O2204" t="s">
        <v>8578</v>
      </c>
      <c r="S2204">
        <v>537</v>
      </c>
      <c r="T2204">
        <v>178</v>
      </c>
    </row>
    <row r="2205" spans="1:21" x14ac:dyDescent="0.25">
      <c r="A2205" t="s">
        <v>8579</v>
      </c>
      <c r="B2205" t="s">
        <v>124</v>
      </c>
      <c r="D2205" t="s">
        <v>22</v>
      </c>
      <c r="E2205" t="s">
        <v>23</v>
      </c>
      <c r="F2205" t="s">
        <v>5</v>
      </c>
      <c r="H2205" t="s">
        <v>24</v>
      </c>
      <c r="I2205">
        <v>2358288</v>
      </c>
      <c r="J2205">
        <v>2358364</v>
      </c>
      <c r="K2205" t="s">
        <v>52</v>
      </c>
      <c r="O2205" t="s">
        <v>1373</v>
      </c>
      <c r="S2205">
        <v>77</v>
      </c>
      <c r="U2205" t="s">
        <v>8581</v>
      </c>
    </row>
    <row r="2206" spans="1:21" x14ac:dyDescent="0.25">
      <c r="A2206" t="s">
        <v>8582</v>
      </c>
      <c r="B2206" t="s">
        <v>124</v>
      </c>
      <c r="D2206" t="s">
        <v>22</v>
      </c>
      <c r="E2206" t="s">
        <v>23</v>
      </c>
      <c r="F2206" t="s">
        <v>5</v>
      </c>
      <c r="H2206" t="s">
        <v>24</v>
      </c>
      <c r="I2206">
        <v>2358385</v>
      </c>
      <c r="J2206">
        <v>2358461</v>
      </c>
      <c r="K2206" t="s">
        <v>52</v>
      </c>
      <c r="O2206" t="s">
        <v>1373</v>
      </c>
      <c r="S2206">
        <v>77</v>
      </c>
      <c r="U2206" t="s">
        <v>8581</v>
      </c>
    </row>
    <row r="2207" spans="1:21" x14ac:dyDescent="0.25">
      <c r="A2207" t="s">
        <v>8584</v>
      </c>
      <c r="B2207" t="s">
        <v>124</v>
      </c>
      <c r="D2207" t="s">
        <v>22</v>
      </c>
      <c r="E2207" t="s">
        <v>23</v>
      </c>
      <c r="F2207" t="s">
        <v>5</v>
      </c>
      <c r="H2207" t="s">
        <v>24</v>
      </c>
      <c r="I2207">
        <v>2358517</v>
      </c>
      <c r="J2207">
        <v>2358606</v>
      </c>
      <c r="K2207" t="s">
        <v>52</v>
      </c>
      <c r="O2207" t="s">
        <v>6748</v>
      </c>
      <c r="S2207">
        <v>90</v>
      </c>
      <c r="U2207" t="s">
        <v>8586</v>
      </c>
    </row>
    <row r="2208" spans="1:21" x14ac:dyDescent="0.25">
      <c r="A2208" t="s">
        <v>8588</v>
      </c>
      <c r="B2208" t="s">
        <v>29</v>
      </c>
      <c r="C2208" t="s">
        <v>30</v>
      </c>
      <c r="D2208" t="s">
        <v>22</v>
      </c>
      <c r="E2208" t="s">
        <v>23</v>
      </c>
      <c r="F2208" t="s">
        <v>5</v>
      </c>
      <c r="H2208" t="s">
        <v>24</v>
      </c>
      <c r="I2208">
        <v>2358733</v>
      </c>
      <c r="J2208">
        <v>2358930</v>
      </c>
      <c r="K2208" t="s">
        <v>52</v>
      </c>
      <c r="L2208" t="s">
        <v>8590</v>
      </c>
      <c r="M2208" t="s">
        <v>8590</v>
      </c>
      <c r="O2208" t="s">
        <v>8591</v>
      </c>
      <c r="P2208" t="s">
        <v>8587</v>
      </c>
      <c r="S2208">
        <v>198</v>
      </c>
      <c r="T2208">
        <v>65</v>
      </c>
    </row>
    <row r="2209" spans="1:20" x14ac:dyDescent="0.25">
      <c r="A2209" t="s">
        <v>8592</v>
      </c>
      <c r="B2209" t="s">
        <v>29</v>
      </c>
      <c r="C2209" t="s">
        <v>30</v>
      </c>
      <c r="D2209" t="s">
        <v>22</v>
      </c>
      <c r="E2209" t="s">
        <v>23</v>
      </c>
      <c r="F2209" t="s">
        <v>5</v>
      </c>
      <c r="H2209" t="s">
        <v>24</v>
      </c>
      <c r="I2209">
        <v>2359103</v>
      </c>
      <c r="J2209">
        <v>2360341</v>
      </c>
      <c r="K2209" t="s">
        <v>52</v>
      </c>
      <c r="L2209" t="s">
        <v>8594</v>
      </c>
      <c r="M2209" t="s">
        <v>8594</v>
      </c>
      <c r="O2209" t="s">
        <v>599</v>
      </c>
      <c r="S2209">
        <v>1239</v>
      </c>
      <c r="T2209">
        <v>412</v>
      </c>
    </row>
    <row r="2210" spans="1:20" x14ac:dyDescent="0.25">
      <c r="A2210" t="s">
        <v>8596</v>
      </c>
      <c r="B2210" t="s">
        <v>29</v>
      </c>
      <c r="C2210" t="s">
        <v>30</v>
      </c>
      <c r="D2210" t="s">
        <v>22</v>
      </c>
      <c r="E2210" t="s">
        <v>23</v>
      </c>
      <c r="F2210" t="s">
        <v>5</v>
      </c>
      <c r="H2210" t="s">
        <v>24</v>
      </c>
      <c r="I2210">
        <v>2360447</v>
      </c>
      <c r="J2210">
        <v>2363077</v>
      </c>
      <c r="K2210" t="s">
        <v>52</v>
      </c>
      <c r="L2210" t="s">
        <v>8598</v>
      </c>
      <c r="M2210" t="s">
        <v>8598</v>
      </c>
      <c r="O2210" t="s">
        <v>8599</v>
      </c>
      <c r="P2210" t="s">
        <v>8595</v>
      </c>
      <c r="S2210">
        <v>2631</v>
      </c>
      <c r="T2210">
        <v>876</v>
      </c>
    </row>
    <row r="2211" spans="1:20" x14ac:dyDescent="0.25">
      <c r="A2211" t="s">
        <v>8600</v>
      </c>
      <c r="B2211" t="s">
        <v>29</v>
      </c>
      <c r="C2211" t="s">
        <v>30</v>
      </c>
      <c r="D2211" t="s">
        <v>22</v>
      </c>
      <c r="E2211" t="s">
        <v>23</v>
      </c>
      <c r="F2211" t="s">
        <v>5</v>
      </c>
      <c r="H2211" t="s">
        <v>24</v>
      </c>
      <c r="I2211">
        <v>2363236</v>
      </c>
      <c r="J2211">
        <v>2363772</v>
      </c>
      <c r="K2211" t="s">
        <v>25</v>
      </c>
      <c r="L2211" t="s">
        <v>8602</v>
      </c>
      <c r="M2211" t="s">
        <v>8602</v>
      </c>
      <c r="O2211" t="s">
        <v>8603</v>
      </c>
      <c r="S2211">
        <v>537</v>
      </c>
      <c r="T2211">
        <v>178</v>
      </c>
    </row>
    <row r="2212" spans="1:20" x14ac:dyDescent="0.25">
      <c r="A2212" t="s">
        <v>8605</v>
      </c>
      <c r="B2212" t="s">
        <v>29</v>
      </c>
      <c r="C2212" t="s">
        <v>30</v>
      </c>
      <c r="D2212" t="s">
        <v>22</v>
      </c>
      <c r="E2212" t="s">
        <v>23</v>
      </c>
      <c r="F2212" t="s">
        <v>5</v>
      </c>
      <c r="H2212" t="s">
        <v>24</v>
      </c>
      <c r="I2212">
        <v>2363781</v>
      </c>
      <c r="J2212">
        <v>2364842</v>
      </c>
      <c r="K2212" t="s">
        <v>52</v>
      </c>
      <c r="L2212" t="s">
        <v>8607</v>
      </c>
      <c r="M2212" t="s">
        <v>8607</v>
      </c>
      <c r="O2212" t="s">
        <v>8608</v>
      </c>
      <c r="P2212" t="s">
        <v>8604</v>
      </c>
      <c r="S2212">
        <v>1062</v>
      </c>
      <c r="T2212">
        <v>353</v>
      </c>
    </row>
    <row r="2213" spans="1:20" x14ac:dyDescent="0.25">
      <c r="A2213" t="s">
        <v>8610</v>
      </c>
      <c r="B2213" t="s">
        <v>29</v>
      </c>
      <c r="C2213" t="s">
        <v>30</v>
      </c>
      <c r="D2213" t="s">
        <v>22</v>
      </c>
      <c r="E2213" t="s">
        <v>23</v>
      </c>
      <c r="F2213" t="s">
        <v>5</v>
      </c>
      <c r="H2213" t="s">
        <v>24</v>
      </c>
      <c r="I2213">
        <v>2364835</v>
      </c>
      <c r="J2213">
        <v>2365938</v>
      </c>
      <c r="K2213" t="s">
        <v>52</v>
      </c>
      <c r="L2213" t="s">
        <v>8612</v>
      </c>
      <c r="M2213" t="s">
        <v>8612</v>
      </c>
      <c r="O2213" t="s">
        <v>8613</v>
      </c>
      <c r="P2213" t="s">
        <v>8609</v>
      </c>
      <c r="S2213">
        <v>1104</v>
      </c>
      <c r="T2213">
        <v>367</v>
      </c>
    </row>
    <row r="2214" spans="1:20" x14ac:dyDescent="0.25">
      <c r="A2214" t="s">
        <v>8614</v>
      </c>
      <c r="B2214" t="s">
        <v>29</v>
      </c>
      <c r="C2214" t="s">
        <v>30</v>
      </c>
      <c r="D2214" t="s">
        <v>22</v>
      </c>
      <c r="E2214" t="s">
        <v>23</v>
      </c>
      <c r="F2214" t="s">
        <v>5</v>
      </c>
      <c r="H2214" t="s">
        <v>24</v>
      </c>
      <c r="I2214">
        <v>2366176</v>
      </c>
      <c r="J2214">
        <v>2367657</v>
      </c>
      <c r="K2214" t="s">
        <v>25</v>
      </c>
      <c r="L2214" t="s">
        <v>8616</v>
      </c>
      <c r="M2214" t="s">
        <v>8616</v>
      </c>
      <c r="O2214" t="s">
        <v>8617</v>
      </c>
      <c r="S2214">
        <v>1482</v>
      </c>
      <c r="T2214">
        <v>493</v>
      </c>
    </row>
    <row r="2215" spans="1:20" x14ac:dyDescent="0.25">
      <c r="A2215" t="s">
        <v>8618</v>
      </c>
      <c r="B2215" t="s">
        <v>29</v>
      </c>
      <c r="C2215" t="s">
        <v>30</v>
      </c>
      <c r="D2215" t="s">
        <v>22</v>
      </c>
      <c r="E2215" t="s">
        <v>23</v>
      </c>
      <c r="F2215" t="s">
        <v>5</v>
      </c>
      <c r="H2215" t="s">
        <v>24</v>
      </c>
      <c r="I2215">
        <v>2367647</v>
      </c>
      <c r="J2215">
        <v>2368159</v>
      </c>
      <c r="K2215" t="s">
        <v>25</v>
      </c>
      <c r="L2215" t="s">
        <v>8620</v>
      </c>
      <c r="M2215" t="s">
        <v>8620</v>
      </c>
      <c r="O2215" t="s">
        <v>8621</v>
      </c>
      <c r="S2215">
        <v>513</v>
      </c>
      <c r="T2215">
        <v>170</v>
      </c>
    </row>
    <row r="2216" spans="1:20" x14ac:dyDescent="0.25">
      <c r="A2216" t="s">
        <v>8622</v>
      </c>
      <c r="B2216" t="s">
        <v>29</v>
      </c>
      <c r="C2216" t="s">
        <v>30</v>
      </c>
      <c r="D2216" t="s">
        <v>22</v>
      </c>
      <c r="E2216" t="s">
        <v>23</v>
      </c>
      <c r="F2216" t="s">
        <v>5</v>
      </c>
      <c r="H2216" t="s">
        <v>24</v>
      </c>
      <c r="I2216">
        <v>2368251</v>
      </c>
      <c r="J2216">
        <v>2371103</v>
      </c>
      <c r="K2216" t="s">
        <v>25</v>
      </c>
      <c r="L2216" t="s">
        <v>8624</v>
      </c>
      <c r="M2216" t="s">
        <v>8624</v>
      </c>
      <c r="O2216" t="s">
        <v>8625</v>
      </c>
      <c r="S2216">
        <v>2853</v>
      </c>
      <c r="T2216">
        <v>950</v>
      </c>
    </row>
    <row r="2217" spans="1:20" x14ac:dyDescent="0.25">
      <c r="A2217" t="s">
        <v>8626</v>
      </c>
      <c r="B2217" t="s">
        <v>29</v>
      </c>
      <c r="C2217" t="s">
        <v>30</v>
      </c>
      <c r="D2217" t="s">
        <v>22</v>
      </c>
      <c r="E2217" t="s">
        <v>23</v>
      </c>
      <c r="F2217" t="s">
        <v>5</v>
      </c>
      <c r="H2217" t="s">
        <v>24</v>
      </c>
      <c r="I2217">
        <v>2371108</v>
      </c>
      <c r="J2217">
        <v>2371992</v>
      </c>
      <c r="K2217" t="s">
        <v>25</v>
      </c>
      <c r="L2217" t="s">
        <v>8628</v>
      </c>
      <c r="M2217" t="s">
        <v>8628</v>
      </c>
      <c r="O2217" t="s">
        <v>8629</v>
      </c>
      <c r="S2217">
        <v>885</v>
      </c>
      <c r="T2217">
        <v>294</v>
      </c>
    </row>
    <row r="2218" spans="1:20" x14ac:dyDescent="0.25">
      <c r="A2218" t="s">
        <v>8630</v>
      </c>
      <c r="B2218" t="s">
        <v>29</v>
      </c>
      <c r="C2218" t="s">
        <v>30</v>
      </c>
      <c r="D2218" t="s">
        <v>22</v>
      </c>
      <c r="E2218" t="s">
        <v>23</v>
      </c>
      <c r="F2218" t="s">
        <v>5</v>
      </c>
      <c r="H2218" t="s">
        <v>24</v>
      </c>
      <c r="I2218">
        <v>2372016</v>
      </c>
      <c r="J2218">
        <v>2372573</v>
      </c>
      <c r="K2218" t="s">
        <v>25</v>
      </c>
      <c r="L2218" t="s">
        <v>8632</v>
      </c>
      <c r="M2218" t="s">
        <v>8632</v>
      </c>
      <c r="O2218" t="s">
        <v>873</v>
      </c>
      <c r="S2218">
        <v>558</v>
      </c>
      <c r="T2218">
        <v>185</v>
      </c>
    </row>
    <row r="2219" spans="1:20" x14ac:dyDescent="0.25">
      <c r="A2219" t="s">
        <v>8633</v>
      </c>
      <c r="B2219" t="s">
        <v>29</v>
      </c>
      <c r="C2219" t="s">
        <v>30</v>
      </c>
      <c r="D2219" t="s">
        <v>22</v>
      </c>
      <c r="E2219" t="s">
        <v>23</v>
      </c>
      <c r="F2219" t="s">
        <v>5</v>
      </c>
      <c r="H2219" t="s">
        <v>24</v>
      </c>
      <c r="I2219">
        <v>2372604</v>
      </c>
      <c r="J2219">
        <v>2374634</v>
      </c>
      <c r="K2219" t="s">
        <v>52</v>
      </c>
      <c r="L2219" t="s">
        <v>8635</v>
      </c>
      <c r="M2219" t="s">
        <v>8635</v>
      </c>
      <c r="O2219" t="s">
        <v>809</v>
      </c>
      <c r="S2219">
        <v>2031</v>
      </c>
      <c r="T2219">
        <v>676</v>
      </c>
    </row>
    <row r="2220" spans="1:20" x14ac:dyDescent="0.25">
      <c r="A2220" t="s">
        <v>8636</v>
      </c>
      <c r="B2220" t="s">
        <v>29</v>
      </c>
      <c r="C2220" t="s">
        <v>30</v>
      </c>
      <c r="D2220" t="s">
        <v>22</v>
      </c>
      <c r="E2220" t="s">
        <v>23</v>
      </c>
      <c r="F2220" t="s">
        <v>5</v>
      </c>
      <c r="H2220" t="s">
        <v>24</v>
      </c>
      <c r="I2220">
        <v>2374751</v>
      </c>
      <c r="J2220">
        <v>2375638</v>
      </c>
      <c r="K2220" t="s">
        <v>52</v>
      </c>
      <c r="L2220" t="s">
        <v>8638</v>
      </c>
      <c r="M2220" t="s">
        <v>8638</v>
      </c>
      <c r="O2220" t="s">
        <v>8639</v>
      </c>
      <c r="S2220">
        <v>888</v>
      </c>
      <c r="T2220">
        <v>295</v>
      </c>
    </row>
    <row r="2221" spans="1:20" x14ac:dyDescent="0.25">
      <c r="A2221" t="s">
        <v>8641</v>
      </c>
      <c r="B2221" t="s">
        <v>29</v>
      </c>
      <c r="C2221" t="s">
        <v>30</v>
      </c>
      <c r="D2221" t="s">
        <v>22</v>
      </c>
      <c r="E2221" t="s">
        <v>23</v>
      </c>
      <c r="F2221" t="s">
        <v>5</v>
      </c>
      <c r="H2221" t="s">
        <v>24</v>
      </c>
      <c r="I2221">
        <v>2375638</v>
      </c>
      <c r="J2221">
        <v>2376249</v>
      </c>
      <c r="K2221" t="s">
        <v>52</v>
      </c>
      <c r="L2221" t="s">
        <v>8643</v>
      </c>
      <c r="M2221" t="s">
        <v>8643</v>
      </c>
      <c r="O2221" t="s">
        <v>8644</v>
      </c>
      <c r="P2221" t="s">
        <v>8640</v>
      </c>
      <c r="S2221">
        <v>612</v>
      </c>
      <c r="T2221">
        <v>203</v>
      </c>
    </row>
    <row r="2222" spans="1:20" x14ac:dyDescent="0.25">
      <c r="A2222" t="s">
        <v>8645</v>
      </c>
      <c r="B2222" t="s">
        <v>29</v>
      </c>
      <c r="C2222" t="s">
        <v>30</v>
      </c>
      <c r="D2222" t="s">
        <v>22</v>
      </c>
      <c r="E2222" t="s">
        <v>23</v>
      </c>
      <c r="F2222" t="s">
        <v>5</v>
      </c>
      <c r="H2222" t="s">
        <v>24</v>
      </c>
      <c r="I2222">
        <v>2376355</v>
      </c>
      <c r="J2222">
        <v>2378655</v>
      </c>
      <c r="K2222" t="s">
        <v>52</v>
      </c>
      <c r="L2222" t="s">
        <v>8647</v>
      </c>
      <c r="M2222" t="s">
        <v>8647</v>
      </c>
      <c r="O2222" t="s">
        <v>3626</v>
      </c>
      <c r="S2222">
        <v>2301</v>
      </c>
      <c r="T2222">
        <v>766</v>
      </c>
    </row>
    <row r="2223" spans="1:20" x14ac:dyDescent="0.25">
      <c r="A2223" t="s">
        <v>8648</v>
      </c>
      <c r="B2223" t="s">
        <v>29</v>
      </c>
      <c r="C2223" t="s">
        <v>30</v>
      </c>
      <c r="D2223" t="s">
        <v>22</v>
      </c>
      <c r="E2223" t="s">
        <v>23</v>
      </c>
      <c r="F2223" t="s">
        <v>5</v>
      </c>
      <c r="H2223" t="s">
        <v>24</v>
      </c>
      <c r="I2223">
        <v>2378879</v>
      </c>
      <c r="J2223">
        <v>2379718</v>
      </c>
      <c r="K2223" t="s">
        <v>25</v>
      </c>
      <c r="L2223" t="s">
        <v>8650</v>
      </c>
      <c r="M2223" t="s">
        <v>8650</v>
      </c>
      <c r="O2223" t="s">
        <v>8651</v>
      </c>
      <c r="S2223">
        <v>840</v>
      </c>
      <c r="T2223">
        <v>279</v>
      </c>
    </row>
    <row r="2224" spans="1:20" x14ac:dyDescent="0.25">
      <c r="A2224" t="s">
        <v>8652</v>
      </c>
      <c r="B2224" t="s">
        <v>29</v>
      </c>
      <c r="C2224" t="s">
        <v>30</v>
      </c>
      <c r="D2224" t="s">
        <v>22</v>
      </c>
      <c r="E2224" t="s">
        <v>23</v>
      </c>
      <c r="F2224" t="s">
        <v>5</v>
      </c>
      <c r="H2224" t="s">
        <v>24</v>
      </c>
      <c r="I2224">
        <v>2379735</v>
      </c>
      <c r="J2224">
        <v>2380076</v>
      </c>
      <c r="K2224" t="s">
        <v>52</v>
      </c>
      <c r="L2224" t="s">
        <v>8654</v>
      </c>
      <c r="M2224" t="s">
        <v>8654</v>
      </c>
      <c r="O2224" t="s">
        <v>8655</v>
      </c>
      <c r="S2224">
        <v>342</v>
      </c>
      <c r="T2224">
        <v>113</v>
      </c>
    </row>
    <row r="2225" spans="1:20" x14ac:dyDescent="0.25">
      <c r="A2225" t="s">
        <v>8656</v>
      </c>
      <c r="B2225" t="s">
        <v>29</v>
      </c>
      <c r="C2225" t="s">
        <v>30</v>
      </c>
      <c r="D2225" t="s">
        <v>22</v>
      </c>
      <c r="E2225" t="s">
        <v>23</v>
      </c>
      <c r="F2225" t="s">
        <v>5</v>
      </c>
      <c r="H2225" t="s">
        <v>24</v>
      </c>
      <c r="I2225">
        <v>2380087</v>
      </c>
      <c r="J2225">
        <v>2380884</v>
      </c>
      <c r="K2225" t="s">
        <v>52</v>
      </c>
      <c r="L2225" t="s">
        <v>8658</v>
      </c>
      <c r="M2225" t="s">
        <v>8658</v>
      </c>
      <c r="O2225" t="s">
        <v>5063</v>
      </c>
      <c r="S2225">
        <v>798</v>
      </c>
      <c r="T2225">
        <v>265</v>
      </c>
    </row>
    <row r="2226" spans="1:20" x14ac:dyDescent="0.25">
      <c r="A2226" t="s">
        <v>8660</v>
      </c>
      <c r="B2226" t="s">
        <v>29</v>
      </c>
      <c r="C2226" t="s">
        <v>30</v>
      </c>
      <c r="D2226" t="s">
        <v>22</v>
      </c>
      <c r="E2226" t="s">
        <v>23</v>
      </c>
      <c r="F2226" t="s">
        <v>5</v>
      </c>
      <c r="H2226" t="s">
        <v>24</v>
      </c>
      <c r="I2226">
        <v>2380928</v>
      </c>
      <c r="J2226">
        <v>2381626</v>
      </c>
      <c r="K2226" t="s">
        <v>52</v>
      </c>
      <c r="L2226" t="s">
        <v>8662</v>
      </c>
      <c r="M2226" t="s">
        <v>8662</v>
      </c>
      <c r="O2226" t="s">
        <v>8663</v>
      </c>
      <c r="P2226" t="s">
        <v>8659</v>
      </c>
      <c r="S2226">
        <v>699</v>
      </c>
      <c r="T2226">
        <v>232</v>
      </c>
    </row>
    <row r="2227" spans="1:20" x14ac:dyDescent="0.25">
      <c r="A2227" t="s">
        <v>8664</v>
      </c>
      <c r="B2227" t="s">
        <v>29</v>
      </c>
      <c r="C2227" t="s">
        <v>30</v>
      </c>
      <c r="D2227" t="s">
        <v>22</v>
      </c>
      <c r="E2227" t="s">
        <v>23</v>
      </c>
      <c r="F2227" t="s">
        <v>5</v>
      </c>
      <c r="H2227" t="s">
        <v>24</v>
      </c>
      <c r="I2227">
        <v>2381623</v>
      </c>
      <c r="J2227">
        <v>2382183</v>
      </c>
      <c r="K2227" t="s">
        <v>52</v>
      </c>
      <c r="L2227" t="s">
        <v>8666</v>
      </c>
      <c r="M2227" t="s">
        <v>8666</v>
      </c>
      <c r="O2227" t="s">
        <v>6177</v>
      </c>
      <c r="S2227">
        <v>561</v>
      </c>
      <c r="T2227">
        <v>186</v>
      </c>
    </row>
    <row r="2228" spans="1:20" x14ac:dyDescent="0.25">
      <c r="A2228" t="s">
        <v>8667</v>
      </c>
      <c r="B2228" t="s">
        <v>29</v>
      </c>
      <c r="C2228" t="s">
        <v>30</v>
      </c>
      <c r="D2228" t="s">
        <v>22</v>
      </c>
      <c r="E2228" t="s">
        <v>23</v>
      </c>
      <c r="F2228" t="s">
        <v>5</v>
      </c>
      <c r="H2228" t="s">
        <v>24</v>
      </c>
      <c r="I2228">
        <v>2382205</v>
      </c>
      <c r="J2228">
        <v>2383524</v>
      </c>
      <c r="K2228" t="s">
        <v>52</v>
      </c>
      <c r="L2228" t="s">
        <v>8669</v>
      </c>
      <c r="M2228" t="s">
        <v>8669</v>
      </c>
      <c r="O2228" t="s">
        <v>8670</v>
      </c>
      <c r="S2228">
        <v>1320</v>
      </c>
      <c r="T2228">
        <v>439</v>
      </c>
    </row>
    <row r="2229" spans="1:20" x14ac:dyDescent="0.25">
      <c r="A2229" t="s">
        <v>8672</v>
      </c>
      <c r="B2229" t="s">
        <v>29</v>
      </c>
      <c r="C2229" t="s">
        <v>30</v>
      </c>
      <c r="D2229" t="s">
        <v>22</v>
      </c>
      <c r="E2229" t="s">
        <v>23</v>
      </c>
      <c r="F2229" t="s">
        <v>5</v>
      </c>
      <c r="H2229" t="s">
        <v>24</v>
      </c>
      <c r="I2229">
        <v>2383713</v>
      </c>
      <c r="J2229">
        <v>2384777</v>
      </c>
      <c r="K2229" t="s">
        <v>25</v>
      </c>
      <c r="L2229" t="s">
        <v>8674</v>
      </c>
      <c r="M2229" t="s">
        <v>8674</v>
      </c>
      <c r="O2229" t="s">
        <v>8675</v>
      </c>
      <c r="P2229" t="s">
        <v>8671</v>
      </c>
      <c r="S2229">
        <v>1065</v>
      </c>
      <c r="T2229">
        <v>354</v>
      </c>
    </row>
    <row r="2230" spans="1:20" x14ac:dyDescent="0.25">
      <c r="A2230" t="s">
        <v>8677</v>
      </c>
      <c r="B2230" t="s">
        <v>29</v>
      </c>
      <c r="C2230" t="s">
        <v>30</v>
      </c>
      <c r="D2230" t="s">
        <v>22</v>
      </c>
      <c r="E2230" t="s">
        <v>23</v>
      </c>
      <c r="F2230" t="s">
        <v>5</v>
      </c>
      <c r="H2230" t="s">
        <v>24</v>
      </c>
      <c r="I2230">
        <v>2384774</v>
      </c>
      <c r="J2230">
        <v>2385436</v>
      </c>
      <c r="K2230" t="s">
        <v>25</v>
      </c>
      <c r="L2230" t="s">
        <v>8679</v>
      </c>
      <c r="M2230" t="s">
        <v>8679</v>
      </c>
      <c r="O2230" t="s">
        <v>8680</v>
      </c>
      <c r="P2230" t="s">
        <v>8676</v>
      </c>
      <c r="S2230">
        <v>663</v>
      </c>
      <c r="T2230">
        <v>220</v>
      </c>
    </row>
    <row r="2231" spans="1:20" x14ac:dyDescent="0.25">
      <c r="A2231" t="s">
        <v>8681</v>
      </c>
      <c r="B2231" t="s">
        <v>29</v>
      </c>
      <c r="C2231" t="s">
        <v>30</v>
      </c>
      <c r="D2231" t="s">
        <v>22</v>
      </c>
      <c r="E2231" t="s">
        <v>23</v>
      </c>
      <c r="F2231" t="s">
        <v>5</v>
      </c>
      <c r="H2231" t="s">
        <v>24</v>
      </c>
      <c r="I2231">
        <v>2385510</v>
      </c>
      <c r="J2231">
        <v>2386250</v>
      </c>
      <c r="K2231" t="s">
        <v>25</v>
      </c>
      <c r="L2231" t="s">
        <v>8683</v>
      </c>
      <c r="M2231" t="s">
        <v>8683</v>
      </c>
      <c r="O2231" t="s">
        <v>8684</v>
      </c>
      <c r="S2231">
        <v>741</v>
      </c>
      <c r="T2231">
        <v>246</v>
      </c>
    </row>
    <row r="2232" spans="1:20" x14ac:dyDescent="0.25">
      <c r="A2232" t="s">
        <v>8685</v>
      </c>
      <c r="B2232" t="s">
        <v>29</v>
      </c>
      <c r="C2232" t="s">
        <v>30</v>
      </c>
      <c r="D2232" t="s">
        <v>22</v>
      </c>
      <c r="E2232" t="s">
        <v>23</v>
      </c>
      <c r="F2232" t="s">
        <v>5</v>
      </c>
      <c r="H2232" t="s">
        <v>24</v>
      </c>
      <c r="I2232">
        <v>2386247</v>
      </c>
      <c r="J2232">
        <v>2387524</v>
      </c>
      <c r="K2232" t="s">
        <v>52</v>
      </c>
      <c r="L2232" t="s">
        <v>8687</v>
      </c>
      <c r="M2232" t="s">
        <v>8687</v>
      </c>
      <c r="O2232" t="s">
        <v>8688</v>
      </c>
      <c r="S2232">
        <v>1278</v>
      </c>
      <c r="T2232">
        <v>425</v>
      </c>
    </row>
    <row r="2233" spans="1:20" x14ac:dyDescent="0.25">
      <c r="A2233" t="s">
        <v>8689</v>
      </c>
      <c r="B2233" t="s">
        <v>29</v>
      </c>
      <c r="C2233" t="s">
        <v>30</v>
      </c>
      <c r="D2233" t="s">
        <v>22</v>
      </c>
      <c r="E2233" t="s">
        <v>23</v>
      </c>
      <c r="F2233" t="s">
        <v>5</v>
      </c>
      <c r="H2233" t="s">
        <v>24</v>
      </c>
      <c r="I2233">
        <v>2387588</v>
      </c>
      <c r="J2233">
        <v>2388187</v>
      </c>
      <c r="K2233" t="s">
        <v>52</v>
      </c>
      <c r="L2233" t="s">
        <v>8691</v>
      </c>
      <c r="M2233" t="s">
        <v>8691</v>
      </c>
      <c r="O2233" t="s">
        <v>8692</v>
      </c>
      <c r="S2233">
        <v>600</v>
      </c>
      <c r="T2233">
        <v>199</v>
      </c>
    </row>
    <row r="2234" spans="1:20" x14ac:dyDescent="0.25">
      <c r="A2234" t="s">
        <v>8693</v>
      </c>
      <c r="B2234" t="s">
        <v>29</v>
      </c>
      <c r="C2234" t="s">
        <v>30</v>
      </c>
      <c r="D2234" t="s">
        <v>22</v>
      </c>
      <c r="E2234" t="s">
        <v>23</v>
      </c>
      <c r="F2234" t="s">
        <v>5</v>
      </c>
      <c r="H2234" t="s">
        <v>24</v>
      </c>
      <c r="I2234">
        <v>2388184</v>
      </c>
      <c r="J2234">
        <v>2388750</v>
      </c>
      <c r="K2234" t="s">
        <v>52</v>
      </c>
      <c r="L2234" t="s">
        <v>8695</v>
      </c>
      <c r="M2234" t="s">
        <v>8695</v>
      </c>
      <c r="O2234" t="s">
        <v>8696</v>
      </c>
      <c r="S2234">
        <v>567</v>
      </c>
      <c r="T2234">
        <v>188</v>
      </c>
    </row>
    <row r="2235" spans="1:20" x14ac:dyDescent="0.25">
      <c r="A2235" t="s">
        <v>8698</v>
      </c>
      <c r="B2235" t="s">
        <v>29</v>
      </c>
      <c r="C2235" t="s">
        <v>30</v>
      </c>
      <c r="D2235" t="s">
        <v>22</v>
      </c>
      <c r="E2235" t="s">
        <v>23</v>
      </c>
      <c r="F2235" t="s">
        <v>5</v>
      </c>
      <c r="H2235" t="s">
        <v>24</v>
      </c>
      <c r="I2235">
        <v>2389013</v>
      </c>
      <c r="J2235">
        <v>2390113</v>
      </c>
      <c r="K2235" t="s">
        <v>52</v>
      </c>
      <c r="L2235" t="s">
        <v>8700</v>
      </c>
      <c r="M2235" t="s">
        <v>8700</v>
      </c>
      <c r="O2235" t="s">
        <v>8701</v>
      </c>
      <c r="P2235" t="s">
        <v>8697</v>
      </c>
      <c r="S2235">
        <v>1101</v>
      </c>
      <c r="T2235">
        <v>366</v>
      </c>
    </row>
    <row r="2236" spans="1:20" x14ac:dyDescent="0.25">
      <c r="A2236" t="s">
        <v>8703</v>
      </c>
      <c r="B2236" t="s">
        <v>29</v>
      </c>
      <c r="C2236" t="s">
        <v>30</v>
      </c>
      <c r="D2236" t="s">
        <v>22</v>
      </c>
      <c r="E2236" t="s">
        <v>23</v>
      </c>
      <c r="F2236" t="s">
        <v>5</v>
      </c>
      <c r="H2236" t="s">
        <v>24</v>
      </c>
      <c r="I2236">
        <v>2390294</v>
      </c>
      <c r="J2236">
        <v>2392330</v>
      </c>
      <c r="K2236" t="s">
        <v>25</v>
      </c>
      <c r="L2236" t="s">
        <v>8705</v>
      </c>
      <c r="M2236" t="s">
        <v>8705</v>
      </c>
      <c r="O2236" t="s">
        <v>8706</v>
      </c>
      <c r="P2236" t="s">
        <v>8702</v>
      </c>
      <c r="S2236">
        <v>2037</v>
      </c>
      <c r="T2236">
        <v>678</v>
      </c>
    </row>
    <row r="2237" spans="1:20" x14ac:dyDescent="0.25">
      <c r="A2237" t="s">
        <v>8708</v>
      </c>
      <c r="B2237" t="s">
        <v>29</v>
      </c>
      <c r="C2237" t="s">
        <v>30</v>
      </c>
      <c r="D2237" t="s">
        <v>22</v>
      </c>
      <c r="E2237" t="s">
        <v>23</v>
      </c>
      <c r="F2237" t="s">
        <v>5</v>
      </c>
      <c r="H2237" t="s">
        <v>24</v>
      </c>
      <c r="I2237">
        <v>2392352</v>
      </c>
      <c r="J2237">
        <v>2392933</v>
      </c>
      <c r="K2237" t="s">
        <v>25</v>
      </c>
      <c r="L2237" t="s">
        <v>8710</v>
      </c>
      <c r="M2237" t="s">
        <v>8710</v>
      </c>
      <c r="O2237" t="s">
        <v>8711</v>
      </c>
      <c r="P2237" t="s">
        <v>8707</v>
      </c>
      <c r="S2237">
        <v>582</v>
      </c>
      <c r="T2237">
        <v>193</v>
      </c>
    </row>
    <row r="2238" spans="1:20" x14ac:dyDescent="0.25">
      <c r="A2238" t="s">
        <v>8713</v>
      </c>
      <c r="B2238" t="s">
        <v>29</v>
      </c>
      <c r="C2238" t="s">
        <v>30</v>
      </c>
      <c r="D2238" t="s">
        <v>22</v>
      </c>
      <c r="E2238" t="s">
        <v>23</v>
      </c>
      <c r="F2238" t="s">
        <v>5</v>
      </c>
      <c r="H2238" t="s">
        <v>24</v>
      </c>
      <c r="I2238">
        <v>2392947</v>
      </c>
      <c r="J2238">
        <v>2393525</v>
      </c>
      <c r="K2238" t="s">
        <v>25</v>
      </c>
      <c r="L2238" t="s">
        <v>8715</v>
      </c>
      <c r="M2238" t="s">
        <v>8715</v>
      </c>
      <c r="O2238" t="s">
        <v>8716</v>
      </c>
      <c r="P2238" t="s">
        <v>8712</v>
      </c>
      <c r="S2238">
        <v>579</v>
      </c>
      <c r="T2238">
        <v>192</v>
      </c>
    </row>
    <row r="2239" spans="1:20" x14ac:dyDescent="0.25">
      <c r="A2239" t="s">
        <v>8718</v>
      </c>
      <c r="B2239" t="s">
        <v>29</v>
      </c>
      <c r="C2239" t="s">
        <v>30</v>
      </c>
      <c r="D2239" t="s">
        <v>22</v>
      </c>
      <c r="E2239" t="s">
        <v>23</v>
      </c>
      <c r="F2239" t="s">
        <v>5</v>
      </c>
      <c r="H2239" t="s">
        <v>24</v>
      </c>
      <c r="I2239">
        <v>2393525</v>
      </c>
      <c r="J2239">
        <v>2395354</v>
      </c>
      <c r="K2239" t="s">
        <v>25</v>
      </c>
      <c r="L2239" t="s">
        <v>8720</v>
      </c>
      <c r="M2239" t="s">
        <v>8720</v>
      </c>
      <c r="O2239" t="s">
        <v>8721</v>
      </c>
      <c r="P2239" t="s">
        <v>8717</v>
      </c>
      <c r="S2239">
        <v>1830</v>
      </c>
      <c r="T2239">
        <v>609</v>
      </c>
    </row>
    <row r="2240" spans="1:20" x14ac:dyDescent="0.25">
      <c r="A2240" t="s">
        <v>8723</v>
      </c>
      <c r="B2240" t="s">
        <v>29</v>
      </c>
      <c r="C2240" t="s">
        <v>30</v>
      </c>
      <c r="D2240" t="s">
        <v>22</v>
      </c>
      <c r="E2240" t="s">
        <v>23</v>
      </c>
      <c r="F2240" t="s">
        <v>5</v>
      </c>
      <c r="H2240" t="s">
        <v>24</v>
      </c>
      <c r="I2240">
        <v>2395375</v>
      </c>
      <c r="J2240">
        <v>2396427</v>
      </c>
      <c r="K2240" t="s">
        <v>25</v>
      </c>
      <c r="L2240" t="s">
        <v>8725</v>
      </c>
      <c r="M2240" t="s">
        <v>8725</v>
      </c>
      <c r="O2240" t="s">
        <v>8726</v>
      </c>
      <c r="P2240" t="s">
        <v>8722</v>
      </c>
      <c r="S2240">
        <v>1053</v>
      </c>
      <c r="T2240">
        <v>350</v>
      </c>
    </row>
    <row r="2241" spans="1:20" x14ac:dyDescent="0.25">
      <c r="A2241" t="s">
        <v>8728</v>
      </c>
      <c r="B2241" t="s">
        <v>29</v>
      </c>
      <c r="C2241" t="s">
        <v>30</v>
      </c>
      <c r="D2241" t="s">
        <v>22</v>
      </c>
      <c r="E2241" t="s">
        <v>23</v>
      </c>
      <c r="F2241" t="s">
        <v>5</v>
      </c>
      <c r="H2241" t="s">
        <v>24</v>
      </c>
      <c r="I2241">
        <v>2396430</v>
      </c>
      <c r="J2241">
        <v>2397131</v>
      </c>
      <c r="K2241" t="s">
        <v>25</v>
      </c>
      <c r="L2241" t="s">
        <v>8730</v>
      </c>
      <c r="M2241" t="s">
        <v>8730</v>
      </c>
      <c r="O2241" t="s">
        <v>8731</v>
      </c>
      <c r="P2241" t="s">
        <v>8727</v>
      </c>
      <c r="S2241">
        <v>702</v>
      </c>
      <c r="T2241">
        <v>233</v>
      </c>
    </row>
    <row r="2242" spans="1:20" x14ac:dyDescent="0.25">
      <c r="A2242" t="s">
        <v>8732</v>
      </c>
      <c r="B2242" t="s">
        <v>29</v>
      </c>
      <c r="C2242" t="s">
        <v>30</v>
      </c>
      <c r="D2242" t="s">
        <v>22</v>
      </c>
      <c r="E2242" t="s">
        <v>23</v>
      </c>
      <c r="F2242" t="s">
        <v>5</v>
      </c>
      <c r="H2242" t="s">
        <v>24</v>
      </c>
      <c r="I2242">
        <v>2397134</v>
      </c>
      <c r="J2242">
        <v>2397850</v>
      </c>
      <c r="K2242" t="s">
        <v>25</v>
      </c>
      <c r="L2242" t="s">
        <v>8734</v>
      </c>
      <c r="M2242" t="s">
        <v>8734</v>
      </c>
      <c r="O2242" t="s">
        <v>8735</v>
      </c>
      <c r="S2242">
        <v>717</v>
      </c>
      <c r="T2242">
        <v>238</v>
      </c>
    </row>
    <row r="2243" spans="1:20" x14ac:dyDescent="0.25">
      <c r="A2243" t="s">
        <v>8737</v>
      </c>
      <c r="B2243" t="s">
        <v>29</v>
      </c>
      <c r="C2243" t="s">
        <v>30</v>
      </c>
      <c r="D2243" t="s">
        <v>22</v>
      </c>
      <c r="E2243" t="s">
        <v>23</v>
      </c>
      <c r="F2243" t="s">
        <v>5</v>
      </c>
      <c r="H2243" t="s">
        <v>24</v>
      </c>
      <c r="I2243">
        <v>2397867</v>
      </c>
      <c r="J2243">
        <v>2398505</v>
      </c>
      <c r="K2243" t="s">
        <v>25</v>
      </c>
      <c r="L2243" t="s">
        <v>8739</v>
      </c>
      <c r="M2243" t="s">
        <v>8739</v>
      </c>
      <c r="O2243" t="s">
        <v>8740</v>
      </c>
      <c r="P2243" t="s">
        <v>8736</v>
      </c>
      <c r="S2243">
        <v>639</v>
      </c>
      <c r="T2243">
        <v>212</v>
      </c>
    </row>
    <row r="2244" spans="1:20" x14ac:dyDescent="0.25">
      <c r="A2244" t="s">
        <v>8741</v>
      </c>
      <c r="B2244" t="s">
        <v>29</v>
      </c>
      <c r="C2244" t="s">
        <v>30</v>
      </c>
      <c r="D2244" t="s">
        <v>22</v>
      </c>
      <c r="E2244" t="s">
        <v>23</v>
      </c>
      <c r="F2244" t="s">
        <v>5</v>
      </c>
      <c r="H2244" t="s">
        <v>24</v>
      </c>
      <c r="I2244">
        <v>2398577</v>
      </c>
      <c r="J2244">
        <v>2399152</v>
      </c>
      <c r="K2244" t="s">
        <v>52</v>
      </c>
      <c r="L2244" t="s">
        <v>8743</v>
      </c>
      <c r="M2244" t="s">
        <v>8743</v>
      </c>
      <c r="O2244" t="s">
        <v>8744</v>
      </c>
      <c r="S2244">
        <v>576</v>
      </c>
      <c r="T2244">
        <v>191</v>
      </c>
    </row>
    <row r="2245" spans="1:20" x14ac:dyDescent="0.25">
      <c r="A2245" t="s">
        <v>8746</v>
      </c>
      <c r="B2245" t="s">
        <v>29</v>
      </c>
      <c r="C2245" t="s">
        <v>30</v>
      </c>
      <c r="D2245" t="s">
        <v>22</v>
      </c>
      <c r="E2245" t="s">
        <v>23</v>
      </c>
      <c r="F2245" t="s">
        <v>5</v>
      </c>
      <c r="H2245" t="s">
        <v>24</v>
      </c>
      <c r="I2245">
        <v>2399348</v>
      </c>
      <c r="J2245">
        <v>2400346</v>
      </c>
      <c r="K2245" t="s">
        <v>52</v>
      </c>
      <c r="L2245" t="s">
        <v>8748</v>
      </c>
      <c r="M2245" t="s">
        <v>8748</v>
      </c>
      <c r="O2245" t="s">
        <v>8749</v>
      </c>
      <c r="P2245" t="s">
        <v>8745</v>
      </c>
      <c r="S2245">
        <v>999</v>
      </c>
      <c r="T2245">
        <v>332</v>
      </c>
    </row>
    <row r="2246" spans="1:20" x14ac:dyDescent="0.25">
      <c r="A2246" t="s">
        <v>8750</v>
      </c>
      <c r="B2246" t="s">
        <v>29</v>
      </c>
      <c r="C2246" t="s">
        <v>30</v>
      </c>
      <c r="D2246" t="s">
        <v>22</v>
      </c>
      <c r="E2246" t="s">
        <v>23</v>
      </c>
      <c r="F2246" t="s">
        <v>5</v>
      </c>
      <c r="H2246" t="s">
        <v>24</v>
      </c>
      <c r="I2246">
        <v>2400541</v>
      </c>
      <c r="J2246">
        <v>2401326</v>
      </c>
      <c r="K2246" t="s">
        <v>52</v>
      </c>
      <c r="L2246" t="s">
        <v>8752</v>
      </c>
      <c r="M2246" t="s">
        <v>8752</v>
      </c>
      <c r="O2246" t="s">
        <v>2094</v>
      </c>
      <c r="S2246">
        <v>786</v>
      </c>
      <c r="T2246">
        <v>261</v>
      </c>
    </row>
    <row r="2247" spans="1:20" x14ac:dyDescent="0.25">
      <c r="A2247" t="s">
        <v>8753</v>
      </c>
      <c r="B2247" t="s">
        <v>29</v>
      </c>
      <c r="C2247" t="s">
        <v>30</v>
      </c>
      <c r="D2247" t="s">
        <v>22</v>
      </c>
      <c r="E2247" t="s">
        <v>23</v>
      </c>
      <c r="F2247" t="s">
        <v>5</v>
      </c>
      <c r="H2247" t="s">
        <v>24</v>
      </c>
      <c r="I2247">
        <v>2401602</v>
      </c>
      <c r="J2247">
        <v>2402591</v>
      </c>
      <c r="K2247" t="s">
        <v>52</v>
      </c>
      <c r="L2247" t="s">
        <v>8755</v>
      </c>
      <c r="M2247" t="s">
        <v>8755</v>
      </c>
      <c r="O2247" t="s">
        <v>8756</v>
      </c>
      <c r="S2247">
        <v>990</v>
      </c>
      <c r="T2247">
        <v>329</v>
      </c>
    </row>
    <row r="2248" spans="1:20" x14ac:dyDescent="0.25">
      <c r="A2248" t="s">
        <v>8757</v>
      </c>
      <c r="B2248" t="s">
        <v>29</v>
      </c>
      <c r="C2248" t="s">
        <v>30</v>
      </c>
      <c r="D2248" t="s">
        <v>22</v>
      </c>
      <c r="E2248" t="s">
        <v>23</v>
      </c>
      <c r="F2248" t="s">
        <v>5</v>
      </c>
      <c r="H2248" t="s">
        <v>24</v>
      </c>
      <c r="I2248">
        <v>2402591</v>
      </c>
      <c r="J2248">
        <v>2403247</v>
      </c>
      <c r="K2248" t="s">
        <v>52</v>
      </c>
      <c r="L2248" t="s">
        <v>8759</v>
      </c>
      <c r="M2248" t="s">
        <v>8759</v>
      </c>
      <c r="O2248" t="s">
        <v>8760</v>
      </c>
      <c r="S2248">
        <v>657</v>
      </c>
      <c r="T2248">
        <v>218</v>
      </c>
    </row>
    <row r="2249" spans="1:20" x14ac:dyDescent="0.25">
      <c r="A2249" t="s">
        <v>8762</v>
      </c>
      <c r="B2249" t="s">
        <v>29</v>
      </c>
      <c r="C2249" t="s">
        <v>30</v>
      </c>
      <c r="D2249" t="s">
        <v>22</v>
      </c>
      <c r="E2249" t="s">
        <v>23</v>
      </c>
      <c r="F2249" t="s">
        <v>5</v>
      </c>
      <c r="H2249" t="s">
        <v>24</v>
      </c>
      <c r="I2249">
        <v>2403244</v>
      </c>
      <c r="J2249">
        <v>2404014</v>
      </c>
      <c r="K2249" t="s">
        <v>52</v>
      </c>
      <c r="L2249" t="s">
        <v>8764</v>
      </c>
      <c r="M2249" t="s">
        <v>8764</v>
      </c>
      <c r="O2249" t="s">
        <v>8765</v>
      </c>
      <c r="P2249" t="s">
        <v>8761</v>
      </c>
      <c r="S2249">
        <v>771</v>
      </c>
      <c r="T2249">
        <v>256</v>
      </c>
    </row>
    <row r="2250" spans="1:20" x14ac:dyDescent="0.25">
      <c r="A2250" t="s">
        <v>8766</v>
      </c>
      <c r="B2250" t="s">
        <v>29</v>
      </c>
      <c r="C2250" t="s">
        <v>30</v>
      </c>
      <c r="D2250" t="s">
        <v>22</v>
      </c>
      <c r="E2250" t="s">
        <v>23</v>
      </c>
      <c r="F2250" t="s">
        <v>5</v>
      </c>
      <c r="H2250" t="s">
        <v>24</v>
      </c>
      <c r="I2250">
        <v>2404035</v>
      </c>
      <c r="J2250">
        <v>2405090</v>
      </c>
      <c r="K2250" t="s">
        <v>52</v>
      </c>
      <c r="L2250" t="s">
        <v>8768</v>
      </c>
      <c r="M2250" t="s">
        <v>8768</v>
      </c>
      <c r="O2250" t="s">
        <v>8769</v>
      </c>
      <c r="S2250">
        <v>1056</v>
      </c>
      <c r="T2250">
        <v>351</v>
      </c>
    </row>
    <row r="2251" spans="1:20" x14ac:dyDescent="0.25">
      <c r="A2251" t="s">
        <v>8771</v>
      </c>
      <c r="B2251" t="s">
        <v>29</v>
      </c>
      <c r="C2251" t="s">
        <v>30</v>
      </c>
      <c r="D2251" t="s">
        <v>22</v>
      </c>
      <c r="E2251" t="s">
        <v>23</v>
      </c>
      <c r="F2251" t="s">
        <v>5</v>
      </c>
      <c r="H2251" t="s">
        <v>24</v>
      </c>
      <c r="I2251">
        <v>2405087</v>
      </c>
      <c r="J2251">
        <v>2405566</v>
      </c>
      <c r="K2251" t="s">
        <v>52</v>
      </c>
      <c r="L2251" t="s">
        <v>8773</v>
      </c>
      <c r="M2251" t="s">
        <v>8773</v>
      </c>
      <c r="O2251" t="s">
        <v>8774</v>
      </c>
      <c r="P2251" t="s">
        <v>8770</v>
      </c>
      <c r="S2251">
        <v>480</v>
      </c>
      <c r="T2251">
        <v>159</v>
      </c>
    </row>
    <row r="2252" spans="1:20" x14ac:dyDescent="0.25">
      <c r="A2252" t="s">
        <v>8776</v>
      </c>
      <c r="B2252" t="s">
        <v>29</v>
      </c>
      <c r="C2252" t="s">
        <v>30</v>
      </c>
      <c r="D2252" t="s">
        <v>22</v>
      </c>
      <c r="E2252" t="s">
        <v>23</v>
      </c>
      <c r="F2252" t="s">
        <v>5</v>
      </c>
      <c r="H2252" t="s">
        <v>24</v>
      </c>
      <c r="I2252">
        <v>2405601</v>
      </c>
      <c r="J2252">
        <v>2406302</v>
      </c>
      <c r="K2252" t="s">
        <v>52</v>
      </c>
      <c r="L2252" t="s">
        <v>8778</v>
      </c>
      <c r="M2252" t="s">
        <v>8778</v>
      </c>
      <c r="O2252" t="s">
        <v>8779</v>
      </c>
      <c r="P2252" t="s">
        <v>8775</v>
      </c>
      <c r="S2252">
        <v>702</v>
      </c>
      <c r="T2252">
        <v>233</v>
      </c>
    </row>
    <row r="2253" spans="1:20" x14ac:dyDescent="0.25">
      <c r="A2253" t="s">
        <v>8780</v>
      </c>
      <c r="B2253" t="s">
        <v>29</v>
      </c>
      <c r="C2253" t="s">
        <v>30</v>
      </c>
      <c r="D2253" t="s">
        <v>22</v>
      </c>
      <c r="E2253" t="s">
        <v>23</v>
      </c>
      <c r="F2253" t="s">
        <v>5</v>
      </c>
      <c r="H2253" t="s">
        <v>24</v>
      </c>
      <c r="I2253">
        <v>2406454</v>
      </c>
      <c r="J2253">
        <v>2406726</v>
      </c>
      <c r="K2253" t="s">
        <v>52</v>
      </c>
      <c r="L2253" t="s">
        <v>8782</v>
      </c>
      <c r="M2253" t="s">
        <v>8782</v>
      </c>
      <c r="O2253" t="s">
        <v>8783</v>
      </c>
      <c r="S2253">
        <v>273</v>
      </c>
      <c r="T2253">
        <v>90</v>
      </c>
    </row>
    <row r="2254" spans="1:20" x14ac:dyDescent="0.25">
      <c r="A2254" t="s">
        <v>8785</v>
      </c>
      <c r="B2254" t="s">
        <v>29</v>
      </c>
      <c r="C2254" t="s">
        <v>30</v>
      </c>
      <c r="D2254" t="s">
        <v>22</v>
      </c>
      <c r="E2254" t="s">
        <v>23</v>
      </c>
      <c r="F2254" t="s">
        <v>5</v>
      </c>
      <c r="H2254" t="s">
        <v>24</v>
      </c>
      <c r="I2254">
        <v>2406926</v>
      </c>
      <c r="J2254">
        <v>2408221</v>
      </c>
      <c r="K2254" t="s">
        <v>52</v>
      </c>
      <c r="L2254" t="s">
        <v>8787</v>
      </c>
      <c r="M2254" t="s">
        <v>8787</v>
      </c>
      <c r="O2254" t="s">
        <v>8788</v>
      </c>
      <c r="P2254" t="s">
        <v>8784</v>
      </c>
      <c r="S2254">
        <v>1296</v>
      </c>
      <c r="T2254">
        <v>431</v>
      </c>
    </row>
    <row r="2255" spans="1:20" x14ac:dyDescent="0.25">
      <c r="A2255" t="s">
        <v>8790</v>
      </c>
      <c r="B2255" t="s">
        <v>29</v>
      </c>
      <c r="C2255" t="s">
        <v>30</v>
      </c>
      <c r="D2255" t="s">
        <v>22</v>
      </c>
      <c r="E2255" t="s">
        <v>23</v>
      </c>
      <c r="F2255" t="s">
        <v>5</v>
      </c>
      <c r="H2255" t="s">
        <v>24</v>
      </c>
      <c r="I2255">
        <v>2408548</v>
      </c>
      <c r="J2255">
        <v>2409393</v>
      </c>
      <c r="K2255" t="s">
        <v>52</v>
      </c>
      <c r="L2255" t="s">
        <v>8792</v>
      </c>
      <c r="M2255" t="s">
        <v>8792</v>
      </c>
      <c r="O2255" t="s">
        <v>8793</v>
      </c>
      <c r="P2255" t="s">
        <v>8789</v>
      </c>
      <c r="S2255">
        <v>846</v>
      </c>
      <c r="T2255">
        <v>281</v>
      </c>
    </row>
    <row r="2256" spans="1:20" x14ac:dyDescent="0.25">
      <c r="A2256" t="s">
        <v>8794</v>
      </c>
      <c r="B2256" t="s">
        <v>29</v>
      </c>
      <c r="C2256" t="s">
        <v>30</v>
      </c>
      <c r="D2256" t="s">
        <v>22</v>
      </c>
      <c r="E2256" t="s">
        <v>23</v>
      </c>
      <c r="F2256" t="s">
        <v>5</v>
      </c>
      <c r="H2256" t="s">
        <v>24</v>
      </c>
      <c r="I2256">
        <v>2409396</v>
      </c>
      <c r="J2256">
        <v>2411024</v>
      </c>
      <c r="K2256" t="s">
        <v>52</v>
      </c>
      <c r="L2256" t="s">
        <v>8796</v>
      </c>
      <c r="M2256" t="s">
        <v>8796</v>
      </c>
      <c r="O2256" t="s">
        <v>8797</v>
      </c>
      <c r="S2256">
        <v>1629</v>
      </c>
      <c r="T2256">
        <v>542</v>
      </c>
    </row>
    <row r="2257" spans="1:20" x14ac:dyDescent="0.25">
      <c r="A2257" t="s">
        <v>8799</v>
      </c>
      <c r="B2257" t="s">
        <v>29</v>
      </c>
      <c r="C2257" t="s">
        <v>30</v>
      </c>
      <c r="D2257" t="s">
        <v>22</v>
      </c>
      <c r="E2257" t="s">
        <v>23</v>
      </c>
      <c r="F2257" t="s">
        <v>5</v>
      </c>
      <c r="H2257" t="s">
        <v>24</v>
      </c>
      <c r="I2257">
        <v>2411113</v>
      </c>
      <c r="J2257">
        <v>2412450</v>
      </c>
      <c r="K2257" t="s">
        <v>52</v>
      </c>
      <c r="L2257" t="s">
        <v>8801</v>
      </c>
      <c r="M2257" t="s">
        <v>8801</v>
      </c>
      <c r="O2257" t="s">
        <v>8802</v>
      </c>
      <c r="P2257" t="s">
        <v>8798</v>
      </c>
      <c r="S2257">
        <v>1338</v>
      </c>
      <c r="T2257">
        <v>445</v>
      </c>
    </row>
    <row r="2258" spans="1:20" x14ac:dyDescent="0.25">
      <c r="A2258" t="s">
        <v>8804</v>
      </c>
      <c r="B2258" t="s">
        <v>29</v>
      </c>
      <c r="C2258" t="s">
        <v>30</v>
      </c>
      <c r="D2258" t="s">
        <v>22</v>
      </c>
      <c r="E2258" t="s">
        <v>23</v>
      </c>
      <c r="F2258" t="s">
        <v>5</v>
      </c>
      <c r="H2258" t="s">
        <v>24</v>
      </c>
      <c r="I2258">
        <v>2412434</v>
      </c>
      <c r="J2258">
        <v>2413387</v>
      </c>
      <c r="K2258" t="s">
        <v>52</v>
      </c>
      <c r="L2258" t="s">
        <v>8806</v>
      </c>
      <c r="M2258" t="s">
        <v>8806</v>
      </c>
      <c r="O2258" t="s">
        <v>8807</v>
      </c>
      <c r="P2258" t="s">
        <v>8803</v>
      </c>
      <c r="S2258">
        <v>954</v>
      </c>
      <c r="T2258">
        <v>317</v>
      </c>
    </row>
    <row r="2259" spans="1:20" x14ac:dyDescent="0.25">
      <c r="A2259" t="s">
        <v>8809</v>
      </c>
      <c r="B2259" t="s">
        <v>29</v>
      </c>
      <c r="C2259" t="s">
        <v>30</v>
      </c>
      <c r="D2259" t="s">
        <v>22</v>
      </c>
      <c r="E2259" t="s">
        <v>23</v>
      </c>
      <c r="F2259" t="s">
        <v>5</v>
      </c>
      <c r="H2259" t="s">
        <v>24</v>
      </c>
      <c r="I2259">
        <v>2413490</v>
      </c>
      <c r="J2259">
        <v>2416978</v>
      </c>
      <c r="K2259" t="s">
        <v>52</v>
      </c>
      <c r="L2259" t="s">
        <v>8811</v>
      </c>
      <c r="M2259" t="s">
        <v>8811</v>
      </c>
      <c r="O2259" t="s">
        <v>8812</v>
      </c>
      <c r="P2259" t="s">
        <v>8808</v>
      </c>
      <c r="S2259">
        <v>3489</v>
      </c>
      <c r="T2259">
        <v>1162</v>
      </c>
    </row>
    <row r="2260" spans="1:20" x14ac:dyDescent="0.25">
      <c r="A2260" t="s">
        <v>8813</v>
      </c>
      <c r="B2260" t="s">
        <v>29</v>
      </c>
      <c r="C2260" t="s">
        <v>30</v>
      </c>
      <c r="D2260" t="s">
        <v>22</v>
      </c>
      <c r="E2260" t="s">
        <v>23</v>
      </c>
      <c r="F2260" t="s">
        <v>5</v>
      </c>
      <c r="H2260" t="s">
        <v>24</v>
      </c>
      <c r="I2260">
        <v>2416975</v>
      </c>
      <c r="J2260">
        <v>2417451</v>
      </c>
      <c r="K2260" t="s">
        <v>52</v>
      </c>
      <c r="L2260" t="s">
        <v>8815</v>
      </c>
      <c r="M2260" t="s">
        <v>8815</v>
      </c>
      <c r="O2260" t="s">
        <v>5670</v>
      </c>
      <c r="S2260">
        <v>477</v>
      </c>
      <c r="T2260">
        <v>158</v>
      </c>
    </row>
    <row r="2261" spans="1:20" x14ac:dyDescent="0.25">
      <c r="A2261" t="s">
        <v>8817</v>
      </c>
      <c r="B2261" t="s">
        <v>29</v>
      </c>
      <c r="C2261" t="s">
        <v>30</v>
      </c>
      <c r="D2261" t="s">
        <v>22</v>
      </c>
      <c r="E2261" t="s">
        <v>23</v>
      </c>
      <c r="F2261" t="s">
        <v>5</v>
      </c>
      <c r="H2261" t="s">
        <v>24</v>
      </c>
      <c r="I2261">
        <v>2417519</v>
      </c>
      <c r="J2261">
        <v>2417872</v>
      </c>
      <c r="K2261" t="s">
        <v>25</v>
      </c>
      <c r="L2261" t="s">
        <v>8819</v>
      </c>
      <c r="M2261" t="s">
        <v>8819</v>
      </c>
      <c r="O2261" t="s">
        <v>8820</v>
      </c>
      <c r="P2261" t="s">
        <v>8816</v>
      </c>
      <c r="S2261">
        <v>354</v>
      </c>
      <c r="T2261">
        <v>117</v>
      </c>
    </row>
    <row r="2262" spans="1:20" x14ac:dyDescent="0.25">
      <c r="A2262" t="s">
        <v>8822</v>
      </c>
      <c r="B2262" t="s">
        <v>29</v>
      </c>
      <c r="C2262" t="s">
        <v>30</v>
      </c>
      <c r="D2262" t="s">
        <v>22</v>
      </c>
      <c r="E2262" t="s">
        <v>23</v>
      </c>
      <c r="F2262" t="s">
        <v>5</v>
      </c>
      <c r="H2262" t="s">
        <v>24</v>
      </c>
      <c r="I2262">
        <v>2417888</v>
      </c>
      <c r="J2262">
        <v>2418493</v>
      </c>
      <c r="K2262" t="s">
        <v>25</v>
      </c>
      <c r="L2262" t="s">
        <v>8824</v>
      </c>
      <c r="M2262" t="s">
        <v>8824</v>
      </c>
      <c r="O2262" t="s">
        <v>8825</v>
      </c>
      <c r="P2262" t="s">
        <v>8821</v>
      </c>
      <c r="S2262">
        <v>606</v>
      </c>
      <c r="T2262">
        <v>201</v>
      </c>
    </row>
    <row r="2263" spans="1:20" x14ac:dyDescent="0.25">
      <c r="A2263" t="s">
        <v>8826</v>
      </c>
      <c r="B2263" t="s">
        <v>29</v>
      </c>
      <c r="C2263" t="s">
        <v>30</v>
      </c>
      <c r="D2263" t="s">
        <v>22</v>
      </c>
      <c r="E2263" t="s">
        <v>23</v>
      </c>
      <c r="F2263" t="s">
        <v>5</v>
      </c>
      <c r="H2263" t="s">
        <v>24</v>
      </c>
      <c r="I2263">
        <v>2418536</v>
      </c>
      <c r="J2263">
        <v>2418895</v>
      </c>
      <c r="K2263" t="s">
        <v>25</v>
      </c>
      <c r="L2263" t="s">
        <v>8828</v>
      </c>
      <c r="M2263" t="s">
        <v>8828</v>
      </c>
      <c r="O2263" t="s">
        <v>8829</v>
      </c>
      <c r="S2263">
        <v>360</v>
      </c>
      <c r="T2263">
        <v>119</v>
      </c>
    </row>
    <row r="2264" spans="1:20" x14ac:dyDescent="0.25">
      <c r="A2264" t="s">
        <v>8830</v>
      </c>
      <c r="B2264" t="s">
        <v>29</v>
      </c>
      <c r="C2264" t="s">
        <v>30</v>
      </c>
      <c r="D2264" t="s">
        <v>22</v>
      </c>
      <c r="E2264" t="s">
        <v>23</v>
      </c>
      <c r="F2264" t="s">
        <v>5</v>
      </c>
      <c r="H2264" t="s">
        <v>24</v>
      </c>
      <c r="I2264">
        <v>2418922</v>
      </c>
      <c r="J2264">
        <v>2420727</v>
      </c>
      <c r="K2264" t="s">
        <v>25</v>
      </c>
      <c r="L2264" t="s">
        <v>8832</v>
      </c>
      <c r="M2264" t="s">
        <v>8832</v>
      </c>
      <c r="O2264" t="s">
        <v>8833</v>
      </c>
      <c r="S2264">
        <v>1806</v>
      </c>
      <c r="T2264">
        <v>601</v>
      </c>
    </row>
    <row r="2265" spans="1:20" x14ac:dyDescent="0.25">
      <c r="A2265" t="s">
        <v>8834</v>
      </c>
      <c r="B2265" t="s">
        <v>29</v>
      </c>
      <c r="C2265" t="s">
        <v>30</v>
      </c>
      <c r="D2265" t="s">
        <v>22</v>
      </c>
      <c r="E2265" t="s">
        <v>23</v>
      </c>
      <c r="F2265" t="s">
        <v>5</v>
      </c>
      <c r="H2265" t="s">
        <v>24</v>
      </c>
      <c r="I2265">
        <v>2420741</v>
      </c>
      <c r="J2265">
        <v>2421802</v>
      </c>
      <c r="K2265" t="s">
        <v>52</v>
      </c>
      <c r="L2265" t="s">
        <v>8836</v>
      </c>
      <c r="M2265" t="s">
        <v>8836</v>
      </c>
      <c r="O2265" t="s">
        <v>8837</v>
      </c>
      <c r="S2265">
        <v>1062</v>
      </c>
      <c r="T2265">
        <v>353</v>
      </c>
    </row>
    <row r="2266" spans="1:20" x14ac:dyDescent="0.25">
      <c r="A2266" t="s">
        <v>8839</v>
      </c>
      <c r="B2266" t="s">
        <v>29</v>
      </c>
      <c r="C2266" t="s">
        <v>30</v>
      </c>
      <c r="D2266" t="s">
        <v>22</v>
      </c>
      <c r="E2266" t="s">
        <v>23</v>
      </c>
      <c r="F2266" t="s">
        <v>5</v>
      </c>
      <c r="H2266" t="s">
        <v>24</v>
      </c>
      <c r="I2266">
        <v>2421813</v>
      </c>
      <c r="J2266">
        <v>2422505</v>
      </c>
      <c r="K2266" t="s">
        <v>52</v>
      </c>
      <c r="L2266" t="s">
        <v>8841</v>
      </c>
      <c r="M2266" t="s">
        <v>8841</v>
      </c>
      <c r="O2266" t="s">
        <v>8842</v>
      </c>
      <c r="P2266" t="s">
        <v>8838</v>
      </c>
      <c r="S2266">
        <v>693</v>
      </c>
      <c r="T2266">
        <v>230</v>
      </c>
    </row>
    <row r="2267" spans="1:20" x14ac:dyDescent="0.25">
      <c r="A2267" t="s">
        <v>8843</v>
      </c>
      <c r="B2267" t="s">
        <v>29</v>
      </c>
      <c r="C2267" t="s">
        <v>30</v>
      </c>
      <c r="D2267" t="s">
        <v>22</v>
      </c>
      <c r="E2267" t="s">
        <v>23</v>
      </c>
      <c r="F2267" t="s">
        <v>5</v>
      </c>
      <c r="H2267" t="s">
        <v>24</v>
      </c>
      <c r="I2267">
        <v>2422505</v>
      </c>
      <c r="J2267">
        <v>2423062</v>
      </c>
      <c r="K2267" t="s">
        <v>52</v>
      </c>
      <c r="L2267" t="s">
        <v>8845</v>
      </c>
      <c r="M2267" t="s">
        <v>8845</v>
      </c>
      <c r="O2267" t="s">
        <v>8846</v>
      </c>
      <c r="S2267">
        <v>558</v>
      </c>
      <c r="T2267">
        <v>185</v>
      </c>
    </row>
    <row r="2268" spans="1:20" x14ac:dyDescent="0.25">
      <c r="A2268" t="s">
        <v>8847</v>
      </c>
      <c r="B2268" t="s">
        <v>29</v>
      </c>
      <c r="C2268" t="s">
        <v>30</v>
      </c>
      <c r="D2268" t="s">
        <v>22</v>
      </c>
      <c r="E2268" t="s">
        <v>23</v>
      </c>
      <c r="F2268" t="s">
        <v>5</v>
      </c>
      <c r="H2268" t="s">
        <v>24</v>
      </c>
      <c r="I2268">
        <v>2423059</v>
      </c>
      <c r="J2268">
        <v>2423685</v>
      </c>
      <c r="K2268" t="s">
        <v>52</v>
      </c>
      <c r="L2268" t="s">
        <v>8849</v>
      </c>
      <c r="M2268" t="s">
        <v>8849</v>
      </c>
      <c r="O2268" t="s">
        <v>8850</v>
      </c>
      <c r="S2268">
        <v>627</v>
      </c>
      <c r="T2268">
        <v>208</v>
      </c>
    </row>
    <row r="2269" spans="1:20" x14ac:dyDescent="0.25">
      <c r="A2269" t="s">
        <v>8851</v>
      </c>
      <c r="B2269" t="s">
        <v>29</v>
      </c>
      <c r="C2269" t="s">
        <v>30</v>
      </c>
      <c r="D2269" t="s">
        <v>22</v>
      </c>
      <c r="E2269" t="s">
        <v>23</v>
      </c>
      <c r="F2269" t="s">
        <v>5</v>
      </c>
      <c r="H2269" t="s">
        <v>24</v>
      </c>
      <c r="I2269">
        <v>2423775</v>
      </c>
      <c r="J2269">
        <v>2425973</v>
      </c>
      <c r="K2269" t="s">
        <v>52</v>
      </c>
      <c r="L2269" t="s">
        <v>8853</v>
      </c>
      <c r="M2269" t="s">
        <v>8853</v>
      </c>
      <c r="O2269" t="s">
        <v>8854</v>
      </c>
      <c r="S2269">
        <v>2199</v>
      </c>
      <c r="T2269">
        <v>732</v>
      </c>
    </row>
    <row r="2270" spans="1:20" x14ac:dyDescent="0.25">
      <c r="A2270" t="s">
        <v>8855</v>
      </c>
      <c r="B2270" t="s">
        <v>29</v>
      </c>
      <c r="C2270" t="s">
        <v>30</v>
      </c>
      <c r="D2270" t="s">
        <v>22</v>
      </c>
      <c r="E2270" t="s">
        <v>23</v>
      </c>
      <c r="F2270" t="s">
        <v>5</v>
      </c>
      <c r="H2270" t="s">
        <v>24</v>
      </c>
      <c r="I2270">
        <v>2425975</v>
      </c>
      <c r="J2270">
        <v>2426463</v>
      </c>
      <c r="K2270" t="s">
        <v>52</v>
      </c>
      <c r="L2270" t="s">
        <v>8857</v>
      </c>
      <c r="M2270" t="s">
        <v>8857</v>
      </c>
      <c r="O2270" t="s">
        <v>4009</v>
      </c>
      <c r="S2270">
        <v>489</v>
      </c>
      <c r="T2270">
        <v>162</v>
      </c>
    </row>
    <row r="2271" spans="1:20" x14ac:dyDescent="0.25">
      <c r="A2271" t="s">
        <v>8858</v>
      </c>
      <c r="B2271" t="s">
        <v>29</v>
      </c>
      <c r="C2271" t="s">
        <v>30</v>
      </c>
      <c r="D2271" t="s">
        <v>22</v>
      </c>
      <c r="E2271" t="s">
        <v>23</v>
      </c>
      <c r="F2271" t="s">
        <v>5</v>
      </c>
      <c r="H2271" t="s">
        <v>24</v>
      </c>
      <c r="I2271">
        <v>2426523</v>
      </c>
      <c r="J2271">
        <v>2426714</v>
      </c>
      <c r="K2271" t="s">
        <v>52</v>
      </c>
      <c r="L2271" t="s">
        <v>8860</v>
      </c>
      <c r="M2271" t="s">
        <v>8860</v>
      </c>
      <c r="O2271" t="s">
        <v>56</v>
      </c>
      <c r="S2271">
        <v>192</v>
      </c>
      <c r="T2271">
        <v>63</v>
      </c>
    </row>
    <row r="2272" spans="1:20" x14ac:dyDescent="0.25">
      <c r="A2272" t="s">
        <v>8862</v>
      </c>
      <c r="B2272" t="s">
        <v>29</v>
      </c>
      <c r="C2272" t="s">
        <v>30</v>
      </c>
      <c r="D2272" t="s">
        <v>22</v>
      </c>
      <c r="E2272" t="s">
        <v>23</v>
      </c>
      <c r="F2272" t="s">
        <v>5</v>
      </c>
      <c r="H2272" t="s">
        <v>24</v>
      </c>
      <c r="I2272">
        <v>2426768</v>
      </c>
      <c r="J2272">
        <v>2427349</v>
      </c>
      <c r="K2272" t="s">
        <v>52</v>
      </c>
      <c r="L2272" t="s">
        <v>8864</v>
      </c>
      <c r="M2272" t="s">
        <v>8864</v>
      </c>
      <c r="O2272" t="s">
        <v>8865</v>
      </c>
      <c r="P2272" t="s">
        <v>8861</v>
      </c>
      <c r="S2272">
        <v>582</v>
      </c>
      <c r="T2272">
        <v>193</v>
      </c>
    </row>
    <row r="2273" spans="1:21" x14ac:dyDescent="0.25">
      <c r="A2273" t="s">
        <v>8866</v>
      </c>
      <c r="B2273" t="s">
        <v>29</v>
      </c>
      <c r="C2273" t="s">
        <v>30</v>
      </c>
      <c r="D2273" t="s">
        <v>22</v>
      </c>
      <c r="E2273" t="s">
        <v>23</v>
      </c>
      <c r="F2273" t="s">
        <v>5</v>
      </c>
      <c r="H2273" t="s">
        <v>24</v>
      </c>
      <c r="I2273">
        <v>2427532</v>
      </c>
      <c r="J2273">
        <v>2429448</v>
      </c>
      <c r="K2273" t="s">
        <v>25</v>
      </c>
      <c r="L2273" t="s">
        <v>8868</v>
      </c>
      <c r="M2273" t="s">
        <v>8868</v>
      </c>
      <c r="O2273" t="s">
        <v>786</v>
      </c>
      <c r="S2273">
        <v>1917</v>
      </c>
      <c r="T2273">
        <v>638</v>
      </c>
    </row>
    <row r="2274" spans="1:21" x14ac:dyDescent="0.25">
      <c r="A2274" t="s">
        <v>8869</v>
      </c>
      <c r="B2274" t="s">
        <v>29</v>
      </c>
      <c r="C2274" t="s">
        <v>30</v>
      </c>
      <c r="D2274" t="s">
        <v>22</v>
      </c>
      <c r="E2274" t="s">
        <v>23</v>
      </c>
      <c r="F2274" t="s">
        <v>5</v>
      </c>
      <c r="H2274" t="s">
        <v>24</v>
      </c>
      <c r="I2274">
        <v>2429464</v>
      </c>
      <c r="J2274">
        <v>2430171</v>
      </c>
      <c r="K2274" t="s">
        <v>25</v>
      </c>
      <c r="L2274" t="s">
        <v>8871</v>
      </c>
      <c r="M2274" t="s">
        <v>8871</v>
      </c>
      <c r="O2274" t="s">
        <v>823</v>
      </c>
      <c r="S2274">
        <v>708</v>
      </c>
      <c r="T2274">
        <v>235</v>
      </c>
    </row>
    <row r="2275" spans="1:21" x14ac:dyDescent="0.25">
      <c r="A2275" t="s">
        <v>8872</v>
      </c>
      <c r="B2275" t="s">
        <v>29</v>
      </c>
      <c r="C2275" t="s">
        <v>30</v>
      </c>
      <c r="D2275" t="s">
        <v>22</v>
      </c>
      <c r="E2275" t="s">
        <v>23</v>
      </c>
      <c r="F2275" t="s">
        <v>5</v>
      </c>
      <c r="H2275" t="s">
        <v>24</v>
      </c>
      <c r="I2275">
        <v>2430382</v>
      </c>
      <c r="J2275">
        <v>2430645</v>
      </c>
      <c r="K2275" t="s">
        <v>25</v>
      </c>
      <c r="L2275" t="s">
        <v>8874</v>
      </c>
      <c r="M2275" t="s">
        <v>8874</v>
      </c>
      <c r="O2275" t="s">
        <v>8875</v>
      </c>
      <c r="S2275">
        <v>264</v>
      </c>
      <c r="T2275">
        <v>87</v>
      </c>
    </row>
    <row r="2276" spans="1:21" x14ac:dyDescent="0.25">
      <c r="A2276" t="s">
        <v>8876</v>
      </c>
      <c r="B2276" t="s">
        <v>29</v>
      </c>
      <c r="C2276" t="s">
        <v>30</v>
      </c>
      <c r="D2276" t="s">
        <v>22</v>
      </c>
      <c r="E2276" t="s">
        <v>23</v>
      </c>
      <c r="F2276" t="s">
        <v>5</v>
      </c>
      <c r="H2276" t="s">
        <v>24</v>
      </c>
      <c r="I2276">
        <v>2430652</v>
      </c>
      <c r="J2276">
        <v>2432412</v>
      </c>
      <c r="K2276" t="s">
        <v>25</v>
      </c>
      <c r="L2276" t="s">
        <v>8878</v>
      </c>
      <c r="M2276" t="s">
        <v>8878</v>
      </c>
      <c r="O2276" t="s">
        <v>8879</v>
      </c>
      <c r="S2276">
        <v>1761</v>
      </c>
      <c r="T2276">
        <v>586</v>
      </c>
    </row>
    <row r="2277" spans="1:21" x14ac:dyDescent="0.25">
      <c r="A2277" t="s">
        <v>8880</v>
      </c>
      <c r="B2277" t="s">
        <v>29</v>
      </c>
      <c r="C2277" t="s">
        <v>30</v>
      </c>
      <c r="D2277" t="s">
        <v>22</v>
      </c>
      <c r="E2277" t="s">
        <v>23</v>
      </c>
      <c r="F2277" t="s">
        <v>5</v>
      </c>
      <c r="H2277" t="s">
        <v>24</v>
      </c>
      <c r="I2277">
        <v>2432510</v>
      </c>
      <c r="J2277">
        <v>2433016</v>
      </c>
      <c r="K2277" t="s">
        <v>25</v>
      </c>
      <c r="L2277" t="s">
        <v>8882</v>
      </c>
      <c r="M2277" t="s">
        <v>8882</v>
      </c>
      <c r="O2277" t="s">
        <v>56</v>
      </c>
      <c r="S2277">
        <v>507</v>
      </c>
      <c r="T2277">
        <v>168</v>
      </c>
    </row>
    <row r="2278" spans="1:21" x14ac:dyDescent="0.25">
      <c r="A2278" t="s">
        <v>8883</v>
      </c>
      <c r="B2278" t="s">
        <v>29</v>
      </c>
      <c r="C2278" t="s">
        <v>30</v>
      </c>
      <c r="D2278" t="s">
        <v>22</v>
      </c>
      <c r="E2278" t="s">
        <v>23</v>
      </c>
      <c r="F2278" t="s">
        <v>5</v>
      </c>
      <c r="H2278" t="s">
        <v>24</v>
      </c>
      <c r="I2278">
        <v>2433044</v>
      </c>
      <c r="J2278">
        <v>2436562</v>
      </c>
      <c r="K2278" t="s">
        <v>25</v>
      </c>
      <c r="L2278" t="s">
        <v>8885</v>
      </c>
      <c r="M2278" t="s">
        <v>8885</v>
      </c>
      <c r="O2278" t="s">
        <v>8886</v>
      </c>
      <c r="S2278">
        <v>3519</v>
      </c>
      <c r="T2278">
        <v>1172</v>
      </c>
    </row>
    <row r="2279" spans="1:21" x14ac:dyDescent="0.25">
      <c r="A2279" t="s">
        <v>8887</v>
      </c>
      <c r="B2279" t="s">
        <v>29</v>
      </c>
      <c r="C2279" t="s">
        <v>30</v>
      </c>
      <c r="D2279" t="s">
        <v>22</v>
      </c>
      <c r="E2279" t="s">
        <v>23</v>
      </c>
      <c r="F2279" t="s">
        <v>5</v>
      </c>
      <c r="H2279" t="s">
        <v>24</v>
      </c>
      <c r="I2279">
        <v>2436559</v>
      </c>
      <c r="J2279">
        <v>2438199</v>
      </c>
      <c r="K2279" t="s">
        <v>25</v>
      </c>
      <c r="L2279" t="s">
        <v>8889</v>
      </c>
      <c r="M2279" t="s">
        <v>8889</v>
      </c>
      <c r="O2279" t="s">
        <v>386</v>
      </c>
      <c r="S2279">
        <v>1641</v>
      </c>
      <c r="T2279">
        <v>546</v>
      </c>
    </row>
    <row r="2280" spans="1:21" x14ac:dyDescent="0.25">
      <c r="A2280" t="s">
        <v>8890</v>
      </c>
      <c r="B2280" t="s">
        <v>29</v>
      </c>
      <c r="C2280" t="s">
        <v>30</v>
      </c>
      <c r="D2280" t="s">
        <v>22</v>
      </c>
      <c r="E2280" t="s">
        <v>23</v>
      </c>
      <c r="F2280" t="s">
        <v>5</v>
      </c>
      <c r="H2280" t="s">
        <v>24</v>
      </c>
      <c r="I2280">
        <v>2438196</v>
      </c>
      <c r="J2280">
        <v>2438876</v>
      </c>
      <c r="K2280" t="s">
        <v>25</v>
      </c>
      <c r="L2280" t="s">
        <v>8892</v>
      </c>
      <c r="M2280" t="s">
        <v>8892</v>
      </c>
      <c r="O2280" t="s">
        <v>967</v>
      </c>
      <c r="S2280">
        <v>681</v>
      </c>
      <c r="T2280">
        <v>226</v>
      </c>
    </row>
    <row r="2281" spans="1:21" x14ac:dyDescent="0.25">
      <c r="A2281" t="s">
        <v>8893</v>
      </c>
      <c r="B2281" t="s">
        <v>29</v>
      </c>
      <c r="C2281" t="s">
        <v>30</v>
      </c>
      <c r="D2281" t="s">
        <v>22</v>
      </c>
      <c r="E2281" t="s">
        <v>23</v>
      </c>
      <c r="F2281" t="s">
        <v>5</v>
      </c>
      <c r="H2281" t="s">
        <v>24</v>
      </c>
      <c r="I2281">
        <v>2439025</v>
      </c>
      <c r="J2281">
        <v>2439777</v>
      </c>
      <c r="K2281" t="s">
        <v>25</v>
      </c>
      <c r="L2281" t="s">
        <v>8895</v>
      </c>
      <c r="M2281" t="s">
        <v>8895</v>
      </c>
      <c r="O2281" t="s">
        <v>386</v>
      </c>
      <c r="S2281">
        <v>753</v>
      </c>
      <c r="T2281">
        <v>250</v>
      </c>
    </row>
    <row r="2282" spans="1:21" x14ac:dyDescent="0.25">
      <c r="A2282" t="s">
        <v>8896</v>
      </c>
      <c r="B2282" t="s">
        <v>2099</v>
      </c>
      <c r="D2282" t="s">
        <v>22</v>
      </c>
      <c r="E2282" t="s">
        <v>23</v>
      </c>
      <c r="F2282" t="s">
        <v>5</v>
      </c>
      <c r="H2282" t="s">
        <v>24</v>
      </c>
      <c r="I2282">
        <v>2439842</v>
      </c>
      <c r="J2282">
        <v>2439956</v>
      </c>
      <c r="K2282" t="s">
        <v>52</v>
      </c>
      <c r="O2282" t="s">
        <v>2116</v>
      </c>
      <c r="P2282" t="s">
        <v>2113</v>
      </c>
      <c r="S2282">
        <v>115</v>
      </c>
    </row>
    <row r="2283" spans="1:21" x14ac:dyDescent="0.25">
      <c r="A2283" t="s">
        <v>8898</v>
      </c>
      <c r="B2283" t="s">
        <v>2099</v>
      </c>
      <c r="D2283" t="s">
        <v>22</v>
      </c>
      <c r="E2283" t="s">
        <v>23</v>
      </c>
      <c r="F2283" t="s">
        <v>5</v>
      </c>
      <c r="H2283" t="s">
        <v>24</v>
      </c>
      <c r="I2283">
        <v>2440040</v>
      </c>
      <c r="J2283">
        <v>2442931</v>
      </c>
      <c r="K2283" t="s">
        <v>52</v>
      </c>
      <c r="O2283" t="s">
        <v>2112</v>
      </c>
      <c r="S2283">
        <v>2892</v>
      </c>
    </row>
    <row r="2284" spans="1:21" x14ac:dyDescent="0.25">
      <c r="A2284" t="s">
        <v>8900</v>
      </c>
      <c r="B2284" t="s">
        <v>124</v>
      </c>
      <c r="D2284" t="s">
        <v>22</v>
      </c>
      <c r="E2284" t="s">
        <v>23</v>
      </c>
      <c r="F2284" t="s">
        <v>5</v>
      </c>
      <c r="H2284" t="s">
        <v>24</v>
      </c>
      <c r="I2284">
        <v>2443235</v>
      </c>
      <c r="J2284">
        <v>2443310</v>
      </c>
      <c r="K2284" t="s">
        <v>52</v>
      </c>
      <c r="O2284" t="s">
        <v>2108</v>
      </c>
      <c r="S2284">
        <v>76</v>
      </c>
      <c r="U2284" t="s">
        <v>2109</v>
      </c>
    </row>
    <row r="2285" spans="1:21" x14ac:dyDescent="0.25">
      <c r="A2285" t="s">
        <v>8902</v>
      </c>
      <c r="B2285" t="s">
        <v>124</v>
      </c>
      <c r="D2285" t="s">
        <v>22</v>
      </c>
      <c r="E2285" t="s">
        <v>23</v>
      </c>
      <c r="F2285" t="s">
        <v>5</v>
      </c>
      <c r="H2285" t="s">
        <v>24</v>
      </c>
      <c r="I2285">
        <v>2443407</v>
      </c>
      <c r="J2285">
        <v>2443483</v>
      </c>
      <c r="K2285" t="s">
        <v>52</v>
      </c>
      <c r="O2285" t="s">
        <v>1928</v>
      </c>
      <c r="S2285">
        <v>77</v>
      </c>
      <c r="U2285" t="s">
        <v>2105</v>
      </c>
    </row>
    <row r="2286" spans="1:21" x14ac:dyDescent="0.25">
      <c r="A2286" t="s">
        <v>8904</v>
      </c>
      <c r="B2286" t="s">
        <v>2099</v>
      </c>
      <c r="D2286" t="s">
        <v>22</v>
      </c>
      <c r="E2286" t="s">
        <v>23</v>
      </c>
      <c r="F2286" t="s">
        <v>5</v>
      </c>
      <c r="H2286" t="s">
        <v>24</v>
      </c>
      <c r="I2286">
        <v>2443573</v>
      </c>
      <c r="J2286">
        <v>2445113</v>
      </c>
      <c r="K2286" t="s">
        <v>52</v>
      </c>
      <c r="O2286" t="s">
        <v>2102</v>
      </c>
      <c r="S2286">
        <v>1541</v>
      </c>
    </row>
    <row r="2287" spans="1:21" x14ac:dyDescent="0.25">
      <c r="A2287" t="s">
        <v>8907</v>
      </c>
      <c r="B2287" t="s">
        <v>29</v>
      </c>
      <c r="C2287" t="s">
        <v>30</v>
      </c>
      <c r="D2287" t="s">
        <v>22</v>
      </c>
      <c r="E2287" t="s">
        <v>23</v>
      </c>
      <c r="F2287" t="s">
        <v>5</v>
      </c>
      <c r="H2287" t="s">
        <v>24</v>
      </c>
      <c r="I2287">
        <v>2445567</v>
      </c>
      <c r="J2287">
        <v>2446769</v>
      </c>
      <c r="K2287" t="s">
        <v>52</v>
      </c>
      <c r="L2287" t="s">
        <v>8909</v>
      </c>
      <c r="M2287" t="s">
        <v>8909</v>
      </c>
      <c r="O2287" t="s">
        <v>8910</v>
      </c>
      <c r="P2287" t="s">
        <v>8906</v>
      </c>
      <c r="S2287">
        <v>1203</v>
      </c>
      <c r="T2287">
        <v>400</v>
      </c>
    </row>
    <row r="2288" spans="1:21" x14ac:dyDescent="0.25">
      <c r="A2288" t="s">
        <v>8911</v>
      </c>
      <c r="B2288" t="s">
        <v>29</v>
      </c>
      <c r="C2288" t="s">
        <v>30</v>
      </c>
      <c r="D2288" t="s">
        <v>22</v>
      </c>
      <c r="E2288" t="s">
        <v>23</v>
      </c>
      <c r="F2288" t="s">
        <v>5</v>
      </c>
      <c r="H2288" t="s">
        <v>24</v>
      </c>
      <c r="I2288">
        <v>2446771</v>
      </c>
      <c r="J2288">
        <v>2446953</v>
      </c>
      <c r="K2288" t="s">
        <v>52</v>
      </c>
      <c r="L2288" t="s">
        <v>8912</v>
      </c>
      <c r="M2288" t="s">
        <v>8912</v>
      </c>
      <c r="O2288" t="s">
        <v>8913</v>
      </c>
      <c r="S2288">
        <v>183</v>
      </c>
      <c r="T2288">
        <v>60</v>
      </c>
    </row>
    <row r="2289" spans="1:20" x14ac:dyDescent="0.25">
      <c r="A2289" t="s">
        <v>8914</v>
      </c>
      <c r="B2289" t="s">
        <v>29</v>
      </c>
      <c r="C2289" t="s">
        <v>30</v>
      </c>
      <c r="D2289" t="s">
        <v>22</v>
      </c>
      <c r="E2289" t="s">
        <v>23</v>
      </c>
      <c r="F2289" t="s">
        <v>5</v>
      </c>
      <c r="H2289" t="s">
        <v>24</v>
      </c>
      <c r="I2289">
        <v>2446950</v>
      </c>
      <c r="J2289">
        <v>2447486</v>
      </c>
      <c r="K2289" t="s">
        <v>52</v>
      </c>
      <c r="L2289" t="s">
        <v>8916</v>
      </c>
      <c r="M2289" t="s">
        <v>8916</v>
      </c>
      <c r="O2289" t="s">
        <v>199</v>
      </c>
      <c r="S2289">
        <v>537</v>
      </c>
      <c r="T2289">
        <v>178</v>
      </c>
    </row>
    <row r="2290" spans="1:20" x14ac:dyDescent="0.25">
      <c r="A2290" t="s">
        <v>8917</v>
      </c>
      <c r="B2290" t="s">
        <v>29</v>
      </c>
      <c r="C2290" t="s">
        <v>30</v>
      </c>
      <c r="D2290" t="s">
        <v>22</v>
      </c>
      <c r="E2290" t="s">
        <v>23</v>
      </c>
      <c r="F2290" t="s">
        <v>5</v>
      </c>
      <c r="H2290" t="s">
        <v>24</v>
      </c>
      <c r="I2290">
        <v>2447488</v>
      </c>
      <c r="J2290">
        <v>2448075</v>
      </c>
      <c r="K2290" t="s">
        <v>52</v>
      </c>
      <c r="L2290" t="s">
        <v>8919</v>
      </c>
      <c r="M2290" t="s">
        <v>8919</v>
      </c>
      <c r="O2290" t="s">
        <v>8920</v>
      </c>
      <c r="S2290">
        <v>588</v>
      </c>
      <c r="T2290">
        <v>195</v>
      </c>
    </row>
    <row r="2291" spans="1:20" x14ac:dyDescent="0.25">
      <c r="A2291" t="s">
        <v>8921</v>
      </c>
      <c r="B2291" t="s">
        <v>29</v>
      </c>
      <c r="C2291" t="s">
        <v>30</v>
      </c>
      <c r="D2291" t="s">
        <v>22</v>
      </c>
      <c r="E2291" t="s">
        <v>23</v>
      </c>
      <c r="F2291" t="s">
        <v>5</v>
      </c>
      <c r="H2291" t="s">
        <v>24</v>
      </c>
      <c r="I2291">
        <v>2448171</v>
      </c>
      <c r="J2291">
        <v>2448719</v>
      </c>
      <c r="K2291" t="s">
        <v>25</v>
      </c>
      <c r="L2291" t="s">
        <v>8923</v>
      </c>
      <c r="M2291" t="s">
        <v>8923</v>
      </c>
      <c r="O2291" t="s">
        <v>5883</v>
      </c>
      <c r="S2291">
        <v>549</v>
      </c>
      <c r="T2291">
        <v>182</v>
      </c>
    </row>
    <row r="2292" spans="1:20" x14ac:dyDescent="0.25">
      <c r="A2292" t="s">
        <v>8924</v>
      </c>
      <c r="B2292" t="s">
        <v>29</v>
      </c>
      <c r="C2292" t="s">
        <v>30</v>
      </c>
      <c r="D2292" t="s">
        <v>22</v>
      </c>
      <c r="E2292" t="s">
        <v>23</v>
      </c>
      <c r="F2292" t="s">
        <v>5</v>
      </c>
      <c r="H2292" t="s">
        <v>24</v>
      </c>
      <c r="I2292">
        <v>2448727</v>
      </c>
      <c r="J2292">
        <v>2449038</v>
      </c>
      <c r="K2292" t="s">
        <v>52</v>
      </c>
      <c r="L2292" t="s">
        <v>8926</v>
      </c>
      <c r="M2292" t="s">
        <v>8926</v>
      </c>
      <c r="O2292" t="s">
        <v>8927</v>
      </c>
      <c r="S2292">
        <v>312</v>
      </c>
      <c r="T2292">
        <v>103</v>
      </c>
    </row>
    <row r="2293" spans="1:20" x14ac:dyDescent="0.25">
      <c r="A2293" t="s">
        <v>8929</v>
      </c>
      <c r="B2293" t="s">
        <v>29</v>
      </c>
      <c r="C2293" t="s">
        <v>30</v>
      </c>
      <c r="D2293" t="s">
        <v>22</v>
      </c>
      <c r="E2293" t="s">
        <v>23</v>
      </c>
      <c r="F2293" t="s">
        <v>5</v>
      </c>
      <c r="H2293" t="s">
        <v>24</v>
      </c>
      <c r="I2293">
        <v>2449490</v>
      </c>
      <c r="J2293">
        <v>2453395</v>
      </c>
      <c r="K2293" t="s">
        <v>52</v>
      </c>
      <c r="L2293" t="s">
        <v>8931</v>
      </c>
      <c r="M2293" t="s">
        <v>8931</v>
      </c>
      <c r="O2293" t="s">
        <v>8932</v>
      </c>
      <c r="P2293" t="s">
        <v>8928</v>
      </c>
      <c r="S2293">
        <v>3906</v>
      </c>
      <c r="T2293">
        <v>1301</v>
      </c>
    </row>
    <row r="2294" spans="1:20" x14ac:dyDescent="0.25">
      <c r="A2294" t="s">
        <v>8934</v>
      </c>
      <c r="B2294" t="s">
        <v>29</v>
      </c>
      <c r="C2294" t="s">
        <v>30</v>
      </c>
      <c r="D2294" t="s">
        <v>22</v>
      </c>
      <c r="E2294" t="s">
        <v>23</v>
      </c>
      <c r="F2294" t="s">
        <v>5</v>
      </c>
      <c r="H2294" t="s">
        <v>24</v>
      </c>
      <c r="I2294">
        <v>2453666</v>
      </c>
      <c r="J2294">
        <v>2455174</v>
      </c>
      <c r="K2294" t="s">
        <v>25</v>
      </c>
      <c r="L2294" t="s">
        <v>8936</v>
      </c>
      <c r="M2294" t="s">
        <v>8936</v>
      </c>
      <c r="O2294" t="s">
        <v>8937</v>
      </c>
      <c r="P2294" t="s">
        <v>8933</v>
      </c>
      <c r="S2294">
        <v>1509</v>
      </c>
      <c r="T2294">
        <v>502</v>
      </c>
    </row>
    <row r="2295" spans="1:20" x14ac:dyDescent="0.25">
      <c r="A2295" t="s">
        <v>8938</v>
      </c>
      <c r="B2295" t="s">
        <v>29</v>
      </c>
      <c r="C2295" t="s">
        <v>30</v>
      </c>
      <c r="D2295" t="s">
        <v>22</v>
      </c>
      <c r="E2295" t="s">
        <v>23</v>
      </c>
      <c r="F2295" t="s">
        <v>5</v>
      </c>
      <c r="H2295" t="s">
        <v>24</v>
      </c>
      <c r="I2295">
        <v>2455176</v>
      </c>
      <c r="J2295">
        <v>2455652</v>
      </c>
      <c r="K2295" t="s">
        <v>52</v>
      </c>
      <c r="L2295" t="s">
        <v>8940</v>
      </c>
      <c r="M2295" t="s">
        <v>8940</v>
      </c>
      <c r="O2295" t="s">
        <v>8941</v>
      </c>
      <c r="S2295">
        <v>477</v>
      </c>
      <c r="T2295">
        <v>158</v>
      </c>
    </row>
    <row r="2296" spans="1:20" x14ac:dyDescent="0.25">
      <c r="A2296" t="s">
        <v>8942</v>
      </c>
      <c r="B2296" t="s">
        <v>29</v>
      </c>
      <c r="C2296" t="s">
        <v>30</v>
      </c>
      <c r="D2296" t="s">
        <v>22</v>
      </c>
      <c r="E2296" t="s">
        <v>23</v>
      </c>
      <c r="F2296" t="s">
        <v>5</v>
      </c>
      <c r="H2296" t="s">
        <v>24</v>
      </c>
      <c r="I2296">
        <v>2455807</v>
      </c>
      <c r="J2296">
        <v>2458254</v>
      </c>
      <c r="K2296" t="s">
        <v>25</v>
      </c>
      <c r="L2296" t="s">
        <v>8944</v>
      </c>
      <c r="M2296" t="s">
        <v>8944</v>
      </c>
      <c r="O2296" t="s">
        <v>8945</v>
      </c>
      <c r="S2296">
        <v>2448</v>
      </c>
      <c r="T2296">
        <v>815</v>
      </c>
    </row>
    <row r="2297" spans="1:20" x14ac:dyDescent="0.25">
      <c r="A2297" t="s">
        <v>8946</v>
      </c>
      <c r="B2297" t="s">
        <v>29</v>
      </c>
      <c r="C2297" t="s">
        <v>30</v>
      </c>
      <c r="D2297" t="s">
        <v>22</v>
      </c>
      <c r="E2297" t="s">
        <v>23</v>
      </c>
      <c r="F2297" t="s">
        <v>5</v>
      </c>
      <c r="H2297" t="s">
        <v>24</v>
      </c>
      <c r="I2297">
        <v>2458259</v>
      </c>
      <c r="J2297">
        <v>2458522</v>
      </c>
      <c r="K2297" t="s">
        <v>52</v>
      </c>
      <c r="L2297" t="s">
        <v>8948</v>
      </c>
      <c r="M2297" t="s">
        <v>8948</v>
      </c>
      <c r="O2297" t="s">
        <v>8949</v>
      </c>
      <c r="S2297">
        <v>264</v>
      </c>
      <c r="T2297">
        <v>87</v>
      </c>
    </row>
    <row r="2298" spans="1:20" x14ac:dyDescent="0.25">
      <c r="A2298" t="s">
        <v>8950</v>
      </c>
      <c r="B2298" t="s">
        <v>29</v>
      </c>
      <c r="C2298" t="s">
        <v>30</v>
      </c>
      <c r="D2298" t="s">
        <v>22</v>
      </c>
      <c r="E2298" t="s">
        <v>23</v>
      </c>
      <c r="F2298" t="s">
        <v>5</v>
      </c>
      <c r="H2298" t="s">
        <v>24</v>
      </c>
      <c r="I2298">
        <v>2458709</v>
      </c>
      <c r="J2298">
        <v>2459917</v>
      </c>
      <c r="K2298" t="s">
        <v>25</v>
      </c>
      <c r="L2298" t="s">
        <v>8952</v>
      </c>
      <c r="M2298" t="s">
        <v>8952</v>
      </c>
      <c r="O2298" t="s">
        <v>4858</v>
      </c>
      <c r="S2298">
        <v>1209</v>
      </c>
      <c r="T2298">
        <v>402</v>
      </c>
    </row>
    <row r="2299" spans="1:20" x14ac:dyDescent="0.25">
      <c r="A2299" t="s">
        <v>8953</v>
      </c>
      <c r="B2299" t="s">
        <v>29</v>
      </c>
      <c r="C2299" t="s">
        <v>30</v>
      </c>
      <c r="D2299" t="s">
        <v>22</v>
      </c>
      <c r="E2299" t="s">
        <v>23</v>
      </c>
      <c r="F2299" t="s">
        <v>5</v>
      </c>
      <c r="H2299" t="s">
        <v>24</v>
      </c>
      <c r="I2299">
        <v>2459947</v>
      </c>
      <c r="J2299">
        <v>2462097</v>
      </c>
      <c r="K2299" t="s">
        <v>25</v>
      </c>
      <c r="L2299" t="s">
        <v>8955</v>
      </c>
      <c r="M2299" t="s">
        <v>8955</v>
      </c>
      <c r="O2299" t="s">
        <v>4234</v>
      </c>
      <c r="S2299">
        <v>2151</v>
      </c>
      <c r="T2299">
        <v>716</v>
      </c>
    </row>
    <row r="2300" spans="1:20" x14ac:dyDescent="0.25">
      <c r="A2300" t="s">
        <v>8956</v>
      </c>
      <c r="B2300" t="s">
        <v>29</v>
      </c>
      <c r="C2300" t="s">
        <v>30</v>
      </c>
      <c r="D2300" t="s">
        <v>22</v>
      </c>
      <c r="E2300" t="s">
        <v>23</v>
      </c>
      <c r="F2300" t="s">
        <v>5</v>
      </c>
      <c r="H2300" t="s">
        <v>24</v>
      </c>
      <c r="I2300">
        <v>2462342</v>
      </c>
      <c r="J2300">
        <v>2464507</v>
      </c>
      <c r="K2300" t="s">
        <v>25</v>
      </c>
      <c r="L2300" t="s">
        <v>8958</v>
      </c>
      <c r="M2300" t="s">
        <v>8958</v>
      </c>
      <c r="O2300" t="s">
        <v>8959</v>
      </c>
      <c r="S2300">
        <v>2166</v>
      </c>
      <c r="T2300">
        <v>721</v>
      </c>
    </row>
    <row r="2301" spans="1:20" x14ac:dyDescent="0.25">
      <c r="A2301" t="s">
        <v>8960</v>
      </c>
      <c r="B2301" t="s">
        <v>29</v>
      </c>
      <c r="C2301" t="s">
        <v>30</v>
      </c>
      <c r="D2301" t="s">
        <v>22</v>
      </c>
      <c r="E2301" t="s">
        <v>23</v>
      </c>
      <c r="F2301" t="s">
        <v>5</v>
      </c>
      <c r="H2301" t="s">
        <v>24</v>
      </c>
      <c r="I2301">
        <v>2464511</v>
      </c>
      <c r="J2301">
        <v>2465293</v>
      </c>
      <c r="K2301" t="s">
        <v>25</v>
      </c>
      <c r="L2301" t="s">
        <v>8962</v>
      </c>
      <c r="M2301" t="s">
        <v>8962</v>
      </c>
      <c r="O2301" t="s">
        <v>1654</v>
      </c>
      <c r="S2301">
        <v>783</v>
      </c>
      <c r="T2301">
        <v>260</v>
      </c>
    </row>
    <row r="2302" spans="1:20" x14ac:dyDescent="0.25">
      <c r="A2302" t="s">
        <v>8964</v>
      </c>
      <c r="B2302" t="s">
        <v>29</v>
      </c>
      <c r="C2302" t="s">
        <v>30</v>
      </c>
      <c r="D2302" t="s">
        <v>22</v>
      </c>
      <c r="E2302" t="s">
        <v>23</v>
      </c>
      <c r="F2302" t="s">
        <v>5</v>
      </c>
      <c r="H2302" t="s">
        <v>24</v>
      </c>
      <c r="I2302">
        <v>2465286</v>
      </c>
      <c r="J2302">
        <v>2466341</v>
      </c>
      <c r="K2302" t="s">
        <v>52</v>
      </c>
      <c r="L2302" t="s">
        <v>8966</v>
      </c>
      <c r="M2302" t="s">
        <v>8966</v>
      </c>
      <c r="O2302" t="s">
        <v>8967</v>
      </c>
      <c r="P2302" t="s">
        <v>8963</v>
      </c>
      <c r="S2302">
        <v>1056</v>
      </c>
      <c r="T2302">
        <v>351</v>
      </c>
    </row>
    <row r="2303" spans="1:20" x14ac:dyDescent="0.25">
      <c r="A2303" t="s">
        <v>8968</v>
      </c>
      <c r="B2303" t="s">
        <v>29</v>
      </c>
      <c r="C2303" t="s">
        <v>30</v>
      </c>
      <c r="D2303" t="s">
        <v>22</v>
      </c>
      <c r="E2303" t="s">
        <v>23</v>
      </c>
      <c r="F2303" t="s">
        <v>5</v>
      </c>
      <c r="H2303" t="s">
        <v>24</v>
      </c>
      <c r="I2303">
        <v>2466545</v>
      </c>
      <c r="J2303">
        <v>2467873</v>
      </c>
      <c r="K2303" t="s">
        <v>25</v>
      </c>
      <c r="L2303" t="s">
        <v>8970</v>
      </c>
      <c r="M2303" t="s">
        <v>8970</v>
      </c>
      <c r="O2303" t="s">
        <v>8971</v>
      </c>
      <c r="S2303">
        <v>1329</v>
      </c>
      <c r="T2303">
        <v>442</v>
      </c>
    </row>
    <row r="2304" spans="1:20" x14ac:dyDescent="0.25">
      <c r="A2304" t="s">
        <v>8972</v>
      </c>
      <c r="B2304" t="s">
        <v>29</v>
      </c>
      <c r="C2304" t="s">
        <v>30</v>
      </c>
      <c r="D2304" t="s">
        <v>22</v>
      </c>
      <c r="E2304" t="s">
        <v>23</v>
      </c>
      <c r="F2304" t="s">
        <v>5</v>
      </c>
      <c r="H2304" t="s">
        <v>24</v>
      </c>
      <c r="I2304">
        <v>2467895</v>
      </c>
      <c r="J2304">
        <v>2468611</v>
      </c>
      <c r="K2304" t="s">
        <v>25</v>
      </c>
      <c r="L2304" t="s">
        <v>8974</v>
      </c>
      <c r="M2304" t="s">
        <v>8974</v>
      </c>
      <c r="O2304" t="s">
        <v>8975</v>
      </c>
      <c r="S2304">
        <v>717</v>
      </c>
      <c r="T2304">
        <v>238</v>
      </c>
    </row>
    <row r="2305" spans="1:21" x14ac:dyDescent="0.25">
      <c r="A2305" t="s">
        <v>8977</v>
      </c>
      <c r="B2305" t="s">
        <v>29</v>
      </c>
      <c r="C2305" t="s">
        <v>30</v>
      </c>
      <c r="D2305" t="s">
        <v>22</v>
      </c>
      <c r="E2305" t="s">
        <v>23</v>
      </c>
      <c r="F2305" t="s">
        <v>5</v>
      </c>
      <c r="H2305" t="s">
        <v>24</v>
      </c>
      <c r="I2305">
        <v>2468601</v>
      </c>
      <c r="J2305">
        <v>2469266</v>
      </c>
      <c r="K2305" t="s">
        <v>25</v>
      </c>
      <c r="L2305" t="s">
        <v>8979</v>
      </c>
      <c r="M2305" t="s">
        <v>8979</v>
      </c>
      <c r="O2305" t="s">
        <v>8980</v>
      </c>
      <c r="P2305" t="s">
        <v>8976</v>
      </c>
      <c r="S2305">
        <v>666</v>
      </c>
      <c r="T2305">
        <v>221</v>
      </c>
    </row>
    <row r="2306" spans="1:21" x14ac:dyDescent="0.25">
      <c r="A2306" t="s">
        <v>8981</v>
      </c>
      <c r="B2306" t="s">
        <v>29</v>
      </c>
      <c r="C2306" t="s">
        <v>30</v>
      </c>
      <c r="D2306" t="s">
        <v>22</v>
      </c>
      <c r="E2306" t="s">
        <v>23</v>
      </c>
      <c r="F2306" t="s">
        <v>5</v>
      </c>
      <c r="H2306" t="s">
        <v>24</v>
      </c>
      <c r="I2306">
        <v>2469330</v>
      </c>
      <c r="J2306">
        <v>2470082</v>
      </c>
      <c r="K2306" t="s">
        <v>25</v>
      </c>
      <c r="L2306" t="s">
        <v>8983</v>
      </c>
      <c r="M2306" t="s">
        <v>8983</v>
      </c>
      <c r="O2306" t="s">
        <v>8984</v>
      </c>
      <c r="S2306">
        <v>753</v>
      </c>
      <c r="T2306">
        <v>250</v>
      </c>
    </row>
    <row r="2307" spans="1:21" x14ac:dyDescent="0.25">
      <c r="A2307" t="s">
        <v>8985</v>
      </c>
      <c r="B2307" t="s">
        <v>29</v>
      </c>
      <c r="C2307" t="s">
        <v>30</v>
      </c>
      <c r="D2307" t="s">
        <v>22</v>
      </c>
      <c r="E2307" t="s">
        <v>23</v>
      </c>
      <c r="F2307" t="s">
        <v>5</v>
      </c>
      <c r="H2307" t="s">
        <v>24</v>
      </c>
      <c r="I2307">
        <v>2470082</v>
      </c>
      <c r="J2307">
        <v>2470315</v>
      </c>
      <c r="K2307" t="s">
        <v>25</v>
      </c>
      <c r="L2307" t="s">
        <v>8987</v>
      </c>
      <c r="M2307" t="s">
        <v>8987</v>
      </c>
      <c r="O2307" t="s">
        <v>8988</v>
      </c>
      <c r="S2307">
        <v>234</v>
      </c>
      <c r="T2307">
        <v>77</v>
      </c>
    </row>
    <row r="2308" spans="1:21" x14ac:dyDescent="0.25">
      <c r="A2308" t="s">
        <v>8990</v>
      </c>
      <c r="B2308" t="s">
        <v>29</v>
      </c>
      <c r="C2308" t="s">
        <v>30</v>
      </c>
      <c r="D2308" t="s">
        <v>22</v>
      </c>
      <c r="E2308" t="s">
        <v>23</v>
      </c>
      <c r="F2308" t="s">
        <v>5</v>
      </c>
      <c r="H2308" t="s">
        <v>24</v>
      </c>
      <c r="I2308">
        <v>2470328</v>
      </c>
      <c r="J2308">
        <v>2471098</v>
      </c>
      <c r="K2308" t="s">
        <v>25</v>
      </c>
      <c r="L2308" t="s">
        <v>8992</v>
      </c>
      <c r="M2308" t="s">
        <v>8992</v>
      </c>
      <c r="O2308" t="s">
        <v>8993</v>
      </c>
      <c r="P2308" t="s">
        <v>8989</v>
      </c>
      <c r="S2308">
        <v>771</v>
      </c>
      <c r="T2308">
        <v>256</v>
      </c>
    </row>
    <row r="2309" spans="1:21" x14ac:dyDescent="0.25">
      <c r="A2309" t="s">
        <v>8994</v>
      </c>
      <c r="B2309" t="s">
        <v>29</v>
      </c>
      <c r="C2309" t="s">
        <v>30</v>
      </c>
      <c r="D2309" t="s">
        <v>22</v>
      </c>
      <c r="E2309" t="s">
        <v>23</v>
      </c>
      <c r="F2309" t="s">
        <v>5</v>
      </c>
      <c r="H2309" t="s">
        <v>24</v>
      </c>
      <c r="I2309">
        <v>2471159</v>
      </c>
      <c r="J2309">
        <v>2471359</v>
      </c>
      <c r="K2309" t="s">
        <v>25</v>
      </c>
      <c r="L2309" t="s">
        <v>8996</v>
      </c>
      <c r="M2309" t="s">
        <v>8996</v>
      </c>
      <c r="O2309" t="s">
        <v>8997</v>
      </c>
      <c r="S2309">
        <v>201</v>
      </c>
      <c r="T2309">
        <v>66</v>
      </c>
    </row>
    <row r="2310" spans="1:21" x14ac:dyDescent="0.25">
      <c r="A2310" t="s">
        <v>8999</v>
      </c>
      <c r="B2310" t="s">
        <v>29</v>
      </c>
      <c r="C2310" t="s">
        <v>30</v>
      </c>
      <c r="D2310" t="s">
        <v>22</v>
      </c>
      <c r="E2310" t="s">
        <v>23</v>
      </c>
      <c r="F2310" t="s">
        <v>5</v>
      </c>
      <c r="H2310" t="s">
        <v>24</v>
      </c>
      <c r="I2310">
        <v>2471460</v>
      </c>
      <c r="J2310">
        <v>2472386</v>
      </c>
      <c r="K2310" t="s">
        <v>25</v>
      </c>
      <c r="L2310" t="s">
        <v>9001</v>
      </c>
      <c r="M2310" t="s">
        <v>9001</v>
      </c>
      <c r="O2310" t="s">
        <v>9002</v>
      </c>
      <c r="P2310" t="s">
        <v>8998</v>
      </c>
      <c r="S2310">
        <v>927</v>
      </c>
      <c r="T2310">
        <v>308</v>
      </c>
    </row>
    <row r="2311" spans="1:21" x14ac:dyDescent="0.25">
      <c r="A2311" t="s">
        <v>9003</v>
      </c>
      <c r="B2311" t="s">
        <v>29</v>
      </c>
      <c r="C2311" t="s">
        <v>30</v>
      </c>
      <c r="D2311" t="s">
        <v>22</v>
      </c>
      <c r="E2311" t="s">
        <v>23</v>
      </c>
      <c r="F2311" t="s">
        <v>5</v>
      </c>
      <c r="H2311" t="s">
        <v>24</v>
      </c>
      <c r="I2311">
        <v>2472399</v>
      </c>
      <c r="J2311">
        <v>2475146</v>
      </c>
      <c r="K2311" t="s">
        <v>52</v>
      </c>
      <c r="L2311" t="s">
        <v>9005</v>
      </c>
      <c r="M2311" t="s">
        <v>9005</v>
      </c>
      <c r="O2311" t="s">
        <v>3594</v>
      </c>
      <c r="S2311">
        <v>2748</v>
      </c>
      <c r="T2311">
        <v>915</v>
      </c>
    </row>
    <row r="2312" spans="1:21" x14ac:dyDescent="0.25">
      <c r="A2312" t="s">
        <v>9006</v>
      </c>
      <c r="B2312" t="s">
        <v>29</v>
      </c>
      <c r="C2312" t="s">
        <v>30</v>
      </c>
      <c r="D2312" t="s">
        <v>22</v>
      </c>
      <c r="E2312" t="s">
        <v>23</v>
      </c>
      <c r="F2312" t="s">
        <v>5</v>
      </c>
      <c r="H2312" t="s">
        <v>24</v>
      </c>
      <c r="I2312">
        <v>2475350</v>
      </c>
      <c r="J2312">
        <v>2476276</v>
      </c>
      <c r="K2312" t="s">
        <v>25</v>
      </c>
      <c r="L2312" t="s">
        <v>9008</v>
      </c>
      <c r="M2312" t="s">
        <v>9008</v>
      </c>
      <c r="O2312" t="s">
        <v>9009</v>
      </c>
      <c r="S2312">
        <v>927</v>
      </c>
      <c r="T2312">
        <v>308</v>
      </c>
    </row>
    <row r="2313" spans="1:21" x14ac:dyDescent="0.25">
      <c r="A2313" t="s">
        <v>9010</v>
      </c>
      <c r="B2313" t="s">
        <v>29</v>
      </c>
      <c r="C2313" t="s">
        <v>30</v>
      </c>
      <c r="D2313" t="s">
        <v>22</v>
      </c>
      <c r="E2313" t="s">
        <v>23</v>
      </c>
      <c r="F2313" t="s">
        <v>5</v>
      </c>
      <c r="H2313" t="s">
        <v>24</v>
      </c>
      <c r="I2313">
        <v>2476299</v>
      </c>
      <c r="J2313">
        <v>2477228</v>
      </c>
      <c r="K2313" t="s">
        <v>52</v>
      </c>
      <c r="L2313" t="s">
        <v>9012</v>
      </c>
      <c r="M2313" t="s">
        <v>9012</v>
      </c>
      <c r="O2313" t="s">
        <v>191</v>
      </c>
      <c r="S2313">
        <v>930</v>
      </c>
      <c r="T2313">
        <v>309</v>
      </c>
    </row>
    <row r="2314" spans="1:21" x14ac:dyDescent="0.25">
      <c r="A2314" t="s">
        <v>9014</v>
      </c>
      <c r="B2314" t="s">
        <v>29</v>
      </c>
      <c r="C2314" t="s">
        <v>30</v>
      </c>
      <c r="D2314" t="s">
        <v>22</v>
      </c>
      <c r="E2314" t="s">
        <v>23</v>
      </c>
      <c r="F2314" t="s">
        <v>5</v>
      </c>
      <c r="H2314" t="s">
        <v>24</v>
      </c>
      <c r="I2314">
        <v>2477387</v>
      </c>
      <c r="J2314">
        <v>2478418</v>
      </c>
      <c r="K2314" t="s">
        <v>25</v>
      </c>
      <c r="L2314" t="s">
        <v>9016</v>
      </c>
      <c r="M2314" t="s">
        <v>9016</v>
      </c>
      <c r="O2314" t="s">
        <v>9017</v>
      </c>
      <c r="P2314" t="s">
        <v>9013</v>
      </c>
      <c r="S2314">
        <v>1032</v>
      </c>
      <c r="T2314">
        <v>343</v>
      </c>
    </row>
    <row r="2315" spans="1:21" x14ac:dyDescent="0.25">
      <c r="A2315" t="s">
        <v>9019</v>
      </c>
      <c r="B2315" t="s">
        <v>29</v>
      </c>
      <c r="C2315" t="s">
        <v>30</v>
      </c>
      <c r="D2315" t="s">
        <v>22</v>
      </c>
      <c r="E2315" t="s">
        <v>23</v>
      </c>
      <c r="F2315" t="s">
        <v>5</v>
      </c>
      <c r="H2315" t="s">
        <v>24</v>
      </c>
      <c r="I2315">
        <v>2478456</v>
      </c>
      <c r="J2315">
        <v>2479121</v>
      </c>
      <c r="K2315" t="s">
        <v>25</v>
      </c>
      <c r="L2315" t="s">
        <v>9021</v>
      </c>
      <c r="M2315" t="s">
        <v>9021</v>
      </c>
      <c r="O2315" t="s">
        <v>9022</v>
      </c>
      <c r="P2315" t="s">
        <v>9018</v>
      </c>
      <c r="S2315">
        <v>666</v>
      </c>
      <c r="T2315">
        <v>221</v>
      </c>
    </row>
    <row r="2316" spans="1:21" x14ac:dyDescent="0.25">
      <c r="A2316" t="s">
        <v>9023</v>
      </c>
      <c r="B2316" t="s">
        <v>29</v>
      </c>
      <c r="C2316" t="s">
        <v>30</v>
      </c>
      <c r="D2316" t="s">
        <v>22</v>
      </c>
      <c r="E2316" t="s">
        <v>23</v>
      </c>
      <c r="F2316" t="s">
        <v>5</v>
      </c>
      <c r="H2316" t="s">
        <v>24</v>
      </c>
      <c r="I2316">
        <v>2479182</v>
      </c>
      <c r="J2316">
        <v>2481167</v>
      </c>
      <c r="K2316" t="s">
        <v>52</v>
      </c>
      <c r="L2316" t="s">
        <v>9025</v>
      </c>
      <c r="M2316" t="s">
        <v>9025</v>
      </c>
      <c r="O2316" t="s">
        <v>450</v>
      </c>
      <c r="S2316">
        <v>1986</v>
      </c>
      <c r="T2316">
        <v>661</v>
      </c>
    </row>
    <row r="2317" spans="1:21" x14ac:dyDescent="0.25">
      <c r="A2317" t="s">
        <v>9026</v>
      </c>
      <c r="B2317" t="s">
        <v>29</v>
      </c>
      <c r="C2317" t="s">
        <v>30</v>
      </c>
      <c r="D2317" t="s">
        <v>22</v>
      </c>
      <c r="E2317" t="s">
        <v>23</v>
      </c>
      <c r="F2317" t="s">
        <v>5</v>
      </c>
      <c r="H2317" t="s">
        <v>24</v>
      </c>
      <c r="I2317">
        <v>2481544</v>
      </c>
      <c r="J2317">
        <v>2481843</v>
      </c>
      <c r="K2317" t="s">
        <v>25</v>
      </c>
      <c r="L2317" t="s">
        <v>9028</v>
      </c>
      <c r="M2317" t="s">
        <v>9028</v>
      </c>
      <c r="O2317" t="s">
        <v>56</v>
      </c>
      <c r="S2317">
        <v>300</v>
      </c>
      <c r="T2317">
        <v>99</v>
      </c>
    </row>
    <row r="2318" spans="1:21" x14ac:dyDescent="0.25">
      <c r="A2318" t="s">
        <v>9029</v>
      </c>
      <c r="B2318" t="s">
        <v>29</v>
      </c>
      <c r="C2318" t="s">
        <v>30</v>
      </c>
      <c r="D2318" t="s">
        <v>22</v>
      </c>
      <c r="E2318" t="s">
        <v>23</v>
      </c>
      <c r="F2318" t="s">
        <v>5</v>
      </c>
      <c r="H2318" t="s">
        <v>24</v>
      </c>
      <c r="I2318">
        <v>2481886</v>
      </c>
      <c r="J2318">
        <v>2484729</v>
      </c>
      <c r="K2318" t="s">
        <v>25</v>
      </c>
      <c r="L2318" t="s">
        <v>9031</v>
      </c>
      <c r="M2318" t="s">
        <v>9031</v>
      </c>
      <c r="O2318" t="s">
        <v>5383</v>
      </c>
      <c r="S2318">
        <v>2844</v>
      </c>
      <c r="T2318">
        <v>947</v>
      </c>
    </row>
    <row r="2319" spans="1:21" x14ac:dyDescent="0.25">
      <c r="A2319" t="s">
        <v>9032</v>
      </c>
      <c r="B2319" t="s">
        <v>29</v>
      </c>
      <c r="C2319" t="s">
        <v>30</v>
      </c>
      <c r="D2319" t="s">
        <v>22</v>
      </c>
      <c r="E2319" t="s">
        <v>23</v>
      </c>
      <c r="F2319" t="s">
        <v>5</v>
      </c>
      <c r="H2319" t="s">
        <v>24</v>
      </c>
      <c r="I2319">
        <v>2484799</v>
      </c>
      <c r="J2319">
        <v>2485371</v>
      </c>
      <c r="K2319" t="s">
        <v>52</v>
      </c>
      <c r="L2319" t="s">
        <v>9034</v>
      </c>
      <c r="M2319" t="s">
        <v>9034</v>
      </c>
      <c r="O2319" t="s">
        <v>56</v>
      </c>
      <c r="S2319">
        <v>573</v>
      </c>
      <c r="T2319">
        <v>190</v>
      </c>
    </row>
    <row r="2320" spans="1:21" x14ac:dyDescent="0.25">
      <c r="A2320" t="s">
        <v>9035</v>
      </c>
      <c r="B2320" t="s">
        <v>124</v>
      </c>
      <c r="D2320" t="s">
        <v>22</v>
      </c>
      <c r="E2320" t="s">
        <v>23</v>
      </c>
      <c r="F2320" t="s">
        <v>5</v>
      </c>
      <c r="H2320" t="s">
        <v>24</v>
      </c>
      <c r="I2320">
        <v>2485565</v>
      </c>
      <c r="J2320">
        <v>2485641</v>
      </c>
      <c r="K2320" t="s">
        <v>25</v>
      </c>
      <c r="O2320" t="s">
        <v>1373</v>
      </c>
      <c r="S2320">
        <v>77</v>
      </c>
      <c r="U2320" t="s">
        <v>9037</v>
      </c>
    </row>
    <row r="2321" spans="1:21" x14ac:dyDescent="0.25">
      <c r="A2321" t="s">
        <v>9038</v>
      </c>
      <c r="B2321" t="s">
        <v>29</v>
      </c>
      <c r="C2321" t="s">
        <v>30</v>
      </c>
      <c r="D2321" t="s">
        <v>22</v>
      </c>
      <c r="E2321" t="s">
        <v>23</v>
      </c>
      <c r="F2321" t="s">
        <v>5</v>
      </c>
      <c r="H2321" t="s">
        <v>24</v>
      </c>
      <c r="I2321">
        <v>2485667</v>
      </c>
      <c r="J2321">
        <v>2486929</v>
      </c>
      <c r="K2321" t="s">
        <v>52</v>
      </c>
      <c r="L2321" t="s">
        <v>9040</v>
      </c>
      <c r="M2321" t="s">
        <v>9040</v>
      </c>
      <c r="O2321" t="s">
        <v>9041</v>
      </c>
      <c r="S2321">
        <v>1263</v>
      </c>
      <c r="T2321">
        <v>420</v>
      </c>
    </row>
    <row r="2322" spans="1:21" x14ac:dyDescent="0.25">
      <c r="A2322" t="s">
        <v>9042</v>
      </c>
      <c r="B2322" t="s">
        <v>29</v>
      </c>
      <c r="C2322" t="s">
        <v>30</v>
      </c>
      <c r="D2322" t="s">
        <v>22</v>
      </c>
      <c r="E2322" t="s">
        <v>23</v>
      </c>
      <c r="F2322" t="s">
        <v>5</v>
      </c>
      <c r="H2322" t="s">
        <v>24</v>
      </c>
      <c r="I2322">
        <v>2487071</v>
      </c>
      <c r="J2322">
        <v>2487640</v>
      </c>
      <c r="K2322" t="s">
        <v>52</v>
      </c>
      <c r="L2322" t="s">
        <v>9044</v>
      </c>
      <c r="M2322" t="s">
        <v>9044</v>
      </c>
      <c r="O2322" t="s">
        <v>3000</v>
      </c>
      <c r="S2322">
        <v>570</v>
      </c>
      <c r="T2322">
        <v>189</v>
      </c>
    </row>
    <row r="2323" spans="1:21" x14ac:dyDescent="0.25">
      <c r="A2323" t="s">
        <v>9046</v>
      </c>
      <c r="B2323" t="s">
        <v>29</v>
      </c>
      <c r="C2323" t="s">
        <v>30</v>
      </c>
      <c r="D2323" t="s">
        <v>22</v>
      </c>
      <c r="E2323" t="s">
        <v>23</v>
      </c>
      <c r="F2323" t="s">
        <v>5</v>
      </c>
      <c r="H2323" t="s">
        <v>24</v>
      </c>
      <c r="I2323">
        <v>2487662</v>
      </c>
      <c r="J2323">
        <v>2488780</v>
      </c>
      <c r="K2323" t="s">
        <v>52</v>
      </c>
      <c r="L2323" t="s">
        <v>9048</v>
      </c>
      <c r="M2323" t="s">
        <v>9048</v>
      </c>
      <c r="O2323" t="s">
        <v>9049</v>
      </c>
      <c r="P2323" t="s">
        <v>9045</v>
      </c>
      <c r="S2323">
        <v>1119</v>
      </c>
      <c r="T2323">
        <v>372</v>
      </c>
    </row>
    <row r="2324" spans="1:21" x14ac:dyDescent="0.25">
      <c r="A2324" t="s">
        <v>9050</v>
      </c>
      <c r="B2324" t="s">
        <v>29</v>
      </c>
      <c r="C2324" t="s">
        <v>30</v>
      </c>
      <c r="D2324" t="s">
        <v>22</v>
      </c>
      <c r="E2324" t="s">
        <v>23</v>
      </c>
      <c r="F2324" t="s">
        <v>5</v>
      </c>
      <c r="H2324" t="s">
        <v>24</v>
      </c>
      <c r="I2324">
        <v>2488849</v>
      </c>
      <c r="J2324">
        <v>2489607</v>
      </c>
      <c r="K2324" t="s">
        <v>52</v>
      </c>
      <c r="L2324" t="s">
        <v>9052</v>
      </c>
      <c r="M2324" t="s">
        <v>9052</v>
      </c>
      <c r="O2324" t="s">
        <v>450</v>
      </c>
      <c r="S2324">
        <v>759</v>
      </c>
      <c r="T2324">
        <v>252</v>
      </c>
    </row>
    <row r="2325" spans="1:21" x14ac:dyDescent="0.25">
      <c r="A2325" t="s">
        <v>9053</v>
      </c>
      <c r="B2325" t="s">
        <v>29</v>
      </c>
      <c r="C2325" t="s">
        <v>30</v>
      </c>
      <c r="D2325" t="s">
        <v>22</v>
      </c>
      <c r="E2325" t="s">
        <v>23</v>
      </c>
      <c r="F2325" t="s">
        <v>5</v>
      </c>
      <c r="H2325" t="s">
        <v>24</v>
      </c>
      <c r="I2325">
        <v>2489769</v>
      </c>
      <c r="J2325">
        <v>2490443</v>
      </c>
      <c r="K2325" t="s">
        <v>25</v>
      </c>
      <c r="L2325" t="s">
        <v>9055</v>
      </c>
      <c r="M2325" t="s">
        <v>9055</v>
      </c>
      <c r="O2325" t="s">
        <v>56</v>
      </c>
      <c r="S2325">
        <v>675</v>
      </c>
      <c r="T2325">
        <v>224</v>
      </c>
    </row>
    <row r="2326" spans="1:21" x14ac:dyDescent="0.25">
      <c r="A2326" t="s">
        <v>9056</v>
      </c>
      <c r="B2326" t="s">
        <v>29</v>
      </c>
      <c r="C2326" t="s">
        <v>30</v>
      </c>
      <c r="D2326" t="s">
        <v>22</v>
      </c>
      <c r="E2326" t="s">
        <v>23</v>
      </c>
      <c r="F2326" t="s">
        <v>5</v>
      </c>
      <c r="H2326" t="s">
        <v>24</v>
      </c>
      <c r="I2326">
        <v>2490588</v>
      </c>
      <c r="J2326">
        <v>2491121</v>
      </c>
      <c r="K2326" t="s">
        <v>25</v>
      </c>
      <c r="L2326" t="s">
        <v>9058</v>
      </c>
      <c r="M2326" t="s">
        <v>9058</v>
      </c>
      <c r="O2326" t="s">
        <v>56</v>
      </c>
      <c r="S2326">
        <v>534</v>
      </c>
      <c r="T2326">
        <v>177</v>
      </c>
    </row>
    <row r="2327" spans="1:21" x14ac:dyDescent="0.25">
      <c r="A2327" t="s">
        <v>9059</v>
      </c>
      <c r="B2327" t="s">
        <v>29</v>
      </c>
      <c r="C2327" t="s">
        <v>30</v>
      </c>
      <c r="D2327" t="s">
        <v>22</v>
      </c>
      <c r="E2327" t="s">
        <v>23</v>
      </c>
      <c r="F2327" t="s">
        <v>5</v>
      </c>
      <c r="H2327" t="s">
        <v>24</v>
      </c>
      <c r="I2327">
        <v>2491114</v>
      </c>
      <c r="J2327">
        <v>2492157</v>
      </c>
      <c r="K2327" t="s">
        <v>52</v>
      </c>
      <c r="L2327" t="s">
        <v>9061</v>
      </c>
      <c r="M2327" t="s">
        <v>9061</v>
      </c>
      <c r="O2327" t="s">
        <v>56</v>
      </c>
      <c r="S2327">
        <v>1044</v>
      </c>
      <c r="T2327">
        <v>347</v>
      </c>
    </row>
    <row r="2328" spans="1:21" x14ac:dyDescent="0.25">
      <c r="A2328" t="s">
        <v>9062</v>
      </c>
      <c r="B2328" t="s">
        <v>29</v>
      </c>
      <c r="C2328" t="s">
        <v>30</v>
      </c>
      <c r="D2328" t="s">
        <v>22</v>
      </c>
      <c r="E2328" t="s">
        <v>23</v>
      </c>
      <c r="F2328" t="s">
        <v>5</v>
      </c>
      <c r="H2328" t="s">
        <v>24</v>
      </c>
      <c r="I2328">
        <v>2492319</v>
      </c>
      <c r="J2328">
        <v>2494163</v>
      </c>
      <c r="K2328" t="s">
        <v>25</v>
      </c>
      <c r="L2328" t="s">
        <v>9064</v>
      </c>
      <c r="M2328" t="s">
        <v>9064</v>
      </c>
      <c r="O2328" t="s">
        <v>220</v>
      </c>
      <c r="S2328">
        <v>1845</v>
      </c>
      <c r="T2328">
        <v>614</v>
      </c>
    </row>
    <row r="2329" spans="1:21" x14ac:dyDescent="0.25">
      <c r="A2329" t="s">
        <v>9065</v>
      </c>
      <c r="B2329" t="s">
        <v>29</v>
      </c>
      <c r="C2329" t="s">
        <v>30</v>
      </c>
      <c r="D2329" t="s">
        <v>22</v>
      </c>
      <c r="E2329" t="s">
        <v>23</v>
      </c>
      <c r="F2329" t="s">
        <v>5</v>
      </c>
      <c r="H2329" t="s">
        <v>24</v>
      </c>
      <c r="I2329">
        <v>2494171</v>
      </c>
      <c r="J2329">
        <v>2494782</v>
      </c>
      <c r="K2329" t="s">
        <v>52</v>
      </c>
      <c r="L2329" t="s">
        <v>9067</v>
      </c>
      <c r="M2329" t="s">
        <v>9067</v>
      </c>
      <c r="O2329" t="s">
        <v>56</v>
      </c>
      <c r="S2329">
        <v>612</v>
      </c>
      <c r="T2329">
        <v>203</v>
      </c>
    </row>
    <row r="2330" spans="1:21" x14ac:dyDescent="0.25">
      <c r="A2330" t="s">
        <v>9068</v>
      </c>
      <c r="B2330" t="s">
        <v>29</v>
      </c>
      <c r="C2330" t="s">
        <v>30</v>
      </c>
      <c r="D2330" t="s">
        <v>22</v>
      </c>
      <c r="E2330" t="s">
        <v>23</v>
      </c>
      <c r="F2330" t="s">
        <v>5</v>
      </c>
      <c r="H2330" t="s">
        <v>24</v>
      </c>
      <c r="I2330">
        <v>2494787</v>
      </c>
      <c r="J2330">
        <v>2496214</v>
      </c>
      <c r="K2330" t="s">
        <v>52</v>
      </c>
      <c r="L2330" t="s">
        <v>9070</v>
      </c>
      <c r="M2330" t="s">
        <v>9070</v>
      </c>
      <c r="O2330" t="s">
        <v>56</v>
      </c>
      <c r="S2330">
        <v>1428</v>
      </c>
      <c r="T2330">
        <v>475</v>
      </c>
    </row>
    <row r="2331" spans="1:21" x14ac:dyDescent="0.25">
      <c r="A2331" t="s">
        <v>9071</v>
      </c>
      <c r="B2331" t="s">
        <v>29</v>
      </c>
      <c r="C2331" t="s">
        <v>30</v>
      </c>
      <c r="D2331" t="s">
        <v>22</v>
      </c>
      <c r="E2331" t="s">
        <v>23</v>
      </c>
      <c r="F2331" t="s">
        <v>5</v>
      </c>
      <c r="H2331" t="s">
        <v>24</v>
      </c>
      <c r="I2331">
        <v>2496207</v>
      </c>
      <c r="J2331">
        <v>2499149</v>
      </c>
      <c r="K2331" t="s">
        <v>52</v>
      </c>
      <c r="L2331" t="s">
        <v>9073</v>
      </c>
      <c r="M2331" t="s">
        <v>9073</v>
      </c>
      <c r="O2331" t="s">
        <v>56</v>
      </c>
      <c r="S2331">
        <v>2943</v>
      </c>
      <c r="T2331">
        <v>980</v>
      </c>
    </row>
    <row r="2332" spans="1:21" x14ac:dyDescent="0.25">
      <c r="A2332" t="s">
        <v>9074</v>
      </c>
      <c r="B2332" t="s">
        <v>29</v>
      </c>
      <c r="C2332" t="s">
        <v>30</v>
      </c>
      <c r="D2332" t="s">
        <v>22</v>
      </c>
      <c r="E2332" t="s">
        <v>23</v>
      </c>
      <c r="F2332" t="s">
        <v>5</v>
      </c>
      <c r="H2332" t="s">
        <v>24</v>
      </c>
      <c r="I2332">
        <v>2499142</v>
      </c>
      <c r="J2332">
        <v>2499924</v>
      </c>
      <c r="K2332" t="s">
        <v>52</v>
      </c>
      <c r="L2332" t="s">
        <v>9076</v>
      </c>
      <c r="M2332" t="s">
        <v>9076</v>
      </c>
      <c r="O2332" t="s">
        <v>56</v>
      </c>
      <c r="S2332">
        <v>783</v>
      </c>
      <c r="T2332">
        <v>260</v>
      </c>
    </row>
    <row r="2333" spans="1:21" x14ac:dyDescent="0.25">
      <c r="A2333" t="s">
        <v>9077</v>
      </c>
      <c r="B2333" t="s">
        <v>29</v>
      </c>
      <c r="C2333" t="s">
        <v>1331</v>
      </c>
      <c r="D2333" t="s">
        <v>22</v>
      </c>
      <c r="E2333" t="s">
        <v>23</v>
      </c>
      <c r="F2333" t="s">
        <v>5</v>
      </c>
      <c r="H2333" t="s">
        <v>24</v>
      </c>
      <c r="I2333">
        <v>2499996</v>
      </c>
      <c r="J2333">
        <v>2500257</v>
      </c>
      <c r="K2333" t="s">
        <v>25</v>
      </c>
      <c r="O2333" t="s">
        <v>9079</v>
      </c>
      <c r="S2333">
        <v>262</v>
      </c>
      <c r="U2333" t="s">
        <v>4242</v>
      </c>
    </row>
    <row r="2334" spans="1:21" x14ac:dyDescent="0.25">
      <c r="A2334" t="s">
        <v>9080</v>
      </c>
      <c r="B2334" t="s">
        <v>29</v>
      </c>
      <c r="C2334" t="s">
        <v>30</v>
      </c>
      <c r="D2334" t="s">
        <v>22</v>
      </c>
      <c r="E2334" t="s">
        <v>23</v>
      </c>
      <c r="F2334" t="s">
        <v>5</v>
      </c>
      <c r="H2334" t="s">
        <v>24</v>
      </c>
      <c r="I2334">
        <v>2500263</v>
      </c>
      <c r="J2334">
        <v>2500520</v>
      </c>
      <c r="K2334" t="s">
        <v>25</v>
      </c>
      <c r="L2334" t="s">
        <v>9082</v>
      </c>
      <c r="M2334" t="s">
        <v>9082</v>
      </c>
      <c r="O2334" t="s">
        <v>9083</v>
      </c>
      <c r="S2334">
        <v>258</v>
      </c>
      <c r="T2334">
        <v>85</v>
      </c>
    </row>
    <row r="2335" spans="1:21" x14ac:dyDescent="0.25">
      <c r="A2335" t="s">
        <v>9084</v>
      </c>
      <c r="B2335" t="s">
        <v>29</v>
      </c>
      <c r="C2335" t="s">
        <v>30</v>
      </c>
      <c r="D2335" t="s">
        <v>22</v>
      </c>
      <c r="E2335" t="s">
        <v>23</v>
      </c>
      <c r="F2335" t="s">
        <v>5</v>
      </c>
      <c r="H2335" t="s">
        <v>24</v>
      </c>
      <c r="I2335">
        <v>2500517</v>
      </c>
      <c r="J2335">
        <v>2501158</v>
      </c>
      <c r="K2335" t="s">
        <v>25</v>
      </c>
      <c r="L2335" t="s">
        <v>9086</v>
      </c>
      <c r="M2335" t="s">
        <v>9086</v>
      </c>
      <c r="O2335" t="s">
        <v>947</v>
      </c>
      <c r="S2335">
        <v>642</v>
      </c>
      <c r="T2335">
        <v>213</v>
      </c>
    </row>
    <row r="2336" spans="1:21" x14ac:dyDescent="0.25">
      <c r="A2336" t="s">
        <v>9087</v>
      </c>
      <c r="B2336" t="s">
        <v>29</v>
      </c>
      <c r="C2336" t="s">
        <v>30</v>
      </c>
      <c r="D2336" t="s">
        <v>22</v>
      </c>
      <c r="E2336" t="s">
        <v>23</v>
      </c>
      <c r="F2336" t="s">
        <v>5</v>
      </c>
      <c r="H2336" t="s">
        <v>24</v>
      </c>
      <c r="I2336">
        <v>2501181</v>
      </c>
      <c r="J2336">
        <v>2502797</v>
      </c>
      <c r="K2336" t="s">
        <v>52</v>
      </c>
      <c r="L2336" t="s">
        <v>9089</v>
      </c>
      <c r="M2336" t="s">
        <v>9089</v>
      </c>
      <c r="O2336" t="s">
        <v>4493</v>
      </c>
      <c r="S2336">
        <v>1617</v>
      </c>
      <c r="T2336">
        <v>538</v>
      </c>
    </row>
    <row r="2337" spans="1:21" x14ac:dyDescent="0.25">
      <c r="A2337" t="s">
        <v>9090</v>
      </c>
      <c r="B2337" t="s">
        <v>29</v>
      </c>
      <c r="C2337" t="s">
        <v>30</v>
      </c>
      <c r="D2337" t="s">
        <v>22</v>
      </c>
      <c r="E2337" t="s">
        <v>23</v>
      </c>
      <c r="F2337" t="s">
        <v>5</v>
      </c>
      <c r="H2337" t="s">
        <v>24</v>
      </c>
      <c r="I2337">
        <v>2503062</v>
      </c>
      <c r="J2337">
        <v>2503718</v>
      </c>
      <c r="K2337" t="s">
        <v>25</v>
      </c>
      <c r="L2337" t="s">
        <v>9092</v>
      </c>
      <c r="M2337" t="s">
        <v>9092</v>
      </c>
      <c r="O2337" t="s">
        <v>56</v>
      </c>
      <c r="S2337">
        <v>657</v>
      </c>
      <c r="T2337">
        <v>218</v>
      </c>
    </row>
    <row r="2338" spans="1:21" x14ac:dyDescent="0.25">
      <c r="A2338" t="s">
        <v>9093</v>
      </c>
      <c r="B2338" t="s">
        <v>29</v>
      </c>
      <c r="C2338" t="s">
        <v>30</v>
      </c>
      <c r="D2338" t="s">
        <v>22</v>
      </c>
      <c r="E2338" t="s">
        <v>23</v>
      </c>
      <c r="F2338" t="s">
        <v>5</v>
      </c>
      <c r="H2338" t="s">
        <v>24</v>
      </c>
      <c r="I2338">
        <v>2503744</v>
      </c>
      <c r="J2338">
        <v>2504367</v>
      </c>
      <c r="K2338" t="s">
        <v>52</v>
      </c>
      <c r="L2338" t="s">
        <v>9095</v>
      </c>
      <c r="M2338" t="s">
        <v>9095</v>
      </c>
      <c r="O2338" t="s">
        <v>9096</v>
      </c>
      <c r="S2338">
        <v>624</v>
      </c>
      <c r="T2338">
        <v>207</v>
      </c>
    </row>
    <row r="2339" spans="1:21" x14ac:dyDescent="0.25">
      <c r="A2339" t="s">
        <v>9097</v>
      </c>
      <c r="B2339" t="s">
        <v>29</v>
      </c>
      <c r="C2339" t="s">
        <v>30</v>
      </c>
      <c r="D2339" t="s">
        <v>22</v>
      </c>
      <c r="E2339" t="s">
        <v>23</v>
      </c>
      <c r="F2339" t="s">
        <v>5</v>
      </c>
      <c r="H2339" t="s">
        <v>24</v>
      </c>
      <c r="I2339">
        <v>2504364</v>
      </c>
      <c r="J2339">
        <v>2504720</v>
      </c>
      <c r="K2339" t="s">
        <v>52</v>
      </c>
      <c r="L2339" t="s">
        <v>9099</v>
      </c>
      <c r="M2339" t="s">
        <v>9099</v>
      </c>
      <c r="O2339" t="s">
        <v>9100</v>
      </c>
      <c r="S2339">
        <v>357</v>
      </c>
      <c r="T2339">
        <v>118</v>
      </c>
    </row>
    <row r="2340" spans="1:21" x14ac:dyDescent="0.25">
      <c r="A2340" t="s">
        <v>9101</v>
      </c>
      <c r="B2340" t="s">
        <v>29</v>
      </c>
      <c r="C2340" t="s">
        <v>30</v>
      </c>
      <c r="D2340" t="s">
        <v>22</v>
      </c>
      <c r="E2340" t="s">
        <v>23</v>
      </c>
      <c r="F2340" t="s">
        <v>5</v>
      </c>
      <c r="H2340" t="s">
        <v>24</v>
      </c>
      <c r="I2340">
        <v>2504867</v>
      </c>
      <c r="J2340">
        <v>2507035</v>
      </c>
      <c r="K2340" t="s">
        <v>25</v>
      </c>
      <c r="L2340" t="s">
        <v>9103</v>
      </c>
      <c r="M2340" t="s">
        <v>9103</v>
      </c>
      <c r="O2340" t="s">
        <v>9104</v>
      </c>
      <c r="S2340">
        <v>2169</v>
      </c>
      <c r="T2340">
        <v>722</v>
      </c>
    </row>
    <row r="2341" spans="1:21" x14ac:dyDescent="0.25">
      <c r="A2341" t="s">
        <v>9105</v>
      </c>
      <c r="B2341" t="s">
        <v>29</v>
      </c>
      <c r="C2341" t="s">
        <v>30</v>
      </c>
      <c r="D2341" t="s">
        <v>22</v>
      </c>
      <c r="E2341" t="s">
        <v>23</v>
      </c>
      <c r="F2341" t="s">
        <v>5</v>
      </c>
      <c r="H2341" t="s">
        <v>24</v>
      </c>
      <c r="I2341">
        <v>2507148</v>
      </c>
      <c r="J2341">
        <v>2507876</v>
      </c>
      <c r="K2341" t="s">
        <v>25</v>
      </c>
      <c r="L2341" t="s">
        <v>9107</v>
      </c>
      <c r="M2341" t="s">
        <v>9107</v>
      </c>
      <c r="O2341" t="s">
        <v>480</v>
      </c>
      <c r="S2341">
        <v>729</v>
      </c>
      <c r="T2341">
        <v>242</v>
      </c>
    </row>
    <row r="2342" spans="1:21" x14ac:dyDescent="0.25">
      <c r="A2342" t="s">
        <v>9108</v>
      </c>
      <c r="B2342" t="s">
        <v>29</v>
      </c>
      <c r="C2342" t="s">
        <v>30</v>
      </c>
      <c r="D2342" t="s">
        <v>22</v>
      </c>
      <c r="E2342" t="s">
        <v>23</v>
      </c>
      <c r="F2342" t="s">
        <v>5</v>
      </c>
      <c r="H2342" t="s">
        <v>24</v>
      </c>
      <c r="I2342">
        <v>2507857</v>
      </c>
      <c r="J2342">
        <v>2509503</v>
      </c>
      <c r="K2342" t="s">
        <v>25</v>
      </c>
      <c r="L2342" t="s">
        <v>9110</v>
      </c>
      <c r="M2342" t="s">
        <v>9110</v>
      </c>
      <c r="O2342" t="s">
        <v>9111</v>
      </c>
      <c r="S2342">
        <v>1647</v>
      </c>
      <c r="T2342">
        <v>548</v>
      </c>
    </row>
    <row r="2343" spans="1:21" x14ac:dyDescent="0.25">
      <c r="A2343" t="s">
        <v>9112</v>
      </c>
      <c r="B2343" t="s">
        <v>29</v>
      </c>
      <c r="C2343" t="s">
        <v>30</v>
      </c>
      <c r="D2343" t="s">
        <v>22</v>
      </c>
      <c r="E2343" t="s">
        <v>23</v>
      </c>
      <c r="F2343" t="s">
        <v>5</v>
      </c>
      <c r="H2343" t="s">
        <v>24</v>
      </c>
      <c r="I2343">
        <v>2509525</v>
      </c>
      <c r="J2343">
        <v>2512089</v>
      </c>
      <c r="K2343" t="s">
        <v>25</v>
      </c>
      <c r="L2343" t="s">
        <v>9114</v>
      </c>
      <c r="M2343" t="s">
        <v>9114</v>
      </c>
      <c r="O2343" t="s">
        <v>9115</v>
      </c>
      <c r="S2343">
        <v>2565</v>
      </c>
      <c r="T2343">
        <v>854</v>
      </c>
    </row>
    <row r="2344" spans="1:21" x14ac:dyDescent="0.25">
      <c r="A2344" t="s">
        <v>9116</v>
      </c>
      <c r="B2344" t="s">
        <v>29</v>
      </c>
      <c r="C2344" t="s">
        <v>30</v>
      </c>
      <c r="D2344" t="s">
        <v>22</v>
      </c>
      <c r="E2344" t="s">
        <v>23</v>
      </c>
      <c r="F2344" t="s">
        <v>5</v>
      </c>
      <c r="H2344" t="s">
        <v>24</v>
      </c>
      <c r="I2344">
        <v>2512104</v>
      </c>
      <c r="J2344">
        <v>2512547</v>
      </c>
      <c r="K2344" t="s">
        <v>52</v>
      </c>
      <c r="L2344" t="s">
        <v>9118</v>
      </c>
      <c r="M2344" t="s">
        <v>9118</v>
      </c>
      <c r="O2344" t="s">
        <v>1772</v>
      </c>
      <c r="S2344">
        <v>444</v>
      </c>
      <c r="T2344">
        <v>147</v>
      </c>
    </row>
    <row r="2345" spans="1:21" x14ac:dyDescent="0.25">
      <c r="A2345" t="s">
        <v>9119</v>
      </c>
      <c r="B2345" t="s">
        <v>124</v>
      </c>
      <c r="D2345" t="s">
        <v>22</v>
      </c>
      <c r="E2345" t="s">
        <v>23</v>
      </c>
      <c r="F2345" t="s">
        <v>5</v>
      </c>
      <c r="H2345" t="s">
        <v>24</v>
      </c>
      <c r="I2345">
        <v>2512831</v>
      </c>
      <c r="J2345">
        <v>2512907</v>
      </c>
      <c r="K2345" t="s">
        <v>52</v>
      </c>
      <c r="O2345" t="s">
        <v>3387</v>
      </c>
      <c r="S2345">
        <v>77</v>
      </c>
      <c r="U2345" t="s">
        <v>1929</v>
      </c>
    </row>
    <row r="2346" spans="1:21" x14ac:dyDescent="0.25">
      <c r="A2346" t="s">
        <v>9122</v>
      </c>
      <c r="B2346" t="s">
        <v>29</v>
      </c>
      <c r="C2346" t="s">
        <v>30</v>
      </c>
      <c r="D2346" t="s">
        <v>22</v>
      </c>
      <c r="E2346" t="s">
        <v>23</v>
      </c>
      <c r="F2346" t="s">
        <v>5</v>
      </c>
      <c r="H2346" t="s">
        <v>24</v>
      </c>
      <c r="I2346">
        <v>2512977</v>
      </c>
      <c r="J2346">
        <v>2513660</v>
      </c>
      <c r="K2346" t="s">
        <v>52</v>
      </c>
      <c r="L2346" t="s">
        <v>9124</v>
      </c>
      <c r="M2346" t="s">
        <v>9124</v>
      </c>
      <c r="O2346" t="s">
        <v>9125</v>
      </c>
      <c r="P2346" t="s">
        <v>9121</v>
      </c>
      <c r="S2346">
        <v>684</v>
      </c>
      <c r="T2346">
        <v>227</v>
      </c>
    </row>
    <row r="2347" spans="1:21" x14ac:dyDescent="0.25">
      <c r="A2347" t="s">
        <v>9127</v>
      </c>
      <c r="B2347" t="s">
        <v>29</v>
      </c>
      <c r="C2347" t="s">
        <v>30</v>
      </c>
      <c r="D2347" t="s">
        <v>22</v>
      </c>
      <c r="E2347" t="s">
        <v>23</v>
      </c>
      <c r="F2347" t="s">
        <v>5</v>
      </c>
      <c r="H2347" t="s">
        <v>24</v>
      </c>
      <c r="I2347">
        <v>2513660</v>
      </c>
      <c r="J2347">
        <v>2514838</v>
      </c>
      <c r="K2347" t="s">
        <v>52</v>
      </c>
      <c r="L2347" t="s">
        <v>9129</v>
      </c>
      <c r="M2347" t="s">
        <v>9129</v>
      </c>
      <c r="O2347" t="s">
        <v>9130</v>
      </c>
      <c r="P2347" t="s">
        <v>9126</v>
      </c>
      <c r="S2347">
        <v>1179</v>
      </c>
      <c r="T2347">
        <v>392</v>
      </c>
    </row>
    <row r="2348" spans="1:21" x14ac:dyDescent="0.25">
      <c r="A2348" t="s">
        <v>9132</v>
      </c>
      <c r="B2348" t="s">
        <v>29</v>
      </c>
      <c r="C2348" t="s">
        <v>30</v>
      </c>
      <c r="D2348" t="s">
        <v>22</v>
      </c>
      <c r="E2348" t="s">
        <v>23</v>
      </c>
      <c r="F2348" t="s">
        <v>5</v>
      </c>
      <c r="H2348" t="s">
        <v>24</v>
      </c>
      <c r="I2348">
        <v>2514857</v>
      </c>
      <c r="J2348">
        <v>2515648</v>
      </c>
      <c r="K2348" t="s">
        <v>52</v>
      </c>
      <c r="L2348" t="s">
        <v>9134</v>
      </c>
      <c r="M2348" t="s">
        <v>9134</v>
      </c>
      <c r="O2348" t="s">
        <v>9135</v>
      </c>
      <c r="P2348" t="s">
        <v>9131</v>
      </c>
      <c r="S2348">
        <v>792</v>
      </c>
      <c r="T2348">
        <v>263</v>
      </c>
    </row>
    <row r="2349" spans="1:21" x14ac:dyDescent="0.25">
      <c r="A2349" t="s">
        <v>9137</v>
      </c>
      <c r="B2349" t="s">
        <v>29</v>
      </c>
      <c r="C2349" t="s">
        <v>30</v>
      </c>
      <c r="D2349" t="s">
        <v>22</v>
      </c>
      <c r="E2349" t="s">
        <v>23</v>
      </c>
      <c r="F2349" t="s">
        <v>5</v>
      </c>
      <c r="H2349" t="s">
        <v>24</v>
      </c>
      <c r="I2349">
        <v>2515648</v>
      </c>
      <c r="J2349">
        <v>2516085</v>
      </c>
      <c r="K2349" t="s">
        <v>52</v>
      </c>
      <c r="L2349" t="s">
        <v>9139</v>
      </c>
      <c r="M2349" t="s">
        <v>9139</v>
      </c>
      <c r="O2349" t="s">
        <v>9140</v>
      </c>
      <c r="P2349" t="s">
        <v>9136</v>
      </c>
      <c r="S2349">
        <v>438</v>
      </c>
      <c r="T2349">
        <v>145</v>
      </c>
    </row>
    <row r="2350" spans="1:21" x14ac:dyDescent="0.25">
      <c r="A2350" t="s">
        <v>9142</v>
      </c>
      <c r="B2350" t="s">
        <v>29</v>
      </c>
      <c r="C2350" t="s">
        <v>30</v>
      </c>
      <c r="D2350" t="s">
        <v>22</v>
      </c>
      <c r="E2350" t="s">
        <v>23</v>
      </c>
      <c r="F2350" t="s">
        <v>5</v>
      </c>
      <c r="H2350" t="s">
        <v>24</v>
      </c>
      <c r="I2350">
        <v>2516097</v>
      </c>
      <c r="J2350">
        <v>2517122</v>
      </c>
      <c r="K2350" t="s">
        <v>52</v>
      </c>
      <c r="L2350" t="s">
        <v>9144</v>
      </c>
      <c r="M2350" t="s">
        <v>9144</v>
      </c>
      <c r="O2350" t="s">
        <v>9145</v>
      </c>
      <c r="P2350" t="s">
        <v>9141</v>
      </c>
      <c r="S2350">
        <v>1026</v>
      </c>
      <c r="T2350">
        <v>341</v>
      </c>
    </row>
    <row r="2351" spans="1:21" x14ac:dyDescent="0.25">
      <c r="A2351" t="s">
        <v>9146</v>
      </c>
      <c r="B2351" t="s">
        <v>29</v>
      </c>
      <c r="C2351" t="s">
        <v>30</v>
      </c>
      <c r="D2351" t="s">
        <v>22</v>
      </c>
      <c r="E2351" t="s">
        <v>23</v>
      </c>
      <c r="F2351" t="s">
        <v>5</v>
      </c>
      <c r="H2351" t="s">
        <v>24</v>
      </c>
      <c r="I2351">
        <v>2517164</v>
      </c>
      <c r="J2351">
        <v>2517661</v>
      </c>
      <c r="K2351" t="s">
        <v>52</v>
      </c>
      <c r="L2351" t="s">
        <v>9148</v>
      </c>
      <c r="M2351" t="s">
        <v>9148</v>
      </c>
      <c r="O2351" t="s">
        <v>9149</v>
      </c>
      <c r="S2351">
        <v>498</v>
      </c>
      <c r="T2351">
        <v>165</v>
      </c>
    </row>
    <row r="2352" spans="1:21" x14ac:dyDescent="0.25">
      <c r="A2352" t="s">
        <v>9151</v>
      </c>
      <c r="B2352" t="s">
        <v>29</v>
      </c>
      <c r="C2352" t="s">
        <v>30</v>
      </c>
      <c r="D2352" t="s">
        <v>22</v>
      </c>
      <c r="E2352" t="s">
        <v>23</v>
      </c>
      <c r="F2352" t="s">
        <v>5</v>
      </c>
      <c r="H2352" t="s">
        <v>24</v>
      </c>
      <c r="I2352">
        <v>2517705</v>
      </c>
      <c r="J2352">
        <v>2520023</v>
      </c>
      <c r="K2352" t="s">
        <v>52</v>
      </c>
      <c r="L2352" t="s">
        <v>9153</v>
      </c>
      <c r="M2352" t="s">
        <v>9153</v>
      </c>
      <c r="O2352" t="s">
        <v>9154</v>
      </c>
      <c r="P2352" t="s">
        <v>9150</v>
      </c>
      <c r="S2352">
        <v>2319</v>
      </c>
      <c r="T2352">
        <v>772</v>
      </c>
    </row>
    <row r="2353" spans="1:20" x14ac:dyDescent="0.25">
      <c r="A2353" t="s">
        <v>9156</v>
      </c>
      <c r="B2353" t="s">
        <v>29</v>
      </c>
      <c r="C2353" t="s">
        <v>30</v>
      </c>
      <c r="D2353" t="s">
        <v>22</v>
      </c>
      <c r="E2353" t="s">
        <v>23</v>
      </c>
      <c r="F2353" t="s">
        <v>5</v>
      </c>
      <c r="H2353" t="s">
        <v>24</v>
      </c>
      <c r="I2353">
        <v>2520069</v>
      </c>
      <c r="J2353">
        <v>2521418</v>
      </c>
      <c r="K2353" t="s">
        <v>52</v>
      </c>
      <c r="L2353" t="s">
        <v>9158</v>
      </c>
      <c r="M2353" t="s">
        <v>9158</v>
      </c>
      <c r="O2353" t="s">
        <v>9159</v>
      </c>
      <c r="P2353" t="s">
        <v>9155</v>
      </c>
      <c r="S2353">
        <v>1350</v>
      </c>
      <c r="T2353">
        <v>449</v>
      </c>
    </row>
    <row r="2354" spans="1:20" x14ac:dyDescent="0.25">
      <c r="A2354" t="s">
        <v>9160</v>
      </c>
      <c r="B2354" t="s">
        <v>29</v>
      </c>
      <c r="C2354" t="s">
        <v>30</v>
      </c>
      <c r="D2354" t="s">
        <v>22</v>
      </c>
      <c r="E2354" t="s">
        <v>23</v>
      </c>
      <c r="F2354" t="s">
        <v>5</v>
      </c>
      <c r="H2354" t="s">
        <v>24</v>
      </c>
      <c r="I2354">
        <v>2521468</v>
      </c>
      <c r="J2354">
        <v>2522652</v>
      </c>
      <c r="K2354" t="s">
        <v>52</v>
      </c>
      <c r="L2354" t="s">
        <v>9162</v>
      </c>
      <c r="M2354" t="s">
        <v>9162</v>
      </c>
      <c r="O2354" t="s">
        <v>9163</v>
      </c>
      <c r="S2354">
        <v>1185</v>
      </c>
      <c r="T2354">
        <v>394</v>
      </c>
    </row>
    <row r="2355" spans="1:20" x14ac:dyDescent="0.25">
      <c r="A2355" t="s">
        <v>9164</v>
      </c>
      <c r="B2355" t="s">
        <v>29</v>
      </c>
      <c r="C2355" t="s">
        <v>30</v>
      </c>
      <c r="D2355" t="s">
        <v>22</v>
      </c>
      <c r="E2355" t="s">
        <v>23</v>
      </c>
      <c r="F2355" t="s">
        <v>5</v>
      </c>
      <c r="H2355" t="s">
        <v>24</v>
      </c>
      <c r="I2355">
        <v>2522649</v>
      </c>
      <c r="J2355">
        <v>2523494</v>
      </c>
      <c r="K2355" t="s">
        <v>52</v>
      </c>
      <c r="L2355" t="s">
        <v>9166</v>
      </c>
      <c r="M2355" t="s">
        <v>9166</v>
      </c>
      <c r="O2355" t="s">
        <v>9167</v>
      </c>
      <c r="S2355">
        <v>846</v>
      </c>
      <c r="T2355">
        <v>281</v>
      </c>
    </row>
    <row r="2356" spans="1:20" x14ac:dyDescent="0.25">
      <c r="A2356" t="s">
        <v>9169</v>
      </c>
      <c r="B2356" t="s">
        <v>29</v>
      </c>
      <c r="C2356" t="s">
        <v>30</v>
      </c>
      <c r="D2356" t="s">
        <v>22</v>
      </c>
      <c r="E2356" t="s">
        <v>23</v>
      </c>
      <c r="F2356" t="s">
        <v>5</v>
      </c>
      <c r="H2356" t="s">
        <v>24</v>
      </c>
      <c r="I2356">
        <v>2523514</v>
      </c>
      <c r="J2356">
        <v>2524284</v>
      </c>
      <c r="K2356" t="s">
        <v>52</v>
      </c>
      <c r="L2356" t="s">
        <v>9171</v>
      </c>
      <c r="M2356" t="s">
        <v>9171</v>
      </c>
      <c r="O2356" t="s">
        <v>9172</v>
      </c>
      <c r="P2356" t="s">
        <v>9168</v>
      </c>
      <c r="S2356">
        <v>771</v>
      </c>
      <c r="T2356">
        <v>256</v>
      </c>
    </row>
    <row r="2357" spans="1:20" x14ac:dyDescent="0.25">
      <c r="A2357" t="s">
        <v>9174</v>
      </c>
      <c r="B2357" t="s">
        <v>29</v>
      </c>
      <c r="C2357" t="s">
        <v>30</v>
      </c>
      <c r="D2357" t="s">
        <v>22</v>
      </c>
      <c r="E2357" t="s">
        <v>23</v>
      </c>
      <c r="F2357" t="s">
        <v>5</v>
      </c>
      <c r="H2357" t="s">
        <v>24</v>
      </c>
      <c r="I2357">
        <v>2524347</v>
      </c>
      <c r="J2357">
        <v>2524904</v>
      </c>
      <c r="K2357" t="s">
        <v>52</v>
      </c>
      <c r="L2357" t="s">
        <v>9176</v>
      </c>
      <c r="M2357" t="s">
        <v>9176</v>
      </c>
      <c r="O2357" t="s">
        <v>9177</v>
      </c>
      <c r="P2357" t="s">
        <v>9173</v>
      </c>
      <c r="S2357">
        <v>558</v>
      </c>
      <c r="T2357">
        <v>185</v>
      </c>
    </row>
    <row r="2358" spans="1:20" x14ac:dyDescent="0.25">
      <c r="A2358" t="s">
        <v>9179</v>
      </c>
      <c r="B2358" t="s">
        <v>29</v>
      </c>
      <c r="C2358" t="s">
        <v>30</v>
      </c>
      <c r="D2358" t="s">
        <v>22</v>
      </c>
      <c r="E2358" t="s">
        <v>23</v>
      </c>
      <c r="F2358" t="s">
        <v>5</v>
      </c>
      <c r="H2358" t="s">
        <v>24</v>
      </c>
      <c r="I2358">
        <v>2524974</v>
      </c>
      <c r="J2358">
        <v>2525702</v>
      </c>
      <c r="K2358" t="s">
        <v>52</v>
      </c>
      <c r="L2358" t="s">
        <v>9181</v>
      </c>
      <c r="M2358" t="s">
        <v>9181</v>
      </c>
      <c r="O2358" t="s">
        <v>9182</v>
      </c>
      <c r="P2358" t="s">
        <v>9178</v>
      </c>
      <c r="S2358">
        <v>729</v>
      </c>
      <c r="T2358">
        <v>242</v>
      </c>
    </row>
    <row r="2359" spans="1:20" x14ac:dyDescent="0.25">
      <c r="A2359" t="s">
        <v>9183</v>
      </c>
      <c r="B2359" t="s">
        <v>29</v>
      </c>
      <c r="C2359" t="s">
        <v>30</v>
      </c>
      <c r="D2359" t="s">
        <v>22</v>
      </c>
      <c r="E2359" t="s">
        <v>23</v>
      </c>
      <c r="F2359" t="s">
        <v>5</v>
      </c>
      <c r="H2359" t="s">
        <v>24</v>
      </c>
      <c r="I2359">
        <v>2525883</v>
      </c>
      <c r="J2359">
        <v>2526752</v>
      </c>
      <c r="K2359" t="s">
        <v>52</v>
      </c>
      <c r="L2359" t="s">
        <v>9185</v>
      </c>
      <c r="M2359" t="s">
        <v>9185</v>
      </c>
      <c r="O2359" t="s">
        <v>9186</v>
      </c>
      <c r="S2359">
        <v>870</v>
      </c>
      <c r="T2359">
        <v>289</v>
      </c>
    </row>
    <row r="2360" spans="1:20" x14ac:dyDescent="0.25">
      <c r="A2360" t="s">
        <v>9188</v>
      </c>
      <c r="B2360" t="s">
        <v>29</v>
      </c>
      <c r="C2360" t="s">
        <v>30</v>
      </c>
      <c r="D2360" t="s">
        <v>22</v>
      </c>
      <c r="E2360" t="s">
        <v>23</v>
      </c>
      <c r="F2360" t="s">
        <v>5</v>
      </c>
      <c r="H2360" t="s">
        <v>24</v>
      </c>
      <c r="I2360">
        <v>2526846</v>
      </c>
      <c r="J2360">
        <v>2527598</v>
      </c>
      <c r="K2360" t="s">
        <v>52</v>
      </c>
      <c r="L2360" t="s">
        <v>9190</v>
      </c>
      <c r="M2360" t="s">
        <v>9190</v>
      </c>
      <c r="O2360" t="s">
        <v>9191</v>
      </c>
      <c r="P2360" t="s">
        <v>9187</v>
      </c>
      <c r="S2360">
        <v>753</v>
      </c>
      <c r="T2360">
        <v>250</v>
      </c>
    </row>
    <row r="2361" spans="1:20" x14ac:dyDescent="0.25">
      <c r="A2361" t="s">
        <v>9193</v>
      </c>
      <c r="B2361" t="s">
        <v>29</v>
      </c>
      <c r="C2361" t="s">
        <v>30</v>
      </c>
      <c r="D2361" t="s">
        <v>22</v>
      </c>
      <c r="E2361" t="s">
        <v>23</v>
      </c>
      <c r="F2361" t="s">
        <v>5</v>
      </c>
      <c r="H2361" t="s">
        <v>24</v>
      </c>
      <c r="I2361">
        <v>2527871</v>
      </c>
      <c r="J2361">
        <v>2528641</v>
      </c>
      <c r="K2361" t="s">
        <v>25</v>
      </c>
      <c r="L2361" t="s">
        <v>9195</v>
      </c>
      <c r="M2361" t="s">
        <v>9195</v>
      </c>
      <c r="O2361" t="s">
        <v>9196</v>
      </c>
      <c r="P2361" t="s">
        <v>9192</v>
      </c>
      <c r="S2361">
        <v>771</v>
      </c>
      <c r="T2361">
        <v>256</v>
      </c>
    </row>
    <row r="2362" spans="1:20" x14ac:dyDescent="0.25">
      <c r="A2362" t="s">
        <v>9197</v>
      </c>
      <c r="B2362" t="s">
        <v>29</v>
      </c>
      <c r="C2362" t="s">
        <v>30</v>
      </c>
      <c r="D2362" t="s">
        <v>22</v>
      </c>
      <c r="E2362" t="s">
        <v>23</v>
      </c>
      <c r="F2362" t="s">
        <v>5</v>
      </c>
      <c r="H2362" t="s">
        <v>24</v>
      </c>
      <c r="I2362">
        <v>2528642</v>
      </c>
      <c r="J2362">
        <v>2531287</v>
      </c>
      <c r="K2362" t="s">
        <v>25</v>
      </c>
      <c r="L2362" t="s">
        <v>9199</v>
      </c>
      <c r="M2362" t="s">
        <v>9199</v>
      </c>
      <c r="O2362" t="s">
        <v>9200</v>
      </c>
      <c r="S2362">
        <v>2646</v>
      </c>
      <c r="T2362">
        <v>881</v>
      </c>
    </row>
    <row r="2363" spans="1:20" x14ac:dyDescent="0.25">
      <c r="A2363" t="s">
        <v>9202</v>
      </c>
      <c r="B2363" t="s">
        <v>29</v>
      </c>
      <c r="C2363" t="s">
        <v>30</v>
      </c>
      <c r="D2363" t="s">
        <v>22</v>
      </c>
      <c r="E2363" t="s">
        <v>23</v>
      </c>
      <c r="F2363" t="s">
        <v>5</v>
      </c>
      <c r="H2363" t="s">
        <v>24</v>
      </c>
      <c r="I2363">
        <v>2531284</v>
      </c>
      <c r="J2363">
        <v>2532486</v>
      </c>
      <c r="K2363" t="s">
        <v>25</v>
      </c>
      <c r="L2363" t="s">
        <v>9204</v>
      </c>
      <c r="M2363" t="s">
        <v>9204</v>
      </c>
      <c r="O2363" t="s">
        <v>9205</v>
      </c>
      <c r="P2363" t="s">
        <v>9201</v>
      </c>
      <c r="S2363">
        <v>1203</v>
      </c>
      <c r="T2363">
        <v>400</v>
      </c>
    </row>
    <row r="2364" spans="1:20" x14ac:dyDescent="0.25">
      <c r="A2364" t="s">
        <v>9206</v>
      </c>
      <c r="B2364" t="s">
        <v>29</v>
      </c>
      <c r="C2364" t="s">
        <v>30</v>
      </c>
      <c r="D2364" t="s">
        <v>22</v>
      </c>
      <c r="E2364" t="s">
        <v>23</v>
      </c>
      <c r="F2364" t="s">
        <v>5</v>
      </c>
      <c r="H2364" t="s">
        <v>24</v>
      </c>
      <c r="I2364">
        <v>2532483</v>
      </c>
      <c r="J2364">
        <v>2532824</v>
      </c>
      <c r="K2364" t="s">
        <v>25</v>
      </c>
      <c r="L2364" t="s">
        <v>9208</v>
      </c>
      <c r="M2364" t="s">
        <v>9208</v>
      </c>
      <c r="O2364" t="s">
        <v>9209</v>
      </c>
      <c r="S2364">
        <v>342</v>
      </c>
      <c r="T2364">
        <v>113</v>
      </c>
    </row>
    <row r="2365" spans="1:20" x14ac:dyDescent="0.25">
      <c r="A2365" t="s">
        <v>9211</v>
      </c>
      <c r="B2365" t="s">
        <v>29</v>
      </c>
      <c r="C2365" t="s">
        <v>30</v>
      </c>
      <c r="D2365" t="s">
        <v>22</v>
      </c>
      <c r="E2365" t="s">
        <v>23</v>
      </c>
      <c r="F2365" t="s">
        <v>5</v>
      </c>
      <c r="H2365" t="s">
        <v>24</v>
      </c>
      <c r="I2365">
        <v>2532865</v>
      </c>
      <c r="J2365">
        <v>2533893</v>
      </c>
      <c r="K2365" t="s">
        <v>25</v>
      </c>
      <c r="L2365" t="s">
        <v>9213</v>
      </c>
      <c r="M2365" t="s">
        <v>9213</v>
      </c>
      <c r="O2365" t="s">
        <v>9214</v>
      </c>
      <c r="P2365" t="s">
        <v>9210</v>
      </c>
      <c r="S2365">
        <v>1029</v>
      </c>
      <c r="T2365">
        <v>342</v>
      </c>
    </row>
    <row r="2366" spans="1:20" x14ac:dyDescent="0.25">
      <c r="A2366" t="s">
        <v>9216</v>
      </c>
      <c r="B2366" t="s">
        <v>29</v>
      </c>
      <c r="C2366" t="s">
        <v>30</v>
      </c>
      <c r="D2366" t="s">
        <v>22</v>
      </c>
      <c r="E2366" t="s">
        <v>23</v>
      </c>
      <c r="F2366" t="s">
        <v>5</v>
      </c>
      <c r="H2366" t="s">
        <v>24</v>
      </c>
      <c r="I2366">
        <v>2533980</v>
      </c>
      <c r="J2366">
        <v>2535110</v>
      </c>
      <c r="K2366" t="s">
        <v>25</v>
      </c>
      <c r="L2366" t="s">
        <v>9218</v>
      </c>
      <c r="M2366" t="s">
        <v>9218</v>
      </c>
      <c r="O2366" t="s">
        <v>9219</v>
      </c>
      <c r="P2366" t="s">
        <v>9215</v>
      </c>
      <c r="S2366">
        <v>1131</v>
      </c>
      <c r="T2366">
        <v>376</v>
      </c>
    </row>
    <row r="2367" spans="1:20" x14ac:dyDescent="0.25">
      <c r="A2367" t="s">
        <v>9220</v>
      </c>
      <c r="B2367" t="s">
        <v>29</v>
      </c>
      <c r="C2367" t="s">
        <v>30</v>
      </c>
      <c r="D2367" t="s">
        <v>22</v>
      </c>
      <c r="E2367" t="s">
        <v>23</v>
      </c>
      <c r="F2367" t="s">
        <v>5</v>
      </c>
      <c r="H2367" t="s">
        <v>24</v>
      </c>
      <c r="I2367">
        <v>2535145</v>
      </c>
      <c r="J2367">
        <v>2535363</v>
      </c>
      <c r="K2367" t="s">
        <v>52</v>
      </c>
      <c r="L2367" t="s">
        <v>9222</v>
      </c>
      <c r="M2367" t="s">
        <v>9222</v>
      </c>
      <c r="O2367" t="s">
        <v>9223</v>
      </c>
      <c r="S2367">
        <v>219</v>
      </c>
      <c r="T2367">
        <v>72</v>
      </c>
    </row>
    <row r="2368" spans="1:20" x14ac:dyDescent="0.25">
      <c r="A2368" t="s">
        <v>9224</v>
      </c>
      <c r="B2368" t="s">
        <v>29</v>
      </c>
      <c r="C2368" t="s">
        <v>30</v>
      </c>
      <c r="D2368" t="s">
        <v>22</v>
      </c>
      <c r="E2368" t="s">
        <v>23</v>
      </c>
      <c r="F2368" t="s">
        <v>5</v>
      </c>
      <c r="H2368" t="s">
        <v>24</v>
      </c>
      <c r="I2368">
        <v>2535532</v>
      </c>
      <c r="J2368">
        <v>2536071</v>
      </c>
      <c r="K2368" t="s">
        <v>25</v>
      </c>
      <c r="L2368" t="s">
        <v>9226</v>
      </c>
      <c r="M2368" t="s">
        <v>9226</v>
      </c>
      <c r="O2368" t="s">
        <v>5891</v>
      </c>
      <c r="S2368">
        <v>540</v>
      </c>
      <c r="T2368">
        <v>179</v>
      </c>
    </row>
    <row r="2369" spans="1:21" x14ac:dyDescent="0.25">
      <c r="A2369" t="s">
        <v>9227</v>
      </c>
      <c r="B2369" t="s">
        <v>29</v>
      </c>
      <c r="C2369" t="s">
        <v>30</v>
      </c>
      <c r="D2369" t="s">
        <v>22</v>
      </c>
      <c r="E2369" t="s">
        <v>23</v>
      </c>
      <c r="F2369" t="s">
        <v>5</v>
      </c>
      <c r="H2369" t="s">
        <v>24</v>
      </c>
      <c r="I2369">
        <v>2536150</v>
      </c>
      <c r="J2369">
        <v>2536524</v>
      </c>
      <c r="K2369" t="s">
        <v>52</v>
      </c>
      <c r="L2369" t="s">
        <v>9229</v>
      </c>
      <c r="M2369" t="s">
        <v>9229</v>
      </c>
      <c r="O2369" t="s">
        <v>56</v>
      </c>
      <c r="S2369">
        <v>375</v>
      </c>
      <c r="T2369">
        <v>124</v>
      </c>
    </row>
    <row r="2370" spans="1:21" x14ac:dyDescent="0.25">
      <c r="A2370" t="s">
        <v>9230</v>
      </c>
      <c r="B2370" t="s">
        <v>29</v>
      </c>
      <c r="C2370" t="s">
        <v>30</v>
      </c>
      <c r="D2370" t="s">
        <v>22</v>
      </c>
      <c r="E2370" t="s">
        <v>23</v>
      </c>
      <c r="F2370" t="s">
        <v>5</v>
      </c>
      <c r="H2370" t="s">
        <v>24</v>
      </c>
      <c r="I2370">
        <v>2536496</v>
      </c>
      <c r="J2370">
        <v>2537899</v>
      </c>
      <c r="K2370" t="s">
        <v>52</v>
      </c>
      <c r="L2370" t="s">
        <v>9232</v>
      </c>
      <c r="M2370" t="s">
        <v>9232</v>
      </c>
      <c r="O2370" t="s">
        <v>56</v>
      </c>
      <c r="S2370">
        <v>1404</v>
      </c>
      <c r="T2370">
        <v>467</v>
      </c>
    </row>
    <row r="2371" spans="1:21" x14ac:dyDescent="0.25">
      <c r="A2371" t="s">
        <v>9233</v>
      </c>
      <c r="B2371" t="s">
        <v>29</v>
      </c>
      <c r="C2371" t="s">
        <v>30</v>
      </c>
      <c r="D2371" t="s">
        <v>22</v>
      </c>
      <c r="E2371" t="s">
        <v>23</v>
      </c>
      <c r="F2371" t="s">
        <v>5</v>
      </c>
      <c r="H2371" t="s">
        <v>24</v>
      </c>
      <c r="I2371">
        <v>2538033</v>
      </c>
      <c r="J2371">
        <v>2538902</v>
      </c>
      <c r="K2371" t="s">
        <v>52</v>
      </c>
      <c r="L2371" t="s">
        <v>9235</v>
      </c>
      <c r="M2371" t="s">
        <v>9235</v>
      </c>
      <c r="O2371" t="s">
        <v>9236</v>
      </c>
      <c r="S2371">
        <v>870</v>
      </c>
      <c r="T2371">
        <v>289</v>
      </c>
    </row>
    <row r="2372" spans="1:21" x14ac:dyDescent="0.25">
      <c r="A2372" t="s">
        <v>9237</v>
      </c>
      <c r="B2372" t="s">
        <v>29</v>
      </c>
      <c r="C2372" t="s">
        <v>30</v>
      </c>
      <c r="D2372" t="s">
        <v>22</v>
      </c>
      <c r="E2372" t="s">
        <v>23</v>
      </c>
      <c r="F2372" t="s">
        <v>5</v>
      </c>
      <c r="H2372" t="s">
        <v>24</v>
      </c>
      <c r="I2372">
        <v>2539009</v>
      </c>
      <c r="J2372">
        <v>2539449</v>
      </c>
      <c r="K2372" t="s">
        <v>25</v>
      </c>
      <c r="L2372" t="s">
        <v>9239</v>
      </c>
      <c r="M2372" t="s">
        <v>9239</v>
      </c>
      <c r="O2372" t="s">
        <v>119</v>
      </c>
      <c r="S2372">
        <v>441</v>
      </c>
      <c r="T2372">
        <v>146</v>
      </c>
    </row>
    <row r="2373" spans="1:21" x14ac:dyDescent="0.25">
      <c r="A2373" t="s">
        <v>9240</v>
      </c>
      <c r="B2373" t="s">
        <v>29</v>
      </c>
      <c r="C2373" t="s">
        <v>30</v>
      </c>
      <c r="D2373" t="s">
        <v>22</v>
      </c>
      <c r="E2373" t="s">
        <v>23</v>
      </c>
      <c r="F2373" t="s">
        <v>5</v>
      </c>
      <c r="H2373" t="s">
        <v>24</v>
      </c>
      <c r="I2373">
        <v>2539707</v>
      </c>
      <c r="J2373">
        <v>2540279</v>
      </c>
      <c r="K2373" t="s">
        <v>52</v>
      </c>
      <c r="L2373" t="s">
        <v>9242</v>
      </c>
      <c r="M2373" t="s">
        <v>9242</v>
      </c>
      <c r="O2373" t="s">
        <v>56</v>
      </c>
      <c r="S2373">
        <v>573</v>
      </c>
      <c r="T2373">
        <v>190</v>
      </c>
    </row>
    <row r="2374" spans="1:21" x14ac:dyDescent="0.25">
      <c r="A2374" t="s">
        <v>9243</v>
      </c>
      <c r="B2374" t="s">
        <v>29</v>
      </c>
      <c r="C2374" t="s">
        <v>1331</v>
      </c>
      <c r="D2374" t="s">
        <v>22</v>
      </c>
      <c r="E2374" t="s">
        <v>23</v>
      </c>
      <c r="F2374" t="s">
        <v>5</v>
      </c>
      <c r="H2374" t="s">
        <v>24</v>
      </c>
      <c r="I2374">
        <v>2540399</v>
      </c>
      <c r="J2374">
        <v>2541706</v>
      </c>
      <c r="K2374" t="s">
        <v>52</v>
      </c>
      <c r="O2374" t="s">
        <v>9245</v>
      </c>
      <c r="S2374">
        <v>1308</v>
      </c>
      <c r="U2374" t="s">
        <v>1333</v>
      </c>
    </row>
    <row r="2375" spans="1:21" x14ac:dyDescent="0.25">
      <c r="A2375" t="s">
        <v>9246</v>
      </c>
      <c r="B2375" t="s">
        <v>29</v>
      </c>
      <c r="C2375" t="s">
        <v>30</v>
      </c>
      <c r="D2375" t="s">
        <v>22</v>
      </c>
      <c r="E2375" t="s">
        <v>23</v>
      </c>
      <c r="F2375" t="s">
        <v>5</v>
      </c>
      <c r="H2375" t="s">
        <v>24</v>
      </c>
      <c r="I2375">
        <v>2541809</v>
      </c>
      <c r="J2375">
        <v>2542129</v>
      </c>
      <c r="K2375" t="s">
        <v>52</v>
      </c>
      <c r="L2375" t="s">
        <v>9248</v>
      </c>
      <c r="M2375" t="s">
        <v>9248</v>
      </c>
      <c r="O2375" t="s">
        <v>56</v>
      </c>
      <c r="S2375">
        <v>321</v>
      </c>
      <c r="T2375">
        <v>106</v>
      </c>
    </row>
    <row r="2376" spans="1:21" x14ac:dyDescent="0.25">
      <c r="A2376" t="s">
        <v>9249</v>
      </c>
      <c r="B2376" t="s">
        <v>29</v>
      </c>
      <c r="C2376" t="s">
        <v>30</v>
      </c>
      <c r="D2376" t="s">
        <v>22</v>
      </c>
      <c r="E2376" t="s">
        <v>23</v>
      </c>
      <c r="F2376" t="s">
        <v>5</v>
      </c>
      <c r="H2376" t="s">
        <v>24</v>
      </c>
      <c r="I2376">
        <v>2542179</v>
      </c>
      <c r="J2376">
        <v>2543144</v>
      </c>
      <c r="K2376" t="s">
        <v>52</v>
      </c>
      <c r="L2376" t="s">
        <v>9251</v>
      </c>
      <c r="M2376" t="s">
        <v>9251</v>
      </c>
      <c r="O2376" t="s">
        <v>9252</v>
      </c>
      <c r="S2376">
        <v>966</v>
      </c>
      <c r="T2376">
        <v>321</v>
      </c>
    </row>
    <row r="2377" spans="1:21" x14ac:dyDescent="0.25">
      <c r="A2377" t="s">
        <v>9253</v>
      </c>
      <c r="B2377" t="s">
        <v>29</v>
      </c>
      <c r="C2377" t="s">
        <v>30</v>
      </c>
      <c r="D2377" t="s">
        <v>22</v>
      </c>
      <c r="E2377" t="s">
        <v>23</v>
      </c>
      <c r="F2377" t="s">
        <v>5</v>
      </c>
      <c r="H2377" t="s">
        <v>24</v>
      </c>
      <c r="I2377">
        <v>2543172</v>
      </c>
      <c r="J2377">
        <v>2543549</v>
      </c>
      <c r="K2377" t="s">
        <v>52</v>
      </c>
      <c r="L2377" t="s">
        <v>9255</v>
      </c>
      <c r="M2377" t="s">
        <v>9255</v>
      </c>
      <c r="O2377" t="s">
        <v>56</v>
      </c>
      <c r="S2377">
        <v>378</v>
      </c>
      <c r="T2377">
        <v>125</v>
      </c>
    </row>
    <row r="2378" spans="1:21" x14ac:dyDescent="0.25">
      <c r="A2378" t="s">
        <v>9256</v>
      </c>
      <c r="B2378" t="s">
        <v>29</v>
      </c>
      <c r="C2378" t="s">
        <v>30</v>
      </c>
      <c r="D2378" t="s">
        <v>22</v>
      </c>
      <c r="E2378" t="s">
        <v>23</v>
      </c>
      <c r="F2378" t="s">
        <v>5</v>
      </c>
      <c r="H2378" t="s">
        <v>24</v>
      </c>
      <c r="I2378">
        <v>2543542</v>
      </c>
      <c r="J2378">
        <v>2544486</v>
      </c>
      <c r="K2378" t="s">
        <v>52</v>
      </c>
      <c r="L2378" t="s">
        <v>9258</v>
      </c>
      <c r="M2378" t="s">
        <v>9258</v>
      </c>
      <c r="O2378" t="s">
        <v>9252</v>
      </c>
      <c r="S2378">
        <v>945</v>
      </c>
      <c r="T2378">
        <v>314</v>
      </c>
    </row>
    <row r="2379" spans="1:21" x14ac:dyDescent="0.25">
      <c r="A2379" t="s">
        <v>9259</v>
      </c>
      <c r="B2379" t="s">
        <v>29</v>
      </c>
      <c r="C2379" t="s">
        <v>30</v>
      </c>
      <c r="D2379" t="s">
        <v>22</v>
      </c>
      <c r="E2379" t="s">
        <v>23</v>
      </c>
      <c r="F2379" t="s">
        <v>5</v>
      </c>
      <c r="H2379" t="s">
        <v>24</v>
      </c>
      <c r="I2379">
        <v>2544541</v>
      </c>
      <c r="J2379">
        <v>2545446</v>
      </c>
      <c r="K2379" t="s">
        <v>52</v>
      </c>
      <c r="L2379" t="s">
        <v>9261</v>
      </c>
      <c r="M2379" t="s">
        <v>9261</v>
      </c>
      <c r="O2379" t="s">
        <v>56</v>
      </c>
      <c r="S2379">
        <v>906</v>
      </c>
      <c r="T2379">
        <v>301</v>
      </c>
    </row>
    <row r="2380" spans="1:21" x14ac:dyDescent="0.25">
      <c r="A2380" t="s">
        <v>9262</v>
      </c>
      <c r="B2380" t="s">
        <v>29</v>
      </c>
      <c r="C2380" t="s">
        <v>30</v>
      </c>
      <c r="D2380" t="s">
        <v>22</v>
      </c>
      <c r="E2380" t="s">
        <v>23</v>
      </c>
      <c r="F2380" t="s">
        <v>5</v>
      </c>
      <c r="H2380" t="s">
        <v>24</v>
      </c>
      <c r="I2380">
        <v>2545443</v>
      </c>
      <c r="J2380">
        <v>2546384</v>
      </c>
      <c r="K2380" t="s">
        <v>52</v>
      </c>
      <c r="L2380" t="s">
        <v>9264</v>
      </c>
      <c r="M2380" t="s">
        <v>9264</v>
      </c>
      <c r="O2380" t="s">
        <v>4153</v>
      </c>
      <c r="S2380">
        <v>942</v>
      </c>
      <c r="T2380">
        <v>313</v>
      </c>
    </row>
    <row r="2381" spans="1:21" x14ac:dyDescent="0.25">
      <c r="A2381" t="s">
        <v>9265</v>
      </c>
      <c r="B2381" t="s">
        <v>29</v>
      </c>
      <c r="C2381" t="s">
        <v>30</v>
      </c>
      <c r="D2381" t="s">
        <v>22</v>
      </c>
      <c r="E2381" t="s">
        <v>23</v>
      </c>
      <c r="F2381" t="s">
        <v>5</v>
      </c>
      <c r="H2381" t="s">
        <v>24</v>
      </c>
      <c r="I2381">
        <v>2546381</v>
      </c>
      <c r="J2381">
        <v>2548459</v>
      </c>
      <c r="K2381" t="s">
        <v>52</v>
      </c>
      <c r="L2381" t="s">
        <v>9267</v>
      </c>
      <c r="M2381" t="s">
        <v>9267</v>
      </c>
      <c r="O2381" t="s">
        <v>4149</v>
      </c>
      <c r="P2381" t="s">
        <v>4145</v>
      </c>
      <c r="S2381">
        <v>2079</v>
      </c>
      <c r="T2381">
        <v>692</v>
      </c>
    </row>
    <row r="2382" spans="1:21" x14ac:dyDescent="0.25">
      <c r="A2382" t="s">
        <v>9268</v>
      </c>
      <c r="B2382" t="s">
        <v>29</v>
      </c>
      <c r="C2382" t="s">
        <v>30</v>
      </c>
      <c r="D2382" t="s">
        <v>22</v>
      </c>
      <c r="E2382" t="s">
        <v>23</v>
      </c>
      <c r="F2382" t="s">
        <v>5</v>
      </c>
      <c r="H2382" t="s">
        <v>24</v>
      </c>
      <c r="I2382">
        <v>2548578</v>
      </c>
      <c r="J2382">
        <v>2550314</v>
      </c>
      <c r="K2382" t="s">
        <v>52</v>
      </c>
      <c r="L2382" t="s">
        <v>9270</v>
      </c>
      <c r="M2382" t="s">
        <v>9270</v>
      </c>
      <c r="O2382" t="s">
        <v>9271</v>
      </c>
      <c r="S2382">
        <v>1737</v>
      </c>
      <c r="T2382">
        <v>578</v>
      </c>
    </row>
    <row r="2383" spans="1:21" x14ac:dyDescent="0.25">
      <c r="A2383" t="s">
        <v>9272</v>
      </c>
      <c r="B2383" t="s">
        <v>29</v>
      </c>
      <c r="C2383" t="s">
        <v>30</v>
      </c>
      <c r="D2383" t="s">
        <v>22</v>
      </c>
      <c r="E2383" t="s">
        <v>23</v>
      </c>
      <c r="F2383" t="s">
        <v>5</v>
      </c>
      <c r="H2383" t="s">
        <v>24</v>
      </c>
      <c r="I2383">
        <v>2550311</v>
      </c>
      <c r="J2383">
        <v>2551534</v>
      </c>
      <c r="K2383" t="s">
        <v>52</v>
      </c>
      <c r="L2383" t="s">
        <v>9274</v>
      </c>
      <c r="M2383" t="s">
        <v>9274</v>
      </c>
      <c r="O2383" t="s">
        <v>9275</v>
      </c>
      <c r="S2383">
        <v>1224</v>
      </c>
      <c r="T2383">
        <v>407</v>
      </c>
    </row>
    <row r="2384" spans="1:21" x14ac:dyDescent="0.25">
      <c r="A2384" t="s">
        <v>9276</v>
      </c>
      <c r="B2384" t="s">
        <v>29</v>
      </c>
      <c r="C2384" t="s">
        <v>30</v>
      </c>
      <c r="D2384" t="s">
        <v>22</v>
      </c>
      <c r="E2384" t="s">
        <v>23</v>
      </c>
      <c r="F2384" t="s">
        <v>5</v>
      </c>
      <c r="H2384" t="s">
        <v>24</v>
      </c>
      <c r="I2384">
        <v>2551571</v>
      </c>
      <c r="J2384">
        <v>2552371</v>
      </c>
      <c r="K2384" t="s">
        <v>52</v>
      </c>
      <c r="L2384" t="s">
        <v>9278</v>
      </c>
      <c r="M2384" t="s">
        <v>9278</v>
      </c>
      <c r="O2384" t="s">
        <v>9279</v>
      </c>
      <c r="S2384">
        <v>801</v>
      </c>
      <c r="T2384">
        <v>266</v>
      </c>
    </row>
    <row r="2385" spans="1:20" x14ac:dyDescent="0.25">
      <c r="A2385" t="s">
        <v>9280</v>
      </c>
      <c r="B2385" t="s">
        <v>29</v>
      </c>
      <c r="C2385" t="s">
        <v>30</v>
      </c>
      <c r="D2385" t="s">
        <v>22</v>
      </c>
      <c r="E2385" t="s">
        <v>23</v>
      </c>
      <c r="F2385" t="s">
        <v>5</v>
      </c>
      <c r="H2385" t="s">
        <v>24</v>
      </c>
      <c r="I2385">
        <v>2552452</v>
      </c>
      <c r="J2385">
        <v>2553906</v>
      </c>
      <c r="K2385" t="s">
        <v>25</v>
      </c>
      <c r="L2385" t="s">
        <v>9282</v>
      </c>
      <c r="M2385" t="s">
        <v>9282</v>
      </c>
      <c r="O2385" t="s">
        <v>9283</v>
      </c>
      <c r="S2385">
        <v>1455</v>
      </c>
      <c r="T2385">
        <v>484</v>
      </c>
    </row>
    <row r="2386" spans="1:20" x14ac:dyDescent="0.25">
      <c r="A2386" t="s">
        <v>9284</v>
      </c>
      <c r="B2386" t="s">
        <v>29</v>
      </c>
      <c r="C2386" t="s">
        <v>30</v>
      </c>
      <c r="D2386" t="s">
        <v>22</v>
      </c>
      <c r="E2386" t="s">
        <v>23</v>
      </c>
      <c r="F2386" t="s">
        <v>5</v>
      </c>
      <c r="H2386" t="s">
        <v>24</v>
      </c>
      <c r="I2386">
        <v>2553914</v>
      </c>
      <c r="J2386">
        <v>2555233</v>
      </c>
      <c r="K2386" t="s">
        <v>52</v>
      </c>
      <c r="L2386" t="s">
        <v>9286</v>
      </c>
      <c r="M2386" t="s">
        <v>9286</v>
      </c>
      <c r="O2386" t="s">
        <v>300</v>
      </c>
      <c r="S2386">
        <v>1320</v>
      </c>
      <c r="T2386">
        <v>439</v>
      </c>
    </row>
    <row r="2387" spans="1:20" x14ac:dyDescent="0.25">
      <c r="A2387" t="s">
        <v>9287</v>
      </c>
      <c r="B2387" t="s">
        <v>29</v>
      </c>
      <c r="C2387" t="s">
        <v>30</v>
      </c>
      <c r="D2387" t="s">
        <v>22</v>
      </c>
      <c r="E2387" t="s">
        <v>23</v>
      </c>
      <c r="F2387" t="s">
        <v>5</v>
      </c>
      <c r="H2387" t="s">
        <v>24</v>
      </c>
      <c r="I2387">
        <v>2555324</v>
      </c>
      <c r="J2387">
        <v>2555806</v>
      </c>
      <c r="K2387" t="s">
        <v>52</v>
      </c>
      <c r="L2387" t="s">
        <v>9289</v>
      </c>
      <c r="M2387" t="s">
        <v>9289</v>
      </c>
      <c r="O2387" t="s">
        <v>9290</v>
      </c>
      <c r="S2387">
        <v>483</v>
      </c>
      <c r="T2387">
        <v>160</v>
      </c>
    </row>
    <row r="2388" spans="1:20" x14ac:dyDescent="0.25">
      <c r="A2388" t="s">
        <v>9291</v>
      </c>
      <c r="B2388" t="s">
        <v>29</v>
      </c>
      <c r="C2388" t="s">
        <v>30</v>
      </c>
      <c r="D2388" t="s">
        <v>22</v>
      </c>
      <c r="E2388" t="s">
        <v>23</v>
      </c>
      <c r="F2388" t="s">
        <v>5</v>
      </c>
      <c r="H2388" t="s">
        <v>24</v>
      </c>
      <c r="I2388">
        <v>2555941</v>
      </c>
      <c r="J2388">
        <v>2556912</v>
      </c>
      <c r="K2388" t="s">
        <v>25</v>
      </c>
      <c r="L2388" t="s">
        <v>9293</v>
      </c>
      <c r="M2388" t="s">
        <v>9293</v>
      </c>
      <c r="O2388" t="s">
        <v>386</v>
      </c>
      <c r="S2388">
        <v>972</v>
      </c>
      <c r="T2388">
        <v>323</v>
      </c>
    </row>
    <row r="2389" spans="1:20" x14ac:dyDescent="0.25">
      <c r="A2389" t="s">
        <v>9294</v>
      </c>
      <c r="B2389" t="s">
        <v>29</v>
      </c>
      <c r="C2389" t="s">
        <v>30</v>
      </c>
      <c r="D2389" t="s">
        <v>22</v>
      </c>
      <c r="E2389" t="s">
        <v>23</v>
      </c>
      <c r="F2389" t="s">
        <v>5</v>
      </c>
      <c r="H2389" t="s">
        <v>24</v>
      </c>
      <c r="I2389">
        <v>2557139</v>
      </c>
      <c r="J2389">
        <v>2558152</v>
      </c>
      <c r="K2389" t="s">
        <v>52</v>
      </c>
      <c r="L2389" t="s">
        <v>9296</v>
      </c>
      <c r="M2389" t="s">
        <v>9296</v>
      </c>
      <c r="O2389" t="s">
        <v>415</v>
      </c>
      <c r="S2389">
        <v>1014</v>
      </c>
      <c r="T2389">
        <v>337</v>
      </c>
    </row>
    <row r="2390" spans="1:20" x14ac:dyDescent="0.25">
      <c r="A2390" t="s">
        <v>9297</v>
      </c>
      <c r="B2390" t="s">
        <v>29</v>
      </c>
      <c r="C2390" t="s">
        <v>30</v>
      </c>
      <c r="D2390" t="s">
        <v>22</v>
      </c>
      <c r="E2390" t="s">
        <v>23</v>
      </c>
      <c r="F2390" t="s">
        <v>5</v>
      </c>
      <c r="H2390" t="s">
        <v>24</v>
      </c>
      <c r="I2390">
        <v>2558243</v>
      </c>
      <c r="J2390">
        <v>2559454</v>
      </c>
      <c r="K2390" t="s">
        <v>52</v>
      </c>
      <c r="L2390" t="s">
        <v>9299</v>
      </c>
      <c r="M2390" t="s">
        <v>9299</v>
      </c>
      <c r="O2390" t="s">
        <v>9300</v>
      </c>
      <c r="S2390">
        <v>1212</v>
      </c>
      <c r="T2390">
        <v>403</v>
      </c>
    </row>
    <row r="2391" spans="1:20" x14ac:dyDescent="0.25">
      <c r="A2391" t="s">
        <v>9302</v>
      </c>
      <c r="B2391" t="s">
        <v>29</v>
      </c>
      <c r="C2391" t="s">
        <v>30</v>
      </c>
      <c r="D2391" t="s">
        <v>22</v>
      </c>
      <c r="E2391" t="s">
        <v>23</v>
      </c>
      <c r="F2391" t="s">
        <v>5</v>
      </c>
      <c r="H2391" t="s">
        <v>24</v>
      </c>
      <c r="I2391">
        <v>2559588</v>
      </c>
      <c r="J2391">
        <v>2559992</v>
      </c>
      <c r="K2391" t="s">
        <v>52</v>
      </c>
      <c r="L2391" t="s">
        <v>9304</v>
      </c>
      <c r="M2391" t="s">
        <v>9304</v>
      </c>
      <c r="O2391" t="s">
        <v>9305</v>
      </c>
      <c r="P2391" t="s">
        <v>9301</v>
      </c>
      <c r="S2391">
        <v>405</v>
      </c>
      <c r="T2391">
        <v>134</v>
      </c>
    </row>
    <row r="2392" spans="1:20" x14ac:dyDescent="0.25">
      <c r="A2392" t="s">
        <v>9307</v>
      </c>
      <c r="B2392" t="s">
        <v>29</v>
      </c>
      <c r="C2392" t="s">
        <v>30</v>
      </c>
      <c r="D2392" t="s">
        <v>22</v>
      </c>
      <c r="E2392" t="s">
        <v>23</v>
      </c>
      <c r="F2392" t="s">
        <v>5</v>
      </c>
      <c r="H2392" t="s">
        <v>24</v>
      </c>
      <c r="I2392">
        <v>2560026</v>
      </c>
      <c r="J2392">
        <v>2561999</v>
      </c>
      <c r="K2392" t="s">
        <v>52</v>
      </c>
      <c r="L2392" t="s">
        <v>9309</v>
      </c>
      <c r="M2392" t="s">
        <v>9309</v>
      </c>
      <c r="O2392" t="s">
        <v>9310</v>
      </c>
      <c r="P2392" t="s">
        <v>9306</v>
      </c>
      <c r="S2392">
        <v>1974</v>
      </c>
      <c r="T2392">
        <v>657</v>
      </c>
    </row>
    <row r="2393" spans="1:20" x14ac:dyDescent="0.25">
      <c r="A2393" t="s">
        <v>9311</v>
      </c>
      <c r="B2393" t="s">
        <v>29</v>
      </c>
      <c r="C2393" t="s">
        <v>30</v>
      </c>
      <c r="D2393" t="s">
        <v>22</v>
      </c>
      <c r="E2393" t="s">
        <v>23</v>
      </c>
      <c r="F2393" t="s">
        <v>5</v>
      </c>
      <c r="H2393" t="s">
        <v>24</v>
      </c>
      <c r="I2393">
        <v>2562216</v>
      </c>
      <c r="J2393">
        <v>2562650</v>
      </c>
      <c r="K2393" t="s">
        <v>52</v>
      </c>
      <c r="L2393" t="s">
        <v>9313</v>
      </c>
      <c r="M2393" t="s">
        <v>9313</v>
      </c>
      <c r="O2393" t="s">
        <v>9314</v>
      </c>
      <c r="S2393">
        <v>435</v>
      </c>
      <c r="T2393">
        <v>144</v>
      </c>
    </row>
    <row r="2394" spans="1:20" x14ac:dyDescent="0.25">
      <c r="A2394" t="s">
        <v>9315</v>
      </c>
      <c r="B2394" t="s">
        <v>29</v>
      </c>
      <c r="C2394" t="s">
        <v>30</v>
      </c>
      <c r="D2394" t="s">
        <v>22</v>
      </c>
      <c r="E2394" t="s">
        <v>23</v>
      </c>
      <c r="F2394" t="s">
        <v>5</v>
      </c>
      <c r="H2394" t="s">
        <v>24</v>
      </c>
      <c r="I2394">
        <v>2562722</v>
      </c>
      <c r="J2394">
        <v>2564209</v>
      </c>
      <c r="K2394" t="s">
        <v>52</v>
      </c>
      <c r="L2394" t="s">
        <v>9317</v>
      </c>
      <c r="M2394" t="s">
        <v>9317</v>
      </c>
      <c r="O2394" t="s">
        <v>9318</v>
      </c>
      <c r="S2394">
        <v>1488</v>
      </c>
      <c r="T2394">
        <v>495</v>
      </c>
    </row>
    <row r="2395" spans="1:20" x14ac:dyDescent="0.25">
      <c r="A2395" t="s">
        <v>9319</v>
      </c>
      <c r="B2395" t="s">
        <v>29</v>
      </c>
      <c r="C2395" t="s">
        <v>30</v>
      </c>
      <c r="D2395" t="s">
        <v>22</v>
      </c>
      <c r="E2395" t="s">
        <v>23</v>
      </c>
      <c r="F2395" t="s">
        <v>5</v>
      </c>
      <c r="H2395" t="s">
        <v>24</v>
      </c>
      <c r="I2395">
        <v>2564360</v>
      </c>
      <c r="J2395">
        <v>2567983</v>
      </c>
      <c r="K2395" t="s">
        <v>52</v>
      </c>
      <c r="L2395" t="s">
        <v>9321</v>
      </c>
      <c r="M2395" t="s">
        <v>9321</v>
      </c>
      <c r="O2395" t="s">
        <v>2522</v>
      </c>
      <c r="S2395">
        <v>3624</v>
      </c>
      <c r="T2395">
        <v>1207</v>
      </c>
    </row>
    <row r="2396" spans="1:20" x14ac:dyDescent="0.25">
      <c r="A2396" t="s">
        <v>9322</v>
      </c>
      <c r="B2396" t="s">
        <v>29</v>
      </c>
      <c r="C2396" t="s">
        <v>30</v>
      </c>
      <c r="D2396" t="s">
        <v>22</v>
      </c>
      <c r="E2396" t="s">
        <v>23</v>
      </c>
      <c r="F2396" t="s">
        <v>5</v>
      </c>
      <c r="H2396" t="s">
        <v>24</v>
      </c>
      <c r="I2396">
        <v>2567980</v>
      </c>
      <c r="J2396">
        <v>2569035</v>
      </c>
      <c r="K2396" t="s">
        <v>52</v>
      </c>
      <c r="L2396" t="s">
        <v>9324</v>
      </c>
      <c r="M2396" t="s">
        <v>9324</v>
      </c>
      <c r="O2396" t="s">
        <v>3880</v>
      </c>
      <c r="S2396">
        <v>1056</v>
      </c>
      <c r="T2396">
        <v>351</v>
      </c>
    </row>
    <row r="2397" spans="1:20" x14ac:dyDescent="0.25">
      <c r="A2397" t="s">
        <v>9325</v>
      </c>
      <c r="B2397" t="s">
        <v>29</v>
      </c>
      <c r="C2397" t="s">
        <v>30</v>
      </c>
      <c r="D2397" t="s">
        <v>22</v>
      </c>
      <c r="E2397" t="s">
        <v>23</v>
      </c>
      <c r="F2397" t="s">
        <v>5</v>
      </c>
      <c r="H2397" t="s">
        <v>24</v>
      </c>
      <c r="I2397">
        <v>2569064</v>
      </c>
      <c r="J2397">
        <v>2569717</v>
      </c>
      <c r="K2397" t="s">
        <v>52</v>
      </c>
      <c r="L2397" t="s">
        <v>9327</v>
      </c>
      <c r="M2397" t="s">
        <v>9327</v>
      </c>
      <c r="O2397" t="s">
        <v>56</v>
      </c>
      <c r="S2397">
        <v>654</v>
      </c>
      <c r="T2397">
        <v>217</v>
      </c>
    </row>
    <row r="2398" spans="1:20" x14ac:dyDescent="0.25">
      <c r="A2398" t="s">
        <v>9328</v>
      </c>
      <c r="B2398" t="s">
        <v>29</v>
      </c>
      <c r="C2398" t="s">
        <v>30</v>
      </c>
      <c r="D2398" t="s">
        <v>22</v>
      </c>
      <c r="E2398" t="s">
        <v>23</v>
      </c>
      <c r="F2398" t="s">
        <v>5</v>
      </c>
      <c r="H2398" t="s">
        <v>24</v>
      </c>
      <c r="I2398">
        <v>2569710</v>
      </c>
      <c r="J2398">
        <v>2570852</v>
      </c>
      <c r="K2398" t="s">
        <v>52</v>
      </c>
      <c r="L2398" t="s">
        <v>9330</v>
      </c>
      <c r="M2398" t="s">
        <v>9330</v>
      </c>
      <c r="O2398" t="s">
        <v>9331</v>
      </c>
      <c r="S2398">
        <v>1143</v>
      </c>
      <c r="T2398">
        <v>380</v>
      </c>
    </row>
    <row r="2399" spans="1:20" x14ac:dyDescent="0.25">
      <c r="A2399" t="s">
        <v>9332</v>
      </c>
      <c r="B2399" t="s">
        <v>29</v>
      </c>
      <c r="C2399" t="s">
        <v>30</v>
      </c>
      <c r="D2399" t="s">
        <v>22</v>
      </c>
      <c r="E2399" t="s">
        <v>23</v>
      </c>
      <c r="F2399" t="s">
        <v>5</v>
      </c>
      <c r="H2399" t="s">
        <v>24</v>
      </c>
      <c r="I2399">
        <v>2570852</v>
      </c>
      <c r="J2399">
        <v>2571544</v>
      </c>
      <c r="K2399" t="s">
        <v>52</v>
      </c>
      <c r="L2399" t="s">
        <v>9334</v>
      </c>
      <c r="M2399" t="s">
        <v>9334</v>
      </c>
      <c r="O2399" t="s">
        <v>6673</v>
      </c>
      <c r="S2399">
        <v>693</v>
      </c>
      <c r="T2399">
        <v>230</v>
      </c>
    </row>
    <row r="2400" spans="1:20" x14ac:dyDescent="0.25">
      <c r="A2400" t="s">
        <v>9335</v>
      </c>
      <c r="B2400" t="s">
        <v>29</v>
      </c>
      <c r="C2400" t="s">
        <v>30</v>
      </c>
      <c r="D2400" t="s">
        <v>22</v>
      </c>
      <c r="E2400" t="s">
        <v>23</v>
      </c>
      <c r="F2400" t="s">
        <v>5</v>
      </c>
      <c r="H2400" t="s">
        <v>24</v>
      </c>
      <c r="I2400">
        <v>2571554</v>
      </c>
      <c r="J2400">
        <v>2572273</v>
      </c>
      <c r="K2400" t="s">
        <v>52</v>
      </c>
      <c r="L2400" t="s">
        <v>9337</v>
      </c>
      <c r="M2400" t="s">
        <v>9337</v>
      </c>
      <c r="O2400" t="s">
        <v>9338</v>
      </c>
      <c r="S2400">
        <v>720</v>
      </c>
      <c r="T2400">
        <v>239</v>
      </c>
    </row>
    <row r="2401" spans="1:20" x14ac:dyDescent="0.25">
      <c r="A2401" t="s">
        <v>9339</v>
      </c>
      <c r="B2401" t="s">
        <v>29</v>
      </c>
      <c r="C2401" t="s">
        <v>30</v>
      </c>
      <c r="D2401" t="s">
        <v>22</v>
      </c>
      <c r="E2401" t="s">
        <v>23</v>
      </c>
      <c r="F2401" t="s">
        <v>5</v>
      </c>
      <c r="H2401" t="s">
        <v>24</v>
      </c>
      <c r="I2401">
        <v>2572270</v>
      </c>
      <c r="J2401">
        <v>2573403</v>
      </c>
      <c r="K2401" t="s">
        <v>52</v>
      </c>
      <c r="L2401" t="s">
        <v>9341</v>
      </c>
      <c r="M2401" t="s">
        <v>9341</v>
      </c>
      <c r="O2401" t="s">
        <v>9331</v>
      </c>
      <c r="S2401">
        <v>1134</v>
      </c>
      <c r="T2401">
        <v>377</v>
      </c>
    </row>
    <row r="2402" spans="1:20" x14ac:dyDescent="0.25">
      <c r="A2402" t="s">
        <v>9342</v>
      </c>
      <c r="B2402" t="s">
        <v>29</v>
      </c>
      <c r="C2402" t="s">
        <v>30</v>
      </c>
      <c r="D2402" t="s">
        <v>22</v>
      </c>
      <c r="E2402" t="s">
        <v>23</v>
      </c>
      <c r="F2402" t="s">
        <v>5</v>
      </c>
      <c r="H2402" t="s">
        <v>24</v>
      </c>
      <c r="I2402">
        <v>2573731</v>
      </c>
      <c r="J2402">
        <v>2575224</v>
      </c>
      <c r="K2402" t="s">
        <v>25</v>
      </c>
      <c r="L2402" t="s">
        <v>9344</v>
      </c>
      <c r="M2402" t="s">
        <v>9344</v>
      </c>
      <c r="O2402" t="s">
        <v>9318</v>
      </c>
      <c r="S2402">
        <v>1494</v>
      </c>
      <c r="T2402">
        <v>497</v>
      </c>
    </row>
    <row r="2403" spans="1:20" x14ac:dyDescent="0.25">
      <c r="A2403" t="s">
        <v>9346</v>
      </c>
      <c r="B2403" t="s">
        <v>29</v>
      </c>
      <c r="C2403" t="s">
        <v>30</v>
      </c>
      <c r="D2403" t="s">
        <v>22</v>
      </c>
      <c r="E2403" t="s">
        <v>23</v>
      </c>
      <c r="F2403" t="s">
        <v>5</v>
      </c>
      <c r="H2403" t="s">
        <v>24</v>
      </c>
      <c r="I2403">
        <v>2575291</v>
      </c>
      <c r="J2403">
        <v>2575833</v>
      </c>
      <c r="K2403" t="s">
        <v>52</v>
      </c>
      <c r="L2403" t="s">
        <v>9348</v>
      </c>
      <c r="M2403" t="s">
        <v>9348</v>
      </c>
      <c r="O2403" t="s">
        <v>9349</v>
      </c>
      <c r="P2403" t="s">
        <v>9345</v>
      </c>
      <c r="S2403">
        <v>543</v>
      </c>
      <c r="T2403">
        <v>180</v>
      </c>
    </row>
    <row r="2404" spans="1:20" x14ac:dyDescent="0.25">
      <c r="A2404" t="s">
        <v>9351</v>
      </c>
      <c r="B2404" t="s">
        <v>29</v>
      </c>
      <c r="C2404" t="s">
        <v>30</v>
      </c>
      <c r="D2404" t="s">
        <v>22</v>
      </c>
      <c r="E2404" t="s">
        <v>23</v>
      </c>
      <c r="F2404" t="s">
        <v>5</v>
      </c>
      <c r="H2404" t="s">
        <v>24</v>
      </c>
      <c r="I2404">
        <v>2575851</v>
      </c>
      <c r="J2404">
        <v>2576714</v>
      </c>
      <c r="K2404" t="s">
        <v>52</v>
      </c>
      <c r="L2404" t="s">
        <v>9353</v>
      </c>
      <c r="M2404" t="s">
        <v>9353</v>
      </c>
      <c r="O2404" t="s">
        <v>9354</v>
      </c>
      <c r="P2404" t="s">
        <v>9350</v>
      </c>
      <c r="S2404">
        <v>864</v>
      </c>
      <c r="T2404">
        <v>287</v>
      </c>
    </row>
    <row r="2405" spans="1:20" x14ac:dyDescent="0.25">
      <c r="A2405" t="s">
        <v>9356</v>
      </c>
      <c r="B2405" t="s">
        <v>29</v>
      </c>
      <c r="C2405" t="s">
        <v>30</v>
      </c>
      <c r="D2405" t="s">
        <v>22</v>
      </c>
      <c r="E2405" t="s">
        <v>23</v>
      </c>
      <c r="F2405" t="s">
        <v>5</v>
      </c>
      <c r="H2405" t="s">
        <v>24</v>
      </c>
      <c r="I2405">
        <v>2576711</v>
      </c>
      <c r="J2405">
        <v>2577622</v>
      </c>
      <c r="K2405" t="s">
        <v>52</v>
      </c>
      <c r="L2405" t="s">
        <v>9358</v>
      </c>
      <c r="M2405" t="s">
        <v>9358</v>
      </c>
      <c r="O2405" t="s">
        <v>9359</v>
      </c>
      <c r="P2405" t="s">
        <v>9355</v>
      </c>
      <c r="S2405">
        <v>912</v>
      </c>
      <c r="T2405">
        <v>303</v>
      </c>
    </row>
    <row r="2406" spans="1:20" x14ac:dyDescent="0.25">
      <c r="A2406" t="s">
        <v>9361</v>
      </c>
      <c r="B2406" t="s">
        <v>29</v>
      </c>
      <c r="C2406" t="s">
        <v>30</v>
      </c>
      <c r="D2406" t="s">
        <v>22</v>
      </c>
      <c r="E2406" t="s">
        <v>23</v>
      </c>
      <c r="F2406" t="s">
        <v>5</v>
      </c>
      <c r="H2406" t="s">
        <v>24</v>
      </c>
      <c r="I2406">
        <v>2577622</v>
      </c>
      <c r="J2406">
        <v>2578689</v>
      </c>
      <c r="K2406" t="s">
        <v>52</v>
      </c>
      <c r="L2406" t="s">
        <v>9363</v>
      </c>
      <c r="M2406" t="s">
        <v>9363</v>
      </c>
      <c r="O2406" t="s">
        <v>9364</v>
      </c>
      <c r="P2406" t="s">
        <v>9360</v>
      </c>
      <c r="S2406">
        <v>1068</v>
      </c>
      <c r="T2406">
        <v>355</v>
      </c>
    </row>
    <row r="2407" spans="1:20" x14ac:dyDescent="0.25">
      <c r="A2407" t="s">
        <v>9365</v>
      </c>
      <c r="B2407" t="s">
        <v>29</v>
      </c>
      <c r="C2407" t="s">
        <v>30</v>
      </c>
      <c r="D2407" t="s">
        <v>22</v>
      </c>
      <c r="E2407" t="s">
        <v>23</v>
      </c>
      <c r="F2407" t="s">
        <v>5</v>
      </c>
      <c r="H2407" t="s">
        <v>24</v>
      </c>
      <c r="I2407">
        <v>2578905</v>
      </c>
      <c r="J2407">
        <v>2580908</v>
      </c>
      <c r="K2407" t="s">
        <v>25</v>
      </c>
      <c r="L2407" t="s">
        <v>9367</v>
      </c>
      <c r="M2407" t="s">
        <v>9367</v>
      </c>
      <c r="O2407" t="s">
        <v>56</v>
      </c>
      <c r="S2407">
        <v>2004</v>
      </c>
      <c r="T2407">
        <v>667</v>
      </c>
    </row>
    <row r="2408" spans="1:20" x14ac:dyDescent="0.25">
      <c r="A2408" t="s">
        <v>9369</v>
      </c>
      <c r="B2408" t="s">
        <v>29</v>
      </c>
      <c r="C2408" t="s">
        <v>30</v>
      </c>
      <c r="D2408" t="s">
        <v>22</v>
      </c>
      <c r="E2408" t="s">
        <v>23</v>
      </c>
      <c r="F2408" t="s">
        <v>5</v>
      </c>
      <c r="H2408" t="s">
        <v>24</v>
      </c>
      <c r="I2408">
        <v>2580969</v>
      </c>
      <c r="J2408">
        <v>2582417</v>
      </c>
      <c r="K2408" t="s">
        <v>52</v>
      </c>
      <c r="L2408" t="s">
        <v>9371</v>
      </c>
      <c r="M2408" t="s">
        <v>9371</v>
      </c>
      <c r="O2408" t="s">
        <v>9372</v>
      </c>
      <c r="P2408" t="s">
        <v>9368</v>
      </c>
      <c r="S2408">
        <v>1449</v>
      </c>
      <c r="T2408">
        <v>482</v>
      </c>
    </row>
    <row r="2409" spans="1:20" x14ac:dyDescent="0.25">
      <c r="A2409" t="s">
        <v>9373</v>
      </c>
      <c r="B2409" t="s">
        <v>29</v>
      </c>
      <c r="C2409" t="s">
        <v>30</v>
      </c>
      <c r="D2409" t="s">
        <v>22</v>
      </c>
      <c r="E2409" t="s">
        <v>23</v>
      </c>
      <c r="F2409" t="s">
        <v>5</v>
      </c>
      <c r="H2409" t="s">
        <v>24</v>
      </c>
      <c r="I2409">
        <v>2582463</v>
      </c>
      <c r="J2409">
        <v>2583341</v>
      </c>
      <c r="K2409" t="s">
        <v>52</v>
      </c>
      <c r="L2409" t="s">
        <v>9375</v>
      </c>
      <c r="M2409" t="s">
        <v>9375</v>
      </c>
      <c r="O2409" t="s">
        <v>56</v>
      </c>
      <c r="S2409">
        <v>879</v>
      </c>
      <c r="T2409">
        <v>292</v>
      </c>
    </row>
    <row r="2410" spans="1:20" x14ac:dyDescent="0.25">
      <c r="A2410" t="s">
        <v>9376</v>
      </c>
      <c r="B2410" t="s">
        <v>29</v>
      </c>
      <c r="C2410" t="s">
        <v>30</v>
      </c>
      <c r="D2410" t="s">
        <v>22</v>
      </c>
      <c r="E2410" t="s">
        <v>23</v>
      </c>
      <c r="F2410" t="s">
        <v>5</v>
      </c>
      <c r="H2410" t="s">
        <v>24</v>
      </c>
      <c r="I2410">
        <v>2583694</v>
      </c>
      <c r="J2410">
        <v>2584722</v>
      </c>
      <c r="K2410" t="s">
        <v>25</v>
      </c>
      <c r="L2410" t="s">
        <v>9378</v>
      </c>
      <c r="M2410" t="s">
        <v>9378</v>
      </c>
      <c r="O2410" t="s">
        <v>386</v>
      </c>
      <c r="S2410">
        <v>1029</v>
      </c>
      <c r="T2410">
        <v>342</v>
      </c>
    </row>
    <row r="2411" spans="1:20" x14ac:dyDescent="0.25">
      <c r="A2411" t="s">
        <v>9379</v>
      </c>
      <c r="B2411" t="s">
        <v>29</v>
      </c>
      <c r="C2411" t="s">
        <v>30</v>
      </c>
      <c r="D2411" t="s">
        <v>22</v>
      </c>
      <c r="E2411" t="s">
        <v>23</v>
      </c>
      <c r="F2411" t="s">
        <v>5</v>
      </c>
      <c r="H2411" t="s">
        <v>24</v>
      </c>
      <c r="I2411">
        <v>2584725</v>
      </c>
      <c r="J2411">
        <v>2585675</v>
      </c>
      <c r="K2411" t="s">
        <v>25</v>
      </c>
      <c r="L2411" t="s">
        <v>9381</v>
      </c>
      <c r="M2411" t="s">
        <v>9381</v>
      </c>
      <c r="O2411" t="s">
        <v>372</v>
      </c>
      <c r="S2411">
        <v>951</v>
      </c>
      <c r="T2411">
        <v>316</v>
      </c>
    </row>
    <row r="2412" spans="1:20" x14ac:dyDescent="0.25">
      <c r="A2412" t="s">
        <v>9382</v>
      </c>
      <c r="B2412" t="s">
        <v>29</v>
      </c>
      <c r="C2412" t="s">
        <v>30</v>
      </c>
      <c r="D2412" t="s">
        <v>22</v>
      </c>
      <c r="E2412" t="s">
        <v>23</v>
      </c>
      <c r="F2412" t="s">
        <v>5</v>
      </c>
      <c r="H2412" t="s">
        <v>24</v>
      </c>
      <c r="I2412">
        <v>2585713</v>
      </c>
      <c r="J2412">
        <v>2586081</v>
      </c>
      <c r="K2412" t="s">
        <v>52</v>
      </c>
      <c r="L2412" t="s">
        <v>9384</v>
      </c>
      <c r="M2412" t="s">
        <v>9384</v>
      </c>
      <c r="O2412" t="s">
        <v>9385</v>
      </c>
      <c r="S2412">
        <v>369</v>
      </c>
      <c r="T2412">
        <v>122</v>
      </c>
    </row>
    <row r="2413" spans="1:20" x14ac:dyDescent="0.25">
      <c r="A2413" t="s">
        <v>9387</v>
      </c>
      <c r="B2413" t="s">
        <v>29</v>
      </c>
      <c r="C2413" t="s">
        <v>30</v>
      </c>
      <c r="D2413" t="s">
        <v>22</v>
      </c>
      <c r="E2413" t="s">
        <v>23</v>
      </c>
      <c r="F2413" t="s">
        <v>5</v>
      </c>
      <c r="H2413" t="s">
        <v>24</v>
      </c>
      <c r="I2413">
        <v>2586243</v>
      </c>
      <c r="J2413">
        <v>2587505</v>
      </c>
      <c r="K2413" t="s">
        <v>52</v>
      </c>
      <c r="L2413" t="s">
        <v>9389</v>
      </c>
      <c r="M2413" t="s">
        <v>9389</v>
      </c>
      <c r="O2413" t="s">
        <v>9390</v>
      </c>
      <c r="P2413" t="s">
        <v>9386</v>
      </c>
      <c r="S2413">
        <v>1263</v>
      </c>
      <c r="T2413">
        <v>420</v>
      </c>
    </row>
    <row r="2414" spans="1:20" x14ac:dyDescent="0.25">
      <c r="A2414" t="s">
        <v>9391</v>
      </c>
      <c r="B2414" t="s">
        <v>29</v>
      </c>
      <c r="C2414" t="s">
        <v>30</v>
      </c>
      <c r="D2414" t="s">
        <v>22</v>
      </c>
      <c r="E2414" t="s">
        <v>23</v>
      </c>
      <c r="F2414" t="s">
        <v>5</v>
      </c>
      <c r="H2414" t="s">
        <v>24</v>
      </c>
      <c r="I2414">
        <v>2587577</v>
      </c>
      <c r="J2414">
        <v>2588998</v>
      </c>
      <c r="K2414" t="s">
        <v>52</v>
      </c>
      <c r="L2414" t="s">
        <v>9393</v>
      </c>
      <c r="M2414" t="s">
        <v>9393</v>
      </c>
      <c r="O2414" t="s">
        <v>947</v>
      </c>
      <c r="S2414">
        <v>1422</v>
      </c>
      <c r="T2414">
        <v>473</v>
      </c>
    </row>
    <row r="2415" spans="1:20" x14ac:dyDescent="0.25">
      <c r="A2415" t="s">
        <v>9394</v>
      </c>
      <c r="B2415" t="s">
        <v>29</v>
      </c>
      <c r="C2415" t="s">
        <v>30</v>
      </c>
      <c r="D2415" t="s">
        <v>22</v>
      </c>
      <c r="E2415" t="s">
        <v>23</v>
      </c>
      <c r="F2415" t="s">
        <v>5</v>
      </c>
      <c r="H2415" t="s">
        <v>24</v>
      </c>
      <c r="I2415">
        <v>2589043</v>
      </c>
      <c r="J2415">
        <v>2590980</v>
      </c>
      <c r="K2415" t="s">
        <v>52</v>
      </c>
      <c r="L2415" t="s">
        <v>9396</v>
      </c>
      <c r="M2415" t="s">
        <v>9396</v>
      </c>
      <c r="O2415" t="s">
        <v>5312</v>
      </c>
      <c r="S2415">
        <v>1938</v>
      </c>
      <c r="T2415">
        <v>645</v>
      </c>
    </row>
    <row r="2416" spans="1:20" x14ac:dyDescent="0.25">
      <c r="A2416" t="s">
        <v>9397</v>
      </c>
      <c r="B2416" t="s">
        <v>29</v>
      </c>
      <c r="C2416" t="s">
        <v>30</v>
      </c>
      <c r="D2416" t="s">
        <v>22</v>
      </c>
      <c r="E2416" t="s">
        <v>23</v>
      </c>
      <c r="F2416" t="s">
        <v>5</v>
      </c>
      <c r="H2416" t="s">
        <v>24</v>
      </c>
      <c r="I2416">
        <v>2590997</v>
      </c>
      <c r="J2416">
        <v>2591554</v>
      </c>
      <c r="K2416" t="s">
        <v>52</v>
      </c>
      <c r="L2416" t="s">
        <v>9399</v>
      </c>
      <c r="M2416" t="s">
        <v>9399</v>
      </c>
      <c r="O2416" t="s">
        <v>9400</v>
      </c>
      <c r="S2416">
        <v>558</v>
      </c>
      <c r="T2416">
        <v>185</v>
      </c>
    </row>
    <row r="2417" spans="1:20" x14ac:dyDescent="0.25">
      <c r="A2417" t="s">
        <v>9401</v>
      </c>
      <c r="B2417" t="s">
        <v>29</v>
      </c>
      <c r="C2417" t="s">
        <v>30</v>
      </c>
      <c r="D2417" t="s">
        <v>22</v>
      </c>
      <c r="E2417" t="s">
        <v>23</v>
      </c>
      <c r="F2417" t="s">
        <v>5</v>
      </c>
      <c r="H2417" t="s">
        <v>24</v>
      </c>
      <c r="I2417">
        <v>2591551</v>
      </c>
      <c r="J2417">
        <v>2592486</v>
      </c>
      <c r="K2417" t="s">
        <v>52</v>
      </c>
      <c r="L2417" t="s">
        <v>9403</v>
      </c>
      <c r="M2417" t="s">
        <v>9403</v>
      </c>
      <c r="O2417" t="s">
        <v>9404</v>
      </c>
      <c r="S2417">
        <v>936</v>
      </c>
      <c r="T2417">
        <v>311</v>
      </c>
    </row>
    <row r="2418" spans="1:20" x14ac:dyDescent="0.25">
      <c r="A2418" t="s">
        <v>9405</v>
      </c>
      <c r="B2418" t="s">
        <v>29</v>
      </c>
      <c r="C2418" t="s">
        <v>30</v>
      </c>
      <c r="D2418" t="s">
        <v>22</v>
      </c>
      <c r="E2418" t="s">
        <v>23</v>
      </c>
      <c r="F2418" t="s">
        <v>5</v>
      </c>
      <c r="H2418" t="s">
        <v>24</v>
      </c>
      <c r="I2418">
        <v>2592511</v>
      </c>
      <c r="J2418">
        <v>2593458</v>
      </c>
      <c r="K2418" t="s">
        <v>52</v>
      </c>
      <c r="L2418" t="s">
        <v>9407</v>
      </c>
      <c r="M2418" t="s">
        <v>9407</v>
      </c>
      <c r="O2418" t="s">
        <v>450</v>
      </c>
      <c r="S2418">
        <v>948</v>
      </c>
      <c r="T2418">
        <v>315</v>
      </c>
    </row>
    <row r="2419" spans="1:20" x14ac:dyDescent="0.25">
      <c r="A2419" t="s">
        <v>9408</v>
      </c>
      <c r="B2419" t="s">
        <v>29</v>
      </c>
      <c r="C2419" t="s">
        <v>30</v>
      </c>
      <c r="D2419" t="s">
        <v>22</v>
      </c>
      <c r="E2419" t="s">
        <v>23</v>
      </c>
      <c r="F2419" t="s">
        <v>5</v>
      </c>
      <c r="H2419" t="s">
        <v>24</v>
      </c>
      <c r="I2419">
        <v>2593460</v>
      </c>
      <c r="J2419">
        <v>2594218</v>
      </c>
      <c r="K2419" t="s">
        <v>52</v>
      </c>
      <c r="L2419" t="s">
        <v>9410</v>
      </c>
      <c r="M2419" t="s">
        <v>9410</v>
      </c>
      <c r="O2419" t="s">
        <v>909</v>
      </c>
      <c r="S2419">
        <v>759</v>
      </c>
      <c r="T2419">
        <v>252</v>
      </c>
    </row>
    <row r="2420" spans="1:20" x14ac:dyDescent="0.25">
      <c r="A2420" t="s">
        <v>9411</v>
      </c>
      <c r="B2420" t="s">
        <v>29</v>
      </c>
      <c r="C2420" t="s">
        <v>30</v>
      </c>
      <c r="D2420" t="s">
        <v>22</v>
      </c>
      <c r="E2420" t="s">
        <v>23</v>
      </c>
      <c r="F2420" t="s">
        <v>5</v>
      </c>
      <c r="H2420" t="s">
        <v>24</v>
      </c>
      <c r="I2420">
        <v>2594248</v>
      </c>
      <c r="J2420">
        <v>2595804</v>
      </c>
      <c r="K2420" t="s">
        <v>52</v>
      </c>
      <c r="L2420" t="s">
        <v>9413</v>
      </c>
      <c r="M2420" t="s">
        <v>9413</v>
      </c>
      <c r="O2420" t="s">
        <v>56</v>
      </c>
      <c r="S2420">
        <v>1557</v>
      </c>
      <c r="T2420">
        <v>518</v>
      </c>
    </row>
    <row r="2421" spans="1:20" x14ac:dyDescent="0.25">
      <c r="A2421" t="s">
        <v>9414</v>
      </c>
      <c r="B2421" t="s">
        <v>29</v>
      </c>
      <c r="C2421" t="s">
        <v>30</v>
      </c>
      <c r="D2421" t="s">
        <v>22</v>
      </c>
      <c r="E2421" t="s">
        <v>23</v>
      </c>
      <c r="F2421" t="s">
        <v>5</v>
      </c>
      <c r="H2421" t="s">
        <v>24</v>
      </c>
      <c r="I2421">
        <v>2595801</v>
      </c>
      <c r="J2421">
        <v>2597063</v>
      </c>
      <c r="K2421" t="s">
        <v>52</v>
      </c>
      <c r="L2421" t="s">
        <v>9416</v>
      </c>
      <c r="M2421" t="s">
        <v>9416</v>
      </c>
      <c r="O2421" t="s">
        <v>56</v>
      </c>
      <c r="S2421">
        <v>1263</v>
      </c>
      <c r="T2421">
        <v>420</v>
      </c>
    </row>
    <row r="2422" spans="1:20" x14ac:dyDescent="0.25">
      <c r="A2422" t="s">
        <v>9417</v>
      </c>
      <c r="B2422" t="s">
        <v>29</v>
      </c>
      <c r="C2422" t="s">
        <v>30</v>
      </c>
      <c r="D2422" t="s">
        <v>22</v>
      </c>
      <c r="E2422" t="s">
        <v>23</v>
      </c>
      <c r="F2422" t="s">
        <v>5</v>
      </c>
      <c r="H2422" t="s">
        <v>24</v>
      </c>
      <c r="I2422">
        <v>2597088</v>
      </c>
      <c r="J2422">
        <v>2597825</v>
      </c>
      <c r="K2422" t="s">
        <v>52</v>
      </c>
      <c r="L2422" t="s">
        <v>9419</v>
      </c>
      <c r="M2422" t="s">
        <v>9419</v>
      </c>
      <c r="O2422" t="s">
        <v>56</v>
      </c>
      <c r="S2422">
        <v>738</v>
      </c>
      <c r="T2422">
        <v>245</v>
      </c>
    </row>
    <row r="2423" spans="1:20" x14ac:dyDescent="0.25">
      <c r="A2423" t="s">
        <v>9421</v>
      </c>
      <c r="B2423" t="s">
        <v>29</v>
      </c>
      <c r="C2423" t="s">
        <v>30</v>
      </c>
      <c r="D2423" t="s">
        <v>22</v>
      </c>
      <c r="E2423" t="s">
        <v>23</v>
      </c>
      <c r="F2423" t="s">
        <v>5</v>
      </c>
      <c r="H2423" t="s">
        <v>24</v>
      </c>
      <c r="I2423">
        <v>2598008</v>
      </c>
      <c r="J2423">
        <v>2599066</v>
      </c>
      <c r="K2423" t="s">
        <v>52</v>
      </c>
      <c r="L2423" t="s">
        <v>9423</v>
      </c>
      <c r="M2423" t="s">
        <v>9423</v>
      </c>
      <c r="O2423" t="s">
        <v>9424</v>
      </c>
      <c r="P2423" t="s">
        <v>9420</v>
      </c>
      <c r="S2423">
        <v>1059</v>
      </c>
      <c r="T2423">
        <v>352</v>
      </c>
    </row>
    <row r="2424" spans="1:20" x14ac:dyDescent="0.25">
      <c r="A2424" t="s">
        <v>9426</v>
      </c>
      <c r="B2424" t="s">
        <v>29</v>
      </c>
      <c r="C2424" t="s">
        <v>30</v>
      </c>
      <c r="D2424" t="s">
        <v>22</v>
      </c>
      <c r="E2424" t="s">
        <v>23</v>
      </c>
      <c r="F2424" t="s">
        <v>5</v>
      </c>
      <c r="H2424" t="s">
        <v>24</v>
      </c>
      <c r="I2424">
        <v>2599078</v>
      </c>
      <c r="J2424">
        <v>2599560</v>
      </c>
      <c r="K2424" t="s">
        <v>52</v>
      </c>
      <c r="L2424" t="s">
        <v>9428</v>
      </c>
      <c r="M2424" t="s">
        <v>9428</v>
      </c>
      <c r="O2424" t="s">
        <v>9429</v>
      </c>
      <c r="P2424" t="s">
        <v>9425</v>
      </c>
      <c r="S2424">
        <v>483</v>
      </c>
      <c r="T2424">
        <v>160</v>
      </c>
    </row>
    <row r="2425" spans="1:20" x14ac:dyDescent="0.25">
      <c r="A2425" t="s">
        <v>9431</v>
      </c>
      <c r="B2425" t="s">
        <v>29</v>
      </c>
      <c r="C2425" t="s">
        <v>30</v>
      </c>
      <c r="D2425" t="s">
        <v>22</v>
      </c>
      <c r="E2425" t="s">
        <v>23</v>
      </c>
      <c r="F2425" t="s">
        <v>5</v>
      </c>
      <c r="H2425" t="s">
        <v>24</v>
      </c>
      <c r="I2425">
        <v>2599584</v>
      </c>
      <c r="J2425">
        <v>2600690</v>
      </c>
      <c r="K2425" t="s">
        <v>52</v>
      </c>
      <c r="L2425" t="s">
        <v>9433</v>
      </c>
      <c r="M2425" t="s">
        <v>9433</v>
      </c>
      <c r="O2425" t="s">
        <v>9434</v>
      </c>
      <c r="P2425" t="s">
        <v>9430</v>
      </c>
      <c r="S2425">
        <v>1107</v>
      </c>
      <c r="T2425">
        <v>368</v>
      </c>
    </row>
    <row r="2426" spans="1:20" x14ac:dyDescent="0.25">
      <c r="A2426" t="s">
        <v>9436</v>
      </c>
      <c r="B2426" t="s">
        <v>29</v>
      </c>
      <c r="C2426" t="s">
        <v>30</v>
      </c>
      <c r="D2426" t="s">
        <v>22</v>
      </c>
      <c r="E2426" t="s">
        <v>23</v>
      </c>
      <c r="F2426" t="s">
        <v>5</v>
      </c>
      <c r="H2426" t="s">
        <v>24</v>
      </c>
      <c r="I2426">
        <v>2600690</v>
      </c>
      <c r="J2426">
        <v>2601391</v>
      </c>
      <c r="K2426" t="s">
        <v>52</v>
      </c>
      <c r="L2426" t="s">
        <v>9438</v>
      </c>
      <c r="M2426" t="s">
        <v>9438</v>
      </c>
      <c r="O2426" t="s">
        <v>9439</v>
      </c>
      <c r="P2426" t="s">
        <v>9435</v>
      </c>
      <c r="S2426">
        <v>702</v>
      </c>
      <c r="T2426">
        <v>233</v>
      </c>
    </row>
    <row r="2427" spans="1:20" x14ac:dyDescent="0.25">
      <c r="A2427" t="s">
        <v>9441</v>
      </c>
      <c r="B2427" t="s">
        <v>29</v>
      </c>
      <c r="C2427" t="s">
        <v>30</v>
      </c>
      <c r="D2427" t="s">
        <v>22</v>
      </c>
      <c r="E2427" t="s">
        <v>23</v>
      </c>
      <c r="F2427" t="s">
        <v>5</v>
      </c>
      <c r="H2427" t="s">
        <v>24</v>
      </c>
      <c r="I2427">
        <v>2601394</v>
      </c>
      <c r="J2427">
        <v>2602557</v>
      </c>
      <c r="K2427" t="s">
        <v>52</v>
      </c>
      <c r="L2427" t="s">
        <v>9443</v>
      </c>
      <c r="M2427" t="s">
        <v>9443</v>
      </c>
      <c r="O2427" t="s">
        <v>9444</v>
      </c>
      <c r="P2427" t="s">
        <v>9440</v>
      </c>
      <c r="S2427">
        <v>1164</v>
      </c>
      <c r="T2427">
        <v>387</v>
      </c>
    </row>
    <row r="2428" spans="1:20" x14ac:dyDescent="0.25">
      <c r="A2428" t="s">
        <v>9446</v>
      </c>
      <c r="B2428" t="s">
        <v>29</v>
      </c>
      <c r="C2428" t="s">
        <v>30</v>
      </c>
      <c r="D2428" t="s">
        <v>22</v>
      </c>
      <c r="E2428" t="s">
        <v>23</v>
      </c>
      <c r="F2428" t="s">
        <v>5</v>
      </c>
      <c r="H2428" t="s">
        <v>24</v>
      </c>
      <c r="I2428">
        <v>2602560</v>
      </c>
      <c r="J2428">
        <v>2603558</v>
      </c>
      <c r="K2428" t="s">
        <v>52</v>
      </c>
      <c r="L2428" t="s">
        <v>9448</v>
      </c>
      <c r="M2428" t="s">
        <v>9448</v>
      </c>
      <c r="O2428" t="s">
        <v>9449</v>
      </c>
      <c r="P2428" t="s">
        <v>9445</v>
      </c>
      <c r="S2428">
        <v>999</v>
      </c>
      <c r="T2428">
        <v>332</v>
      </c>
    </row>
    <row r="2429" spans="1:20" x14ac:dyDescent="0.25">
      <c r="A2429" t="s">
        <v>9450</v>
      </c>
      <c r="B2429" t="s">
        <v>29</v>
      </c>
      <c r="C2429" t="s">
        <v>30</v>
      </c>
      <c r="D2429" t="s">
        <v>22</v>
      </c>
      <c r="E2429" t="s">
        <v>23</v>
      </c>
      <c r="F2429" t="s">
        <v>5</v>
      </c>
      <c r="H2429" t="s">
        <v>24</v>
      </c>
      <c r="I2429">
        <v>2603582</v>
      </c>
      <c r="J2429">
        <v>2604841</v>
      </c>
      <c r="K2429" t="s">
        <v>52</v>
      </c>
      <c r="L2429" t="s">
        <v>9452</v>
      </c>
      <c r="M2429" t="s">
        <v>9452</v>
      </c>
      <c r="O2429" t="s">
        <v>9453</v>
      </c>
      <c r="S2429">
        <v>1260</v>
      </c>
      <c r="T2429">
        <v>419</v>
      </c>
    </row>
    <row r="2430" spans="1:20" x14ac:dyDescent="0.25">
      <c r="A2430" t="s">
        <v>9454</v>
      </c>
      <c r="B2430" t="s">
        <v>29</v>
      </c>
      <c r="C2430" t="s">
        <v>30</v>
      </c>
      <c r="D2430" t="s">
        <v>22</v>
      </c>
      <c r="E2430" t="s">
        <v>23</v>
      </c>
      <c r="F2430" t="s">
        <v>5</v>
      </c>
      <c r="H2430" t="s">
        <v>24</v>
      </c>
      <c r="I2430">
        <v>2604843</v>
      </c>
      <c r="J2430">
        <v>2606819</v>
      </c>
      <c r="K2430" t="s">
        <v>52</v>
      </c>
      <c r="L2430" t="s">
        <v>9456</v>
      </c>
      <c r="M2430" t="s">
        <v>9456</v>
      </c>
      <c r="O2430" t="s">
        <v>9457</v>
      </c>
      <c r="S2430">
        <v>1977</v>
      </c>
      <c r="T2430">
        <v>658</v>
      </c>
    </row>
    <row r="2431" spans="1:20" x14ac:dyDescent="0.25">
      <c r="A2431" t="s">
        <v>9458</v>
      </c>
      <c r="B2431" t="s">
        <v>29</v>
      </c>
      <c r="C2431" t="s">
        <v>30</v>
      </c>
      <c r="D2431" t="s">
        <v>22</v>
      </c>
      <c r="E2431" t="s">
        <v>23</v>
      </c>
      <c r="F2431" t="s">
        <v>5</v>
      </c>
      <c r="H2431" t="s">
        <v>24</v>
      </c>
      <c r="I2431">
        <v>2606825</v>
      </c>
      <c r="J2431">
        <v>2610787</v>
      </c>
      <c r="K2431" t="s">
        <v>52</v>
      </c>
      <c r="L2431" t="s">
        <v>9460</v>
      </c>
      <c r="M2431" t="s">
        <v>9460</v>
      </c>
      <c r="O2431" t="s">
        <v>9461</v>
      </c>
      <c r="S2431">
        <v>3963</v>
      </c>
      <c r="T2431">
        <v>1320</v>
      </c>
    </row>
    <row r="2432" spans="1:20" x14ac:dyDescent="0.25">
      <c r="A2432" t="s">
        <v>9462</v>
      </c>
      <c r="B2432" t="s">
        <v>29</v>
      </c>
      <c r="C2432" t="s">
        <v>30</v>
      </c>
      <c r="D2432" t="s">
        <v>22</v>
      </c>
      <c r="E2432" t="s">
        <v>23</v>
      </c>
      <c r="F2432" t="s">
        <v>5</v>
      </c>
      <c r="H2432" t="s">
        <v>24</v>
      </c>
      <c r="I2432">
        <v>2610822</v>
      </c>
      <c r="J2432">
        <v>2612096</v>
      </c>
      <c r="K2432" t="s">
        <v>52</v>
      </c>
      <c r="L2432" t="s">
        <v>9464</v>
      </c>
      <c r="M2432" t="s">
        <v>9464</v>
      </c>
      <c r="O2432" t="s">
        <v>2571</v>
      </c>
      <c r="S2432">
        <v>1275</v>
      </c>
      <c r="T2432">
        <v>424</v>
      </c>
    </row>
    <row r="2433" spans="1:20" x14ac:dyDescent="0.25">
      <c r="A2433" t="s">
        <v>9465</v>
      </c>
      <c r="B2433" t="s">
        <v>29</v>
      </c>
      <c r="C2433" t="s">
        <v>30</v>
      </c>
      <c r="D2433" t="s">
        <v>22</v>
      </c>
      <c r="E2433" t="s">
        <v>23</v>
      </c>
      <c r="F2433" t="s">
        <v>5</v>
      </c>
      <c r="H2433" t="s">
        <v>24</v>
      </c>
      <c r="I2433">
        <v>2612021</v>
      </c>
      <c r="J2433">
        <v>2613106</v>
      </c>
      <c r="K2433" t="s">
        <v>52</v>
      </c>
      <c r="L2433" t="s">
        <v>9467</v>
      </c>
      <c r="M2433" t="s">
        <v>9467</v>
      </c>
      <c r="O2433" t="s">
        <v>9468</v>
      </c>
      <c r="S2433">
        <v>1086</v>
      </c>
      <c r="T2433">
        <v>361</v>
      </c>
    </row>
    <row r="2434" spans="1:20" x14ac:dyDescent="0.25">
      <c r="A2434" t="s">
        <v>9469</v>
      </c>
      <c r="B2434" t="s">
        <v>29</v>
      </c>
      <c r="C2434" t="s">
        <v>30</v>
      </c>
      <c r="D2434" t="s">
        <v>22</v>
      </c>
      <c r="E2434" t="s">
        <v>23</v>
      </c>
      <c r="F2434" t="s">
        <v>5</v>
      </c>
      <c r="H2434" t="s">
        <v>24</v>
      </c>
      <c r="I2434">
        <v>2613103</v>
      </c>
      <c r="J2434">
        <v>2614188</v>
      </c>
      <c r="K2434" t="s">
        <v>52</v>
      </c>
      <c r="L2434" t="s">
        <v>9471</v>
      </c>
      <c r="M2434" t="s">
        <v>9471</v>
      </c>
      <c r="O2434" t="s">
        <v>9472</v>
      </c>
      <c r="S2434">
        <v>1086</v>
      </c>
      <c r="T2434">
        <v>361</v>
      </c>
    </row>
    <row r="2435" spans="1:20" x14ac:dyDescent="0.25">
      <c r="A2435" t="s">
        <v>9473</v>
      </c>
      <c r="B2435" t="s">
        <v>29</v>
      </c>
      <c r="C2435" t="s">
        <v>30</v>
      </c>
      <c r="D2435" t="s">
        <v>22</v>
      </c>
      <c r="E2435" t="s">
        <v>23</v>
      </c>
      <c r="F2435" t="s">
        <v>5</v>
      </c>
      <c r="H2435" t="s">
        <v>24</v>
      </c>
      <c r="I2435">
        <v>2614185</v>
      </c>
      <c r="J2435">
        <v>2614847</v>
      </c>
      <c r="K2435" t="s">
        <v>52</v>
      </c>
      <c r="L2435" t="s">
        <v>9475</v>
      </c>
      <c r="M2435" t="s">
        <v>9475</v>
      </c>
      <c r="O2435" t="s">
        <v>695</v>
      </c>
      <c r="S2435">
        <v>663</v>
      </c>
      <c r="T2435">
        <v>220</v>
      </c>
    </row>
    <row r="2436" spans="1:20" x14ac:dyDescent="0.25">
      <c r="A2436" t="s">
        <v>9476</v>
      </c>
      <c r="B2436" t="s">
        <v>29</v>
      </c>
      <c r="C2436" t="s">
        <v>30</v>
      </c>
      <c r="D2436" t="s">
        <v>22</v>
      </c>
      <c r="E2436" t="s">
        <v>23</v>
      </c>
      <c r="F2436" t="s">
        <v>5</v>
      </c>
      <c r="H2436" t="s">
        <v>24</v>
      </c>
      <c r="I2436">
        <v>2614844</v>
      </c>
      <c r="J2436">
        <v>2615638</v>
      </c>
      <c r="K2436" t="s">
        <v>52</v>
      </c>
      <c r="L2436" t="s">
        <v>9478</v>
      </c>
      <c r="M2436" t="s">
        <v>9478</v>
      </c>
      <c r="O2436" t="s">
        <v>115</v>
      </c>
      <c r="S2436">
        <v>795</v>
      </c>
      <c r="T2436">
        <v>264</v>
      </c>
    </row>
    <row r="2437" spans="1:20" x14ac:dyDescent="0.25">
      <c r="A2437" t="s">
        <v>9479</v>
      </c>
      <c r="B2437" t="s">
        <v>29</v>
      </c>
      <c r="C2437" t="s">
        <v>30</v>
      </c>
      <c r="D2437" t="s">
        <v>22</v>
      </c>
      <c r="E2437" t="s">
        <v>23</v>
      </c>
      <c r="F2437" t="s">
        <v>5</v>
      </c>
      <c r="H2437" t="s">
        <v>24</v>
      </c>
      <c r="I2437">
        <v>2615638</v>
      </c>
      <c r="J2437">
        <v>2617383</v>
      </c>
      <c r="K2437" t="s">
        <v>52</v>
      </c>
      <c r="L2437" t="s">
        <v>9481</v>
      </c>
      <c r="M2437" t="s">
        <v>9481</v>
      </c>
      <c r="O2437" t="s">
        <v>9482</v>
      </c>
      <c r="S2437">
        <v>1746</v>
      </c>
      <c r="T2437">
        <v>581</v>
      </c>
    </row>
    <row r="2438" spans="1:20" x14ac:dyDescent="0.25">
      <c r="A2438" t="s">
        <v>9483</v>
      </c>
      <c r="B2438" t="s">
        <v>29</v>
      </c>
      <c r="C2438" t="s">
        <v>30</v>
      </c>
      <c r="D2438" t="s">
        <v>22</v>
      </c>
      <c r="E2438" t="s">
        <v>23</v>
      </c>
      <c r="F2438" t="s">
        <v>5</v>
      </c>
      <c r="H2438" t="s">
        <v>24</v>
      </c>
      <c r="I2438">
        <v>2617380</v>
      </c>
      <c r="J2438">
        <v>2617811</v>
      </c>
      <c r="K2438" t="s">
        <v>52</v>
      </c>
      <c r="L2438" t="s">
        <v>9485</v>
      </c>
      <c r="M2438" t="s">
        <v>9485</v>
      </c>
      <c r="O2438" t="s">
        <v>56</v>
      </c>
      <c r="S2438">
        <v>432</v>
      </c>
      <c r="T2438">
        <v>143</v>
      </c>
    </row>
    <row r="2439" spans="1:20" x14ac:dyDescent="0.25">
      <c r="A2439" t="s">
        <v>9486</v>
      </c>
      <c r="B2439" t="s">
        <v>29</v>
      </c>
      <c r="C2439" t="s">
        <v>30</v>
      </c>
      <c r="D2439" t="s">
        <v>22</v>
      </c>
      <c r="E2439" t="s">
        <v>23</v>
      </c>
      <c r="F2439" t="s">
        <v>5</v>
      </c>
      <c r="H2439" t="s">
        <v>24</v>
      </c>
      <c r="I2439">
        <v>2617830</v>
      </c>
      <c r="J2439">
        <v>2619065</v>
      </c>
      <c r="K2439" t="s">
        <v>52</v>
      </c>
      <c r="L2439" t="s">
        <v>9488</v>
      </c>
      <c r="M2439" t="s">
        <v>9488</v>
      </c>
      <c r="O2439" t="s">
        <v>9489</v>
      </c>
      <c r="S2439">
        <v>1236</v>
      </c>
      <c r="T2439">
        <v>411</v>
      </c>
    </row>
    <row r="2440" spans="1:20" x14ac:dyDescent="0.25">
      <c r="A2440" t="s">
        <v>9491</v>
      </c>
      <c r="B2440" t="s">
        <v>29</v>
      </c>
      <c r="C2440" t="s">
        <v>30</v>
      </c>
      <c r="D2440" t="s">
        <v>22</v>
      </c>
      <c r="E2440" t="s">
        <v>23</v>
      </c>
      <c r="F2440" t="s">
        <v>5</v>
      </c>
      <c r="H2440" t="s">
        <v>24</v>
      </c>
      <c r="I2440">
        <v>2619472</v>
      </c>
      <c r="J2440">
        <v>2619951</v>
      </c>
      <c r="K2440" t="s">
        <v>52</v>
      </c>
      <c r="L2440" t="s">
        <v>9493</v>
      </c>
      <c r="M2440" t="s">
        <v>9493</v>
      </c>
      <c r="O2440" t="s">
        <v>9494</v>
      </c>
      <c r="P2440" t="s">
        <v>9490</v>
      </c>
      <c r="S2440">
        <v>480</v>
      </c>
      <c r="T2440">
        <v>159</v>
      </c>
    </row>
    <row r="2441" spans="1:20" x14ac:dyDescent="0.25">
      <c r="A2441" t="s">
        <v>9496</v>
      </c>
      <c r="B2441" t="s">
        <v>29</v>
      </c>
      <c r="C2441" t="s">
        <v>30</v>
      </c>
      <c r="D2441" t="s">
        <v>22</v>
      </c>
      <c r="E2441" t="s">
        <v>23</v>
      </c>
      <c r="F2441" t="s">
        <v>5</v>
      </c>
      <c r="H2441" t="s">
        <v>24</v>
      </c>
      <c r="I2441">
        <v>2619955</v>
      </c>
      <c r="J2441">
        <v>2620722</v>
      </c>
      <c r="K2441" t="s">
        <v>52</v>
      </c>
      <c r="L2441" t="s">
        <v>9498</v>
      </c>
      <c r="M2441" t="s">
        <v>9498</v>
      </c>
      <c r="O2441" t="s">
        <v>9499</v>
      </c>
      <c r="P2441" t="s">
        <v>9495</v>
      </c>
      <c r="S2441">
        <v>768</v>
      </c>
      <c r="T2441">
        <v>255</v>
      </c>
    </row>
    <row r="2442" spans="1:20" x14ac:dyDescent="0.25">
      <c r="A2442" t="s">
        <v>9500</v>
      </c>
      <c r="B2442" t="s">
        <v>29</v>
      </c>
      <c r="C2442" t="s">
        <v>30</v>
      </c>
      <c r="D2442" t="s">
        <v>22</v>
      </c>
      <c r="E2442" t="s">
        <v>23</v>
      </c>
      <c r="F2442" t="s">
        <v>5</v>
      </c>
      <c r="H2442" t="s">
        <v>24</v>
      </c>
      <c r="I2442">
        <v>2620722</v>
      </c>
      <c r="J2442">
        <v>2622083</v>
      </c>
      <c r="K2442" t="s">
        <v>52</v>
      </c>
      <c r="L2442" t="s">
        <v>9502</v>
      </c>
      <c r="M2442" t="s">
        <v>9502</v>
      </c>
      <c r="O2442" t="s">
        <v>947</v>
      </c>
      <c r="S2442">
        <v>1362</v>
      </c>
      <c r="T2442">
        <v>453</v>
      </c>
    </row>
    <row r="2443" spans="1:20" x14ac:dyDescent="0.25">
      <c r="A2443" t="s">
        <v>9503</v>
      </c>
      <c r="B2443" t="s">
        <v>29</v>
      </c>
      <c r="C2443" t="s">
        <v>30</v>
      </c>
      <c r="D2443" t="s">
        <v>22</v>
      </c>
      <c r="E2443" t="s">
        <v>23</v>
      </c>
      <c r="F2443" t="s">
        <v>5</v>
      </c>
      <c r="H2443" t="s">
        <v>24</v>
      </c>
      <c r="I2443">
        <v>2622279</v>
      </c>
      <c r="J2443">
        <v>2622920</v>
      </c>
      <c r="K2443" t="s">
        <v>25</v>
      </c>
      <c r="L2443" t="s">
        <v>9505</v>
      </c>
      <c r="M2443" t="s">
        <v>9505</v>
      </c>
      <c r="O2443" t="s">
        <v>7729</v>
      </c>
      <c r="S2443">
        <v>642</v>
      </c>
      <c r="T2443">
        <v>213</v>
      </c>
    </row>
    <row r="2444" spans="1:20" x14ac:dyDescent="0.25">
      <c r="A2444" t="s">
        <v>9506</v>
      </c>
      <c r="B2444" t="s">
        <v>29</v>
      </c>
      <c r="C2444" t="s">
        <v>30</v>
      </c>
      <c r="D2444" t="s">
        <v>22</v>
      </c>
      <c r="E2444" t="s">
        <v>23</v>
      </c>
      <c r="F2444" t="s">
        <v>5</v>
      </c>
      <c r="H2444" t="s">
        <v>24</v>
      </c>
      <c r="I2444">
        <v>2622930</v>
      </c>
      <c r="J2444">
        <v>2623373</v>
      </c>
      <c r="K2444" t="s">
        <v>52</v>
      </c>
      <c r="L2444" t="s">
        <v>9508</v>
      </c>
      <c r="M2444" t="s">
        <v>9508</v>
      </c>
      <c r="O2444" t="s">
        <v>9509</v>
      </c>
      <c r="S2444">
        <v>444</v>
      </c>
      <c r="T2444">
        <v>147</v>
      </c>
    </row>
    <row r="2445" spans="1:20" x14ac:dyDescent="0.25">
      <c r="A2445" t="s">
        <v>9510</v>
      </c>
      <c r="B2445" t="s">
        <v>29</v>
      </c>
      <c r="C2445" t="s">
        <v>30</v>
      </c>
      <c r="D2445" t="s">
        <v>22</v>
      </c>
      <c r="E2445" t="s">
        <v>23</v>
      </c>
      <c r="F2445" t="s">
        <v>5</v>
      </c>
      <c r="H2445" t="s">
        <v>24</v>
      </c>
      <c r="I2445">
        <v>2623455</v>
      </c>
      <c r="J2445">
        <v>2624930</v>
      </c>
      <c r="K2445" t="s">
        <v>52</v>
      </c>
      <c r="L2445" t="s">
        <v>9512</v>
      </c>
      <c r="M2445" t="s">
        <v>9512</v>
      </c>
      <c r="O2445" t="s">
        <v>2501</v>
      </c>
      <c r="S2445">
        <v>1476</v>
      </c>
      <c r="T2445">
        <v>491</v>
      </c>
    </row>
    <row r="2446" spans="1:20" x14ac:dyDescent="0.25">
      <c r="A2446" t="s">
        <v>9513</v>
      </c>
      <c r="B2446" t="s">
        <v>29</v>
      </c>
      <c r="C2446" t="s">
        <v>30</v>
      </c>
      <c r="D2446" t="s">
        <v>22</v>
      </c>
      <c r="E2446" t="s">
        <v>23</v>
      </c>
      <c r="F2446" t="s">
        <v>5</v>
      </c>
      <c r="H2446" t="s">
        <v>24</v>
      </c>
      <c r="I2446">
        <v>2625061</v>
      </c>
      <c r="J2446">
        <v>2625558</v>
      </c>
      <c r="K2446" t="s">
        <v>52</v>
      </c>
      <c r="L2446" t="s">
        <v>9515</v>
      </c>
      <c r="M2446" t="s">
        <v>9515</v>
      </c>
      <c r="O2446" t="s">
        <v>9509</v>
      </c>
      <c r="S2446">
        <v>498</v>
      </c>
      <c r="T2446">
        <v>165</v>
      </c>
    </row>
    <row r="2447" spans="1:20" x14ac:dyDescent="0.25">
      <c r="A2447" t="s">
        <v>9517</v>
      </c>
      <c r="B2447" t="s">
        <v>29</v>
      </c>
      <c r="C2447" t="s">
        <v>30</v>
      </c>
      <c r="D2447" t="s">
        <v>22</v>
      </c>
      <c r="E2447" t="s">
        <v>23</v>
      </c>
      <c r="F2447" t="s">
        <v>5</v>
      </c>
      <c r="H2447" t="s">
        <v>24</v>
      </c>
      <c r="I2447">
        <v>2625954</v>
      </c>
      <c r="J2447">
        <v>2627672</v>
      </c>
      <c r="K2447" t="s">
        <v>25</v>
      </c>
      <c r="L2447" t="s">
        <v>9519</v>
      </c>
      <c r="M2447" t="s">
        <v>9519</v>
      </c>
      <c r="O2447" t="s">
        <v>9520</v>
      </c>
      <c r="P2447" t="s">
        <v>9516</v>
      </c>
      <c r="S2447">
        <v>1719</v>
      </c>
      <c r="T2447">
        <v>572</v>
      </c>
    </row>
    <row r="2448" spans="1:20" x14ac:dyDescent="0.25">
      <c r="A2448" t="s">
        <v>9521</v>
      </c>
      <c r="B2448" t="s">
        <v>29</v>
      </c>
      <c r="C2448" t="s">
        <v>30</v>
      </c>
      <c r="D2448" t="s">
        <v>22</v>
      </c>
      <c r="E2448" t="s">
        <v>23</v>
      </c>
      <c r="F2448" t="s">
        <v>5</v>
      </c>
      <c r="H2448" t="s">
        <v>24</v>
      </c>
      <c r="I2448">
        <v>2627675</v>
      </c>
      <c r="J2448">
        <v>2628895</v>
      </c>
      <c r="K2448" t="s">
        <v>25</v>
      </c>
      <c r="L2448" t="s">
        <v>9523</v>
      </c>
      <c r="M2448" t="s">
        <v>9523</v>
      </c>
      <c r="O2448" t="s">
        <v>2407</v>
      </c>
      <c r="S2448">
        <v>1221</v>
      </c>
      <c r="T2448">
        <v>406</v>
      </c>
    </row>
    <row r="2449" spans="1:20" x14ac:dyDescent="0.25">
      <c r="A2449" t="s">
        <v>9524</v>
      </c>
      <c r="B2449" t="s">
        <v>29</v>
      </c>
      <c r="C2449" t="s">
        <v>30</v>
      </c>
      <c r="D2449" t="s">
        <v>22</v>
      </c>
      <c r="E2449" t="s">
        <v>23</v>
      </c>
      <c r="F2449" t="s">
        <v>5</v>
      </c>
      <c r="H2449" t="s">
        <v>24</v>
      </c>
      <c r="I2449">
        <v>2628965</v>
      </c>
      <c r="J2449">
        <v>2629840</v>
      </c>
      <c r="K2449" t="s">
        <v>25</v>
      </c>
      <c r="L2449" t="s">
        <v>9526</v>
      </c>
      <c r="M2449" t="s">
        <v>9526</v>
      </c>
      <c r="O2449" t="s">
        <v>9527</v>
      </c>
      <c r="S2449">
        <v>876</v>
      </c>
      <c r="T2449">
        <v>291</v>
      </c>
    </row>
    <row r="2450" spans="1:20" x14ac:dyDescent="0.25">
      <c r="A2450" t="s">
        <v>9528</v>
      </c>
      <c r="B2450" t="s">
        <v>29</v>
      </c>
      <c r="C2450" t="s">
        <v>30</v>
      </c>
      <c r="D2450" t="s">
        <v>22</v>
      </c>
      <c r="E2450" t="s">
        <v>23</v>
      </c>
      <c r="F2450" t="s">
        <v>5</v>
      </c>
      <c r="H2450" t="s">
        <v>24</v>
      </c>
      <c r="I2450">
        <v>2629841</v>
      </c>
      <c r="J2450">
        <v>2630458</v>
      </c>
      <c r="K2450" t="s">
        <v>25</v>
      </c>
      <c r="L2450" t="s">
        <v>9530</v>
      </c>
      <c r="M2450" t="s">
        <v>9530</v>
      </c>
      <c r="O2450" t="s">
        <v>9531</v>
      </c>
      <c r="S2450">
        <v>618</v>
      </c>
      <c r="T2450">
        <v>205</v>
      </c>
    </row>
    <row r="2451" spans="1:20" x14ac:dyDescent="0.25">
      <c r="A2451" t="s">
        <v>9532</v>
      </c>
      <c r="B2451" t="s">
        <v>29</v>
      </c>
      <c r="C2451" t="s">
        <v>30</v>
      </c>
      <c r="D2451" t="s">
        <v>22</v>
      </c>
      <c r="E2451" t="s">
        <v>23</v>
      </c>
      <c r="F2451" t="s">
        <v>5</v>
      </c>
      <c r="H2451" t="s">
        <v>24</v>
      </c>
      <c r="I2451">
        <v>2630589</v>
      </c>
      <c r="J2451">
        <v>2631536</v>
      </c>
      <c r="K2451" t="s">
        <v>25</v>
      </c>
      <c r="L2451" t="s">
        <v>9534</v>
      </c>
      <c r="M2451" t="s">
        <v>9534</v>
      </c>
      <c r="O2451" t="s">
        <v>56</v>
      </c>
      <c r="S2451">
        <v>948</v>
      </c>
      <c r="T2451">
        <v>315</v>
      </c>
    </row>
    <row r="2452" spans="1:20" x14ac:dyDescent="0.25">
      <c r="A2452" t="s">
        <v>9536</v>
      </c>
      <c r="B2452" t="s">
        <v>29</v>
      </c>
      <c r="C2452" t="s">
        <v>30</v>
      </c>
      <c r="D2452" t="s">
        <v>22</v>
      </c>
      <c r="E2452" t="s">
        <v>23</v>
      </c>
      <c r="F2452" t="s">
        <v>5</v>
      </c>
      <c r="H2452" t="s">
        <v>24</v>
      </c>
      <c r="I2452">
        <v>2631545</v>
      </c>
      <c r="J2452">
        <v>2632294</v>
      </c>
      <c r="K2452" t="s">
        <v>25</v>
      </c>
      <c r="L2452" t="s">
        <v>9538</v>
      </c>
      <c r="M2452" t="s">
        <v>9538</v>
      </c>
      <c r="O2452" t="s">
        <v>9539</v>
      </c>
      <c r="P2452" t="s">
        <v>9535</v>
      </c>
      <c r="S2452">
        <v>750</v>
      </c>
      <c r="T2452">
        <v>249</v>
      </c>
    </row>
    <row r="2453" spans="1:20" x14ac:dyDescent="0.25">
      <c r="A2453" t="s">
        <v>9540</v>
      </c>
      <c r="B2453" t="s">
        <v>29</v>
      </c>
      <c r="C2453" t="s">
        <v>30</v>
      </c>
      <c r="D2453" t="s">
        <v>22</v>
      </c>
      <c r="E2453" t="s">
        <v>23</v>
      </c>
      <c r="F2453" t="s">
        <v>5</v>
      </c>
      <c r="H2453" t="s">
        <v>24</v>
      </c>
      <c r="I2453">
        <v>2632339</v>
      </c>
      <c r="J2453">
        <v>2634693</v>
      </c>
      <c r="K2453" t="s">
        <v>25</v>
      </c>
      <c r="L2453" t="s">
        <v>9542</v>
      </c>
      <c r="M2453" t="s">
        <v>9542</v>
      </c>
      <c r="O2453" t="s">
        <v>386</v>
      </c>
      <c r="S2453">
        <v>2355</v>
      </c>
      <c r="T2453">
        <v>784</v>
      </c>
    </row>
    <row r="2454" spans="1:20" x14ac:dyDescent="0.25">
      <c r="A2454" t="s">
        <v>9544</v>
      </c>
      <c r="B2454" t="s">
        <v>29</v>
      </c>
      <c r="C2454" t="s">
        <v>30</v>
      </c>
      <c r="D2454" t="s">
        <v>22</v>
      </c>
      <c r="E2454" t="s">
        <v>23</v>
      </c>
      <c r="F2454" t="s">
        <v>5</v>
      </c>
      <c r="H2454" t="s">
        <v>24</v>
      </c>
      <c r="I2454">
        <v>2634727</v>
      </c>
      <c r="J2454">
        <v>2634915</v>
      </c>
      <c r="K2454" t="s">
        <v>25</v>
      </c>
      <c r="L2454" t="s">
        <v>9546</v>
      </c>
      <c r="M2454" t="s">
        <v>9546</v>
      </c>
      <c r="O2454" t="s">
        <v>9547</v>
      </c>
      <c r="P2454" t="s">
        <v>9543</v>
      </c>
      <c r="S2454">
        <v>189</v>
      </c>
      <c r="T2454">
        <v>62</v>
      </c>
    </row>
    <row r="2455" spans="1:20" x14ac:dyDescent="0.25">
      <c r="A2455" t="s">
        <v>9548</v>
      </c>
      <c r="B2455" t="s">
        <v>29</v>
      </c>
      <c r="C2455" t="s">
        <v>30</v>
      </c>
      <c r="D2455" t="s">
        <v>22</v>
      </c>
      <c r="E2455" t="s">
        <v>23</v>
      </c>
      <c r="F2455" t="s">
        <v>5</v>
      </c>
      <c r="H2455" t="s">
        <v>24</v>
      </c>
      <c r="I2455">
        <v>2635058</v>
      </c>
      <c r="J2455">
        <v>2635618</v>
      </c>
      <c r="K2455" t="s">
        <v>25</v>
      </c>
      <c r="L2455" t="s">
        <v>9550</v>
      </c>
      <c r="M2455" t="s">
        <v>9550</v>
      </c>
      <c r="O2455" t="s">
        <v>56</v>
      </c>
      <c r="S2455">
        <v>561</v>
      </c>
      <c r="T2455">
        <v>186</v>
      </c>
    </row>
    <row r="2456" spans="1:20" x14ac:dyDescent="0.25">
      <c r="A2456" t="s">
        <v>9551</v>
      </c>
      <c r="B2456" t="s">
        <v>29</v>
      </c>
      <c r="C2456" t="s">
        <v>30</v>
      </c>
      <c r="D2456" t="s">
        <v>22</v>
      </c>
      <c r="E2456" t="s">
        <v>23</v>
      </c>
      <c r="F2456" t="s">
        <v>5</v>
      </c>
      <c r="H2456" t="s">
        <v>24</v>
      </c>
      <c r="I2456">
        <v>2635737</v>
      </c>
      <c r="J2456">
        <v>2637968</v>
      </c>
      <c r="K2456" t="s">
        <v>25</v>
      </c>
      <c r="L2456" t="s">
        <v>9553</v>
      </c>
      <c r="M2456" t="s">
        <v>9553</v>
      </c>
      <c r="O2456" t="s">
        <v>56</v>
      </c>
      <c r="S2456">
        <v>2232</v>
      </c>
      <c r="T2456">
        <v>743</v>
      </c>
    </row>
    <row r="2457" spans="1:20" x14ac:dyDescent="0.25">
      <c r="A2457" t="s">
        <v>9554</v>
      </c>
      <c r="B2457" t="s">
        <v>29</v>
      </c>
      <c r="C2457" t="s">
        <v>30</v>
      </c>
      <c r="D2457" t="s">
        <v>22</v>
      </c>
      <c r="E2457" t="s">
        <v>23</v>
      </c>
      <c r="F2457" t="s">
        <v>5</v>
      </c>
      <c r="H2457" t="s">
        <v>24</v>
      </c>
      <c r="I2457">
        <v>2638038</v>
      </c>
      <c r="J2457">
        <v>2638970</v>
      </c>
      <c r="K2457" t="s">
        <v>25</v>
      </c>
      <c r="L2457" t="s">
        <v>9556</v>
      </c>
      <c r="M2457" t="s">
        <v>9556</v>
      </c>
      <c r="O2457" t="s">
        <v>9557</v>
      </c>
      <c r="S2457">
        <v>933</v>
      </c>
      <c r="T2457">
        <v>310</v>
      </c>
    </row>
    <row r="2458" spans="1:20" x14ac:dyDescent="0.25">
      <c r="A2458" t="s">
        <v>9558</v>
      </c>
      <c r="B2458" t="s">
        <v>29</v>
      </c>
      <c r="C2458" t="s">
        <v>30</v>
      </c>
      <c r="D2458" t="s">
        <v>22</v>
      </c>
      <c r="E2458" t="s">
        <v>23</v>
      </c>
      <c r="F2458" t="s">
        <v>5</v>
      </c>
      <c r="H2458" t="s">
        <v>24</v>
      </c>
      <c r="I2458">
        <v>2639002</v>
      </c>
      <c r="J2458">
        <v>2639901</v>
      </c>
      <c r="K2458" t="s">
        <v>25</v>
      </c>
      <c r="L2458" t="s">
        <v>9560</v>
      </c>
      <c r="M2458" t="s">
        <v>9560</v>
      </c>
      <c r="O2458" t="s">
        <v>6276</v>
      </c>
      <c r="S2458">
        <v>900</v>
      </c>
      <c r="T2458">
        <v>299</v>
      </c>
    </row>
    <row r="2459" spans="1:20" x14ac:dyDescent="0.25">
      <c r="A2459" t="s">
        <v>9561</v>
      </c>
      <c r="B2459" t="s">
        <v>29</v>
      </c>
      <c r="C2459" t="s">
        <v>30</v>
      </c>
      <c r="D2459" t="s">
        <v>22</v>
      </c>
      <c r="E2459" t="s">
        <v>23</v>
      </c>
      <c r="F2459" t="s">
        <v>5</v>
      </c>
      <c r="H2459" t="s">
        <v>24</v>
      </c>
      <c r="I2459">
        <v>2639928</v>
      </c>
      <c r="J2459">
        <v>2642603</v>
      </c>
      <c r="K2459" t="s">
        <v>52</v>
      </c>
      <c r="L2459" t="s">
        <v>9563</v>
      </c>
      <c r="M2459" t="s">
        <v>9563</v>
      </c>
      <c r="O2459" t="s">
        <v>56</v>
      </c>
      <c r="S2459">
        <v>2676</v>
      </c>
      <c r="T2459">
        <v>891</v>
      </c>
    </row>
    <row r="2460" spans="1:20" x14ac:dyDescent="0.25">
      <c r="A2460" t="s">
        <v>9564</v>
      </c>
      <c r="B2460" t="s">
        <v>29</v>
      </c>
      <c r="C2460" t="s">
        <v>30</v>
      </c>
      <c r="D2460" t="s">
        <v>22</v>
      </c>
      <c r="E2460" t="s">
        <v>23</v>
      </c>
      <c r="F2460" t="s">
        <v>5</v>
      </c>
      <c r="H2460" t="s">
        <v>24</v>
      </c>
      <c r="I2460">
        <v>2642875</v>
      </c>
      <c r="J2460">
        <v>2644236</v>
      </c>
      <c r="K2460" t="s">
        <v>52</v>
      </c>
      <c r="L2460" t="s">
        <v>9566</v>
      </c>
      <c r="M2460" t="s">
        <v>9566</v>
      </c>
      <c r="O2460" t="s">
        <v>4645</v>
      </c>
      <c r="S2460">
        <v>1362</v>
      </c>
      <c r="T2460">
        <v>453</v>
      </c>
    </row>
    <row r="2461" spans="1:20" x14ac:dyDescent="0.25">
      <c r="A2461" t="s">
        <v>9567</v>
      </c>
      <c r="B2461" t="s">
        <v>29</v>
      </c>
      <c r="C2461" t="s">
        <v>30</v>
      </c>
      <c r="D2461" t="s">
        <v>22</v>
      </c>
      <c r="E2461" t="s">
        <v>23</v>
      </c>
      <c r="F2461" t="s">
        <v>5</v>
      </c>
      <c r="H2461" t="s">
        <v>24</v>
      </c>
      <c r="I2461">
        <v>2644270</v>
      </c>
      <c r="J2461">
        <v>2646117</v>
      </c>
      <c r="K2461" t="s">
        <v>52</v>
      </c>
      <c r="L2461" t="s">
        <v>9569</v>
      </c>
      <c r="M2461" t="s">
        <v>9569</v>
      </c>
      <c r="O2461" t="s">
        <v>9570</v>
      </c>
      <c r="S2461">
        <v>1848</v>
      </c>
      <c r="T2461">
        <v>615</v>
      </c>
    </row>
    <row r="2462" spans="1:20" x14ac:dyDescent="0.25">
      <c r="A2462" t="s">
        <v>9571</v>
      </c>
      <c r="B2462" t="s">
        <v>29</v>
      </c>
      <c r="C2462" t="s">
        <v>30</v>
      </c>
      <c r="D2462" t="s">
        <v>22</v>
      </c>
      <c r="E2462" t="s">
        <v>23</v>
      </c>
      <c r="F2462" t="s">
        <v>5</v>
      </c>
      <c r="H2462" t="s">
        <v>24</v>
      </c>
      <c r="I2462">
        <v>2646336</v>
      </c>
      <c r="J2462">
        <v>2647520</v>
      </c>
      <c r="K2462" t="s">
        <v>52</v>
      </c>
      <c r="L2462" t="s">
        <v>9573</v>
      </c>
      <c r="M2462" t="s">
        <v>9573</v>
      </c>
      <c r="O2462" t="s">
        <v>9574</v>
      </c>
      <c r="S2462">
        <v>1185</v>
      </c>
      <c r="T2462">
        <v>394</v>
      </c>
    </row>
    <row r="2463" spans="1:20" x14ac:dyDescent="0.25">
      <c r="A2463" t="s">
        <v>9575</v>
      </c>
      <c r="B2463" t="s">
        <v>29</v>
      </c>
      <c r="C2463" t="s">
        <v>30</v>
      </c>
      <c r="D2463" t="s">
        <v>22</v>
      </c>
      <c r="E2463" t="s">
        <v>23</v>
      </c>
      <c r="F2463" t="s">
        <v>5</v>
      </c>
      <c r="H2463" t="s">
        <v>24</v>
      </c>
      <c r="I2463">
        <v>2647556</v>
      </c>
      <c r="J2463">
        <v>2648689</v>
      </c>
      <c r="K2463" t="s">
        <v>52</v>
      </c>
      <c r="L2463" t="s">
        <v>9577</v>
      </c>
      <c r="M2463" t="s">
        <v>9577</v>
      </c>
      <c r="O2463" t="s">
        <v>9578</v>
      </c>
      <c r="S2463">
        <v>1134</v>
      </c>
      <c r="T2463">
        <v>377</v>
      </c>
    </row>
    <row r="2464" spans="1:20" x14ac:dyDescent="0.25">
      <c r="A2464" t="s">
        <v>9579</v>
      </c>
      <c r="B2464" t="s">
        <v>29</v>
      </c>
      <c r="C2464" t="s">
        <v>30</v>
      </c>
      <c r="D2464" t="s">
        <v>22</v>
      </c>
      <c r="E2464" t="s">
        <v>23</v>
      </c>
      <c r="F2464" t="s">
        <v>5</v>
      </c>
      <c r="H2464" t="s">
        <v>24</v>
      </c>
      <c r="I2464">
        <v>2648890</v>
      </c>
      <c r="J2464">
        <v>2649327</v>
      </c>
      <c r="K2464" t="s">
        <v>25</v>
      </c>
      <c r="L2464" t="s">
        <v>9581</v>
      </c>
      <c r="M2464" t="s">
        <v>9581</v>
      </c>
      <c r="O2464" t="s">
        <v>9582</v>
      </c>
      <c r="S2464">
        <v>438</v>
      </c>
      <c r="T2464">
        <v>145</v>
      </c>
    </row>
    <row r="2465" spans="1:20" x14ac:dyDescent="0.25">
      <c r="A2465" t="s">
        <v>9583</v>
      </c>
      <c r="B2465" t="s">
        <v>29</v>
      </c>
      <c r="C2465" t="s">
        <v>30</v>
      </c>
      <c r="D2465" t="s">
        <v>22</v>
      </c>
      <c r="E2465" t="s">
        <v>23</v>
      </c>
      <c r="F2465" t="s">
        <v>5</v>
      </c>
      <c r="H2465" t="s">
        <v>24</v>
      </c>
      <c r="I2465">
        <v>2649371</v>
      </c>
      <c r="J2465">
        <v>2650114</v>
      </c>
      <c r="K2465" t="s">
        <v>52</v>
      </c>
      <c r="L2465" t="s">
        <v>9585</v>
      </c>
      <c r="M2465" t="s">
        <v>9585</v>
      </c>
      <c r="O2465" t="s">
        <v>9586</v>
      </c>
      <c r="S2465">
        <v>744</v>
      </c>
      <c r="T2465">
        <v>247</v>
      </c>
    </row>
    <row r="2466" spans="1:20" x14ac:dyDescent="0.25">
      <c r="A2466" t="s">
        <v>9587</v>
      </c>
      <c r="B2466" t="s">
        <v>29</v>
      </c>
      <c r="C2466" t="s">
        <v>30</v>
      </c>
      <c r="D2466" t="s">
        <v>22</v>
      </c>
      <c r="E2466" t="s">
        <v>23</v>
      </c>
      <c r="F2466" t="s">
        <v>5</v>
      </c>
      <c r="H2466" t="s">
        <v>24</v>
      </c>
      <c r="I2466">
        <v>2650353</v>
      </c>
      <c r="J2466">
        <v>2651414</v>
      </c>
      <c r="K2466" t="s">
        <v>52</v>
      </c>
      <c r="L2466" t="s">
        <v>9589</v>
      </c>
      <c r="M2466" t="s">
        <v>9589</v>
      </c>
      <c r="O2466" t="s">
        <v>8389</v>
      </c>
      <c r="S2466">
        <v>1062</v>
      </c>
      <c r="T2466">
        <v>353</v>
      </c>
    </row>
    <row r="2467" spans="1:20" x14ac:dyDescent="0.25">
      <c r="A2467" t="s">
        <v>9591</v>
      </c>
      <c r="B2467" t="s">
        <v>29</v>
      </c>
      <c r="C2467" t="s">
        <v>30</v>
      </c>
      <c r="D2467" t="s">
        <v>22</v>
      </c>
      <c r="E2467" t="s">
        <v>23</v>
      </c>
      <c r="F2467" t="s">
        <v>5</v>
      </c>
      <c r="H2467" t="s">
        <v>24</v>
      </c>
      <c r="I2467">
        <v>2651407</v>
      </c>
      <c r="J2467">
        <v>2652711</v>
      </c>
      <c r="K2467" t="s">
        <v>52</v>
      </c>
      <c r="L2467" t="s">
        <v>9593</v>
      </c>
      <c r="M2467" t="s">
        <v>9593</v>
      </c>
      <c r="O2467" t="s">
        <v>9594</v>
      </c>
      <c r="P2467" t="s">
        <v>9590</v>
      </c>
      <c r="S2467">
        <v>1305</v>
      </c>
      <c r="T2467">
        <v>434</v>
      </c>
    </row>
    <row r="2468" spans="1:20" x14ac:dyDescent="0.25">
      <c r="A2468" t="s">
        <v>9595</v>
      </c>
      <c r="B2468" t="s">
        <v>29</v>
      </c>
      <c r="C2468" t="s">
        <v>30</v>
      </c>
      <c r="D2468" t="s">
        <v>22</v>
      </c>
      <c r="E2468" t="s">
        <v>23</v>
      </c>
      <c r="F2468" t="s">
        <v>5</v>
      </c>
      <c r="H2468" t="s">
        <v>24</v>
      </c>
      <c r="I2468">
        <v>2652738</v>
      </c>
      <c r="J2468">
        <v>2653382</v>
      </c>
      <c r="K2468" t="s">
        <v>52</v>
      </c>
      <c r="L2468" t="s">
        <v>9597</v>
      </c>
      <c r="M2468" t="s">
        <v>9597</v>
      </c>
      <c r="O2468" t="s">
        <v>9598</v>
      </c>
      <c r="S2468">
        <v>645</v>
      </c>
      <c r="T2468">
        <v>214</v>
      </c>
    </row>
    <row r="2469" spans="1:20" x14ac:dyDescent="0.25">
      <c r="A2469" t="s">
        <v>9600</v>
      </c>
      <c r="B2469" t="s">
        <v>29</v>
      </c>
      <c r="C2469" t="s">
        <v>30</v>
      </c>
      <c r="D2469" t="s">
        <v>22</v>
      </c>
      <c r="E2469" t="s">
        <v>23</v>
      </c>
      <c r="F2469" t="s">
        <v>5</v>
      </c>
      <c r="H2469" t="s">
        <v>24</v>
      </c>
      <c r="I2469">
        <v>2653412</v>
      </c>
      <c r="J2469">
        <v>2654674</v>
      </c>
      <c r="K2469" t="s">
        <v>52</v>
      </c>
      <c r="L2469" t="s">
        <v>9602</v>
      </c>
      <c r="M2469" t="s">
        <v>9602</v>
      </c>
      <c r="O2469" t="s">
        <v>9603</v>
      </c>
      <c r="P2469" t="s">
        <v>9599</v>
      </c>
      <c r="S2469">
        <v>1263</v>
      </c>
      <c r="T2469">
        <v>420</v>
      </c>
    </row>
    <row r="2470" spans="1:20" x14ac:dyDescent="0.25">
      <c r="A2470" t="s">
        <v>9604</v>
      </c>
      <c r="B2470" t="s">
        <v>29</v>
      </c>
      <c r="C2470" t="s">
        <v>30</v>
      </c>
      <c r="D2470" t="s">
        <v>22</v>
      </c>
      <c r="E2470" t="s">
        <v>23</v>
      </c>
      <c r="F2470" t="s">
        <v>5</v>
      </c>
      <c r="H2470" t="s">
        <v>24</v>
      </c>
      <c r="I2470">
        <v>2654694</v>
      </c>
      <c r="J2470">
        <v>2654942</v>
      </c>
      <c r="K2470" t="s">
        <v>52</v>
      </c>
      <c r="L2470" t="s">
        <v>9606</v>
      </c>
      <c r="M2470" t="s">
        <v>9606</v>
      </c>
      <c r="O2470" t="s">
        <v>9100</v>
      </c>
      <c r="S2470">
        <v>249</v>
      </c>
      <c r="T2470">
        <v>82</v>
      </c>
    </row>
    <row r="2471" spans="1:20" x14ac:dyDescent="0.25">
      <c r="A2471" t="s">
        <v>9607</v>
      </c>
      <c r="B2471" t="s">
        <v>29</v>
      </c>
      <c r="C2471" t="s">
        <v>30</v>
      </c>
      <c r="D2471" t="s">
        <v>22</v>
      </c>
      <c r="E2471" t="s">
        <v>23</v>
      </c>
      <c r="F2471" t="s">
        <v>5</v>
      </c>
      <c r="H2471" t="s">
        <v>24</v>
      </c>
      <c r="I2471">
        <v>2655003</v>
      </c>
      <c r="J2471">
        <v>2655320</v>
      </c>
      <c r="K2471" t="s">
        <v>52</v>
      </c>
      <c r="L2471" t="s">
        <v>9609</v>
      </c>
      <c r="M2471" t="s">
        <v>9609</v>
      </c>
      <c r="O2471" t="s">
        <v>4954</v>
      </c>
      <c r="S2471">
        <v>318</v>
      </c>
      <c r="T2471">
        <v>105</v>
      </c>
    </row>
    <row r="2472" spans="1:20" x14ac:dyDescent="0.25">
      <c r="A2472" t="s">
        <v>9610</v>
      </c>
      <c r="B2472" t="s">
        <v>29</v>
      </c>
      <c r="C2472" t="s">
        <v>30</v>
      </c>
      <c r="D2472" t="s">
        <v>22</v>
      </c>
      <c r="E2472" t="s">
        <v>23</v>
      </c>
      <c r="F2472" t="s">
        <v>5</v>
      </c>
      <c r="H2472" t="s">
        <v>24</v>
      </c>
      <c r="I2472">
        <v>2655317</v>
      </c>
      <c r="J2472">
        <v>2655970</v>
      </c>
      <c r="K2472" t="s">
        <v>52</v>
      </c>
      <c r="L2472" t="s">
        <v>9612</v>
      </c>
      <c r="M2472" t="s">
        <v>9612</v>
      </c>
      <c r="O2472" t="s">
        <v>702</v>
      </c>
      <c r="S2472">
        <v>654</v>
      </c>
      <c r="T2472">
        <v>217</v>
      </c>
    </row>
    <row r="2473" spans="1:20" x14ac:dyDescent="0.25">
      <c r="A2473" t="s">
        <v>9614</v>
      </c>
      <c r="B2473" t="s">
        <v>29</v>
      </c>
      <c r="C2473" t="s">
        <v>30</v>
      </c>
      <c r="D2473" t="s">
        <v>22</v>
      </c>
      <c r="E2473" t="s">
        <v>23</v>
      </c>
      <c r="F2473" t="s">
        <v>5</v>
      </c>
      <c r="H2473" t="s">
        <v>24</v>
      </c>
      <c r="I2473">
        <v>2655997</v>
      </c>
      <c r="J2473">
        <v>2656446</v>
      </c>
      <c r="K2473" t="s">
        <v>52</v>
      </c>
      <c r="L2473" t="s">
        <v>9616</v>
      </c>
      <c r="M2473" t="s">
        <v>9616</v>
      </c>
      <c r="O2473" t="s">
        <v>9617</v>
      </c>
      <c r="P2473" t="s">
        <v>9613</v>
      </c>
      <c r="S2473">
        <v>450</v>
      </c>
      <c r="T2473">
        <v>149</v>
      </c>
    </row>
    <row r="2474" spans="1:20" x14ac:dyDescent="0.25">
      <c r="A2474" t="s">
        <v>9619</v>
      </c>
      <c r="B2474" t="s">
        <v>29</v>
      </c>
      <c r="C2474" t="s">
        <v>30</v>
      </c>
      <c r="D2474" t="s">
        <v>22</v>
      </c>
      <c r="E2474" t="s">
        <v>23</v>
      </c>
      <c r="F2474" t="s">
        <v>5</v>
      </c>
      <c r="H2474" t="s">
        <v>24</v>
      </c>
      <c r="I2474">
        <v>2656467</v>
      </c>
      <c r="J2474">
        <v>2657249</v>
      </c>
      <c r="K2474" t="s">
        <v>52</v>
      </c>
      <c r="L2474" t="s">
        <v>9621</v>
      </c>
      <c r="M2474" t="s">
        <v>9621</v>
      </c>
      <c r="O2474" t="s">
        <v>9622</v>
      </c>
      <c r="P2474" t="s">
        <v>9618</v>
      </c>
      <c r="S2474">
        <v>783</v>
      </c>
      <c r="T2474">
        <v>260</v>
      </c>
    </row>
    <row r="2475" spans="1:20" x14ac:dyDescent="0.25">
      <c r="A2475" t="s">
        <v>9623</v>
      </c>
      <c r="B2475" t="s">
        <v>29</v>
      </c>
      <c r="C2475" t="s">
        <v>30</v>
      </c>
      <c r="D2475" t="s">
        <v>22</v>
      </c>
      <c r="E2475" t="s">
        <v>23</v>
      </c>
      <c r="F2475" t="s">
        <v>5</v>
      </c>
      <c r="H2475" t="s">
        <v>24</v>
      </c>
      <c r="I2475">
        <v>2657246</v>
      </c>
      <c r="J2475">
        <v>2658058</v>
      </c>
      <c r="K2475" t="s">
        <v>52</v>
      </c>
      <c r="L2475" t="s">
        <v>9625</v>
      </c>
      <c r="M2475" t="s">
        <v>9625</v>
      </c>
      <c r="O2475" t="s">
        <v>65</v>
      </c>
      <c r="S2475">
        <v>813</v>
      </c>
      <c r="T2475">
        <v>270</v>
      </c>
    </row>
    <row r="2476" spans="1:20" x14ac:dyDescent="0.25">
      <c r="A2476" t="s">
        <v>9626</v>
      </c>
      <c r="B2476" t="s">
        <v>29</v>
      </c>
      <c r="C2476" t="s">
        <v>30</v>
      </c>
      <c r="D2476" t="s">
        <v>22</v>
      </c>
      <c r="E2476" t="s">
        <v>23</v>
      </c>
      <c r="F2476" t="s">
        <v>5</v>
      </c>
      <c r="H2476" t="s">
        <v>24</v>
      </c>
      <c r="I2476">
        <v>2658233</v>
      </c>
      <c r="J2476">
        <v>2659222</v>
      </c>
      <c r="K2476" t="s">
        <v>25</v>
      </c>
      <c r="L2476" t="s">
        <v>9628</v>
      </c>
      <c r="M2476" t="s">
        <v>9628</v>
      </c>
      <c r="O2476" t="s">
        <v>9629</v>
      </c>
      <c r="S2476">
        <v>990</v>
      </c>
      <c r="T2476">
        <v>329</v>
      </c>
    </row>
    <row r="2477" spans="1:20" x14ac:dyDescent="0.25">
      <c r="A2477" t="s">
        <v>9630</v>
      </c>
      <c r="B2477" t="s">
        <v>29</v>
      </c>
      <c r="C2477" t="s">
        <v>30</v>
      </c>
      <c r="D2477" t="s">
        <v>22</v>
      </c>
      <c r="E2477" t="s">
        <v>23</v>
      </c>
      <c r="F2477" t="s">
        <v>5</v>
      </c>
      <c r="H2477" t="s">
        <v>24</v>
      </c>
      <c r="I2477">
        <v>2659222</v>
      </c>
      <c r="J2477">
        <v>2659791</v>
      </c>
      <c r="K2477" t="s">
        <v>25</v>
      </c>
      <c r="L2477" t="s">
        <v>9632</v>
      </c>
      <c r="M2477" t="s">
        <v>9632</v>
      </c>
      <c r="O2477" t="s">
        <v>9633</v>
      </c>
      <c r="S2477">
        <v>570</v>
      </c>
      <c r="T2477">
        <v>189</v>
      </c>
    </row>
    <row r="2478" spans="1:20" x14ac:dyDescent="0.25">
      <c r="A2478" t="s">
        <v>9635</v>
      </c>
      <c r="B2478" t="s">
        <v>29</v>
      </c>
      <c r="C2478" t="s">
        <v>30</v>
      </c>
      <c r="D2478" t="s">
        <v>22</v>
      </c>
      <c r="E2478" t="s">
        <v>23</v>
      </c>
      <c r="F2478" t="s">
        <v>5</v>
      </c>
      <c r="H2478" t="s">
        <v>24</v>
      </c>
      <c r="I2478">
        <v>2659788</v>
      </c>
      <c r="J2478">
        <v>2660387</v>
      </c>
      <c r="K2478" t="s">
        <v>25</v>
      </c>
      <c r="L2478" t="s">
        <v>9637</v>
      </c>
      <c r="M2478" t="s">
        <v>9637</v>
      </c>
      <c r="O2478" t="s">
        <v>9638</v>
      </c>
      <c r="P2478" t="s">
        <v>9634</v>
      </c>
      <c r="S2478">
        <v>600</v>
      </c>
      <c r="T2478">
        <v>199</v>
      </c>
    </row>
    <row r="2479" spans="1:20" x14ac:dyDescent="0.25">
      <c r="A2479" t="s">
        <v>9640</v>
      </c>
      <c r="B2479" t="s">
        <v>29</v>
      </c>
      <c r="C2479" t="s">
        <v>30</v>
      </c>
      <c r="D2479" t="s">
        <v>22</v>
      </c>
      <c r="E2479" t="s">
        <v>23</v>
      </c>
      <c r="F2479" t="s">
        <v>5</v>
      </c>
      <c r="H2479" t="s">
        <v>24</v>
      </c>
      <c r="I2479">
        <v>2660371</v>
      </c>
      <c r="J2479">
        <v>2660937</v>
      </c>
      <c r="K2479" t="s">
        <v>25</v>
      </c>
      <c r="L2479" t="s">
        <v>9642</v>
      </c>
      <c r="M2479" t="s">
        <v>9642</v>
      </c>
      <c r="O2479" t="s">
        <v>9643</v>
      </c>
      <c r="P2479" t="s">
        <v>9639</v>
      </c>
      <c r="S2479">
        <v>567</v>
      </c>
      <c r="T2479">
        <v>188</v>
      </c>
    </row>
    <row r="2480" spans="1:20" x14ac:dyDescent="0.25">
      <c r="A2480" t="s">
        <v>9645</v>
      </c>
      <c r="B2480" t="s">
        <v>29</v>
      </c>
      <c r="C2480" t="s">
        <v>30</v>
      </c>
      <c r="D2480" t="s">
        <v>22</v>
      </c>
      <c r="E2480" t="s">
        <v>23</v>
      </c>
      <c r="F2480" t="s">
        <v>5</v>
      </c>
      <c r="H2480" t="s">
        <v>24</v>
      </c>
      <c r="I2480">
        <v>2660915</v>
      </c>
      <c r="J2480">
        <v>2661640</v>
      </c>
      <c r="K2480" t="s">
        <v>25</v>
      </c>
      <c r="L2480" t="s">
        <v>9647</v>
      </c>
      <c r="M2480" t="s">
        <v>9647</v>
      </c>
      <c r="O2480" t="s">
        <v>9648</v>
      </c>
      <c r="P2480" t="s">
        <v>9644</v>
      </c>
      <c r="S2480">
        <v>726</v>
      </c>
      <c r="T2480">
        <v>241</v>
      </c>
    </row>
    <row r="2481" spans="1:20" x14ac:dyDescent="0.25">
      <c r="A2481" t="s">
        <v>9649</v>
      </c>
      <c r="B2481" t="s">
        <v>29</v>
      </c>
      <c r="C2481" t="s">
        <v>30</v>
      </c>
      <c r="D2481" t="s">
        <v>22</v>
      </c>
      <c r="E2481" t="s">
        <v>23</v>
      </c>
      <c r="F2481" t="s">
        <v>5</v>
      </c>
      <c r="H2481" t="s">
        <v>24</v>
      </c>
      <c r="I2481">
        <v>2661829</v>
      </c>
      <c r="J2481">
        <v>2663358</v>
      </c>
      <c r="K2481" t="s">
        <v>25</v>
      </c>
      <c r="L2481" t="s">
        <v>9651</v>
      </c>
      <c r="M2481" t="s">
        <v>9651</v>
      </c>
      <c r="O2481" t="s">
        <v>9652</v>
      </c>
      <c r="S2481">
        <v>1530</v>
      </c>
      <c r="T2481">
        <v>509</v>
      </c>
    </row>
    <row r="2482" spans="1:20" x14ac:dyDescent="0.25">
      <c r="A2482" t="s">
        <v>9654</v>
      </c>
      <c r="B2482" t="s">
        <v>29</v>
      </c>
      <c r="C2482" t="s">
        <v>30</v>
      </c>
      <c r="D2482" t="s">
        <v>22</v>
      </c>
      <c r="E2482" t="s">
        <v>23</v>
      </c>
      <c r="F2482" t="s">
        <v>5</v>
      </c>
      <c r="H2482" t="s">
        <v>24</v>
      </c>
      <c r="I2482">
        <v>2663432</v>
      </c>
      <c r="J2482">
        <v>2663740</v>
      </c>
      <c r="K2482" t="s">
        <v>25</v>
      </c>
      <c r="L2482" t="s">
        <v>9656</v>
      </c>
      <c r="M2482" t="s">
        <v>9656</v>
      </c>
      <c r="O2482" t="s">
        <v>9657</v>
      </c>
      <c r="P2482" t="s">
        <v>9653</v>
      </c>
      <c r="S2482">
        <v>309</v>
      </c>
      <c r="T2482">
        <v>102</v>
      </c>
    </row>
    <row r="2483" spans="1:20" x14ac:dyDescent="0.25">
      <c r="A2483" t="s">
        <v>9659</v>
      </c>
      <c r="B2483" t="s">
        <v>29</v>
      </c>
      <c r="C2483" t="s">
        <v>30</v>
      </c>
      <c r="D2483" t="s">
        <v>22</v>
      </c>
      <c r="E2483" t="s">
        <v>23</v>
      </c>
      <c r="F2483" t="s">
        <v>5</v>
      </c>
      <c r="H2483" t="s">
        <v>24</v>
      </c>
      <c r="I2483">
        <v>2663829</v>
      </c>
      <c r="J2483">
        <v>2664299</v>
      </c>
      <c r="K2483" t="s">
        <v>25</v>
      </c>
      <c r="L2483" t="s">
        <v>9661</v>
      </c>
      <c r="M2483" t="s">
        <v>9661</v>
      </c>
      <c r="O2483" t="s">
        <v>9662</v>
      </c>
      <c r="P2483" t="s">
        <v>9658</v>
      </c>
      <c r="S2483">
        <v>471</v>
      </c>
      <c r="T2483">
        <v>156</v>
      </c>
    </row>
    <row r="2484" spans="1:20" x14ac:dyDescent="0.25">
      <c r="A2484" t="s">
        <v>9664</v>
      </c>
      <c r="B2484" t="s">
        <v>29</v>
      </c>
      <c r="C2484" t="s">
        <v>30</v>
      </c>
      <c r="D2484" t="s">
        <v>22</v>
      </c>
      <c r="E2484" t="s">
        <v>23</v>
      </c>
      <c r="F2484" t="s">
        <v>5</v>
      </c>
      <c r="H2484" t="s">
        <v>24</v>
      </c>
      <c r="I2484">
        <v>2664354</v>
      </c>
      <c r="J2484">
        <v>2665238</v>
      </c>
      <c r="K2484" t="s">
        <v>25</v>
      </c>
      <c r="L2484" t="s">
        <v>9666</v>
      </c>
      <c r="M2484" t="s">
        <v>9666</v>
      </c>
      <c r="O2484" t="s">
        <v>9667</v>
      </c>
      <c r="P2484" t="s">
        <v>9663</v>
      </c>
      <c r="S2484">
        <v>885</v>
      </c>
      <c r="T2484">
        <v>294</v>
      </c>
    </row>
    <row r="2485" spans="1:20" x14ac:dyDescent="0.25">
      <c r="A2485" t="s">
        <v>9668</v>
      </c>
      <c r="B2485" t="s">
        <v>29</v>
      </c>
      <c r="C2485" t="s">
        <v>30</v>
      </c>
      <c r="D2485" t="s">
        <v>22</v>
      </c>
      <c r="E2485" t="s">
        <v>23</v>
      </c>
      <c r="F2485" t="s">
        <v>5</v>
      </c>
      <c r="H2485" t="s">
        <v>24</v>
      </c>
      <c r="I2485">
        <v>2665245</v>
      </c>
      <c r="J2485">
        <v>2665514</v>
      </c>
      <c r="K2485" t="s">
        <v>25</v>
      </c>
      <c r="L2485" t="s">
        <v>9670</v>
      </c>
      <c r="M2485" t="s">
        <v>9670</v>
      </c>
      <c r="O2485" t="s">
        <v>9671</v>
      </c>
      <c r="S2485">
        <v>270</v>
      </c>
      <c r="T2485">
        <v>89</v>
      </c>
    </row>
    <row r="2486" spans="1:20" x14ac:dyDescent="0.25">
      <c r="A2486" t="s">
        <v>9673</v>
      </c>
      <c r="B2486" t="s">
        <v>29</v>
      </c>
      <c r="C2486" t="s">
        <v>30</v>
      </c>
      <c r="D2486" t="s">
        <v>22</v>
      </c>
      <c r="E2486" t="s">
        <v>23</v>
      </c>
      <c r="F2486" t="s">
        <v>5</v>
      </c>
      <c r="H2486" t="s">
        <v>24</v>
      </c>
      <c r="I2486">
        <v>2665606</v>
      </c>
      <c r="J2486">
        <v>2666967</v>
      </c>
      <c r="K2486" t="s">
        <v>25</v>
      </c>
      <c r="L2486" t="s">
        <v>9675</v>
      </c>
      <c r="M2486" t="s">
        <v>9675</v>
      </c>
      <c r="O2486" t="s">
        <v>9676</v>
      </c>
      <c r="P2486" t="s">
        <v>9672</v>
      </c>
      <c r="S2486">
        <v>1362</v>
      </c>
      <c r="T2486">
        <v>453</v>
      </c>
    </row>
    <row r="2487" spans="1:20" x14ac:dyDescent="0.25">
      <c r="A2487" t="s">
        <v>9677</v>
      </c>
      <c r="B2487" t="s">
        <v>29</v>
      </c>
      <c r="C2487" t="s">
        <v>30</v>
      </c>
      <c r="D2487" t="s">
        <v>22</v>
      </c>
      <c r="E2487" t="s">
        <v>23</v>
      </c>
      <c r="F2487" t="s">
        <v>5</v>
      </c>
      <c r="H2487" t="s">
        <v>24</v>
      </c>
      <c r="I2487">
        <v>2666985</v>
      </c>
      <c r="J2487">
        <v>2667509</v>
      </c>
      <c r="K2487" t="s">
        <v>25</v>
      </c>
      <c r="L2487" t="s">
        <v>9679</v>
      </c>
      <c r="M2487" t="s">
        <v>9679</v>
      </c>
      <c r="O2487" t="s">
        <v>9680</v>
      </c>
      <c r="S2487">
        <v>525</v>
      </c>
      <c r="T2487">
        <v>174</v>
      </c>
    </row>
    <row r="2488" spans="1:20" x14ac:dyDescent="0.25">
      <c r="A2488" t="s">
        <v>9681</v>
      </c>
      <c r="B2488" t="s">
        <v>29</v>
      </c>
      <c r="C2488" t="s">
        <v>30</v>
      </c>
      <c r="D2488" t="s">
        <v>22</v>
      </c>
      <c r="E2488" t="s">
        <v>23</v>
      </c>
      <c r="F2488" t="s">
        <v>5</v>
      </c>
      <c r="H2488" t="s">
        <v>24</v>
      </c>
      <c r="I2488">
        <v>2667510</v>
      </c>
      <c r="J2488">
        <v>2668334</v>
      </c>
      <c r="K2488" t="s">
        <v>52</v>
      </c>
      <c r="L2488" t="s">
        <v>9683</v>
      </c>
      <c r="M2488" t="s">
        <v>9683</v>
      </c>
      <c r="O2488" t="s">
        <v>9684</v>
      </c>
      <c r="S2488">
        <v>825</v>
      </c>
      <c r="T2488">
        <v>274</v>
      </c>
    </row>
    <row r="2489" spans="1:20" x14ac:dyDescent="0.25">
      <c r="A2489" t="s">
        <v>9685</v>
      </c>
      <c r="B2489" t="s">
        <v>29</v>
      </c>
      <c r="C2489" t="s">
        <v>30</v>
      </c>
      <c r="D2489" t="s">
        <v>22</v>
      </c>
      <c r="E2489" t="s">
        <v>23</v>
      </c>
      <c r="F2489" t="s">
        <v>5</v>
      </c>
      <c r="H2489" t="s">
        <v>24</v>
      </c>
      <c r="I2489">
        <v>2668345</v>
      </c>
      <c r="J2489">
        <v>2672055</v>
      </c>
      <c r="K2489" t="s">
        <v>52</v>
      </c>
      <c r="L2489" t="s">
        <v>9687</v>
      </c>
      <c r="M2489" t="s">
        <v>9687</v>
      </c>
      <c r="O2489" t="s">
        <v>9688</v>
      </c>
      <c r="S2489">
        <v>3711</v>
      </c>
      <c r="T2489">
        <v>1236</v>
      </c>
    </row>
    <row r="2490" spans="1:20" x14ac:dyDescent="0.25">
      <c r="A2490" t="s">
        <v>9690</v>
      </c>
      <c r="B2490" t="s">
        <v>29</v>
      </c>
      <c r="C2490" t="s">
        <v>30</v>
      </c>
      <c r="D2490" t="s">
        <v>22</v>
      </c>
      <c r="E2490" t="s">
        <v>23</v>
      </c>
      <c r="F2490" t="s">
        <v>5</v>
      </c>
      <c r="H2490" t="s">
        <v>24</v>
      </c>
      <c r="I2490">
        <v>2672093</v>
      </c>
      <c r="J2490">
        <v>2673574</v>
      </c>
      <c r="K2490" t="s">
        <v>52</v>
      </c>
      <c r="L2490" t="s">
        <v>9692</v>
      </c>
      <c r="M2490" t="s">
        <v>9692</v>
      </c>
      <c r="O2490" t="s">
        <v>9693</v>
      </c>
      <c r="P2490" t="s">
        <v>9689</v>
      </c>
      <c r="S2490">
        <v>1482</v>
      </c>
      <c r="T2490">
        <v>493</v>
      </c>
    </row>
    <row r="2491" spans="1:20" x14ac:dyDescent="0.25">
      <c r="A2491" t="s">
        <v>9694</v>
      </c>
      <c r="B2491" t="s">
        <v>29</v>
      </c>
      <c r="C2491" t="s">
        <v>30</v>
      </c>
      <c r="D2491" t="s">
        <v>22</v>
      </c>
      <c r="E2491" t="s">
        <v>23</v>
      </c>
      <c r="F2491" t="s">
        <v>5</v>
      </c>
      <c r="H2491" t="s">
        <v>24</v>
      </c>
      <c r="I2491">
        <v>2673571</v>
      </c>
      <c r="J2491">
        <v>2674173</v>
      </c>
      <c r="K2491" t="s">
        <v>52</v>
      </c>
      <c r="L2491" t="s">
        <v>9696</v>
      </c>
      <c r="M2491" t="s">
        <v>9696</v>
      </c>
      <c r="O2491" t="s">
        <v>5437</v>
      </c>
      <c r="P2491" t="s">
        <v>5433</v>
      </c>
      <c r="S2491">
        <v>603</v>
      </c>
      <c r="T2491">
        <v>200</v>
      </c>
    </row>
    <row r="2492" spans="1:20" x14ac:dyDescent="0.25">
      <c r="A2492" t="s">
        <v>9698</v>
      </c>
      <c r="B2492" t="s">
        <v>29</v>
      </c>
      <c r="C2492" t="s">
        <v>30</v>
      </c>
      <c r="D2492" t="s">
        <v>22</v>
      </c>
      <c r="E2492" t="s">
        <v>23</v>
      </c>
      <c r="F2492" t="s">
        <v>5</v>
      </c>
      <c r="H2492" t="s">
        <v>24</v>
      </c>
      <c r="I2492">
        <v>2674178</v>
      </c>
      <c r="J2492">
        <v>2674654</v>
      </c>
      <c r="K2492" t="s">
        <v>52</v>
      </c>
      <c r="L2492" t="s">
        <v>9700</v>
      </c>
      <c r="M2492" t="s">
        <v>9700</v>
      </c>
      <c r="O2492" t="s">
        <v>9701</v>
      </c>
      <c r="P2492" t="s">
        <v>9697</v>
      </c>
      <c r="S2492">
        <v>477</v>
      </c>
      <c r="T2492">
        <v>158</v>
      </c>
    </row>
    <row r="2493" spans="1:20" x14ac:dyDescent="0.25">
      <c r="A2493" t="s">
        <v>9703</v>
      </c>
      <c r="B2493" t="s">
        <v>29</v>
      </c>
      <c r="C2493" t="s">
        <v>30</v>
      </c>
      <c r="D2493" t="s">
        <v>22</v>
      </c>
      <c r="E2493" t="s">
        <v>23</v>
      </c>
      <c r="F2493" t="s">
        <v>5</v>
      </c>
      <c r="H2493" t="s">
        <v>24</v>
      </c>
      <c r="I2493">
        <v>2674654</v>
      </c>
      <c r="J2493">
        <v>2675520</v>
      </c>
      <c r="K2493" t="s">
        <v>52</v>
      </c>
      <c r="L2493" t="s">
        <v>9705</v>
      </c>
      <c r="M2493" t="s">
        <v>9705</v>
      </c>
      <c r="O2493" t="s">
        <v>9706</v>
      </c>
      <c r="P2493" t="s">
        <v>9702</v>
      </c>
      <c r="S2493">
        <v>867</v>
      </c>
      <c r="T2493">
        <v>288</v>
      </c>
    </row>
    <row r="2494" spans="1:20" x14ac:dyDescent="0.25">
      <c r="A2494" t="s">
        <v>9707</v>
      </c>
      <c r="B2494" t="s">
        <v>29</v>
      </c>
      <c r="C2494" t="s">
        <v>30</v>
      </c>
      <c r="D2494" t="s">
        <v>22</v>
      </c>
      <c r="E2494" t="s">
        <v>23</v>
      </c>
      <c r="F2494" t="s">
        <v>5</v>
      </c>
      <c r="H2494" t="s">
        <v>24</v>
      </c>
      <c r="I2494">
        <v>2675550</v>
      </c>
      <c r="J2494">
        <v>2676593</v>
      </c>
      <c r="K2494" t="s">
        <v>52</v>
      </c>
      <c r="L2494" t="s">
        <v>9709</v>
      </c>
      <c r="M2494" t="s">
        <v>9709</v>
      </c>
      <c r="O2494" t="s">
        <v>9710</v>
      </c>
      <c r="S2494">
        <v>1044</v>
      </c>
      <c r="T2494">
        <v>347</v>
      </c>
    </row>
    <row r="2495" spans="1:20" x14ac:dyDescent="0.25">
      <c r="A2495" t="s">
        <v>9712</v>
      </c>
      <c r="B2495" t="s">
        <v>29</v>
      </c>
      <c r="C2495" t="s">
        <v>30</v>
      </c>
      <c r="D2495" t="s">
        <v>22</v>
      </c>
      <c r="E2495" t="s">
        <v>23</v>
      </c>
      <c r="F2495" t="s">
        <v>5</v>
      </c>
      <c r="H2495" t="s">
        <v>24</v>
      </c>
      <c r="I2495">
        <v>2676986</v>
      </c>
      <c r="J2495">
        <v>2677273</v>
      </c>
      <c r="K2495" t="s">
        <v>25</v>
      </c>
      <c r="L2495" t="s">
        <v>9714</v>
      </c>
      <c r="M2495" t="s">
        <v>9714</v>
      </c>
      <c r="O2495" t="s">
        <v>9715</v>
      </c>
      <c r="P2495" t="s">
        <v>9711</v>
      </c>
      <c r="S2495">
        <v>288</v>
      </c>
      <c r="T2495">
        <v>95</v>
      </c>
    </row>
    <row r="2496" spans="1:20" x14ac:dyDescent="0.25">
      <c r="A2496" t="s">
        <v>9717</v>
      </c>
      <c r="B2496" t="s">
        <v>29</v>
      </c>
      <c r="C2496" t="s">
        <v>30</v>
      </c>
      <c r="D2496" t="s">
        <v>22</v>
      </c>
      <c r="E2496" t="s">
        <v>23</v>
      </c>
      <c r="F2496" t="s">
        <v>5</v>
      </c>
      <c r="H2496" t="s">
        <v>24</v>
      </c>
      <c r="I2496">
        <v>2677307</v>
      </c>
      <c r="J2496">
        <v>2678764</v>
      </c>
      <c r="K2496" t="s">
        <v>25</v>
      </c>
      <c r="L2496" t="s">
        <v>9719</v>
      </c>
      <c r="M2496" t="s">
        <v>9719</v>
      </c>
      <c r="O2496" t="s">
        <v>9720</v>
      </c>
      <c r="P2496" t="s">
        <v>9716</v>
      </c>
      <c r="S2496">
        <v>1458</v>
      </c>
      <c r="T2496">
        <v>485</v>
      </c>
    </row>
    <row r="2497" spans="1:20" x14ac:dyDescent="0.25">
      <c r="A2497" t="s">
        <v>9722</v>
      </c>
      <c r="B2497" t="s">
        <v>29</v>
      </c>
      <c r="C2497" t="s">
        <v>30</v>
      </c>
      <c r="D2497" t="s">
        <v>22</v>
      </c>
      <c r="E2497" t="s">
        <v>23</v>
      </c>
      <c r="F2497" t="s">
        <v>5</v>
      </c>
      <c r="H2497" t="s">
        <v>24</v>
      </c>
      <c r="I2497">
        <v>2678787</v>
      </c>
      <c r="J2497">
        <v>2680238</v>
      </c>
      <c r="K2497" t="s">
        <v>25</v>
      </c>
      <c r="L2497" t="s">
        <v>9724</v>
      </c>
      <c r="M2497" t="s">
        <v>9724</v>
      </c>
      <c r="O2497" t="s">
        <v>9725</v>
      </c>
      <c r="P2497" t="s">
        <v>9721</v>
      </c>
      <c r="S2497">
        <v>1452</v>
      </c>
      <c r="T2497">
        <v>483</v>
      </c>
    </row>
    <row r="2498" spans="1:20" x14ac:dyDescent="0.25">
      <c r="A2498" t="s">
        <v>9726</v>
      </c>
      <c r="B2498" t="s">
        <v>29</v>
      </c>
      <c r="C2498" t="s">
        <v>30</v>
      </c>
      <c r="D2498" t="s">
        <v>22</v>
      </c>
      <c r="E2498" t="s">
        <v>23</v>
      </c>
      <c r="F2498" t="s">
        <v>5</v>
      </c>
      <c r="H2498" t="s">
        <v>24</v>
      </c>
      <c r="I2498">
        <v>2680457</v>
      </c>
      <c r="J2498">
        <v>2681404</v>
      </c>
      <c r="K2498" t="s">
        <v>52</v>
      </c>
      <c r="L2498" t="s">
        <v>9728</v>
      </c>
      <c r="M2498" t="s">
        <v>9728</v>
      </c>
      <c r="O2498" t="s">
        <v>527</v>
      </c>
      <c r="S2498">
        <v>948</v>
      </c>
      <c r="T2498">
        <v>315</v>
      </c>
    </row>
    <row r="2499" spans="1:20" x14ac:dyDescent="0.25">
      <c r="A2499" t="s">
        <v>9729</v>
      </c>
      <c r="B2499" t="s">
        <v>29</v>
      </c>
      <c r="C2499" t="s">
        <v>30</v>
      </c>
      <c r="D2499" t="s">
        <v>22</v>
      </c>
      <c r="E2499" t="s">
        <v>23</v>
      </c>
      <c r="F2499" t="s">
        <v>5</v>
      </c>
      <c r="H2499" t="s">
        <v>24</v>
      </c>
      <c r="I2499">
        <v>2681536</v>
      </c>
      <c r="J2499">
        <v>2682951</v>
      </c>
      <c r="K2499" t="s">
        <v>25</v>
      </c>
      <c r="L2499" t="s">
        <v>9731</v>
      </c>
      <c r="M2499" t="s">
        <v>9731</v>
      </c>
      <c r="O2499" t="s">
        <v>9732</v>
      </c>
      <c r="S2499">
        <v>1416</v>
      </c>
      <c r="T2499">
        <v>471</v>
      </c>
    </row>
    <row r="2500" spans="1:20" x14ac:dyDescent="0.25">
      <c r="A2500" t="s">
        <v>9733</v>
      </c>
      <c r="B2500" t="s">
        <v>29</v>
      </c>
      <c r="C2500" t="s">
        <v>30</v>
      </c>
      <c r="D2500" t="s">
        <v>22</v>
      </c>
      <c r="E2500" t="s">
        <v>23</v>
      </c>
      <c r="F2500" t="s">
        <v>5</v>
      </c>
      <c r="H2500" t="s">
        <v>24</v>
      </c>
      <c r="I2500">
        <v>2682970</v>
      </c>
      <c r="J2500">
        <v>2684775</v>
      </c>
      <c r="K2500" t="s">
        <v>25</v>
      </c>
      <c r="L2500" t="s">
        <v>9735</v>
      </c>
      <c r="M2500" t="s">
        <v>9735</v>
      </c>
      <c r="O2500" t="s">
        <v>8565</v>
      </c>
      <c r="P2500" t="s">
        <v>8561</v>
      </c>
      <c r="S2500">
        <v>1806</v>
      </c>
      <c r="T2500">
        <v>601</v>
      </c>
    </row>
    <row r="2501" spans="1:20" x14ac:dyDescent="0.25">
      <c r="A2501" t="s">
        <v>9737</v>
      </c>
      <c r="B2501" t="s">
        <v>29</v>
      </c>
      <c r="C2501" t="s">
        <v>30</v>
      </c>
      <c r="D2501" t="s">
        <v>22</v>
      </c>
      <c r="E2501" t="s">
        <v>23</v>
      </c>
      <c r="F2501" t="s">
        <v>5</v>
      </c>
      <c r="H2501" t="s">
        <v>24</v>
      </c>
      <c r="I2501">
        <v>2684835</v>
      </c>
      <c r="J2501">
        <v>2686175</v>
      </c>
      <c r="K2501" t="s">
        <v>52</v>
      </c>
      <c r="L2501" t="s">
        <v>9739</v>
      </c>
      <c r="M2501" t="s">
        <v>9739</v>
      </c>
      <c r="O2501" t="s">
        <v>9740</v>
      </c>
      <c r="P2501" t="s">
        <v>9736</v>
      </c>
      <c r="S2501">
        <v>1341</v>
      </c>
      <c r="T2501">
        <v>446</v>
      </c>
    </row>
    <row r="2502" spans="1:20" x14ac:dyDescent="0.25">
      <c r="A2502" t="s">
        <v>9741</v>
      </c>
      <c r="B2502" t="s">
        <v>29</v>
      </c>
      <c r="C2502" t="s">
        <v>30</v>
      </c>
      <c r="D2502" t="s">
        <v>22</v>
      </c>
      <c r="E2502" t="s">
        <v>23</v>
      </c>
      <c r="F2502" t="s">
        <v>5</v>
      </c>
      <c r="H2502" t="s">
        <v>24</v>
      </c>
      <c r="I2502">
        <v>2686485</v>
      </c>
      <c r="J2502">
        <v>2686907</v>
      </c>
      <c r="K2502" t="s">
        <v>25</v>
      </c>
      <c r="L2502" t="s">
        <v>9743</v>
      </c>
      <c r="M2502" t="s">
        <v>9743</v>
      </c>
      <c r="O2502" t="s">
        <v>2735</v>
      </c>
      <c r="S2502">
        <v>423</v>
      </c>
      <c r="T2502">
        <v>140</v>
      </c>
    </row>
    <row r="2503" spans="1:20" x14ac:dyDescent="0.25">
      <c r="A2503" t="s">
        <v>9745</v>
      </c>
      <c r="B2503" t="s">
        <v>29</v>
      </c>
      <c r="C2503" t="s">
        <v>30</v>
      </c>
      <c r="D2503" t="s">
        <v>22</v>
      </c>
      <c r="E2503" t="s">
        <v>23</v>
      </c>
      <c r="F2503" t="s">
        <v>5</v>
      </c>
      <c r="H2503" t="s">
        <v>24</v>
      </c>
      <c r="I2503">
        <v>2687082</v>
      </c>
      <c r="J2503">
        <v>2687990</v>
      </c>
      <c r="K2503" t="s">
        <v>25</v>
      </c>
      <c r="L2503" t="s">
        <v>9747</v>
      </c>
      <c r="M2503" t="s">
        <v>9747</v>
      </c>
      <c r="O2503" t="s">
        <v>9748</v>
      </c>
      <c r="P2503" t="s">
        <v>9744</v>
      </c>
      <c r="S2503">
        <v>909</v>
      </c>
      <c r="T2503">
        <v>302</v>
      </c>
    </row>
    <row r="2504" spans="1:20" x14ac:dyDescent="0.25">
      <c r="A2504" t="s">
        <v>9750</v>
      </c>
      <c r="B2504" t="s">
        <v>29</v>
      </c>
      <c r="C2504" t="s">
        <v>30</v>
      </c>
      <c r="D2504" t="s">
        <v>22</v>
      </c>
      <c r="E2504" t="s">
        <v>23</v>
      </c>
      <c r="F2504" t="s">
        <v>5</v>
      </c>
      <c r="H2504" t="s">
        <v>24</v>
      </c>
      <c r="I2504">
        <v>2687992</v>
      </c>
      <c r="J2504">
        <v>2689650</v>
      </c>
      <c r="K2504" t="s">
        <v>25</v>
      </c>
      <c r="L2504" t="s">
        <v>9752</v>
      </c>
      <c r="M2504" t="s">
        <v>9752</v>
      </c>
      <c r="O2504" t="s">
        <v>9753</v>
      </c>
      <c r="P2504" t="s">
        <v>9749</v>
      </c>
      <c r="S2504">
        <v>1659</v>
      </c>
      <c r="T2504">
        <v>552</v>
      </c>
    </row>
    <row r="2505" spans="1:20" x14ac:dyDescent="0.25">
      <c r="A2505" t="s">
        <v>9754</v>
      </c>
      <c r="B2505" t="s">
        <v>29</v>
      </c>
      <c r="C2505" t="s">
        <v>30</v>
      </c>
      <c r="D2505" t="s">
        <v>22</v>
      </c>
      <c r="E2505" t="s">
        <v>23</v>
      </c>
      <c r="F2505" t="s">
        <v>5</v>
      </c>
      <c r="H2505" t="s">
        <v>24</v>
      </c>
      <c r="I2505">
        <v>2689775</v>
      </c>
      <c r="J2505">
        <v>2690791</v>
      </c>
      <c r="K2505" t="s">
        <v>25</v>
      </c>
      <c r="L2505" t="s">
        <v>9756</v>
      </c>
      <c r="M2505" t="s">
        <v>9756</v>
      </c>
      <c r="O2505" t="s">
        <v>9757</v>
      </c>
      <c r="S2505">
        <v>1017</v>
      </c>
      <c r="T2505">
        <v>338</v>
      </c>
    </row>
    <row r="2506" spans="1:20" x14ac:dyDescent="0.25">
      <c r="A2506" t="s">
        <v>9759</v>
      </c>
      <c r="B2506" t="s">
        <v>29</v>
      </c>
      <c r="C2506" t="s">
        <v>30</v>
      </c>
      <c r="D2506" t="s">
        <v>22</v>
      </c>
      <c r="E2506" t="s">
        <v>23</v>
      </c>
      <c r="F2506" t="s">
        <v>5</v>
      </c>
      <c r="H2506" t="s">
        <v>24</v>
      </c>
      <c r="I2506">
        <v>2690799</v>
      </c>
      <c r="J2506">
        <v>2691533</v>
      </c>
      <c r="K2506" t="s">
        <v>52</v>
      </c>
      <c r="L2506" t="s">
        <v>9761</v>
      </c>
      <c r="M2506" t="s">
        <v>9761</v>
      </c>
      <c r="O2506" t="s">
        <v>9762</v>
      </c>
      <c r="P2506" t="s">
        <v>9758</v>
      </c>
      <c r="S2506">
        <v>735</v>
      </c>
      <c r="T2506">
        <v>244</v>
      </c>
    </row>
    <row r="2507" spans="1:20" x14ac:dyDescent="0.25">
      <c r="A2507" t="s">
        <v>9764</v>
      </c>
      <c r="B2507" t="s">
        <v>29</v>
      </c>
      <c r="C2507" t="s">
        <v>30</v>
      </c>
      <c r="D2507" t="s">
        <v>22</v>
      </c>
      <c r="E2507" t="s">
        <v>23</v>
      </c>
      <c r="F2507" t="s">
        <v>5</v>
      </c>
      <c r="H2507" t="s">
        <v>24</v>
      </c>
      <c r="I2507">
        <v>2691876</v>
      </c>
      <c r="J2507">
        <v>2693222</v>
      </c>
      <c r="K2507" t="s">
        <v>25</v>
      </c>
      <c r="L2507" t="s">
        <v>9766</v>
      </c>
      <c r="M2507" t="s">
        <v>9766</v>
      </c>
      <c r="O2507" t="s">
        <v>9767</v>
      </c>
      <c r="P2507" t="s">
        <v>9763</v>
      </c>
      <c r="S2507">
        <v>1347</v>
      </c>
      <c r="T2507">
        <v>448</v>
      </c>
    </row>
    <row r="2508" spans="1:20" x14ac:dyDescent="0.25">
      <c r="A2508" t="s">
        <v>9768</v>
      </c>
      <c r="B2508" t="s">
        <v>29</v>
      </c>
      <c r="C2508" t="s">
        <v>30</v>
      </c>
      <c r="D2508" t="s">
        <v>22</v>
      </c>
      <c r="E2508" t="s">
        <v>23</v>
      </c>
      <c r="F2508" t="s">
        <v>5</v>
      </c>
      <c r="H2508" t="s">
        <v>24</v>
      </c>
      <c r="I2508">
        <v>2693684</v>
      </c>
      <c r="J2508">
        <v>2694670</v>
      </c>
      <c r="K2508" t="s">
        <v>25</v>
      </c>
      <c r="L2508" t="s">
        <v>9770</v>
      </c>
      <c r="M2508" t="s">
        <v>9770</v>
      </c>
      <c r="O2508" t="s">
        <v>3518</v>
      </c>
      <c r="S2508">
        <v>987</v>
      </c>
      <c r="T2508">
        <v>328</v>
      </c>
    </row>
    <row r="2509" spans="1:20" x14ac:dyDescent="0.25">
      <c r="A2509" t="s">
        <v>9772</v>
      </c>
      <c r="B2509" t="s">
        <v>29</v>
      </c>
      <c r="C2509" t="s">
        <v>30</v>
      </c>
      <c r="D2509" t="s">
        <v>22</v>
      </c>
      <c r="E2509" t="s">
        <v>23</v>
      </c>
      <c r="F2509" t="s">
        <v>5</v>
      </c>
      <c r="H2509" t="s">
        <v>24</v>
      </c>
      <c r="I2509">
        <v>2694667</v>
      </c>
      <c r="J2509">
        <v>2695140</v>
      </c>
      <c r="K2509" t="s">
        <v>25</v>
      </c>
      <c r="L2509" t="s">
        <v>9774</v>
      </c>
      <c r="M2509" t="s">
        <v>9774</v>
      </c>
      <c r="O2509" t="s">
        <v>9775</v>
      </c>
      <c r="P2509" t="s">
        <v>9771</v>
      </c>
      <c r="S2509">
        <v>474</v>
      </c>
      <c r="T2509">
        <v>157</v>
      </c>
    </row>
    <row r="2510" spans="1:20" x14ac:dyDescent="0.25">
      <c r="A2510" t="s">
        <v>9776</v>
      </c>
      <c r="B2510" t="s">
        <v>29</v>
      </c>
      <c r="C2510" t="s">
        <v>30</v>
      </c>
      <c r="D2510" t="s">
        <v>22</v>
      </c>
      <c r="E2510" t="s">
        <v>23</v>
      </c>
      <c r="F2510" t="s">
        <v>5</v>
      </c>
      <c r="H2510" t="s">
        <v>24</v>
      </c>
      <c r="I2510">
        <v>2695137</v>
      </c>
      <c r="J2510">
        <v>2695982</v>
      </c>
      <c r="K2510" t="s">
        <v>25</v>
      </c>
      <c r="L2510" t="s">
        <v>9778</v>
      </c>
      <c r="M2510" t="s">
        <v>9778</v>
      </c>
      <c r="O2510" t="s">
        <v>786</v>
      </c>
      <c r="S2510">
        <v>846</v>
      </c>
      <c r="T2510">
        <v>281</v>
      </c>
    </row>
    <row r="2511" spans="1:20" x14ac:dyDescent="0.25">
      <c r="A2511" t="s">
        <v>9780</v>
      </c>
      <c r="B2511" t="s">
        <v>29</v>
      </c>
      <c r="C2511" t="s">
        <v>30</v>
      </c>
      <c r="D2511" t="s">
        <v>22</v>
      </c>
      <c r="E2511" t="s">
        <v>23</v>
      </c>
      <c r="F2511" t="s">
        <v>5</v>
      </c>
      <c r="H2511" t="s">
        <v>24</v>
      </c>
      <c r="I2511">
        <v>2695972</v>
      </c>
      <c r="J2511">
        <v>2697516</v>
      </c>
      <c r="K2511" t="s">
        <v>25</v>
      </c>
      <c r="L2511" t="s">
        <v>9782</v>
      </c>
      <c r="M2511" t="s">
        <v>9782</v>
      </c>
      <c r="O2511" t="s">
        <v>9783</v>
      </c>
      <c r="P2511" t="s">
        <v>9779</v>
      </c>
      <c r="S2511">
        <v>1545</v>
      </c>
      <c r="T2511">
        <v>514</v>
      </c>
    </row>
    <row r="2512" spans="1:20" x14ac:dyDescent="0.25">
      <c r="A2512" t="s">
        <v>9784</v>
      </c>
      <c r="B2512" t="s">
        <v>29</v>
      </c>
      <c r="C2512" t="s">
        <v>30</v>
      </c>
      <c r="D2512" t="s">
        <v>22</v>
      </c>
      <c r="E2512" t="s">
        <v>23</v>
      </c>
      <c r="F2512" t="s">
        <v>5</v>
      </c>
      <c r="H2512" t="s">
        <v>24</v>
      </c>
      <c r="I2512">
        <v>2697566</v>
      </c>
      <c r="J2512">
        <v>2698114</v>
      </c>
      <c r="K2512" t="s">
        <v>52</v>
      </c>
      <c r="L2512" t="s">
        <v>9786</v>
      </c>
      <c r="M2512" t="s">
        <v>9786</v>
      </c>
      <c r="O2512" t="s">
        <v>9787</v>
      </c>
      <c r="S2512">
        <v>549</v>
      </c>
      <c r="T2512">
        <v>182</v>
      </c>
    </row>
    <row r="2513" spans="1:20" x14ac:dyDescent="0.25">
      <c r="A2513" t="s">
        <v>9788</v>
      </c>
      <c r="B2513" t="s">
        <v>29</v>
      </c>
      <c r="C2513" t="s">
        <v>30</v>
      </c>
      <c r="D2513" t="s">
        <v>22</v>
      </c>
      <c r="E2513" t="s">
        <v>23</v>
      </c>
      <c r="F2513" t="s">
        <v>5</v>
      </c>
      <c r="H2513" t="s">
        <v>24</v>
      </c>
      <c r="I2513">
        <v>2698266</v>
      </c>
      <c r="J2513">
        <v>2700851</v>
      </c>
      <c r="K2513" t="s">
        <v>25</v>
      </c>
      <c r="L2513" t="s">
        <v>9790</v>
      </c>
      <c r="M2513" t="s">
        <v>9790</v>
      </c>
      <c r="O2513" t="s">
        <v>9791</v>
      </c>
      <c r="S2513">
        <v>2586</v>
      </c>
      <c r="T2513">
        <v>861</v>
      </c>
    </row>
    <row r="2514" spans="1:20" x14ac:dyDescent="0.25">
      <c r="A2514" t="s">
        <v>9792</v>
      </c>
      <c r="B2514" t="s">
        <v>29</v>
      </c>
      <c r="C2514" t="s">
        <v>30</v>
      </c>
      <c r="D2514" t="s">
        <v>22</v>
      </c>
      <c r="E2514" t="s">
        <v>23</v>
      </c>
      <c r="F2514" t="s">
        <v>5</v>
      </c>
      <c r="H2514" t="s">
        <v>24</v>
      </c>
      <c r="I2514">
        <v>2700853</v>
      </c>
      <c r="J2514">
        <v>2701428</v>
      </c>
      <c r="K2514" t="s">
        <v>25</v>
      </c>
      <c r="L2514" t="s">
        <v>9794</v>
      </c>
      <c r="M2514" t="s">
        <v>9794</v>
      </c>
      <c r="O2514" t="s">
        <v>56</v>
      </c>
      <c r="S2514">
        <v>576</v>
      </c>
      <c r="T2514">
        <v>191</v>
      </c>
    </row>
    <row r="2515" spans="1:20" x14ac:dyDescent="0.25">
      <c r="A2515" t="s">
        <v>9796</v>
      </c>
      <c r="B2515" t="s">
        <v>29</v>
      </c>
      <c r="C2515" t="s">
        <v>30</v>
      </c>
      <c r="D2515" t="s">
        <v>22</v>
      </c>
      <c r="E2515" t="s">
        <v>23</v>
      </c>
      <c r="F2515" t="s">
        <v>5</v>
      </c>
      <c r="H2515" t="s">
        <v>24</v>
      </c>
      <c r="I2515">
        <v>2701425</v>
      </c>
      <c r="J2515">
        <v>2702438</v>
      </c>
      <c r="K2515" t="s">
        <v>25</v>
      </c>
      <c r="L2515" t="s">
        <v>9798</v>
      </c>
      <c r="M2515" t="s">
        <v>9798</v>
      </c>
      <c r="O2515" t="s">
        <v>9799</v>
      </c>
      <c r="P2515" t="s">
        <v>9795</v>
      </c>
      <c r="S2515">
        <v>1014</v>
      </c>
      <c r="T2515">
        <v>337</v>
      </c>
    </row>
    <row r="2516" spans="1:20" x14ac:dyDescent="0.25">
      <c r="A2516" t="s">
        <v>9800</v>
      </c>
      <c r="B2516" t="s">
        <v>29</v>
      </c>
      <c r="C2516" t="s">
        <v>30</v>
      </c>
      <c r="D2516" t="s">
        <v>22</v>
      </c>
      <c r="E2516" t="s">
        <v>23</v>
      </c>
      <c r="F2516" t="s">
        <v>5</v>
      </c>
      <c r="H2516" t="s">
        <v>24</v>
      </c>
      <c r="I2516">
        <v>2702542</v>
      </c>
      <c r="J2516">
        <v>2702805</v>
      </c>
      <c r="K2516" t="s">
        <v>25</v>
      </c>
      <c r="L2516" t="s">
        <v>9802</v>
      </c>
      <c r="M2516" t="s">
        <v>9802</v>
      </c>
      <c r="O2516" t="s">
        <v>56</v>
      </c>
      <c r="S2516">
        <v>264</v>
      </c>
      <c r="T2516">
        <v>87</v>
      </c>
    </row>
    <row r="2517" spans="1:20" x14ac:dyDescent="0.25">
      <c r="A2517" t="s">
        <v>9803</v>
      </c>
      <c r="B2517" t="s">
        <v>29</v>
      </c>
      <c r="C2517" t="s">
        <v>30</v>
      </c>
      <c r="D2517" t="s">
        <v>22</v>
      </c>
      <c r="E2517" t="s">
        <v>23</v>
      </c>
      <c r="F2517" t="s">
        <v>5</v>
      </c>
      <c r="H2517" t="s">
        <v>24</v>
      </c>
      <c r="I2517">
        <v>2702995</v>
      </c>
      <c r="J2517">
        <v>2703630</v>
      </c>
      <c r="K2517" t="s">
        <v>25</v>
      </c>
      <c r="L2517" t="s">
        <v>9805</v>
      </c>
      <c r="M2517" t="s">
        <v>9805</v>
      </c>
      <c r="O2517" t="s">
        <v>9806</v>
      </c>
      <c r="S2517">
        <v>636</v>
      </c>
      <c r="T2517">
        <v>211</v>
      </c>
    </row>
    <row r="2518" spans="1:20" x14ac:dyDescent="0.25">
      <c r="A2518" t="s">
        <v>9807</v>
      </c>
      <c r="B2518" t="s">
        <v>29</v>
      </c>
      <c r="C2518" t="s">
        <v>30</v>
      </c>
      <c r="D2518" t="s">
        <v>22</v>
      </c>
      <c r="E2518" t="s">
        <v>23</v>
      </c>
      <c r="F2518" t="s">
        <v>5</v>
      </c>
      <c r="H2518" t="s">
        <v>24</v>
      </c>
      <c r="I2518">
        <v>2703832</v>
      </c>
      <c r="J2518">
        <v>2705622</v>
      </c>
      <c r="K2518" t="s">
        <v>52</v>
      </c>
      <c r="L2518" t="s">
        <v>9809</v>
      </c>
      <c r="M2518" t="s">
        <v>9809</v>
      </c>
      <c r="O2518" t="s">
        <v>1658</v>
      </c>
      <c r="S2518">
        <v>1791</v>
      </c>
      <c r="T2518">
        <v>596</v>
      </c>
    </row>
    <row r="2519" spans="1:20" x14ac:dyDescent="0.25">
      <c r="A2519" t="s">
        <v>9810</v>
      </c>
      <c r="B2519" t="s">
        <v>29</v>
      </c>
      <c r="C2519" t="s">
        <v>30</v>
      </c>
      <c r="D2519" t="s">
        <v>22</v>
      </c>
      <c r="E2519" t="s">
        <v>23</v>
      </c>
      <c r="F2519" t="s">
        <v>5</v>
      </c>
      <c r="H2519" t="s">
        <v>24</v>
      </c>
      <c r="I2519">
        <v>2705843</v>
      </c>
      <c r="J2519">
        <v>2707642</v>
      </c>
      <c r="K2519" t="s">
        <v>52</v>
      </c>
      <c r="L2519" t="s">
        <v>9812</v>
      </c>
      <c r="M2519" t="s">
        <v>9812</v>
      </c>
      <c r="O2519" t="s">
        <v>1658</v>
      </c>
      <c r="S2519">
        <v>1800</v>
      </c>
      <c r="T2519">
        <v>599</v>
      </c>
    </row>
    <row r="2520" spans="1:20" x14ac:dyDescent="0.25">
      <c r="A2520" t="s">
        <v>9813</v>
      </c>
      <c r="B2520" t="s">
        <v>29</v>
      </c>
      <c r="C2520" t="s">
        <v>30</v>
      </c>
      <c r="D2520" t="s">
        <v>22</v>
      </c>
      <c r="E2520" t="s">
        <v>23</v>
      </c>
      <c r="F2520" t="s">
        <v>5</v>
      </c>
      <c r="H2520" t="s">
        <v>24</v>
      </c>
      <c r="I2520">
        <v>2707892</v>
      </c>
      <c r="J2520">
        <v>2708608</v>
      </c>
      <c r="K2520" t="s">
        <v>52</v>
      </c>
      <c r="L2520" t="s">
        <v>9815</v>
      </c>
      <c r="M2520" t="s">
        <v>9815</v>
      </c>
      <c r="O2520" t="s">
        <v>56</v>
      </c>
      <c r="S2520">
        <v>717</v>
      </c>
      <c r="T2520">
        <v>238</v>
      </c>
    </row>
    <row r="2521" spans="1:20" x14ac:dyDescent="0.25">
      <c r="A2521" t="s">
        <v>9816</v>
      </c>
      <c r="B2521" t="s">
        <v>29</v>
      </c>
      <c r="C2521" t="s">
        <v>30</v>
      </c>
      <c r="D2521" t="s">
        <v>22</v>
      </c>
      <c r="E2521" t="s">
        <v>23</v>
      </c>
      <c r="F2521" t="s">
        <v>5</v>
      </c>
      <c r="H2521" t="s">
        <v>24</v>
      </c>
      <c r="I2521">
        <v>2708620</v>
      </c>
      <c r="J2521">
        <v>2708865</v>
      </c>
      <c r="K2521" t="s">
        <v>52</v>
      </c>
      <c r="L2521" t="s">
        <v>9818</v>
      </c>
      <c r="M2521" t="s">
        <v>9818</v>
      </c>
      <c r="O2521" t="s">
        <v>8115</v>
      </c>
      <c r="S2521">
        <v>246</v>
      </c>
      <c r="T2521">
        <v>81</v>
      </c>
    </row>
    <row r="2522" spans="1:20" x14ac:dyDescent="0.25">
      <c r="A2522" t="s">
        <v>9820</v>
      </c>
      <c r="B2522" t="s">
        <v>29</v>
      </c>
      <c r="C2522" t="s">
        <v>30</v>
      </c>
      <c r="D2522" t="s">
        <v>22</v>
      </c>
      <c r="E2522" t="s">
        <v>23</v>
      </c>
      <c r="F2522" t="s">
        <v>5</v>
      </c>
      <c r="H2522" t="s">
        <v>24</v>
      </c>
      <c r="I2522">
        <v>2708917</v>
      </c>
      <c r="J2522">
        <v>2709621</v>
      </c>
      <c r="K2522" t="s">
        <v>52</v>
      </c>
      <c r="L2522" t="s">
        <v>9822</v>
      </c>
      <c r="M2522" t="s">
        <v>9822</v>
      </c>
      <c r="O2522" t="s">
        <v>9823</v>
      </c>
      <c r="P2522" t="s">
        <v>9819</v>
      </c>
      <c r="S2522">
        <v>705</v>
      </c>
      <c r="T2522">
        <v>234</v>
      </c>
    </row>
    <row r="2523" spans="1:20" x14ac:dyDescent="0.25">
      <c r="A2523" t="s">
        <v>9825</v>
      </c>
      <c r="B2523" t="s">
        <v>29</v>
      </c>
      <c r="C2523" t="s">
        <v>30</v>
      </c>
      <c r="D2523" t="s">
        <v>22</v>
      </c>
      <c r="E2523" t="s">
        <v>23</v>
      </c>
      <c r="F2523" t="s">
        <v>5</v>
      </c>
      <c r="H2523" t="s">
        <v>24</v>
      </c>
      <c r="I2523">
        <v>2709804</v>
      </c>
      <c r="J2523">
        <v>2710622</v>
      </c>
      <c r="K2523" t="s">
        <v>52</v>
      </c>
      <c r="L2523" t="s">
        <v>9827</v>
      </c>
      <c r="M2523" t="s">
        <v>9827</v>
      </c>
      <c r="O2523" t="s">
        <v>9828</v>
      </c>
      <c r="P2523" t="s">
        <v>9824</v>
      </c>
      <c r="S2523">
        <v>819</v>
      </c>
      <c r="T2523">
        <v>272</v>
      </c>
    </row>
    <row r="2524" spans="1:20" x14ac:dyDescent="0.25">
      <c r="A2524" t="s">
        <v>9830</v>
      </c>
      <c r="B2524" t="s">
        <v>29</v>
      </c>
      <c r="C2524" t="s">
        <v>30</v>
      </c>
      <c r="D2524" t="s">
        <v>22</v>
      </c>
      <c r="E2524" t="s">
        <v>23</v>
      </c>
      <c r="F2524" t="s">
        <v>5</v>
      </c>
      <c r="H2524" t="s">
        <v>24</v>
      </c>
      <c r="I2524">
        <v>2710619</v>
      </c>
      <c r="J2524">
        <v>2711803</v>
      </c>
      <c r="K2524" t="s">
        <v>52</v>
      </c>
      <c r="L2524" t="s">
        <v>9832</v>
      </c>
      <c r="M2524" t="s">
        <v>9832</v>
      </c>
      <c r="O2524" t="s">
        <v>9833</v>
      </c>
      <c r="P2524" t="s">
        <v>9829</v>
      </c>
      <c r="S2524">
        <v>1185</v>
      </c>
      <c r="T2524">
        <v>394</v>
      </c>
    </row>
    <row r="2525" spans="1:20" x14ac:dyDescent="0.25">
      <c r="A2525" t="s">
        <v>9835</v>
      </c>
      <c r="B2525" t="s">
        <v>29</v>
      </c>
      <c r="C2525" t="s">
        <v>30</v>
      </c>
      <c r="D2525" t="s">
        <v>22</v>
      </c>
      <c r="E2525" t="s">
        <v>23</v>
      </c>
      <c r="F2525" t="s">
        <v>5</v>
      </c>
      <c r="H2525" t="s">
        <v>24</v>
      </c>
      <c r="I2525">
        <v>2711810</v>
      </c>
      <c r="J2525">
        <v>2712868</v>
      </c>
      <c r="K2525" t="s">
        <v>52</v>
      </c>
      <c r="L2525" t="s">
        <v>9837</v>
      </c>
      <c r="M2525" t="s">
        <v>9837</v>
      </c>
      <c r="O2525" t="s">
        <v>9838</v>
      </c>
      <c r="P2525" t="s">
        <v>9834</v>
      </c>
      <c r="S2525">
        <v>1059</v>
      </c>
      <c r="T2525">
        <v>352</v>
      </c>
    </row>
    <row r="2526" spans="1:20" x14ac:dyDescent="0.25">
      <c r="A2526" t="s">
        <v>9839</v>
      </c>
      <c r="B2526" t="s">
        <v>29</v>
      </c>
      <c r="C2526" t="s">
        <v>30</v>
      </c>
      <c r="D2526" t="s">
        <v>22</v>
      </c>
      <c r="E2526" t="s">
        <v>23</v>
      </c>
      <c r="F2526" t="s">
        <v>5</v>
      </c>
      <c r="H2526" t="s">
        <v>24</v>
      </c>
      <c r="I2526">
        <v>2712920</v>
      </c>
      <c r="J2526">
        <v>2713648</v>
      </c>
      <c r="K2526" t="s">
        <v>25</v>
      </c>
      <c r="L2526" t="s">
        <v>9841</v>
      </c>
      <c r="M2526" t="s">
        <v>9841</v>
      </c>
      <c r="O2526" t="s">
        <v>9842</v>
      </c>
      <c r="S2526">
        <v>729</v>
      </c>
      <c r="T2526">
        <v>242</v>
      </c>
    </row>
    <row r="2527" spans="1:20" x14ac:dyDescent="0.25">
      <c r="A2527" t="s">
        <v>9843</v>
      </c>
      <c r="B2527" t="s">
        <v>29</v>
      </c>
      <c r="C2527" t="s">
        <v>30</v>
      </c>
      <c r="D2527" t="s">
        <v>22</v>
      </c>
      <c r="E2527" t="s">
        <v>23</v>
      </c>
      <c r="F2527" t="s">
        <v>5</v>
      </c>
      <c r="H2527" t="s">
        <v>24</v>
      </c>
      <c r="I2527">
        <v>2713649</v>
      </c>
      <c r="J2527">
        <v>2714761</v>
      </c>
      <c r="K2527" t="s">
        <v>52</v>
      </c>
      <c r="L2527" t="s">
        <v>9845</v>
      </c>
      <c r="M2527" t="s">
        <v>9845</v>
      </c>
      <c r="O2527" t="s">
        <v>538</v>
      </c>
      <c r="S2527">
        <v>1113</v>
      </c>
      <c r="T2527">
        <v>370</v>
      </c>
    </row>
    <row r="2528" spans="1:20" x14ac:dyDescent="0.25">
      <c r="A2528" t="s">
        <v>9846</v>
      </c>
      <c r="B2528" t="s">
        <v>29</v>
      </c>
      <c r="C2528" t="s">
        <v>30</v>
      </c>
      <c r="D2528" t="s">
        <v>22</v>
      </c>
      <c r="E2528" t="s">
        <v>23</v>
      </c>
      <c r="F2528" t="s">
        <v>5</v>
      </c>
      <c r="H2528" t="s">
        <v>24</v>
      </c>
      <c r="I2528">
        <v>2714885</v>
      </c>
      <c r="J2528">
        <v>2715307</v>
      </c>
      <c r="K2528" t="s">
        <v>25</v>
      </c>
      <c r="L2528" t="s">
        <v>9848</v>
      </c>
      <c r="M2528" t="s">
        <v>9848</v>
      </c>
      <c r="O2528" t="s">
        <v>56</v>
      </c>
      <c r="S2528">
        <v>423</v>
      </c>
      <c r="T2528">
        <v>140</v>
      </c>
    </row>
    <row r="2529" spans="1:20" x14ac:dyDescent="0.25">
      <c r="A2529" t="s">
        <v>9849</v>
      </c>
      <c r="B2529" t="s">
        <v>29</v>
      </c>
      <c r="C2529" t="s">
        <v>30</v>
      </c>
      <c r="D2529" t="s">
        <v>22</v>
      </c>
      <c r="E2529" t="s">
        <v>23</v>
      </c>
      <c r="F2529" t="s">
        <v>5</v>
      </c>
      <c r="H2529" t="s">
        <v>24</v>
      </c>
      <c r="I2529">
        <v>2715313</v>
      </c>
      <c r="J2529">
        <v>2716332</v>
      </c>
      <c r="K2529" t="s">
        <v>25</v>
      </c>
      <c r="L2529" t="s">
        <v>9851</v>
      </c>
      <c r="M2529" t="s">
        <v>9851</v>
      </c>
      <c r="O2529" t="s">
        <v>9852</v>
      </c>
      <c r="S2529">
        <v>1020</v>
      </c>
      <c r="T2529">
        <v>339</v>
      </c>
    </row>
    <row r="2530" spans="1:20" x14ac:dyDescent="0.25">
      <c r="A2530" t="s">
        <v>9853</v>
      </c>
      <c r="B2530" t="s">
        <v>29</v>
      </c>
      <c r="C2530" t="s">
        <v>30</v>
      </c>
      <c r="D2530" t="s">
        <v>22</v>
      </c>
      <c r="E2530" t="s">
        <v>23</v>
      </c>
      <c r="F2530" t="s">
        <v>5</v>
      </c>
      <c r="H2530" t="s">
        <v>24</v>
      </c>
      <c r="I2530">
        <v>2716353</v>
      </c>
      <c r="J2530">
        <v>2716733</v>
      </c>
      <c r="K2530" t="s">
        <v>25</v>
      </c>
      <c r="L2530" t="s">
        <v>9855</v>
      </c>
      <c r="M2530" t="s">
        <v>9855</v>
      </c>
      <c r="O2530" t="s">
        <v>56</v>
      </c>
      <c r="S2530">
        <v>381</v>
      </c>
      <c r="T2530">
        <v>126</v>
      </c>
    </row>
    <row r="2531" spans="1:20" x14ac:dyDescent="0.25">
      <c r="A2531" t="s">
        <v>9857</v>
      </c>
      <c r="B2531" t="s">
        <v>29</v>
      </c>
      <c r="C2531" t="s">
        <v>30</v>
      </c>
      <c r="D2531" t="s">
        <v>22</v>
      </c>
      <c r="E2531" t="s">
        <v>23</v>
      </c>
      <c r="F2531" t="s">
        <v>5</v>
      </c>
      <c r="H2531" t="s">
        <v>24</v>
      </c>
      <c r="I2531">
        <v>2716726</v>
      </c>
      <c r="J2531">
        <v>2717478</v>
      </c>
      <c r="K2531" t="s">
        <v>25</v>
      </c>
      <c r="L2531" t="s">
        <v>9859</v>
      </c>
      <c r="M2531" t="s">
        <v>9859</v>
      </c>
      <c r="O2531" t="s">
        <v>9860</v>
      </c>
      <c r="P2531" t="s">
        <v>9856</v>
      </c>
      <c r="S2531">
        <v>753</v>
      </c>
      <c r="T2531">
        <v>250</v>
      </c>
    </row>
    <row r="2532" spans="1:20" x14ac:dyDescent="0.25">
      <c r="A2532" t="s">
        <v>9862</v>
      </c>
      <c r="B2532" t="s">
        <v>29</v>
      </c>
      <c r="C2532" t="s">
        <v>30</v>
      </c>
      <c r="D2532" t="s">
        <v>22</v>
      </c>
      <c r="E2532" t="s">
        <v>23</v>
      </c>
      <c r="F2532" t="s">
        <v>5</v>
      </c>
      <c r="H2532" t="s">
        <v>24</v>
      </c>
      <c r="I2532">
        <v>2717501</v>
      </c>
      <c r="J2532">
        <v>2718493</v>
      </c>
      <c r="K2532" t="s">
        <v>25</v>
      </c>
      <c r="L2532" t="s">
        <v>9864</v>
      </c>
      <c r="M2532" t="s">
        <v>9864</v>
      </c>
      <c r="O2532" t="s">
        <v>9865</v>
      </c>
      <c r="P2532" t="s">
        <v>9861</v>
      </c>
      <c r="S2532">
        <v>993</v>
      </c>
      <c r="T2532">
        <v>330</v>
      </c>
    </row>
    <row r="2533" spans="1:20" x14ac:dyDescent="0.25">
      <c r="A2533" t="s">
        <v>9866</v>
      </c>
      <c r="B2533" t="s">
        <v>29</v>
      </c>
      <c r="C2533" t="s">
        <v>30</v>
      </c>
      <c r="D2533" t="s">
        <v>22</v>
      </c>
      <c r="E2533" t="s">
        <v>23</v>
      </c>
      <c r="F2533" t="s">
        <v>5</v>
      </c>
      <c r="H2533" t="s">
        <v>24</v>
      </c>
      <c r="I2533">
        <v>2718570</v>
      </c>
      <c r="J2533">
        <v>2719865</v>
      </c>
      <c r="K2533" t="s">
        <v>52</v>
      </c>
      <c r="L2533" t="s">
        <v>9868</v>
      </c>
      <c r="M2533" t="s">
        <v>9868</v>
      </c>
      <c r="O2533" t="s">
        <v>9869</v>
      </c>
      <c r="S2533">
        <v>1296</v>
      </c>
      <c r="T2533">
        <v>431</v>
      </c>
    </row>
    <row r="2534" spans="1:20" x14ac:dyDescent="0.25">
      <c r="A2534" t="s">
        <v>9870</v>
      </c>
      <c r="B2534" t="s">
        <v>29</v>
      </c>
      <c r="C2534" t="s">
        <v>30</v>
      </c>
      <c r="D2534" t="s">
        <v>22</v>
      </c>
      <c r="E2534" t="s">
        <v>23</v>
      </c>
      <c r="F2534" t="s">
        <v>5</v>
      </c>
      <c r="H2534" t="s">
        <v>24</v>
      </c>
      <c r="I2534">
        <v>2719938</v>
      </c>
      <c r="J2534">
        <v>2721119</v>
      </c>
      <c r="K2534" t="s">
        <v>52</v>
      </c>
      <c r="L2534" t="s">
        <v>9872</v>
      </c>
      <c r="M2534" t="s">
        <v>9872</v>
      </c>
      <c r="O2534" t="s">
        <v>9873</v>
      </c>
      <c r="S2534">
        <v>1182</v>
      </c>
      <c r="T2534">
        <v>393</v>
      </c>
    </row>
    <row r="2535" spans="1:20" x14ac:dyDescent="0.25">
      <c r="A2535" t="s">
        <v>9875</v>
      </c>
      <c r="B2535" t="s">
        <v>29</v>
      </c>
      <c r="C2535" t="s">
        <v>30</v>
      </c>
      <c r="D2535" t="s">
        <v>22</v>
      </c>
      <c r="E2535" t="s">
        <v>23</v>
      </c>
      <c r="F2535" t="s">
        <v>5</v>
      </c>
      <c r="H2535" t="s">
        <v>24</v>
      </c>
      <c r="I2535">
        <v>2721311</v>
      </c>
      <c r="J2535">
        <v>2722186</v>
      </c>
      <c r="K2535" t="s">
        <v>52</v>
      </c>
      <c r="L2535" t="s">
        <v>9877</v>
      </c>
      <c r="M2535" t="s">
        <v>9877</v>
      </c>
      <c r="O2535" t="s">
        <v>9878</v>
      </c>
      <c r="P2535" t="s">
        <v>9874</v>
      </c>
      <c r="S2535">
        <v>876</v>
      </c>
      <c r="T2535">
        <v>291</v>
      </c>
    </row>
    <row r="2536" spans="1:20" x14ac:dyDescent="0.25">
      <c r="A2536" t="s">
        <v>9880</v>
      </c>
      <c r="B2536" t="s">
        <v>29</v>
      </c>
      <c r="C2536" t="s">
        <v>30</v>
      </c>
      <c r="D2536" t="s">
        <v>22</v>
      </c>
      <c r="E2536" t="s">
        <v>23</v>
      </c>
      <c r="F2536" t="s">
        <v>5</v>
      </c>
      <c r="H2536" t="s">
        <v>24</v>
      </c>
      <c r="I2536">
        <v>2722190</v>
      </c>
      <c r="J2536">
        <v>2723374</v>
      </c>
      <c r="K2536" t="s">
        <v>52</v>
      </c>
      <c r="L2536" t="s">
        <v>9882</v>
      </c>
      <c r="M2536" t="s">
        <v>9882</v>
      </c>
      <c r="O2536" t="s">
        <v>9883</v>
      </c>
      <c r="P2536" t="s">
        <v>9879</v>
      </c>
      <c r="S2536">
        <v>1185</v>
      </c>
      <c r="T2536">
        <v>394</v>
      </c>
    </row>
    <row r="2537" spans="1:20" x14ac:dyDescent="0.25">
      <c r="A2537" t="s">
        <v>9885</v>
      </c>
      <c r="B2537" t="s">
        <v>29</v>
      </c>
      <c r="C2537" t="s">
        <v>30</v>
      </c>
      <c r="D2537" t="s">
        <v>22</v>
      </c>
      <c r="E2537" t="s">
        <v>23</v>
      </c>
      <c r="F2537" t="s">
        <v>5</v>
      </c>
      <c r="H2537" t="s">
        <v>24</v>
      </c>
      <c r="I2537">
        <v>2723453</v>
      </c>
      <c r="J2537">
        <v>2724751</v>
      </c>
      <c r="K2537" t="s">
        <v>52</v>
      </c>
      <c r="L2537" t="s">
        <v>9887</v>
      </c>
      <c r="M2537" t="s">
        <v>9887</v>
      </c>
      <c r="O2537" t="s">
        <v>9888</v>
      </c>
      <c r="P2537" t="s">
        <v>9884</v>
      </c>
      <c r="S2537">
        <v>1299</v>
      </c>
      <c r="T2537">
        <v>432</v>
      </c>
    </row>
    <row r="2538" spans="1:20" x14ac:dyDescent="0.25">
      <c r="A2538" t="s">
        <v>9890</v>
      </c>
      <c r="B2538" t="s">
        <v>29</v>
      </c>
      <c r="C2538" t="s">
        <v>30</v>
      </c>
      <c r="D2538" t="s">
        <v>22</v>
      </c>
      <c r="E2538" t="s">
        <v>23</v>
      </c>
      <c r="F2538" t="s">
        <v>5</v>
      </c>
      <c r="H2538" t="s">
        <v>24</v>
      </c>
      <c r="I2538">
        <v>2724846</v>
      </c>
      <c r="J2538">
        <v>2725097</v>
      </c>
      <c r="K2538" t="s">
        <v>52</v>
      </c>
      <c r="L2538" t="s">
        <v>9892</v>
      </c>
      <c r="M2538" t="s">
        <v>9892</v>
      </c>
      <c r="O2538" t="s">
        <v>9893</v>
      </c>
      <c r="P2538" t="s">
        <v>9889</v>
      </c>
      <c r="S2538">
        <v>252</v>
      </c>
      <c r="T2538">
        <v>83</v>
      </c>
    </row>
    <row r="2539" spans="1:20" x14ac:dyDescent="0.25">
      <c r="A2539" t="s">
        <v>9895</v>
      </c>
      <c r="B2539" t="s">
        <v>29</v>
      </c>
      <c r="C2539" t="s">
        <v>30</v>
      </c>
      <c r="D2539" t="s">
        <v>22</v>
      </c>
      <c r="E2539" t="s">
        <v>23</v>
      </c>
      <c r="F2539" t="s">
        <v>5</v>
      </c>
      <c r="H2539" t="s">
        <v>24</v>
      </c>
      <c r="I2539">
        <v>2725135</v>
      </c>
      <c r="J2539">
        <v>2726178</v>
      </c>
      <c r="K2539" t="s">
        <v>52</v>
      </c>
      <c r="L2539" t="s">
        <v>9897</v>
      </c>
      <c r="M2539" t="s">
        <v>9897</v>
      </c>
      <c r="O2539" t="s">
        <v>9898</v>
      </c>
      <c r="P2539" t="s">
        <v>9894</v>
      </c>
      <c r="S2539">
        <v>1044</v>
      </c>
      <c r="T2539">
        <v>347</v>
      </c>
    </row>
    <row r="2540" spans="1:20" x14ac:dyDescent="0.25">
      <c r="A2540" t="s">
        <v>9900</v>
      </c>
      <c r="B2540" t="s">
        <v>29</v>
      </c>
      <c r="C2540" t="s">
        <v>30</v>
      </c>
      <c r="D2540" t="s">
        <v>22</v>
      </c>
      <c r="E2540" t="s">
        <v>23</v>
      </c>
      <c r="F2540" t="s">
        <v>5</v>
      </c>
      <c r="H2540" t="s">
        <v>24</v>
      </c>
      <c r="I2540">
        <v>2726182</v>
      </c>
      <c r="J2540">
        <v>2728071</v>
      </c>
      <c r="K2540" t="s">
        <v>52</v>
      </c>
      <c r="L2540" t="s">
        <v>9902</v>
      </c>
      <c r="M2540" t="s">
        <v>9902</v>
      </c>
      <c r="O2540" t="s">
        <v>9903</v>
      </c>
      <c r="P2540" t="s">
        <v>9899</v>
      </c>
      <c r="S2540">
        <v>1890</v>
      </c>
      <c r="T2540">
        <v>629</v>
      </c>
    </row>
    <row r="2541" spans="1:20" x14ac:dyDescent="0.25">
      <c r="A2541" t="s">
        <v>9904</v>
      </c>
      <c r="B2541" t="s">
        <v>29</v>
      </c>
      <c r="C2541" t="s">
        <v>30</v>
      </c>
      <c r="D2541" t="s">
        <v>22</v>
      </c>
      <c r="E2541" t="s">
        <v>23</v>
      </c>
      <c r="F2541" t="s">
        <v>5</v>
      </c>
      <c r="H2541" t="s">
        <v>24</v>
      </c>
      <c r="I2541">
        <v>2728092</v>
      </c>
      <c r="J2541">
        <v>2729423</v>
      </c>
      <c r="K2541" t="s">
        <v>52</v>
      </c>
      <c r="L2541" t="s">
        <v>9906</v>
      </c>
      <c r="M2541" t="s">
        <v>9906</v>
      </c>
      <c r="O2541" t="s">
        <v>9907</v>
      </c>
      <c r="S2541">
        <v>1332</v>
      </c>
      <c r="T2541">
        <v>443</v>
      </c>
    </row>
    <row r="2542" spans="1:20" x14ac:dyDescent="0.25">
      <c r="A2542" t="s">
        <v>9909</v>
      </c>
      <c r="B2542" t="s">
        <v>29</v>
      </c>
      <c r="C2542" t="s">
        <v>30</v>
      </c>
      <c r="D2542" t="s">
        <v>22</v>
      </c>
      <c r="E2542" t="s">
        <v>23</v>
      </c>
      <c r="F2542" t="s">
        <v>5</v>
      </c>
      <c r="H2542" t="s">
        <v>24</v>
      </c>
      <c r="I2542">
        <v>2729420</v>
      </c>
      <c r="J2542">
        <v>2729917</v>
      </c>
      <c r="K2542" t="s">
        <v>52</v>
      </c>
      <c r="L2542" t="s">
        <v>9911</v>
      </c>
      <c r="M2542" t="s">
        <v>9911</v>
      </c>
      <c r="O2542" t="s">
        <v>9912</v>
      </c>
      <c r="P2542" t="s">
        <v>9908</v>
      </c>
      <c r="S2542">
        <v>498</v>
      </c>
      <c r="T2542">
        <v>165</v>
      </c>
    </row>
    <row r="2543" spans="1:20" x14ac:dyDescent="0.25">
      <c r="A2543" t="s">
        <v>9913</v>
      </c>
      <c r="B2543" t="s">
        <v>29</v>
      </c>
      <c r="C2543" t="s">
        <v>30</v>
      </c>
      <c r="D2543" t="s">
        <v>22</v>
      </c>
      <c r="E2543" t="s">
        <v>23</v>
      </c>
      <c r="F2543" t="s">
        <v>5</v>
      </c>
      <c r="H2543" t="s">
        <v>24</v>
      </c>
      <c r="I2543">
        <v>2729914</v>
      </c>
      <c r="J2543">
        <v>2731476</v>
      </c>
      <c r="K2543" t="s">
        <v>52</v>
      </c>
      <c r="L2543" t="s">
        <v>9915</v>
      </c>
      <c r="M2543" t="s">
        <v>9915</v>
      </c>
      <c r="O2543" t="s">
        <v>9916</v>
      </c>
      <c r="S2543">
        <v>1563</v>
      </c>
      <c r="T2543">
        <v>520</v>
      </c>
    </row>
    <row r="2544" spans="1:20" x14ac:dyDescent="0.25">
      <c r="A2544" t="s">
        <v>9918</v>
      </c>
      <c r="B2544" t="s">
        <v>29</v>
      </c>
      <c r="C2544" t="s">
        <v>30</v>
      </c>
      <c r="D2544" t="s">
        <v>22</v>
      </c>
      <c r="E2544" t="s">
        <v>23</v>
      </c>
      <c r="F2544" t="s">
        <v>5</v>
      </c>
      <c r="H2544" t="s">
        <v>24</v>
      </c>
      <c r="I2544">
        <v>2731613</v>
      </c>
      <c r="J2544">
        <v>2732701</v>
      </c>
      <c r="K2544" t="s">
        <v>25</v>
      </c>
      <c r="L2544" t="s">
        <v>9920</v>
      </c>
      <c r="M2544" t="s">
        <v>9920</v>
      </c>
      <c r="O2544" t="s">
        <v>9921</v>
      </c>
      <c r="P2544" t="s">
        <v>9917</v>
      </c>
      <c r="S2544">
        <v>1089</v>
      </c>
      <c r="T2544">
        <v>362</v>
      </c>
    </row>
    <row r="2545" spans="1:20" x14ac:dyDescent="0.25">
      <c r="A2545" t="s">
        <v>9923</v>
      </c>
      <c r="B2545" t="s">
        <v>29</v>
      </c>
      <c r="C2545" t="s">
        <v>30</v>
      </c>
      <c r="D2545" t="s">
        <v>22</v>
      </c>
      <c r="E2545" t="s">
        <v>23</v>
      </c>
      <c r="F2545" t="s">
        <v>5</v>
      </c>
      <c r="H2545" t="s">
        <v>24</v>
      </c>
      <c r="I2545">
        <v>2732696</v>
      </c>
      <c r="J2545">
        <v>2733238</v>
      </c>
      <c r="K2545" t="s">
        <v>52</v>
      </c>
      <c r="L2545" t="s">
        <v>9925</v>
      </c>
      <c r="M2545" t="s">
        <v>9925</v>
      </c>
      <c r="O2545" t="s">
        <v>9926</v>
      </c>
      <c r="P2545" t="s">
        <v>9922</v>
      </c>
      <c r="S2545">
        <v>543</v>
      </c>
      <c r="T2545">
        <v>180</v>
      </c>
    </row>
    <row r="2546" spans="1:20" x14ac:dyDescent="0.25">
      <c r="A2546" t="s">
        <v>9928</v>
      </c>
      <c r="B2546" t="s">
        <v>29</v>
      </c>
      <c r="C2546" t="s">
        <v>30</v>
      </c>
      <c r="D2546" t="s">
        <v>22</v>
      </c>
      <c r="E2546" t="s">
        <v>23</v>
      </c>
      <c r="F2546" t="s">
        <v>5</v>
      </c>
      <c r="H2546" t="s">
        <v>24</v>
      </c>
      <c r="I2546">
        <v>2733344</v>
      </c>
      <c r="J2546">
        <v>2734399</v>
      </c>
      <c r="K2546" t="s">
        <v>25</v>
      </c>
      <c r="L2546" t="s">
        <v>9930</v>
      </c>
      <c r="M2546" t="s">
        <v>9930</v>
      </c>
      <c r="O2546" t="s">
        <v>9931</v>
      </c>
      <c r="P2546" t="s">
        <v>9927</v>
      </c>
      <c r="S2546">
        <v>1056</v>
      </c>
      <c r="T2546">
        <v>351</v>
      </c>
    </row>
    <row r="2547" spans="1:20" x14ac:dyDescent="0.25">
      <c r="A2547" t="s">
        <v>9933</v>
      </c>
      <c r="B2547" t="s">
        <v>29</v>
      </c>
      <c r="C2547" t="s">
        <v>30</v>
      </c>
      <c r="D2547" t="s">
        <v>22</v>
      </c>
      <c r="E2547" t="s">
        <v>23</v>
      </c>
      <c r="F2547" t="s">
        <v>5</v>
      </c>
      <c r="H2547" t="s">
        <v>24</v>
      </c>
      <c r="I2547">
        <v>2734416</v>
      </c>
      <c r="J2547">
        <v>2735375</v>
      </c>
      <c r="K2547" t="s">
        <v>52</v>
      </c>
      <c r="L2547" t="s">
        <v>9935</v>
      </c>
      <c r="M2547" t="s">
        <v>9935</v>
      </c>
      <c r="O2547" t="s">
        <v>1013</v>
      </c>
      <c r="P2547" t="s">
        <v>9932</v>
      </c>
      <c r="S2547">
        <v>960</v>
      </c>
      <c r="T2547">
        <v>319</v>
      </c>
    </row>
    <row r="2548" spans="1:20" x14ac:dyDescent="0.25">
      <c r="A2548" t="s">
        <v>9937</v>
      </c>
      <c r="B2548" t="s">
        <v>29</v>
      </c>
      <c r="C2548" t="s">
        <v>30</v>
      </c>
      <c r="D2548" t="s">
        <v>22</v>
      </c>
      <c r="E2548" t="s">
        <v>23</v>
      </c>
      <c r="F2548" t="s">
        <v>5</v>
      </c>
      <c r="H2548" t="s">
        <v>24</v>
      </c>
      <c r="I2548">
        <v>2735406</v>
      </c>
      <c r="J2548">
        <v>2736257</v>
      </c>
      <c r="K2548" t="s">
        <v>52</v>
      </c>
      <c r="L2548" t="s">
        <v>9939</v>
      </c>
      <c r="M2548" t="s">
        <v>9939</v>
      </c>
      <c r="O2548" t="s">
        <v>9940</v>
      </c>
      <c r="P2548" t="s">
        <v>9936</v>
      </c>
      <c r="S2548">
        <v>852</v>
      </c>
      <c r="T2548">
        <v>283</v>
      </c>
    </row>
    <row r="2549" spans="1:20" x14ac:dyDescent="0.25">
      <c r="A2549" t="s">
        <v>9942</v>
      </c>
      <c r="B2549" t="s">
        <v>29</v>
      </c>
      <c r="C2549" t="s">
        <v>30</v>
      </c>
      <c r="D2549" t="s">
        <v>22</v>
      </c>
      <c r="E2549" t="s">
        <v>23</v>
      </c>
      <c r="F2549" t="s">
        <v>5</v>
      </c>
      <c r="H2549" t="s">
        <v>24</v>
      </c>
      <c r="I2549">
        <v>2736453</v>
      </c>
      <c r="J2549">
        <v>2737313</v>
      </c>
      <c r="K2549" t="s">
        <v>25</v>
      </c>
      <c r="L2549" t="s">
        <v>9944</v>
      </c>
      <c r="M2549" t="s">
        <v>9944</v>
      </c>
      <c r="O2549" t="s">
        <v>9945</v>
      </c>
      <c r="P2549" t="s">
        <v>9941</v>
      </c>
      <c r="S2549">
        <v>861</v>
      </c>
      <c r="T2549">
        <v>286</v>
      </c>
    </row>
    <row r="2550" spans="1:20" x14ac:dyDescent="0.25">
      <c r="A2550" t="s">
        <v>9947</v>
      </c>
      <c r="B2550" t="s">
        <v>29</v>
      </c>
      <c r="C2550" t="s">
        <v>30</v>
      </c>
      <c r="D2550" t="s">
        <v>22</v>
      </c>
      <c r="E2550" t="s">
        <v>23</v>
      </c>
      <c r="F2550" t="s">
        <v>5</v>
      </c>
      <c r="H2550" t="s">
        <v>24</v>
      </c>
      <c r="I2550">
        <v>2737320</v>
      </c>
      <c r="J2550">
        <v>2738288</v>
      </c>
      <c r="K2550" t="s">
        <v>52</v>
      </c>
      <c r="L2550" t="s">
        <v>9949</v>
      </c>
      <c r="M2550" t="s">
        <v>9949</v>
      </c>
      <c r="O2550" t="s">
        <v>9950</v>
      </c>
      <c r="P2550" t="s">
        <v>9946</v>
      </c>
      <c r="S2550">
        <v>969</v>
      </c>
      <c r="T2550">
        <v>322</v>
      </c>
    </row>
    <row r="2551" spans="1:20" x14ac:dyDescent="0.25">
      <c r="A2551" t="s">
        <v>9952</v>
      </c>
      <c r="B2551" t="s">
        <v>29</v>
      </c>
      <c r="C2551" t="s">
        <v>30</v>
      </c>
      <c r="D2551" t="s">
        <v>22</v>
      </c>
      <c r="E2551" t="s">
        <v>23</v>
      </c>
      <c r="F2551" t="s">
        <v>5</v>
      </c>
      <c r="H2551" t="s">
        <v>24</v>
      </c>
      <c r="I2551">
        <v>2738298</v>
      </c>
      <c r="J2551">
        <v>2738873</v>
      </c>
      <c r="K2551" t="s">
        <v>52</v>
      </c>
      <c r="L2551" t="s">
        <v>9954</v>
      </c>
      <c r="M2551" t="s">
        <v>9954</v>
      </c>
      <c r="O2551" t="s">
        <v>9955</v>
      </c>
      <c r="P2551" t="s">
        <v>9951</v>
      </c>
      <c r="S2551">
        <v>576</v>
      </c>
      <c r="T2551">
        <v>191</v>
      </c>
    </row>
    <row r="2552" spans="1:20" x14ac:dyDescent="0.25">
      <c r="A2552" t="s">
        <v>9957</v>
      </c>
      <c r="B2552" t="s">
        <v>29</v>
      </c>
      <c r="C2552" t="s">
        <v>30</v>
      </c>
      <c r="D2552" t="s">
        <v>22</v>
      </c>
      <c r="E2552" t="s">
        <v>23</v>
      </c>
      <c r="F2552" t="s">
        <v>5</v>
      </c>
      <c r="H2552" t="s">
        <v>24</v>
      </c>
      <c r="I2552">
        <v>2738919</v>
      </c>
      <c r="J2552">
        <v>2739986</v>
      </c>
      <c r="K2552" t="s">
        <v>25</v>
      </c>
      <c r="L2552" t="s">
        <v>9959</v>
      </c>
      <c r="M2552" t="s">
        <v>9959</v>
      </c>
      <c r="O2552" t="s">
        <v>9960</v>
      </c>
      <c r="P2552" t="s">
        <v>9956</v>
      </c>
      <c r="S2552">
        <v>1068</v>
      </c>
      <c r="T2552">
        <v>355</v>
      </c>
    </row>
    <row r="2553" spans="1:20" x14ac:dyDescent="0.25">
      <c r="A2553" t="s">
        <v>9961</v>
      </c>
      <c r="B2553" t="s">
        <v>29</v>
      </c>
      <c r="C2553" t="s">
        <v>30</v>
      </c>
      <c r="D2553" t="s">
        <v>22</v>
      </c>
      <c r="E2553" t="s">
        <v>23</v>
      </c>
      <c r="F2553" t="s">
        <v>5</v>
      </c>
      <c r="H2553" t="s">
        <v>24</v>
      </c>
      <c r="I2553">
        <v>2740164</v>
      </c>
      <c r="J2553">
        <v>2741978</v>
      </c>
      <c r="K2553" t="s">
        <v>25</v>
      </c>
      <c r="L2553" t="s">
        <v>9963</v>
      </c>
      <c r="M2553" t="s">
        <v>9963</v>
      </c>
      <c r="O2553" t="s">
        <v>56</v>
      </c>
      <c r="S2553">
        <v>1815</v>
      </c>
      <c r="T2553">
        <v>604</v>
      </c>
    </row>
    <row r="2554" spans="1:20" x14ac:dyDescent="0.25">
      <c r="A2554" t="s">
        <v>9964</v>
      </c>
      <c r="B2554" t="s">
        <v>29</v>
      </c>
      <c r="C2554" t="s">
        <v>30</v>
      </c>
      <c r="D2554" t="s">
        <v>22</v>
      </c>
      <c r="E2554" t="s">
        <v>23</v>
      </c>
      <c r="F2554" t="s">
        <v>5</v>
      </c>
      <c r="H2554" t="s">
        <v>24</v>
      </c>
      <c r="I2554">
        <v>2742081</v>
      </c>
      <c r="J2554">
        <v>2744165</v>
      </c>
      <c r="K2554" t="s">
        <v>25</v>
      </c>
      <c r="L2554" t="s">
        <v>9966</v>
      </c>
      <c r="M2554" t="s">
        <v>9966</v>
      </c>
      <c r="O2554" t="s">
        <v>753</v>
      </c>
      <c r="S2554">
        <v>2085</v>
      </c>
      <c r="T2554">
        <v>694</v>
      </c>
    </row>
    <row r="2555" spans="1:20" x14ac:dyDescent="0.25">
      <c r="A2555" t="s">
        <v>9968</v>
      </c>
      <c r="B2555" t="s">
        <v>29</v>
      </c>
      <c r="C2555" t="s">
        <v>30</v>
      </c>
      <c r="D2555" t="s">
        <v>22</v>
      </c>
      <c r="E2555" t="s">
        <v>23</v>
      </c>
      <c r="F2555" t="s">
        <v>5</v>
      </c>
      <c r="H2555" t="s">
        <v>24</v>
      </c>
      <c r="I2555">
        <v>2744219</v>
      </c>
      <c r="J2555">
        <v>2745460</v>
      </c>
      <c r="K2555" t="s">
        <v>52</v>
      </c>
      <c r="L2555" t="s">
        <v>9970</v>
      </c>
      <c r="M2555" t="s">
        <v>9970</v>
      </c>
      <c r="O2555" t="s">
        <v>9971</v>
      </c>
      <c r="P2555" t="s">
        <v>9967</v>
      </c>
      <c r="S2555">
        <v>1242</v>
      </c>
      <c r="T2555">
        <v>413</v>
      </c>
    </row>
    <row r="2556" spans="1:20" x14ac:dyDescent="0.25">
      <c r="A2556" t="s">
        <v>9973</v>
      </c>
      <c r="B2556" t="s">
        <v>29</v>
      </c>
      <c r="C2556" t="s">
        <v>30</v>
      </c>
      <c r="D2556" t="s">
        <v>22</v>
      </c>
      <c r="E2556" t="s">
        <v>23</v>
      </c>
      <c r="F2556" t="s">
        <v>5</v>
      </c>
      <c r="H2556" t="s">
        <v>24</v>
      </c>
      <c r="I2556">
        <v>2745444</v>
      </c>
      <c r="J2556">
        <v>2747750</v>
      </c>
      <c r="K2556" t="s">
        <v>52</v>
      </c>
      <c r="L2556" t="s">
        <v>9975</v>
      </c>
      <c r="M2556" t="s">
        <v>9975</v>
      </c>
      <c r="O2556" t="s">
        <v>9976</v>
      </c>
      <c r="P2556" t="s">
        <v>9972</v>
      </c>
      <c r="S2556">
        <v>2307</v>
      </c>
      <c r="T2556">
        <v>768</v>
      </c>
    </row>
    <row r="2557" spans="1:20" x14ac:dyDescent="0.25">
      <c r="A2557" t="s">
        <v>9977</v>
      </c>
      <c r="B2557" t="s">
        <v>29</v>
      </c>
      <c r="C2557" t="s">
        <v>30</v>
      </c>
      <c r="D2557" t="s">
        <v>22</v>
      </c>
      <c r="E2557" t="s">
        <v>23</v>
      </c>
      <c r="F2557" t="s">
        <v>5</v>
      </c>
      <c r="H2557" t="s">
        <v>24</v>
      </c>
      <c r="I2557">
        <v>2747924</v>
      </c>
      <c r="J2557">
        <v>2748178</v>
      </c>
      <c r="K2557" t="s">
        <v>25</v>
      </c>
      <c r="L2557" t="s">
        <v>9979</v>
      </c>
      <c r="M2557" t="s">
        <v>9979</v>
      </c>
      <c r="O2557" t="s">
        <v>56</v>
      </c>
      <c r="S2557">
        <v>255</v>
      </c>
      <c r="T2557">
        <v>84</v>
      </c>
    </row>
    <row r="2558" spans="1:20" x14ac:dyDescent="0.25">
      <c r="A2558" t="s">
        <v>9980</v>
      </c>
      <c r="B2558" t="s">
        <v>29</v>
      </c>
      <c r="C2558" t="s">
        <v>30</v>
      </c>
      <c r="D2558" t="s">
        <v>22</v>
      </c>
      <c r="E2558" t="s">
        <v>23</v>
      </c>
      <c r="F2558" t="s">
        <v>5</v>
      </c>
      <c r="H2558" t="s">
        <v>24</v>
      </c>
      <c r="I2558">
        <v>2748272</v>
      </c>
      <c r="J2558">
        <v>2749909</v>
      </c>
      <c r="K2558" t="s">
        <v>25</v>
      </c>
      <c r="L2558" t="s">
        <v>9982</v>
      </c>
      <c r="M2558" t="s">
        <v>9982</v>
      </c>
      <c r="O2558" t="s">
        <v>809</v>
      </c>
      <c r="S2558">
        <v>1638</v>
      </c>
      <c r="T2558">
        <v>545</v>
      </c>
    </row>
    <row r="2559" spans="1:20" x14ac:dyDescent="0.25">
      <c r="A2559" t="s">
        <v>9983</v>
      </c>
      <c r="B2559" t="s">
        <v>29</v>
      </c>
      <c r="C2559" t="s">
        <v>30</v>
      </c>
      <c r="D2559" t="s">
        <v>22</v>
      </c>
      <c r="E2559" t="s">
        <v>23</v>
      </c>
      <c r="F2559" t="s">
        <v>5</v>
      </c>
      <c r="H2559" t="s">
        <v>24</v>
      </c>
      <c r="I2559">
        <v>2749943</v>
      </c>
      <c r="J2559">
        <v>2750524</v>
      </c>
      <c r="K2559" t="s">
        <v>52</v>
      </c>
      <c r="L2559" t="s">
        <v>9985</v>
      </c>
      <c r="M2559" t="s">
        <v>9985</v>
      </c>
      <c r="O2559" t="s">
        <v>6173</v>
      </c>
      <c r="S2559">
        <v>582</v>
      </c>
      <c r="T2559">
        <v>193</v>
      </c>
    </row>
    <row r="2560" spans="1:20" x14ac:dyDescent="0.25">
      <c r="A2560" t="s">
        <v>9986</v>
      </c>
      <c r="B2560" t="s">
        <v>29</v>
      </c>
      <c r="C2560" t="s">
        <v>30</v>
      </c>
      <c r="D2560" t="s">
        <v>22</v>
      </c>
      <c r="E2560" t="s">
        <v>23</v>
      </c>
      <c r="F2560" t="s">
        <v>5</v>
      </c>
      <c r="H2560" t="s">
        <v>24</v>
      </c>
      <c r="I2560">
        <v>2750585</v>
      </c>
      <c r="J2560">
        <v>2751133</v>
      </c>
      <c r="K2560" t="s">
        <v>52</v>
      </c>
      <c r="L2560" t="s">
        <v>9988</v>
      </c>
      <c r="M2560" t="s">
        <v>9988</v>
      </c>
      <c r="O2560" t="s">
        <v>9989</v>
      </c>
      <c r="S2560">
        <v>549</v>
      </c>
      <c r="T2560">
        <v>182</v>
      </c>
    </row>
    <row r="2561" spans="1:20" x14ac:dyDescent="0.25">
      <c r="A2561" t="s">
        <v>9990</v>
      </c>
      <c r="B2561" t="s">
        <v>29</v>
      </c>
      <c r="C2561" t="s">
        <v>30</v>
      </c>
      <c r="D2561" t="s">
        <v>22</v>
      </c>
      <c r="E2561" t="s">
        <v>23</v>
      </c>
      <c r="F2561" t="s">
        <v>5</v>
      </c>
      <c r="H2561" t="s">
        <v>24</v>
      </c>
      <c r="I2561">
        <v>2751714</v>
      </c>
      <c r="J2561">
        <v>2752997</v>
      </c>
      <c r="K2561" t="s">
        <v>25</v>
      </c>
      <c r="L2561" t="s">
        <v>9992</v>
      </c>
      <c r="M2561" t="s">
        <v>9992</v>
      </c>
      <c r="O2561" t="s">
        <v>753</v>
      </c>
      <c r="S2561">
        <v>1284</v>
      </c>
      <c r="T2561">
        <v>427</v>
      </c>
    </row>
    <row r="2562" spans="1:20" x14ac:dyDescent="0.25">
      <c r="A2562" t="s">
        <v>9993</v>
      </c>
      <c r="B2562" t="s">
        <v>29</v>
      </c>
      <c r="C2562" t="s">
        <v>30</v>
      </c>
      <c r="D2562" t="s">
        <v>22</v>
      </c>
      <c r="E2562" t="s">
        <v>23</v>
      </c>
      <c r="F2562" t="s">
        <v>5</v>
      </c>
      <c r="H2562" t="s">
        <v>24</v>
      </c>
      <c r="I2562">
        <v>2752985</v>
      </c>
      <c r="J2562">
        <v>2754751</v>
      </c>
      <c r="K2562" t="s">
        <v>52</v>
      </c>
      <c r="L2562" t="s">
        <v>9995</v>
      </c>
      <c r="M2562" t="s">
        <v>9995</v>
      </c>
      <c r="O2562" t="s">
        <v>9996</v>
      </c>
      <c r="S2562">
        <v>1767</v>
      </c>
      <c r="T2562">
        <v>588</v>
      </c>
    </row>
    <row r="2563" spans="1:20" x14ac:dyDescent="0.25">
      <c r="A2563" t="s">
        <v>9998</v>
      </c>
      <c r="B2563" t="s">
        <v>29</v>
      </c>
      <c r="C2563" t="s">
        <v>30</v>
      </c>
      <c r="D2563" t="s">
        <v>22</v>
      </c>
      <c r="E2563" t="s">
        <v>23</v>
      </c>
      <c r="F2563" t="s">
        <v>5</v>
      </c>
      <c r="H2563" t="s">
        <v>24</v>
      </c>
      <c r="I2563">
        <v>2754848</v>
      </c>
      <c r="J2563">
        <v>2756743</v>
      </c>
      <c r="K2563" t="s">
        <v>52</v>
      </c>
      <c r="L2563" t="s">
        <v>10000</v>
      </c>
      <c r="M2563" t="s">
        <v>10000</v>
      </c>
      <c r="O2563" t="s">
        <v>10001</v>
      </c>
      <c r="P2563" t="s">
        <v>9997</v>
      </c>
      <c r="S2563">
        <v>1896</v>
      </c>
      <c r="T2563">
        <v>631</v>
      </c>
    </row>
    <row r="2564" spans="1:20" x14ac:dyDescent="0.25">
      <c r="A2564" t="s">
        <v>10002</v>
      </c>
      <c r="B2564" t="s">
        <v>29</v>
      </c>
      <c r="C2564" t="s">
        <v>30</v>
      </c>
      <c r="D2564" t="s">
        <v>22</v>
      </c>
      <c r="E2564" t="s">
        <v>23</v>
      </c>
      <c r="F2564" t="s">
        <v>5</v>
      </c>
      <c r="H2564" t="s">
        <v>24</v>
      </c>
      <c r="I2564">
        <v>2756838</v>
      </c>
      <c r="J2564">
        <v>2757335</v>
      </c>
      <c r="K2564" t="s">
        <v>52</v>
      </c>
      <c r="L2564" t="s">
        <v>10004</v>
      </c>
      <c r="M2564" t="s">
        <v>10004</v>
      </c>
      <c r="O2564" t="s">
        <v>10005</v>
      </c>
      <c r="S2564">
        <v>498</v>
      </c>
      <c r="T2564">
        <v>165</v>
      </c>
    </row>
    <row r="2565" spans="1:20" x14ac:dyDescent="0.25">
      <c r="A2565" t="s">
        <v>10006</v>
      </c>
      <c r="B2565" t="s">
        <v>29</v>
      </c>
      <c r="C2565" t="s">
        <v>30</v>
      </c>
      <c r="D2565" t="s">
        <v>22</v>
      </c>
      <c r="E2565" t="s">
        <v>23</v>
      </c>
      <c r="F2565" t="s">
        <v>5</v>
      </c>
      <c r="H2565" t="s">
        <v>24</v>
      </c>
      <c r="I2565">
        <v>2757332</v>
      </c>
      <c r="J2565">
        <v>2759872</v>
      </c>
      <c r="K2565" t="s">
        <v>52</v>
      </c>
      <c r="L2565" t="s">
        <v>10008</v>
      </c>
      <c r="M2565" t="s">
        <v>10008</v>
      </c>
      <c r="O2565" t="s">
        <v>10009</v>
      </c>
      <c r="S2565">
        <v>2541</v>
      </c>
      <c r="T2565">
        <v>846</v>
      </c>
    </row>
    <row r="2566" spans="1:20" x14ac:dyDescent="0.25">
      <c r="A2566" t="s">
        <v>10010</v>
      </c>
      <c r="B2566" t="s">
        <v>29</v>
      </c>
      <c r="C2566" t="s">
        <v>30</v>
      </c>
      <c r="D2566" t="s">
        <v>22</v>
      </c>
      <c r="E2566" t="s">
        <v>23</v>
      </c>
      <c r="F2566" t="s">
        <v>5</v>
      </c>
      <c r="H2566" t="s">
        <v>24</v>
      </c>
      <c r="I2566">
        <v>2760062</v>
      </c>
      <c r="J2566">
        <v>2762113</v>
      </c>
      <c r="K2566" t="s">
        <v>52</v>
      </c>
      <c r="L2566" t="s">
        <v>10012</v>
      </c>
      <c r="M2566" t="s">
        <v>10012</v>
      </c>
      <c r="O2566" t="s">
        <v>335</v>
      </c>
      <c r="S2566">
        <v>2052</v>
      </c>
      <c r="T2566">
        <v>683</v>
      </c>
    </row>
    <row r="2567" spans="1:20" x14ac:dyDescent="0.25">
      <c r="A2567" t="s">
        <v>10013</v>
      </c>
      <c r="B2567" t="s">
        <v>29</v>
      </c>
      <c r="C2567" t="s">
        <v>30</v>
      </c>
      <c r="D2567" t="s">
        <v>22</v>
      </c>
      <c r="E2567" t="s">
        <v>23</v>
      </c>
      <c r="F2567" t="s">
        <v>5</v>
      </c>
      <c r="H2567" t="s">
        <v>24</v>
      </c>
      <c r="I2567">
        <v>2762129</v>
      </c>
      <c r="J2567">
        <v>2763139</v>
      </c>
      <c r="K2567" t="s">
        <v>52</v>
      </c>
      <c r="L2567" t="s">
        <v>10015</v>
      </c>
      <c r="M2567" t="s">
        <v>10015</v>
      </c>
      <c r="O2567" t="s">
        <v>10016</v>
      </c>
      <c r="S2567">
        <v>1011</v>
      </c>
      <c r="T2567">
        <v>336</v>
      </c>
    </row>
    <row r="2568" spans="1:20" x14ac:dyDescent="0.25">
      <c r="A2568" t="s">
        <v>10017</v>
      </c>
      <c r="B2568" t="s">
        <v>29</v>
      </c>
      <c r="C2568" t="s">
        <v>30</v>
      </c>
      <c r="D2568" t="s">
        <v>22</v>
      </c>
      <c r="E2568" t="s">
        <v>23</v>
      </c>
      <c r="F2568" t="s">
        <v>5</v>
      </c>
      <c r="H2568" t="s">
        <v>24</v>
      </c>
      <c r="I2568">
        <v>2763203</v>
      </c>
      <c r="J2568">
        <v>2764267</v>
      </c>
      <c r="K2568" t="s">
        <v>52</v>
      </c>
      <c r="L2568" t="s">
        <v>10019</v>
      </c>
      <c r="M2568" t="s">
        <v>10019</v>
      </c>
      <c r="O2568" t="s">
        <v>56</v>
      </c>
      <c r="S2568">
        <v>1065</v>
      </c>
      <c r="T2568">
        <v>354</v>
      </c>
    </row>
    <row r="2569" spans="1:20" x14ac:dyDescent="0.25">
      <c r="A2569" t="s">
        <v>10020</v>
      </c>
      <c r="B2569" t="s">
        <v>29</v>
      </c>
      <c r="C2569" t="s">
        <v>30</v>
      </c>
      <c r="D2569" t="s">
        <v>22</v>
      </c>
      <c r="E2569" t="s">
        <v>23</v>
      </c>
      <c r="F2569" t="s">
        <v>5</v>
      </c>
      <c r="H2569" t="s">
        <v>24</v>
      </c>
      <c r="I2569">
        <v>2764562</v>
      </c>
      <c r="J2569">
        <v>2765191</v>
      </c>
      <c r="K2569" t="s">
        <v>52</v>
      </c>
      <c r="L2569" t="s">
        <v>10022</v>
      </c>
      <c r="M2569" t="s">
        <v>10022</v>
      </c>
      <c r="O2569" t="s">
        <v>5181</v>
      </c>
      <c r="S2569">
        <v>630</v>
      </c>
      <c r="T2569">
        <v>209</v>
      </c>
    </row>
    <row r="2570" spans="1:20" x14ac:dyDescent="0.25">
      <c r="A2570" t="s">
        <v>10023</v>
      </c>
      <c r="B2570" t="s">
        <v>29</v>
      </c>
      <c r="C2570" t="s">
        <v>30</v>
      </c>
      <c r="D2570" t="s">
        <v>22</v>
      </c>
      <c r="E2570" t="s">
        <v>23</v>
      </c>
      <c r="F2570" t="s">
        <v>5</v>
      </c>
      <c r="H2570" t="s">
        <v>24</v>
      </c>
      <c r="I2570">
        <v>2765324</v>
      </c>
      <c r="J2570">
        <v>2767120</v>
      </c>
      <c r="K2570" t="s">
        <v>25</v>
      </c>
      <c r="L2570" t="s">
        <v>10025</v>
      </c>
      <c r="M2570" t="s">
        <v>10025</v>
      </c>
      <c r="O2570" t="s">
        <v>10026</v>
      </c>
      <c r="S2570">
        <v>1797</v>
      </c>
      <c r="T2570">
        <v>598</v>
      </c>
    </row>
    <row r="2571" spans="1:20" x14ac:dyDescent="0.25">
      <c r="A2571" t="s">
        <v>10027</v>
      </c>
      <c r="B2571" t="s">
        <v>29</v>
      </c>
      <c r="C2571" t="s">
        <v>30</v>
      </c>
      <c r="D2571" t="s">
        <v>22</v>
      </c>
      <c r="E2571" t="s">
        <v>23</v>
      </c>
      <c r="F2571" t="s">
        <v>5</v>
      </c>
      <c r="H2571" t="s">
        <v>24</v>
      </c>
      <c r="I2571">
        <v>2767345</v>
      </c>
      <c r="J2571">
        <v>2768211</v>
      </c>
      <c r="K2571" t="s">
        <v>25</v>
      </c>
      <c r="L2571" t="s">
        <v>10029</v>
      </c>
      <c r="M2571" t="s">
        <v>10029</v>
      </c>
      <c r="O2571" t="s">
        <v>450</v>
      </c>
      <c r="S2571">
        <v>867</v>
      </c>
      <c r="T2571">
        <v>288</v>
      </c>
    </row>
    <row r="2572" spans="1:20" x14ac:dyDescent="0.25">
      <c r="A2572" t="s">
        <v>10030</v>
      </c>
      <c r="B2572" t="s">
        <v>29</v>
      </c>
      <c r="C2572" t="s">
        <v>30</v>
      </c>
      <c r="D2572" t="s">
        <v>22</v>
      </c>
      <c r="E2572" t="s">
        <v>23</v>
      </c>
      <c r="F2572" t="s">
        <v>5</v>
      </c>
      <c r="H2572" t="s">
        <v>24</v>
      </c>
      <c r="I2572">
        <v>2768221</v>
      </c>
      <c r="J2572">
        <v>2769837</v>
      </c>
      <c r="K2572" t="s">
        <v>25</v>
      </c>
      <c r="L2572" t="s">
        <v>10032</v>
      </c>
      <c r="M2572" t="s">
        <v>10032</v>
      </c>
      <c r="O2572" t="s">
        <v>10033</v>
      </c>
      <c r="S2572">
        <v>1617</v>
      </c>
      <c r="T2572">
        <v>538</v>
      </c>
    </row>
    <row r="2573" spans="1:20" x14ac:dyDescent="0.25">
      <c r="A2573" t="s">
        <v>10035</v>
      </c>
      <c r="B2573" t="s">
        <v>29</v>
      </c>
      <c r="C2573" t="s">
        <v>30</v>
      </c>
      <c r="D2573" t="s">
        <v>22</v>
      </c>
      <c r="E2573" t="s">
        <v>23</v>
      </c>
      <c r="F2573" t="s">
        <v>5</v>
      </c>
      <c r="H2573" t="s">
        <v>24</v>
      </c>
      <c r="I2573">
        <v>2769868</v>
      </c>
      <c r="J2573">
        <v>2771028</v>
      </c>
      <c r="K2573" t="s">
        <v>25</v>
      </c>
      <c r="L2573" t="s">
        <v>10037</v>
      </c>
      <c r="M2573" t="s">
        <v>10037</v>
      </c>
      <c r="O2573" t="s">
        <v>10038</v>
      </c>
      <c r="P2573" t="s">
        <v>10034</v>
      </c>
      <c r="S2573">
        <v>1161</v>
      </c>
      <c r="T2573">
        <v>386</v>
      </c>
    </row>
    <row r="2574" spans="1:20" x14ac:dyDescent="0.25">
      <c r="A2574" t="s">
        <v>10039</v>
      </c>
      <c r="B2574" t="s">
        <v>29</v>
      </c>
      <c r="C2574" t="s">
        <v>30</v>
      </c>
      <c r="D2574" t="s">
        <v>22</v>
      </c>
      <c r="E2574" t="s">
        <v>23</v>
      </c>
      <c r="F2574" t="s">
        <v>5</v>
      </c>
      <c r="H2574" t="s">
        <v>24</v>
      </c>
      <c r="I2574">
        <v>2771212</v>
      </c>
      <c r="J2574">
        <v>2772027</v>
      </c>
      <c r="K2574" t="s">
        <v>25</v>
      </c>
      <c r="L2574" t="s">
        <v>10041</v>
      </c>
      <c r="M2574" t="s">
        <v>10041</v>
      </c>
      <c r="O2574" t="s">
        <v>4234</v>
      </c>
      <c r="S2574">
        <v>816</v>
      </c>
      <c r="T2574">
        <v>271</v>
      </c>
    </row>
    <row r="2575" spans="1:20" x14ac:dyDescent="0.25">
      <c r="A2575" t="s">
        <v>10042</v>
      </c>
      <c r="B2575" t="s">
        <v>29</v>
      </c>
      <c r="C2575" t="s">
        <v>30</v>
      </c>
      <c r="D2575" t="s">
        <v>22</v>
      </c>
      <c r="E2575" t="s">
        <v>23</v>
      </c>
      <c r="F2575" t="s">
        <v>5</v>
      </c>
      <c r="H2575" t="s">
        <v>24</v>
      </c>
      <c r="I2575">
        <v>2772256</v>
      </c>
      <c r="J2575">
        <v>2774214</v>
      </c>
      <c r="K2575" t="s">
        <v>25</v>
      </c>
      <c r="L2575" t="s">
        <v>10044</v>
      </c>
      <c r="M2575" t="s">
        <v>10044</v>
      </c>
      <c r="O2575" t="s">
        <v>4404</v>
      </c>
      <c r="S2575">
        <v>1959</v>
      </c>
      <c r="T2575">
        <v>652</v>
      </c>
    </row>
    <row r="2576" spans="1:20" x14ac:dyDescent="0.25">
      <c r="A2576" t="s">
        <v>10045</v>
      </c>
      <c r="B2576" t="s">
        <v>29</v>
      </c>
      <c r="C2576" t="s">
        <v>30</v>
      </c>
      <c r="D2576" t="s">
        <v>22</v>
      </c>
      <c r="E2576" t="s">
        <v>23</v>
      </c>
      <c r="F2576" t="s">
        <v>5</v>
      </c>
      <c r="H2576" t="s">
        <v>24</v>
      </c>
      <c r="I2576">
        <v>2774211</v>
      </c>
      <c r="J2576">
        <v>2775035</v>
      </c>
      <c r="K2576" t="s">
        <v>25</v>
      </c>
      <c r="L2576" t="s">
        <v>10047</v>
      </c>
      <c r="M2576" t="s">
        <v>10047</v>
      </c>
      <c r="O2576" t="s">
        <v>7922</v>
      </c>
      <c r="S2576">
        <v>825</v>
      </c>
      <c r="T2576">
        <v>274</v>
      </c>
    </row>
    <row r="2577" spans="1:20" x14ac:dyDescent="0.25">
      <c r="A2577" t="s">
        <v>10048</v>
      </c>
      <c r="B2577" t="s">
        <v>29</v>
      </c>
      <c r="C2577" t="s">
        <v>30</v>
      </c>
      <c r="D2577" t="s">
        <v>22</v>
      </c>
      <c r="E2577" t="s">
        <v>23</v>
      </c>
      <c r="F2577" t="s">
        <v>5</v>
      </c>
      <c r="H2577" t="s">
        <v>24</v>
      </c>
      <c r="I2577">
        <v>2775104</v>
      </c>
      <c r="J2577">
        <v>2776933</v>
      </c>
      <c r="K2577" t="s">
        <v>25</v>
      </c>
      <c r="L2577" t="s">
        <v>10050</v>
      </c>
      <c r="M2577" t="s">
        <v>10050</v>
      </c>
      <c r="O2577" t="s">
        <v>10051</v>
      </c>
      <c r="S2577">
        <v>1830</v>
      </c>
      <c r="T2577">
        <v>609</v>
      </c>
    </row>
    <row r="2578" spans="1:20" x14ac:dyDescent="0.25">
      <c r="A2578" t="s">
        <v>10052</v>
      </c>
      <c r="B2578" t="s">
        <v>29</v>
      </c>
      <c r="C2578" t="s">
        <v>30</v>
      </c>
      <c r="D2578" t="s">
        <v>22</v>
      </c>
      <c r="E2578" t="s">
        <v>23</v>
      </c>
      <c r="F2578" t="s">
        <v>5</v>
      </c>
      <c r="H2578" t="s">
        <v>24</v>
      </c>
      <c r="I2578">
        <v>2777330</v>
      </c>
      <c r="J2578">
        <v>2778310</v>
      </c>
      <c r="K2578" t="s">
        <v>52</v>
      </c>
      <c r="L2578" t="s">
        <v>10054</v>
      </c>
      <c r="M2578" t="s">
        <v>10054</v>
      </c>
      <c r="O2578" t="s">
        <v>10055</v>
      </c>
      <c r="S2578">
        <v>981</v>
      </c>
      <c r="T2578">
        <v>326</v>
      </c>
    </row>
    <row r="2579" spans="1:20" x14ac:dyDescent="0.25">
      <c r="A2579" t="s">
        <v>10056</v>
      </c>
      <c r="B2579" t="s">
        <v>29</v>
      </c>
      <c r="C2579" t="s">
        <v>30</v>
      </c>
      <c r="D2579" t="s">
        <v>22</v>
      </c>
      <c r="E2579" t="s">
        <v>23</v>
      </c>
      <c r="F2579" t="s">
        <v>5</v>
      </c>
      <c r="H2579" t="s">
        <v>24</v>
      </c>
      <c r="I2579">
        <v>2778466</v>
      </c>
      <c r="J2579">
        <v>2779035</v>
      </c>
      <c r="K2579" t="s">
        <v>52</v>
      </c>
      <c r="L2579" t="s">
        <v>10058</v>
      </c>
      <c r="M2579" t="s">
        <v>10058</v>
      </c>
      <c r="O2579" t="s">
        <v>10059</v>
      </c>
      <c r="S2579">
        <v>570</v>
      </c>
      <c r="T2579">
        <v>189</v>
      </c>
    </row>
    <row r="2580" spans="1:20" x14ac:dyDescent="0.25">
      <c r="A2580" t="s">
        <v>10060</v>
      </c>
      <c r="B2580" t="s">
        <v>29</v>
      </c>
      <c r="C2580" t="s">
        <v>30</v>
      </c>
      <c r="D2580" t="s">
        <v>22</v>
      </c>
      <c r="E2580" t="s">
        <v>23</v>
      </c>
      <c r="F2580" t="s">
        <v>5</v>
      </c>
      <c r="H2580" t="s">
        <v>24</v>
      </c>
      <c r="I2580">
        <v>2779219</v>
      </c>
      <c r="J2580">
        <v>2779836</v>
      </c>
      <c r="K2580" t="s">
        <v>25</v>
      </c>
      <c r="L2580" t="s">
        <v>10062</v>
      </c>
      <c r="M2580" t="s">
        <v>10062</v>
      </c>
      <c r="O2580" t="s">
        <v>10063</v>
      </c>
      <c r="S2580">
        <v>618</v>
      </c>
      <c r="T2580">
        <v>205</v>
      </c>
    </row>
    <row r="2581" spans="1:20" x14ac:dyDescent="0.25">
      <c r="A2581" t="s">
        <v>10064</v>
      </c>
      <c r="B2581" t="s">
        <v>29</v>
      </c>
      <c r="C2581" t="s">
        <v>30</v>
      </c>
      <c r="D2581" t="s">
        <v>22</v>
      </c>
      <c r="E2581" t="s">
        <v>23</v>
      </c>
      <c r="F2581" t="s">
        <v>5</v>
      </c>
      <c r="H2581" t="s">
        <v>24</v>
      </c>
      <c r="I2581">
        <v>2779969</v>
      </c>
      <c r="J2581">
        <v>2781267</v>
      </c>
      <c r="K2581" t="s">
        <v>25</v>
      </c>
      <c r="L2581" t="s">
        <v>10066</v>
      </c>
      <c r="M2581" t="s">
        <v>10066</v>
      </c>
      <c r="O2581" t="s">
        <v>10067</v>
      </c>
      <c r="S2581">
        <v>1299</v>
      </c>
      <c r="T2581">
        <v>432</v>
      </c>
    </row>
    <row r="2582" spans="1:20" x14ac:dyDescent="0.25">
      <c r="A2582" t="s">
        <v>10068</v>
      </c>
      <c r="B2582" t="s">
        <v>29</v>
      </c>
      <c r="C2582" t="s">
        <v>30</v>
      </c>
      <c r="D2582" t="s">
        <v>22</v>
      </c>
      <c r="E2582" t="s">
        <v>23</v>
      </c>
      <c r="F2582" t="s">
        <v>5</v>
      </c>
      <c r="H2582" t="s">
        <v>24</v>
      </c>
      <c r="I2582">
        <v>2781299</v>
      </c>
      <c r="J2582">
        <v>2781841</v>
      </c>
      <c r="K2582" t="s">
        <v>25</v>
      </c>
      <c r="L2582" t="s">
        <v>10070</v>
      </c>
      <c r="M2582" t="s">
        <v>10070</v>
      </c>
      <c r="O2582" t="s">
        <v>10071</v>
      </c>
      <c r="S2582">
        <v>543</v>
      </c>
      <c r="T2582">
        <v>180</v>
      </c>
    </row>
    <row r="2583" spans="1:20" x14ac:dyDescent="0.25">
      <c r="A2583" t="s">
        <v>10072</v>
      </c>
      <c r="B2583" t="s">
        <v>29</v>
      </c>
      <c r="C2583" t="s">
        <v>30</v>
      </c>
      <c r="D2583" t="s">
        <v>22</v>
      </c>
      <c r="E2583" t="s">
        <v>23</v>
      </c>
      <c r="F2583" t="s">
        <v>5</v>
      </c>
      <c r="H2583" t="s">
        <v>24</v>
      </c>
      <c r="I2583">
        <v>2781856</v>
      </c>
      <c r="J2583">
        <v>2782518</v>
      </c>
      <c r="K2583" t="s">
        <v>25</v>
      </c>
      <c r="L2583" t="s">
        <v>10074</v>
      </c>
      <c r="M2583" t="s">
        <v>10074</v>
      </c>
      <c r="O2583" t="s">
        <v>10075</v>
      </c>
      <c r="S2583">
        <v>663</v>
      </c>
      <c r="T2583">
        <v>220</v>
      </c>
    </row>
    <row r="2584" spans="1:20" x14ac:dyDescent="0.25">
      <c r="A2584" t="s">
        <v>10076</v>
      </c>
      <c r="B2584" t="s">
        <v>29</v>
      </c>
      <c r="C2584" t="s">
        <v>30</v>
      </c>
      <c r="D2584" t="s">
        <v>22</v>
      </c>
      <c r="E2584" t="s">
        <v>23</v>
      </c>
      <c r="F2584" t="s">
        <v>5</v>
      </c>
      <c r="H2584" t="s">
        <v>24</v>
      </c>
      <c r="I2584">
        <v>2782579</v>
      </c>
      <c r="J2584">
        <v>2783883</v>
      </c>
      <c r="K2584" t="s">
        <v>25</v>
      </c>
      <c r="L2584" t="s">
        <v>10078</v>
      </c>
      <c r="M2584" t="s">
        <v>10078</v>
      </c>
      <c r="O2584" t="s">
        <v>41</v>
      </c>
      <c r="S2584">
        <v>1305</v>
      </c>
      <c r="T2584">
        <v>434</v>
      </c>
    </row>
    <row r="2585" spans="1:20" x14ac:dyDescent="0.25">
      <c r="A2585" t="s">
        <v>10079</v>
      </c>
      <c r="B2585" t="s">
        <v>29</v>
      </c>
      <c r="C2585" t="s">
        <v>30</v>
      </c>
      <c r="D2585" t="s">
        <v>22</v>
      </c>
      <c r="E2585" t="s">
        <v>23</v>
      </c>
      <c r="F2585" t="s">
        <v>5</v>
      </c>
      <c r="H2585" t="s">
        <v>24</v>
      </c>
      <c r="I2585">
        <v>2783892</v>
      </c>
      <c r="J2585">
        <v>2784569</v>
      </c>
      <c r="K2585" t="s">
        <v>52</v>
      </c>
      <c r="L2585" t="s">
        <v>10081</v>
      </c>
      <c r="M2585" t="s">
        <v>10081</v>
      </c>
      <c r="O2585" t="s">
        <v>10082</v>
      </c>
      <c r="S2585">
        <v>678</v>
      </c>
      <c r="T2585">
        <v>225</v>
      </c>
    </row>
    <row r="2586" spans="1:20" x14ac:dyDescent="0.25">
      <c r="A2586" t="s">
        <v>10083</v>
      </c>
      <c r="B2586" t="s">
        <v>29</v>
      </c>
      <c r="C2586" t="s">
        <v>30</v>
      </c>
      <c r="D2586" t="s">
        <v>22</v>
      </c>
      <c r="E2586" t="s">
        <v>23</v>
      </c>
      <c r="F2586" t="s">
        <v>5</v>
      </c>
      <c r="H2586" t="s">
        <v>24</v>
      </c>
      <c r="I2586">
        <v>2784569</v>
      </c>
      <c r="J2586">
        <v>2785972</v>
      </c>
      <c r="K2586" t="s">
        <v>52</v>
      </c>
      <c r="L2586" t="s">
        <v>10085</v>
      </c>
      <c r="M2586" t="s">
        <v>10085</v>
      </c>
      <c r="O2586" t="s">
        <v>4362</v>
      </c>
      <c r="S2586">
        <v>1404</v>
      </c>
      <c r="T2586">
        <v>467</v>
      </c>
    </row>
    <row r="2587" spans="1:20" x14ac:dyDescent="0.25">
      <c r="A2587" t="s">
        <v>10087</v>
      </c>
      <c r="B2587" t="s">
        <v>29</v>
      </c>
      <c r="C2587" t="s">
        <v>30</v>
      </c>
      <c r="D2587" t="s">
        <v>22</v>
      </c>
      <c r="E2587" t="s">
        <v>23</v>
      </c>
      <c r="F2587" t="s">
        <v>5</v>
      </c>
      <c r="H2587" t="s">
        <v>24</v>
      </c>
      <c r="I2587">
        <v>2786162</v>
      </c>
      <c r="J2587">
        <v>2787391</v>
      </c>
      <c r="K2587" t="s">
        <v>25</v>
      </c>
      <c r="L2587" t="s">
        <v>10089</v>
      </c>
      <c r="M2587" t="s">
        <v>10089</v>
      </c>
      <c r="O2587" t="s">
        <v>10090</v>
      </c>
      <c r="P2587" t="s">
        <v>10086</v>
      </c>
      <c r="S2587">
        <v>1230</v>
      </c>
      <c r="T2587">
        <v>409</v>
      </c>
    </row>
    <row r="2588" spans="1:20" x14ac:dyDescent="0.25">
      <c r="A2588" t="s">
        <v>10091</v>
      </c>
      <c r="B2588" t="s">
        <v>29</v>
      </c>
      <c r="C2588" t="s">
        <v>30</v>
      </c>
      <c r="D2588" t="s">
        <v>22</v>
      </c>
      <c r="E2588" t="s">
        <v>23</v>
      </c>
      <c r="F2588" t="s">
        <v>5</v>
      </c>
      <c r="H2588" t="s">
        <v>24</v>
      </c>
      <c r="I2588">
        <v>2787580</v>
      </c>
      <c r="J2588">
        <v>2787864</v>
      </c>
      <c r="K2588" t="s">
        <v>25</v>
      </c>
      <c r="L2588" t="s">
        <v>10093</v>
      </c>
      <c r="M2588" t="s">
        <v>10093</v>
      </c>
      <c r="O2588" t="s">
        <v>56</v>
      </c>
      <c r="S2588">
        <v>285</v>
      </c>
      <c r="T2588">
        <v>94</v>
      </c>
    </row>
    <row r="2589" spans="1:20" x14ac:dyDescent="0.25">
      <c r="A2589" t="s">
        <v>10094</v>
      </c>
      <c r="B2589" t="s">
        <v>29</v>
      </c>
      <c r="C2589" t="s">
        <v>30</v>
      </c>
      <c r="D2589" t="s">
        <v>22</v>
      </c>
      <c r="E2589" t="s">
        <v>23</v>
      </c>
      <c r="F2589" t="s">
        <v>5</v>
      </c>
      <c r="H2589" t="s">
        <v>24</v>
      </c>
      <c r="I2589">
        <v>2787934</v>
      </c>
      <c r="J2589">
        <v>2788590</v>
      </c>
      <c r="K2589" t="s">
        <v>52</v>
      </c>
      <c r="L2589" t="s">
        <v>10096</v>
      </c>
      <c r="M2589" t="s">
        <v>10096</v>
      </c>
      <c r="O2589" t="s">
        <v>191</v>
      </c>
      <c r="S2589">
        <v>657</v>
      </c>
      <c r="T2589">
        <v>218</v>
      </c>
    </row>
    <row r="2590" spans="1:20" x14ac:dyDescent="0.25">
      <c r="A2590" t="s">
        <v>10097</v>
      </c>
      <c r="B2590" t="s">
        <v>29</v>
      </c>
      <c r="C2590" t="s">
        <v>30</v>
      </c>
      <c r="D2590" t="s">
        <v>22</v>
      </c>
      <c r="E2590" t="s">
        <v>23</v>
      </c>
      <c r="F2590" t="s">
        <v>5</v>
      </c>
      <c r="H2590" t="s">
        <v>24</v>
      </c>
      <c r="I2590">
        <v>2788648</v>
      </c>
      <c r="J2590">
        <v>2789637</v>
      </c>
      <c r="K2590" t="s">
        <v>52</v>
      </c>
      <c r="L2590" t="s">
        <v>10099</v>
      </c>
      <c r="M2590" t="s">
        <v>10099</v>
      </c>
      <c r="O2590" t="s">
        <v>4094</v>
      </c>
      <c r="S2590">
        <v>990</v>
      </c>
      <c r="T2590">
        <v>329</v>
      </c>
    </row>
    <row r="2591" spans="1:20" x14ac:dyDescent="0.25">
      <c r="A2591" t="s">
        <v>10100</v>
      </c>
      <c r="B2591" t="s">
        <v>29</v>
      </c>
      <c r="C2591" t="s">
        <v>30</v>
      </c>
      <c r="D2591" t="s">
        <v>22</v>
      </c>
      <c r="E2591" t="s">
        <v>23</v>
      </c>
      <c r="F2591" t="s">
        <v>5</v>
      </c>
      <c r="H2591" t="s">
        <v>24</v>
      </c>
      <c r="I2591">
        <v>2789708</v>
      </c>
      <c r="J2591">
        <v>2790601</v>
      </c>
      <c r="K2591" t="s">
        <v>25</v>
      </c>
      <c r="L2591" t="s">
        <v>10102</v>
      </c>
      <c r="M2591" t="s">
        <v>10102</v>
      </c>
      <c r="O2591" t="s">
        <v>4094</v>
      </c>
      <c r="S2591">
        <v>894</v>
      </c>
      <c r="T2591">
        <v>297</v>
      </c>
    </row>
    <row r="2592" spans="1:20" x14ac:dyDescent="0.25">
      <c r="A2592" t="s">
        <v>10103</v>
      </c>
      <c r="B2592" t="s">
        <v>29</v>
      </c>
      <c r="C2592" t="s">
        <v>30</v>
      </c>
      <c r="D2592" t="s">
        <v>22</v>
      </c>
      <c r="E2592" t="s">
        <v>23</v>
      </c>
      <c r="F2592" t="s">
        <v>5</v>
      </c>
      <c r="H2592" t="s">
        <v>24</v>
      </c>
      <c r="I2592">
        <v>2790579</v>
      </c>
      <c r="J2592">
        <v>2790857</v>
      </c>
      <c r="K2592" t="s">
        <v>52</v>
      </c>
      <c r="L2592" t="s">
        <v>10105</v>
      </c>
      <c r="M2592" t="s">
        <v>10105</v>
      </c>
      <c r="O2592" t="s">
        <v>10106</v>
      </c>
      <c r="S2592">
        <v>279</v>
      </c>
      <c r="T2592">
        <v>92</v>
      </c>
    </row>
    <row r="2593" spans="1:20" x14ac:dyDescent="0.25">
      <c r="A2593" t="s">
        <v>10107</v>
      </c>
      <c r="B2593" t="s">
        <v>29</v>
      </c>
      <c r="C2593" t="s">
        <v>30</v>
      </c>
      <c r="D2593" t="s">
        <v>22</v>
      </c>
      <c r="E2593" t="s">
        <v>23</v>
      </c>
      <c r="F2593" t="s">
        <v>5</v>
      </c>
      <c r="H2593" t="s">
        <v>24</v>
      </c>
      <c r="I2593">
        <v>2790850</v>
      </c>
      <c r="J2593">
        <v>2791755</v>
      </c>
      <c r="K2593" t="s">
        <v>52</v>
      </c>
      <c r="L2593" t="s">
        <v>10109</v>
      </c>
      <c r="M2593" t="s">
        <v>10109</v>
      </c>
      <c r="O2593" t="s">
        <v>805</v>
      </c>
      <c r="S2593">
        <v>906</v>
      </c>
      <c r="T2593">
        <v>301</v>
      </c>
    </row>
    <row r="2594" spans="1:20" x14ac:dyDescent="0.25">
      <c r="A2594" t="s">
        <v>10110</v>
      </c>
      <c r="B2594" t="s">
        <v>29</v>
      </c>
      <c r="C2594" t="s">
        <v>30</v>
      </c>
      <c r="D2594" t="s">
        <v>22</v>
      </c>
      <c r="E2594" t="s">
        <v>23</v>
      </c>
      <c r="F2594" t="s">
        <v>5</v>
      </c>
      <c r="H2594" t="s">
        <v>24</v>
      </c>
      <c r="I2594">
        <v>2791748</v>
      </c>
      <c r="J2594">
        <v>2793133</v>
      </c>
      <c r="K2594" t="s">
        <v>52</v>
      </c>
      <c r="L2594" t="s">
        <v>10112</v>
      </c>
      <c r="M2594" t="s">
        <v>10112</v>
      </c>
      <c r="O2594" t="s">
        <v>323</v>
      </c>
      <c r="S2594">
        <v>1386</v>
      </c>
      <c r="T2594">
        <v>461</v>
      </c>
    </row>
    <row r="2595" spans="1:20" x14ac:dyDescent="0.25">
      <c r="A2595" t="s">
        <v>10113</v>
      </c>
      <c r="B2595" t="s">
        <v>29</v>
      </c>
      <c r="C2595" t="s">
        <v>30</v>
      </c>
      <c r="D2595" t="s">
        <v>22</v>
      </c>
      <c r="E2595" t="s">
        <v>23</v>
      </c>
      <c r="F2595" t="s">
        <v>5</v>
      </c>
      <c r="H2595" t="s">
        <v>24</v>
      </c>
      <c r="I2595">
        <v>2793130</v>
      </c>
      <c r="J2595">
        <v>2794611</v>
      </c>
      <c r="K2595" t="s">
        <v>52</v>
      </c>
      <c r="L2595" t="s">
        <v>10115</v>
      </c>
      <c r="M2595" t="s">
        <v>10115</v>
      </c>
      <c r="O2595" t="s">
        <v>8639</v>
      </c>
      <c r="S2595">
        <v>1482</v>
      </c>
      <c r="T2595">
        <v>493</v>
      </c>
    </row>
    <row r="2596" spans="1:20" x14ac:dyDescent="0.25">
      <c r="A2596" t="s">
        <v>10116</v>
      </c>
      <c r="B2596" t="s">
        <v>29</v>
      </c>
      <c r="C2596" t="s">
        <v>30</v>
      </c>
      <c r="D2596" t="s">
        <v>22</v>
      </c>
      <c r="E2596" t="s">
        <v>23</v>
      </c>
      <c r="F2596" t="s">
        <v>5</v>
      </c>
      <c r="H2596" t="s">
        <v>24</v>
      </c>
      <c r="I2596">
        <v>2794824</v>
      </c>
      <c r="J2596">
        <v>2795213</v>
      </c>
      <c r="K2596" t="s">
        <v>25</v>
      </c>
      <c r="L2596" t="s">
        <v>10118</v>
      </c>
      <c r="M2596" t="s">
        <v>10118</v>
      </c>
      <c r="O2596" t="s">
        <v>10119</v>
      </c>
      <c r="S2596">
        <v>390</v>
      </c>
      <c r="T2596">
        <v>129</v>
      </c>
    </row>
    <row r="2597" spans="1:20" x14ac:dyDescent="0.25">
      <c r="A2597" t="s">
        <v>10120</v>
      </c>
      <c r="B2597" t="s">
        <v>29</v>
      </c>
      <c r="C2597" t="s">
        <v>30</v>
      </c>
      <c r="D2597" t="s">
        <v>22</v>
      </c>
      <c r="E2597" t="s">
        <v>23</v>
      </c>
      <c r="F2597" t="s">
        <v>5</v>
      </c>
      <c r="H2597" t="s">
        <v>24</v>
      </c>
      <c r="I2597">
        <v>2795369</v>
      </c>
      <c r="J2597">
        <v>2796430</v>
      </c>
      <c r="K2597" t="s">
        <v>25</v>
      </c>
      <c r="L2597" t="s">
        <v>10122</v>
      </c>
      <c r="M2597" t="s">
        <v>10122</v>
      </c>
      <c r="O2597" t="s">
        <v>1166</v>
      </c>
      <c r="P2597" t="s">
        <v>1217</v>
      </c>
      <c r="S2597">
        <v>1062</v>
      </c>
      <c r="T2597">
        <v>353</v>
      </c>
    </row>
    <row r="2598" spans="1:20" x14ac:dyDescent="0.25">
      <c r="A2598" t="s">
        <v>10123</v>
      </c>
      <c r="B2598" t="s">
        <v>29</v>
      </c>
      <c r="C2598" t="s">
        <v>30</v>
      </c>
      <c r="D2598" t="s">
        <v>22</v>
      </c>
      <c r="E2598" t="s">
        <v>23</v>
      </c>
      <c r="F2598" t="s">
        <v>5</v>
      </c>
      <c r="H2598" t="s">
        <v>24</v>
      </c>
      <c r="I2598">
        <v>2796446</v>
      </c>
      <c r="J2598">
        <v>2797255</v>
      </c>
      <c r="K2598" t="s">
        <v>52</v>
      </c>
      <c r="L2598" t="s">
        <v>10125</v>
      </c>
      <c r="M2598" t="s">
        <v>10125</v>
      </c>
      <c r="O2598" t="s">
        <v>10126</v>
      </c>
      <c r="S2598">
        <v>810</v>
      </c>
      <c r="T2598">
        <v>269</v>
      </c>
    </row>
    <row r="2599" spans="1:20" x14ac:dyDescent="0.25">
      <c r="A2599" t="s">
        <v>10127</v>
      </c>
      <c r="B2599" t="s">
        <v>29</v>
      </c>
      <c r="C2599" t="s">
        <v>30</v>
      </c>
      <c r="D2599" t="s">
        <v>22</v>
      </c>
      <c r="E2599" t="s">
        <v>23</v>
      </c>
      <c r="F2599" t="s">
        <v>5</v>
      </c>
      <c r="H2599" t="s">
        <v>24</v>
      </c>
      <c r="I2599">
        <v>2797267</v>
      </c>
      <c r="J2599">
        <v>2798478</v>
      </c>
      <c r="K2599" t="s">
        <v>52</v>
      </c>
      <c r="L2599" t="s">
        <v>10129</v>
      </c>
      <c r="M2599" t="s">
        <v>10129</v>
      </c>
      <c r="O2599" t="s">
        <v>56</v>
      </c>
      <c r="S2599">
        <v>1212</v>
      </c>
      <c r="T2599">
        <v>403</v>
      </c>
    </row>
    <row r="2600" spans="1:20" x14ac:dyDescent="0.25">
      <c r="A2600" t="s">
        <v>10130</v>
      </c>
      <c r="B2600" t="s">
        <v>29</v>
      </c>
      <c r="C2600" t="s">
        <v>30</v>
      </c>
      <c r="D2600" t="s">
        <v>22</v>
      </c>
      <c r="E2600" t="s">
        <v>23</v>
      </c>
      <c r="F2600" t="s">
        <v>5</v>
      </c>
      <c r="H2600" t="s">
        <v>24</v>
      </c>
      <c r="I2600">
        <v>2798495</v>
      </c>
      <c r="J2600">
        <v>2799337</v>
      </c>
      <c r="K2600" t="s">
        <v>52</v>
      </c>
      <c r="L2600" t="s">
        <v>10132</v>
      </c>
      <c r="M2600" t="s">
        <v>10132</v>
      </c>
      <c r="O2600" t="s">
        <v>10133</v>
      </c>
      <c r="S2600">
        <v>843</v>
      </c>
      <c r="T2600">
        <v>280</v>
      </c>
    </row>
    <row r="2601" spans="1:20" x14ac:dyDescent="0.25">
      <c r="A2601" t="s">
        <v>10134</v>
      </c>
      <c r="B2601" t="s">
        <v>29</v>
      </c>
      <c r="C2601" t="s">
        <v>30</v>
      </c>
      <c r="D2601" t="s">
        <v>22</v>
      </c>
      <c r="E2601" t="s">
        <v>23</v>
      </c>
      <c r="F2601" t="s">
        <v>5</v>
      </c>
      <c r="H2601" t="s">
        <v>24</v>
      </c>
      <c r="I2601">
        <v>2799398</v>
      </c>
      <c r="J2601">
        <v>2801920</v>
      </c>
      <c r="K2601" t="s">
        <v>52</v>
      </c>
      <c r="L2601" t="s">
        <v>10136</v>
      </c>
      <c r="M2601" t="s">
        <v>10136</v>
      </c>
      <c r="O2601" t="s">
        <v>853</v>
      </c>
      <c r="S2601">
        <v>2523</v>
      </c>
      <c r="T2601">
        <v>840</v>
      </c>
    </row>
    <row r="2602" spans="1:20" x14ac:dyDescent="0.25">
      <c r="A2602" t="s">
        <v>10137</v>
      </c>
      <c r="B2602" t="s">
        <v>29</v>
      </c>
      <c r="C2602" t="s">
        <v>30</v>
      </c>
      <c r="D2602" t="s">
        <v>22</v>
      </c>
      <c r="E2602" t="s">
        <v>23</v>
      </c>
      <c r="F2602" t="s">
        <v>5</v>
      </c>
      <c r="H2602" t="s">
        <v>24</v>
      </c>
      <c r="I2602">
        <v>2801917</v>
      </c>
      <c r="J2602">
        <v>2805129</v>
      </c>
      <c r="K2602" t="s">
        <v>52</v>
      </c>
      <c r="L2602" t="s">
        <v>10139</v>
      </c>
      <c r="M2602" t="s">
        <v>10139</v>
      </c>
      <c r="O2602" t="s">
        <v>10140</v>
      </c>
      <c r="S2602">
        <v>3213</v>
      </c>
      <c r="T2602">
        <v>1070</v>
      </c>
    </row>
    <row r="2603" spans="1:20" x14ac:dyDescent="0.25">
      <c r="A2603" t="s">
        <v>10141</v>
      </c>
      <c r="B2603" t="s">
        <v>29</v>
      </c>
      <c r="C2603" t="s">
        <v>30</v>
      </c>
      <c r="D2603" t="s">
        <v>22</v>
      </c>
      <c r="E2603" t="s">
        <v>23</v>
      </c>
      <c r="F2603" t="s">
        <v>5</v>
      </c>
      <c r="H2603" t="s">
        <v>24</v>
      </c>
      <c r="I2603">
        <v>2805240</v>
      </c>
      <c r="J2603">
        <v>2806418</v>
      </c>
      <c r="K2603" t="s">
        <v>25</v>
      </c>
      <c r="L2603" t="s">
        <v>10143</v>
      </c>
      <c r="M2603" t="s">
        <v>10143</v>
      </c>
      <c r="O2603" t="s">
        <v>1293</v>
      </c>
      <c r="S2603">
        <v>1179</v>
      </c>
      <c r="T2603">
        <v>392</v>
      </c>
    </row>
    <row r="2604" spans="1:20" x14ac:dyDescent="0.25">
      <c r="A2604" t="s">
        <v>10144</v>
      </c>
      <c r="B2604" t="s">
        <v>29</v>
      </c>
      <c r="C2604" t="s">
        <v>30</v>
      </c>
      <c r="D2604" t="s">
        <v>22</v>
      </c>
      <c r="E2604" t="s">
        <v>23</v>
      </c>
      <c r="F2604" t="s">
        <v>5</v>
      </c>
      <c r="H2604" t="s">
        <v>24</v>
      </c>
      <c r="I2604">
        <v>2806532</v>
      </c>
      <c r="J2604">
        <v>2807827</v>
      </c>
      <c r="K2604" t="s">
        <v>25</v>
      </c>
      <c r="L2604" t="s">
        <v>10146</v>
      </c>
      <c r="M2604" t="s">
        <v>10146</v>
      </c>
      <c r="O2604" t="s">
        <v>10147</v>
      </c>
      <c r="S2604">
        <v>1296</v>
      </c>
      <c r="T2604">
        <v>431</v>
      </c>
    </row>
    <row r="2605" spans="1:20" x14ac:dyDescent="0.25">
      <c r="A2605" t="s">
        <v>10148</v>
      </c>
      <c r="B2605" t="s">
        <v>29</v>
      </c>
      <c r="C2605" t="s">
        <v>30</v>
      </c>
      <c r="D2605" t="s">
        <v>22</v>
      </c>
      <c r="E2605" t="s">
        <v>23</v>
      </c>
      <c r="F2605" t="s">
        <v>5</v>
      </c>
      <c r="H2605" t="s">
        <v>24</v>
      </c>
      <c r="I2605">
        <v>2807968</v>
      </c>
      <c r="J2605">
        <v>2809377</v>
      </c>
      <c r="K2605" t="s">
        <v>25</v>
      </c>
      <c r="L2605" t="s">
        <v>10150</v>
      </c>
      <c r="M2605" t="s">
        <v>10150</v>
      </c>
      <c r="O2605" t="s">
        <v>7729</v>
      </c>
      <c r="S2605">
        <v>1410</v>
      </c>
      <c r="T2605">
        <v>469</v>
      </c>
    </row>
    <row r="2606" spans="1:20" x14ac:dyDescent="0.25">
      <c r="A2606" t="s">
        <v>10151</v>
      </c>
      <c r="B2606" t="s">
        <v>29</v>
      </c>
      <c r="C2606" t="s">
        <v>30</v>
      </c>
      <c r="D2606" t="s">
        <v>22</v>
      </c>
      <c r="E2606" t="s">
        <v>23</v>
      </c>
      <c r="F2606" t="s">
        <v>5</v>
      </c>
      <c r="H2606" t="s">
        <v>24</v>
      </c>
      <c r="I2606">
        <v>2809387</v>
      </c>
      <c r="J2606">
        <v>2810421</v>
      </c>
      <c r="K2606" t="s">
        <v>25</v>
      </c>
      <c r="L2606" t="s">
        <v>10153</v>
      </c>
      <c r="M2606" t="s">
        <v>10153</v>
      </c>
      <c r="O2606" t="s">
        <v>10154</v>
      </c>
      <c r="S2606">
        <v>1035</v>
      </c>
      <c r="T2606">
        <v>344</v>
      </c>
    </row>
    <row r="2607" spans="1:20" x14ac:dyDescent="0.25">
      <c r="A2607" t="s">
        <v>10155</v>
      </c>
      <c r="B2607" t="s">
        <v>29</v>
      </c>
      <c r="C2607" t="s">
        <v>30</v>
      </c>
      <c r="D2607" t="s">
        <v>22</v>
      </c>
      <c r="E2607" t="s">
        <v>23</v>
      </c>
      <c r="F2607" t="s">
        <v>5</v>
      </c>
      <c r="H2607" t="s">
        <v>24</v>
      </c>
      <c r="I2607">
        <v>2810434</v>
      </c>
      <c r="J2607">
        <v>2811528</v>
      </c>
      <c r="K2607" t="s">
        <v>25</v>
      </c>
      <c r="L2607" t="s">
        <v>10157</v>
      </c>
      <c r="M2607" t="s">
        <v>10157</v>
      </c>
      <c r="O2607" t="s">
        <v>10158</v>
      </c>
      <c r="S2607">
        <v>1095</v>
      </c>
      <c r="T2607">
        <v>364</v>
      </c>
    </row>
    <row r="2608" spans="1:20" x14ac:dyDescent="0.25">
      <c r="A2608" t="s">
        <v>10159</v>
      </c>
      <c r="B2608" t="s">
        <v>29</v>
      </c>
      <c r="C2608" t="s">
        <v>30</v>
      </c>
      <c r="D2608" t="s">
        <v>22</v>
      </c>
      <c r="E2608" t="s">
        <v>23</v>
      </c>
      <c r="F2608" t="s">
        <v>5</v>
      </c>
      <c r="H2608" t="s">
        <v>24</v>
      </c>
      <c r="I2608">
        <v>2811609</v>
      </c>
      <c r="J2608">
        <v>2812922</v>
      </c>
      <c r="K2608" t="s">
        <v>25</v>
      </c>
      <c r="L2608" t="s">
        <v>10161</v>
      </c>
      <c r="M2608" t="s">
        <v>10161</v>
      </c>
      <c r="O2608" t="s">
        <v>56</v>
      </c>
      <c r="S2608">
        <v>1314</v>
      </c>
      <c r="T2608">
        <v>437</v>
      </c>
    </row>
    <row r="2609" spans="1:20" x14ac:dyDescent="0.25">
      <c r="A2609" t="s">
        <v>10162</v>
      </c>
      <c r="B2609" t="s">
        <v>29</v>
      </c>
      <c r="C2609" t="s">
        <v>30</v>
      </c>
      <c r="D2609" t="s">
        <v>22</v>
      </c>
      <c r="E2609" t="s">
        <v>23</v>
      </c>
      <c r="F2609" t="s">
        <v>5</v>
      </c>
      <c r="H2609" t="s">
        <v>24</v>
      </c>
      <c r="I2609">
        <v>2812938</v>
      </c>
      <c r="J2609">
        <v>2813306</v>
      </c>
      <c r="K2609" t="s">
        <v>52</v>
      </c>
      <c r="L2609" t="s">
        <v>10164</v>
      </c>
      <c r="M2609" t="s">
        <v>10164</v>
      </c>
      <c r="O2609" t="s">
        <v>9688</v>
      </c>
      <c r="S2609">
        <v>369</v>
      </c>
      <c r="T2609">
        <v>122</v>
      </c>
    </row>
    <row r="2610" spans="1:20" x14ac:dyDescent="0.25">
      <c r="A2610" t="s">
        <v>10165</v>
      </c>
      <c r="B2610" t="s">
        <v>29</v>
      </c>
      <c r="C2610" t="s">
        <v>30</v>
      </c>
      <c r="D2610" t="s">
        <v>22</v>
      </c>
      <c r="E2610" t="s">
        <v>23</v>
      </c>
      <c r="F2610" t="s">
        <v>5</v>
      </c>
      <c r="H2610" t="s">
        <v>24</v>
      </c>
      <c r="I2610">
        <v>2813368</v>
      </c>
      <c r="J2610">
        <v>2815008</v>
      </c>
      <c r="K2610" t="s">
        <v>52</v>
      </c>
      <c r="L2610" t="s">
        <v>10167</v>
      </c>
      <c r="M2610" t="s">
        <v>10167</v>
      </c>
      <c r="O2610" t="s">
        <v>809</v>
      </c>
      <c r="S2610">
        <v>1641</v>
      </c>
      <c r="T2610">
        <v>546</v>
      </c>
    </row>
    <row r="2611" spans="1:20" x14ac:dyDescent="0.25">
      <c r="A2611" t="s">
        <v>10168</v>
      </c>
      <c r="B2611" t="s">
        <v>29</v>
      </c>
      <c r="C2611" t="s">
        <v>30</v>
      </c>
      <c r="D2611" t="s">
        <v>22</v>
      </c>
      <c r="E2611" t="s">
        <v>23</v>
      </c>
      <c r="F2611" t="s">
        <v>5</v>
      </c>
      <c r="H2611" t="s">
        <v>24</v>
      </c>
      <c r="I2611">
        <v>2815246</v>
      </c>
      <c r="J2611">
        <v>2817261</v>
      </c>
      <c r="K2611" t="s">
        <v>52</v>
      </c>
      <c r="L2611" t="s">
        <v>10170</v>
      </c>
      <c r="M2611" t="s">
        <v>10170</v>
      </c>
      <c r="O2611" t="s">
        <v>10171</v>
      </c>
      <c r="S2611">
        <v>2016</v>
      </c>
      <c r="T2611">
        <v>671</v>
      </c>
    </row>
    <row r="2612" spans="1:20" x14ac:dyDescent="0.25">
      <c r="A2612" t="s">
        <v>10172</v>
      </c>
      <c r="B2612" t="s">
        <v>29</v>
      </c>
      <c r="C2612" t="s">
        <v>30</v>
      </c>
      <c r="D2612" t="s">
        <v>22</v>
      </c>
      <c r="E2612" t="s">
        <v>23</v>
      </c>
      <c r="F2612" t="s">
        <v>5</v>
      </c>
      <c r="H2612" t="s">
        <v>24</v>
      </c>
      <c r="I2612">
        <v>2817441</v>
      </c>
      <c r="J2612">
        <v>2817755</v>
      </c>
      <c r="K2612" t="s">
        <v>52</v>
      </c>
      <c r="L2612" t="s">
        <v>10174</v>
      </c>
      <c r="M2612" t="s">
        <v>10174</v>
      </c>
      <c r="O2612" t="s">
        <v>56</v>
      </c>
      <c r="S2612">
        <v>315</v>
      </c>
      <c r="T2612">
        <v>104</v>
      </c>
    </row>
    <row r="2613" spans="1:20" x14ac:dyDescent="0.25">
      <c r="A2613" t="s">
        <v>10175</v>
      </c>
      <c r="B2613" t="s">
        <v>29</v>
      </c>
      <c r="C2613" t="s">
        <v>30</v>
      </c>
      <c r="D2613" t="s">
        <v>22</v>
      </c>
      <c r="E2613" t="s">
        <v>23</v>
      </c>
      <c r="F2613" t="s">
        <v>5</v>
      </c>
      <c r="H2613" t="s">
        <v>24</v>
      </c>
      <c r="I2613">
        <v>2817835</v>
      </c>
      <c r="J2613">
        <v>2818086</v>
      </c>
      <c r="K2613" t="s">
        <v>52</v>
      </c>
      <c r="L2613" t="s">
        <v>10177</v>
      </c>
      <c r="M2613" t="s">
        <v>10177</v>
      </c>
      <c r="O2613" t="s">
        <v>56</v>
      </c>
      <c r="S2613">
        <v>252</v>
      </c>
      <c r="T2613">
        <v>83</v>
      </c>
    </row>
    <row r="2614" spans="1:20" x14ac:dyDescent="0.25">
      <c r="A2614" t="s">
        <v>10178</v>
      </c>
      <c r="B2614" t="s">
        <v>29</v>
      </c>
      <c r="C2614" t="s">
        <v>30</v>
      </c>
      <c r="D2614" t="s">
        <v>22</v>
      </c>
      <c r="E2614" t="s">
        <v>23</v>
      </c>
      <c r="F2614" t="s">
        <v>5</v>
      </c>
      <c r="H2614" t="s">
        <v>24</v>
      </c>
      <c r="I2614">
        <v>2818268</v>
      </c>
      <c r="J2614">
        <v>2819557</v>
      </c>
      <c r="K2614" t="s">
        <v>25</v>
      </c>
      <c r="L2614" t="s">
        <v>10180</v>
      </c>
      <c r="M2614" t="s">
        <v>10180</v>
      </c>
      <c r="O2614" t="s">
        <v>10181</v>
      </c>
      <c r="S2614">
        <v>1290</v>
      </c>
      <c r="T2614">
        <v>429</v>
      </c>
    </row>
    <row r="2615" spans="1:20" x14ac:dyDescent="0.25">
      <c r="A2615" t="s">
        <v>10182</v>
      </c>
      <c r="B2615" t="s">
        <v>29</v>
      </c>
      <c r="C2615" t="s">
        <v>30</v>
      </c>
      <c r="D2615" t="s">
        <v>22</v>
      </c>
      <c r="E2615" t="s">
        <v>23</v>
      </c>
      <c r="F2615" t="s">
        <v>5</v>
      </c>
      <c r="H2615" t="s">
        <v>24</v>
      </c>
      <c r="I2615">
        <v>2819797</v>
      </c>
      <c r="J2615">
        <v>2820576</v>
      </c>
      <c r="K2615" t="s">
        <v>52</v>
      </c>
      <c r="L2615" t="s">
        <v>10184</v>
      </c>
      <c r="M2615" t="s">
        <v>10184</v>
      </c>
      <c r="O2615" t="s">
        <v>4082</v>
      </c>
      <c r="S2615">
        <v>780</v>
      </c>
      <c r="T2615">
        <v>259</v>
      </c>
    </row>
    <row r="2616" spans="1:20" x14ac:dyDescent="0.25">
      <c r="A2616" t="s">
        <v>10185</v>
      </c>
      <c r="B2616" t="s">
        <v>29</v>
      </c>
      <c r="C2616" t="s">
        <v>30</v>
      </c>
      <c r="D2616" t="s">
        <v>22</v>
      </c>
      <c r="E2616" t="s">
        <v>23</v>
      </c>
      <c r="F2616" t="s">
        <v>5</v>
      </c>
      <c r="H2616" t="s">
        <v>24</v>
      </c>
      <c r="I2616">
        <v>2820751</v>
      </c>
      <c r="J2616">
        <v>2822553</v>
      </c>
      <c r="K2616" t="s">
        <v>52</v>
      </c>
      <c r="L2616" t="s">
        <v>10187</v>
      </c>
      <c r="M2616" t="s">
        <v>10187</v>
      </c>
      <c r="O2616" t="s">
        <v>10188</v>
      </c>
      <c r="S2616">
        <v>1803</v>
      </c>
      <c r="T2616">
        <v>600</v>
      </c>
    </row>
    <row r="2617" spans="1:20" x14ac:dyDescent="0.25">
      <c r="A2617" t="s">
        <v>10189</v>
      </c>
      <c r="B2617" t="s">
        <v>29</v>
      </c>
      <c r="C2617" t="s">
        <v>30</v>
      </c>
      <c r="D2617" t="s">
        <v>22</v>
      </c>
      <c r="E2617" t="s">
        <v>23</v>
      </c>
      <c r="F2617" t="s">
        <v>5</v>
      </c>
      <c r="H2617" t="s">
        <v>24</v>
      </c>
      <c r="I2617">
        <v>2822831</v>
      </c>
      <c r="J2617">
        <v>2823823</v>
      </c>
      <c r="K2617" t="s">
        <v>25</v>
      </c>
      <c r="L2617" t="s">
        <v>10191</v>
      </c>
      <c r="M2617" t="s">
        <v>10191</v>
      </c>
      <c r="O2617" t="s">
        <v>1063</v>
      </c>
      <c r="S2617">
        <v>993</v>
      </c>
      <c r="T2617">
        <v>330</v>
      </c>
    </row>
    <row r="2618" spans="1:20" x14ac:dyDescent="0.25">
      <c r="A2618" t="s">
        <v>10192</v>
      </c>
      <c r="B2618" t="s">
        <v>29</v>
      </c>
      <c r="C2618" t="s">
        <v>30</v>
      </c>
      <c r="D2618" t="s">
        <v>22</v>
      </c>
      <c r="E2618" t="s">
        <v>23</v>
      </c>
      <c r="F2618" t="s">
        <v>5</v>
      </c>
      <c r="H2618" t="s">
        <v>24</v>
      </c>
      <c r="I2618">
        <v>2823964</v>
      </c>
      <c r="J2618">
        <v>2824128</v>
      </c>
      <c r="K2618" t="s">
        <v>25</v>
      </c>
      <c r="L2618" t="s">
        <v>10194</v>
      </c>
      <c r="M2618" t="s">
        <v>10194</v>
      </c>
      <c r="O2618" t="s">
        <v>56</v>
      </c>
      <c r="S2618">
        <v>165</v>
      </c>
      <c r="T2618">
        <v>54</v>
      </c>
    </row>
    <row r="2619" spans="1:20" x14ac:dyDescent="0.25">
      <c r="A2619" t="s">
        <v>10195</v>
      </c>
      <c r="B2619" t="s">
        <v>29</v>
      </c>
      <c r="C2619" t="s">
        <v>30</v>
      </c>
      <c r="D2619" t="s">
        <v>22</v>
      </c>
      <c r="E2619" t="s">
        <v>23</v>
      </c>
      <c r="F2619" t="s">
        <v>5</v>
      </c>
      <c r="H2619" t="s">
        <v>24</v>
      </c>
      <c r="I2619">
        <v>2824195</v>
      </c>
      <c r="J2619">
        <v>2826249</v>
      </c>
      <c r="K2619" t="s">
        <v>52</v>
      </c>
      <c r="L2619" t="s">
        <v>10197</v>
      </c>
      <c r="M2619" t="s">
        <v>10197</v>
      </c>
      <c r="O2619" t="s">
        <v>4613</v>
      </c>
      <c r="S2619">
        <v>2055</v>
      </c>
      <c r="T2619">
        <v>684</v>
      </c>
    </row>
    <row r="2620" spans="1:20" x14ac:dyDescent="0.25">
      <c r="A2620" t="s">
        <v>10198</v>
      </c>
      <c r="B2620" t="s">
        <v>29</v>
      </c>
      <c r="C2620" t="s">
        <v>30</v>
      </c>
      <c r="D2620" t="s">
        <v>22</v>
      </c>
      <c r="E2620" t="s">
        <v>23</v>
      </c>
      <c r="F2620" t="s">
        <v>5</v>
      </c>
      <c r="H2620" t="s">
        <v>24</v>
      </c>
      <c r="I2620">
        <v>2826602</v>
      </c>
      <c r="J2620">
        <v>2829403</v>
      </c>
      <c r="K2620" t="s">
        <v>25</v>
      </c>
      <c r="L2620" t="s">
        <v>10200</v>
      </c>
      <c r="M2620" t="s">
        <v>10200</v>
      </c>
      <c r="O2620" t="s">
        <v>10201</v>
      </c>
      <c r="S2620">
        <v>2802</v>
      </c>
      <c r="T2620">
        <v>933</v>
      </c>
    </row>
    <row r="2621" spans="1:20" x14ac:dyDescent="0.25">
      <c r="A2621" t="s">
        <v>10202</v>
      </c>
      <c r="B2621" t="s">
        <v>29</v>
      </c>
      <c r="C2621" t="s">
        <v>30</v>
      </c>
      <c r="D2621" t="s">
        <v>22</v>
      </c>
      <c r="E2621" t="s">
        <v>23</v>
      </c>
      <c r="F2621" t="s">
        <v>5</v>
      </c>
      <c r="H2621" t="s">
        <v>24</v>
      </c>
      <c r="I2621">
        <v>2829403</v>
      </c>
      <c r="J2621">
        <v>2829774</v>
      </c>
      <c r="K2621" t="s">
        <v>25</v>
      </c>
      <c r="L2621" t="s">
        <v>10204</v>
      </c>
      <c r="M2621" t="s">
        <v>10204</v>
      </c>
      <c r="O2621" t="s">
        <v>10205</v>
      </c>
      <c r="S2621">
        <v>372</v>
      </c>
      <c r="T2621">
        <v>123</v>
      </c>
    </row>
    <row r="2622" spans="1:20" x14ac:dyDescent="0.25">
      <c r="A2622" t="s">
        <v>10206</v>
      </c>
      <c r="B2622" t="s">
        <v>29</v>
      </c>
      <c r="C2622" t="s">
        <v>30</v>
      </c>
      <c r="D2622" t="s">
        <v>22</v>
      </c>
      <c r="E2622" t="s">
        <v>23</v>
      </c>
      <c r="F2622" t="s">
        <v>5</v>
      </c>
      <c r="H2622" t="s">
        <v>24</v>
      </c>
      <c r="I2622">
        <v>2829771</v>
      </c>
      <c r="J2622">
        <v>2831288</v>
      </c>
      <c r="K2622" t="s">
        <v>25</v>
      </c>
      <c r="L2622" t="s">
        <v>10208</v>
      </c>
      <c r="M2622" t="s">
        <v>10208</v>
      </c>
      <c r="O2622" t="s">
        <v>10209</v>
      </c>
      <c r="S2622">
        <v>1518</v>
      </c>
      <c r="T2622">
        <v>505</v>
      </c>
    </row>
    <row r="2623" spans="1:20" x14ac:dyDescent="0.25">
      <c r="A2623" t="s">
        <v>10210</v>
      </c>
      <c r="B2623" t="s">
        <v>29</v>
      </c>
      <c r="C2623" t="s">
        <v>30</v>
      </c>
      <c r="D2623" t="s">
        <v>22</v>
      </c>
      <c r="E2623" t="s">
        <v>23</v>
      </c>
      <c r="F2623" t="s">
        <v>5</v>
      </c>
      <c r="H2623" t="s">
        <v>24</v>
      </c>
      <c r="I2623">
        <v>2831288</v>
      </c>
      <c r="J2623">
        <v>2831776</v>
      </c>
      <c r="K2623" t="s">
        <v>25</v>
      </c>
      <c r="L2623" t="s">
        <v>10212</v>
      </c>
      <c r="M2623" t="s">
        <v>10212</v>
      </c>
      <c r="O2623" t="s">
        <v>10213</v>
      </c>
      <c r="S2623">
        <v>489</v>
      </c>
      <c r="T2623">
        <v>162</v>
      </c>
    </row>
    <row r="2624" spans="1:20" x14ac:dyDescent="0.25">
      <c r="A2624" t="s">
        <v>10214</v>
      </c>
      <c r="B2624" t="s">
        <v>29</v>
      </c>
      <c r="C2624" t="s">
        <v>30</v>
      </c>
      <c r="D2624" t="s">
        <v>22</v>
      </c>
      <c r="E2624" t="s">
        <v>23</v>
      </c>
      <c r="F2624" t="s">
        <v>5</v>
      </c>
      <c r="H2624" t="s">
        <v>24</v>
      </c>
      <c r="I2624">
        <v>2831773</v>
      </c>
      <c r="J2624">
        <v>2832042</v>
      </c>
      <c r="K2624" t="s">
        <v>25</v>
      </c>
      <c r="L2624" t="s">
        <v>10216</v>
      </c>
      <c r="M2624" t="s">
        <v>10216</v>
      </c>
      <c r="O2624" t="s">
        <v>10217</v>
      </c>
      <c r="S2624">
        <v>270</v>
      </c>
      <c r="T2624">
        <v>89</v>
      </c>
    </row>
    <row r="2625" spans="1:20" x14ac:dyDescent="0.25">
      <c r="A2625" t="s">
        <v>10218</v>
      </c>
      <c r="B2625" t="s">
        <v>29</v>
      </c>
      <c r="C2625" t="s">
        <v>30</v>
      </c>
      <c r="D2625" t="s">
        <v>22</v>
      </c>
      <c r="E2625" t="s">
        <v>23</v>
      </c>
      <c r="F2625" t="s">
        <v>5</v>
      </c>
      <c r="H2625" t="s">
        <v>24</v>
      </c>
      <c r="I2625">
        <v>2832058</v>
      </c>
      <c r="J2625">
        <v>2832390</v>
      </c>
      <c r="K2625" t="s">
        <v>25</v>
      </c>
      <c r="L2625" t="s">
        <v>10220</v>
      </c>
      <c r="M2625" t="s">
        <v>10220</v>
      </c>
      <c r="O2625" t="s">
        <v>10221</v>
      </c>
      <c r="S2625">
        <v>333</v>
      </c>
      <c r="T2625">
        <v>110</v>
      </c>
    </row>
    <row r="2626" spans="1:20" x14ac:dyDescent="0.25">
      <c r="A2626" t="s">
        <v>10222</v>
      </c>
      <c r="B2626" t="s">
        <v>29</v>
      </c>
      <c r="C2626" t="s">
        <v>30</v>
      </c>
      <c r="D2626" t="s">
        <v>22</v>
      </c>
      <c r="E2626" t="s">
        <v>23</v>
      </c>
      <c r="F2626" t="s">
        <v>5</v>
      </c>
      <c r="H2626" t="s">
        <v>24</v>
      </c>
      <c r="I2626">
        <v>2832515</v>
      </c>
      <c r="J2626">
        <v>2834821</v>
      </c>
      <c r="K2626" t="s">
        <v>25</v>
      </c>
      <c r="L2626" t="s">
        <v>10224</v>
      </c>
      <c r="M2626" t="s">
        <v>10224</v>
      </c>
      <c r="O2626" t="s">
        <v>10225</v>
      </c>
      <c r="S2626">
        <v>2307</v>
      </c>
      <c r="T2626">
        <v>768</v>
      </c>
    </row>
    <row r="2627" spans="1:20" x14ac:dyDescent="0.25">
      <c r="A2627" t="s">
        <v>10226</v>
      </c>
      <c r="B2627" t="s">
        <v>29</v>
      </c>
      <c r="C2627" t="s">
        <v>30</v>
      </c>
      <c r="D2627" t="s">
        <v>22</v>
      </c>
      <c r="E2627" t="s">
        <v>23</v>
      </c>
      <c r="F2627" t="s">
        <v>5</v>
      </c>
      <c r="H2627" t="s">
        <v>24</v>
      </c>
      <c r="I2627">
        <v>2834818</v>
      </c>
      <c r="J2627">
        <v>2835243</v>
      </c>
      <c r="K2627" t="s">
        <v>25</v>
      </c>
      <c r="L2627" t="s">
        <v>10228</v>
      </c>
      <c r="M2627" t="s">
        <v>10228</v>
      </c>
      <c r="O2627" t="s">
        <v>10229</v>
      </c>
      <c r="S2627">
        <v>426</v>
      </c>
      <c r="T2627">
        <v>141</v>
      </c>
    </row>
    <row r="2628" spans="1:20" x14ac:dyDescent="0.25">
      <c r="A2628" t="s">
        <v>10230</v>
      </c>
      <c r="B2628" t="s">
        <v>29</v>
      </c>
      <c r="C2628" t="s">
        <v>30</v>
      </c>
      <c r="D2628" t="s">
        <v>22</v>
      </c>
      <c r="E2628" t="s">
        <v>23</v>
      </c>
      <c r="F2628" t="s">
        <v>5</v>
      </c>
      <c r="H2628" t="s">
        <v>24</v>
      </c>
      <c r="I2628">
        <v>2835278</v>
      </c>
      <c r="J2628">
        <v>2835625</v>
      </c>
      <c r="K2628" t="s">
        <v>25</v>
      </c>
      <c r="L2628" t="s">
        <v>10232</v>
      </c>
      <c r="M2628" t="s">
        <v>10232</v>
      </c>
      <c r="O2628" t="s">
        <v>10205</v>
      </c>
      <c r="S2628">
        <v>348</v>
      </c>
      <c r="T2628">
        <v>115</v>
      </c>
    </row>
    <row r="2629" spans="1:20" x14ac:dyDescent="0.25">
      <c r="A2629" t="s">
        <v>10233</v>
      </c>
      <c r="B2629" t="s">
        <v>29</v>
      </c>
      <c r="C2629" t="s">
        <v>30</v>
      </c>
      <c r="D2629" t="s">
        <v>22</v>
      </c>
      <c r="E2629" t="s">
        <v>23</v>
      </c>
      <c r="F2629" t="s">
        <v>5</v>
      </c>
      <c r="H2629" t="s">
        <v>24</v>
      </c>
      <c r="I2629">
        <v>2835622</v>
      </c>
      <c r="J2629">
        <v>2837136</v>
      </c>
      <c r="K2629" t="s">
        <v>25</v>
      </c>
      <c r="L2629" t="s">
        <v>10235</v>
      </c>
      <c r="M2629" t="s">
        <v>10235</v>
      </c>
      <c r="O2629" t="s">
        <v>10236</v>
      </c>
      <c r="S2629">
        <v>1515</v>
      </c>
      <c r="T2629">
        <v>504</v>
      </c>
    </row>
    <row r="2630" spans="1:20" x14ac:dyDescent="0.25">
      <c r="A2630" t="s">
        <v>10237</v>
      </c>
      <c r="B2630" t="s">
        <v>29</v>
      </c>
      <c r="C2630" t="s">
        <v>30</v>
      </c>
      <c r="D2630" t="s">
        <v>22</v>
      </c>
      <c r="E2630" t="s">
        <v>23</v>
      </c>
      <c r="F2630" t="s">
        <v>5</v>
      </c>
      <c r="H2630" t="s">
        <v>24</v>
      </c>
      <c r="I2630">
        <v>2837133</v>
      </c>
      <c r="J2630">
        <v>2837606</v>
      </c>
      <c r="K2630" t="s">
        <v>25</v>
      </c>
      <c r="L2630" t="s">
        <v>10239</v>
      </c>
      <c r="M2630" t="s">
        <v>10239</v>
      </c>
      <c r="O2630" t="s">
        <v>10213</v>
      </c>
      <c r="S2630">
        <v>474</v>
      </c>
      <c r="T2630">
        <v>157</v>
      </c>
    </row>
    <row r="2631" spans="1:20" x14ac:dyDescent="0.25">
      <c r="A2631" t="s">
        <v>10240</v>
      </c>
      <c r="B2631" t="s">
        <v>29</v>
      </c>
      <c r="C2631" t="s">
        <v>30</v>
      </c>
      <c r="D2631" t="s">
        <v>22</v>
      </c>
      <c r="E2631" t="s">
        <v>23</v>
      </c>
      <c r="F2631" t="s">
        <v>5</v>
      </c>
      <c r="H2631" t="s">
        <v>24</v>
      </c>
      <c r="I2631">
        <v>2837617</v>
      </c>
      <c r="J2631">
        <v>2837889</v>
      </c>
      <c r="K2631" t="s">
        <v>25</v>
      </c>
      <c r="L2631" t="s">
        <v>10242</v>
      </c>
      <c r="M2631" t="s">
        <v>10242</v>
      </c>
      <c r="O2631" t="s">
        <v>10243</v>
      </c>
      <c r="S2631">
        <v>273</v>
      </c>
      <c r="T2631">
        <v>90</v>
      </c>
    </row>
    <row r="2632" spans="1:20" x14ac:dyDescent="0.25">
      <c r="A2632" t="s">
        <v>10244</v>
      </c>
      <c r="B2632" t="s">
        <v>29</v>
      </c>
      <c r="C2632" t="s">
        <v>30</v>
      </c>
      <c r="D2632" t="s">
        <v>22</v>
      </c>
      <c r="E2632" t="s">
        <v>23</v>
      </c>
      <c r="F2632" t="s">
        <v>5</v>
      </c>
      <c r="H2632" t="s">
        <v>24</v>
      </c>
      <c r="I2632">
        <v>2837882</v>
      </c>
      <c r="J2632">
        <v>2838292</v>
      </c>
      <c r="K2632" t="s">
        <v>25</v>
      </c>
      <c r="L2632" t="s">
        <v>10246</v>
      </c>
      <c r="M2632" t="s">
        <v>10246</v>
      </c>
      <c r="O2632" t="s">
        <v>10247</v>
      </c>
      <c r="S2632">
        <v>411</v>
      </c>
      <c r="T2632">
        <v>136</v>
      </c>
    </row>
    <row r="2633" spans="1:20" x14ac:dyDescent="0.25">
      <c r="A2633" t="s">
        <v>10248</v>
      </c>
      <c r="B2633" t="s">
        <v>29</v>
      </c>
      <c r="C2633" t="s">
        <v>30</v>
      </c>
      <c r="D2633" t="s">
        <v>22</v>
      </c>
      <c r="E2633" t="s">
        <v>23</v>
      </c>
      <c r="F2633" t="s">
        <v>5</v>
      </c>
      <c r="H2633" t="s">
        <v>24</v>
      </c>
      <c r="I2633">
        <v>2838359</v>
      </c>
      <c r="J2633">
        <v>2838640</v>
      </c>
      <c r="K2633" t="s">
        <v>25</v>
      </c>
      <c r="L2633" t="s">
        <v>10250</v>
      </c>
      <c r="M2633" t="s">
        <v>10250</v>
      </c>
      <c r="O2633" t="s">
        <v>10251</v>
      </c>
      <c r="S2633">
        <v>282</v>
      </c>
      <c r="T2633">
        <v>93</v>
      </c>
    </row>
    <row r="2634" spans="1:20" x14ac:dyDescent="0.25">
      <c r="A2634" t="s">
        <v>10252</v>
      </c>
      <c r="B2634" t="s">
        <v>29</v>
      </c>
      <c r="C2634" t="s">
        <v>30</v>
      </c>
      <c r="D2634" t="s">
        <v>22</v>
      </c>
      <c r="E2634" t="s">
        <v>23</v>
      </c>
      <c r="F2634" t="s">
        <v>5</v>
      </c>
      <c r="H2634" t="s">
        <v>24</v>
      </c>
      <c r="I2634">
        <v>2838708</v>
      </c>
      <c r="J2634">
        <v>2840354</v>
      </c>
      <c r="K2634" t="s">
        <v>25</v>
      </c>
      <c r="L2634" t="s">
        <v>10254</v>
      </c>
      <c r="M2634" t="s">
        <v>10254</v>
      </c>
      <c r="O2634" t="s">
        <v>10255</v>
      </c>
      <c r="S2634">
        <v>1647</v>
      </c>
      <c r="T2634">
        <v>548</v>
      </c>
    </row>
    <row r="2635" spans="1:20" x14ac:dyDescent="0.25">
      <c r="A2635" t="s">
        <v>10256</v>
      </c>
      <c r="B2635" t="s">
        <v>29</v>
      </c>
      <c r="C2635" t="s">
        <v>30</v>
      </c>
      <c r="D2635" t="s">
        <v>22</v>
      </c>
      <c r="E2635" t="s">
        <v>23</v>
      </c>
      <c r="F2635" t="s">
        <v>5</v>
      </c>
      <c r="H2635" t="s">
        <v>24</v>
      </c>
      <c r="I2635">
        <v>2840438</v>
      </c>
      <c r="J2635">
        <v>2841691</v>
      </c>
      <c r="K2635" t="s">
        <v>52</v>
      </c>
      <c r="L2635" t="s">
        <v>10258</v>
      </c>
      <c r="M2635" t="s">
        <v>10258</v>
      </c>
      <c r="O2635" t="s">
        <v>10259</v>
      </c>
      <c r="S2635">
        <v>1254</v>
      </c>
      <c r="T2635">
        <v>417</v>
      </c>
    </row>
    <row r="2636" spans="1:20" x14ac:dyDescent="0.25">
      <c r="A2636" t="s">
        <v>10260</v>
      </c>
      <c r="B2636" t="s">
        <v>29</v>
      </c>
      <c r="C2636" t="s">
        <v>30</v>
      </c>
      <c r="D2636" t="s">
        <v>22</v>
      </c>
      <c r="E2636" t="s">
        <v>23</v>
      </c>
      <c r="F2636" t="s">
        <v>5</v>
      </c>
      <c r="H2636" t="s">
        <v>24</v>
      </c>
      <c r="I2636">
        <v>2841735</v>
      </c>
      <c r="J2636">
        <v>2842088</v>
      </c>
      <c r="K2636" t="s">
        <v>52</v>
      </c>
      <c r="L2636" t="s">
        <v>10262</v>
      </c>
      <c r="M2636" t="s">
        <v>10262</v>
      </c>
      <c r="O2636" t="s">
        <v>10263</v>
      </c>
      <c r="S2636">
        <v>354</v>
      </c>
      <c r="T2636">
        <v>117</v>
      </c>
    </row>
    <row r="2637" spans="1:20" x14ac:dyDescent="0.25">
      <c r="A2637" t="s">
        <v>10264</v>
      </c>
      <c r="B2637" t="s">
        <v>29</v>
      </c>
      <c r="C2637" t="s">
        <v>30</v>
      </c>
      <c r="D2637" t="s">
        <v>22</v>
      </c>
      <c r="E2637" t="s">
        <v>23</v>
      </c>
      <c r="F2637" t="s">
        <v>5</v>
      </c>
      <c r="H2637" t="s">
        <v>24</v>
      </c>
      <c r="I2637">
        <v>2842115</v>
      </c>
      <c r="J2637">
        <v>2842642</v>
      </c>
      <c r="K2637" t="s">
        <v>52</v>
      </c>
      <c r="L2637" t="s">
        <v>10266</v>
      </c>
      <c r="M2637" t="s">
        <v>10266</v>
      </c>
      <c r="O2637" t="s">
        <v>10267</v>
      </c>
      <c r="S2637">
        <v>528</v>
      </c>
      <c r="T2637">
        <v>175</v>
      </c>
    </row>
    <row r="2638" spans="1:20" x14ac:dyDescent="0.25">
      <c r="A2638" t="s">
        <v>10268</v>
      </c>
      <c r="B2638" t="s">
        <v>29</v>
      </c>
      <c r="C2638" t="s">
        <v>30</v>
      </c>
      <c r="D2638" t="s">
        <v>22</v>
      </c>
      <c r="E2638" t="s">
        <v>23</v>
      </c>
      <c r="F2638" t="s">
        <v>5</v>
      </c>
      <c r="H2638" t="s">
        <v>24</v>
      </c>
      <c r="I2638">
        <v>2842714</v>
      </c>
      <c r="J2638">
        <v>2843319</v>
      </c>
      <c r="K2638" t="s">
        <v>52</v>
      </c>
      <c r="L2638" t="s">
        <v>10270</v>
      </c>
      <c r="M2638" t="s">
        <v>10270</v>
      </c>
      <c r="O2638" t="s">
        <v>10271</v>
      </c>
      <c r="S2638">
        <v>606</v>
      </c>
      <c r="T2638">
        <v>201</v>
      </c>
    </row>
    <row r="2639" spans="1:20" x14ac:dyDescent="0.25">
      <c r="A2639" t="s">
        <v>10272</v>
      </c>
      <c r="B2639" t="s">
        <v>29</v>
      </c>
      <c r="C2639" t="s">
        <v>30</v>
      </c>
      <c r="D2639" t="s">
        <v>22</v>
      </c>
      <c r="E2639" t="s">
        <v>23</v>
      </c>
      <c r="F2639" t="s">
        <v>5</v>
      </c>
      <c r="H2639" t="s">
        <v>24</v>
      </c>
      <c r="I2639">
        <v>2843330</v>
      </c>
      <c r="J2639">
        <v>2843536</v>
      </c>
      <c r="K2639" t="s">
        <v>25</v>
      </c>
      <c r="L2639" t="s">
        <v>10274</v>
      </c>
      <c r="M2639" t="s">
        <v>10274</v>
      </c>
      <c r="O2639" t="s">
        <v>56</v>
      </c>
      <c r="S2639">
        <v>207</v>
      </c>
      <c r="T2639">
        <v>68</v>
      </c>
    </row>
    <row r="2640" spans="1:20" x14ac:dyDescent="0.25">
      <c r="A2640" t="s">
        <v>10275</v>
      </c>
      <c r="B2640" t="s">
        <v>29</v>
      </c>
      <c r="C2640" t="s">
        <v>30</v>
      </c>
      <c r="D2640" t="s">
        <v>22</v>
      </c>
      <c r="E2640" t="s">
        <v>23</v>
      </c>
      <c r="F2640" t="s">
        <v>5</v>
      </c>
      <c r="H2640" t="s">
        <v>24</v>
      </c>
      <c r="I2640">
        <v>2843513</v>
      </c>
      <c r="J2640">
        <v>2844832</v>
      </c>
      <c r="K2640" t="s">
        <v>52</v>
      </c>
      <c r="L2640" t="s">
        <v>10277</v>
      </c>
      <c r="M2640" t="s">
        <v>10277</v>
      </c>
      <c r="O2640" t="s">
        <v>967</v>
      </c>
      <c r="S2640">
        <v>1320</v>
      </c>
      <c r="T2640">
        <v>439</v>
      </c>
    </row>
    <row r="2641" spans="1:20" x14ac:dyDescent="0.25">
      <c r="A2641" t="s">
        <v>10278</v>
      </c>
      <c r="B2641" t="s">
        <v>29</v>
      </c>
      <c r="C2641" t="s">
        <v>30</v>
      </c>
      <c r="D2641" t="s">
        <v>22</v>
      </c>
      <c r="E2641" t="s">
        <v>23</v>
      </c>
      <c r="F2641" t="s">
        <v>5</v>
      </c>
      <c r="H2641" t="s">
        <v>24</v>
      </c>
      <c r="I2641">
        <v>2844829</v>
      </c>
      <c r="J2641">
        <v>2845515</v>
      </c>
      <c r="K2641" t="s">
        <v>52</v>
      </c>
      <c r="L2641" t="s">
        <v>10280</v>
      </c>
      <c r="M2641" t="s">
        <v>10280</v>
      </c>
      <c r="O2641" t="s">
        <v>480</v>
      </c>
      <c r="S2641">
        <v>687</v>
      </c>
      <c r="T2641">
        <v>228</v>
      </c>
    </row>
    <row r="2642" spans="1:20" x14ac:dyDescent="0.25">
      <c r="A2642" t="s">
        <v>10281</v>
      </c>
      <c r="B2642" t="s">
        <v>29</v>
      </c>
      <c r="C2642" t="s">
        <v>30</v>
      </c>
      <c r="D2642" t="s">
        <v>22</v>
      </c>
      <c r="E2642" t="s">
        <v>23</v>
      </c>
      <c r="F2642" t="s">
        <v>5</v>
      </c>
      <c r="H2642" t="s">
        <v>24</v>
      </c>
      <c r="I2642">
        <v>2845682</v>
      </c>
      <c r="J2642">
        <v>2846041</v>
      </c>
      <c r="K2642" t="s">
        <v>25</v>
      </c>
      <c r="L2642" t="s">
        <v>10283</v>
      </c>
      <c r="M2642" t="s">
        <v>10283</v>
      </c>
      <c r="O2642" t="s">
        <v>56</v>
      </c>
      <c r="S2642">
        <v>360</v>
      </c>
      <c r="T2642">
        <v>119</v>
      </c>
    </row>
    <row r="2643" spans="1:20" x14ac:dyDescent="0.25">
      <c r="A2643" t="s">
        <v>10284</v>
      </c>
      <c r="B2643" t="s">
        <v>29</v>
      </c>
      <c r="C2643" t="s">
        <v>30</v>
      </c>
      <c r="D2643" t="s">
        <v>22</v>
      </c>
      <c r="E2643" t="s">
        <v>23</v>
      </c>
      <c r="F2643" t="s">
        <v>5</v>
      </c>
      <c r="H2643" t="s">
        <v>24</v>
      </c>
      <c r="I2643">
        <v>2846100</v>
      </c>
      <c r="J2643">
        <v>2847266</v>
      </c>
      <c r="K2643" t="s">
        <v>25</v>
      </c>
      <c r="L2643" t="s">
        <v>10286</v>
      </c>
      <c r="M2643" t="s">
        <v>10286</v>
      </c>
      <c r="O2643" t="s">
        <v>10287</v>
      </c>
      <c r="S2643">
        <v>1167</v>
      </c>
      <c r="T2643">
        <v>388</v>
      </c>
    </row>
    <row r="2644" spans="1:20" x14ac:dyDescent="0.25">
      <c r="A2644" t="s">
        <v>10288</v>
      </c>
      <c r="B2644" t="s">
        <v>29</v>
      </c>
      <c r="C2644" t="s">
        <v>30</v>
      </c>
      <c r="D2644" t="s">
        <v>22</v>
      </c>
      <c r="E2644" t="s">
        <v>23</v>
      </c>
      <c r="F2644" t="s">
        <v>5</v>
      </c>
      <c r="H2644" t="s">
        <v>24</v>
      </c>
      <c r="I2644">
        <v>2847313</v>
      </c>
      <c r="J2644">
        <v>2847975</v>
      </c>
      <c r="K2644" t="s">
        <v>25</v>
      </c>
      <c r="L2644" t="s">
        <v>10290</v>
      </c>
      <c r="M2644" t="s">
        <v>10290</v>
      </c>
      <c r="O2644" t="s">
        <v>56</v>
      </c>
      <c r="S2644">
        <v>663</v>
      </c>
      <c r="T2644">
        <v>220</v>
      </c>
    </row>
    <row r="2645" spans="1:20" x14ac:dyDescent="0.25">
      <c r="A2645" t="s">
        <v>10291</v>
      </c>
      <c r="B2645" t="s">
        <v>29</v>
      </c>
      <c r="C2645" t="s">
        <v>30</v>
      </c>
      <c r="D2645" t="s">
        <v>22</v>
      </c>
      <c r="E2645" t="s">
        <v>23</v>
      </c>
      <c r="F2645" t="s">
        <v>5</v>
      </c>
      <c r="H2645" t="s">
        <v>24</v>
      </c>
      <c r="I2645">
        <v>2847982</v>
      </c>
      <c r="J2645">
        <v>2848197</v>
      </c>
      <c r="K2645" t="s">
        <v>52</v>
      </c>
      <c r="L2645" t="s">
        <v>10293</v>
      </c>
      <c r="M2645" t="s">
        <v>10293</v>
      </c>
      <c r="O2645" t="s">
        <v>10294</v>
      </c>
      <c r="S2645">
        <v>216</v>
      </c>
      <c r="T2645">
        <v>71</v>
      </c>
    </row>
    <row r="2646" spans="1:20" x14ac:dyDescent="0.25">
      <c r="A2646" t="s">
        <v>10295</v>
      </c>
      <c r="B2646" t="s">
        <v>29</v>
      </c>
      <c r="C2646" t="s">
        <v>30</v>
      </c>
      <c r="D2646" t="s">
        <v>22</v>
      </c>
      <c r="E2646" t="s">
        <v>23</v>
      </c>
      <c r="F2646" t="s">
        <v>5</v>
      </c>
      <c r="H2646" t="s">
        <v>24</v>
      </c>
      <c r="I2646">
        <v>2848354</v>
      </c>
      <c r="J2646">
        <v>2849127</v>
      </c>
      <c r="K2646" t="s">
        <v>25</v>
      </c>
      <c r="L2646" t="s">
        <v>10297</v>
      </c>
      <c r="M2646" t="s">
        <v>10297</v>
      </c>
      <c r="O2646" t="s">
        <v>10298</v>
      </c>
      <c r="S2646">
        <v>774</v>
      </c>
      <c r="T2646">
        <v>257</v>
      </c>
    </row>
    <row r="2647" spans="1:20" x14ac:dyDescent="0.25">
      <c r="A2647" t="s">
        <v>10299</v>
      </c>
      <c r="B2647" t="s">
        <v>29</v>
      </c>
      <c r="C2647" t="s">
        <v>30</v>
      </c>
      <c r="D2647" t="s">
        <v>22</v>
      </c>
      <c r="E2647" t="s">
        <v>23</v>
      </c>
      <c r="F2647" t="s">
        <v>5</v>
      </c>
      <c r="H2647" t="s">
        <v>24</v>
      </c>
      <c r="I2647">
        <v>2849337</v>
      </c>
      <c r="J2647">
        <v>2850644</v>
      </c>
      <c r="K2647" t="s">
        <v>52</v>
      </c>
      <c r="L2647" t="s">
        <v>10301</v>
      </c>
      <c r="M2647" t="s">
        <v>10301</v>
      </c>
      <c r="O2647" t="s">
        <v>56</v>
      </c>
      <c r="S2647">
        <v>1308</v>
      </c>
      <c r="T2647">
        <v>435</v>
      </c>
    </row>
    <row r="2648" spans="1:20" x14ac:dyDescent="0.25">
      <c r="A2648" t="s">
        <v>10302</v>
      </c>
      <c r="B2648" t="s">
        <v>29</v>
      </c>
      <c r="C2648" t="s">
        <v>30</v>
      </c>
      <c r="D2648" t="s">
        <v>22</v>
      </c>
      <c r="E2648" t="s">
        <v>23</v>
      </c>
      <c r="F2648" t="s">
        <v>5</v>
      </c>
      <c r="H2648" t="s">
        <v>24</v>
      </c>
      <c r="I2648">
        <v>2850730</v>
      </c>
      <c r="J2648">
        <v>2851041</v>
      </c>
      <c r="K2648" t="s">
        <v>52</v>
      </c>
      <c r="L2648" t="s">
        <v>10304</v>
      </c>
      <c r="M2648" t="s">
        <v>10304</v>
      </c>
      <c r="O2648" t="s">
        <v>7717</v>
      </c>
      <c r="S2648">
        <v>312</v>
      </c>
      <c r="T2648">
        <v>103</v>
      </c>
    </row>
    <row r="2649" spans="1:20" x14ac:dyDescent="0.25">
      <c r="A2649" t="s">
        <v>10305</v>
      </c>
      <c r="B2649" t="s">
        <v>29</v>
      </c>
      <c r="C2649" t="s">
        <v>30</v>
      </c>
      <c r="D2649" t="s">
        <v>22</v>
      </c>
      <c r="E2649" t="s">
        <v>23</v>
      </c>
      <c r="F2649" t="s">
        <v>5</v>
      </c>
      <c r="H2649" t="s">
        <v>24</v>
      </c>
      <c r="I2649">
        <v>2851031</v>
      </c>
      <c r="J2649">
        <v>2851777</v>
      </c>
      <c r="K2649" t="s">
        <v>52</v>
      </c>
      <c r="L2649" t="s">
        <v>10307</v>
      </c>
      <c r="M2649" t="s">
        <v>10307</v>
      </c>
      <c r="O2649" t="s">
        <v>7713</v>
      </c>
      <c r="S2649">
        <v>747</v>
      </c>
      <c r="T2649">
        <v>248</v>
      </c>
    </row>
    <row r="2650" spans="1:20" x14ac:dyDescent="0.25">
      <c r="A2650" t="s">
        <v>10308</v>
      </c>
      <c r="B2650" t="s">
        <v>29</v>
      </c>
      <c r="C2650" t="s">
        <v>30</v>
      </c>
      <c r="D2650" t="s">
        <v>22</v>
      </c>
      <c r="E2650" t="s">
        <v>23</v>
      </c>
      <c r="F2650" t="s">
        <v>5</v>
      </c>
      <c r="H2650" t="s">
        <v>24</v>
      </c>
      <c r="I2650">
        <v>2852081</v>
      </c>
      <c r="J2650">
        <v>2853178</v>
      </c>
      <c r="K2650" t="s">
        <v>25</v>
      </c>
      <c r="L2650" t="s">
        <v>10310</v>
      </c>
      <c r="M2650" t="s">
        <v>10310</v>
      </c>
      <c r="O2650" t="s">
        <v>10311</v>
      </c>
      <c r="S2650">
        <v>1098</v>
      </c>
      <c r="T2650">
        <v>365</v>
      </c>
    </row>
    <row r="2651" spans="1:20" x14ac:dyDescent="0.25">
      <c r="A2651" t="s">
        <v>10312</v>
      </c>
      <c r="B2651" t="s">
        <v>29</v>
      </c>
      <c r="C2651" t="s">
        <v>30</v>
      </c>
      <c r="D2651" t="s">
        <v>22</v>
      </c>
      <c r="E2651" t="s">
        <v>23</v>
      </c>
      <c r="F2651" t="s">
        <v>5</v>
      </c>
      <c r="H2651" t="s">
        <v>24</v>
      </c>
      <c r="I2651">
        <v>2853269</v>
      </c>
      <c r="J2651">
        <v>2854681</v>
      </c>
      <c r="K2651" t="s">
        <v>25</v>
      </c>
      <c r="L2651" t="s">
        <v>10314</v>
      </c>
      <c r="M2651" t="s">
        <v>10314</v>
      </c>
      <c r="O2651" t="s">
        <v>813</v>
      </c>
      <c r="S2651">
        <v>1413</v>
      </c>
      <c r="T2651">
        <v>470</v>
      </c>
    </row>
    <row r="2652" spans="1:20" x14ac:dyDescent="0.25">
      <c r="A2652" t="s">
        <v>10315</v>
      </c>
      <c r="B2652" t="s">
        <v>29</v>
      </c>
      <c r="C2652" t="s">
        <v>30</v>
      </c>
      <c r="D2652" t="s">
        <v>22</v>
      </c>
      <c r="E2652" t="s">
        <v>23</v>
      </c>
      <c r="F2652" t="s">
        <v>5</v>
      </c>
      <c r="H2652" t="s">
        <v>24</v>
      </c>
      <c r="I2652">
        <v>2854689</v>
      </c>
      <c r="J2652">
        <v>2855585</v>
      </c>
      <c r="K2652" t="s">
        <v>52</v>
      </c>
      <c r="L2652" t="s">
        <v>10317</v>
      </c>
      <c r="M2652" t="s">
        <v>10317</v>
      </c>
      <c r="O2652" t="s">
        <v>10318</v>
      </c>
      <c r="S2652">
        <v>897</v>
      </c>
      <c r="T2652">
        <v>298</v>
      </c>
    </row>
    <row r="2653" spans="1:20" x14ac:dyDescent="0.25">
      <c r="A2653" t="s">
        <v>10319</v>
      </c>
      <c r="B2653" t="s">
        <v>29</v>
      </c>
      <c r="C2653" t="s">
        <v>30</v>
      </c>
      <c r="D2653" t="s">
        <v>22</v>
      </c>
      <c r="E2653" t="s">
        <v>23</v>
      </c>
      <c r="F2653" t="s">
        <v>5</v>
      </c>
      <c r="H2653" t="s">
        <v>24</v>
      </c>
      <c r="I2653">
        <v>2855614</v>
      </c>
      <c r="J2653">
        <v>2856165</v>
      </c>
      <c r="K2653" t="s">
        <v>52</v>
      </c>
      <c r="L2653" t="s">
        <v>10321</v>
      </c>
      <c r="M2653" t="s">
        <v>10321</v>
      </c>
      <c r="O2653" t="s">
        <v>10322</v>
      </c>
      <c r="S2653">
        <v>552</v>
      </c>
      <c r="T2653">
        <v>183</v>
      </c>
    </row>
    <row r="2654" spans="1:20" x14ac:dyDescent="0.25">
      <c r="A2654" t="s">
        <v>10323</v>
      </c>
      <c r="B2654" t="s">
        <v>29</v>
      </c>
      <c r="C2654" t="s">
        <v>30</v>
      </c>
      <c r="D2654" t="s">
        <v>22</v>
      </c>
      <c r="E2654" t="s">
        <v>23</v>
      </c>
      <c r="F2654" t="s">
        <v>5</v>
      </c>
      <c r="H2654" t="s">
        <v>24</v>
      </c>
      <c r="I2654">
        <v>2856162</v>
      </c>
      <c r="J2654">
        <v>2857748</v>
      </c>
      <c r="K2654" t="s">
        <v>52</v>
      </c>
      <c r="L2654" t="s">
        <v>10325</v>
      </c>
      <c r="M2654" t="s">
        <v>10325</v>
      </c>
      <c r="O2654" t="s">
        <v>10326</v>
      </c>
      <c r="S2654">
        <v>1587</v>
      </c>
      <c r="T2654">
        <v>528</v>
      </c>
    </row>
    <row r="2655" spans="1:20" x14ac:dyDescent="0.25">
      <c r="A2655" t="s">
        <v>10327</v>
      </c>
      <c r="B2655" t="s">
        <v>29</v>
      </c>
      <c r="C2655" t="s">
        <v>30</v>
      </c>
      <c r="D2655" t="s">
        <v>22</v>
      </c>
      <c r="E2655" t="s">
        <v>23</v>
      </c>
      <c r="F2655" t="s">
        <v>5</v>
      </c>
      <c r="H2655" t="s">
        <v>24</v>
      </c>
      <c r="I2655">
        <v>2857929</v>
      </c>
      <c r="J2655">
        <v>2858207</v>
      </c>
      <c r="K2655" t="s">
        <v>25</v>
      </c>
      <c r="L2655" t="s">
        <v>10329</v>
      </c>
      <c r="M2655" t="s">
        <v>10329</v>
      </c>
      <c r="O2655" t="s">
        <v>3586</v>
      </c>
      <c r="S2655">
        <v>279</v>
      </c>
      <c r="T2655">
        <v>92</v>
      </c>
    </row>
    <row r="2656" spans="1:20" x14ac:dyDescent="0.25">
      <c r="A2656" t="s">
        <v>10330</v>
      </c>
      <c r="B2656" t="s">
        <v>29</v>
      </c>
      <c r="C2656" t="s">
        <v>30</v>
      </c>
      <c r="D2656" t="s">
        <v>22</v>
      </c>
      <c r="E2656" t="s">
        <v>23</v>
      </c>
      <c r="F2656" t="s">
        <v>5</v>
      </c>
      <c r="H2656" t="s">
        <v>24</v>
      </c>
      <c r="I2656">
        <v>2858265</v>
      </c>
      <c r="J2656">
        <v>2859092</v>
      </c>
      <c r="K2656" t="s">
        <v>52</v>
      </c>
      <c r="L2656" t="s">
        <v>10332</v>
      </c>
      <c r="M2656" t="s">
        <v>10332</v>
      </c>
      <c r="O2656" t="s">
        <v>10333</v>
      </c>
      <c r="S2656">
        <v>828</v>
      </c>
      <c r="T2656">
        <v>275</v>
      </c>
    </row>
    <row r="2657" spans="1:20" x14ac:dyDescent="0.25">
      <c r="A2657" t="s">
        <v>10334</v>
      </c>
      <c r="B2657" t="s">
        <v>29</v>
      </c>
      <c r="C2657" t="s">
        <v>30</v>
      </c>
      <c r="D2657" t="s">
        <v>22</v>
      </c>
      <c r="E2657" t="s">
        <v>23</v>
      </c>
      <c r="F2657" t="s">
        <v>5</v>
      </c>
      <c r="H2657" t="s">
        <v>24</v>
      </c>
      <c r="I2657">
        <v>2859282</v>
      </c>
      <c r="J2657">
        <v>2859911</v>
      </c>
      <c r="K2657" t="s">
        <v>25</v>
      </c>
      <c r="L2657" t="s">
        <v>10336</v>
      </c>
      <c r="M2657" t="s">
        <v>10336</v>
      </c>
      <c r="O2657" t="s">
        <v>56</v>
      </c>
      <c r="S2657">
        <v>630</v>
      </c>
      <c r="T2657">
        <v>209</v>
      </c>
    </row>
    <row r="2658" spans="1:20" x14ac:dyDescent="0.25">
      <c r="A2658" t="s">
        <v>10337</v>
      </c>
      <c r="B2658" t="s">
        <v>29</v>
      </c>
      <c r="C2658" t="s">
        <v>30</v>
      </c>
      <c r="D2658" t="s">
        <v>22</v>
      </c>
      <c r="E2658" t="s">
        <v>23</v>
      </c>
      <c r="F2658" t="s">
        <v>5</v>
      </c>
      <c r="H2658" t="s">
        <v>24</v>
      </c>
      <c r="I2658">
        <v>2859913</v>
      </c>
      <c r="J2658">
        <v>2860812</v>
      </c>
      <c r="K2658" t="s">
        <v>52</v>
      </c>
      <c r="L2658" t="s">
        <v>10339</v>
      </c>
      <c r="M2658" t="s">
        <v>10339</v>
      </c>
      <c r="O2658" t="s">
        <v>527</v>
      </c>
      <c r="S2658">
        <v>900</v>
      </c>
      <c r="T2658">
        <v>299</v>
      </c>
    </row>
    <row r="2659" spans="1:20" x14ac:dyDescent="0.25">
      <c r="A2659" t="s">
        <v>10340</v>
      </c>
      <c r="B2659" t="s">
        <v>29</v>
      </c>
      <c r="C2659" t="s">
        <v>30</v>
      </c>
      <c r="D2659" t="s">
        <v>22</v>
      </c>
      <c r="E2659" t="s">
        <v>23</v>
      </c>
      <c r="F2659" t="s">
        <v>5</v>
      </c>
      <c r="H2659" t="s">
        <v>24</v>
      </c>
      <c r="I2659">
        <v>2860940</v>
      </c>
      <c r="J2659">
        <v>2861134</v>
      </c>
      <c r="K2659" t="s">
        <v>25</v>
      </c>
      <c r="L2659" t="s">
        <v>10342</v>
      </c>
      <c r="M2659" t="s">
        <v>10342</v>
      </c>
      <c r="O2659" t="s">
        <v>56</v>
      </c>
      <c r="S2659">
        <v>195</v>
      </c>
      <c r="T2659">
        <v>64</v>
      </c>
    </row>
    <row r="2660" spans="1:20" x14ac:dyDescent="0.25">
      <c r="A2660" t="s">
        <v>10343</v>
      </c>
      <c r="B2660" t="s">
        <v>29</v>
      </c>
      <c r="C2660" t="s">
        <v>30</v>
      </c>
      <c r="D2660" t="s">
        <v>22</v>
      </c>
      <c r="E2660" t="s">
        <v>23</v>
      </c>
      <c r="F2660" t="s">
        <v>5</v>
      </c>
      <c r="H2660" t="s">
        <v>24</v>
      </c>
      <c r="I2660">
        <v>2861220</v>
      </c>
      <c r="J2660">
        <v>2862902</v>
      </c>
      <c r="K2660" t="s">
        <v>52</v>
      </c>
      <c r="L2660" t="s">
        <v>10345</v>
      </c>
      <c r="M2660" t="s">
        <v>10345</v>
      </c>
      <c r="O2660" t="s">
        <v>934</v>
      </c>
      <c r="S2660">
        <v>1683</v>
      </c>
      <c r="T2660">
        <v>560</v>
      </c>
    </row>
    <row r="2661" spans="1:20" x14ac:dyDescent="0.25">
      <c r="A2661" t="s">
        <v>10346</v>
      </c>
      <c r="B2661" t="s">
        <v>29</v>
      </c>
      <c r="C2661" t="s">
        <v>30</v>
      </c>
      <c r="D2661" t="s">
        <v>22</v>
      </c>
      <c r="E2661" t="s">
        <v>23</v>
      </c>
      <c r="F2661" t="s">
        <v>5</v>
      </c>
      <c r="H2661" t="s">
        <v>24</v>
      </c>
      <c r="I2661">
        <v>2863218</v>
      </c>
      <c r="J2661">
        <v>2863646</v>
      </c>
      <c r="K2661" t="s">
        <v>52</v>
      </c>
      <c r="L2661" t="s">
        <v>10348</v>
      </c>
      <c r="M2661" t="s">
        <v>10348</v>
      </c>
      <c r="O2661" t="s">
        <v>5998</v>
      </c>
      <c r="S2661">
        <v>429</v>
      </c>
      <c r="T2661">
        <v>142</v>
      </c>
    </row>
    <row r="2662" spans="1:20" x14ac:dyDescent="0.25">
      <c r="A2662" t="s">
        <v>10349</v>
      </c>
      <c r="B2662" t="s">
        <v>29</v>
      </c>
      <c r="C2662" t="s">
        <v>30</v>
      </c>
      <c r="D2662" t="s">
        <v>22</v>
      </c>
      <c r="E2662" t="s">
        <v>23</v>
      </c>
      <c r="F2662" t="s">
        <v>5</v>
      </c>
      <c r="H2662" t="s">
        <v>24</v>
      </c>
      <c r="I2662">
        <v>2863762</v>
      </c>
      <c r="J2662">
        <v>2864862</v>
      </c>
      <c r="K2662" t="s">
        <v>25</v>
      </c>
      <c r="L2662" t="s">
        <v>10351</v>
      </c>
      <c r="M2662" t="s">
        <v>10351</v>
      </c>
      <c r="O2662" t="s">
        <v>10352</v>
      </c>
      <c r="S2662">
        <v>1101</v>
      </c>
      <c r="T2662">
        <v>366</v>
      </c>
    </row>
    <row r="2663" spans="1:20" x14ac:dyDescent="0.25">
      <c r="A2663" t="s">
        <v>10353</v>
      </c>
      <c r="B2663" t="s">
        <v>29</v>
      </c>
      <c r="C2663" t="s">
        <v>30</v>
      </c>
      <c r="D2663" t="s">
        <v>22</v>
      </c>
      <c r="E2663" t="s">
        <v>23</v>
      </c>
      <c r="F2663" t="s">
        <v>5</v>
      </c>
      <c r="H2663" t="s">
        <v>24</v>
      </c>
      <c r="I2663">
        <v>2864852</v>
      </c>
      <c r="J2663">
        <v>2865652</v>
      </c>
      <c r="K2663" t="s">
        <v>25</v>
      </c>
      <c r="L2663" t="s">
        <v>10355</v>
      </c>
      <c r="M2663" t="s">
        <v>10355</v>
      </c>
      <c r="O2663" t="s">
        <v>10356</v>
      </c>
      <c r="S2663">
        <v>801</v>
      </c>
      <c r="T2663">
        <v>266</v>
      </c>
    </row>
    <row r="2664" spans="1:20" x14ac:dyDescent="0.25">
      <c r="A2664" t="s">
        <v>10357</v>
      </c>
      <c r="B2664" t="s">
        <v>29</v>
      </c>
      <c r="C2664" t="s">
        <v>30</v>
      </c>
      <c r="D2664" t="s">
        <v>22</v>
      </c>
      <c r="E2664" t="s">
        <v>23</v>
      </c>
      <c r="F2664" t="s">
        <v>5</v>
      </c>
      <c r="H2664" t="s">
        <v>24</v>
      </c>
      <c r="I2664">
        <v>2865665</v>
      </c>
      <c r="J2664">
        <v>2866324</v>
      </c>
      <c r="K2664" t="s">
        <v>52</v>
      </c>
      <c r="L2664" t="s">
        <v>10359</v>
      </c>
      <c r="M2664" t="s">
        <v>10359</v>
      </c>
      <c r="O2664" t="s">
        <v>8760</v>
      </c>
      <c r="S2664">
        <v>660</v>
      </c>
      <c r="T2664">
        <v>219</v>
      </c>
    </row>
    <row r="2665" spans="1:20" x14ac:dyDescent="0.25">
      <c r="A2665" t="s">
        <v>10360</v>
      </c>
      <c r="B2665" t="s">
        <v>29</v>
      </c>
      <c r="C2665" t="s">
        <v>30</v>
      </c>
      <c r="D2665" t="s">
        <v>22</v>
      </c>
      <c r="E2665" t="s">
        <v>23</v>
      </c>
      <c r="F2665" t="s">
        <v>5</v>
      </c>
      <c r="H2665" t="s">
        <v>24</v>
      </c>
      <c r="I2665">
        <v>2866501</v>
      </c>
      <c r="J2665">
        <v>2867166</v>
      </c>
      <c r="K2665" t="s">
        <v>25</v>
      </c>
      <c r="L2665" t="s">
        <v>10362</v>
      </c>
      <c r="M2665" t="s">
        <v>10362</v>
      </c>
      <c r="O2665" t="s">
        <v>56</v>
      </c>
      <c r="S2665">
        <v>666</v>
      </c>
      <c r="T2665">
        <v>221</v>
      </c>
    </row>
    <row r="2666" spans="1:20" x14ac:dyDescent="0.25">
      <c r="A2666" t="s">
        <v>10363</v>
      </c>
      <c r="B2666" t="s">
        <v>29</v>
      </c>
      <c r="C2666" t="s">
        <v>30</v>
      </c>
      <c r="D2666" t="s">
        <v>22</v>
      </c>
      <c r="E2666" t="s">
        <v>23</v>
      </c>
      <c r="F2666" t="s">
        <v>5</v>
      </c>
      <c r="H2666" t="s">
        <v>24</v>
      </c>
      <c r="I2666">
        <v>2867329</v>
      </c>
      <c r="J2666">
        <v>2869011</v>
      </c>
      <c r="K2666" t="s">
        <v>25</v>
      </c>
      <c r="L2666" t="s">
        <v>10365</v>
      </c>
      <c r="M2666" t="s">
        <v>10365</v>
      </c>
      <c r="O2666" t="s">
        <v>446</v>
      </c>
      <c r="S2666">
        <v>1683</v>
      </c>
      <c r="T2666">
        <v>560</v>
      </c>
    </row>
    <row r="2667" spans="1:20" x14ac:dyDescent="0.25">
      <c r="A2667" t="s">
        <v>10366</v>
      </c>
      <c r="B2667" t="s">
        <v>29</v>
      </c>
      <c r="C2667" t="s">
        <v>30</v>
      </c>
      <c r="D2667" t="s">
        <v>22</v>
      </c>
      <c r="E2667" t="s">
        <v>23</v>
      </c>
      <c r="F2667" t="s">
        <v>5</v>
      </c>
      <c r="H2667" t="s">
        <v>24</v>
      </c>
      <c r="I2667">
        <v>2869098</v>
      </c>
      <c r="J2667">
        <v>2870624</v>
      </c>
      <c r="K2667" t="s">
        <v>52</v>
      </c>
      <c r="L2667" t="s">
        <v>10368</v>
      </c>
      <c r="M2667" t="s">
        <v>10368</v>
      </c>
      <c r="O2667" t="s">
        <v>7740</v>
      </c>
      <c r="S2667">
        <v>1527</v>
      </c>
      <c r="T2667">
        <v>508</v>
      </c>
    </row>
    <row r="2668" spans="1:20" x14ac:dyDescent="0.25">
      <c r="A2668" t="s">
        <v>10369</v>
      </c>
      <c r="B2668" t="s">
        <v>29</v>
      </c>
      <c r="C2668" t="s">
        <v>30</v>
      </c>
      <c r="D2668" t="s">
        <v>22</v>
      </c>
      <c r="E2668" t="s">
        <v>23</v>
      </c>
      <c r="F2668" t="s">
        <v>5</v>
      </c>
      <c r="H2668" t="s">
        <v>24</v>
      </c>
      <c r="I2668">
        <v>2870624</v>
      </c>
      <c r="J2668">
        <v>2871070</v>
      </c>
      <c r="K2668" t="s">
        <v>52</v>
      </c>
      <c r="L2668" t="s">
        <v>10371</v>
      </c>
      <c r="M2668" t="s">
        <v>10371</v>
      </c>
      <c r="O2668" t="s">
        <v>7744</v>
      </c>
      <c r="S2668">
        <v>447</v>
      </c>
      <c r="T2668">
        <v>148</v>
      </c>
    </row>
    <row r="2669" spans="1:20" x14ac:dyDescent="0.25">
      <c r="A2669" t="s">
        <v>10372</v>
      </c>
      <c r="B2669" t="s">
        <v>29</v>
      </c>
      <c r="C2669" t="s">
        <v>30</v>
      </c>
      <c r="D2669" t="s">
        <v>22</v>
      </c>
      <c r="E2669" t="s">
        <v>23</v>
      </c>
      <c r="F2669" t="s">
        <v>5</v>
      </c>
      <c r="H2669" t="s">
        <v>24</v>
      </c>
      <c r="I2669">
        <v>2871067</v>
      </c>
      <c r="J2669">
        <v>2872044</v>
      </c>
      <c r="K2669" t="s">
        <v>52</v>
      </c>
      <c r="L2669" t="s">
        <v>10374</v>
      </c>
      <c r="M2669" t="s">
        <v>10374</v>
      </c>
      <c r="O2669" t="s">
        <v>10375</v>
      </c>
      <c r="S2669">
        <v>978</v>
      </c>
      <c r="T2669">
        <v>325</v>
      </c>
    </row>
    <row r="2670" spans="1:20" x14ac:dyDescent="0.25">
      <c r="A2670" t="s">
        <v>10376</v>
      </c>
      <c r="B2670" t="s">
        <v>29</v>
      </c>
      <c r="C2670" t="s">
        <v>30</v>
      </c>
      <c r="D2670" t="s">
        <v>22</v>
      </c>
      <c r="E2670" t="s">
        <v>23</v>
      </c>
      <c r="F2670" t="s">
        <v>5</v>
      </c>
      <c r="H2670" t="s">
        <v>24</v>
      </c>
      <c r="I2670">
        <v>2872237</v>
      </c>
      <c r="J2670">
        <v>2873898</v>
      </c>
      <c r="K2670" t="s">
        <v>25</v>
      </c>
      <c r="L2670" t="s">
        <v>10378</v>
      </c>
      <c r="M2670" t="s">
        <v>10378</v>
      </c>
      <c r="O2670" t="s">
        <v>1548</v>
      </c>
      <c r="S2670">
        <v>1662</v>
      </c>
      <c r="T2670">
        <v>553</v>
      </c>
    </row>
    <row r="2671" spans="1:20" x14ac:dyDescent="0.25">
      <c r="A2671" t="s">
        <v>10379</v>
      </c>
      <c r="B2671" t="s">
        <v>29</v>
      </c>
      <c r="C2671" t="s">
        <v>30</v>
      </c>
      <c r="D2671" t="s">
        <v>22</v>
      </c>
      <c r="E2671" t="s">
        <v>23</v>
      </c>
      <c r="F2671" t="s">
        <v>5</v>
      </c>
      <c r="H2671" t="s">
        <v>24</v>
      </c>
      <c r="I2671">
        <v>2873895</v>
      </c>
      <c r="J2671">
        <v>2874581</v>
      </c>
      <c r="K2671" t="s">
        <v>25</v>
      </c>
      <c r="L2671" t="s">
        <v>10381</v>
      </c>
      <c r="M2671" t="s">
        <v>10381</v>
      </c>
      <c r="O2671" t="s">
        <v>386</v>
      </c>
      <c r="S2671">
        <v>687</v>
      </c>
      <c r="T2671">
        <v>228</v>
      </c>
    </row>
    <row r="2672" spans="1:20" x14ac:dyDescent="0.25">
      <c r="A2672" t="s">
        <v>10382</v>
      </c>
      <c r="B2672" t="s">
        <v>29</v>
      </c>
      <c r="C2672" t="s">
        <v>30</v>
      </c>
      <c r="D2672" t="s">
        <v>22</v>
      </c>
      <c r="E2672" t="s">
        <v>23</v>
      </c>
      <c r="F2672" t="s">
        <v>5</v>
      </c>
      <c r="H2672" t="s">
        <v>24</v>
      </c>
      <c r="I2672">
        <v>2874638</v>
      </c>
      <c r="J2672">
        <v>2875096</v>
      </c>
      <c r="K2672" t="s">
        <v>25</v>
      </c>
      <c r="L2672" t="s">
        <v>10384</v>
      </c>
      <c r="M2672" t="s">
        <v>10384</v>
      </c>
      <c r="O2672" t="s">
        <v>56</v>
      </c>
      <c r="S2672">
        <v>459</v>
      </c>
      <c r="T2672">
        <v>152</v>
      </c>
    </row>
    <row r="2673" spans="1:20" x14ac:dyDescent="0.25">
      <c r="A2673" t="s">
        <v>10385</v>
      </c>
      <c r="B2673" t="s">
        <v>29</v>
      </c>
      <c r="C2673" t="s">
        <v>30</v>
      </c>
      <c r="D2673" t="s">
        <v>22</v>
      </c>
      <c r="E2673" t="s">
        <v>23</v>
      </c>
      <c r="F2673" t="s">
        <v>5</v>
      </c>
      <c r="H2673" t="s">
        <v>24</v>
      </c>
      <c r="I2673">
        <v>2875226</v>
      </c>
      <c r="J2673">
        <v>2875402</v>
      </c>
      <c r="K2673" t="s">
        <v>25</v>
      </c>
      <c r="L2673" t="s">
        <v>10387</v>
      </c>
      <c r="M2673" t="s">
        <v>10387</v>
      </c>
      <c r="O2673" t="s">
        <v>10388</v>
      </c>
      <c r="S2673">
        <v>177</v>
      </c>
      <c r="T2673">
        <v>58</v>
      </c>
    </row>
    <row r="2674" spans="1:20" x14ac:dyDescent="0.25">
      <c r="A2674" t="s">
        <v>10389</v>
      </c>
      <c r="B2674" t="s">
        <v>29</v>
      </c>
      <c r="C2674" t="s">
        <v>30</v>
      </c>
      <c r="D2674" t="s">
        <v>22</v>
      </c>
      <c r="E2674" t="s">
        <v>23</v>
      </c>
      <c r="F2674" t="s">
        <v>5</v>
      </c>
      <c r="H2674" t="s">
        <v>24</v>
      </c>
      <c r="I2674">
        <v>2875405</v>
      </c>
      <c r="J2674">
        <v>2876301</v>
      </c>
      <c r="K2674" t="s">
        <v>52</v>
      </c>
      <c r="L2674" t="s">
        <v>10391</v>
      </c>
      <c r="M2674" t="s">
        <v>10391</v>
      </c>
      <c r="O2674" t="s">
        <v>805</v>
      </c>
      <c r="S2674">
        <v>897</v>
      </c>
      <c r="T2674">
        <v>298</v>
      </c>
    </row>
    <row r="2675" spans="1:20" x14ac:dyDescent="0.25">
      <c r="A2675" t="s">
        <v>10392</v>
      </c>
      <c r="B2675" t="s">
        <v>29</v>
      </c>
      <c r="C2675" t="s">
        <v>30</v>
      </c>
      <c r="D2675" t="s">
        <v>22</v>
      </c>
      <c r="E2675" t="s">
        <v>23</v>
      </c>
      <c r="F2675" t="s">
        <v>5</v>
      </c>
      <c r="H2675" t="s">
        <v>24</v>
      </c>
      <c r="I2675">
        <v>2876397</v>
      </c>
      <c r="J2675">
        <v>2876636</v>
      </c>
      <c r="K2675" t="s">
        <v>52</v>
      </c>
      <c r="L2675" t="s">
        <v>10394</v>
      </c>
      <c r="M2675" t="s">
        <v>10394</v>
      </c>
      <c r="O2675" t="s">
        <v>10395</v>
      </c>
      <c r="S2675">
        <v>240</v>
      </c>
      <c r="T2675">
        <v>79</v>
      </c>
    </row>
    <row r="2676" spans="1:20" x14ac:dyDescent="0.25">
      <c r="A2676" t="s">
        <v>10396</v>
      </c>
      <c r="B2676" t="s">
        <v>29</v>
      </c>
      <c r="C2676" t="s">
        <v>30</v>
      </c>
      <c r="D2676" t="s">
        <v>22</v>
      </c>
      <c r="E2676" t="s">
        <v>23</v>
      </c>
      <c r="F2676" t="s">
        <v>5</v>
      </c>
      <c r="H2676" t="s">
        <v>24</v>
      </c>
      <c r="I2676">
        <v>2876818</v>
      </c>
      <c r="J2676">
        <v>2878173</v>
      </c>
      <c r="K2676" t="s">
        <v>25</v>
      </c>
      <c r="L2676" t="s">
        <v>10398</v>
      </c>
      <c r="M2676" t="s">
        <v>10398</v>
      </c>
      <c r="O2676" t="s">
        <v>10399</v>
      </c>
      <c r="S2676">
        <v>1356</v>
      </c>
      <c r="T2676">
        <v>451</v>
      </c>
    </row>
    <row r="2677" spans="1:20" x14ac:dyDescent="0.25">
      <c r="A2677" t="s">
        <v>10400</v>
      </c>
      <c r="B2677" t="s">
        <v>29</v>
      </c>
      <c r="C2677" t="s">
        <v>30</v>
      </c>
      <c r="D2677" t="s">
        <v>22</v>
      </c>
      <c r="E2677" t="s">
        <v>23</v>
      </c>
      <c r="F2677" t="s">
        <v>5</v>
      </c>
      <c r="H2677" t="s">
        <v>24</v>
      </c>
      <c r="I2677">
        <v>2878303</v>
      </c>
      <c r="J2677">
        <v>2879016</v>
      </c>
      <c r="K2677" t="s">
        <v>25</v>
      </c>
      <c r="L2677" t="s">
        <v>10402</v>
      </c>
      <c r="M2677" t="s">
        <v>10402</v>
      </c>
      <c r="O2677" t="s">
        <v>10403</v>
      </c>
      <c r="S2677">
        <v>714</v>
      </c>
      <c r="T2677">
        <v>237</v>
      </c>
    </row>
    <row r="2678" spans="1:20" x14ac:dyDescent="0.25">
      <c r="A2678" t="s">
        <v>10404</v>
      </c>
      <c r="B2678" t="s">
        <v>29</v>
      </c>
      <c r="C2678" t="s">
        <v>30</v>
      </c>
      <c r="D2678" t="s">
        <v>22</v>
      </c>
      <c r="E2678" t="s">
        <v>23</v>
      </c>
      <c r="F2678" t="s">
        <v>5</v>
      </c>
      <c r="H2678" t="s">
        <v>24</v>
      </c>
      <c r="I2678">
        <v>2879016</v>
      </c>
      <c r="J2678">
        <v>2879777</v>
      </c>
      <c r="K2678" t="s">
        <v>25</v>
      </c>
      <c r="L2678" t="s">
        <v>10406</v>
      </c>
      <c r="M2678" t="s">
        <v>10406</v>
      </c>
      <c r="O2678" t="s">
        <v>10407</v>
      </c>
      <c r="S2678">
        <v>762</v>
      </c>
      <c r="T2678">
        <v>253</v>
      </c>
    </row>
    <row r="2679" spans="1:20" x14ac:dyDescent="0.25">
      <c r="A2679" t="s">
        <v>10408</v>
      </c>
      <c r="B2679" t="s">
        <v>29</v>
      </c>
      <c r="C2679" t="s">
        <v>30</v>
      </c>
      <c r="D2679" t="s">
        <v>22</v>
      </c>
      <c r="E2679" t="s">
        <v>23</v>
      </c>
      <c r="F2679" t="s">
        <v>5</v>
      </c>
      <c r="H2679" t="s">
        <v>24</v>
      </c>
      <c r="I2679">
        <v>2879913</v>
      </c>
      <c r="J2679">
        <v>2881826</v>
      </c>
      <c r="K2679" t="s">
        <v>25</v>
      </c>
      <c r="L2679" t="s">
        <v>10410</v>
      </c>
      <c r="M2679" t="s">
        <v>10410</v>
      </c>
      <c r="O2679" t="s">
        <v>56</v>
      </c>
      <c r="S2679">
        <v>1914</v>
      </c>
      <c r="T2679">
        <v>637</v>
      </c>
    </row>
    <row r="2680" spans="1:20" x14ac:dyDescent="0.25">
      <c r="A2680" t="s">
        <v>10411</v>
      </c>
      <c r="B2680" t="s">
        <v>29</v>
      </c>
      <c r="C2680" t="s">
        <v>30</v>
      </c>
      <c r="D2680" t="s">
        <v>22</v>
      </c>
      <c r="E2680" t="s">
        <v>23</v>
      </c>
      <c r="F2680" t="s">
        <v>5</v>
      </c>
      <c r="H2680" t="s">
        <v>24</v>
      </c>
      <c r="I2680">
        <v>2881885</v>
      </c>
      <c r="J2680">
        <v>2882577</v>
      </c>
      <c r="K2680" t="s">
        <v>25</v>
      </c>
      <c r="L2680" t="s">
        <v>10413</v>
      </c>
      <c r="M2680" t="s">
        <v>10413</v>
      </c>
      <c r="O2680" t="s">
        <v>5887</v>
      </c>
      <c r="S2680">
        <v>693</v>
      </c>
      <c r="T2680">
        <v>230</v>
      </c>
    </row>
    <row r="2681" spans="1:20" x14ac:dyDescent="0.25">
      <c r="A2681" t="s">
        <v>10415</v>
      </c>
      <c r="B2681" t="s">
        <v>29</v>
      </c>
      <c r="C2681" t="s">
        <v>30</v>
      </c>
      <c r="D2681" t="s">
        <v>22</v>
      </c>
      <c r="E2681" t="s">
        <v>23</v>
      </c>
      <c r="F2681" t="s">
        <v>5</v>
      </c>
      <c r="H2681" t="s">
        <v>24</v>
      </c>
      <c r="I2681">
        <v>2882593</v>
      </c>
      <c r="J2681">
        <v>2883159</v>
      </c>
      <c r="K2681" t="s">
        <v>52</v>
      </c>
      <c r="L2681" t="s">
        <v>10417</v>
      </c>
      <c r="M2681" t="s">
        <v>10417</v>
      </c>
      <c r="O2681" t="s">
        <v>10418</v>
      </c>
      <c r="P2681" t="s">
        <v>10414</v>
      </c>
      <c r="S2681">
        <v>567</v>
      </c>
      <c r="T2681">
        <v>188</v>
      </c>
    </row>
    <row r="2682" spans="1:20" x14ac:dyDescent="0.25">
      <c r="A2682" t="s">
        <v>10419</v>
      </c>
      <c r="B2682" t="s">
        <v>29</v>
      </c>
      <c r="C2682" t="s">
        <v>30</v>
      </c>
      <c r="D2682" t="s">
        <v>22</v>
      </c>
      <c r="E2682" t="s">
        <v>23</v>
      </c>
      <c r="F2682" t="s">
        <v>5</v>
      </c>
      <c r="H2682" t="s">
        <v>24</v>
      </c>
      <c r="I2682">
        <v>2883233</v>
      </c>
      <c r="J2682">
        <v>2883730</v>
      </c>
      <c r="K2682" t="s">
        <v>52</v>
      </c>
      <c r="L2682" t="s">
        <v>10421</v>
      </c>
      <c r="M2682" t="s">
        <v>10421</v>
      </c>
      <c r="O2682" t="s">
        <v>1634</v>
      </c>
      <c r="S2682">
        <v>498</v>
      </c>
      <c r="T2682">
        <v>165</v>
      </c>
    </row>
    <row r="2683" spans="1:20" x14ac:dyDescent="0.25">
      <c r="A2683" t="s">
        <v>10422</v>
      </c>
      <c r="B2683" t="s">
        <v>29</v>
      </c>
      <c r="C2683" t="s">
        <v>30</v>
      </c>
      <c r="D2683" t="s">
        <v>22</v>
      </c>
      <c r="E2683" t="s">
        <v>23</v>
      </c>
      <c r="F2683" t="s">
        <v>5</v>
      </c>
      <c r="H2683" t="s">
        <v>24</v>
      </c>
      <c r="I2683">
        <v>2883934</v>
      </c>
      <c r="J2683">
        <v>2885799</v>
      </c>
      <c r="K2683" t="s">
        <v>25</v>
      </c>
      <c r="L2683" t="s">
        <v>10424</v>
      </c>
      <c r="M2683" t="s">
        <v>10424</v>
      </c>
      <c r="O2683" t="s">
        <v>10425</v>
      </c>
      <c r="S2683">
        <v>1866</v>
      </c>
      <c r="T2683">
        <v>621</v>
      </c>
    </row>
    <row r="2684" spans="1:20" x14ac:dyDescent="0.25">
      <c r="A2684" t="s">
        <v>10426</v>
      </c>
      <c r="B2684" t="s">
        <v>29</v>
      </c>
      <c r="C2684" t="s">
        <v>30</v>
      </c>
      <c r="D2684" t="s">
        <v>22</v>
      </c>
      <c r="E2684" t="s">
        <v>23</v>
      </c>
      <c r="F2684" t="s">
        <v>5</v>
      </c>
      <c r="H2684" t="s">
        <v>24</v>
      </c>
      <c r="I2684">
        <v>2885838</v>
      </c>
      <c r="J2684">
        <v>2886536</v>
      </c>
      <c r="K2684" t="s">
        <v>52</v>
      </c>
      <c r="L2684" t="s">
        <v>10428</v>
      </c>
      <c r="M2684" t="s">
        <v>10428</v>
      </c>
      <c r="O2684" t="s">
        <v>4082</v>
      </c>
      <c r="S2684">
        <v>699</v>
      </c>
      <c r="T2684">
        <v>232</v>
      </c>
    </row>
    <row r="2685" spans="1:20" x14ac:dyDescent="0.25">
      <c r="A2685" t="s">
        <v>10429</v>
      </c>
      <c r="B2685" t="s">
        <v>29</v>
      </c>
      <c r="C2685" t="s">
        <v>30</v>
      </c>
      <c r="D2685" t="s">
        <v>22</v>
      </c>
      <c r="E2685" t="s">
        <v>23</v>
      </c>
      <c r="F2685" t="s">
        <v>5</v>
      </c>
      <c r="H2685" t="s">
        <v>24</v>
      </c>
      <c r="I2685">
        <v>2886633</v>
      </c>
      <c r="J2685">
        <v>2889176</v>
      </c>
      <c r="K2685" t="s">
        <v>52</v>
      </c>
      <c r="L2685" t="s">
        <v>10431</v>
      </c>
      <c r="M2685" t="s">
        <v>10431</v>
      </c>
      <c r="O2685" t="s">
        <v>10432</v>
      </c>
      <c r="S2685">
        <v>2544</v>
      </c>
      <c r="T2685">
        <v>847</v>
      </c>
    </row>
    <row r="2686" spans="1:20" x14ac:dyDescent="0.25">
      <c r="A2686" t="s">
        <v>10433</v>
      </c>
      <c r="B2686" t="s">
        <v>29</v>
      </c>
      <c r="C2686" t="s">
        <v>30</v>
      </c>
      <c r="D2686" t="s">
        <v>22</v>
      </c>
      <c r="E2686" t="s">
        <v>23</v>
      </c>
      <c r="F2686" t="s">
        <v>5</v>
      </c>
      <c r="H2686" t="s">
        <v>24</v>
      </c>
      <c r="I2686">
        <v>2889344</v>
      </c>
      <c r="J2686">
        <v>2890282</v>
      </c>
      <c r="K2686" t="s">
        <v>25</v>
      </c>
      <c r="L2686" t="s">
        <v>10435</v>
      </c>
      <c r="M2686" t="s">
        <v>10435</v>
      </c>
      <c r="O2686" t="s">
        <v>372</v>
      </c>
      <c r="S2686">
        <v>939</v>
      </c>
      <c r="T2686">
        <v>312</v>
      </c>
    </row>
    <row r="2687" spans="1:20" x14ac:dyDescent="0.25">
      <c r="A2687" t="s">
        <v>10436</v>
      </c>
      <c r="B2687" t="s">
        <v>29</v>
      </c>
      <c r="C2687" t="s">
        <v>30</v>
      </c>
      <c r="D2687" t="s">
        <v>22</v>
      </c>
      <c r="E2687" t="s">
        <v>23</v>
      </c>
      <c r="F2687" t="s">
        <v>5</v>
      </c>
      <c r="H2687" t="s">
        <v>24</v>
      </c>
      <c r="I2687">
        <v>2890423</v>
      </c>
      <c r="J2687">
        <v>2891166</v>
      </c>
      <c r="K2687" t="s">
        <v>25</v>
      </c>
      <c r="L2687" t="s">
        <v>10438</v>
      </c>
      <c r="M2687" t="s">
        <v>10438</v>
      </c>
      <c r="O2687" t="s">
        <v>702</v>
      </c>
      <c r="S2687">
        <v>744</v>
      </c>
      <c r="T2687">
        <v>247</v>
      </c>
    </row>
    <row r="2688" spans="1:20" x14ac:dyDescent="0.25">
      <c r="A2688" t="s">
        <v>10439</v>
      </c>
      <c r="B2688" t="s">
        <v>29</v>
      </c>
      <c r="C2688" t="s">
        <v>30</v>
      </c>
      <c r="D2688" t="s">
        <v>22</v>
      </c>
      <c r="E2688" t="s">
        <v>23</v>
      </c>
      <c r="F2688" t="s">
        <v>5</v>
      </c>
      <c r="H2688" t="s">
        <v>24</v>
      </c>
      <c r="I2688">
        <v>2891420</v>
      </c>
      <c r="J2688">
        <v>2894251</v>
      </c>
      <c r="K2688" t="s">
        <v>25</v>
      </c>
      <c r="L2688" t="s">
        <v>10441</v>
      </c>
      <c r="M2688" t="s">
        <v>10441</v>
      </c>
      <c r="O2688" t="s">
        <v>10442</v>
      </c>
      <c r="S2688">
        <v>2832</v>
      </c>
      <c r="T2688">
        <v>943</v>
      </c>
    </row>
    <row r="2689" spans="1:20" x14ac:dyDescent="0.25">
      <c r="A2689" t="s">
        <v>10443</v>
      </c>
      <c r="B2689" t="s">
        <v>29</v>
      </c>
      <c r="C2689" t="s">
        <v>30</v>
      </c>
      <c r="D2689" t="s">
        <v>22</v>
      </c>
      <c r="E2689" t="s">
        <v>23</v>
      </c>
      <c r="F2689" t="s">
        <v>5</v>
      </c>
      <c r="H2689" t="s">
        <v>24</v>
      </c>
      <c r="I2689">
        <v>2894302</v>
      </c>
      <c r="J2689">
        <v>2896443</v>
      </c>
      <c r="K2689" t="s">
        <v>52</v>
      </c>
      <c r="L2689" t="s">
        <v>10445</v>
      </c>
      <c r="M2689" t="s">
        <v>10445</v>
      </c>
      <c r="O2689" t="s">
        <v>809</v>
      </c>
      <c r="S2689">
        <v>2142</v>
      </c>
      <c r="T2689">
        <v>713</v>
      </c>
    </row>
    <row r="2690" spans="1:20" x14ac:dyDescent="0.25">
      <c r="A2690" t="s">
        <v>10446</v>
      </c>
      <c r="B2690" t="s">
        <v>29</v>
      </c>
      <c r="C2690" t="s">
        <v>30</v>
      </c>
      <c r="D2690" t="s">
        <v>22</v>
      </c>
      <c r="E2690" t="s">
        <v>23</v>
      </c>
      <c r="F2690" t="s">
        <v>5</v>
      </c>
      <c r="H2690" t="s">
        <v>24</v>
      </c>
      <c r="I2690">
        <v>2896665</v>
      </c>
      <c r="J2690">
        <v>2897519</v>
      </c>
      <c r="K2690" t="s">
        <v>52</v>
      </c>
      <c r="L2690" t="s">
        <v>10448</v>
      </c>
      <c r="M2690" t="s">
        <v>10448</v>
      </c>
      <c r="O2690" t="s">
        <v>56</v>
      </c>
      <c r="S2690">
        <v>855</v>
      </c>
      <c r="T2690">
        <v>284</v>
      </c>
    </row>
    <row r="2691" spans="1:20" x14ac:dyDescent="0.25">
      <c r="A2691" t="s">
        <v>10449</v>
      </c>
      <c r="B2691" t="s">
        <v>29</v>
      </c>
      <c r="C2691" t="s">
        <v>30</v>
      </c>
      <c r="D2691" t="s">
        <v>22</v>
      </c>
      <c r="E2691" t="s">
        <v>23</v>
      </c>
      <c r="F2691" t="s">
        <v>5</v>
      </c>
      <c r="H2691" t="s">
        <v>24</v>
      </c>
      <c r="I2691">
        <v>2897583</v>
      </c>
      <c r="J2691">
        <v>2898260</v>
      </c>
      <c r="K2691" t="s">
        <v>52</v>
      </c>
      <c r="L2691" t="s">
        <v>10451</v>
      </c>
      <c r="M2691" t="s">
        <v>10451</v>
      </c>
      <c r="O2691" t="s">
        <v>1821</v>
      </c>
      <c r="S2691">
        <v>678</v>
      </c>
      <c r="T2691">
        <v>225</v>
      </c>
    </row>
    <row r="2692" spans="1:20" x14ac:dyDescent="0.25">
      <c r="A2692" t="s">
        <v>10453</v>
      </c>
      <c r="B2692" t="s">
        <v>29</v>
      </c>
      <c r="C2692" t="s">
        <v>30</v>
      </c>
      <c r="D2692" t="s">
        <v>22</v>
      </c>
      <c r="E2692" t="s">
        <v>23</v>
      </c>
      <c r="F2692" t="s">
        <v>5</v>
      </c>
      <c r="H2692" t="s">
        <v>24</v>
      </c>
      <c r="I2692">
        <v>2898357</v>
      </c>
      <c r="J2692">
        <v>2898770</v>
      </c>
      <c r="K2692" t="s">
        <v>25</v>
      </c>
      <c r="L2692" t="s">
        <v>10455</v>
      </c>
      <c r="M2692" t="s">
        <v>10455</v>
      </c>
      <c r="O2692" t="s">
        <v>3397</v>
      </c>
      <c r="P2692" t="s">
        <v>10452</v>
      </c>
      <c r="S2692">
        <v>414</v>
      </c>
      <c r="T2692">
        <v>137</v>
      </c>
    </row>
    <row r="2693" spans="1:20" x14ac:dyDescent="0.25">
      <c r="A2693" t="s">
        <v>10456</v>
      </c>
      <c r="B2693" t="s">
        <v>29</v>
      </c>
      <c r="C2693" t="s">
        <v>30</v>
      </c>
      <c r="D2693" t="s">
        <v>22</v>
      </c>
      <c r="E2693" t="s">
        <v>23</v>
      </c>
      <c r="F2693" t="s">
        <v>5</v>
      </c>
      <c r="H2693" t="s">
        <v>24</v>
      </c>
      <c r="I2693">
        <v>2898767</v>
      </c>
      <c r="J2693">
        <v>2900323</v>
      </c>
      <c r="K2693" t="s">
        <v>52</v>
      </c>
      <c r="L2693" t="s">
        <v>10458</v>
      </c>
      <c r="M2693" t="s">
        <v>10458</v>
      </c>
      <c r="O2693" t="s">
        <v>4736</v>
      </c>
      <c r="S2693">
        <v>1557</v>
      </c>
      <c r="T2693">
        <v>518</v>
      </c>
    </row>
    <row r="2694" spans="1:20" x14ac:dyDescent="0.25">
      <c r="A2694" t="s">
        <v>10459</v>
      </c>
      <c r="B2694" t="s">
        <v>29</v>
      </c>
      <c r="C2694" t="s">
        <v>30</v>
      </c>
      <c r="D2694" t="s">
        <v>22</v>
      </c>
      <c r="E2694" t="s">
        <v>23</v>
      </c>
      <c r="F2694" t="s">
        <v>5</v>
      </c>
      <c r="H2694" t="s">
        <v>24</v>
      </c>
      <c r="I2694">
        <v>2900645</v>
      </c>
      <c r="J2694">
        <v>2901232</v>
      </c>
      <c r="K2694" t="s">
        <v>25</v>
      </c>
      <c r="L2694" t="s">
        <v>10461</v>
      </c>
      <c r="M2694" t="s">
        <v>10461</v>
      </c>
      <c r="O2694" t="s">
        <v>10462</v>
      </c>
      <c r="S2694">
        <v>588</v>
      </c>
      <c r="T2694">
        <v>195</v>
      </c>
    </row>
    <row r="2695" spans="1:20" x14ac:dyDescent="0.25">
      <c r="A2695" t="s">
        <v>10463</v>
      </c>
      <c r="B2695" t="s">
        <v>29</v>
      </c>
      <c r="C2695" t="s">
        <v>30</v>
      </c>
      <c r="D2695" t="s">
        <v>22</v>
      </c>
      <c r="E2695" t="s">
        <v>23</v>
      </c>
      <c r="F2695" t="s">
        <v>5</v>
      </c>
      <c r="H2695" t="s">
        <v>24</v>
      </c>
      <c r="I2695">
        <v>2901414</v>
      </c>
      <c r="J2695">
        <v>2902310</v>
      </c>
      <c r="K2695" t="s">
        <v>52</v>
      </c>
      <c r="L2695" t="s">
        <v>10465</v>
      </c>
      <c r="M2695" t="s">
        <v>10465</v>
      </c>
      <c r="O2695" t="s">
        <v>56</v>
      </c>
      <c r="S2695">
        <v>897</v>
      </c>
      <c r="T2695">
        <v>298</v>
      </c>
    </row>
    <row r="2696" spans="1:20" x14ac:dyDescent="0.25">
      <c r="A2696" t="s">
        <v>10466</v>
      </c>
      <c r="B2696" t="s">
        <v>29</v>
      </c>
      <c r="C2696" t="s">
        <v>30</v>
      </c>
      <c r="D2696" t="s">
        <v>22</v>
      </c>
      <c r="E2696" t="s">
        <v>23</v>
      </c>
      <c r="F2696" t="s">
        <v>5</v>
      </c>
      <c r="H2696" t="s">
        <v>24</v>
      </c>
      <c r="I2696">
        <v>2902940</v>
      </c>
      <c r="J2696">
        <v>2903560</v>
      </c>
      <c r="K2696" t="s">
        <v>25</v>
      </c>
      <c r="L2696" t="s">
        <v>10468</v>
      </c>
      <c r="M2696" t="s">
        <v>10468</v>
      </c>
      <c r="O2696" t="s">
        <v>10469</v>
      </c>
      <c r="S2696">
        <v>621</v>
      </c>
      <c r="T2696">
        <v>206</v>
      </c>
    </row>
    <row r="2697" spans="1:20" x14ac:dyDescent="0.25">
      <c r="A2697" t="s">
        <v>10470</v>
      </c>
      <c r="B2697" t="s">
        <v>29</v>
      </c>
      <c r="C2697" t="s">
        <v>30</v>
      </c>
      <c r="D2697" t="s">
        <v>22</v>
      </c>
      <c r="E2697" t="s">
        <v>23</v>
      </c>
      <c r="F2697" t="s">
        <v>5</v>
      </c>
      <c r="H2697" t="s">
        <v>24</v>
      </c>
      <c r="I2697">
        <v>2903624</v>
      </c>
      <c r="J2697">
        <v>2904292</v>
      </c>
      <c r="K2697" t="s">
        <v>25</v>
      </c>
      <c r="L2697" t="s">
        <v>10472</v>
      </c>
      <c r="M2697" t="s">
        <v>10472</v>
      </c>
      <c r="O2697" t="s">
        <v>1665</v>
      </c>
      <c r="S2697">
        <v>669</v>
      </c>
      <c r="T2697">
        <v>222</v>
      </c>
    </row>
    <row r="2698" spans="1:20" x14ac:dyDescent="0.25">
      <c r="A2698" t="s">
        <v>10473</v>
      </c>
      <c r="B2698" t="s">
        <v>29</v>
      </c>
      <c r="C2698" t="s">
        <v>30</v>
      </c>
      <c r="D2698" t="s">
        <v>22</v>
      </c>
      <c r="E2698" t="s">
        <v>23</v>
      </c>
      <c r="F2698" t="s">
        <v>5</v>
      </c>
      <c r="H2698" t="s">
        <v>24</v>
      </c>
      <c r="I2698">
        <v>2904336</v>
      </c>
      <c r="J2698">
        <v>2904902</v>
      </c>
      <c r="K2698" t="s">
        <v>25</v>
      </c>
      <c r="L2698" t="s">
        <v>10475</v>
      </c>
      <c r="M2698" t="s">
        <v>10475</v>
      </c>
      <c r="O2698" t="s">
        <v>554</v>
      </c>
      <c r="S2698">
        <v>567</v>
      </c>
      <c r="T2698">
        <v>188</v>
      </c>
    </row>
    <row r="2699" spans="1:20" x14ac:dyDescent="0.25">
      <c r="A2699" t="s">
        <v>10476</v>
      </c>
      <c r="B2699" t="s">
        <v>29</v>
      </c>
      <c r="C2699" t="s">
        <v>30</v>
      </c>
      <c r="D2699" t="s">
        <v>22</v>
      </c>
      <c r="E2699" t="s">
        <v>23</v>
      </c>
      <c r="F2699" t="s">
        <v>5</v>
      </c>
      <c r="H2699" t="s">
        <v>24</v>
      </c>
      <c r="I2699">
        <v>2904981</v>
      </c>
      <c r="J2699">
        <v>2905787</v>
      </c>
      <c r="K2699" t="s">
        <v>25</v>
      </c>
      <c r="L2699" t="s">
        <v>10478</v>
      </c>
      <c r="M2699" t="s">
        <v>10478</v>
      </c>
      <c r="O2699" t="s">
        <v>10479</v>
      </c>
      <c r="S2699">
        <v>807</v>
      </c>
      <c r="T2699">
        <v>268</v>
      </c>
    </row>
    <row r="2700" spans="1:20" x14ac:dyDescent="0.25">
      <c r="A2700" t="s">
        <v>10480</v>
      </c>
      <c r="B2700" t="s">
        <v>29</v>
      </c>
      <c r="C2700" t="s">
        <v>30</v>
      </c>
      <c r="D2700" t="s">
        <v>22</v>
      </c>
      <c r="E2700" t="s">
        <v>23</v>
      </c>
      <c r="F2700" t="s">
        <v>5</v>
      </c>
      <c r="H2700" t="s">
        <v>24</v>
      </c>
      <c r="I2700">
        <v>2905872</v>
      </c>
      <c r="J2700">
        <v>2906957</v>
      </c>
      <c r="K2700" t="s">
        <v>25</v>
      </c>
      <c r="L2700" t="s">
        <v>10482</v>
      </c>
      <c r="M2700" t="s">
        <v>10482</v>
      </c>
      <c r="O2700" t="s">
        <v>10483</v>
      </c>
      <c r="S2700">
        <v>1086</v>
      </c>
      <c r="T2700">
        <v>361</v>
      </c>
    </row>
    <row r="2701" spans="1:20" x14ac:dyDescent="0.25">
      <c r="A2701" t="s">
        <v>10484</v>
      </c>
      <c r="B2701" t="s">
        <v>29</v>
      </c>
      <c r="C2701" t="s">
        <v>30</v>
      </c>
      <c r="D2701" t="s">
        <v>22</v>
      </c>
      <c r="E2701" t="s">
        <v>23</v>
      </c>
      <c r="F2701" t="s">
        <v>5</v>
      </c>
      <c r="H2701" t="s">
        <v>24</v>
      </c>
      <c r="I2701">
        <v>2907239</v>
      </c>
      <c r="J2701">
        <v>2910277</v>
      </c>
      <c r="K2701" t="s">
        <v>52</v>
      </c>
      <c r="L2701" t="s">
        <v>10486</v>
      </c>
      <c r="M2701" t="s">
        <v>10486</v>
      </c>
      <c r="O2701" t="s">
        <v>523</v>
      </c>
      <c r="S2701">
        <v>3039</v>
      </c>
      <c r="T2701">
        <v>1012</v>
      </c>
    </row>
    <row r="2702" spans="1:20" x14ac:dyDescent="0.25">
      <c r="A2702" t="s">
        <v>10487</v>
      </c>
      <c r="B2702" t="s">
        <v>29</v>
      </c>
      <c r="C2702" t="s">
        <v>30</v>
      </c>
      <c r="D2702" t="s">
        <v>22</v>
      </c>
      <c r="E2702" t="s">
        <v>23</v>
      </c>
      <c r="F2702" t="s">
        <v>5</v>
      </c>
      <c r="H2702" t="s">
        <v>24</v>
      </c>
      <c r="I2702">
        <v>2910274</v>
      </c>
      <c r="J2702">
        <v>2911326</v>
      </c>
      <c r="K2702" t="s">
        <v>52</v>
      </c>
      <c r="L2702" t="s">
        <v>10489</v>
      </c>
      <c r="M2702" t="s">
        <v>10489</v>
      </c>
      <c r="O2702" t="s">
        <v>519</v>
      </c>
      <c r="S2702">
        <v>1053</v>
      </c>
      <c r="T2702">
        <v>350</v>
      </c>
    </row>
    <row r="2703" spans="1:20" x14ac:dyDescent="0.25">
      <c r="A2703" t="s">
        <v>10490</v>
      </c>
      <c r="B2703" t="s">
        <v>29</v>
      </c>
      <c r="C2703" t="s">
        <v>30</v>
      </c>
      <c r="D2703" t="s">
        <v>22</v>
      </c>
      <c r="E2703" t="s">
        <v>23</v>
      </c>
      <c r="F2703" t="s">
        <v>5</v>
      </c>
      <c r="H2703" t="s">
        <v>24</v>
      </c>
      <c r="I2703">
        <v>2911364</v>
      </c>
      <c r="J2703">
        <v>2912266</v>
      </c>
      <c r="K2703" t="s">
        <v>52</v>
      </c>
      <c r="L2703" t="s">
        <v>10492</v>
      </c>
      <c r="M2703" t="s">
        <v>10492</v>
      </c>
      <c r="O2703" t="s">
        <v>4094</v>
      </c>
      <c r="S2703">
        <v>903</v>
      </c>
      <c r="T2703">
        <v>300</v>
      </c>
    </row>
    <row r="2704" spans="1:20" x14ac:dyDescent="0.25">
      <c r="A2704" t="s">
        <v>10493</v>
      </c>
      <c r="B2704" t="s">
        <v>29</v>
      </c>
      <c r="C2704" t="s">
        <v>30</v>
      </c>
      <c r="D2704" t="s">
        <v>22</v>
      </c>
      <c r="E2704" t="s">
        <v>23</v>
      </c>
      <c r="F2704" t="s">
        <v>5</v>
      </c>
      <c r="H2704" t="s">
        <v>24</v>
      </c>
      <c r="I2704">
        <v>2912256</v>
      </c>
      <c r="J2704">
        <v>2912747</v>
      </c>
      <c r="K2704" t="s">
        <v>52</v>
      </c>
      <c r="L2704" t="s">
        <v>10495</v>
      </c>
      <c r="M2704" t="s">
        <v>10495</v>
      </c>
      <c r="O2704" t="s">
        <v>4246</v>
      </c>
      <c r="S2704">
        <v>492</v>
      </c>
      <c r="T2704">
        <v>163</v>
      </c>
    </row>
    <row r="2705" spans="1:20" x14ac:dyDescent="0.25">
      <c r="A2705" t="s">
        <v>10496</v>
      </c>
      <c r="B2705" t="s">
        <v>29</v>
      </c>
      <c r="C2705" t="s">
        <v>30</v>
      </c>
      <c r="D2705" t="s">
        <v>22</v>
      </c>
      <c r="E2705" t="s">
        <v>23</v>
      </c>
      <c r="F2705" t="s">
        <v>5</v>
      </c>
      <c r="H2705" t="s">
        <v>24</v>
      </c>
      <c r="I2705">
        <v>2912744</v>
      </c>
      <c r="J2705">
        <v>2913229</v>
      </c>
      <c r="K2705" t="s">
        <v>52</v>
      </c>
      <c r="L2705" t="s">
        <v>10498</v>
      </c>
      <c r="M2705" t="s">
        <v>10498</v>
      </c>
      <c r="O2705" t="s">
        <v>4246</v>
      </c>
      <c r="S2705">
        <v>486</v>
      </c>
      <c r="T2705">
        <v>161</v>
      </c>
    </row>
    <row r="2706" spans="1:20" x14ac:dyDescent="0.25">
      <c r="A2706" t="s">
        <v>10499</v>
      </c>
      <c r="B2706" t="s">
        <v>29</v>
      </c>
      <c r="C2706" t="s">
        <v>30</v>
      </c>
      <c r="D2706" t="s">
        <v>22</v>
      </c>
      <c r="E2706" t="s">
        <v>23</v>
      </c>
      <c r="F2706" t="s">
        <v>5</v>
      </c>
      <c r="H2706" t="s">
        <v>24</v>
      </c>
      <c r="I2706">
        <v>2913488</v>
      </c>
      <c r="J2706">
        <v>2914102</v>
      </c>
      <c r="K2706" t="s">
        <v>25</v>
      </c>
      <c r="L2706" t="s">
        <v>10501</v>
      </c>
      <c r="M2706" t="s">
        <v>10501</v>
      </c>
      <c r="O2706" t="s">
        <v>5181</v>
      </c>
      <c r="S2706">
        <v>615</v>
      </c>
      <c r="T2706">
        <v>204</v>
      </c>
    </row>
    <row r="2707" spans="1:20" x14ac:dyDescent="0.25">
      <c r="A2707" t="s">
        <v>10502</v>
      </c>
      <c r="B2707" t="s">
        <v>29</v>
      </c>
      <c r="C2707" t="s">
        <v>30</v>
      </c>
      <c r="D2707" t="s">
        <v>22</v>
      </c>
      <c r="E2707" t="s">
        <v>23</v>
      </c>
      <c r="F2707" t="s">
        <v>5</v>
      </c>
      <c r="H2707" t="s">
        <v>24</v>
      </c>
      <c r="I2707">
        <v>2914148</v>
      </c>
      <c r="J2707">
        <v>2915215</v>
      </c>
      <c r="K2707" t="s">
        <v>52</v>
      </c>
      <c r="L2707" t="s">
        <v>10504</v>
      </c>
      <c r="M2707" t="s">
        <v>10504</v>
      </c>
      <c r="O2707" t="s">
        <v>415</v>
      </c>
      <c r="S2707">
        <v>1068</v>
      </c>
      <c r="T2707">
        <v>355</v>
      </c>
    </row>
    <row r="2708" spans="1:20" x14ac:dyDescent="0.25">
      <c r="A2708" t="s">
        <v>10505</v>
      </c>
      <c r="B2708" t="s">
        <v>29</v>
      </c>
      <c r="C2708" t="s">
        <v>30</v>
      </c>
      <c r="D2708" t="s">
        <v>22</v>
      </c>
      <c r="E2708" t="s">
        <v>23</v>
      </c>
      <c r="F2708" t="s">
        <v>5</v>
      </c>
      <c r="H2708" t="s">
        <v>24</v>
      </c>
      <c r="I2708">
        <v>2915345</v>
      </c>
      <c r="J2708">
        <v>2915665</v>
      </c>
      <c r="K2708" t="s">
        <v>25</v>
      </c>
      <c r="L2708" t="s">
        <v>10507</v>
      </c>
      <c r="M2708" t="s">
        <v>10507</v>
      </c>
      <c r="O2708" t="s">
        <v>10508</v>
      </c>
      <c r="S2708">
        <v>321</v>
      </c>
      <c r="T2708">
        <v>106</v>
      </c>
    </row>
    <row r="2709" spans="1:20" x14ac:dyDescent="0.25">
      <c r="A2709" t="s">
        <v>10509</v>
      </c>
      <c r="B2709" t="s">
        <v>29</v>
      </c>
      <c r="C2709" t="s">
        <v>30</v>
      </c>
      <c r="D2709" t="s">
        <v>22</v>
      </c>
      <c r="E2709" t="s">
        <v>23</v>
      </c>
      <c r="F2709" t="s">
        <v>5</v>
      </c>
      <c r="H2709" t="s">
        <v>24</v>
      </c>
      <c r="I2709">
        <v>2915680</v>
      </c>
      <c r="J2709">
        <v>2917092</v>
      </c>
      <c r="K2709" t="s">
        <v>25</v>
      </c>
      <c r="L2709" t="s">
        <v>10511</v>
      </c>
      <c r="M2709" t="s">
        <v>10511</v>
      </c>
      <c r="O2709" t="s">
        <v>5337</v>
      </c>
      <c r="S2709">
        <v>1413</v>
      </c>
      <c r="T2709">
        <v>470</v>
      </c>
    </row>
    <row r="2710" spans="1:20" x14ac:dyDescent="0.25">
      <c r="A2710" t="s">
        <v>10512</v>
      </c>
      <c r="B2710" t="s">
        <v>29</v>
      </c>
      <c r="C2710" t="s">
        <v>30</v>
      </c>
      <c r="D2710" t="s">
        <v>22</v>
      </c>
      <c r="E2710" t="s">
        <v>23</v>
      </c>
      <c r="F2710" t="s">
        <v>5</v>
      </c>
      <c r="H2710" t="s">
        <v>24</v>
      </c>
      <c r="I2710">
        <v>2917092</v>
      </c>
      <c r="J2710">
        <v>2918747</v>
      </c>
      <c r="K2710" t="s">
        <v>25</v>
      </c>
      <c r="L2710" t="s">
        <v>10514</v>
      </c>
      <c r="M2710" t="s">
        <v>10514</v>
      </c>
      <c r="O2710" t="s">
        <v>10515</v>
      </c>
      <c r="S2710">
        <v>1656</v>
      </c>
      <c r="T2710">
        <v>551</v>
      </c>
    </row>
    <row r="2711" spans="1:20" x14ac:dyDescent="0.25">
      <c r="A2711" t="s">
        <v>10516</v>
      </c>
      <c r="B2711" t="s">
        <v>29</v>
      </c>
      <c r="C2711" t="s">
        <v>30</v>
      </c>
      <c r="D2711" t="s">
        <v>22</v>
      </c>
      <c r="E2711" t="s">
        <v>23</v>
      </c>
      <c r="F2711" t="s">
        <v>5</v>
      </c>
      <c r="H2711" t="s">
        <v>24</v>
      </c>
      <c r="I2711">
        <v>2918836</v>
      </c>
      <c r="J2711">
        <v>2920086</v>
      </c>
      <c r="K2711" t="s">
        <v>25</v>
      </c>
      <c r="L2711" t="s">
        <v>10518</v>
      </c>
      <c r="M2711" t="s">
        <v>10518</v>
      </c>
      <c r="O2711" t="s">
        <v>574</v>
      </c>
      <c r="S2711">
        <v>1251</v>
      </c>
      <c r="T2711">
        <v>416</v>
      </c>
    </row>
    <row r="2712" spans="1:20" x14ac:dyDescent="0.25">
      <c r="A2712" t="s">
        <v>10519</v>
      </c>
      <c r="B2712" t="s">
        <v>29</v>
      </c>
      <c r="C2712" t="s">
        <v>30</v>
      </c>
      <c r="D2712" t="s">
        <v>22</v>
      </c>
      <c r="E2712" t="s">
        <v>23</v>
      </c>
      <c r="F2712" t="s">
        <v>5</v>
      </c>
      <c r="H2712" t="s">
        <v>24</v>
      </c>
      <c r="I2712">
        <v>2920373</v>
      </c>
      <c r="J2712">
        <v>2921398</v>
      </c>
      <c r="K2712" t="s">
        <v>25</v>
      </c>
      <c r="L2712" t="s">
        <v>10521</v>
      </c>
      <c r="M2712" t="s">
        <v>10521</v>
      </c>
      <c r="O2712" t="s">
        <v>10522</v>
      </c>
      <c r="S2712">
        <v>1026</v>
      </c>
      <c r="T2712">
        <v>341</v>
      </c>
    </row>
    <row r="2713" spans="1:20" x14ac:dyDescent="0.25">
      <c r="A2713" t="s">
        <v>10523</v>
      </c>
      <c r="B2713" t="s">
        <v>29</v>
      </c>
      <c r="C2713" t="s">
        <v>30</v>
      </c>
      <c r="D2713" t="s">
        <v>22</v>
      </c>
      <c r="E2713" t="s">
        <v>23</v>
      </c>
      <c r="F2713" t="s">
        <v>5</v>
      </c>
      <c r="H2713" t="s">
        <v>24</v>
      </c>
      <c r="I2713">
        <v>2922296</v>
      </c>
      <c r="J2713">
        <v>2922967</v>
      </c>
      <c r="K2713" t="s">
        <v>52</v>
      </c>
      <c r="L2713" t="s">
        <v>10525</v>
      </c>
      <c r="M2713" t="s">
        <v>10525</v>
      </c>
      <c r="O2713" t="s">
        <v>10526</v>
      </c>
      <c r="S2713">
        <v>672</v>
      </c>
      <c r="T2713">
        <v>223</v>
      </c>
    </row>
    <row r="2714" spans="1:20" x14ac:dyDescent="0.25">
      <c r="A2714" t="s">
        <v>10527</v>
      </c>
      <c r="B2714" t="s">
        <v>29</v>
      </c>
      <c r="C2714" t="s">
        <v>30</v>
      </c>
      <c r="D2714" t="s">
        <v>22</v>
      </c>
      <c r="E2714" t="s">
        <v>23</v>
      </c>
      <c r="F2714" t="s">
        <v>5</v>
      </c>
      <c r="H2714" t="s">
        <v>24</v>
      </c>
      <c r="I2714">
        <v>2923052</v>
      </c>
      <c r="J2714">
        <v>2924686</v>
      </c>
      <c r="K2714" t="s">
        <v>52</v>
      </c>
      <c r="L2714" t="s">
        <v>10529</v>
      </c>
      <c r="M2714" t="s">
        <v>10529</v>
      </c>
      <c r="O2714" t="s">
        <v>10530</v>
      </c>
      <c r="S2714">
        <v>1635</v>
      </c>
      <c r="T2714">
        <v>544</v>
      </c>
    </row>
    <row r="2715" spans="1:20" x14ac:dyDescent="0.25">
      <c r="A2715" t="s">
        <v>10531</v>
      </c>
      <c r="B2715" t="s">
        <v>29</v>
      </c>
      <c r="C2715" t="s">
        <v>30</v>
      </c>
      <c r="D2715" t="s">
        <v>22</v>
      </c>
      <c r="E2715" t="s">
        <v>23</v>
      </c>
      <c r="F2715" t="s">
        <v>5</v>
      </c>
      <c r="H2715" t="s">
        <v>24</v>
      </c>
      <c r="I2715">
        <v>2924775</v>
      </c>
      <c r="J2715">
        <v>2926373</v>
      </c>
      <c r="K2715" t="s">
        <v>52</v>
      </c>
      <c r="L2715" t="s">
        <v>10533</v>
      </c>
      <c r="M2715" t="s">
        <v>10533</v>
      </c>
      <c r="O2715" t="s">
        <v>10515</v>
      </c>
      <c r="S2715">
        <v>1599</v>
      </c>
      <c r="T2715">
        <v>532</v>
      </c>
    </row>
    <row r="2716" spans="1:20" x14ac:dyDescent="0.25">
      <c r="A2716" t="s">
        <v>10534</v>
      </c>
      <c r="B2716" t="s">
        <v>29</v>
      </c>
      <c r="C2716" t="s">
        <v>30</v>
      </c>
      <c r="D2716" t="s">
        <v>22</v>
      </c>
      <c r="E2716" t="s">
        <v>23</v>
      </c>
      <c r="F2716" t="s">
        <v>5</v>
      </c>
      <c r="H2716" t="s">
        <v>24</v>
      </c>
      <c r="I2716">
        <v>2926401</v>
      </c>
      <c r="J2716">
        <v>2927855</v>
      </c>
      <c r="K2716" t="s">
        <v>52</v>
      </c>
      <c r="L2716" t="s">
        <v>10536</v>
      </c>
      <c r="M2716" t="s">
        <v>10536</v>
      </c>
      <c r="O2716" t="s">
        <v>10537</v>
      </c>
      <c r="S2716">
        <v>1455</v>
      </c>
      <c r="T2716">
        <v>484</v>
      </c>
    </row>
    <row r="2717" spans="1:20" x14ac:dyDescent="0.25">
      <c r="A2717" t="s">
        <v>10538</v>
      </c>
      <c r="B2717" t="s">
        <v>29</v>
      </c>
      <c r="C2717" t="s">
        <v>30</v>
      </c>
      <c r="D2717" t="s">
        <v>22</v>
      </c>
      <c r="E2717" t="s">
        <v>23</v>
      </c>
      <c r="F2717" t="s">
        <v>5</v>
      </c>
      <c r="H2717" t="s">
        <v>24</v>
      </c>
      <c r="I2717">
        <v>2927907</v>
      </c>
      <c r="J2717">
        <v>2928425</v>
      </c>
      <c r="K2717" t="s">
        <v>52</v>
      </c>
      <c r="L2717" t="s">
        <v>10540</v>
      </c>
      <c r="M2717" t="s">
        <v>10540</v>
      </c>
      <c r="O2717" t="s">
        <v>10541</v>
      </c>
      <c r="S2717">
        <v>519</v>
      </c>
      <c r="T2717">
        <v>172</v>
      </c>
    </row>
    <row r="2718" spans="1:20" x14ac:dyDescent="0.25">
      <c r="A2718" t="s">
        <v>10542</v>
      </c>
      <c r="B2718" t="s">
        <v>29</v>
      </c>
      <c r="C2718" t="s">
        <v>30</v>
      </c>
      <c r="D2718" t="s">
        <v>22</v>
      </c>
      <c r="E2718" t="s">
        <v>23</v>
      </c>
      <c r="F2718" t="s">
        <v>5</v>
      </c>
      <c r="H2718" t="s">
        <v>24</v>
      </c>
      <c r="I2718">
        <v>2928563</v>
      </c>
      <c r="J2718">
        <v>2929780</v>
      </c>
      <c r="K2718" t="s">
        <v>52</v>
      </c>
      <c r="L2718" t="s">
        <v>10544</v>
      </c>
      <c r="M2718" t="s">
        <v>10544</v>
      </c>
      <c r="O2718" t="s">
        <v>10181</v>
      </c>
      <c r="S2718">
        <v>1218</v>
      </c>
      <c r="T2718">
        <v>405</v>
      </c>
    </row>
    <row r="2719" spans="1:20" x14ac:dyDescent="0.25">
      <c r="A2719" t="s">
        <v>10545</v>
      </c>
      <c r="B2719" t="s">
        <v>29</v>
      </c>
      <c r="C2719" t="s">
        <v>30</v>
      </c>
      <c r="D2719" t="s">
        <v>22</v>
      </c>
      <c r="E2719" t="s">
        <v>23</v>
      </c>
      <c r="F2719" t="s">
        <v>5</v>
      </c>
      <c r="H2719" t="s">
        <v>24</v>
      </c>
      <c r="I2719">
        <v>2930009</v>
      </c>
      <c r="J2719">
        <v>2932627</v>
      </c>
      <c r="K2719" t="s">
        <v>25</v>
      </c>
      <c r="L2719" t="s">
        <v>10547</v>
      </c>
      <c r="M2719" t="s">
        <v>10547</v>
      </c>
      <c r="O2719" t="s">
        <v>1654</v>
      </c>
      <c r="S2719">
        <v>2619</v>
      </c>
      <c r="T2719">
        <v>872</v>
      </c>
    </row>
    <row r="2720" spans="1:20" x14ac:dyDescent="0.25">
      <c r="A2720" t="s">
        <v>10548</v>
      </c>
      <c r="B2720" t="s">
        <v>29</v>
      </c>
      <c r="C2720" t="s">
        <v>30</v>
      </c>
      <c r="D2720" t="s">
        <v>22</v>
      </c>
      <c r="E2720" t="s">
        <v>23</v>
      </c>
      <c r="F2720" t="s">
        <v>5</v>
      </c>
      <c r="H2720" t="s">
        <v>24</v>
      </c>
      <c r="I2720">
        <v>2932660</v>
      </c>
      <c r="J2720">
        <v>2933820</v>
      </c>
      <c r="K2720" t="s">
        <v>25</v>
      </c>
      <c r="L2720" t="s">
        <v>10550</v>
      </c>
      <c r="M2720" t="s">
        <v>10550</v>
      </c>
      <c r="O2720" t="s">
        <v>574</v>
      </c>
      <c r="S2720">
        <v>1161</v>
      </c>
      <c r="T2720">
        <v>386</v>
      </c>
    </row>
    <row r="2721" spans="1:20" x14ac:dyDescent="0.25">
      <c r="A2721" t="s">
        <v>10551</v>
      </c>
      <c r="B2721" t="s">
        <v>29</v>
      </c>
      <c r="C2721" t="s">
        <v>30</v>
      </c>
      <c r="D2721" t="s">
        <v>22</v>
      </c>
      <c r="E2721" t="s">
        <v>23</v>
      </c>
      <c r="F2721" t="s">
        <v>5</v>
      </c>
      <c r="H2721" t="s">
        <v>24</v>
      </c>
      <c r="I2721">
        <v>2933954</v>
      </c>
      <c r="J2721">
        <v>2934220</v>
      </c>
      <c r="K2721" t="s">
        <v>25</v>
      </c>
      <c r="L2721" t="s">
        <v>10552</v>
      </c>
      <c r="M2721" t="s">
        <v>10552</v>
      </c>
      <c r="O2721" t="s">
        <v>753</v>
      </c>
      <c r="S2721">
        <v>267</v>
      </c>
      <c r="T2721">
        <v>88</v>
      </c>
    </row>
    <row r="2722" spans="1:20" x14ac:dyDescent="0.25">
      <c r="A2722" t="s">
        <v>10553</v>
      </c>
      <c r="B2722" t="s">
        <v>29</v>
      </c>
      <c r="C2722" t="s">
        <v>30</v>
      </c>
      <c r="D2722" t="s">
        <v>22</v>
      </c>
      <c r="E2722" t="s">
        <v>23</v>
      </c>
      <c r="F2722" t="s">
        <v>5</v>
      </c>
      <c r="H2722" t="s">
        <v>24</v>
      </c>
      <c r="I2722">
        <v>2934613</v>
      </c>
      <c r="J2722">
        <v>2935104</v>
      </c>
      <c r="K2722" t="s">
        <v>25</v>
      </c>
      <c r="L2722" t="s">
        <v>10555</v>
      </c>
      <c r="M2722" t="s">
        <v>10555</v>
      </c>
      <c r="O2722" t="s">
        <v>56</v>
      </c>
      <c r="S2722">
        <v>492</v>
      </c>
      <c r="T2722">
        <v>163</v>
      </c>
    </row>
    <row r="2723" spans="1:20" x14ac:dyDescent="0.25">
      <c r="A2723" t="s">
        <v>10556</v>
      </c>
      <c r="B2723" t="s">
        <v>29</v>
      </c>
      <c r="C2723" t="s">
        <v>30</v>
      </c>
      <c r="D2723" t="s">
        <v>22</v>
      </c>
      <c r="E2723" t="s">
        <v>23</v>
      </c>
      <c r="F2723" t="s">
        <v>5</v>
      </c>
      <c r="H2723" t="s">
        <v>24</v>
      </c>
      <c r="I2723">
        <v>2935125</v>
      </c>
      <c r="J2723">
        <v>2936030</v>
      </c>
      <c r="K2723" t="s">
        <v>52</v>
      </c>
      <c r="L2723" t="s">
        <v>10558</v>
      </c>
      <c r="M2723" t="s">
        <v>10558</v>
      </c>
      <c r="O2723" t="s">
        <v>805</v>
      </c>
      <c r="S2723">
        <v>906</v>
      </c>
      <c r="T2723">
        <v>301</v>
      </c>
    </row>
    <row r="2724" spans="1:20" x14ac:dyDescent="0.25">
      <c r="A2724" t="s">
        <v>10559</v>
      </c>
      <c r="B2724" t="s">
        <v>29</v>
      </c>
      <c r="C2724" t="s">
        <v>30</v>
      </c>
      <c r="D2724" t="s">
        <v>22</v>
      </c>
      <c r="E2724" t="s">
        <v>23</v>
      </c>
      <c r="F2724" t="s">
        <v>5</v>
      </c>
      <c r="H2724" t="s">
        <v>24</v>
      </c>
      <c r="I2724">
        <v>2936151</v>
      </c>
      <c r="J2724">
        <v>2937083</v>
      </c>
      <c r="K2724" t="s">
        <v>25</v>
      </c>
      <c r="L2724" t="s">
        <v>10561</v>
      </c>
      <c r="M2724" t="s">
        <v>10561</v>
      </c>
      <c r="O2724" t="s">
        <v>1063</v>
      </c>
      <c r="S2724">
        <v>933</v>
      </c>
      <c r="T2724">
        <v>310</v>
      </c>
    </row>
    <row r="2725" spans="1:20" x14ac:dyDescent="0.25">
      <c r="A2725" t="s">
        <v>10563</v>
      </c>
      <c r="B2725" t="s">
        <v>29</v>
      </c>
      <c r="C2725" t="s">
        <v>30</v>
      </c>
      <c r="D2725" t="s">
        <v>22</v>
      </c>
      <c r="E2725" t="s">
        <v>23</v>
      </c>
      <c r="F2725" t="s">
        <v>5</v>
      </c>
      <c r="H2725" t="s">
        <v>24</v>
      </c>
      <c r="I2725">
        <v>2937105</v>
      </c>
      <c r="J2725">
        <v>2937812</v>
      </c>
      <c r="K2725" t="s">
        <v>52</v>
      </c>
      <c r="L2725" t="s">
        <v>10565</v>
      </c>
      <c r="M2725" t="s">
        <v>10565</v>
      </c>
      <c r="O2725" t="s">
        <v>10566</v>
      </c>
      <c r="P2725" t="s">
        <v>10562</v>
      </c>
      <c r="S2725">
        <v>708</v>
      </c>
      <c r="T2725">
        <v>235</v>
      </c>
    </row>
    <row r="2726" spans="1:20" x14ac:dyDescent="0.25">
      <c r="A2726" t="s">
        <v>10567</v>
      </c>
      <c r="B2726" t="s">
        <v>29</v>
      </c>
      <c r="C2726" t="s">
        <v>30</v>
      </c>
      <c r="D2726" t="s">
        <v>22</v>
      </c>
      <c r="E2726" t="s">
        <v>23</v>
      </c>
      <c r="F2726" t="s">
        <v>5</v>
      </c>
      <c r="H2726" t="s">
        <v>24</v>
      </c>
      <c r="I2726">
        <v>2937824</v>
      </c>
      <c r="J2726">
        <v>2939563</v>
      </c>
      <c r="K2726" t="s">
        <v>52</v>
      </c>
      <c r="L2726" t="s">
        <v>10569</v>
      </c>
      <c r="M2726" t="s">
        <v>10569</v>
      </c>
      <c r="O2726" t="s">
        <v>10570</v>
      </c>
      <c r="S2726">
        <v>1740</v>
      </c>
      <c r="T2726">
        <v>579</v>
      </c>
    </row>
    <row r="2727" spans="1:20" x14ac:dyDescent="0.25">
      <c r="A2727" t="s">
        <v>10571</v>
      </c>
      <c r="B2727" t="s">
        <v>29</v>
      </c>
      <c r="C2727" t="s">
        <v>30</v>
      </c>
      <c r="D2727" t="s">
        <v>22</v>
      </c>
      <c r="E2727" t="s">
        <v>23</v>
      </c>
      <c r="F2727" t="s">
        <v>5</v>
      </c>
      <c r="H2727" t="s">
        <v>24</v>
      </c>
      <c r="I2727">
        <v>2939641</v>
      </c>
      <c r="J2727">
        <v>2940945</v>
      </c>
      <c r="K2727" t="s">
        <v>52</v>
      </c>
      <c r="L2727" t="s">
        <v>10573</v>
      </c>
      <c r="M2727" t="s">
        <v>10573</v>
      </c>
      <c r="O2727" t="s">
        <v>300</v>
      </c>
      <c r="S2727">
        <v>1305</v>
      </c>
      <c r="T2727">
        <v>434</v>
      </c>
    </row>
    <row r="2728" spans="1:20" x14ac:dyDescent="0.25">
      <c r="A2728" t="s">
        <v>10574</v>
      </c>
      <c r="B2728" t="s">
        <v>29</v>
      </c>
      <c r="C2728" t="s">
        <v>30</v>
      </c>
      <c r="D2728" t="s">
        <v>22</v>
      </c>
      <c r="E2728" t="s">
        <v>23</v>
      </c>
      <c r="F2728" t="s">
        <v>5</v>
      </c>
      <c r="H2728" t="s">
        <v>24</v>
      </c>
      <c r="I2728">
        <v>2941131</v>
      </c>
      <c r="J2728">
        <v>2941892</v>
      </c>
      <c r="K2728" t="s">
        <v>25</v>
      </c>
      <c r="L2728" t="s">
        <v>10576</v>
      </c>
      <c r="M2728" t="s">
        <v>10576</v>
      </c>
      <c r="O2728" t="s">
        <v>450</v>
      </c>
      <c r="S2728">
        <v>762</v>
      </c>
      <c r="T2728">
        <v>253</v>
      </c>
    </row>
    <row r="2729" spans="1:20" x14ac:dyDescent="0.25">
      <c r="A2729" t="s">
        <v>10577</v>
      </c>
      <c r="B2729" t="s">
        <v>29</v>
      </c>
      <c r="C2729" t="s">
        <v>30</v>
      </c>
      <c r="D2729" t="s">
        <v>22</v>
      </c>
      <c r="E2729" t="s">
        <v>23</v>
      </c>
      <c r="F2729" t="s">
        <v>5</v>
      </c>
      <c r="H2729" t="s">
        <v>24</v>
      </c>
      <c r="I2729">
        <v>2941900</v>
      </c>
      <c r="J2729">
        <v>2942547</v>
      </c>
      <c r="K2729" t="s">
        <v>25</v>
      </c>
      <c r="L2729" t="s">
        <v>10579</v>
      </c>
      <c r="M2729" t="s">
        <v>10579</v>
      </c>
      <c r="O2729" t="s">
        <v>1654</v>
      </c>
      <c r="S2729">
        <v>648</v>
      </c>
      <c r="T2729">
        <v>215</v>
      </c>
    </row>
    <row r="2730" spans="1:20" x14ac:dyDescent="0.25">
      <c r="A2730" t="s">
        <v>10580</v>
      </c>
      <c r="B2730" t="s">
        <v>29</v>
      </c>
      <c r="C2730" t="s">
        <v>30</v>
      </c>
      <c r="D2730" t="s">
        <v>22</v>
      </c>
      <c r="E2730" t="s">
        <v>23</v>
      </c>
      <c r="F2730" t="s">
        <v>5</v>
      </c>
      <c r="H2730" t="s">
        <v>24</v>
      </c>
      <c r="I2730">
        <v>2942529</v>
      </c>
      <c r="J2730">
        <v>2943020</v>
      </c>
      <c r="K2730" t="s">
        <v>52</v>
      </c>
      <c r="L2730" t="s">
        <v>10582</v>
      </c>
      <c r="M2730" t="s">
        <v>10582</v>
      </c>
      <c r="O2730" t="s">
        <v>56</v>
      </c>
      <c r="S2730">
        <v>492</v>
      </c>
      <c r="T2730">
        <v>163</v>
      </c>
    </row>
    <row r="2731" spans="1:20" x14ac:dyDescent="0.25">
      <c r="A2731" t="s">
        <v>10583</v>
      </c>
      <c r="B2731" t="s">
        <v>29</v>
      </c>
      <c r="C2731" t="s">
        <v>30</v>
      </c>
      <c r="D2731" t="s">
        <v>22</v>
      </c>
      <c r="E2731" t="s">
        <v>23</v>
      </c>
      <c r="F2731" t="s">
        <v>5</v>
      </c>
      <c r="H2731" t="s">
        <v>24</v>
      </c>
      <c r="I2731">
        <v>2943020</v>
      </c>
      <c r="J2731">
        <v>2943349</v>
      </c>
      <c r="K2731" t="s">
        <v>52</v>
      </c>
      <c r="L2731" t="s">
        <v>10585</v>
      </c>
      <c r="M2731" t="s">
        <v>10585</v>
      </c>
      <c r="O2731" t="s">
        <v>56</v>
      </c>
      <c r="S2731">
        <v>330</v>
      </c>
      <c r="T2731">
        <v>109</v>
      </c>
    </row>
    <row r="2732" spans="1:20" x14ac:dyDescent="0.25">
      <c r="A2732" t="s">
        <v>10586</v>
      </c>
      <c r="B2732" t="s">
        <v>29</v>
      </c>
      <c r="C2732" t="s">
        <v>30</v>
      </c>
      <c r="D2732" t="s">
        <v>22</v>
      </c>
      <c r="E2732" t="s">
        <v>23</v>
      </c>
      <c r="F2732" t="s">
        <v>5</v>
      </c>
      <c r="H2732" t="s">
        <v>24</v>
      </c>
      <c r="I2732">
        <v>2943498</v>
      </c>
      <c r="J2732">
        <v>2945213</v>
      </c>
      <c r="K2732" t="s">
        <v>52</v>
      </c>
      <c r="L2732" t="s">
        <v>10588</v>
      </c>
      <c r="M2732" t="s">
        <v>10588</v>
      </c>
      <c r="O2732" t="s">
        <v>640</v>
      </c>
      <c r="S2732">
        <v>1716</v>
      </c>
      <c r="T2732">
        <v>571</v>
      </c>
    </row>
    <row r="2733" spans="1:20" x14ac:dyDescent="0.25">
      <c r="A2733" t="s">
        <v>10589</v>
      </c>
      <c r="B2733" t="s">
        <v>29</v>
      </c>
      <c r="C2733" t="s">
        <v>30</v>
      </c>
      <c r="D2733" t="s">
        <v>22</v>
      </c>
      <c r="E2733" t="s">
        <v>23</v>
      </c>
      <c r="F2733" t="s">
        <v>5</v>
      </c>
      <c r="H2733" t="s">
        <v>24</v>
      </c>
      <c r="I2733">
        <v>2945291</v>
      </c>
      <c r="J2733">
        <v>2946607</v>
      </c>
      <c r="K2733" t="s">
        <v>52</v>
      </c>
      <c r="L2733" t="s">
        <v>10591</v>
      </c>
      <c r="M2733" t="s">
        <v>10591</v>
      </c>
      <c r="O2733" t="s">
        <v>760</v>
      </c>
      <c r="S2733">
        <v>1317</v>
      </c>
      <c r="T2733">
        <v>438</v>
      </c>
    </row>
    <row r="2734" spans="1:20" x14ac:dyDescent="0.25">
      <c r="A2734" t="s">
        <v>10592</v>
      </c>
      <c r="B2734" t="s">
        <v>29</v>
      </c>
      <c r="C2734" t="s">
        <v>30</v>
      </c>
      <c r="D2734" t="s">
        <v>22</v>
      </c>
      <c r="E2734" t="s">
        <v>23</v>
      </c>
      <c r="F2734" t="s">
        <v>5</v>
      </c>
      <c r="H2734" t="s">
        <v>24</v>
      </c>
      <c r="I2734">
        <v>2946802</v>
      </c>
      <c r="J2734">
        <v>2948205</v>
      </c>
      <c r="K2734" t="s">
        <v>25</v>
      </c>
      <c r="L2734" t="s">
        <v>10594</v>
      </c>
      <c r="M2734" t="s">
        <v>10594</v>
      </c>
      <c r="O2734" t="s">
        <v>10595</v>
      </c>
      <c r="S2734">
        <v>1404</v>
      </c>
      <c r="T2734">
        <v>467</v>
      </c>
    </row>
    <row r="2735" spans="1:20" x14ac:dyDescent="0.25">
      <c r="A2735" t="s">
        <v>10597</v>
      </c>
      <c r="B2735" t="s">
        <v>29</v>
      </c>
      <c r="C2735" t="s">
        <v>30</v>
      </c>
      <c r="D2735" t="s">
        <v>22</v>
      </c>
      <c r="E2735" t="s">
        <v>23</v>
      </c>
      <c r="F2735" t="s">
        <v>5</v>
      </c>
      <c r="H2735" t="s">
        <v>24</v>
      </c>
      <c r="I2735">
        <v>2948208</v>
      </c>
      <c r="J2735">
        <v>2949032</v>
      </c>
      <c r="K2735" t="s">
        <v>25</v>
      </c>
      <c r="L2735" t="s">
        <v>10599</v>
      </c>
      <c r="M2735" t="s">
        <v>10599</v>
      </c>
      <c r="O2735" t="s">
        <v>10600</v>
      </c>
      <c r="P2735" t="s">
        <v>10596</v>
      </c>
      <c r="S2735">
        <v>825</v>
      </c>
      <c r="T2735">
        <v>274</v>
      </c>
    </row>
    <row r="2736" spans="1:20" x14ac:dyDescent="0.25">
      <c r="A2736" t="s">
        <v>10601</v>
      </c>
      <c r="B2736" t="s">
        <v>29</v>
      </c>
      <c r="C2736" t="s">
        <v>30</v>
      </c>
      <c r="D2736" t="s">
        <v>22</v>
      </c>
      <c r="E2736" t="s">
        <v>23</v>
      </c>
      <c r="F2736" t="s">
        <v>5</v>
      </c>
      <c r="H2736" t="s">
        <v>24</v>
      </c>
      <c r="I2736">
        <v>2949039</v>
      </c>
      <c r="J2736">
        <v>2949425</v>
      </c>
      <c r="K2736" t="s">
        <v>52</v>
      </c>
      <c r="L2736" t="s">
        <v>10603</v>
      </c>
      <c r="M2736" t="s">
        <v>10603</v>
      </c>
      <c r="O2736" t="s">
        <v>10604</v>
      </c>
      <c r="S2736">
        <v>387</v>
      </c>
      <c r="T2736">
        <v>128</v>
      </c>
    </row>
    <row r="2737" spans="1:20" x14ac:dyDescent="0.25">
      <c r="A2737" t="s">
        <v>10605</v>
      </c>
      <c r="B2737" t="s">
        <v>29</v>
      </c>
      <c r="C2737" t="s">
        <v>30</v>
      </c>
      <c r="D2737" t="s">
        <v>22</v>
      </c>
      <c r="E2737" t="s">
        <v>23</v>
      </c>
      <c r="F2737" t="s">
        <v>5</v>
      </c>
      <c r="H2737" t="s">
        <v>24</v>
      </c>
      <c r="I2737">
        <v>2949462</v>
      </c>
      <c r="J2737">
        <v>2950100</v>
      </c>
      <c r="K2737" t="s">
        <v>52</v>
      </c>
      <c r="L2737" t="s">
        <v>10607</v>
      </c>
      <c r="M2737" t="s">
        <v>10607</v>
      </c>
      <c r="O2737" t="s">
        <v>450</v>
      </c>
      <c r="S2737">
        <v>639</v>
      </c>
      <c r="T2737">
        <v>212</v>
      </c>
    </row>
    <row r="2738" spans="1:20" x14ac:dyDescent="0.25">
      <c r="A2738" t="s">
        <v>10608</v>
      </c>
      <c r="B2738" t="s">
        <v>29</v>
      </c>
      <c r="C2738" t="s">
        <v>30</v>
      </c>
      <c r="D2738" t="s">
        <v>22</v>
      </c>
      <c r="E2738" t="s">
        <v>23</v>
      </c>
      <c r="F2738" t="s">
        <v>5</v>
      </c>
      <c r="H2738" t="s">
        <v>24</v>
      </c>
      <c r="I2738">
        <v>2950169</v>
      </c>
      <c r="J2738">
        <v>2950501</v>
      </c>
      <c r="K2738" t="s">
        <v>52</v>
      </c>
      <c r="L2738" t="s">
        <v>10610</v>
      </c>
      <c r="M2738" t="s">
        <v>10610</v>
      </c>
      <c r="O2738" t="s">
        <v>10611</v>
      </c>
      <c r="S2738">
        <v>333</v>
      </c>
      <c r="T2738">
        <v>110</v>
      </c>
    </row>
    <row r="2739" spans="1:20" x14ac:dyDescent="0.25">
      <c r="A2739" t="s">
        <v>10612</v>
      </c>
      <c r="B2739" t="s">
        <v>29</v>
      </c>
      <c r="C2739" t="s">
        <v>30</v>
      </c>
      <c r="D2739" t="s">
        <v>22</v>
      </c>
      <c r="E2739" t="s">
        <v>23</v>
      </c>
      <c r="F2739" t="s">
        <v>5</v>
      </c>
      <c r="H2739" t="s">
        <v>24</v>
      </c>
      <c r="I2739">
        <v>2950556</v>
      </c>
      <c r="J2739">
        <v>2951137</v>
      </c>
      <c r="K2739" t="s">
        <v>52</v>
      </c>
      <c r="L2739" t="s">
        <v>10614</v>
      </c>
      <c r="M2739" t="s">
        <v>10614</v>
      </c>
      <c r="O2739" t="s">
        <v>10615</v>
      </c>
      <c r="S2739">
        <v>582</v>
      </c>
      <c r="T2739">
        <v>193</v>
      </c>
    </row>
    <row r="2740" spans="1:20" x14ac:dyDescent="0.25">
      <c r="A2740" t="s">
        <v>10616</v>
      </c>
      <c r="B2740" t="s">
        <v>29</v>
      </c>
      <c r="C2740" t="s">
        <v>30</v>
      </c>
      <c r="D2740" t="s">
        <v>22</v>
      </c>
      <c r="E2740" t="s">
        <v>23</v>
      </c>
      <c r="F2740" t="s">
        <v>5</v>
      </c>
      <c r="H2740" t="s">
        <v>24</v>
      </c>
      <c r="I2740">
        <v>2951297</v>
      </c>
      <c r="J2740">
        <v>2951965</v>
      </c>
      <c r="K2740" t="s">
        <v>25</v>
      </c>
      <c r="L2740" t="s">
        <v>10618</v>
      </c>
      <c r="M2740" t="s">
        <v>10618</v>
      </c>
      <c r="O2740" t="s">
        <v>10469</v>
      </c>
      <c r="S2740">
        <v>669</v>
      </c>
      <c r="T2740">
        <v>222</v>
      </c>
    </row>
    <row r="2741" spans="1:20" x14ac:dyDescent="0.25">
      <c r="A2741" t="s">
        <v>10619</v>
      </c>
      <c r="B2741" t="s">
        <v>29</v>
      </c>
      <c r="C2741" t="s">
        <v>30</v>
      </c>
      <c r="D2741" t="s">
        <v>22</v>
      </c>
      <c r="E2741" t="s">
        <v>23</v>
      </c>
      <c r="F2741" t="s">
        <v>5</v>
      </c>
      <c r="H2741" t="s">
        <v>24</v>
      </c>
      <c r="I2741">
        <v>2951990</v>
      </c>
      <c r="J2741">
        <v>2952445</v>
      </c>
      <c r="K2741" t="s">
        <v>52</v>
      </c>
      <c r="L2741" t="s">
        <v>10621</v>
      </c>
      <c r="M2741" t="s">
        <v>10621</v>
      </c>
      <c r="O2741" t="s">
        <v>10622</v>
      </c>
      <c r="S2741">
        <v>456</v>
      </c>
      <c r="T2741">
        <v>151</v>
      </c>
    </row>
    <row r="2742" spans="1:20" x14ac:dyDescent="0.25">
      <c r="A2742" t="s">
        <v>10623</v>
      </c>
      <c r="B2742" t="s">
        <v>29</v>
      </c>
      <c r="C2742" t="s">
        <v>30</v>
      </c>
      <c r="D2742" t="s">
        <v>22</v>
      </c>
      <c r="E2742" t="s">
        <v>23</v>
      </c>
      <c r="F2742" t="s">
        <v>5</v>
      </c>
      <c r="H2742" t="s">
        <v>24</v>
      </c>
      <c r="I2742">
        <v>2952529</v>
      </c>
      <c r="J2742">
        <v>2953266</v>
      </c>
      <c r="K2742" t="s">
        <v>52</v>
      </c>
      <c r="L2742" t="s">
        <v>10625</v>
      </c>
      <c r="M2742" t="s">
        <v>10625</v>
      </c>
      <c r="O2742" t="s">
        <v>10626</v>
      </c>
      <c r="S2742">
        <v>738</v>
      </c>
      <c r="T2742">
        <v>245</v>
      </c>
    </row>
    <row r="2743" spans="1:20" x14ac:dyDescent="0.25">
      <c r="A2743" t="s">
        <v>10627</v>
      </c>
      <c r="B2743" t="s">
        <v>29</v>
      </c>
      <c r="C2743" t="s">
        <v>30</v>
      </c>
      <c r="D2743" t="s">
        <v>22</v>
      </c>
      <c r="E2743" t="s">
        <v>23</v>
      </c>
      <c r="F2743" t="s">
        <v>5</v>
      </c>
      <c r="H2743" t="s">
        <v>24</v>
      </c>
      <c r="I2743">
        <v>2953293</v>
      </c>
      <c r="J2743">
        <v>2953748</v>
      </c>
      <c r="K2743" t="s">
        <v>52</v>
      </c>
      <c r="L2743" t="s">
        <v>10629</v>
      </c>
      <c r="M2743" t="s">
        <v>10629</v>
      </c>
      <c r="O2743" t="s">
        <v>10630</v>
      </c>
      <c r="S2743">
        <v>456</v>
      </c>
      <c r="T2743">
        <v>151</v>
      </c>
    </row>
    <row r="2744" spans="1:20" x14ac:dyDescent="0.25">
      <c r="A2744" t="s">
        <v>10631</v>
      </c>
      <c r="B2744" t="s">
        <v>29</v>
      </c>
      <c r="C2744" t="s">
        <v>30</v>
      </c>
      <c r="D2744" t="s">
        <v>22</v>
      </c>
      <c r="E2744" t="s">
        <v>23</v>
      </c>
      <c r="F2744" t="s">
        <v>5</v>
      </c>
      <c r="H2744" t="s">
        <v>24</v>
      </c>
      <c r="I2744">
        <v>2953800</v>
      </c>
      <c r="J2744">
        <v>2955227</v>
      </c>
      <c r="K2744" t="s">
        <v>52</v>
      </c>
      <c r="L2744" t="s">
        <v>10633</v>
      </c>
      <c r="M2744" t="s">
        <v>10633</v>
      </c>
      <c r="O2744" t="s">
        <v>4527</v>
      </c>
      <c r="S2744">
        <v>1428</v>
      </c>
      <c r="T2744">
        <v>475</v>
      </c>
    </row>
    <row r="2745" spans="1:20" x14ac:dyDescent="0.25">
      <c r="A2745" t="s">
        <v>10634</v>
      </c>
      <c r="B2745" t="s">
        <v>29</v>
      </c>
      <c r="C2745" t="s">
        <v>30</v>
      </c>
      <c r="D2745" t="s">
        <v>22</v>
      </c>
      <c r="E2745" t="s">
        <v>23</v>
      </c>
      <c r="F2745" t="s">
        <v>5</v>
      </c>
      <c r="H2745" t="s">
        <v>24</v>
      </c>
      <c r="I2745">
        <v>2955332</v>
      </c>
      <c r="J2745">
        <v>2955928</v>
      </c>
      <c r="K2745" t="s">
        <v>25</v>
      </c>
      <c r="L2745" t="s">
        <v>10636</v>
      </c>
      <c r="M2745" t="s">
        <v>10636</v>
      </c>
      <c r="O2745" t="s">
        <v>7394</v>
      </c>
      <c r="S2745">
        <v>597</v>
      </c>
      <c r="T2745">
        <v>198</v>
      </c>
    </row>
    <row r="2746" spans="1:20" x14ac:dyDescent="0.25">
      <c r="A2746" t="s">
        <v>10637</v>
      </c>
      <c r="B2746" t="s">
        <v>29</v>
      </c>
      <c r="C2746" t="s">
        <v>30</v>
      </c>
      <c r="D2746" t="s">
        <v>22</v>
      </c>
      <c r="E2746" t="s">
        <v>23</v>
      </c>
      <c r="F2746" t="s">
        <v>5</v>
      </c>
      <c r="H2746" t="s">
        <v>24</v>
      </c>
      <c r="I2746">
        <v>2956006</v>
      </c>
      <c r="J2746">
        <v>2956458</v>
      </c>
      <c r="K2746" t="s">
        <v>25</v>
      </c>
      <c r="L2746" t="s">
        <v>10639</v>
      </c>
      <c r="M2746" t="s">
        <v>10639</v>
      </c>
      <c r="O2746" t="s">
        <v>4502</v>
      </c>
      <c r="S2746">
        <v>453</v>
      </c>
      <c r="T2746">
        <v>150</v>
      </c>
    </row>
    <row r="2747" spans="1:20" x14ac:dyDescent="0.25">
      <c r="A2747" t="s">
        <v>10640</v>
      </c>
      <c r="B2747" t="s">
        <v>29</v>
      </c>
      <c r="C2747" t="s">
        <v>30</v>
      </c>
      <c r="D2747" t="s">
        <v>22</v>
      </c>
      <c r="E2747" t="s">
        <v>23</v>
      </c>
      <c r="F2747" t="s">
        <v>5</v>
      </c>
      <c r="H2747" t="s">
        <v>24</v>
      </c>
      <c r="I2747">
        <v>2956478</v>
      </c>
      <c r="J2747">
        <v>2957638</v>
      </c>
      <c r="K2747" t="s">
        <v>52</v>
      </c>
      <c r="L2747" t="s">
        <v>10642</v>
      </c>
      <c r="M2747" t="s">
        <v>10642</v>
      </c>
      <c r="O2747" t="s">
        <v>3185</v>
      </c>
      <c r="S2747">
        <v>1161</v>
      </c>
      <c r="T2747">
        <v>386</v>
      </c>
    </row>
    <row r="2748" spans="1:20" x14ac:dyDescent="0.25">
      <c r="A2748" t="s">
        <v>10643</v>
      </c>
      <c r="B2748" t="s">
        <v>29</v>
      </c>
      <c r="C2748" t="s">
        <v>30</v>
      </c>
      <c r="D2748" t="s">
        <v>22</v>
      </c>
      <c r="E2748" t="s">
        <v>23</v>
      </c>
      <c r="F2748" t="s">
        <v>5</v>
      </c>
      <c r="H2748" t="s">
        <v>24</v>
      </c>
      <c r="I2748">
        <v>2957792</v>
      </c>
      <c r="J2748">
        <v>2957953</v>
      </c>
      <c r="K2748" t="s">
        <v>52</v>
      </c>
      <c r="L2748" t="s">
        <v>10645</v>
      </c>
      <c r="M2748" t="s">
        <v>10645</v>
      </c>
      <c r="O2748" t="s">
        <v>56</v>
      </c>
      <c r="S2748">
        <v>162</v>
      </c>
      <c r="T2748">
        <v>53</v>
      </c>
    </row>
    <row r="2749" spans="1:20" x14ac:dyDescent="0.25">
      <c r="A2749" t="s">
        <v>10646</v>
      </c>
      <c r="B2749" t="s">
        <v>29</v>
      </c>
      <c r="C2749" t="s">
        <v>30</v>
      </c>
      <c r="D2749" t="s">
        <v>22</v>
      </c>
      <c r="E2749" t="s">
        <v>23</v>
      </c>
      <c r="F2749" t="s">
        <v>5</v>
      </c>
      <c r="H2749" t="s">
        <v>24</v>
      </c>
      <c r="I2749">
        <v>2958079</v>
      </c>
      <c r="J2749">
        <v>2959353</v>
      </c>
      <c r="K2749" t="s">
        <v>52</v>
      </c>
      <c r="L2749" t="s">
        <v>10648</v>
      </c>
      <c r="M2749" t="s">
        <v>10648</v>
      </c>
      <c r="O2749" t="s">
        <v>56</v>
      </c>
      <c r="S2749">
        <v>1275</v>
      </c>
      <c r="T2749">
        <v>424</v>
      </c>
    </row>
    <row r="2750" spans="1:20" x14ac:dyDescent="0.25">
      <c r="A2750" t="s">
        <v>10649</v>
      </c>
      <c r="B2750" t="s">
        <v>29</v>
      </c>
      <c r="C2750" t="s">
        <v>30</v>
      </c>
      <c r="D2750" t="s">
        <v>22</v>
      </c>
      <c r="E2750" t="s">
        <v>23</v>
      </c>
      <c r="F2750" t="s">
        <v>5</v>
      </c>
      <c r="H2750" t="s">
        <v>24</v>
      </c>
      <c r="I2750">
        <v>2959451</v>
      </c>
      <c r="J2750">
        <v>2961043</v>
      </c>
      <c r="K2750" t="s">
        <v>52</v>
      </c>
      <c r="L2750" t="s">
        <v>10651</v>
      </c>
      <c r="M2750" t="s">
        <v>10651</v>
      </c>
      <c r="O2750" t="s">
        <v>10652</v>
      </c>
      <c r="S2750">
        <v>1593</v>
      </c>
      <c r="T2750">
        <v>530</v>
      </c>
    </row>
    <row r="2751" spans="1:20" x14ac:dyDescent="0.25">
      <c r="A2751" t="s">
        <v>10653</v>
      </c>
      <c r="B2751" t="s">
        <v>29</v>
      </c>
      <c r="C2751" t="s">
        <v>30</v>
      </c>
      <c r="D2751" t="s">
        <v>22</v>
      </c>
      <c r="E2751" t="s">
        <v>23</v>
      </c>
      <c r="F2751" t="s">
        <v>5</v>
      </c>
      <c r="H2751" t="s">
        <v>24</v>
      </c>
      <c r="I2751">
        <v>2961263</v>
      </c>
      <c r="J2751">
        <v>2962306</v>
      </c>
      <c r="K2751" t="s">
        <v>52</v>
      </c>
      <c r="L2751" t="s">
        <v>10655</v>
      </c>
      <c r="M2751" t="s">
        <v>10655</v>
      </c>
      <c r="O2751" t="s">
        <v>1063</v>
      </c>
      <c r="S2751">
        <v>1044</v>
      </c>
      <c r="T2751">
        <v>347</v>
      </c>
    </row>
    <row r="2752" spans="1:20" x14ac:dyDescent="0.25">
      <c r="A2752" t="s">
        <v>10656</v>
      </c>
      <c r="B2752" t="s">
        <v>29</v>
      </c>
      <c r="C2752" t="s">
        <v>30</v>
      </c>
      <c r="D2752" t="s">
        <v>22</v>
      </c>
      <c r="E2752" t="s">
        <v>23</v>
      </c>
      <c r="F2752" t="s">
        <v>5</v>
      </c>
      <c r="H2752" t="s">
        <v>24</v>
      </c>
      <c r="I2752">
        <v>2962383</v>
      </c>
      <c r="J2752">
        <v>2963291</v>
      </c>
      <c r="K2752" t="s">
        <v>52</v>
      </c>
      <c r="L2752" t="s">
        <v>10658</v>
      </c>
      <c r="M2752" t="s">
        <v>10658</v>
      </c>
      <c r="O2752" t="s">
        <v>4776</v>
      </c>
      <c r="S2752">
        <v>909</v>
      </c>
      <c r="T2752">
        <v>302</v>
      </c>
    </row>
    <row r="2753" spans="1:20" x14ac:dyDescent="0.25">
      <c r="A2753" t="s">
        <v>10659</v>
      </c>
      <c r="B2753" t="s">
        <v>29</v>
      </c>
      <c r="C2753" t="s">
        <v>30</v>
      </c>
      <c r="D2753" t="s">
        <v>22</v>
      </c>
      <c r="E2753" t="s">
        <v>23</v>
      </c>
      <c r="F2753" t="s">
        <v>5</v>
      </c>
      <c r="H2753" t="s">
        <v>24</v>
      </c>
      <c r="I2753">
        <v>2963408</v>
      </c>
      <c r="J2753">
        <v>2963836</v>
      </c>
      <c r="K2753" t="s">
        <v>52</v>
      </c>
      <c r="L2753" t="s">
        <v>10661</v>
      </c>
      <c r="M2753" t="s">
        <v>10661</v>
      </c>
      <c r="O2753" t="s">
        <v>56</v>
      </c>
      <c r="S2753">
        <v>429</v>
      </c>
      <c r="T2753">
        <v>142</v>
      </c>
    </row>
    <row r="2754" spans="1:20" x14ac:dyDescent="0.25">
      <c r="A2754" t="s">
        <v>10662</v>
      </c>
      <c r="B2754" t="s">
        <v>29</v>
      </c>
      <c r="C2754" t="s">
        <v>30</v>
      </c>
      <c r="D2754" t="s">
        <v>22</v>
      </c>
      <c r="E2754" t="s">
        <v>23</v>
      </c>
      <c r="F2754" t="s">
        <v>5</v>
      </c>
      <c r="H2754" t="s">
        <v>24</v>
      </c>
      <c r="I2754">
        <v>2963833</v>
      </c>
      <c r="J2754">
        <v>2964723</v>
      </c>
      <c r="K2754" t="s">
        <v>52</v>
      </c>
      <c r="L2754" t="s">
        <v>10664</v>
      </c>
      <c r="M2754" t="s">
        <v>10664</v>
      </c>
      <c r="O2754" t="s">
        <v>56</v>
      </c>
      <c r="S2754">
        <v>891</v>
      </c>
      <c r="T2754">
        <v>296</v>
      </c>
    </row>
    <row r="2755" spans="1:20" x14ac:dyDescent="0.25">
      <c r="A2755" t="s">
        <v>10665</v>
      </c>
      <c r="B2755" t="s">
        <v>29</v>
      </c>
      <c r="C2755" t="s">
        <v>30</v>
      </c>
      <c r="D2755" t="s">
        <v>22</v>
      </c>
      <c r="E2755" t="s">
        <v>23</v>
      </c>
      <c r="F2755" t="s">
        <v>5</v>
      </c>
      <c r="H2755" t="s">
        <v>24</v>
      </c>
      <c r="I2755">
        <v>2964829</v>
      </c>
      <c r="J2755">
        <v>2966586</v>
      </c>
      <c r="K2755" t="s">
        <v>52</v>
      </c>
      <c r="L2755" t="s">
        <v>10667</v>
      </c>
      <c r="M2755" t="s">
        <v>10667</v>
      </c>
      <c r="O2755" t="s">
        <v>3167</v>
      </c>
      <c r="S2755">
        <v>1758</v>
      </c>
      <c r="T2755">
        <v>585</v>
      </c>
    </row>
    <row r="2756" spans="1:20" x14ac:dyDescent="0.25">
      <c r="A2756" t="s">
        <v>10668</v>
      </c>
      <c r="B2756" t="s">
        <v>29</v>
      </c>
      <c r="C2756" t="s">
        <v>30</v>
      </c>
      <c r="D2756" t="s">
        <v>22</v>
      </c>
      <c r="E2756" t="s">
        <v>23</v>
      </c>
      <c r="F2756" t="s">
        <v>5</v>
      </c>
      <c r="H2756" t="s">
        <v>24</v>
      </c>
      <c r="I2756">
        <v>2966649</v>
      </c>
      <c r="J2756">
        <v>2967524</v>
      </c>
      <c r="K2756" t="s">
        <v>52</v>
      </c>
      <c r="L2756" t="s">
        <v>10670</v>
      </c>
      <c r="M2756" t="s">
        <v>10670</v>
      </c>
      <c r="O2756" t="s">
        <v>656</v>
      </c>
      <c r="S2756">
        <v>876</v>
      </c>
      <c r="T2756">
        <v>291</v>
      </c>
    </row>
    <row r="2757" spans="1:20" x14ac:dyDescent="0.25">
      <c r="A2757" t="s">
        <v>10671</v>
      </c>
      <c r="B2757" t="s">
        <v>29</v>
      </c>
      <c r="C2757" t="s">
        <v>30</v>
      </c>
      <c r="D2757" t="s">
        <v>22</v>
      </c>
      <c r="E2757" t="s">
        <v>23</v>
      </c>
      <c r="F2757" t="s">
        <v>5</v>
      </c>
      <c r="H2757" t="s">
        <v>24</v>
      </c>
      <c r="I2757">
        <v>2967706</v>
      </c>
      <c r="J2757">
        <v>2967984</v>
      </c>
      <c r="K2757" t="s">
        <v>25</v>
      </c>
      <c r="L2757" t="s">
        <v>10673</v>
      </c>
      <c r="M2757" t="s">
        <v>10673</v>
      </c>
      <c r="O2757" t="s">
        <v>10674</v>
      </c>
      <c r="S2757">
        <v>279</v>
      </c>
      <c r="T2757">
        <v>92</v>
      </c>
    </row>
    <row r="2758" spans="1:20" x14ac:dyDescent="0.25">
      <c r="A2758" t="s">
        <v>10675</v>
      </c>
      <c r="B2758" t="s">
        <v>29</v>
      </c>
      <c r="C2758" t="s">
        <v>30</v>
      </c>
      <c r="D2758" t="s">
        <v>22</v>
      </c>
      <c r="E2758" t="s">
        <v>23</v>
      </c>
      <c r="F2758" t="s">
        <v>5</v>
      </c>
      <c r="H2758" t="s">
        <v>24</v>
      </c>
      <c r="I2758">
        <v>2968021</v>
      </c>
      <c r="J2758">
        <v>2968503</v>
      </c>
      <c r="K2758" t="s">
        <v>52</v>
      </c>
      <c r="L2758" t="s">
        <v>10677</v>
      </c>
      <c r="M2758" t="s">
        <v>10677</v>
      </c>
      <c r="O2758" t="s">
        <v>3586</v>
      </c>
      <c r="S2758">
        <v>483</v>
      </c>
      <c r="T2758">
        <v>160</v>
      </c>
    </row>
    <row r="2759" spans="1:20" x14ac:dyDescent="0.25">
      <c r="A2759" t="s">
        <v>10678</v>
      </c>
      <c r="B2759" t="s">
        <v>29</v>
      </c>
      <c r="C2759" t="s">
        <v>30</v>
      </c>
      <c r="D2759" t="s">
        <v>22</v>
      </c>
      <c r="E2759" t="s">
        <v>23</v>
      </c>
      <c r="F2759" t="s">
        <v>5</v>
      </c>
      <c r="H2759" t="s">
        <v>24</v>
      </c>
      <c r="I2759">
        <v>2968600</v>
      </c>
      <c r="J2759">
        <v>2969202</v>
      </c>
      <c r="K2759" t="s">
        <v>25</v>
      </c>
      <c r="L2759" t="s">
        <v>10680</v>
      </c>
      <c r="M2759" t="s">
        <v>10680</v>
      </c>
      <c r="O2759" t="s">
        <v>10681</v>
      </c>
      <c r="S2759">
        <v>603</v>
      </c>
      <c r="T2759">
        <v>200</v>
      </c>
    </row>
    <row r="2760" spans="1:20" x14ac:dyDescent="0.25">
      <c r="A2760" t="s">
        <v>10682</v>
      </c>
      <c r="B2760" t="s">
        <v>29</v>
      </c>
      <c r="C2760" t="s">
        <v>30</v>
      </c>
      <c r="D2760" t="s">
        <v>22</v>
      </c>
      <c r="E2760" t="s">
        <v>23</v>
      </c>
      <c r="F2760" t="s">
        <v>5</v>
      </c>
      <c r="H2760" t="s">
        <v>24</v>
      </c>
      <c r="I2760">
        <v>2969398</v>
      </c>
      <c r="J2760">
        <v>2969946</v>
      </c>
      <c r="K2760" t="s">
        <v>25</v>
      </c>
      <c r="L2760" t="s">
        <v>10684</v>
      </c>
      <c r="M2760" t="s">
        <v>10684</v>
      </c>
      <c r="O2760" t="s">
        <v>10685</v>
      </c>
      <c r="S2760">
        <v>549</v>
      </c>
      <c r="T2760">
        <v>182</v>
      </c>
    </row>
    <row r="2761" spans="1:20" x14ac:dyDescent="0.25">
      <c r="A2761" t="s">
        <v>10686</v>
      </c>
      <c r="B2761" t="s">
        <v>29</v>
      </c>
      <c r="C2761" t="s">
        <v>30</v>
      </c>
      <c r="D2761" t="s">
        <v>22</v>
      </c>
      <c r="E2761" t="s">
        <v>23</v>
      </c>
      <c r="F2761" t="s">
        <v>5</v>
      </c>
      <c r="H2761" t="s">
        <v>24</v>
      </c>
      <c r="I2761">
        <v>2969951</v>
      </c>
      <c r="J2761">
        <v>2970166</v>
      </c>
      <c r="K2761" t="s">
        <v>25</v>
      </c>
      <c r="L2761" t="s">
        <v>10688</v>
      </c>
      <c r="M2761" t="s">
        <v>10688</v>
      </c>
      <c r="O2761" t="s">
        <v>1654</v>
      </c>
      <c r="S2761">
        <v>216</v>
      </c>
      <c r="T2761">
        <v>71</v>
      </c>
    </row>
    <row r="2762" spans="1:20" x14ac:dyDescent="0.25">
      <c r="A2762" t="s">
        <v>10689</v>
      </c>
      <c r="B2762" t="s">
        <v>29</v>
      </c>
      <c r="C2762" t="s">
        <v>30</v>
      </c>
      <c r="D2762" t="s">
        <v>22</v>
      </c>
      <c r="E2762" t="s">
        <v>23</v>
      </c>
      <c r="F2762" t="s">
        <v>5</v>
      </c>
      <c r="H2762" t="s">
        <v>24</v>
      </c>
      <c r="I2762">
        <v>2970282</v>
      </c>
      <c r="J2762">
        <v>2970617</v>
      </c>
      <c r="K2762" t="s">
        <v>52</v>
      </c>
      <c r="L2762" t="s">
        <v>10691</v>
      </c>
      <c r="M2762" t="s">
        <v>10691</v>
      </c>
      <c r="O2762" t="s">
        <v>7359</v>
      </c>
      <c r="S2762">
        <v>336</v>
      </c>
      <c r="T2762">
        <v>111</v>
      </c>
    </row>
    <row r="2763" spans="1:20" x14ac:dyDescent="0.25">
      <c r="A2763" t="s">
        <v>10692</v>
      </c>
      <c r="B2763" t="s">
        <v>29</v>
      </c>
      <c r="C2763" t="s">
        <v>30</v>
      </c>
      <c r="D2763" t="s">
        <v>22</v>
      </c>
      <c r="E2763" t="s">
        <v>23</v>
      </c>
      <c r="F2763" t="s">
        <v>5</v>
      </c>
      <c r="H2763" t="s">
        <v>24</v>
      </c>
      <c r="I2763">
        <v>2970707</v>
      </c>
      <c r="J2763">
        <v>2971051</v>
      </c>
      <c r="K2763" t="s">
        <v>25</v>
      </c>
      <c r="L2763" t="s">
        <v>10694</v>
      </c>
      <c r="M2763" t="s">
        <v>10694</v>
      </c>
      <c r="O2763" t="s">
        <v>10695</v>
      </c>
      <c r="S2763">
        <v>345</v>
      </c>
      <c r="T2763">
        <v>114</v>
      </c>
    </row>
    <row r="2764" spans="1:20" x14ac:dyDescent="0.25">
      <c r="A2764" t="s">
        <v>10696</v>
      </c>
      <c r="B2764" t="s">
        <v>29</v>
      </c>
      <c r="C2764" t="s">
        <v>30</v>
      </c>
      <c r="D2764" t="s">
        <v>22</v>
      </c>
      <c r="E2764" t="s">
        <v>23</v>
      </c>
      <c r="F2764" t="s">
        <v>5</v>
      </c>
      <c r="H2764" t="s">
        <v>24</v>
      </c>
      <c r="I2764">
        <v>2971080</v>
      </c>
      <c r="J2764">
        <v>2971520</v>
      </c>
      <c r="K2764" t="s">
        <v>25</v>
      </c>
      <c r="L2764" t="s">
        <v>10698</v>
      </c>
      <c r="M2764" t="s">
        <v>10698</v>
      </c>
      <c r="O2764" t="s">
        <v>10699</v>
      </c>
      <c r="S2764">
        <v>441</v>
      </c>
      <c r="T2764">
        <v>146</v>
      </c>
    </row>
    <row r="2765" spans="1:20" x14ac:dyDescent="0.25">
      <c r="A2765" t="s">
        <v>10700</v>
      </c>
      <c r="B2765" t="s">
        <v>29</v>
      </c>
      <c r="C2765" t="s">
        <v>30</v>
      </c>
      <c r="D2765" t="s">
        <v>22</v>
      </c>
      <c r="E2765" t="s">
        <v>23</v>
      </c>
      <c r="F2765" t="s">
        <v>5</v>
      </c>
      <c r="H2765" t="s">
        <v>24</v>
      </c>
      <c r="I2765">
        <v>2971707</v>
      </c>
      <c r="J2765">
        <v>2972630</v>
      </c>
      <c r="K2765" t="s">
        <v>25</v>
      </c>
      <c r="L2765" t="s">
        <v>10702</v>
      </c>
      <c r="M2765" t="s">
        <v>10702</v>
      </c>
      <c r="O2765" t="s">
        <v>10703</v>
      </c>
      <c r="S2765">
        <v>924</v>
      </c>
      <c r="T2765">
        <v>307</v>
      </c>
    </row>
    <row r="2766" spans="1:20" x14ac:dyDescent="0.25">
      <c r="A2766" t="s">
        <v>10704</v>
      </c>
      <c r="B2766" t="s">
        <v>29</v>
      </c>
      <c r="C2766" t="s">
        <v>30</v>
      </c>
      <c r="D2766" t="s">
        <v>22</v>
      </c>
      <c r="E2766" t="s">
        <v>23</v>
      </c>
      <c r="F2766" t="s">
        <v>5</v>
      </c>
      <c r="H2766" t="s">
        <v>24</v>
      </c>
      <c r="I2766">
        <v>2972733</v>
      </c>
      <c r="J2766">
        <v>2973290</v>
      </c>
      <c r="K2766" t="s">
        <v>25</v>
      </c>
      <c r="L2766" t="s">
        <v>10706</v>
      </c>
      <c r="M2766" t="s">
        <v>10706</v>
      </c>
      <c r="O2766" t="s">
        <v>10707</v>
      </c>
      <c r="S2766">
        <v>558</v>
      </c>
      <c r="T2766">
        <v>185</v>
      </c>
    </row>
    <row r="2767" spans="1:20" x14ac:dyDescent="0.25">
      <c r="A2767" t="s">
        <v>10708</v>
      </c>
      <c r="B2767" t="s">
        <v>29</v>
      </c>
      <c r="C2767" t="s">
        <v>30</v>
      </c>
      <c r="D2767" t="s">
        <v>22</v>
      </c>
      <c r="E2767" t="s">
        <v>23</v>
      </c>
      <c r="F2767" t="s">
        <v>5</v>
      </c>
      <c r="H2767" t="s">
        <v>24</v>
      </c>
      <c r="I2767">
        <v>2973331</v>
      </c>
      <c r="J2767">
        <v>2974512</v>
      </c>
      <c r="K2767" t="s">
        <v>25</v>
      </c>
      <c r="L2767" t="s">
        <v>10710</v>
      </c>
      <c r="M2767" t="s">
        <v>10710</v>
      </c>
      <c r="O2767" t="s">
        <v>652</v>
      </c>
      <c r="S2767">
        <v>1182</v>
      </c>
      <c r="T2767">
        <v>393</v>
      </c>
    </row>
    <row r="2768" spans="1:20" x14ac:dyDescent="0.25">
      <c r="A2768" t="s">
        <v>10711</v>
      </c>
      <c r="B2768" t="s">
        <v>29</v>
      </c>
      <c r="C2768" t="s">
        <v>30</v>
      </c>
      <c r="D2768" t="s">
        <v>22</v>
      </c>
      <c r="E2768" t="s">
        <v>23</v>
      </c>
      <c r="F2768" t="s">
        <v>5</v>
      </c>
      <c r="H2768" t="s">
        <v>24</v>
      </c>
      <c r="I2768">
        <v>2974582</v>
      </c>
      <c r="J2768">
        <v>2975148</v>
      </c>
      <c r="K2768" t="s">
        <v>52</v>
      </c>
      <c r="L2768" t="s">
        <v>10713</v>
      </c>
      <c r="M2768" t="s">
        <v>10713</v>
      </c>
      <c r="O2768" t="s">
        <v>56</v>
      </c>
      <c r="S2768">
        <v>567</v>
      </c>
      <c r="T2768">
        <v>188</v>
      </c>
    </row>
    <row r="2769" spans="1:20" x14ac:dyDescent="0.25">
      <c r="A2769" t="s">
        <v>10714</v>
      </c>
      <c r="B2769" t="s">
        <v>29</v>
      </c>
      <c r="C2769" t="s">
        <v>30</v>
      </c>
      <c r="D2769" t="s">
        <v>22</v>
      </c>
      <c r="E2769" t="s">
        <v>23</v>
      </c>
      <c r="F2769" t="s">
        <v>5</v>
      </c>
      <c r="H2769" t="s">
        <v>24</v>
      </c>
      <c r="I2769">
        <v>2975197</v>
      </c>
      <c r="J2769">
        <v>2975526</v>
      </c>
      <c r="K2769" t="s">
        <v>52</v>
      </c>
      <c r="L2769" t="s">
        <v>10716</v>
      </c>
      <c r="M2769" t="s">
        <v>10716</v>
      </c>
      <c r="O2769" t="s">
        <v>56</v>
      </c>
      <c r="S2769">
        <v>330</v>
      </c>
      <c r="T2769">
        <v>109</v>
      </c>
    </row>
    <row r="2770" spans="1:20" x14ac:dyDescent="0.25">
      <c r="A2770" t="s">
        <v>10717</v>
      </c>
      <c r="B2770" t="s">
        <v>29</v>
      </c>
      <c r="C2770" t="s">
        <v>30</v>
      </c>
      <c r="D2770" t="s">
        <v>22</v>
      </c>
      <c r="E2770" t="s">
        <v>23</v>
      </c>
      <c r="F2770" t="s">
        <v>5</v>
      </c>
      <c r="H2770" t="s">
        <v>24</v>
      </c>
      <c r="I2770">
        <v>2975863</v>
      </c>
      <c r="J2770">
        <v>2976423</v>
      </c>
      <c r="K2770" t="s">
        <v>25</v>
      </c>
      <c r="L2770" t="s">
        <v>10719</v>
      </c>
      <c r="M2770" t="s">
        <v>10719</v>
      </c>
      <c r="O2770" t="s">
        <v>10720</v>
      </c>
      <c r="S2770">
        <v>561</v>
      </c>
      <c r="T2770">
        <v>186</v>
      </c>
    </row>
    <row r="2771" spans="1:20" x14ac:dyDescent="0.25">
      <c r="A2771" t="s">
        <v>10721</v>
      </c>
      <c r="B2771" t="s">
        <v>29</v>
      </c>
      <c r="C2771" t="s">
        <v>30</v>
      </c>
      <c r="D2771" t="s">
        <v>22</v>
      </c>
      <c r="E2771" t="s">
        <v>23</v>
      </c>
      <c r="F2771" t="s">
        <v>5</v>
      </c>
      <c r="H2771" t="s">
        <v>24</v>
      </c>
      <c r="I2771">
        <v>2976851</v>
      </c>
      <c r="J2771">
        <v>2977426</v>
      </c>
      <c r="K2771" t="s">
        <v>25</v>
      </c>
      <c r="L2771" t="s">
        <v>10723</v>
      </c>
      <c r="M2771" t="s">
        <v>10723</v>
      </c>
      <c r="O2771" t="s">
        <v>56</v>
      </c>
      <c r="S2771">
        <v>576</v>
      </c>
      <c r="T2771">
        <v>191</v>
      </c>
    </row>
    <row r="2772" spans="1:20" x14ac:dyDescent="0.25">
      <c r="A2772" t="s">
        <v>10724</v>
      </c>
      <c r="B2772" t="s">
        <v>29</v>
      </c>
      <c r="C2772" t="s">
        <v>30</v>
      </c>
      <c r="D2772" t="s">
        <v>22</v>
      </c>
      <c r="E2772" t="s">
        <v>23</v>
      </c>
      <c r="F2772" t="s">
        <v>5</v>
      </c>
      <c r="H2772" t="s">
        <v>24</v>
      </c>
      <c r="I2772">
        <v>2977458</v>
      </c>
      <c r="J2772">
        <v>2977763</v>
      </c>
      <c r="K2772" t="s">
        <v>25</v>
      </c>
      <c r="L2772" t="s">
        <v>10726</v>
      </c>
      <c r="M2772" t="s">
        <v>10726</v>
      </c>
      <c r="O2772" t="s">
        <v>56</v>
      </c>
      <c r="S2772">
        <v>306</v>
      </c>
      <c r="T2772">
        <v>101</v>
      </c>
    </row>
    <row r="2773" spans="1:20" x14ac:dyDescent="0.25">
      <c r="A2773" t="s">
        <v>10727</v>
      </c>
      <c r="B2773" t="s">
        <v>29</v>
      </c>
      <c r="C2773" t="s">
        <v>30</v>
      </c>
      <c r="D2773" t="s">
        <v>22</v>
      </c>
      <c r="E2773" t="s">
        <v>23</v>
      </c>
      <c r="F2773" t="s">
        <v>5</v>
      </c>
      <c r="H2773" t="s">
        <v>24</v>
      </c>
      <c r="I2773">
        <v>2978177</v>
      </c>
      <c r="J2773">
        <v>2978479</v>
      </c>
      <c r="K2773" t="s">
        <v>52</v>
      </c>
      <c r="L2773" t="s">
        <v>10729</v>
      </c>
      <c r="M2773" t="s">
        <v>10729</v>
      </c>
      <c r="O2773" t="s">
        <v>56</v>
      </c>
      <c r="S2773">
        <v>303</v>
      </c>
      <c r="T2773">
        <v>100</v>
      </c>
    </row>
    <row r="2774" spans="1:20" x14ac:dyDescent="0.25">
      <c r="A2774" t="s">
        <v>10731</v>
      </c>
      <c r="B2774" t="s">
        <v>29</v>
      </c>
      <c r="C2774" t="s">
        <v>30</v>
      </c>
      <c r="D2774" t="s">
        <v>22</v>
      </c>
      <c r="E2774" t="s">
        <v>23</v>
      </c>
      <c r="F2774" t="s">
        <v>5</v>
      </c>
      <c r="H2774" t="s">
        <v>24</v>
      </c>
      <c r="I2774">
        <v>2978506</v>
      </c>
      <c r="J2774">
        <v>2978946</v>
      </c>
      <c r="K2774" t="s">
        <v>52</v>
      </c>
      <c r="L2774" t="s">
        <v>10733</v>
      </c>
      <c r="M2774" t="s">
        <v>10733</v>
      </c>
      <c r="O2774" t="s">
        <v>10734</v>
      </c>
      <c r="P2774" t="s">
        <v>10730</v>
      </c>
      <c r="S2774">
        <v>441</v>
      </c>
      <c r="T2774">
        <v>146</v>
      </c>
    </row>
    <row r="2775" spans="1:20" x14ac:dyDescent="0.25">
      <c r="A2775" t="s">
        <v>10735</v>
      </c>
      <c r="B2775" t="s">
        <v>29</v>
      </c>
      <c r="C2775" t="s">
        <v>30</v>
      </c>
      <c r="D2775" t="s">
        <v>22</v>
      </c>
      <c r="E2775" t="s">
        <v>23</v>
      </c>
      <c r="F2775" t="s">
        <v>5</v>
      </c>
      <c r="H2775" t="s">
        <v>24</v>
      </c>
      <c r="I2775">
        <v>2979094</v>
      </c>
      <c r="J2775">
        <v>2980578</v>
      </c>
      <c r="K2775" t="s">
        <v>25</v>
      </c>
      <c r="L2775" t="s">
        <v>10737</v>
      </c>
      <c r="M2775" t="s">
        <v>10737</v>
      </c>
      <c r="O2775" t="s">
        <v>56</v>
      </c>
      <c r="S2775">
        <v>1485</v>
      </c>
      <c r="T2775">
        <v>494</v>
      </c>
    </row>
    <row r="2776" spans="1:20" x14ac:dyDescent="0.25">
      <c r="A2776" t="s">
        <v>10738</v>
      </c>
      <c r="B2776" t="s">
        <v>29</v>
      </c>
      <c r="C2776" t="s">
        <v>30</v>
      </c>
      <c r="D2776" t="s">
        <v>22</v>
      </c>
      <c r="E2776" t="s">
        <v>23</v>
      </c>
      <c r="F2776" t="s">
        <v>5</v>
      </c>
      <c r="H2776" t="s">
        <v>24</v>
      </c>
      <c r="I2776">
        <v>2980560</v>
      </c>
      <c r="J2776">
        <v>2981615</v>
      </c>
      <c r="K2776" t="s">
        <v>25</v>
      </c>
      <c r="L2776" t="s">
        <v>10740</v>
      </c>
      <c r="M2776" t="s">
        <v>10740</v>
      </c>
      <c r="O2776" t="s">
        <v>3464</v>
      </c>
      <c r="S2776">
        <v>1056</v>
      </c>
      <c r="T2776">
        <v>351</v>
      </c>
    </row>
    <row r="2777" spans="1:20" x14ac:dyDescent="0.25">
      <c r="A2777" t="s">
        <v>10741</v>
      </c>
      <c r="B2777" t="s">
        <v>29</v>
      </c>
      <c r="C2777" t="s">
        <v>30</v>
      </c>
      <c r="D2777" t="s">
        <v>22</v>
      </c>
      <c r="E2777" t="s">
        <v>23</v>
      </c>
      <c r="F2777" t="s">
        <v>5</v>
      </c>
      <c r="H2777" t="s">
        <v>24</v>
      </c>
      <c r="I2777">
        <v>2981721</v>
      </c>
      <c r="J2777">
        <v>2982212</v>
      </c>
      <c r="K2777" t="s">
        <v>52</v>
      </c>
      <c r="L2777" t="s">
        <v>10743</v>
      </c>
      <c r="M2777" t="s">
        <v>10743</v>
      </c>
      <c r="O2777" t="s">
        <v>10744</v>
      </c>
      <c r="S2777">
        <v>492</v>
      </c>
      <c r="T2777">
        <v>163</v>
      </c>
    </row>
    <row r="2778" spans="1:20" x14ac:dyDescent="0.25">
      <c r="A2778" t="s">
        <v>10745</v>
      </c>
      <c r="B2778" t="s">
        <v>29</v>
      </c>
      <c r="C2778" t="s">
        <v>30</v>
      </c>
      <c r="D2778" t="s">
        <v>22</v>
      </c>
      <c r="E2778" t="s">
        <v>23</v>
      </c>
      <c r="F2778" t="s">
        <v>5</v>
      </c>
      <c r="H2778" t="s">
        <v>24</v>
      </c>
      <c r="I2778">
        <v>2982233</v>
      </c>
      <c r="J2778">
        <v>2983081</v>
      </c>
      <c r="K2778" t="s">
        <v>52</v>
      </c>
      <c r="L2778" t="s">
        <v>10747</v>
      </c>
      <c r="M2778" t="s">
        <v>10747</v>
      </c>
      <c r="O2778" t="s">
        <v>10748</v>
      </c>
      <c r="S2778">
        <v>849</v>
      </c>
      <c r="T2778">
        <v>282</v>
      </c>
    </row>
    <row r="2779" spans="1:20" x14ac:dyDescent="0.25">
      <c r="A2779" t="s">
        <v>10750</v>
      </c>
      <c r="B2779" t="s">
        <v>29</v>
      </c>
      <c r="C2779" t="s">
        <v>30</v>
      </c>
      <c r="D2779" t="s">
        <v>22</v>
      </c>
      <c r="E2779" t="s">
        <v>23</v>
      </c>
      <c r="F2779" t="s">
        <v>5</v>
      </c>
      <c r="H2779" t="s">
        <v>24</v>
      </c>
      <c r="I2779">
        <v>2983081</v>
      </c>
      <c r="J2779">
        <v>2984019</v>
      </c>
      <c r="K2779" t="s">
        <v>52</v>
      </c>
      <c r="L2779" t="s">
        <v>10752</v>
      </c>
      <c r="M2779" t="s">
        <v>10752</v>
      </c>
      <c r="O2779" t="s">
        <v>10753</v>
      </c>
      <c r="P2779" t="s">
        <v>10749</v>
      </c>
      <c r="S2779">
        <v>939</v>
      </c>
      <c r="T2779">
        <v>312</v>
      </c>
    </row>
    <row r="2780" spans="1:20" x14ac:dyDescent="0.25">
      <c r="A2780" t="s">
        <v>10754</v>
      </c>
      <c r="B2780" t="s">
        <v>29</v>
      </c>
      <c r="C2780" t="s">
        <v>30</v>
      </c>
      <c r="D2780" t="s">
        <v>22</v>
      </c>
      <c r="E2780" t="s">
        <v>23</v>
      </c>
      <c r="F2780" t="s">
        <v>5</v>
      </c>
      <c r="H2780" t="s">
        <v>24</v>
      </c>
      <c r="I2780">
        <v>2984300</v>
      </c>
      <c r="J2780">
        <v>2985049</v>
      </c>
      <c r="K2780" t="s">
        <v>25</v>
      </c>
      <c r="L2780" t="s">
        <v>10756</v>
      </c>
      <c r="M2780" t="s">
        <v>10756</v>
      </c>
      <c r="O2780" t="s">
        <v>8236</v>
      </c>
      <c r="S2780">
        <v>750</v>
      </c>
      <c r="T2780">
        <v>249</v>
      </c>
    </row>
    <row r="2781" spans="1:20" x14ac:dyDescent="0.25">
      <c r="A2781" t="s">
        <v>10757</v>
      </c>
      <c r="B2781" t="s">
        <v>29</v>
      </c>
      <c r="C2781" t="s">
        <v>30</v>
      </c>
      <c r="D2781" t="s">
        <v>22</v>
      </c>
      <c r="E2781" t="s">
        <v>23</v>
      </c>
      <c r="F2781" t="s">
        <v>5</v>
      </c>
      <c r="H2781" t="s">
        <v>24</v>
      </c>
      <c r="I2781">
        <v>2985179</v>
      </c>
      <c r="J2781">
        <v>2986549</v>
      </c>
      <c r="K2781" t="s">
        <v>25</v>
      </c>
      <c r="L2781" t="s">
        <v>10759</v>
      </c>
      <c r="M2781" t="s">
        <v>10759</v>
      </c>
      <c r="O2781" t="s">
        <v>10760</v>
      </c>
      <c r="S2781">
        <v>1371</v>
      </c>
      <c r="T2781">
        <v>456</v>
      </c>
    </row>
    <row r="2782" spans="1:20" x14ac:dyDescent="0.25">
      <c r="A2782" t="s">
        <v>10761</v>
      </c>
      <c r="B2782" t="s">
        <v>29</v>
      </c>
      <c r="C2782" t="s">
        <v>30</v>
      </c>
      <c r="D2782" t="s">
        <v>22</v>
      </c>
      <c r="E2782" t="s">
        <v>23</v>
      </c>
      <c r="F2782" t="s">
        <v>5</v>
      </c>
      <c r="H2782" t="s">
        <v>24</v>
      </c>
      <c r="I2782">
        <v>2986615</v>
      </c>
      <c r="J2782">
        <v>2987367</v>
      </c>
      <c r="K2782" t="s">
        <v>52</v>
      </c>
      <c r="L2782" t="s">
        <v>10763</v>
      </c>
      <c r="M2782" t="s">
        <v>10763</v>
      </c>
      <c r="O2782" t="s">
        <v>1251</v>
      </c>
      <c r="S2782">
        <v>753</v>
      </c>
      <c r="T2782">
        <v>250</v>
      </c>
    </row>
    <row r="2783" spans="1:20" x14ac:dyDescent="0.25">
      <c r="A2783" t="s">
        <v>10764</v>
      </c>
      <c r="B2783" t="s">
        <v>29</v>
      </c>
      <c r="C2783" t="s">
        <v>30</v>
      </c>
      <c r="D2783" t="s">
        <v>22</v>
      </c>
      <c r="E2783" t="s">
        <v>23</v>
      </c>
      <c r="F2783" t="s">
        <v>5</v>
      </c>
      <c r="H2783" t="s">
        <v>24</v>
      </c>
      <c r="I2783">
        <v>2987449</v>
      </c>
      <c r="J2783">
        <v>2988501</v>
      </c>
      <c r="K2783" t="s">
        <v>52</v>
      </c>
      <c r="L2783" t="s">
        <v>10766</v>
      </c>
      <c r="M2783" t="s">
        <v>10766</v>
      </c>
      <c r="O2783" t="s">
        <v>7485</v>
      </c>
      <c r="S2783">
        <v>1053</v>
      </c>
      <c r="T2783">
        <v>350</v>
      </c>
    </row>
    <row r="2784" spans="1:20" x14ac:dyDescent="0.25">
      <c r="A2784" t="s">
        <v>10767</v>
      </c>
      <c r="B2784" t="s">
        <v>29</v>
      </c>
      <c r="C2784" t="s">
        <v>30</v>
      </c>
      <c r="D2784" t="s">
        <v>22</v>
      </c>
      <c r="E2784" t="s">
        <v>23</v>
      </c>
      <c r="F2784" t="s">
        <v>5</v>
      </c>
      <c r="H2784" t="s">
        <v>24</v>
      </c>
      <c r="I2784">
        <v>2989039</v>
      </c>
      <c r="J2784">
        <v>2989947</v>
      </c>
      <c r="K2784" t="s">
        <v>25</v>
      </c>
      <c r="L2784" t="s">
        <v>10769</v>
      </c>
      <c r="M2784" t="s">
        <v>10769</v>
      </c>
      <c r="O2784" t="s">
        <v>56</v>
      </c>
      <c r="S2784">
        <v>909</v>
      </c>
      <c r="T2784">
        <v>302</v>
      </c>
    </row>
    <row r="2785" spans="1:21" x14ac:dyDescent="0.25">
      <c r="A2785" t="s">
        <v>10770</v>
      </c>
      <c r="B2785" t="s">
        <v>29</v>
      </c>
      <c r="C2785" t="s">
        <v>1331</v>
      </c>
      <c r="D2785" t="s">
        <v>22</v>
      </c>
      <c r="E2785" t="s">
        <v>23</v>
      </c>
      <c r="F2785" t="s">
        <v>5</v>
      </c>
      <c r="H2785" t="s">
        <v>24</v>
      </c>
      <c r="I2785">
        <v>2989959</v>
      </c>
      <c r="J2785">
        <v>2990294</v>
      </c>
      <c r="K2785" t="s">
        <v>52</v>
      </c>
      <c r="O2785" t="s">
        <v>4171</v>
      </c>
      <c r="S2785">
        <v>336</v>
      </c>
      <c r="U2785" t="s">
        <v>1333</v>
      </c>
    </row>
    <row r="2786" spans="1:21" x14ac:dyDescent="0.25">
      <c r="A2786" t="s">
        <v>10772</v>
      </c>
      <c r="B2786" t="s">
        <v>29</v>
      </c>
      <c r="C2786" t="s">
        <v>1331</v>
      </c>
      <c r="D2786" t="s">
        <v>22</v>
      </c>
      <c r="E2786" t="s">
        <v>23</v>
      </c>
      <c r="F2786" t="s">
        <v>5</v>
      </c>
      <c r="H2786" t="s">
        <v>24</v>
      </c>
      <c r="I2786">
        <v>2990375</v>
      </c>
      <c r="J2786">
        <v>2991007</v>
      </c>
      <c r="K2786" t="s">
        <v>52</v>
      </c>
      <c r="O2786" t="s">
        <v>56</v>
      </c>
      <c r="S2786">
        <v>633</v>
      </c>
      <c r="U2786" t="s">
        <v>4242</v>
      </c>
    </row>
    <row r="2787" spans="1:21" x14ac:dyDescent="0.25">
      <c r="A2787" t="s">
        <v>10774</v>
      </c>
      <c r="B2787" t="s">
        <v>29</v>
      </c>
      <c r="C2787" t="s">
        <v>30</v>
      </c>
      <c r="D2787" t="s">
        <v>22</v>
      </c>
      <c r="E2787" t="s">
        <v>23</v>
      </c>
      <c r="F2787" t="s">
        <v>5</v>
      </c>
      <c r="H2787" t="s">
        <v>24</v>
      </c>
      <c r="I2787">
        <v>2991203</v>
      </c>
      <c r="J2787">
        <v>2991490</v>
      </c>
      <c r="K2787" t="s">
        <v>25</v>
      </c>
      <c r="L2787" t="s">
        <v>10775</v>
      </c>
      <c r="M2787" t="s">
        <v>10775</v>
      </c>
      <c r="O2787" t="s">
        <v>10776</v>
      </c>
      <c r="S2787">
        <v>288</v>
      </c>
      <c r="T2787">
        <v>95</v>
      </c>
    </row>
    <row r="2788" spans="1:21" x14ac:dyDescent="0.25">
      <c r="A2788" t="s">
        <v>10777</v>
      </c>
      <c r="B2788" t="s">
        <v>29</v>
      </c>
      <c r="C2788" t="s">
        <v>30</v>
      </c>
      <c r="D2788" t="s">
        <v>22</v>
      </c>
      <c r="E2788" t="s">
        <v>23</v>
      </c>
      <c r="F2788" t="s">
        <v>5</v>
      </c>
      <c r="H2788" t="s">
        <v>24</v>
      </c>
      <c r="I2788">
        <v>2991801</v>
      </c>
      <c r="J2788">
        <v>2992616</v>
      </c>
      <c r="K2788" t="s">
        <v>25</v>
      </c>
      <c r="L2788" t="s">
        <v>10779</v>
      </c>
      <c r="M2788" t="s">
        <v>10779</v>
      </c>
      <c r="O2788" t="s">
        <v>10780</v>
      </c>
      <c r="S2788">
        <v>816</v>
      </c>
      <c r="T2788">
        <v>271</v>
      </c>
    </row>
    <row r="2789" spans="1:21" x14ac:dyDescent="0.25">
      <c r="A2789" t="s">
        <v>10781</v>
      </c>
      <c r="B2789" t="s">
        <v>29</v>
      </c>
      <c r="C2789" t="s">
        <v>30</v>
      </c>
      <c r="D2789" t="s">
        <v>22</v>
      </c>
      <c r="E2789" t="s">
        <v>23</v>
      </c>
      <c r="F2789" t="s">
        <v>5</v>
      </c>
      <c r="H2789" t="s">
        <v>24</v>
      </c>
      <c r="I2789">
        <v>2992613</v>
      </c>
      <c r="J2789">
        <v>2993851</v>
      </c>
      <c r="K2789" t="s">
        <v>52</v>
      </c>
      <c r="L2789" t="s">
        <v>10783</v>
      </c>
      <c r="M2789" t="s">
        <v>10783</v>
      </c>
      <c r="O2789" t="s">
        <v>56</v>
      </c>
      <c r="S2789">
        <v>1239</v>
      </c>
      <c r="T2789">
        <v>412</v>
      </c>
    </row>
    <row r="2790" spans="1:21" x14ac:dyDescent="0.25">
      <c r="A2790" t="s">
        <v>10784</v>
      </c>
      <c r="B2790" t="s">
        <v>29</v>
      </c>
      <c r="C2790" t="s">
        <v>30</v>
      </c>
      <c r="D2790" t="s">
        <v>22</v>
      </c>
      <c r="E2790" t="s">
        <v>23</v>
      </c>
      <c r="F2790" t="s">
        <v>5</v>
      </c>
      <c r="H2790" t="s">
        <v>24</v>
      </c>
      <c r="I2790">
        <v>2993853</v>
      </c>
      <c r="J2790">
        <v>2995385</v>
      </c>
      <c r="K2790" t="s">
        <v>52</v>
      </c>
      <c r="L2790" t="s">
        <v>10786</v>
      </c>
      <c r="M2790" t="s">
        <v>10786</v>
      </c>
      <c r="O2790" t="s">
        <v>10787</v>
      </c>
      <c r="S2790">
        <v>1533</v>
      </c>
      <c r="T2790">
        <v>510</v>
      </c>
    </row>
    <row r="2791" spans="1:21" x14ac:dyDescent="0.25">
      <c r="A2791" t="s">
        <v>10788</v>
      </c>
      <c r="B2791" t="s">
        <v>29</v>
      </c>
      <c r="C2791" t="s">
        <v>30</v>
      </c>
      <c r="D2791" t="s">
        <v>22</v>
      </c>
      <c r="E2791" t="s">
        <v>23</v>
      </c>
      <c r="F2791" t="s">
        <v>5</v>
      </c>
      <c r="H2791" t="s">
        <v>24</v>
      </c>
      <c r="I2791">
        <v>2996537</v>
      </c>
      <c r="J2791">
        <v>2997112</v>
      </c>
      <c r="K2791" t="s">
        <v>52</v>
      </c>
      <c r="L2791" t="s">
        <v>10790</v>
      </c>
      <c r="M2791" t="s">
        <v>10790</v>
      </c>
      <c r="O2791" t="s">
        <v>10791</v>
      </c>
      <c r="S2791">
        <v>576</v>
      </c>
      <c r="T2791">
        <v>191</v>
      </c>
    </row>
    <row r="2792" spans="1:21" x14ac:dyDescent="0.25">
      <c r="A2792" t="s">
        <v>10793</v>
      </c>
      <c r="B2792" t="s">
        <v>29</v>
      </c>
      <c r="C2792" t="s">
        <v>30</v>
      </c>
      <c r="D2792" t="s">
        <v>22</v>
      </c>
      <c r="E2792" t="s">
        <v>23</v>
      </c>
      <c r="F2792" t="s">
        <v>5</v>
      </c>
      <c r="H2792" t="s">
        <v>24</v>
      </c>
      <c r="I2792">
        <v>2997156</v>
      </c>
      <c r="J2792">
        <v>2997794</v>
      </c>
      <c r="K2792" t="s">
        <v>52</v>
      </c>
      <c r="L2792" t="s">
        <v>10795</v>
      </c>
      <c r="M2792" t="s">
        <v>10795</v>
      </c>
      <c r="O2792" t="s">
        <v>10796</v>
      </c>
      <c r="P2792" t="s">
        <v>10792</v>
      </c>
      <c r="S2792">
        <v>639</v>
      </c>
      <c r="T2792">
        <v>212</v>
      </c>
    </row>
    <row r="2793" spans="1:21" x14ac:dyDescent="0.25">
      <c r="A2793" t="s">
        <v>10797</v>
      </c>
      <c r="B2793" t="s">
        <v>29</v>
      </c>
      <c r="C2793" t="s">
        <v>30</v>
      </c>
      <c r="D2793" t="s">
        <v>22</v>
      </c>
      <c r="E2793" t="s">
        <v>23</v>
      </c>
      <c r="F2793" t="s">
        <v>5</v>
      </c>
      <c r="H2793" t="s">
        <v>24</v>
      </c>
      <c r="I2793">
        <v>2997820</v>
      </c>
      <c r="J2793">
        <v>2998509</v>
      </c>
      <c r="K2793" t="s">
        <v>52</v>
      </c>
      <c r="L2793" t="s">
        <v>10799</v>
      </c>
      <c r="M2793" t="s">
        <v>10799</v>
      </c>
      <c r="O2793" t="s">
        <v>10800</v>
      </c>
      <c r="S2793">
        <v>690</v>
      </c>
      <c r="T2793">
        <v>229</v>
      </c>
    </row>
    <row r="2794" spans="1:21" x14ac:dyDescent="0.25">
      <c r="A2794" t="s">
        <v>10802</v>
      </c>
      <c r="B2794" t="s">
        <v>29</v>
      </c>
      <c r="C2794" t="s">
        <v>30</v>
      </c>
      <c r="D2794" t="s">
        <v>22</v>
      </c>
      <c r="E2794" t="s">
        <v>23</v>
      </c>
      <c r="F2794" t="s">
        <v>5</v>
      </c>
      <c r="H2794" t="s">
        <v>24</v>
      </c>
      <c r="I2794">
        <v>2998520</v>
      </c>
      <c r="J2794">
        <v>2999083</v>
      </c>
      <c r="K2794" t="s">
        <v>52</v>
      </c>
      <c r="L2794" t="s">
        <v>10804</v>
      </c>
      <c r="M2794" t="s">
        <v>10804</v>
      </c>
      <c r="O2794" t="s">
        <v>10805</v>
      </c>
      <c r="P2794" t="s">
        <v>10801</v>
      </c>
      <c r="S2794">
        <v>564</v>
      </c>
      <c r="T2794">
        <v>187</v>
      </c>
    </row>
    <row r="2795" spans="1:21" x14ac:dyDescent="0.25">
      <c r="A2795" t="s">
        <v>10807</v>
      </c>
      <c r="B2795" t="s">
        <v>29</v>
      </c>
      <c r="C2795" t="s">
        <v>30</v>
      </c>
      <c r="D2795" t="s">
        <v>22</v>
      </c>
      <c r="E2795" t="s">
        <v>23</v>
      </c>
      <c r="F2795" t="s">
        <v>5</v>
      </c>
      <c r="H2795" t="s">
        <v>24</v>
      </c>
      <c r="I2795">
        <v>2999146</v>
      </c>
      <c r="J2795">
        <v>3000849</v>
      </c>
      <c r="K2795" t="s">
        <v>52</v>
      </c>
      <c r="L2795" t="s">
        <v>10809</v>
      </c>
      <c r="M2795" t="s">
        <v>10809</v>
      </c>
      <c r="O2795" t="s">
        <v>10810</v>
      </c>
      <c r="P2795" t="s">
        <v>10806</v>
      </c>
      <c r="S2795">
        <v>1704</v>
      </c>
      <c r="T2795">
        <v>567</v>
      </c>
    </row>
    <row r="2796" spans="1:21" x14ac:dyDescent="0.25">
      <c r="A2796" t="s">
        <v>10811</v>
      </c>
      <c r="B2796" t="s">
        <v>29</v>
      </c>
      <c r="C2796" t="s">
        <v>30</v>
      </c>
      <c r="D2796" t="s">
        <v>22</v>
      </c>
      <c r="E2796" t="s">
        <v>23</v>
      </c>
      <c r="F2796" t="s">
        <v>5</v>
      </c>
      <c r="H2796" t="s">
        <v>24</v>
      </c>
      <c r="I2796">
        <v>3000846</v>
      </c>
      <c r="J2796">
        <v>3001163</v>
      </c>
      <c r="K2796" t="s">
        <v>52</v>
      </c>
      <c r="L2796" t="s">
        <v>10813</v>
      </c>
      <c r="M2796" t="s">
        <v>10813</v>
      </c>
      <c r="O2796" t="s">
        <v>10814</v>
      </c>
      <c r="S2796">
        <v>318</v>
      </c>
      <c r="T2796">
        <v>105</v>
      </c>
    </row>
    <row r="2797" spans="1:21" x14ac:dyDescent="0.25">
      <c r="A2797" t="s">
        <v>10816</v>
      </c>
      <c r="B2797" t="s">
        <v>29</v>
      </c>
      <c r="C2797" t="s">
        <v>30</v>
      </c>
      <c r="D2797" t="s">
        <v>22</v>
      </c>
      <c r="E2797" t="s">
        <v>23</v>
      </c>
      <c r="F2797" t="s">
        <v>5</v>
      </c>
      <c r="H2797" t="s">
        <v>24</v>
      </c>
      <c r="I2797">
        <v>3001175</v>
      </c>
      <c r="J2797">
        <v>3001477</v>
      </c>
      <c r="K2797" t="s">
        <v>52</v>
      </c>
      <c r="L2797" t="s">
        <v>10818</v>
      </c>
      <c r="M2797" t="s">
        <v>10818</v>
      </c>
      <c r="O2797" t="s">
        <v>10819</v>
      </c>
      <c r="P2797" t="s">
        <v>10815</v>
      </c>
      <c r="S2797">
        <v>303</v>
      </c>
      <c r="T2797">
        <v>100</v>
      </c>
    </row>
    <row r="2798" spans="1:21" x14ac:dyDescent="0.25">
      <c r="A2798" t="s">
        <v>10820</v>
      </c>
      <c r="B2798" t="s">
        <v>29</v>
      </c>
      <c r="C2798" t="s">
        <v>30</v>
      </c>
      <c r="D2798" t="s">
        <v>22</v>
      </c>
      <c r="E2798" t="s">
        <v>23</v>
      </c>
      <c r="F2798" t="s">
        <v>5</v>
      </c>
      <c r="H2798" t="s">
        <v>24</v>
      </c>
      <c r="I2798">
        <v>3001503</v>
      </c>
      <c r="J2798">
        <v>3002399</v>
      </c>
      <c r="K2798" t="s">
        <v>52</v>
      </c>
      <c r="L2798" t="s">
        <v>10822</v>
      </c>
      <c r="M2798" t="s">
        <v>10822</v>
      </c>
      <c r="O2798" t="s">
        <v>10823</v>
      </c>
      <c r="S2798">
        <v>897</v>
      </c>
      <c r="T2798">
        <v>298</v>
      </c>
    </row>
    <row r="2799" spans="1:21" x14ac:dyDescent="0.25">
      <c r="A2799" t="s">
        <v>10825</v>
      </c>
      <c r="B2799" t="s">
        <v>29</v>
      </c>
      <c r="C2799" t="s">
        <v>30</v>
      </c>
      <c r="D2799" t="s">
        <v>22</v>
      </c>
      <c r="E2799" t="s">
        <v>23</v>
      </c>
      <c r="F2799" t="s">
        <v>5</v>
      </c>
      <c r="H2799" t="s">
        <v>24</v>
      </c>
      <c r="I2799">
        <v>3002396</v>
      </c>
      <c r="J2799">
        <v>3003094</v>
      </c>
      <c r="K2799" t="s">
        <v>52</v>
      </c>
      <c r="L2799" t="s">
        <v>10827</v>
      </c>
      <c r="M2799" t="s">
        <v>10827</v>
      </c>
      <c r="O2799" t="s">
        <v>10828</v>
      </c>
      <c r="P2799" t="s">
        <v>10824</v>
      </c>
      <c r="S2799">
        <v>699</v>
      </c>
      <c r="T2799">
        <v>232</v>
      </c>
    </row>
    <row r="2800" spans="1:21" x14ac:dyDescent="0.25">
      <c r="A2800" t="s">
        <v>10830</v>
      </c>
      <c r="B2800" t="s">
        <v>29</v>
      </c>
      <c r="C2800" t="s">
        <v>30</v>
      </c>
      <c r="D2800" t="s">
        <v>22</v>
      </c>
      <c r="E2800" t="s">
        <v>23</v>
      </c>
      <c r="F2800" t="s">
        <v>5</v>
      </c>
      <c r="H2800" t="s">
        <v>24</v>
      </c>
      <c r="I2800">
        <v>3003094</v>
      </c>
      <c r="J2800">
        <v>3003918</v>
      </c>
      <c r="K2800" t="s">
        <v>52</v>
      </c>
      <c r="L2800" t="s">
        <v>10832</v>
      </c>
      <c r="M2800" t="s">
        <v>10832</v>
      </c>
      <c r="O2800" t="s">
        <v>10833</v>
      </c>
      <c r="P2800" t="s">
        <v>10829</v>
      </c>
      <c r="S2800">
        <v>825</v>
      </c>
      <c r="T2800">
        <v>274</v>
      </c>
    </row>
    <row r="2801" spans="1:20" x14ac:dyDescent="0.25">
      <c r="A2801" t="s">
        <v>10835</v>
      </c>
      <c r="B2801" t="s">
        <v>29</v>
      </c>
      <c r="C2801" t="s">
        <v>30</v>
      </c>
      <c r="D2801" t="s">
        <v>22</v>
      </c>
      <c r="E2801" t="s">
        <v>23</v>
      </c>
      <c r="F2801" t="s">
        <v>5</v>
      </c>
      <c r="H2801" t="s">
        <v>24</v>
      </c>
      <c r="I2801">
        <v>3003915</v>
      </c>
      <c r="J2801">
        <v>3005048</v>
      </c>
      <c r="K2801" t="s">
        <v>52</v>
      </c>
      <c r="L2801" t="s">
        <v>10837</v>
      </c>
      <c r="M2801" t="s">
        <v>10837</v>
      </c>
      <c r="O2801" t="s">
        <v>10838</v>
      </c>
      <c r="P2801" t="s">
        <v>10834</v>
      </c>
      <c r="S2801">
        <v>1134</v>
      </c>
      <c r="T2801">
        <v>377</v>
      </c>
    </row>
    <row r="2802" spans="1:20" x14ac:dyDescent="0.25">
      <c r="A2802" t="s">
        <v>10840</v>
      </c>
      <c r="B2802" t="s">
        <v>29</v>
      </c>
      <c r="C2802" t="s">
        <v>30</v>
      </c>
      <c r="D2802" t="s">
        <v>22</v>
      </c>
      <c r="E2802" t="s">
        <v>23</v>
      </c>
      <c r="F2802" t="s">
        <v>5</v>
      </c>
      <c r="H2802" t="s">
        <v>24</v>
      </c>
      <c r="I2802">
        <v>3005052</v>
      </c>
      <c r="J2802">
        <v>3006656</v>
      </c>
      <c r="K2802" t="s">
        <v>52</v>
      </c>
      <c r="L2802" t="s">
        <v>10842</v>
      </c>
      <c r="M2802" t="s">
        <v>10842</v>
      </c>
      <c r="O2802" t="s">
        <v>10843</v>
      </c>
      <c r="P2802" t="s">
        <v>10839</v>
      </c>
      <c r="S2802">
        <v>1605</v>
      </c>
      <c r="T2802">
        <v>534</v>
      </c>
    </row>
    <row r="2803" spans="1:20" x14ac:dyDescent="0.25">
      <c r="A2803" t="s">
        <v>10845</v>
      </c>
      <c r="B2803" t="s">
        <v>29</v>
      </c>
      <c r="C2803" t="s">
        <v>30</v>
      </c>
      <c r="D2803" t="s">
        <v>22</v>
      </c>
      <c r="E2803" t="s">
        <v>23</v>
      </c>
      <c r="F2803" t="s">
        <v>5</v>
      </c>
      <c r="H2803" t="s">
        <v>24</v>
      </c>
      <c r="I2803">
        <v>3006735</v>
      </c>
      <c r="J2803">
        <v>3008036</v>
      </c>
      <c r="K2803" t="s">
        <v>52</v>
      </c>
      <c r="L2803" t="s">
        <v>10847</v>
      </c>
      <c r="M2803" t="s">
        <v>10847</v>
      </c>
      <c r="O2803" t="s">
        <v>10848</v>
      </c>
      <c r="P2803" t="s">
        <v>10844</v>
      </c>
      <c r="S2803">
        <v>1302</v>
      </c>
      <c r="T2803">
        <v>433</v>
      </c>
    </row>
    <row r="2804" spans="1:20" x14ac:dyDescent="0.25">
      <c r="A2804" t="s">
        <v>10849</v>
      </c>
      <c r="B2804" t="s">
        <v>29</v>
      </c>
      <c r="C2804" t="s">
        <v>30</v>
      </c>
      <c r="D2804" t="s">
        <v>22</v>
      </c>
      <c r="E2804" t="s">
        <v>23</v>
      </c>
      <c r="F2804" t="s">
        <v>5</v>
      </c>
      <c r="H2804" t="s">
        <v>24</v>
      </c>
      <c r="I2804">
        <v>3008741</v>
      </c>
      <c r="J2804">
        <v>3009016</v>
      </c>
      <c r="K2804" t="s">
        <v>25</v>
      </c>
      <c r="L2804" t="s">
        <v>10851</v>
      </c>
      <c r="M2804" t="s">
        <v>10851</v>
      </c>
      <c r="O2804" t="s">
        <v>10852</v>
      </c>
      <c r="S2804">
        <v>276</v>
      </c>
      <c r="T2804">
        <v>91</v>
      </c>
    </row>
    <row r="2805" spans="1:20" x14ac:dyDescent="0.25">
      <c r="A2805" t="s">
        <v>10853</v>
      </c>
      <c r="B2805" t="s">
        <v>29</v>
      </c>
      <c r="C2805" t="s">
        <v>30</v>
      </c>
      <c r="D2805" t="s">
        <v>22</v>
      </c>
      <c r="E2805" t="s">
        <v>23</v>
      </c>
      <c r="F2805" t="s">
        <v>5</v>
      </c>
      <c r="H2805" t="s">
        <v>24</v>
      </c>
      <c r="I2805">
        <v>3009117</v>
      </c>
      <c r="J2805">
        <v>3010061</v>
      </c>
      <c r="K2805" t="s">
        <v>25</v>
      </c>
      <c r="L2805" t="s">
        <v>10855</v>
      </c>
      <c r="M2805" t="s">
        <v>10855</v>
      </c>
      <c r="O2805" t="s">
        <v>805</v>
      </c>
      <c r="S2805">
        <v>945</v>
      </c>
      <c r="T2805">
        <v>314</v>
      </c>
    </row>
    <row r="2806" spans="1:20" x14ac:dyDescent="0.25">
      <c r="A2806" t="s">
        <v>10857</v>
      </c>
      <c r="B2806" t="s">
        <v>29</v>
      </c>
      <c r="C2806" t="s">
        <v>30</v>
      </c>
      <c r="D2806" t="s">
        <v>22</v>
      </c>
      <c r="E2806" t="s">
        <v>23</v>
      </c>
      <c r="F2806" t="s">
        <v>5</v>
      </c>
      <c r="H2806" t="s">
        <v>24</v>
      </c>
      <c r="I2806">
        <v>3010089</v>
      </c>
      <c r="J2806">
        <v>3010637</v>
      </c>
      <c r="K2806" t="s">
        <v>52</v>
      </c>
      <c r="L2806" t="s">
        <v>10859</v>
      </c>
      <c r="M2806" t="s">
        <v>10859</v>
      </c>
      <c r="O2806" t="s">
        <v>10860</v>
      </c>
      <c r="P2806" t="s">
        <v>10856</v>
      </c>
      <c r="S2806">
        <v>549</v>
      </c>
      <c r="T2806">
        <v>182</v>
      </c>
    </row>
    <row r="2807" spans="1:20" x14ac:dyDescent="0.25">
      <c r="A2807" t="s">
        <v>10861</v>
      </c>
      <c r="B2807" t="s">
        <v>29</v>
      </c>
      <c r="C2807" t="s">
        <v>30</v>
      </c>
      <c r="D2807" t="s">
        <v>22</v>
      </c>
      <c r="E2807" t="s">
        <v>23</v>
      </c>
      <c r="F2807" t="s">
        <v>5</v>
      </c>
      <c r="H2807" t="s">
        <v>24</v>
      </c>
      <c r="I2807">
        <v>3010791</v>
      </c>
      <c r="J2807">
        <v>3011447</v>
      </c>
      <c r="K2807" t="s">
        <v>25</v>
      </c>
      <c r="L2807" t="s">
        <v>10863</v>
      </c>
      <c r="M2807" t="s">
        <v>10863</v>
      </c>
      <c r="O2807" t="s">
        <v>1615</v>
      </c>
      <c r="S2807">
        <v>657</v>
      </c>
      <c r="T2807">
        <v>218</v>
      </c>
    </row>
    <row r="2808" spans="1:20" x14ac:dyDescent="0.25">
      <c r="A2808" t="s">
        <v>10864</v>
      </c>
      <c r="B2808" t="s">
        <v>29</v>
      </c>
      <c r="C2808" t="s">
        <v>30</v>
      </c>
      <c r="D2808" t="s">
        <v>22</v>
      </c>
      <c r="E2808" t="s">
        <v>23</v>
      </c>
      <c r="F2808" t="s">
        <v>5</v>
      </c>
      <c r="H2808" t="s">
        <v>24</v>
      </c>
      <c r="I2808">
        <v>3011635</v>
      </c>
      <c r="J2808">
        <v>3012651</v>
      </c>
      <c r="K2808" t="s">
        <v>25</v>
      </c>
      <c r="L2808" t="s">
        <v>10866</v>
      </c>
      <c r="M2808" t="s">
        <v>10866</v>
      </c>
      <c r="O2808" t="s">
        <v>56</v>
      </c>
      <c r="S2808">
        <v>1017</v>
      </c>
      <c r="T2808">
        <v>338</v>
      </c>
    </row>
    <row r="2809" spans="1:20" x14ac:dyDescent="0.25">
      <c r="A2809" t="s">
        <v>10867</v>
      </c>
      <c r="B2809" t="s">
        <v>29</v>
      </c>
      <c r="C2809" t="s">
        <v>30</v>
      </c>
      <c r="D2809" t="s">
        <v>22</v>
      </c>
      <c r="E2809" t="s">
        <v>23</v>
      </c>
      <c r="F2809" t="s">
        <v>5</v>
      </c>
      <c r="H2809" t="s">
        <v>24</v>
      </c>
      <c r="I2809">
        <v>3012716</v>
      </c>
      <c r="J2809">
        <v>3013774</v>
      </c>
      <c r="K2809" t="s">
        <v>25</v>
      </c>
      <c r="L2809" t="s">
        <v>10869</v>
      </c>
      <c r="M2809" t="s">
        <v>10869</v>
      </c>
      <c r="O2809" t="s">
        <v>6191</v>
      </c>
      <c r="S2809">
        <v>1059</v>
      </c>
      <c r="T2809">
        <v>352</v>
      </c>
    </row>
    <row r="2810" spans="1:20" x14ac:dyDescent="0.25">
      <c r="A2810" t="s">
        <v>10870</v>
      </c>
      <c r="B2810" t="s">
        <v>29</v>
      </c>
      <c r="C2810" t="s">
        <v>30</v>
      </c>
      <c r="D2810" t="s">
        <v>22</v>
      </c>
      <c r="E2810" t="s">
        <v>23</v>
      </c>
      <c r="F2810" t="s">
        <v>5</v>
      </c>
      <c r="H2810" t="s">
        <v>24</v>
      </c>
      <c r="I2810">
        <v>3013771</v>
      </c>
      <c r="J2810">
        <v>3016002</v>
      </c>
      <c r="K2810" t="s">
        <v>25</v>
      </c>
      <c r="L2810" t="s">
        <v>10872</v>
      </c>
      <c r="M2810" t="s">
        <v>10872</v>
      </c>
      <c r="O2810" t="s">
        <v>2522</v>
      </c>
      <c r="S2810">
        <v>2232</v>
      </c>
      <c r="T2810">
        <v>743</v>
      </c>
    </row>
    <row r="2811" spans="1:20" x14ac:dyDescent="0.25">
      <c r="A2811" t="s">
        <v>10873</v>
      </c>
      <c r="B2811" t="s">
        <v>29</v>
      </c>
      <c r="C2811" t="s">
        <v>30</v>
      </c>
      <c r="D2811" t="s">
        <v>22</v>
      </c>
      <c r="E2811" t="s">
        <v>23</v>
      </c>
      <c r="F2811" t="s">
        <v>5</v>
      </c>
      <c r="H2811" t="s">
        <v>24</v>
      </c>
      <c r="I2811">
        <v>3016090</v>
      </c>
      <c r="J2811">
        <v>3017037</v>
      </c>
      <c r="K2811" t="s">
        <v>25</v>
      </c>
      <c r="L2811" t="s">
        <v>10875</v>
      </c>
      <c r="M2811" t="s">
        <v>10875</v>
      </c>
      <c r="O2811" t="s">
        <v>10876</v>
      </c>
      <c r="S2811">
        <v>948</v>
      </c>
      <c r="T2811">
        <v>315</v>
      </c>
    </row>
    <row r="2812" spans="1:20" x14ac:dyDescent="0.25">
      <c r="A2812" t="s">
        <v>10877</v>
      </c>
      <c r="B2812" t="s">
        <v>29</v>
      </c>
      <c r="C2812" t="s">
        <v>30</v>
      </c>
      <c r="D2812" t="s">
        <v>22</v>
      </c>
      <c r="E2812" t="s">
        <v>23</v>
      </c>
      <c r="F2812" t="s">
        <v>5</v>
      </c>
      <c r="H2812" t="s">
        <v>24</v>
      </c>
      <c r="I2812">
        <v>3017104</v>
      </c>
      <c r="J2812">
        <v>3017835</v>
      </c>
      <c r="K2812" t="s">
        <v>52</v>
      </c>
      <c r="L2812" t="s">
        <v>10879</v>
      </c>
      <c r="M2812" t="s">
        <v>10879</v>
      </c>
      <c r="O2812" t="s">
        <v>10880</v>
      </c>
      <c r="S2812">
        <v>732</v>
      </c>
      <c r="T2812">
        <v>243</v>
      </c>
    </row>
    <row r="2813" spans="1:20" x14ac:dyDescent="0.25">
      <c r="A2813" t="s">
        <v>10881</v>
      </c>
      <c r="B2813" t="s">
        <v>29</v>
      </c>
      <c r="C2813" t="s">
        <v>30</v>
      </c>
      <c r="D2813" t="s">
        <v>22</v>
      </c>
      <c r="E2813" t="s">
        <v>23</v>
      </c>
      <c r="F2813" t="s">
        <v>5</v>
      </c>
      <c r="H2813" t="s">
        <v>24</v>
      </c>
      <c r="I2813">
        <v>3017859</v>
      </c>
      <c r="J2813">
        <v>3018878</v>
      </c>
      <c r="K2813" t="s">
        <v>52</v>
      </c>
      <c r="L2813" t="s">
        <v>10883</v>
      </c>
      <c r="M2813" t="s">
        <v>10883</v>
      </c>
      <c r="O2813" t="s">
        <v>10884</v>
      </c>
      <c r="S2813">
        <v>1020</v>
      </c>
      <c r="T2813">
        <v>339</v>
      </c>
    </row>
    <row r="2814" spans="1:20" x14ac:dyDescent="0.25">
      <c r="A2814" t="s">
        <v>10885</v>
      </c>
      <c r="B2814" t="s">
        <v>29</v>
      </c>
      <c r="C2814" t="s">
        <v>30</v>
      </c>
      <c r="D2814" t="s">
        <v>22</v>
      </c>
      <c r="E2814" t="s">
        <v>23</v>
      </c>
      <c r="F2814" t="s">
        <v>5</v>
      </c>
      <c r="H2814" t="s">
        <v>24</v>
      </c>
      <c r="I2814">
        <v>3019001</v>
      </c>
      <c r="J2814">
        <v>3019729</v>
      </c>
      <c r="K2814" t="s">
        <v>52</v>
      </c>
      <c r="L2814" t="s">
        <v>10887</v>
      </c>
      <c r="M2814" t="s">
        <v>10887</v>
      </c>
      <c r="O2814" t="s">
        <v>10888</v>
      </c>
      <c r="S2814">
        <v>729</v>
      </c>
      <c r="T2814">
        <v>242</v>
      </c>
    </row>
    <row r="2815" spans="1:20" x14ac:dyDescent="0.25">
      <c r="A2815" t="s">
        <v>10889</v>
      </c>
      <c r="B2815" t="s">
        <v>29</v>
      </c>
      <c r="C2815" t="s">
        <v>30</v>
      </c>
      <c r="D2815" t="s">
        <v>22</v>
      </c>
      <c r="E2815" t="s">
        <v>23</v>
      </c>
      <c r="F2815" t="s">
        <v>5</v>
      </c>
      <c r="H2815" t="s">
        <v>24</v>
      </c>
      <c r="I2815">
        <v>3019853</v>
      </c>
      <c r="J2815">
        <v>3020818</v>
      </c>
      <c r="K2815" t="s">
        <v>25</v>
      </c>
      <c r="L2815" t="s">
        <v>10891</v>
      </c>
      <c r="M2815" t="s">
        <v>10891</v>
      </c>
      <c r="O2815" t="s">
        <v>5288</v>
      </c>
      <c r="S2815">
        <v>966</v>
      </c>
      <c r="T2815">
        <v>321</v>
      </c>
    </row>
    <row r="2816" spans="1:20" x14ac:dyDescent="0.25">
      <c r="A2816" t="s">
        <v>10892</v>
      </c>
      <c r="B2816" t="s">
        <v>29</v>
      </c>
      <c r="C2816" t="s">
        <v>30</v>
      </c>
      <c r="D2816" t="s">
        <v>22</v>
      </c>
      <c r="E2816" t="s">
        <v>23</v>
      </c>
      <c r="F2816" t="s">
        <v>5</v>
      </c>
      <c r="H2816" t="s">
        <v>24</v>
      </c>
      <c r="I2816">
        <v>3020801</v>
      </c>
      <c r="J2816">
        <v>3021394</v>
      </c>
      <c r="K2816" t="s">
        <v>52</v>
      </c>
      <c r="L2816" t="s">
        <v>10894</v>
      </c>
      <c r="M2816" t="s">
        <v>10894</v>
      </c>
      <c r="O2816" t="s">
        <v>10895</v>
      </c>
      <c r="S2816">
        <v>594</v>
      </c>
      <c r="T2816">
        <v>197</v>
      </c>
    </row>
    <row r="2817" spans="1:20" x14ac:dyDescent="0.25">
      <c r="A2817" t="s">
        <v>10896</v>
      </c>
      <c r="B2817" t="s">
        <v>29</v>
      </c>
      <c r="C2817" t="s">
        <v>30</v>
      </c>
      <c r="D2817" t="s">
        <v>22</v>
      </c>
      <c r="E2817" t="s">
        <v>23</v>
      </c>
      <c r="F2817" t="s">
        <v>5</v>
      </c>
      <c r="H2817" t="s">
        <v>24</v>
      </c>
      <c r="I2817">
        <v>3021398</v>
      </c>
      <c r="J2817">
        <v>3022900</v>
      </c>
      <c r="K2817" t="s">
        <v>52</v>
      </c>
      <c r="L2817" t="s">
        <v>10898</v>
      </c>
      <c r="M2817" t="s">
        <v>10898</v>
      </c>
      <c r="O2817" t="s">
        <v>56</v>
      </c>
      <c r="S2817">
        <v>1503</v>
      </c>
      <c r="T2817">
        <v>500</v>
      </c>
    </row>
    <row r="2818" spans="1:20" x14ac:dyDescent="0.25">
      <c r="A2818" t="s">
        <v>10899</v>
      </c>
      <c r="B2818" t="s">
        <v>29</v>
      </c>
      <c r="C2818" t="s">
        <v>30</v>
      </c>
      <c r="D2818" t="s">
        <v>22</v>
      </c>
      <c r="E2818" t="s">
        <v>23</v>
      </c>
      <c r="F2818" t="s">
        <v>5</v>
      </c>
      <c r="H2818" t="s">
        <v>24</v>
      </c>
      <c r="I2818">
        <v>3022940</v>
      </c>
      <c r="J2818">
        <v>3023341</v>
      </c>
      <c r="K2818" t="s">
        <v>52</v>
      </c>
      <c r="L2818" t="s">
        <v>10901</v>
      </c>
      <c r="M2818" t="s">
        <v>10901</v>
      </c>
      <c r="O2818" t="s">
        <v>56</v>
      </c>
      <c r="S2818">
        <v>402</v>
      </c>
      <c r="T2818">
        <v>133</v>
      </c>
    </row>
    <row r="2819" spans="1:20" x14ac:dyDescent="0.25">
      <c r="A2819" t="s">
        <v>10902</v>
      </c>
      <c r="B2819" t="s">
        <v>29</v>
      </c>
      <c r="C2819" t="s">
        <v>30</v>
      </c>
      <c r="D2819" t="s">
        <v>22</v>
      </c>
      <c r="E2819" t="s">
        <v>23</v>
      </c>
      <c r="F2819" t="s">
        <v>5</v>
      </c>
      <c r="H2819" t="s">
        <v>24</v>
      </c>
      <c r="I2819">
        <v>3023338</v>
      </c>
      <c r="J2819">
        <v>3024183</v>
      </c>
      <c r="K2819" t="s">
        <v>52</v>
      </c>
      <c r="L2819" t="s">
        <v>10904</v>
      </c>
      <c r="M2819" t="s">
        <v>10904</v>
      </c>
      <c r="O2819" t="s">
        <v>56</v>
      </c>
      <c r="S2819">
        <v>846</v>
      </c>
      <c r="T2819">
        <v>281</v>
      </c>
    </row>
    <row r="2820" spans="1:20" x14ac:dyDescent="0.25">
      <c r="A2820" t="s">
        <v>10905</v>
      </c>
      <c r="B2820" t="s">
        <v>29</v>
      </c>
      <c r="C2820" t="s">
        <v>30</v>
      </c>
      <c r="D2820" t="s">
        <v>22</v>
      </c>
      <c r="E2820" t="s">
        <v>23</v>
      </c>
      <c r="F2820" t="s">
        <v>5</v>
      </c>
      <c r="H2820" t="s">
        <v>24</v>
      </c>
      <c r="I2820">
        <v>3024263</v>
      </c>
      <c r="J2820">
        <v>3025693</v>
      </c>
      <c r="K2820" t="s">
        <v>52</v>
      </c>
      <c r="L2820" t="s">
        <v>10907</v>
      </c>
      <c r="M2820" t="s">
        <v>10907</v>
      </c>
      <c r="O2820" t="s">
        <v>56</v>
      </c>
      <c r="S2820">
        <v>1431</v>
      </c>
      <c r="T2820">
        <v>476</v>
      </c>
    </row>
    <row r="2821" spans="1:20" x14ac:dyDescent="0.25">
      <c r="A2821" t="s">
        <v>10908</v>
      </c>
      <c r="B2821" t="s">
        <v>29</v>
      </c>
      <c r="C2821" t="s">
        <v>30</v>
      </c>
      <c r="D2821" t="s">
        <v>22</v>
      </c>
      <c r="E2821" t="s">
        <v>23</v>
      </c>
      <c r="F2821" t="s">
        <v>5</v>
      </c>
      <c r="H2821" t="s">
        <v>24</v>
      </c>
      <c r="I2821">
        <v>3025863</v>
      </c>
      <c r="J2821">
        <v>3027803</v>
      </c>
      <c r="K2821" t="s">
        <v>52</v>
      </c>
      <c r="L2821" t="s">
        <v>10910</v>
      </c>
      <c r="M2821" t="s">
        <v>10910</v>
      </c>
      <c r="O2821" t="s">
        <v>809</v>
      </c>
      <c r="S2821">
        <v>1941</v>
      </c>
      <c r="T2821">
        <v>646</v>
      </c>
    </row>
    <row r="2822" spans="1:20" x14ac:dyDescent="0.25">
      <c r="A2822" t="s">
        <v>10911</v>
      </c>
      <c r="B2822" t="s">
        <v>29</v>
      </c>
      <c r="C2822" t="s">
        <v>30</v>
      </c>
      <c r="D2822" t="s">
        <v>22</v>
      </c>
      <c r="E2822" t="s">
        <v>23</v>
      </c>
      <c r="F2822" t="s">
        <v>5</v>
      </c>
      <c r="H2822" t="s">
        <v>24</v>
      </c>
      <c r="I2822">
        <v>3027987</v>
      </c>
      <c r="J2822">
        <v>3028163</v>
      </c>
      <c r="K2822" t="s">
        <v>25</v>
      </c>
      <c r="L2822" t="s">
        <v>10913</v>
      </c>
      <c r="M2822" t="s">
        <v>10913</v>
      </c>
      <c r="O2822" t="s">
        <v>10914</v>
      </c>
      <c r="S2822">
        <v>177</v>
      </c>
      <c r="T2822">
        <v>58</v>
      </c>
    </row>
    <row r="2823" spans="1:20" x14ac:dyDescent="0.25">
      <c r="A2823" t="s">
        <v>10915</v>
      </c>
      <c r="B2823" t="s">
        <v>29</v>
      </c>
      <c r="C2823" t="s">
        <v>30</v>
      </c>
      <c r="D2823" t="s">
        <v>22</v>
      </c>
      <c r="E2823" t="s">
        <v>23</v>
      </c>
      <c r="F2823" t="s">
        <v>5</v>
      </c>
      <c r="H2823" t="s">
        <v>24</v>
      </c>
      <c r="I2823">
        <v>3028197</v>
      </c>
      <c r="J2823">
        <v>3028541</v>
      </c>
      <c r="K2823" t="s">
        <v>52</v>
      </c>
      <c r="L2823" t="s">
        <v>10917</v>
      </c>
      <c r="M2823" t="s">
        <v>10917</v>
      </c>
      <c r="O2823" t="s">
        <v>10918</v>
      </c>
      <c r="S2823">
        <v>345</v>
      </c>
      <c r="T2823">
        <v>114</v>
      </c>
    </row>
    <row r="2824" spans="1:20" x14ac:dyDescent="0.25">
      <c r="A2824" t="s">
        <v>10919</v>
      </c>
      <c r="B2824" t="s">
        <v>29</v>
      </c>
      <c r="C2824" t="s">
        <v>30</v>
      </c>
      <c r="D2824" t="s">
        <v>22</v>
      </c>
      <c r="E2824" t="s">
        <v>23</v>
      </c>
      <c r="F2824" t="s">
        <v>5</v>
      </c>
      <c r="H2824" t="s">
        <v>24</v>
      </c>
      <c r="I2824">
        <v>3028553</v>
      </c>
      <c r="J2824">
        <v>3029512</v>
      </c>
      <c r="K2824" t="s">
        <v>52</v>
      </c>
      <c r="L2824" t="s">
        <v>10921</v>
      </c>
      <c r="M2824" t="s">
        <v>10921</v>
      </c>
      <c r="O2824" t="s">
        <v>10922</v>
      </c>
      <c r="S2824">
        <v>960</v>
      </c>
      <c r="T2824">
        <v>319</v>
      </c>
    </row>
    <row r="2825" spans="1:20" x14ac:dyDescent="0.25">
      <c r="A2825" t="s">
        <v>10923</v>
      </c>
      <c r="B2825" t="s">
        <v>29</v>
      </c>
      <c r="C2825" t="s">
        <v>30</v>
      </c>
      <c r="D2825" t="s">
        <v>22</v>
      </c>
      <c r="E2825" t="s">
        <v>23</v>
      </c>
      <c r="F2825" t="s">
        <v>5</v>
      </c>
      <c r="H2825" t="s">
        <v>24</v>
      </c>
      <c r="I2825">
        <v>3029768</v>
      </c>
      <c r="J2825">
        <v>3030541</v>
      </c>
      <c r="K2825" t="s">
        <v>25</v>
      </c>
      <c r="L2825" t="s">
        <v>10925</v>
      </c>
      <c r="M2825" t="s">
        <v>10925</v>
      </c>
      <c r="O2825" t="s">
        <v>4266</v>
      </c>
      <c r="S2825">
        <v>774</v>
      </c>
      <c r="T2825">
        <v>257</v>
      </c>
    </row>
    <row r="2826" spans="1:20" x14ac:dyDescent="0.25">
      <c r="A2826" t="s">
        <v>10926</v>
      </c>
      <c r="B2826" t="s">
        <v>29</v>
      </c>
      <c r="C2826" t="s">
        <v>30</v>
      </c>
      <c r="D2826" t="s">
        <v>22</v>
      </c>
      <c r="E2826" t="s">
        <v>23</v>
      </c>
      <c r="F2826" t="s">
        <v>5</v>
      </c>
      <c r="H2826" t="s">
        <v>24</v>
      </c>
      <c r="I2826">
        <v>3030609</v>
      </c>
      <c r="J2826">
        <v>3031631</v>
      </c>
      <c r="K2826" t="s">
        <v>25</v>
      </c>
      <c r="L2826" t="s">
        <v>10928</v>
      </c>
      <c r="M2826" t="s">
        <v>10928</v>
      </c>
      <c r="O2826" t="s">
        <v>56</v>
      </c>
      <c r="S2826">
        <v>1023</v>
      </c>
      <c r="T2826">
        <v>340</v>
      </c>
    </row>
    <row r="2827" spans="1:20" x14ac:dyDescent="0.25">
      <c r="A2827" t="s">
        <v>10929</v>
      </c>
      <c r="B2827" t="s">
        <v>29</v>
      </c>
      <c r="C2827" t="s">
        <v>30</v>
      </c>
      <c r="D2827" t="s">
        <v>22</v>
      </c>
      <c r="E2827" t="s">
        <v>23</v>
      </c>
      <c r="F2827" t="s">
        <v>5</v>
      </c>
      <c r="H2827" t="s">
        <v>24</v>
      </c>
      <c r="I2827">
        <v>3031689</v>
      </c>
      <c r="J2827">
        <v>3032924</v>
      </c>
      <c r="K2827" t="s">
        <v>25</v>
      </c>
      <c r="L2827" t="s">
        <v>10931</v>
      </c>
      <c r="M2827" t="s">
        <v>10931</v>
      </c>
      <c r="O2827" t="s">
        <v>300</v>
      </c>
      <c r="S2827">
        <v>1236</v>
      </c>
      <c r="T2827">
        <v>411</v>
      </c>
    </row>
    <row r="2828" spans="1:20" x14ac:dyDescent="0.25">
      <c r="A2828" t="s">
        <v>10932</v>
      </c>
      <c r="B2828" t="s">
        <v>29</v>
      </c>
      <c r="C2828" t="s">
        <v>30</v>
      </c>
      <c r="D2828" t="s">
        <v>22</v>
      </c>
      <c r="E2828" t="s">
        <v>23</v>
      </c>
      <c r="F2828" t="s">
        <v>5</v>
      </c>
      <c r="H2828" t="s">
        <v>24</v>
      </c>
      <c r="I2828">
        <v>3033030</v>
      </c>
      <c r="J2828">
        <v>3033716</v>
      </c>
      <c r="K2828" t="s">
        <v>25</v>
      </c>
      <c r="L2828" t="s">
        <v>10934</v>
      </c>
      <c r="M2828" t="s">
        <v>10934</v>
      </c>
      <c r="O2828" t="s">
        <v>10935</v>
      </c>
      <c r="S2828">
        <v>687</v>
      </c>
      <c r="T2828">
        <v>228</v>
      </c>
    </row>
    <row r="2829" spans="1:20" x14ac:dyDescent="0.25">
      <c r="A2829" t="s">
        <v>10936</v>
      </c>
      <c r="B2829" t="s">
        <v>29</v>
      </c>
      <c r="C2829" t="s">
        <v>30</v>
      </c>
      <c r="D2829" t="s">
        <v>22</v>
      </c>
      <c r="E2829" t="s">
        <v>23</v>
      </c>
      <c r="F2829" t="s">
        <v>5</v>
      </c>
      <c r="H2829" t="s">
        <v>24</v>
      </c>
      <c r="I2829">
        <v>3033713</v>
      </c>
      <c r="J2829">
        <v>3035785</v>
      </c>
      <c r="K2829" t="s">
        <v>25</v>
      </c>
      <c r="L2829" t="s">
        <v>10938</v>
      </c>
      <c r="M2829" t="s">
        <v>10938</v>
      </c>
      <c r="O2829" t="s">
        <v>10939</v>
      </c>
      <c r="S2829">
        <v>2073</v>
      </c>
      <c r="T2829">
        <v>690</v>
      </c>
    </row>
    <row r="2830" spans="1:20" x14ac:dyDescent="0.25">
      <c r="A2830" t="s">
        <v>10940</v>
      </c>
      <c r="B2830" t="s">
        <v>29</v>
      </c>
      <c r="C2830" t="s">
        <v>30</v>
      </c>
      <c r="D2830" t="s">
        <v>22</v>
      </c>
      <c r="E2830" t="s">
        <v>23</v>
      </c>
      <c r="F2830" t="s">
        <v>5</v>
      </c>
      <c r="H2830" t="s">
        <v>24</v>
      </c>
      <c r="I2830">
        <v>3035785</v>
      </c>
      <c r="J2830">
        <v>3036438</v>
      </c>
      <c r="K2830" t="s">
        <v>25</v>
      </c>
      <c r="L2830" t="s">
        <v>10942</v>
      </c>
      <c r="M2830" t="s">
        <v>10942</v>
      </c>
      <c r="O2830" t="s">
        <v>191</v>
      </c>
      <c r="S2830">
        <v>654</v>
      </c>
      <c r="T2830">
        <v>217</v>
      </c>
    </row>
    <row r="2831" spans="1:20" x14ac:dyDescent="0.25">
      <c r="A2831" t="s">
        <v>10943</v>
      </c>
      <c r="B2831" t="s">
        <v>29</v>
      </c>
      <c r="C2831" t="s">
        <v>30</v>
      </c>
      <c r="D2831" t="s">
        <v>22</v>
      </c>
      <c r="E2831" t="s">
        <v>23</v>
      </c>
      <c r="F2831" t="s">
        <v>5</v>
      </c>
      <c r="H2831" t="s">
        <v>24</v>
      </c>
      <c r="I2831">
        <v>3036441</v>
      </c>
      <c r="J2831">
        <v>3037055</v>
      </c>
      <c r="K2831" t="s">
        <v>25</v>
      </c>
      <c r="L2831" t="s">
        <v>10945</v>
      </c>
      <c r="M2831" t="s">
        <v>10945</v>
      </c>
      <c r="O2831" t="s">
        <v>10946</v>
      </c>
      <c r="S2831">
        <v>615</v>
      </c>
      <c r="T2831">
        <v>204</v>
      </c>
    </row>
    <row r="2832" spans="1:20" x14ac:dyDescent="0.25">
      <c r="A2832" t="s">
        <v>10947</v>
      </c>
      <c r="B2832" t="s">
        <v>29</v>
      </c>
      <c r="C2832" t="s">
        <v>30</v>
      </c>
      <c r="D2832" t="s">
        <v>22</v>
      </c>
      <c r="E2832" t="s">
        <v>23</v>
      </c>
      <c r="F2832" t="s">
        <v>5</v>
      </c>
      <c r="H2832" t="s">
        <v>24</v>
      </c>
      <c r="I2832">
        <v>3037101</v>
      </c>
      <c r="J2832">
        <v>3038054</v>
      </c>
      <c r="K2832" t="s">
        <v>52</v>
      </c>
      <c r="L2832" t="s">
        <v>10949</v>
      </c>
      <c r="M2832" t="s">
        <v>10949</v>
      </c>
      <c r="O2832" t="s">
        <v>10950</v>
      </c>
      <c r="S2832">
        <v>954</v>
      </c>
      <c r="T2832">
        <v>317</v>
      </c>
    </row>
    <row r="2833" spans="1:20" x14ac:dyDescent="0.25">
      <c r="A2833" t="s">
        <v>10951</v>
      </c>
      <c r="B2833" t="s">
        <v>29</v>
      </c>
      <c r="C2833" t="s">
        <v>30</v>
      </c>
      <c r="D2833" t="s">
        <v>22</v>
      </c>
      <c r="E2833" t="s">
        <v>23</v>
      </c>
      <c r="F2833" t="s">
        <v>5</v>
      </c>
      <c r="H2833" t="s">
        <v>24</v>
      </c>
      <c r="I2833">
        <v>3038065</v>
      </c>
      <c r="J2833">
        <v>3040569</v>
      </c>
      <c r="K2833" t="s">
        <v>52</v>
      </c>
      <c r="L2833" t="s">
        <v>10953</v>
      </c>
      <c r="M2833" t="s">
        <v>10953</v>
      </c>
      <c r="O2833" t="s">
        <v>10954</v>
      </c>
      <c r="S2833">
        <v>2505</v>
      </c>
      <c r="T2833">
        <v>834</v>
      </c>
    </row>
    <row r="2834" spans="1:20" x14ac:dyDescent="0.25">
      <c r="A2834" t="s">
        <v>10955</v>
      </c>
      <c r="B2834" t="s">
        <v>29</v>
      </c>
      <c r="C2834" t="s">
        <v>30</v>
      </c>
      <c r="D2834" t="s">
        <v>22</v>
      </c>
      <c r="E2834" t="s">
        <v>23</v>
      </c>
      <c r="F2834" t="s">
        <v>5</v>
      </c>
      <c r="H2834" t="s">
        <v>24</v>
      </c>
      <c r="I2834">
        <v>3040659</v>
      </c>
      <c r="J2834">
        <v>3043961</v>
      </c>
      <c r="K2834" t="s">
        <v>52</v>
      </c>
      <c r="L2834" t="s">
        <v>10957</v>
      </c>
      <c r="M2834" t="s">
        <v>10957</v>
      </c>
      <c r="O2834" t="s">
        <v>10950</v>
      </c>
      <c r="S2834">
        <v>3303</v>
      </c>
      <c r="T2834">
        <v>1100</v>
      </c>
    </row>
    <row r="2835" spans="1:20" x14ac:dyDescent="0.25">
      <c r="A2835" t="s">
        <v>10958</v>
      </c>
      <c r="B2835" t="s">
        <v>29</v>
      </c>
      <c r="C2835" t="s">
        <v>30</v>
      </c>
      <c r="D2835" t="s">
        <v>22</v>
      </c>
      <c r="E2835" t="s">
        <v>23</v>
      </c>
      <c r="F2835" t="s">
        <v>5</v>
      </c>
      <c r="H2835" t="s">
        <v>24</v>
      </c>
      <c r="I2835">
        <v>3043997</v>
      </c>
      <c r="J2835">
        <v>3044935</v>
      </c>
      <c r="K2835" t="s">
        <v>52</v>
      </c>
      <c r="L2835" t="s">
        <v>10960</v>
      </c>
      <c r="M2835" t="s">
        <v>10960</v>
      </c>
      <c r="O2835" t="s">
        <v>10961</v>
      </c>
      <c r="S2835">
        <v>939</v>
      </c>
      <c r="T2835">
        <v>312</v>
      </c>
    </row>
    <row r="2836" spans="1:20" x14ac:dyDescent="0.25">
      <c r="A2836" t="s">
        <v>10962</v>
      </c>
      <c r="B2836" t="s">
        <v>29</v>
      </c>
      <c r="C2836" t="s">
        <v>30</v>
      </c>
      <c r="D2836" t="s">
        <v>22</v>
      </c>
      <c r="E2836" t="s">
        <v>23</v>
      </c>
      <c r="F2836" t="s">
        <v>5</v>
      </c>
      <c r="H2836" t="s">
        <v>24</v>
      </c>
      <c r="I2836">
        <v>3044937</v>
      </c>
      <c r="J2836">
        <v>3046397</v>
      </c>
      <c r="K2836" t="s">
        <v>52</v>
      </c>
      <c r="L2836" t="s">
        <v>10964</v>
      </c>
      <c r="M2836" t="s">
        <v>10964</v>
      </c>
      <c r="O2836" t="s">
        <v>10954</v>
      </c>
      <c r="S2836">
        <v>1461</v>
      </c>
      <c r="T2836">
        <v>486</v>
      </c>
    </row>
    <row r="2837" spans="1:20" x14ac:dyDescent="0.25">
      <c r="A2837" t="s">
        <v>10965</v>
      </c>
      <c r="B2837" t="s">
        <v>29</v>
      </c>
      <c r="C2837" t="s">
        <v>30</v>
      </c>
      <c r="D2837" t="s">
        <v>22</v>
      </c>
      <c r="E2837" t="s">
        <v>23</v>
      </c>
      <c r="F2837" t="s">
        <v>5</v>
      </c>
      <c r="H2837" t="s">
        <v>24</v>
      </c>
      <c r="I2837">
        <v>3046412</v>
      </c>
      <c r="J2837">
        <v>3047473</v>
      </c>
      <c r="K2837" t="s">
        <v>52</v>
      </c>
      <c r="L2837" t="s">
        <v>10967</v>
      </c>
      <c r="M2837" t="s">
        <v>10967</v>
      </c>
      <c r="O2837" t="s">
        <v>10968</v>
      </c>
      <c r="S2837">
        <v>1062</v>
      </c>
      <c r="T2837">
        <v>353</v>
      </c>
    </row>
    <row r="2838" spans="1:20" x14ac:dyDescent="0.25">
      <c r="A2838" t="s">
        <v>10969</v>
      </c>
      <c r="B2838" t="s">
        <v>29</v>
      </c>
      <c r="C2838" t="s">
        <v>30</v>
      </c>
      <c r="D2838" t="s">
        <v>22</v>
      </c>
      <c r="E2838" t="s">
        <v>23</v>
      </c>
      <c r="F2838" t="s">
        <v>5</v>
      </c>
      <c r="H2838" t="s">
        <v>24</v>
      </c>
      <c r="I2838">
        <v>3047705</v>
      </c>
      <c r="J2838">
        <v>3048769</v>
      </c>
      <c r="K2838" t="s">
        <v>52</v>
      </c>
      <c r="L2838" t="s">
        <v>10971</v>
      </c>
      <c r="M2838" t="s">
        <v>10971</v>
      </c>
      <c r="O2838" t="s">
        <v>10972</v>
      </c>
      <c r="S2838">
        <v>1065</v>
      </c>
      <c r="T2838">
        <v>354</v>
      </c>
    </row>
    <row r="2839" spans="1:20" x14ac:dyDescent="0.25">
      <c r="A2839" t="s">
        <v>10973</v>
      </c>
      <c r="B2839" t="s">
        <v>29</v>
      </c>
      <c r="C2839" t="s">
        <v>30</v>
      </c>
      <c r="D2839" t="s">
        <v>22</v>
      </c>
      <c r="E2839" t="s">
        <v>23</v>
      </c>
      <c r="F2839" t="s">
        <v>5</v>
      </c>
      <c r="H2839" t="s">
        <v>24</v>
      </c>
      <c r="I2839">
        <v>3048817</v>
      </c>
      <c r="J2839">
        <v>3049971</v>
      </c>
      <c r="K2839" t="s">
        <v>52</v>
      </c>
      <c r="L2839" t="s">
        <v>10975</v>
      </c>
      <c r="M2839" t="s">
        <v>10975</v>
      </c>
      <c r="O2839" t="s">
        <v>10976</v>
      </c>
      <c r="S2839">
        <v>1155</v>
      </c>
      <c r="T2839">
        <v>384</v>
      </c>
    </row>
    <row r="2840" spans="1:20" x14ac:dyDescent="0.25">
      <c r="A2840" t="s">
        <v>10977</v>
      </c>
      <c r="B2840" t="s">
        <v>29</v>
      </c>
      <c r="C2840" t="s">
        <v>30</v>
      </c>
      <c r="D2840" t="s">
        <v>22</v>
      </c>
      <c r="E2840" t="s">
        <v>23</v>
      </c>
      <c r="F2840" t="s">
        <v>5</v>
      </c>
      <c r="H2840" t="s">
        <v>24</v>
      </c>
      <c r="I2840">
        <v>3050063</v>
      </c>
      <c r="J2840">
        <v>3051091</v>
      </c>
      <c r="K2840" t="s">
        <v>52</v>
      </c>
      <c r="L2840" t="s">
        <v>10979</v>
      </c>
      <c r="M2840" t="s">
        <v>10979</v>
      </c>
      <c r="O2840" t="s">
        <v>10980</v>
      </c>
      <c r="S2840">
        <v>1029</v>
      </c>
      <c r="T2840">
        <v>342</v>
      </c>
    </row>
    <row r="2841" spans="1:20" x14ac:dyDescent="0.25">
      <c r="A2841" t="s">
        <v>10982</v>
      </c>
      <c r="B2841" t="s">
        <v>29</v>
      </c>
      <c r="C2841" t="s">
        <v>30</v>
      </c>
      <c r="D2841" t="s">
        <v>22</v>
      </c>
      <c r="E2841" t="s">
        <v>23</v>
      </c>
      <c r="F2841" t="s">
        <v>5</v>
      </c>
      <c r="H2841" t="s">
        <v>24</v>
      </c>
      <c r="I2841">
        <v>3051091</v>
      </c>
      <c r="J2841">
        <v>3053091</v>
      </c>
      <c r="K2841" t="s">
        <v>52</v>
      </c>
      <c r="L2841" t="s">
        <v>10984</v>
      </c>
      <c r="M2841" t="s">
        <v>10984</v>
      </c>
      <c r="O2841" t="s">
        <v>10985</v>
      </c>
      <c r="P2841" t="s">
        <v>10981</v>
      </c>
      <c r="S2841">
        <v>2001</v>
      </c>
      <c r="T2841">
        <v>666</v>
      </c>
    </row>
    <row r="2842" spans="1:20" x14ac:dyDescent="0.25">
      <c r="A2842" t="s">
        <v>10986</v>
      </c>
      <c r="B2842" t="s">
        <v>29</v>
      </c>
      <c r="C2842" t="s">
        <v>30</v>
      </c>
      <c r="D2842" t="s">
        <v>22</v>
      </c>
      <c r="E2842" t="s">
        <v>23</v>
      </c>
      <c r="F2842" t="s">
        <v>5</v>
      </c>
      <c r="H2842" t="s">
        <v>24</v>
      </c>
      <c r="I2842">
        <v>3053328</v>
      </c>
      <c r="J2842">
        <v>3054329</v>
      </c>
      <c r="K2842" t="s">
        <v>25</v>
      </c>
      <c r="L2842" t="s">
        <v>10988</v>
      </c>
      <c r="M2842" t="s">
        <v>10988</v>
      </c>
      <c r="O2842" t="s">
        <v>10989</v>
      </c>
      <c r="S2842">
        <v>1002</v>
      </c>
      <c r="T2842">
        <v>333</v>
      </c>
    </row>
    <row r="2843" spans="1:20" x14ac:dyDescent="0.25">
      <c r="A2843" t="s">
        <v>10990</v>
      </c>
      <c r="B2843" t="s">
        <v>29</v>
      </c>
      <c r="C2843" t="s">
        <v>30</v>
      </c>
      <c r="D2843" t="s">
        <v>22</v>
      </c>
      <c r="E2843" t="s">
        <v>23</v>
      </c>
      <c r="F2843" t="s">
        <v>5</v>
      </c>
      <c r="H2843" t="s">
        <v>24</v>
      </c>
      <c r="I2843">
        <v>3054473</v>
      </c>
      <c r="J2843">
        <v>3055663</v>
      </c>
      <c r="K2843" t="s">
        <v>25</v>
      </c>
      <c r="L2843" t="s">
        <v>10992</v>
      </c>
      <c r="M2843" t="s">
        <v>10992</v>
      </c>
      <c r="O2843" t="s">
        <v>10993</v>
      </c>
      <c r="S2843">
        <v>1191</v>
      </c>
      <c r="T2843">
        <v>396</v>
      </c>
    </row>
    <row r="2844" spans="1:20" x14ac:dyDescent="0.25">
      <c r="A2844" t="s">
        <v>10994</v>
      </c>
      <c r="B2844" t="s">
        <v>29</v>
      </c>
      <c r="C2844" t="s">
        <v>30</v>
      </c>
      <c r="D2844" t="s">
        <v>22</v>
      </c>
      <c r="E2844" t="s">
        <v>23</v>
      </c>
      <c r="F2844" t="s">
        <v>5</v>
      </c>
      <c r="H2844" t="s">
        <v>24</v>
      </c>
      <c r="I2844">
        <v>3055737</v>
      </c>
      <c r="J2844">
        <v>3057131</v>
      </c>
      <c r="K2844" t="s">
        <v>25</v>
      </c>
      <c r="L2844" t="s">
        <v>10996</v>
      </c>
      <c r="M2844" t="s">
        <v>10996</v>
      </c>
      <c r="O2844" t="s">
        <v>10997</v>
      </c>
      <c r="S2844">
        <v>1395</v>
      </c>
      <c r="T2844">
        <v>464</v>
      </c>
    </row>
    <row r="2845" spans="1:20" x14ac:dyDescent="0.25">
      <c r="A2845" t="s">
        <v>10999</v>
      </c>
      <c r="B2845" t="s">
        <v>29</v>
      </c>
      <c r="C2845" t="s">
        <v>30</v>
      </c>
      <c r="D2845" t="s">
        <v>22</v>
      </c>
      <c r="E2845" t="s">
        <v>23</v>
      </c>
      <c r="F2845" t="s">
        <v>5</v>
      </c>
      <c r="H2845" t="s">
        <v>24</v>
      </c>
      <c r="I2845">
        <v>3057144</v>
      </c>
      <c r="J2845">
        <v>3058013</v>
      </c>
      <c r="K2845" t="s">
        <v>25</v>
      </c>
      <c r="L2845" t="s">
        <v>11001</v>
      </c>
      <c r="M2845" t="s">
        <v>11001</v>
      </c>
      <c r="O2845" t="s">
        <v>11002</v>
      </c>
      <c r="P2845" t="s">
        <v>10998</v>
      </c>
      <c r="S2845">
        <v>870</v>
      </c>
      <c r="T2845">
        <v>289</v>
      </c>
    </row>
    <row r="2846" spans="1:20" x14ac:dyDescent="0.25">
      <c r="A2846" t="s">
        <v>11003</v>
      </c>
      <c r="B2846" t="s">
        <v>29</v>
      </c>
      <c r="C2846" t="s">
        <v>30</v>
      </c>
      <c r="D2846" t="s">
        <v>22</v>
      </c>
      <c r="E2846" t="s">
        <v>23</v>
      </c>
      <c r="F2846" t="s">
        <v>5</v>
      </c>
      <c r="H2846" t="s">
        <v>24</v>
      </c>
      <c r="I2846">
        <v>3058218</v>
      </c>
      <c r="J2846">
        <v>3058976</v>
      </c>
      <c r="K2846" t="s">
        <v>25</v>
      </c>
      <c r="L2846" t="s">
        <v>11005</v>
      </c>
      <c r="M2846" t="s">
        <v>11005</v>
      </c>
      <c r="O2846" t="s">
        <v>1113</v>
      </c>
      <c r="S2846">
        <v>759</v>
      </c>
      <c r="T2846">
        <v>252</v>
      </c>
    </row>
    <row r="2847" spans="1:20" x14ac:dyDescent="0.25">
      <c r="A2847" t="s">
        <v>11006</v>
      </c>
      <c r="B2847" t="s">
        <v>29</v>
      </c>
      <c r="C2847" t="s">
        <v>30</v>
      </c>
      <c r="D2847" t="s">
        <v>22</v>
      </c>
      <c r="E2847" t="s">
        <v>23</v>
      </c>
      <c r="F2847" t="s">
        <v>5</v>
      </c>
      <c r="H2847" t="s">
        <v>24</v>
      </c>
      <c r="I2847">
        <v>3059048</v>
      </c>
      <c r="J2847">
        <v>3059719</v>
      </c>
      <c r="K2847" t="s">
        <v>25</v>
      </c>
      <c r="L2847" t="s">
        <v>11008</v>
      </c>
      <c r="M2847" t="s">
        <v>11008</v>
      </c>
      <c r="O2847" t="s">
        <v>11009</v>
      </c>
      <c r="S2847">
        <v>672</v>
      </c>
      <c r="T2847">
        <v>223</v>
      </c>
    </row>
    <row r="2848" spans="1:20" x14ac:dyDescent="0.25">
      <c r="A2848" t="s">
        <v>11010</v>
      </c>
      <c r="B2848" t="s">
        <v>29</v>
      </c>
      <c r="C2848" t="s">
        <v>30</v>
      </c>
      <c r="D2848" t="s">
        <v>22</v>
      </c>
      <c r="E2848" t="s">
        <v>23</v>
      </c>
      <c r="F2848" t="s">
        <v>5</v>
      </c>
      <c r="H2848" t="s">
        <v>24</v>
      </c>
      <c r="I2848">
        <v>3059733</v>
      </c>
      <c r="J2848">
        <v>3060479</v>
      </c>
      <c r="K2848" t="s">
        <v>25</v>
      </c>
      <c r="L2848" t="s">
        <v>11012</v>
      </c>
      <c r="M2848" t="s">
        <v>11012</v>
      </c>
      <c r="O2848" t="s">
        <v>11013</v>
      </c>
      <c r="S2848">
        <v>747</v>
      </c>
      <c r="T2848">
        <v>248</v>
      </c>
    </row>
    <row r="2849" spans="1:20" x14ac:dyDescent="0.25">
      <c r="A2849" t="s">
        <v>11014</v>
      </c>
      <c r="B2849" t="s">
        <v>29</v>
      </c>
      <c r="C2849" t="s">
        <v>30</v>
      </c>
      <c r="D2849" t="s">
        <v>22</v>
      </c>
      <c r="E2849" t="s">
        <v>23</v>
      </c>
      <c r="F2849" t="s">
        <v>5</v>
      </c>
      <c r="H2849" t="s">
        <v>24</v>
      </c>
      <c r="I2849">
        <v>3060489</v>
      </c>
      <c r="J2849">
        <v>3060977</v>
      </c>
      <c r="K2849" t="s">
        <v>52</v>
      </c>
      <c r="L2849" t="s">
        <v>11016</v>
      </c>
      <c r="M2849" t="s">
        <v>11016</v>
      </c>
      <c r="O2849" t="s">
        <v>11017</v>
      </c>
      <c r="S2849">
        <v>489</v>
      </c>
      <c r="T2849">
        <v>162</v>
      </c>
    </row>
    <row r="2850" spans="1:20" x14ac:dyDescent="0.25">
      <c r="A2850" t="s">
        <v>11018</v>
      </c>
      <c r="B2850" t="s">
        <v>29</v>
      </c>
      <c r="C2850" t="s">
        <v>30</v>
      </c>
      <c r="D2850" t="s">
        <v>22</v>
      </c>
      <c r="E2850" t="s">
        <v>23</v>
      </c>
      <c r="F2850" t="s">
        <v>5</v>
      </c>
      <c r="H2850" t="s">
        <v>24</v>
      </c>
      <c r="I2850">
        <v>3061177</v>
      </c>
      <c r="J2850">
        <v>3062526</v>
      </c>
      <c r="K2850" t="s">
        <v>25</v>
      </c>
      <c r="L2850" t="s">
        <v>11020</v>
      </c>
      <c r="M2850" t="s">
        <v>11020</v>
      </c>
      <c r="O2850" t="s">
        <v>11021</v>
      </c>
      <c r="S2850">
        <v>1350</v>
      </c>
      <c r="T2850">
        <v>449</v>
      </c>
    </row>
    <row r="2851" spans="1:20" x14ac:dyDescent="0.25">
      <c r="A2851" t="s">
        <v>11022</v>
      </c>
      <c r="B2851" t="s">
        <v>29</v>
      </c>
      <c r="C2851" t="s">
        <v>30</v>
      </c>
      <c r="D2851" t="s">
        <v>22</v>
      </c>
      <c r="E2851" t="s">
        <v>23</v>
      </c>
      <c r="F2851" t="s">
        <v>5</v>
      </c>
      <c r="H2851" t="s">
        <v>24</v>
      </c>
      <c r="I2851">
        <v>3062538</v>
      </c>
      <c r="J2851">
        <v>3063272</v>
      </c>
      <c r="K2851" t="s">
        <v>25</v>
      </c>
      <c r="L2851" t="s">
        <v>11024</v>
      </c>
      <c r="M2851" t="s">
        <v>11024</v>
      </c>
      <c r="O2851" t="s">
        <v>11025</v>
      </c>
      <c r="S2851">
        <v>735</v>
      </c>
      <c r="T2851">
        <v>244</v>
      </c>
    </row>
    <row r="2852" spans="1:20" x14ac:dyDescent="0.25">
      <c r="A2852" t="s">
        <v>11026</v>
      </c>
      <c r="B2852" t="s">
        <v>29</v>
      </c>
      <c r="C2852" t="s">
        <v>30</v>
      </c>
      <c r="D2852" t="s">
        <v>22</v>
      </c>
      <c r="E2852" t="s">
        <v>23</v>
      </c>
      <c r="F2852" t="s">
        <v>5</v>
      </c>
      <c r="H2852" t="s">
        <v>24</v>
      </c>
      <c r="I2852">
        <v>3063425</v>
      </c>
      <c r="J2852">
        <v>3064654</v>
      </c>
      <c r="K2852" t="s">
        <v>25</v>
      </c>
      <c r="L2852" t="s">
        <v>11028</v>
      </c>
      <c r="M2852" t="s">
        <v>11028</v>
      </c>
      <c r="O2852" t="s">
        <v>56</v>
      </c>
      <c r="S2852">
        <v>1230</v>
      </c>
      <c r="T2852">
        <v>409</v>
      </c>
    </row>
    <row r="2853" spans="1:20" x14ac:dyDescent="0.25">
      <c r="A2853" t="s">
        <v>11029</v>
      </c>
      <c r="B2853" t="s">
        <v>29</v>
      </c>
      <c r="C2853" t="s">
        <v>30</v>
      </c>
      <c r="D2853" t="s">
        <v>22</v>
      </c>
      <c r="E2853" t="s">
        <v>23</v>
      </c>
      <c r="F2853" t="s">
        <v>5</v>
      </c>
      <c r="H2853" t="s">
        <v>24</v>
      </c>
      <c r="I2853">
        <v>3064745</v>
      </c>
      <c r="J2853">
        <v>3065794</v>
      </c>
      <c r="K2853" t="s">
        <v>25</v>
      </c>
      <c r="L2853" t="s">
        <v>11031</v>
      </c>
      <c r="M2853" t="s">
        <v>11031</v>
      </c>
      <c r="O2853" t="s">
        <v>764</v>
      </c>
      <c r="S2853">
        <v>1050</v>
      </c>
      <c r="T2853">
        <v>349</v>
      </c>
    </row>
    <row r="2854" spans="1:20" x14ac:dyDescent="0.25">
      <c r="A2854" t="s">
        <v>11032</v>
      </c>
      <c r="B2854" t="s">
        <v>29</v>
      </c>
      <c r="C2854" t="s">
        <v>30</v>
      </c>
      <c r="D2854" t="s">
        <v>22</v>
      </c>
      <c r="E2854" t="s">
        <v>23</v>
      </c>
      <c r="F2854" t="s">
        <v>5</v>
      </c>
      <c r="H2854" t="s">
        <v>24</v>
      </c>
      <c r="I2854">
        <v>3065777</v>
      </c>
      <c r="J2854">
        <v>3067132</v>
      </c>
      <c r="K2854" t="s">
        <v>52</v>
      </c>
      <c r="L2854" t="s">
        <v>11034</v>
      </c>
      <c r="M2854" t="s">
        <v>11034</v>
      </c>
      <c r="O2854" t="s">
        <v>11035</v>
      </c>
      <c r="S2854">
        <v>1356</v>
      </c>
      <c r="T2854">
        <v>451</v>
      </c>
    </row>
    <row r="2855" spans="1:20" x14ac:dyDescent="0.25">
      <c r="A2855" t="s">
        <v>11036</v>
      </c>
      <c r="B2855" t="s">
        <v>29</v>
      </c>
      <c r="C2855" t="s">
        <v>30</v>
      </c>
      <c r="D2855" t="s">
        <v>22</v>
      </c>
      <c r="E2855" t="s">
        <v>23</v>
      </c>
      <c r="F2855" t="s">
        <v>5</v>
      </c>
      <c r="H2855" t="s">
        <v>24</v>
      </c>
      <c r="I2855">
        <v>3067258</v>
      </c>
      <c r="J2855">
        <v>3068193</v>
      </c>
      <c r="K2855" t="s">
        <v>52</v>
      </c>
      <c r="L2855" t="s">
        <v>11038</v>
      </c>
      <c r="M2855" t="s">
        <v>11038</v>
      </c>
      <c r="O2855" t="s">
        <v>3928</v>
      </c>
      <c r="S2855">
        <v>936</v>
      </c>
      <c r="T2855">
        <v>311</v>
      </c>
    </row>
    <row r="2856" spans="1:20" x14ac:dyDescent="0.25">
      <c r="A2856" t="s">
        <v>11040</v>
      </c>
      <c r="B2856" t="s">
        <v>29</v>
      </c>
      <c r="C2856" t="s">
        <v>30</v>
      </c>
      <c r="D2856" t="s">
        <v>22</v>
      </c>
      <c r="E2856" t="s">
        <v>23</v>
      </c>
      <c r="F2856" t="s">
        <v>5</v>
      </c>
      <c r="H2856" t="s">
        <v>24</v>
      </c>
      <c r="I2856">
        <v>3068268</v>
      </c>
      <c r="J2856">
        <v>3068927</v>
      </c>
      <c r="K2856" t="s">
        <v>25</v>
      </c>
      <c r="L2856" t="s">
        <v>11042</v>
      </c>
      <c r="M2856" t="s">
        <v>11042</v>
      </c>
      <c r="O2856" t="s">
        <v>11043</v>
      </c>
      <c r="P2856" t="s">
        <v>11039</v>
      </c>
      <c r="S2856">
        <v>660</v>
      </c>
      <c r="T2856">
        <v>219</v>
      </c>
    </row>
    <row r="2857" spans="1:20" x14ac:dyDescent="0.25">
      <c r="A2857" t="s">
        <v>11044</v>
      </c>
      <c r="B2857" t="s">
        <v>29</v>
      </c>
      <c r="C2857" t="s">
        <v>30</v>
      </c>
      <c r="D2857" t="s">
        <v>22</v>
      </c>
      <c r="E2857" t="s">
        <v>23</v>
      </c>
      <c r="F2857" t="s">
        <v>5</v>
      </c>
      <c r="H2857" t="s">
        <v>24</v>
      </c>
      <c r="I2857">
        <v>3069186</v>
      </c>
      <c r="J2857">
        <v>3071108</v>
      </c>
      <c r="K2857" t="s">
        <v>25</v>
      </c>
      <c r="L2857" t="s">
        <v>11046</v>
      </c>
      <c r="M2857" t="s">
        <v>11046</v>
      </c>
      <c r="O2857" t="s">
        <v>11047</v>
      </c>
      <c r="S2857">
        <v>1923</v>
      </c>
      <c r="T2857">
        <v>640</v>
      </c>
    </row>
    <row r="2858" spans="1:20" x14ac:dyDescent="0.25">
      <c r="A2858" t="s">
        <v>11048</v>
      </c>
      <c r="B2858" t="s">
        <v>29</v>
      </c>
      <c r="C2858" t="s">
        <v>30</v>
      </c>
      <c r="D2858" t="s">
        <v>22</v>
      </c>
      <c r="E2858" t="s">
        <v>23</v>
      </c>
      <c r="F2858" t="s">
        <v>5</v>
      </c>
      <c r="H2858" t="s">
        <v>24</v>
      </c>
      <c r="I2858">
        <v>3071129</v>
      </c>
      <c r="J2858">
        <v>3072424</v>
      </c>
      <c r="K2858" t="s">
        <v>25</v>
      </c>
      <c r="L2858" t="s">
        <v>11050</v>
      </c>
      <c r="M2858" t="s">
        <v>11050</v>
      </c>
      <c r="O2858" t="s">
        <v>11051</v>
      </c>
      <c r="S2858">
        <v>1296</v>
      </c>
      <c r="T2858">
        <v>431</v>
      </c>
    </row>
    <row r="2859" spans="1:20" x14ac:dyDescent="0.25">
      <c r="A2859" t="s">
        <v>11052</v>
      </c>
      <c r="B2859" t="s">
        <v>29</v>
      </c>
      <c r="C2859" t="s">
        <v>30</v>
      </c>
      <c r="D2859" t="s">
        <v>22</v>
      </c>
      <c r="E2859" t="s">
        <v>23</v>
      </c>
      <c r="F2859" t="s">
        <v>5</v>
      </c>
      <c r="H2859" t="s">
        <v>24</v>
      </c>
      <c r="I2859">
        <v>3072421</v>
      </c>
      <c r="J2859">
        <v>3073980</v>
      </c>
      <c r="K2859" t="s">
        <v>25</v>
      </c>
      <c r="L2859" t="s">
        <v>11054</v>
      </c>
      <c r="M2859" t="s">
        <v>11054</v>
      </c>
      <c r="O2859" t="s">
        <v>11055</v>
      </c>
      <c r="S2859">
        <v>1560</v>
      </c>
      <c r="T2859">
        <v>519</v>
      </c>
    </row>
    <row r="2860" spans="1:20" x14ac:dyDescent="0.25">
      <c r="A2860" t="s">
        <v>11056</v>
      </c>
      <c r="B2860" t="s">
        <v>29</v>
      </c>
      <c r="C2860" t="s">
        <v>30</v>
      </c>
      <c r="D2860" t="s">
        <v>22</v>
      </c>
      <c r="E2860" t="s">
        <v>23</v>
      </c>
      <c r="F2860" t="s">
        <v>5</v>
      </c>
      <c r="H2860" t="s">
        <v>24</v>
      </c>
      <c r="I2860">
        <v>3073947</v>
      </c>
      <c r="J2860">
        <v>3075308</v>
      </c>
      <c r="K2860" t="s">
        <v>52</v>
      </c>
      <c r="L2860" t="s">
        <v>11058</v>
      </c>
      <c r="M2860" t="s">
        <v>11058</v>
      </c>
      <c r="O2860" t="s">
        <v>967</v>
      </c>
      <c r="S2860">
        <v>1362</v>
      </c>
      <c r="T2860">
        <v>453</v>
      </c>
    </row>
    <row r="2861" spans="1:20" x14ac:dyDescent="0.25">
      <c r="A2861" t="s">
        <v>11059</v>
      </c>
      <c r="B2861" t="s">
        <v>29</v>
      </c>
      <c r="C2861" t="s">
        <v>30</v>
      </c>
      <c r="D2861" t="s">
        <v>22</v>
      </c>
      <c r="E2861" t="s">
        <v>23</v>
      </c>
      <c r="F2861" t="s">
        <v>5</v>
      </c>
      <c r="H2861" t="s">
        <v>24</v>
      </c>
      <c r="I2861">
        <v>3075308</v>
      </c>
      <c r="J2861">
        <v>3075979</v>
      </c>
      <c r="K2861" t="s">
        <v>52</v>
      </c>
      <c r="L2861" t="s">
        <v>11061</v>
      </c>
      <c r="M2861" t="s">
        <v>11061</v>
      </c>
      <c r="O2861" t="s">
        <v>480</v>
      </c>
      <c r="S2861">
        <v>672</v>
      </c>
      <c r="T2861">
        <v>223</v>
      </c>
    </row>
    <row r="2862" spans="1:20" x14ac:dyDescent="0.25">
      <c r="A2862" t="s">
        <v>11062</v>
      </c>
      <c r="B2862" t="s">
        <v>29</v>
      </c>
      <c r="C2862" t="s">
        <v>30</v>
      </c>
      <c r="D2862" t="s">
        <v>22</v>
      </c>
      <c r="E2862" t="s">
        <v>23</v>
      </c>
      <c r="F2862" t="s">
        <v>5</v>
      </c>
      <c r="H2862" t="s">
        <v>24</v>
      </c>
      <c r="I2862">
        <v>3075979</v>
      </c>
      <c r="J2862">
        <v>3076365</v>
      </c>
      <c r="K2862" t="s">
        <v>52</v>
      </c>
      <c r="L2862" t="s">
        <v>11064</v>
      </c>
      <c r="M2862" t="s">
        <v>11064</v>
      </c>
      <c r="O2862" t="s">
        <v>7164</v>
      </c>
      <c r="S2862">
        <v>387</v>
      </c>
      <c r="T2862">
        <v>128</v>
      </c>
    </row>
    <row r="2863" spans="1:20" x14ac:dyDescent="0.25">
      <c r="A2863" t="s">
        <v>11065</v>
      </c>
      <c r="B2863" t="s">
        <v>29</v>
      </c>
      <c r="C2863" t="s">
        <v>30</v>
      </c>
      <c r="D2863" t="s">
        <v>22</v>
      </c>
      <c r="E2863" t="s">
        <v>23</v>
      </c>
      <c r="F2863" t="s">
        <v>5</v>
      </c>
      <c r="H2863" t="s">
        <v>24</v>
      </c>
      <c r="I2863">
        <v>3076515</v>
      </c>
      <c r="J2863">
        <v>3076979</v>
      </c>
      <c r="K2863" t="s">
        <v>25</v>
      </c>
      <c r="L2863" t="s">
        <v>11067</v>
      </c>
      <c r="M2863" t="s">
        <v>11067</v>
      </c>
      <c r="O2863" t="s">
        <v>56</v>
      </c>
      <c r="S2863">
        <v>465</v>
      </c>
      <c r="T2863">
        <v>154</v>
      </c>
    </row>
    <row r="2864" spans="1:20" x14ac:dyDescent="0.25">
      <c r="A2864" t="s">
        <v>11068</v>
      </c>
      <c r="B2864" t="s">
        <v>29</v>
      </c>
      <c r="C2864" t="s">
        <v>30</v>
      </c>
      <c r="D2864" t="s">
        <v>22</v>
      </c>
      <c r="E2864" t="s">
        <v>23</v>
      </c>
      <c r="F2864" t="s">
        <v>5</v>
      </c>
      <c r="H2864" t="s">
        <v>24</v>
      </c>
      <c r="I2864">
        <v>3077032</v>
      </c>
      <c r="J2864">
        <v>3078390</v>
      </c>
      <c r="K2864" t="s">
        <v>52</v>
      </c>
      <c r="L2864" t="s">
        <v>11070</v>
      </c>
      <c r="M2864" t="s">
        <v>11070</v>
      </c>
      <c r="O2864" t="s">
        <v>11071</v>
      </c>
      <c r="S2864">
        <v>1359</v>
      </c>
      <c r="T2864">
        <v>452</v>
      </c>
    </row>
    <row r="2865" spans="1:21" x14ac:dyDescent="0.25">
      <c r="A2865" t="s">
        <v>11072</v>
      </c>
      <c r="B2865" t="s">
        <v>29</v>
      </c>
      <c r="C2865" t="s">
        <v>30</v>
      </c>
      <c r="D2865" t="s">
        <v>22</v>
      </c>
      <c r="E2865" t="s">
        <v>23</v>
      </c>
      <c r="F2865" t="s">
        <v>5</v>
      </c>
      <c r="H2865" t="s">
        <v>24</v>
      </c>
      <c r="I2865">
        <v>3078492</v>
      </c>
      <c r="J2865">
        <v>3079229</v>
      </c>
      <c r="K2865" t="s">
        <v>52</v>
      </c>
      <c r="L2865" t="s">
        <v>11074</v>
      </c>
      <c r="M2865" t="s">
        <v>11074</v>
      </c>
      <c r="O2865" t="s">
        <v>1386</v>
      </c>
      <c r="S2865">
        <v>738</v>
      </c>
      <c r="T2865">
        <v>245</v>
      </c>
    </row>
    <row r="2866" spans="1:21" x14ac:dyDescent="0.25">
      <c r="A2866" t="s">
        <v>11075</v>
      </c>
      <c r="B2866" t="s">
        <v>29</v>
      </c>
      <c r="C2866" t="s">
        <v>30</v>
      </c>
      <c r="D2866" t="s">
        <v>22</v>
      </c>
      <c r="E2866" t="s">
        <v>23</v>
      </c>
      <c r="F2866" t="s">
        <v>5</v>
      </c>
      <c r="H2866" t="s">
        <v>24</v>
      </c>
      <c r="I2866">
        <v>3079222</v>
      </c>
      <c r="J2866">
        <v>3079602</v>
      </c>
      <c r="K2866" t="s">
        <v>52</v>
      </c>
      <c r="L2866" t="s">
        <v>11077</v>
      </c>
      <c r="M2866" t="s">
        <v>11077</v>
      </c>
      <c r="O2866" t="s">
        <v>1382</v>
      </c>
      <c r="S2866">
        <v>381</v>
      </c>
      <c r="T2866">
        <v>126</v>
      </c>
    </row>
    <row r="2867" spans="1:21" x14ac:dyDescent="0.25">
      <c r="A2867" t="s">
        <v>11078</v>
      </c>
      <c r="B2867" t="s">
        <v>29</v>
      </c>
      <c r="C2867" t="s">
        <v>30</v>
      </c>
      <c r="D2867" t="s">
        <v>22</v>
      </c>
      <c r="E2867" t="s">
        <v>23</v>
      </c>
      <c r="F2867" t="s">
        <v>5</v>
      </c>
      <c r="H2867" t="s">
        <v>24</v>
      </c>
      <c r="I2867">
        <v>3079606</v>
      </c>
      <c r="J2867">
        <v>3080499</v>
      </c>
      <c r="K2867" t="s">
        <v>52</v>
      </c>
      <c r="L2867" t="s">
        <v>11080</v>
      </c>
      <c r="M2867" t="s">
        <v>11080</v>
      </c>
      <c r="O2867" t="s">
        <v>7530</v>
      </c>
      <c r="S2867">
        <v>894</v>
      </c>
      <c r="T2867">
        <v>297</v>
      </c>
    </row>
    <row r="2868" spans="1:21" x14ac:dyDescent="0.25">
      <c r="A2868" t="s">
        <v>11081</v>
      </c>
      <c r="B2868" t="s">
        <v>29</v>
      </c>
      <c r="C2868" t="s">
        <v>30</v>
      </c>
      <c r="D2868" t="s">
        <v>22</v>
      </c>
      <c r="E2868" t="s">
        <v>23</v>
      </c>
      <c r="F2868" t="s">
        <v>5</v>
      </c>
      <c r="H2868" t="s">
        <v>24</v>
      </c>
      <c r="I2868">
        <v>3080715</v>
      </c>
      <c r="J2868">
        <v>3082136</v>
      </c>
      <c r="K2868" t="s">
        <v>25</v>
      </c>
      <c r="L2868" t="s">
        <v>11083</v>
      </c>
      <c r="M2868" t="s">
        <v>11083</v>
      </c>
      <c r="O2868" t="s">
        <v>667</v>
      </c>
      <c r="S2868">
        <v>1422</v>
      </c>
      <c r="T2868">
        <v>473</v>
      </c>
    </row>
    <row r="2869" spans="1:21" x14ac:dyDescent="0.25">
      <c r="A2869" t="s">
        <v>11084</v>
      </c>
      <c r="B2869" t="s">
        <v>29</v>
      </c>
      <c r="C2869" t="s">
        <v>30</v>
      </c>
      <c r="D2869" t="s">
        <v>22</v>
      </c>
      <c r="E2869" t="s">
        <v>23</v>
      </c>
      <c r="F2869" t="s">
        <v>5</v>
      </c>
      <c r="H2869" t="s">
        <v>24</v>
      </c>
      <c r="I2869">
        <v>3082149</v>
      </c>
      <c r="J2869">
        <v>3082772</v>
      </c>
      <c r="K2869" t="s">
        <v>52</v>
      </c>
      <c r="L2869" t="s">
        <v>11086</v>
      </c>
      <c r="M2869" t="s">
        <v>11086</v>
      </c>
      <c r="O2869" t="s">
        <v>5181</v>
      </c>
      <c r="S2869">
        <v>624</v>
      </c>
      <c r="T2869">
        <v>207</v>
      </c>
    </row>
    <row r="2870" spans="1:21" x14ac:dyDescent="0.25">
      <c r="A2870" t="s">
        <v>11087</v>
      </c>
      <c r="B2870" t="s">
        <v>29</v>
      </c>
      <c r="C2870" t="s">
        <v>30</v>
      </c>
      <c r="D2870" t="s">
        <v>22</v>
      </c>
      <c r="E2870" t="s">
        <v>23</v>
      </c>
      <c r="F2870" t="s">
        <v>5</v>
      </c>
      <c r="H2870" t="s">
        <v>24</v>
      </c>
      <c r="I2870">
        <v>3082968</v>
      </c>
      <c r="J2870">
        <v>3084074</v>
      </c>
      <c r="K2870" t="s">
        <v>25</v>
      </c>
      <c r="L2870" t="s">
        <v>11089</v>
      </c>
      <c r="M2870" t="s">
        <v>11089</v>
      </c>
      <c r="O2870" t="s">
        <v>11090</v>
      </c>
      <c r="S2870">
        <v>1107</v>
      </c>
      <c r="T2870">
        <v>368</v>
      </c>
    </row>
    <row r="2871" spans="1:21" x14ac:dyDescent="0.25">
      <c r="A2871" t="s">
        <v>11091</v>
      </c>
      <c r="B2871" t="s">
        <v>29</v>
      </c>
      <c r="C2871" t="s">
        <v>30</v>
      </c>
      <c r="D2871" t="s">
        <v>22</v>
      </c>
      <c r="E2871" t="s">
        <v>23</v>
      </c>
      <c r="F2871" t="s">
        <v>5</v>
      </c>
      <c r="H2871" t="s">
        <v>24</v>
      </c>
      <c r="I2871">
        <v>3084120</v>
      </c>
      <c r="J2871">
        <v>3085193</v>
      </c>
      <c r="K2871" t="s">
        <v>25</v>
      </c>
      <c r="L2871" t="s">
        <v>11093</v>
      </c>
      <c r="M2871" t="s">
        <v>11093</v>
      </c>
      <c r="O2871" t="s">
        <v>3924</v>
      </c>
      <c r="S2871">
        <v>1074</v>
      </c>
      <c r="T2871">
        <v>357</v>
      </c>
    </row>
    <row r="2872" spans="1:21" x14ac:dyDescent="0.25">
      <c r="A2872" t="s">
        <v>11094</v>
      </c>
      <c r="B2872" t="s">
        <v>29</v>
      </c>
      <c r="C2872" t="s">
        <v>30</v>
      </c>
      <c r="D2872" t="s">
        <v>22</v>
      </c>
      <c r="E2872" t="s">
        <v>23</v>
      </c>
      <c r="F2872" t="s">
        <v>5</v>
      </c>
      <c r="H2872" t="s">
        <v>24</v>
      </c>
      <c r="I2872">
        <v>3085263</v>
      </c>
      <c r="J2872">
        <v>3085700</v>
      </c>
      <c r="K2872" t="s">
        <v>52</v>
      </c>
      <c r="L2872" t="s">
        <v>11096</v>
      </c>
      <c r="M2872" t="s">
        <v>11096</v>
      </c>
      <c r="O2872" t="s">
        <v>11097</v>
      </c>
      <c r="S2872">
        <v>438</v>
      </c>
      <c r="T2872">
        <v>145</v>
      </c>
    </row>
    <row r="2873" spans="1:21" x14ac:dyDescent="0.25">
      <c r="A2873" t="s">
        <v>11098</v>
      </c>
      <c r="B2873" t="s">
        <v>29</v>
      </c>
      <c r="C2873" t="s">
        <v>30</v>
      </c>
      <c r="D2873" t="s">
        <v>22</v>
      </c>
      <c r="E2873" t="s">
        <v>23</v>
      </c>
      <c r="F2873" t="s">
        <v>5</v>
      </c>
      <c r="H2873" t="s">
        <v>24</v>
      </c>
      <c r="I2873">
        <v>3085728</v>
      </c>
      <c r="J2873">
        <v>3086096</v>
      </c>
      <c r="K2873" t="s">
        <v>52</v>
      </c>
      <c r="L2873" t="s">
        <v>11100</v>
      </c>
      <c r="M2873" t="s">
        <v>11100</v>
      </c>
      <c r="O2873" t="s">
        <v>11101</v>
      </c>
      <c r="S2873">
        <v>369</v>
      </c>
      <c r="T2873">
        <v>122</v>
      </c>
    </row>
    <row r="2874" spans="1:21" x14ac:dyDescent="0.25">
      <c r="A2874" t="s">
        <v>11102</v>
      </c>
      <c r="B2874" t="s">
        <v>29</v>
      </c>
      <c r="C2874" t="s">
        <v>1331</v>
      </c>
      <c r="D2874" t="s">
        <v>22</v>
      </c>
      <c r="E2874" t="s">
        <v>23</v>
      </c>
      <c r="F2874" t="s">
        <v>5</v>
      </c>
      <c r="H2874" t="s">
        <v>24</v>
      </c>
      <c r="I2874">
        <v>3086144</v>
      </c>
      <c r="J2874">
        <v>3086367</v>
      </c>
      <c r="K2874" t="s">
        <v>52</v>
      </c>
      <c r="O2874" t="s">
        <v>56</v>
      </c>
      <c r="S2874">
        <v>224</v>
      </c>
      <c r="U2874" t="s">
        <v>4242</v>
      </c>
    </row>
    <row r="2875" spans="1:21" x14ac:dyDescent="0.25">
      <c r="A2875" t="s">
        <v>11105</v>
      </c>
      <c r="B2875" t="s">
        <v>29</v>
      </c>
      <c r="C2875" t="s">
        <v>30</v>
      </c>
      <c r="D2875" t="s">
        <v>22</v>
      </c>
      <c r="E2875" t="s">
        <v>23</v>
      </c>
      <c r="F2875" t="s">
        <v>5</v>
      </c>
      <c r="H2875" t="s">
        <v>24</v>
      </c>
      <c r="I2875">
        <v>3086584</v>
      </c>
      <c r="J2875">
        <v>3087267</v>
      </c>
      <c r="K2875" t="s">
        <v>25</v>
      </c>
      <c r="L2875" t="s">
        <v>11107</v>
      </c>
      <c r="M2875" t="s">
        <v>11107</v>
      </c>
      <c r="O2875" t="s">
        <v>11108</v>
      </c>
      <c r="P2875" t="s">
        <v>11104</v>
      </c>
      <c r="S2875">
        <v>684</v>
      </c>
      <c r="T2875">
        <v>227</v>
      </c>
    </row>
    <row r="2876" spans="1:21" x14ac:dyDescent="0.25">
      <c r="A2876" t="s">
        <v>11109</v>
      </c>
      <c r="B2876" t="s">
        <v>29</v>
      </c>
      <c r="C2876" t="s">
        <v>30</v>
      </c>
      <c r="D2876" t="s">
        <v>22</v>
      </c>
      <c r="E2876" t="s">
        <v>23</v>
      </c>
      <c r="F2876" t="s">
        <v>5</v>
      </c>
      <c r="H2876" t="s">
        <v>24</v>
      </c>
      <c r="I2876">
        <v>3087260</v>
      </c>
      <c r="J2876">
        <v>3089545</v>
      </c>
      <c r="K2876" t="s">
        <v>25</v>
      </c>
      <c r="L2876" t="s">
        <v>11111</v>
      </c>
      <c r="M2876" t="s">
        <v>11111</v>
      </c>
      <c r="O2876" t="s">
        <v>11112</v>
      </c>
      <c r="S2876">
        <v>2286</v>
      </c>
      <c r="T2876">
        <v>761</v>
      </c>
    </row>
    <row r="2877" spans="1:21" x14ac:dyDescent="0.25">
      <c r="A2877" t="s">
        <v>11114</v>
      </c>
      <c r="B2877" t="s">
        <v>29</v>
      </c>
      <c r="C2877" t="s">
        <v>30</v>
      </c>
      <c r="D2877" t="s">
        <v>22</v>
      </c>
      <c r="E2877" t="s">
        <v>23</v>
      </c>
      <c r="F2877" t="s">
        <v>5</v>
      </c>
      <c r="H2877" t="s">
        <v>24</v>
      </c>
      <c r="I2877">
        <v>3089697</v>
      </c>
      <c r="J2877">
        <v>3090689</v>
      </c>
      <c r="K2877" t="s">
        <v>25</v>
      </c>
      <c r="L2877" t="s">
        <v>11116</v>
      </c>
      <c r="M2877" t="s">
        <v>11116</v>
      </c>
      <c r="O2877" t="s">
        <v>11117</v>
      </c>
      <c r="P2877" t="s">
        <v>11113</v>
      </c>
      <c r="S2877">
        <v>993</v>
      </c>
      <c r="T2877">
        <v>330</v>
      </c>
    </row>
    <row r="2878" spans="1:21" x14ac:dyDescent="0.25">
      <c r="A2878" t="s">
        <v>11118</v>
      </c>
      <c r="B2878" t="s">
        <v>29</v>
      </c>
      <c r="C2878" t="s">
        <v>30</v>
      </c>
      <c r="D2878" t="s">
        <v>22</v>
      </c>
      <c r="E2878" t="s">
        <v>23</v>
      </c>
      <c r="F2878" t="s">
        <v>5</v>
      </c>
      <c r="H2878" t="s">
        <v>24</v>
      </c>
      <c r="I2878">
        <v>3090667</v>
      </c>
      <c r="J2878">
        <v>3090804</v>
      </c>
      <c r="K2878" t="s">
        <v>52</v>
      </c>
      <c r="L2878" t="s">
        <v>11119</v>
      </c>
      <c r="M2878" t="s">
        <v>11119</v>
      </c>
      <c r="O2878" t="s">
        <v>56</v>
      </c>
      <c r="S2878">
        <v>138</v>
      </c>
      <c r="T2878">
        <v>45</v>
      </c>
    </row>
    <row r="2879" spans="1:21" x14ac:dyDescent="0.25">
      <c r="A2879" t="s">
        <v>11120</v>
      </c>
      <c r="B2879" t="s">
        <v>29</v>
      </c>
      <c r="C2879" t="s">
        <v>30</v>
      </c>
      <c r="D2879" t="s">
        <v>22</v>
      </c>
      <c r="E2879" t="s">
        <v>23</v>
      </c>
      <c r="F2879" t="s">
        <v>5</v>
      </c>
      <c r="H2879" t="s">
        <v>24</v>
      </c>
      <c r="I2879">
        <v>3090885</v>
      </c>
      <c r="J2879">
        <v>3091475</v>
      </c>
      <c r="K2879" t="s">
        <v>52</v>
      </c>
      <c r="L2879" t="s">
        <v>11122</v>
      </c>
      <c r="M2879" t="s">
        <v>11122</v>
      </c>
      <c r="O2879" t="s">
        <v>11123</v>
      </c>
      <c r="S2879">
        <v>591</v>
      </c>
      <c r="T2879">
        <v>196</v>
      </c>
    </row>
    <row r="2880" spans="1:21" x14ac:dyDescent="0.25">
      <c r="A2880" t="s">
        <v>11124</v>
      </c>
      <c r="B2880" t="s">
        <v>29</v>
      </c>
      <c r="C2880" t="s">
        <v>30</v>
      </c>
      <c r="D2880" t="s">
        <v>22</v>
      </c>
      <c r="E2880" t="s">
        <v>23</v>
      </c>
      <c r="F2880" t="s">
        <v>5</v>
      </c>
      <c r="H2880" t="s">
        <v>24</v>
      </c>
      <c r="I2880">
        <v>3091498</v>
      </c>
      <c r="J2880">
        <v>3092328</v>
      </c>
      <c r="K2880" t="s">
        <v>52</v>
      </c>
      <c r="L2880" t="s">
        <v>11126</v>
      </c>
      <c r="M2880" t="s">
        <v>11126</v>
      </c>
      <c r="O2880" t="s">
        <v>115</v>
      </c>
      <c r="S2880">
        <v>831</v>
      </c>
      <c r="T2880">
        <v>276</v>
      </c>
    </row>
    <row r="2881" spans="1:20" x14ac:dyDescent="0.25">
      <c r="A2881" t="s">
        <v>11127</v>
      </c>
      <c r="B2881" t="s">
        <v>29</v>
      </c>
      <c r="C2881" t="s">
        <v>30</v>
      </c>
      <c r="D2881" t="s">
        <v>22</v>
      </c>
      <c r="E2881" t="s">
        <v>23</v>
      </c>
      <c r="F2881" t="s">
        <v>5</v>
      </c>
      <c r="H2881" t="s">
        <v>24</v>
      </c>
      <c r="I2881">
        <v>3092325</v>
      </c>
      <c r="J2881">
        <v>3093257</v>
      </c>
      <c r="K2881" t="s">
        <v>52</v>
      </c>
      <c r="L2881" t="s">
        <v>11129</v>
      </c>
      <c r="M2881" t="s">
        <v>11129</v>
      </c>
      <c r="O2881" t="s">
        <v>695</v>
      </c>
      <c r="S2881">
        <v>933</v>
      </c>
      <c r="T2881">
        <v>310</v>
      </c>
    </row>
    <row r="2882" spans="1:20" x14ac:dyDescent="0.25">
      <c r="A2882" t="s">
        <v>11130</v>
      </c>
      <c r="B2882" t="s">
        <v>29</v>
      </c>
      <c r="C2882" t="s">
        <v>30</v>
      </c>
      <c r="D2882" t="s">
        <v>22</v>
      </c>
      <c r="E2882" t="s">
        <v>23</v>
      </c>
      <c r="F2882" t="s">
        <v>5</v>
      </c>
      <c r="H2882" t="s">
        <v>24</v>
      </c>
      <c r="I2882">
        <v>3093254</v>
      </c>
      <c r="J2882">
        <v>3094522</v>
      </c>
      <c r="K2882" t="s">
        <v>52</v>
      </c>
      <c r="L2882" t="s">
        <v>11132</v>
      </c>
      <c r="M2882" t="s">
        <v>11132</v>
      </c>
      <c r="O2882" t="s">
        <v>11133</v>
      </c>
      <c r="S2882">
        <v>1269</v>
      </c>
      <c r="T2882">
        <v>422</v>
      </c>
    </row>
    <row r="2883" spans="1:20" x14ac:dyDescent="0.25">
      <c r="A2883" t="s">
        <v>11134</v>
      </c>
      <c r="B2883" t="s">
        <v>29</v>
      </c>
      <c r="C2883" t="s">
        <v>30</v>
      </c>
      <c r="D2883" t="s">
        <v>22</v>
      </c>
      <c r="E2883" t="s">
        <v>23</v>
      </c>
      <c r="F2883" t="s">
        <v>5</v>
      </c>
      <c r="H2883" t="s">
        <v>24</v>
      </c>
      <c r="I2883">
        <v>3094594</v>
      </c>
      <c r="J2883">
        <v>3096489</v>
      </c>
      <c r="K2883" t="s">
        <v>52</v>
      </c>
      <c r="L2883" t="s">
        <v>11136</v>
      </c>
      <c r="M2883" t="s">
        <v>11136</v>
      </c>
      <c r="O2883" t="s">
        <v>11137</v>
      </c>
      <c r="S2883">
        <v>1896</v>
      </c>
      <c r="T2883">
        <v>631</v>
      </c>
    </row>
    <row r="2884" spans="1:20" x14ac:dyDescent="0.25">
      <c r="A2884" t="s">
        <v>11138</v>
      </c>
      <c r="B2884" t="s">
        <v>29</v>
      </c>
      <c r="C2884" t="s">
        <v>30</v>
      </c>
      <c r="D2884" t="s">
        <v>22</v>
      </c>
      <c r="E2884" t="s">
        <v>23</v>
      </c>
      <c r="F2884" t="s">
        <v>5</v>
      </c>
      <c r="H2884" t="s">
        <v>24</v>
      </c>
      <c r="I2884">
        <v>3096573</v>
      </c>
      <c r="J2884">
        <v>3098681</v>
      </c>
      <c r="K2884" t="s">
        <v>52</v>
      </c>
      <c r="L2884" t="s">
        <v>11140</v>
      </c>
      <c r="M2884" t="s">
        <v>11140</v>
      </c>
      <c r="O2884" t="s">
        <v>11141</v>
      </c>
      <c r="S2884">
        <v>2109</v>
      </c>
      <c r="T2884">
        <v>702</v>
      </c>
    </row>
    <row r="2885" spans="1:20" x14ac:dyDescent="0.25">
      <c r="A2885" t="s">
        <v>11142</v>
      </c>
      <c r="B2885" t="s">
        <v>29</v>
      </c>
      <c r="C2885" t="s">
        <v>30</v>
      </c>
      <c r="D2885" t="s">
        <v>22</v>
      </c>
      <c r="E2885" t="s">
        <v>23</v>
      </c>
      <c r="F2885" t="s">
        <v>5</v>
      </c>
      <c r="H2885" t="s">
        <v>24</v>
      </c>
      <c r="I2885">
        <v>3098823</v>
      </c>
      <c r="J2885">
        <v>3099224</v>
      </c>
      <c r="K2885" t="s">
        <v>52</v>
      </c>
      <c r="L2885" t="s">
        <v>11144</v>
      </c>
      <c r="M2885" t="s">
        <v>11144</v>
      </c>
      <c r="O2885" t="s">
        <v>56</v>
      </c>
      <c r="S2885">
        <v>402</v>
      </c>
      <c r="T2885">
        <v>133</v>
      </c>
    </row>
    <row r="2886" spans="1:20" x14ac:dyDescent="0.25">
      <c r="A2886" t="s">
        <v>11145</v>
      </c>
      <c r="B2886" t="s">
        <v>29</v>
      </c>
      <c r="C2886" t="s">
        <v>30</v>
      </c>
      <c r="D2886" t="s">
        <v>22</v>
      </c>
      <c r="E2886" t="s">
        <v>23</v>
      </c>
      <c r="F2886" t="s">
        <v>5</v>
      </c>
      <c r="H2886" t="s">
        <v>24</v>
      </c>
      <c r="I2886">
        <v>3099282</v>
      </c>
      <c r="J2886">
        <v>3100031</v>
      </c>
      <c r="K2886" t="s">
        <v>52</v>
      </c>
      <c r="L2886" t="s">
        <v>11147</v>
      </c>
      <c r="M2886" t="s">
        <v>11147</v>
      </c>
      <c r="O2886" t="s">
        <v>4707</v>
      </c>
      <c r="S2886">
        <v>750</v>
      </c>
      <c r="T2886">
        <v>249</v>
      </c>
    </row>
    <row r="2887" spans="1:20" x14ac:dyDescent="0.25">
      <c r="A2887" t="s">
        <v>11148</v>
      </c>
      <c r="B2887" t="s">
        <v>29</v>
      </c>
      <c r="C2887" t="s">
        <v>30</v>
      </c>
      <c r="D2887" t="s">
        <v>22</v>
      </c>
      <c r="E2887" t="s">
        <v>23</v>
      </c>
      <c r="F2887" t="s">
        <v>5</v>
      </c>
      <c r="H2887" t="s">
        <v>24</v>
      </c>
      <c r="I2887">
        <v>3100184</v>
      </c>
      <c r="J2887">
        <v>3100990</v>
      </c>
      <c r="K2887" t="s">
        <v>52</v>
      </c>
      <c r="L2887" t="s">
        <v>11150</v>
      </c>
      <c r="M2887" t="s">
        <v>11150</v>
      </c>
      <c r="O2887" t="s">
        <v>3586</v>
      </c>
      <c r="S2887">
        <v>807</v>
      </c>
      <c r="T2887">
        <v>268</v>
      </c>
    </row>
    <row r="2888" spans="1:20" x14ac:dyDescent="0.25">
      <c r="A2888" t="s">
        <v>11152</v>
      </c>
      <c r="B2888" t="s">
        <v>29</v>
      </c>
      <c r="C2888" t="s">
        <v>30</v>
      </c>
      <c r="D2888" t="s">
        <v>22</v>
      </c>
      <c r="E2888" t="s">
        <v>23</v>
      </c>
      <c r="F2888" t="s">
        <v>5</v>
      </c>
      <c r="H2888" t="s">
        <v>24</v>
      </c>
      <c r="I2888">
        <v>3101056</v>
      </c>
      <c r="J2888">
        <v>3101736</v>
      </c>
      <c r="K2888" t="s">
        <v>52</v>
      </c>
      <c r="L2888" t="s">
        <v>11154</v>
      </c>
      <c r="M2888" t="s">
        <v>11154</v>
      </c>
      <c r="O2888" t="s">
        <v>11155</v>
      </c>
      <c r="P2888" t="s">
        <v>11151</v>
      </c>
      <c r="S2888">
        <v>681</v>
      </c>
      <c r="T2888">
        <v>226</v>
      </c>
    </row>
    <row r="2889" spans="1:20" x14ac:dyDescent="0.25">
      <c r="A2889" t="s">
        <v>11157</v>
      </c>
      <c r="B2889" t="s">
        <v>29</v>
      </c>
      <c r="C2889" t="s">
        <v>30</v>
      </c>
      <c r="D2889" t="s">
        <v>22</v>
      </c>
      <c r="E2889" t="s">
        <v>23</v>
      </c>
      <c r="F2889" t="s">
        <v>5</v>
      </c>
      <c r="H2889" t="s">
        <v>24</v>
      </c>
      <c r="I2889">
        <v>3101756</v>
      </c>
      <c r="J2889">
        <v>3102496</v>
      </c>
      <c r="K2889" t="s">
        <v>52</v>
      </c>
      <c r="L2889" t="s">
        <v>11159</v>
      </c>
      <c r="M2889" t="s">
        <v>11159</v>
      </c>
      <c r="O2889" t="s">
        <v>11160</v>
      </c>
      <c r="P2889" t="s">
        <v>11156</v>
      </c>
      <c r="S2889">
        <v>741</v>
      </c>
      <c r="T2889">
        <v>246</v>
      </c>
    </row>
    <row r="2890" spans="1:20" x14ac:dyDescent="0.25">
      <c r="A2890" t="s">
        <v>11162</v>
      </c>
      <c r="B2890" t="s">
        <v>29</v>
      </c>
      <c r="C2890" t="s">
        <v>30</v>
      </c>
      <c r="D2890" t="s">
        <v>22</v>
      </c>
      <c r="E2890" t="s">
        <v>23</v>
      </c>
      <c r="F2890" t="s">
        <v>5</v>
      </c>
      <c r="H2890" t="s">
        <v>24</v>
      </c>
      <c r="I2890">
        <v>3102507</v>
      </c>
      <c r="J2890">
        <v>3104084</v>
      </c>
      <c r="K2890" t="s">
        <v>52</v>
      </c>
      <c r="L2890" t="s">
        <v>11164</v>
      </c>
      <c r="M2890" t="s">
        <v>11164</v>
      </c>
      <c r="O2890" t="s">
        <v>11165</v>
      </c>
      <c r="P2890" t="s">
        <v>11161</v>
      </c>
      <c r="S2890">
        <v>1578</v>
      </c>
      <c r="T2890">
        <v>525</v>
      </c>
    </row>
    <row r="2891" spans="1:20" x14ac:dyDescent="0.25">
      <c r="A2891" t="s">
        <v>11166</v>
      </c>
      <c r="B2891" t="s">
        <v>29</v>
      </c>
      <c r="C2891" t="s">
        <v>30</v>
      </c>
      <c r="D2891" t="s">
        <v>22</v>
      </c>
      <c r="E2891" t="s">
        <v>23</v>
      </c>
      <c r="F2891" t="s">
        <v>5</v>
      </c>
      <c r="H2891" t="s">
        <v>24</v>
      </c>
      <c r="I2891">
        <v>3104081</v>
      </c>
      <c r="J2891">
        <v>3107824</v>
      </c>
      <c r="K2891" t="s">
        <v>52</v>
      </c>
      <c r="L2891" t="s">
        <v>11168</v>
      </c>
      <c r="M2891" t="s">
        <v>11168</v>
      </c>
      <c r="O2891" t="s">
        <v>11169</v>
      </c>
      <c r="S2891">
        <v>3744</v>
      </c>
      <c r="T2891">
        <v>1247</v>
      </c>
    </row>
    <row r="2892" spans="1:20" x14ac:dyDescent="0.25">
      <c r="A2892" t="s">
        <v>11170</v>
      </c>
      <c r="B2892" t="s">
        <v>29</v>
      </c>
      <c r="C2892" t="s">
        <v>30</v>
      </c>
      <c r="D2892" t="s">
        <v>22</v>
      </c>
      <c r="E2892" t="s">
        <v>23</v>
      </c>
      <c r="F2892" t="s">
        <v>5</v>
      </c>
      <c r="H2892" t="s">
        <v>24</v>
      </c>
      <c r="I2892">
        <v>3107955</v>
      </c>
      <c r="J2892">
        <v>3109214</v>
      </c>
      <c r="K2892" t="s">
        <v>52</v>
      </c>
      <c r="L2892" t="s">
        <v>11172</v>
      </c>
      <c r="M2892" t="s">
        <v>11172</v>
      </c>
      <c r="O2892" t="s">
        <v>300</v>
      </c>
      <c r="S2892">
        <v>1260</v>
      </c>
      <c r="T2892">
        <v>419</v>
      </c>
    </row>
    <row r="2893" spans="1:20" x14ac:dyDescent="0.25">
      <c r="A2893" t="s">
        <v>11173</v>
      </c>
      <c r="B2893" t="s">
        <v>29</v>
      </c>
      <c r="C2893" t="s">
        <v>30</v>
      </c>
      <c r="D2893" t="s">
        <v>22</v>
      </c>
      <c r="E2893" t="s">
        <v>23</v>
      </c>
      <c r="F2893" t="s">
        <v>5</v>
      </c>
      <c r="H2893" t="s">
        <v>24</v>
      </c>
      <c r="I2893">
        <v>3109400</v>
      </c>
      <c r="J2893">
        <v>3111256</v>
      </c>
      <c r="K2893" t="s">
        <v>25</v>
      </c>
      <c r="L2893" t="s">
        <v>11175</v>
      </c>
      <c r="M2893" t="s">
        <v>11175</v>
      </c>
      <c r="O2893" t="s">
        <v>4493</v>
      </c>
      <c r="S2893">
        <v>1857</v>
      </c>
      <c r="T2893">
        <v>618</v>
      </c>
    </row>
    <row r="2894" spans="1:20" x14ac:dyDescent="0.25">
      <c r="A2894" t="s">
        <v>11177</v>
      </c>
      <c r="B2894" t="s">
        <v>29</v>
      </c>
      <c r="C2894" t="s">
        <v>30</v>
      </c>
      <c r="D2894" t="s">
        <v>22</v>
      </c>
      <c r="E2894" t="s">
        <v>23</v>
      </c>
      <c r="F2894" t="s">
        <v>5</v>
      </c>
      <c r="H2894" t="s">
        <v>24</v>
      </c>
      <c r="I2894">
        <v>3111285</v>
      </c>
      <c r="J2894">
        <v>3111944</v>
      </c>
      <c r="K2894" t="s">
        <v>25</v>
      </c>
      <c r="L2894" t="s">
        <v>11179</v>
      </c>
      <c r="M2894" t="s">
        <v>11179</v>
      </c>
      <c r="O2894" t="s">
        <v>11180</v>
      </c>
      <c r="P2894" t="s">
        <v>11176</v>
      </c>
      <c r="S2894">
        <v>660</v>
      </c>
      <c r="T2894">
        <v>219</v>
      </c>
    </row>
    <row r="2895" spans="1:20" x14ac:dyDescent="0.25">
      <c r="A2895" t="s">
        <v>11181</v>
      </c>
      <c r="B2895" t="s">
        <v>29</v>
      </c>
      <c r="C2895" t="s">
        <v>30</v>
      </c>
      <c r="D2895" t="s">
        <v>22</v>
      </c>
      <c r="E2895" t="s">
        <v>23</v>
      </c>
      <c r="F2895" t="s">
        <v>5</v>
      </c>
      <c r="H2895" t="s">
        <v>24</v>
      </c>
      <c r="I2895">
        <v>3112176</v>
      </c>
      <c r="J2895">
        <v>3112580</v>
      </c>
      <c r="K2895" t="s">
        <v>25</v>
      </c>
      <c r="L2895" t="s">
        <v>11182</v>
      </c>
      <c r="M2895" t="s">
        <v>11182</v>
      </c>
      <c r="O2895" t="s">
        <v>6690</v>
      </c>
      <c r="S2895">
        <v>405</v>
      </c>
      <c r="T2895">
        <v>134</v>
      </c>
    </row>
    <row r="2896" spans="1:20" x14ac:dyDescent="0.25">
      <c r="A2896" t="s">
        <v>11183</v>
      </c>
      <c r="B2896" t="s">
        <v>29</v>
      </c>
      <c r="C2896" t="s">
        <v>30</v>
      </c>
      <c r="D2896" t="s">
        <v>22</v>
      </c>
      <c r="E2896" t="s">
        <v>23</v>
      </c>
      <c r="F2896" t="s">
        <v>5</v>
      </c>
      <c r="H2896" t="s">
        <v>24</v>
      </c>
      <c r="I2896">
        <v>3112555</v>
      </c>
      <c r="J2896">
        <v>3114543</v>
      </c>
      <c r="K2896" t="s">
        <v>52</v>
      </c>
      <c r="L2896" t="s">
        <v>11185</v>
      </c>
      <c r="M2896" t="s">
        <v>11185</v>
      </c>
      <c r="O2896" t="s">
        <v>11186</v>
      </c>
      <c r="S2896">
        <v>1989</v>
      </c>
      <c r="T2896">
        <v>662</v>
      </c>
    </row>
    <row r="2897" spans="1:20" x14ac:dyDescent="0.25">
      <c r="A2897" t="s">
        <v>11187</v>
      </c>
      <c r="B2897" t="s">
        <v>29</v>
      </c>
      <c r="C2897" t="s">
        <v>30</v>
      </c>
      <c r="D2897" t="s">
        <v>22</v>
      </c>
      <c r="E2897" t="s">
        <v>23</v>
      </c>
      <c r="F2897" t="s">
        <v>5</v>
      </c>
      <c r="H2897" t="s">
        <v>24</v>
      </c>
      <c r="I2897">
        <v>3114633</v>
      </c>
      <c r="J2897">
        <v>3114995</v>
      </c>
      <c r="K2897" t="s">
        <v>52</v>
      </c>
      <c r="L2897" t="s">
        <v>11189</v>
      </c>
      <c r="M2897" t="s">
        <v>11189</v>
      </c>
      <c r="O2897" t="s">
        <v>11190</v>
      </c>
      <c r="S2897">
        <v>363</v>
      </c>
      <c r="T2897">
        <v>120</v>
      </c>
    </row>
    <row r="2898" spans="1:20" x14ac:dyDescent="0.25">
      <c r="A2898" t="s">
        <v>11191</v>
      </c>
      <c r="B2898" t="s">
        <v>29</v>
      </c>
      <c r="C2898" t="s">
        <v>30</v>
      </c>
      <c r="D2898" t="s">
        <v>22</v>
      </c>
      <c r="E2898" t="s">
        <v>23</v>
      </c>
      <c r="F2898" t="s">
        <v>5</v>
      </c>
      <c r="H2898" t="s">
        <v>24</v>
      </c>
      <c r="I2898">
        <v>3115079</v>
      </c>
      <c r="J2898">
        <v>3116410</v>
      </c>
      <c r="K2898" t="s">
        <v>52</v>
      </c>
      <c r="L2898" t="s">
        <v>11193</v>
      </c>
      <c r="M2898" t="s">
        <v>11193</v>
      </c>
      <c r="O2898" t="s">
        <v>7175</v>
      </c>
      <c r="S2898">
        <v>1332</v>
      </c>
      <c r="T2898">
        <v>443</v>
      </c>
    </row>
    <row r="2899" spans="1:20" x14ac:dyDescent="0.25">
      <c r="A2899" t="s">
        <v>11194</v>
      </c>
      <c r="B2899" t="s">
        <v>29</v>
      </c>
      <c r="C2899" t="s">
        <v>30</v>
      </c>
      <c r="D2899" t="s">
        <v>22</v>
      </c>
      <c r="E2899" t="s">
        <v>23</v>
      </c>
      <c r="F2899" t="s">
        <v>5</v>
      </c>
      <c r="H2899" t="s">
        <v>24</v>
      </c>
      <c r="I2899">
        <v>3116501</v>
      </c>
      <c r="J2899">
        <v>3117400</v>
      </c>
      <c r="K2899" t="s">
        <v>52</v>
      </c>
      <c r="L2899" t="s">
        <v>11196</v>
      </c>
      <c r="M2899" t="s">
        <v>11196</v>
      </c>
      <c r="O2899" t="s">
        <v>11197</v>
      </c>
      <c r="S2899">
        <v>900</v>
      </c>
      <c r="T2899">
        <v>299</v>
      </c>
    </row>
    <row r="2900" spans="1:20" x14ac:dyDescent="0.25">
      <c r="A2900" t="s">
        <v>11198</v>
      </c>
      <c r="B2900" t="s">
        <v>29</v>
      </c>
      <c r="C2900" t="s">
        <v>30</v>
      </c>
      <c r="D2900" t="s">
        <v>22</v>
      </c>
      <c r="E2900" t="s">
        <v>23</v>
      </c>
      <c r="F2900" t="s">
        <v>5</v>
      </c>
      <c r="H2900" t="s">
        <v>24</v>
      </c>
      <c r="I2900">
        <v>3117414</v>
      </c>
      <c r="J2900">
        <v>3118409</v>
      </c>
      <c r="K2900" t="s">
        <v>52</v>
      </c>
      <c r="L2900" t="s">
        <v>11200</v>
      </c>
      <c r="M2900" t="s">
        <v>11200</v>
      </c>
      <c r="O2900" t="s">
        <v>11197</v>
      </c>
      <c r="S2900">
        <v>996</v>
      </c>
      <c r="T2900">
        <v>331</v>
      </c>
    </row>
    <row r="2901" spans="1:20" x14ac:dyDescent="0.25">
      <c r="A2901" t="s">
        <v>11201</v>
      </c>
      <c r="B2901" t="s">
        <v>29</v>
      </c>
      <c r="C2901" t="s">
        <v>30</v>
      </c>
      <c r="D2901" t="s">
        <v>22</v>
      </c>
      <c r="E2901" t="s">
        <v>23</v>
      </c>
      <c r="F2901" t="s">
        <v>5</v>
      </c>
      <c r="H2901" t="s">
        <v>24</v>
      </c>
      <c r="I2901">
        <v>3118693</v>
      </c>
      <c r="J2901">
        <v>3120711</v>
      </c>
      <c r="K2901" t="s">
        <v>25</v>
      </c>
      <c r="L2901" t="s">
        <v>11203</v>
      </c>
      <c r="M2901" t="s">
        <v>11203</v>
      </c>
      <c r="O2901" t="s">
        <v>809</v>
      </c>
      <c r="S2901">
        <v>2019</v>
      </c>
      <c r="T2901">
        <v>672</v>
      </c>
    </row>
    <row r="2902" spans="1:20" x14ac:dyDescent="0.25">
      <c r="A2902" t="s">
        <v>11205</v>
      </c>
      <c r="B2902" t="s">
        <v>29</v>
      </c>
      <c r="C2902" t="s">
        <v>30</v>
      </c>
      <c r="D2902" t="s">
        <v>22</v>
      </c>
      <c r="E2902" t="s">
        <v>23</v>
      </c>
      <c r="F2902" t="s">
        <v>5</v>
      </c>
      <c r="H2902" t="s">
        <v>24</v>
      </c>
      <c r="I2902">
        <v>3120788</v>
      </c>
      <c r="J2902">
        <v>3122197</v>
      </c>
      <c r="K2902" t="s">
        <v>52</v>
      </c>
      <c r="L2902" t="s">
        <v>11207</v>
      </c>
      <c r="M2902" t="s">
        <v>11207</v>
      </c>
      <c r="O2902" t="s">
        <v>11208</v>
      </c>
      <c r="P2902" t="s">
        <v>11204</v>
      </c>
      <c r="S2902">
        <v>1410</v>
      </c>
      <c r="T2902">
        <v>469</v>
      </c>
    </row>
    <row r="2903" spans="1:20" x14ac:dyDescent="0.25">
      <c r="A2903" t="s">
        <v>11209</v>
      </c>
      <c r="B2903" t="s">
        <v>29</v>
      </c>
      <c r="C2903" t="s">
        <v>30</v>
      </c>
      <c r="D2903" t="s">
        <v>22</v>
      </c>
      <c r="E2903" t="s">
        <v>23</v>
      </c>
      <c r="F2903" t="s">
        <v>5</v>
      </c>
      <c r="H2903" t="s">
        <v>24</v>
      </c>
      <c r="I2903">
        <v>3122375</v>
      </c>
      <c r="J2903">
        <v>3123907</v>
      </c>
      <c r="K2903" t="s">
        <v>25</v>
      </c>
      <c r="L2903" t="s">
        <v>11211</v>
      </c>
      <c r="M2903" t="s">
        <v>11211</v>
      </c>
      <c r="O2903" t="s">
        <v>11212</v>
      </c>
      <c r="S2903">
        <v>1533</v>
      </c>
      <c r="T2903">
        <v>510</v>
      </c>
    </row>
    <row r="2904" spans="1:20" x14ac:dyDescent="0.25">
      <c r="A2904" t="s">
        <v>11213</v>
      </c>
      <c r="B2904" t="s">
        <v>29</v>
      </c>
      <c r="C2904" t="s">
        <v>30</v>
      </c>
      <c r="D2904" t="s">
        <v>22</v>
      </c>
      <c r="E2904" t="s">
        <v>23</v>
      </c>
      <c r="F2904" t="s">
        <v>5</v>
      </c>
      <c r="H2904" t="s">
        <v>24</v>
      </c>
      <c r="I2904">
        <v>3123997</v>
      </c>
      <c r="J2904">
        <v>3125253</v>
      </c>
      <c r="K2904" t="s">
        <v>25</v>
      </c>
      <c r="L2904" t="s">
        <v>11215</v>
      </c>
      <c r="M2904" t="s">
        <v>11215</v>
      </c>
      <c r="O2904" t="s">
        <v>56</v>
      </c>
      <c r="S2904">
        <v>1257</v>
      </c>
      <c r="T2904">
        <v>418</v>
      </c>
    </row>
    <row r="2905" spans="1:20" x14ac:dyDescent="0.25">
      <c r="A2905" t="s">
        <v>11216</v>
      </c>
      <c r="B2905" t="s">
        <v>29</v>
      </c>
      <c r="C2905" t="s">
        <v>30</v>
      </c>
      <c r="D2905" t="s">
        <v>22</v>
      </c>
      <c r="E2905" t="s">
        <v>23</v>
      </c>
      <c r="F2905" t="s">
        <v>5</v>
      </c>
      <c r="H2905" t="s">
        <v>24</v>
      </c>
      <c r="I2905">
        <v>3125270</v>
      </c>
      <c r="J2905">
        <v>3126958</v>
      </c>
      <c r="K2905" t="s">
        <v>52</v>
      </c>
      <c r="L2905" t="s">
        <v>11218</v>
      </c>
      <c r="M2905" t="s">
        <v>11218</v>
      </c>
      <c r="O2905" t="s">
        <v>562</v>
      </c>
      <c r="S2905">
        <v>1689</v>
      </c>
      <c r="T2905">
        <v>562</v>
      </c>
    </row>
    <row r="2906" spans="1:20" x14ac:dyDescent="0.25">
      <c r="A2906" t="s">
        <v>11219</v>
      </c>
      <c r="B2906" t="s">
        <v>29</v>
      </c>
      <c r="C2906" t="s">
        <v>30</v>
      </c>
      <c r="D2906" t="s">
        <v>22</v>
      </c>
      <c r="E2906" t="s">
        <v>23</v>
      </c>
      <c r="F2906" t="s">
        <v>5</v>
      </c>
      <c r="H2906" t="s">
        <v>24</v>
      </c>
      <c r="I2906">
        <v>3127027</v>
      </c>
      <c r="J2906">
        <v>3127167</v>
      </c>
      <c r="K2906" t="s">
        <v>25</v>
      </c>
      <c r="L2906" t="s">
        <v>11220</v>
      </c>
      <c r="M2906" t="s">
        <v>11220</v>
      </c>
      <c r="O2906" t="s">
        <v>11221</v>
      </c>
      <c r="S2906">
        <v>141</v>
      </c>
      <c r="T2906">
        <v>46</v>
      </c>
    </row>
    <row r="2907" spans="1:20" x14ac:dyDescent="0.25">
      <c r="A2907" t="s">
        <v>11222</v>
      </c>
      <c r="B2907" t="s">
        <v>29</v>
      </c>
      <c r="C2907" t="s">
        <v>30</v>
      </c>
      <c r="D2907" t="s">
        <v>22</v>
      </c>
      <c r="E2907" t="s">
        <v>23</v>
      </c>
      <c r="F2907" t="s">
        <v>5</v>
      </c>
      <c r="H2907" t="s">
        <v>24</v>
      </c>
      <c r="I2907">
        <v>3127167</v>
      </c>
      <c r="J2907">
        <v>3128684</v>
      </c>
      <c r="K2907" t="s">
        <v>25</v>
      </c>
      <c r="L2907" t="s">
        <v>11224</v>
      </c>
      <c r="M2907" t="s">
        <v>11224</v>
      </c>
      <c r="O2907" t="s">
        <v>3445</v>
      </c>
      <c r="S2907">
        <v>1518</v>
      </c>
      <c r="T2907">
        <v>505</v>
      </c>
    </row>
    <row r="2908" spans="1:20" x14ac:dyDescent="0.25">
      <c r="A2908" t="s">
        <v>11225</v>
      </c>
      <c r="B2908" t="s">
        <v>29</v>
      </c>
      <c r="C2908" t="s">
        <v>30</v>
      </c>
      <c r="D2908" t="s">
        <v>22</v>
      </c>
      <c r="E2908" t="s">
        <v>23</v>
      </c>
      <c r="F2908" t="s">
        <v>5</v>
      </c>
      <c r="H2908" t="s">
        <v>24</v>
      </c>
      <c r="I2908">
        <v>3128664</v>
      </c>
      <c r="J2908">
        <v>3129164</v>
      </c>
      <c r="K2908" t="s">
        <v>52</v>
      </c>
      <c r="L2908" t="s">
        <v>11227</v>
      </c>
      <c r="M2908" t="s">
        <v>11227</v>
      </c>
      <c r="O2908" t="s">
        <v>1208</v>
      </c>
      <c r="S2908">
        <v>501</v>
      </c>
      <c r="T2908">
        <v>166</v>
      </c>
    </row>
    <row r="2909" spans="1:20" x14ac:dyDescent="0.25">
      <c r="A2909" t="s">
        <v>11228</v>
      </c>
      <c r="B2909" t="s">
        <v>29</v>
      </c>
      <c r="C2909" t="s">
        <v>30</v>
      </c>
      <c r="D2909" t="s">
        <v>22</v>
      </c>
      <c r="E2909" t="s">
        <v>23</v>
      </c>
      <c r="F2909" t="s">
        <v>5</v>
      </c>
      <c r="H2909" t="s">
        <v>24</v>
      </c>
      <c r="I2909">
        <v>3129136</v>
      </c>
      <c r="J2909">
        <v>3130755</v>
      </c>
      <c r="K2909" t="s">
        <v>52</v>
      </c>
      <c r="L2909" t="s">
        <v>11230</v>
      </c>
      <c r="M2909" t="s">
        <v>11230</v>
      </c>
      <c r="O2909" t="s">
        <v>4736</v>
      </c>
      <c r="S2909">
        <v>1620</v>
      </c>
      <c r="T2909">
        <v>539</v>
      </c>
    </row>
    <row r="2910" spans="1:20" x14ac:dyDescent="0.25">
      <c r="A2910" t="s">
        <v>11232</v>
      </c>
      <c r="B2910" t="s">
        <v>29</v>
      </c>
      <c r="C2910" t="s">
        <v>30</v>
      </c>
      <c r="D2910" t="s">
        <v>22</v>
      </c>
      <c r="E2910" t="s">
        <v>23</v>
      </c>
      <c r="F2910" t="s">
        <v>5</v>
      </c>
      <c r="H2910" t="s">
        <v>24</v>
      </c>
      <c r="I2910">
        <v>3130860</v>
      </c>
      <c r="J2910">
        <v>3131324</v>
      </c>
      <c r="K2910" t="s">
        <v>25</v>
      </c>
      <c r="L2910" t="s">
        <v>11234</v>
      </c>
      <c r="M2910" t="s">
        <v>11234</v>
      </c>
      <c r="O2910" t="s">
        <v>11235</v>
      </c>
      <c r="P2910" t="s">
        <v>11231</v>
      </c>
      <c r="S2910">
        <v>465</v>
      </c>
      <c r="T2910">
        <v>154</v>
      </c>
    </row>
    <row r="2911" spans="1:20" x14ac:dyDescent="0.25">
      <c r="A2911" t="s">
        <v>11236</v>
      </c>
      <c r="B2911" t="s">
        <v>29</v>
      </c>
      <c r="C2911" t="s">
        <v>30</v>
      </c>
      <c r="D2911" t="s">
        <v>22</v>
      </c>
      <c r="E2911" t="s">
        <v>23</v>
      </c>
      <c r="F2911" t="s">
        <v>5</v>
      </c>
      <c r="H2911" t="s">
        <v>24</v>
      </c>
      <c r="I2911">
        <v>3131389</v>
      </c>
      <c r="J2911">
        <v>3132030</v>
      </c>
      <c r="K2911" t="s">
        <v>25</v>
      </c>
      <c r="L2911" t="s">
        <v>11238</v>
      </c>
      <c r="M2911" t="s">
        <v>11238</v>
      </c>
      <c r="O2911" t="s">
        <v>3770</v>
      </c>
      <c r="S2911">
        <v>642</v>
      </c>
      <c r="T2911">
        <v>213</v>
      </c>
    </row>
    <row r="2912" spans="1:20" x14ac:dyDescent="0.25">
      <c r="A2912" t="s">
        <v>11239</v>
      </c>
      <c r="B2912" t="s">
        <v>29</v>
      </c>
      <c r="C2912" t="s">
        <v>30</v>
      </c>
      <c r="D2912" t="s">
        <v>22</v>
      </c>
      <c r="E2912" t="s">
        <v>23</v>
      </c>
      <c r="F2912" t="s">
        <v>5</v>
      </c>
      <c r="H2912" t="s">
        <v>24</v>
      </c>
      <c r="I2912">
        <v>3132036</v>
      </c>
      <c r="J2912">
        <v>3132494</v>
      </c>
      <c r="K2912" t="s">
        <v>52</v>
      </c>
      <c r="L2912" t="s">
        <v>11241</v>
      </c>
      <c r="M2912" t="s">
        <v>11241</v>
      </c>
      <c r="O2912" t="s">
        <v>56</v>
      </c>
      <c r="S2912">
        <v>459</v>
      </c>
      <c r="T2912">
        <v>152</v>
      </c>
    </row>
    <row r="2913" spans="1:20" x14ac:dyDescent="0.25">
      <c r="A2913" t="s">
        <v>11242</v>
      </c>
      <c r="B2913" t="s">
        <v>29</v>
      </c>
      <c r="C2913" t="s">
        <v>30</v>
      </c>
      <c r="D2913" t="s">
        <v>22</v>
      </c>
      <c r="E2913" t="s">
        <v>23</v>
      </c>
      <c r="F2913" t="s">
        <v>5</v>
      </c>
      <c r="H2913" t="s">
        <v>24</v>
      </c>
      <c r="I2913">
        <v>3132479</v>
      </c>
      <c r="J2913">
        <v>3134626</v>
      </c>
      <c r="K2913" t="s">
        <v>52</v>
      </c>
      <c r="L2913" t="s">
        <v>11244</v>
      </c>
      <c r="M2913" t="s">
        <v>11244</v>
      </c>
      <c r="O2913" t="s">
        <v>11245</v>
      </c>
      <c r="S2913">
        <v>2148</v>
      </c>
      <c r="T2913">
        <v>715</v>
      </c>
    </row>
    <row r="2914" spans="1:20" x14ac:dyDescent="0.25">
      <c r="A2914" t="s">
        <v>11247</v>
      </c>
      <c r="B2914" t="s">
        <v>29</v>
      </c>
      <c r="C2914" t="s">
        <v>30</v>
      </c>
      <c r="D2914" t="s">
        <v>22</v>
      </c>
      <c r="E2914" t="s">
        <v>23</v>
      </c>
      <c r="F2914" t="s">
        <v>5</v>
      </c>
      <c r="H2914" t="s">
        <v>24</v>
      </c>
      <c r="I2914">
        <v>3134781</v>
      </c>
      <c r="J2914">
        <v>3135320</v>
      </c>
      <c r="K2914" t="s">
        <v>25</v>
      </c>
      <c r="L2914" t="s">
        <v>11249</v>
      </c>
      <c r="M2914" t="s">
        <v>11249</v>
      </c>
      <c r="O2914" t="s">
        <v>11250</v>
      </c>
      <c r="P2914" t="s">
        <v>11246</v>
      </c>
      <c r="S2914">
        <v>540</v>
      </c>
      <c r="T2914">
        <v>179</v>
      </c>
    </row>
    <row r="2915" spans="1:20" x14ac:dyDescent="0.25">
      <c r="A2915" t="s">
        <v>11251</v>
      </c>
      <c r="B2915" t="s">
        <v>29</v>
      </c>
      <c r="C2915" t="s">
        <v>30</v>
      </c>
      <c r="D2915" t="s">
        <v>22</v>
      </c>
      <c r="E2915" t="s">
        <v>23</v>
      </c>
      <c r="F2915" t="s">
        <v>5</v>
      </c>
      <c r="H2915" t="s">
        <v>24</v>
      </c>
      <c r="I2915">
        <v>3135280</v>
      </c>
      <c r="J2915">
        <v>3136206</v>
      </c>
      <c r="K2915" t="s">
        <v>52</v>
      </c>
      <c r="L2915" t="s">
        <v>11253</v>
      </c>
      <c r="M2915" t="s">
        <v>11253</v>
      </c>
      <c r="O2915" t="s">
        <v>5346</v>
      </c>
      <c r="S2915">
        <v>927</v>
      </c>
      <c r="T2915">
        <v>308</v>
      </c>
    </row>
    <row r="2916" spans="1:20" x14ac:dyDescent="0.25">
      <c r="A2916" t="s">
        <v>11254</v>
      </c>
      <c r="B2916" t="s">
        <v>29</v>
      </c>
      <c r="C2916" t="s">
        <v>30</v>
      </c>
      <c r="D2916" t="s">
        <v>22</v>
      </c>
      <c r="E2916" t="s">
        <v>23</v>
      </c>
      <c r="F2916" t="s">
        <v>5</v>
      </c>
      <c r="H2916" t="s">
        <v>24</v>
      </c>
      <c r="I2916">
        <v>3136397</v>
      </c>
      <c r="J2916">
        <v>3136846</v>
      </c>
      <c r="K2916" t="s">
        <v>25</v>
      </c>
      <c r="L2916" t="s">
        <v>11256</v>
      </c>
      <c r="M2916" t="s">
        <v>11256</v>
      </c>
      <c r="O2916" t="s">
        <v>1121</v>
      </c>
      <c r="S2916">
        <v>450</v>
      </c>
      <c r="T2916">
        <v>149</v>
      </c>
    </row>
    <row r="2917" spans="1:20" x14ac:dyDescent="0.25">
      <c r="A2917" t="s">
        <v>11257</v>
      </c>
      <c r="B2917" t="s">
        <v>29</v>
      </c>
      <c r="C2917" t="s">
        <v>30</v>
      </c>
      <c r="D2917" t="s">
        <v>22</v>
      </c>
      <c r="E2917" t="s">
        <v>23</v>
      </c>
      <c r="F2917" t="s">
        <v>5</v>
      </c>
      <c r="H2917" t="s">
        <v>24</v>
      </c>
      <c r="I2917">
        <v>3136857</v>
      </c>
      <c r="J2917">
        <v>3138272</v>
      </c>
      <c r="K2917" t="s">
        <v>25</v>
      </c>
      <c r="L2917" t="s">
        <v>11259</v>
      </c>
      <c r="M2917" t="s">
        <v>11259</v>
      </c>
      <c r="O2917" t="s">
        <v>11260</v>
      </c>
      <c r="S2917">
        <v>1416</v>
      </c>
      <c r="T2917">
        <v>471</v>
      </c>
    </row>
    <row r="2918" spans="1:20" x14ac:dyDescent="0.25">
      <c r="A2918" t="s">
        <v>11261</v>
      </c>
      <c r="B2918" t="s">
        <v>29</v>
      </c>
      <c r="C2918" t="s">
        <v>30</v>
      </c>
      <c r="D2918" t="s">
        <v>22</v>
      </c>
      <c r="E2918" t="s">
        <v>23</v>
      </c>
      <c r="F2918" t="s">
        <v>5</v>
      </c>
      <c r="H2918" t="s">
        <v>24</v>
      </c>
      <c r="I2918">
        <v>3138334</v>
      </c>
      <c r="J2918">
        <v>3139284</v>
      </c>
      <c r="K2918" t="s">
        <v>25</v>
      </c>
      <c r="L2918" t="s">
        <v>11263</v>
      </c>
      <c r="M2918" t="s">
        <v>11263</v>
      </c>
      <c r="O2918" t="s">
        <v>11264</v>
      </c>
      <c r="S2918">
        <v>951</v>
      </c>
      <c r="T2918">
        <v>316</v>
      </c>
    </row>
    <row r="2919" spans="1:20" x14ac:dyDescent="0.25">
      <c r="A2919" t="s">
        <v>11265</v>
      </c>
      <c r="B2919" t="s">
        <v>29</v>
      </c>
      <c r="C2919" t="s">
        <v>30</v>
      </c>
      <c r="D2919" t="s">
        <v>22</v>
      </c>
      <c r="E2919" t="s">
        <v>23</v>
      </c>
      <c r="F2919" t="s">
        <v>5</v>
      </c>
      <c r="H2919" t="s">
        <v>24</v>
      </c>
      <c r="I2919">
        <v>3139301</v>
      </c>
      <c r="J2919">
        <v>3141124</v>
      </c>
      <c r="K2919" t="s">
        <v>25</v>
      </c>
      <c r="L2919" t="s">
        <v>11267</v>
      </c>
      <c r="M2919" t="s">
        <v>11267</v>
      </c>
      <c r="O2919" t="s">
        <v>5137</v>
      </c>
      <c r="S2919">
        <v>1824</v>
      </c>
      <c r="T2919">
        <v>607</v>
      </c>
    </row>
    <row r="2920" spans="1:20" x14ac:dyDescent="0.25">
      <c r="A2920" t="s">
        <v>11268</v>
      </c>
      <c r="B2920" t="s">
        <v>29</v>
      </c>
      <c r="C2920" t="s">
        <v>30</v>
      </c>
      <c r="D2920" t="s">
        <v>22</v>
      </c>
      <c r="E2920" t="s">
        <v>23</v>
      </c>
      <c r="F2920" t="s">
        <v>5</v>
      </c>
      <c r="H2920" t="s">
        <v>24</v>
      </c>
      <c r="I2920">
        <v>3141136</v>
      </c>
      <c r="J2920">
        <v>3141711</v>
      </c>
      <c r="K2920" t="s">
        <v>25</v>
      </c>
      <c r="L2920" t="s">
        <v>11270</v>
      </c>
      <c r="M2920" t="s">
        <v>11270</v>
      </c>
      <c r="O2920" t="s">
        <v>249</v>
      </c>
      <c r="S2920">
        <v>576</v>
      </c>
      <c r="T2920">
        <v>191</v>
      </c>
    </row>
    <row r="2921" spans="1:20" x14ac:dyDescent="0.25">
      <c r="A2921" t="s">
        <v>11271</v>
      </c>
      <c r="B2921" t="s">
        <v>29</v>
      </c>
      <c r="C2921" t="s">
        <v>30</v>
      </c>
      <c r="D2921" t="s">
        <v>22</v>
      </c>
      <c r="E2921" t="s">
        <v>23</v>
      </c>
      <c r="F2921" t="s">
        <v>5</v>
      </c>
      <c r="H2921" t="s">
        <v>24</v>
      </c>
      <c r="I2921">
        <v>3141724</v>
      </c>
      <c r="J2921">
        <v>3141963</v>
      </c>
      <c r="K2921" t="s">
        <v>25</v>
      </c>
      <c r="L2921" t="s">
        <v>11273</v>
      </c>
      <c r="M2921" t="s">
        <v>11273</v>
      </c>
      <c r="O2921" t="s">
        <v>11274</v>
      </c>
      <c r="S2921">
        <v>240</v>
      </c>
      <c r="T2921">
        <v>79</v>
      </c>
    </row>
    <row r="2922" spans="1:20" x14ac:dyDescent="0.25">
      <c r="A2922" t="s">
        <v>11275</v>
      </c>
      <c r="B2922" t="s">
        <v>29</v>
      </c>
      <c r="C2922" t="s">
        <v>30</v>
      </c>
      <c r="D2922" t="s">
        <v>22</v>
      </c>
      <c r="E2922" t="s">
        <v>23</v>
      </c>
      <c r="F2922" t="s">
        <v>5</v>
      </c>
      <c r="H2922" t="s">
        <v>24</v>
      </c>
      <c r="I2922">
        <v>3142041</v>
      </c>
      <c r="J2922">
        <v>3142415</v>
      </c>
      <c r="K2922" t="s">
        <v>52</v>
      </c>
      <c r="L2922" t="s">
        <v>11277</v>
      </c>
      <c r="M2922" t="s">
        <v>11277</v>
      </c>
      <c r="O2922" t="s">
        <v>56</v>
      </c>
      <c r="S2922">
        <v>375</v>
      </c>
      <c r="T2922">
        <v>124</v>
      </c>
    </row>
    <row r="2923" spans="1:20" x14ac:dyDescent="0.25">
      <c r="A2923" t="s">
        <v>11278</v>
      </c>
      <c r="B2923" t="s">
        <v>29</v>
      </c>
      <c r="C2923" t="s">
        <v>30</v>
      </c>
      <c r="D2923" t="s">
        <v>22</v>
      </c>
      <c r="E2923" t="s">
        <v>23</v>
      </c>
      <c r="F2923" t="s">
        <v>5</v>
      </c>
      <c r="H2923" t="s">
        <v>24</v>
      </c>
      <c r="I2923">
        <v>3142387</v>
      </c>
      <c r="J2923">
        <v>3143169</v>
      </c>
      <c r="K2923" t="s">
        <v>52</v>
      </c>
      <c r="L2923" t="s">
        <v>11280</v>
      </c>
      <c r="M2923" t="s">
        <v>11280</v>
      </c>
      <c r="O2923" t="s">
        <v>11281</v>
      </c>
      <c r="S2923">
        <v>783</v>
      </c>
      <c r="T2923">
        <v>260</v>
      </c>
    </row>
    <row r="2924" spans="1:20" x14ac:dyDescent="0.25">
      <c r="A2924" t="s">
        <v>11282</v>
      </c>
      <c r="B2924" t="s">
        <v>29</v>
      </c>
      <c r="C2924" t="s">
        <v>30</v>
      </c>
      <c r="D2924" t="s">
        <v>22</v>
      </c>
      <c r="E2924" t="s">
        <v>23</v>
      </c>
      <c r="F2924" t="s">
        <v>5</v>
      </c>
      <c r="H2924" t="s">
        <v>24</v>
      </c>
      <c r="I2924">
        <v>3143183</v>
      </c>
      <c r="J2924">
        <v>3143914</v>
      </c>
      <c r="K2924" t="s">
        <v>52</v>
      </c>
      <c r="L2924" t="s">
        <v>11284</v>
      </c>
      <c r="M2924" t="s">
        <v>11284</v>
      </c>
      <c r="O2924" t="s">
        <v>56</v>
      </c>
      <c r="S2924">
        <v>732</v>
      </c>
      <c r="T2924">
        <v>243</v>
      </c>
    </row>
    <row r="2925" spans="1:20" x14ac:dyDescent="0.25">
      <c r="A2925" t="s">
        <v>11285</v>
      </c>
      <c r="B2925" t="s">
        <v>29</v>
      </c>
      <c r="C2925" t="s">
        <v>30</v>
      </c>
      <c r="D2925" t="s">
        <v>22</v>
      </c>
      <c r="E2925" t="s">
        <v>23</v>
      </c>
      <c r="F2925" t="s">
        <v>5</v>
      </c>
      <c r="H2925" t="s">
        <v>24</v>
      </c>
      <c r="I2925">
        <v>3143916</v>
      </c>
      <c r="J2925">
        <v>3145118</v>
      </c>
      <c r="K2925" t="s">
        <v>52</v>
      </c>
      <c r="L2925" t="s">
        <v>11287</v>
      </c>
      <c r="M2925" t="s">
        <v>11287</v>
      </c>
      <c r="O2925" t="s">
        <v>11288</v>
      </c>
      <c r="S2925">
        <v>1203</v>
      </c>
      <c r="T2925">
        <v>400</v>
      </c>
    </row>
    <row r="2926" spans="1:20" x14ac:dyDescent="0.25">
      <c r="A2926" t="s">
        <v>11289</v>
      </c>
      <c r="B2926" t="s">
        <v>29</v>
      </c>
      <c r="C2926" t="s">
        <v>30</v>
      </c>
      <c r="D2926" t="s">
        <v>22</v>
      </c>
      <c r="E2926" t="s">
        <v>23</v>
      </c>
      <c r="F2926" t="s">
        <v>5</v>
      </c>
      <c r="H2926" t="s">
        <v>24</v>
      </c>
      <c r="I2926">
        <v>3145133</v>
      </c>
      <c r="J2926">
        <v>3145498</v>
      </c>
      <c r="K2926" t="s">
        <v>52</v>
      </c>
      <c r="L2926" t="s">
        <v>11291</v>
      </c>
      <c r="M2926" t="s">
        <v>11291</v>
      </c>
      <c r="O2926" t="s">
        <v>1121</v>
      </c>
      <c r="S2926">
        <v>366</v>
      </c>
      <c r="T2926">
        <v>121</v>
      </c>
    </row>
    <row r="2927" spans="1:20" x14ac:dyDescent="0.25">
      <c r="A2927" t="s">
        <v>11292</v>
      </c>
      <c r="B2927" t="s">
        <v>29</v>
      </c>
      <c r="C2927" t="s">
        <v>30</v>
      </c>
      <c r="D2927" t="s">
        <v>22</v>
      </c>
      <c r="E2927" t="s">
        <v>23</v>
      </c>
      <c r="F2927" t="s">
        <v>5</v>
      </c>
      <c r="H2927" t="s">
        <v>24</v>
      </c>
      <c r="I2927">
        <v>3145722</v>
      </c>
      <c r="J2927">
        <v>3147446</v>
      </c>
      <c r="K2927" t="s">
        <v>25</v>
      </c>
      <c r="L2927" t="s">
        <v>11294</v>
      </c>
      <c r="M2927" t="s">
        <v>11294</v>
      </c>
      <c r="O2927" t="s">
        <v>7729</v>
      </c>
      <c r="S2927">
        <v>1725</v>
      </c>
      <c r="T2927">
        <v>574</v>
      </c>
    </row>
    <row r="2928" spans="1:20" x14ac:dyDescent="0.25">
      <c r="A2928" t="s">
        <v>11295</v>
      </c>
      <c r="B2928" t="s">
        <v>29</v>
      </c>
      <c r="C2928" t="s">
        <v>30</v>
      </c>
      <c r="D2928" t="s">
        <v>22</v>
      </c>
      <c r="E2928" t="s">
        <v>23</v>
      </c>
      <c r="F2928" t="s">
        <v>5</v>
      </c>
      <c r="H2928" t="s">
        <v>24</v>
      </c>
      <c r="I2928">
        <v>3147476</v>
      </c>
      <c r="J2928">
        <v>3147940</v>
      </c>
      <c r="K2928" t="s">
        <v>25</v>
      </c>
      <c r="L2928" t="s">
        <v>11297</v>
      </c>
      <c r="M2928" t="s">
        <v>11297</v>
      </c>
      <c r="O2928" t="s">
        <v>11298</v>
      </c>
      <c r="S2928">
        <v>465</v>
      </c>
      <c r="T2928">
        <v>154</v>
      </c>
    </row>
    <row r="2929" spans="1:20" x14ac:dyDescent="0.25">
      <c r="A2929" t="s">
        <v>11299</v>
      </c>
      <c r="B2929" t="s">
        <v>29</v>
      </c>
      <c r="C2929" t="s">
        <v>30</v>
      </c>
      <c r="D2929" t="s">
        <v>22</v>
      </c>
      <c r="E2929" t="s">
        <v>23</v>
      </c>
      <c r="F2929" t="s">
        <v>5</v>
      </c>
      <c r="H2929" t="s">
        <v>24</v>
      </c>
      <c r="I2929">
        <v>3147937</v>
      </c>
      <c r="J2929">
        <v>3148473</v>
      </c>
      <c r="K2929" t="s">
        <v>25</v>
      </c>
      <c r="L2929" t="s">
        <v>11301</v>
      </c>
      <c r="M2929" t="s">
        <v>11301</v>
      </c>
      <c r="O2929" t="s">
        <v>5998</v>
      </c>
      <c r="S2929">
        <v>537</v>
      </c>
      <c r="T2929">
        <v>178</v>
      </c>
    </row>
    <row r="2930" spans="1:20" x14ac:dyDescent="0.25">
      <c r="A2930" t="s">
        <v>11302</v>
      </c>
      <c r="B2930" t="s">
        <v>29</v>
      </c>
      <c r="C2930" t="s">
        <v>30</v>
      </c>
      <c r="D2930" t="s">
        <v>22</v>
      </c>
      <c r="E2930" t="s">
        <v>23</v>
      </c>
      <c r="F2930" t="s">
        <v>5</v>
      </c>
      <c r="H2930" t="s">
        <v>24</v>
      </c>
      <c r="I2930">
        <v>3148496</v>
      </c>
      <c r="J2930">
        <v>3148957</v>
      </c>
      <c r="K2930" t="s">
        <v>25</v>
      </c>
      <c r="L2930" t="s">
        <v>11304</v>
      </c>
      <c r="M2930" t="s">
        <v>11304</v>
      </c>
      <c r="O2930" t="s">
        <v>5998</v>
      </c>
      <c r="S2930">
        <v>462</v>
      </c>
      <c r="T2930">
        <v>153</v>
      </c>
    </row>
    <row r="2931" spans="1:20" x14ac:dyDescent="0.25">
      <c r="A2931" t="s">
        <v>11305</v>
      </c>
      <c r="B2931" t="s">
        <v>29</v>
      </c>
      <c r="C2931" t="s">
        <v>30</v>
      </c>
      <c r="D2931" t="s">
        <v>22</v>
      </c>
      <c r="E2931" t="s">
        <v>23</v>
      </c>
      <c r="F2931" t="s">
        <v>5</v>
      </c>
      <c r="H2931" t="s">
        <v>24</v>
      </c>
      <c r="I2931">
        <v>3148932</v>
      </c>
      <c r="J2931">
        <v>3149453</v>
      </c>
      <c r="K2931" t="s">
        <v>25</v>
      </c>
      <c r="L2931" t="s">
        <v>11307</v>
      </c>
      <c r="M2931" t="s">
        <v>11307</v>
      </c>
      <c r="O2931" t="s">
        <v>5998</v>
      </c>
      <c r="S2931">
        <v>522</v>
      </c>
      <c r="T2931">
        <v>173</v>
      </c>
    </row>
    <row r="2932" spans="1:20" x14ac:dyDescent="0.25">
      <c r="A2932" t="s">
        <v>11309</v>
      </c>
      <c r="B2932" t="s">
        <v>29</v>
      </c>
      <c r="C2932" t="s">
        <v>30</v>
      </c>
      <c r="D2932" t="s">
        <v>22</v>
      </c>
      <c r="E2932" t="s">
        <v>23</v>
      </c>
      <c r="F2932" t="s">
        <v>5</v>
      </c>
      <c r="H2932" t="s">
        <v>24</v>
      </c>
      <c r="I2932">
        <v>3149587</v>
      </c>
      <c r="J2932">
        <v>3150786</v>
      </c>
      <c r="K2932" t="s">
        <v>25</v>
      </c>
      <c r="L2932" t="s">
        <v>11311</v>
      </c>
      <c r="M2932" t="s">
        <v>11311</v>
      </c>
      <c r="O2932" t="s">
        <v>11312</v>
      </c>
      <c r="P2932" t="s">
        <v>11308</v>
      </c>
      <c r="S2932">
        <v>1200</v>
      </c>
      <c r="T2932">
        <v>399</v>
      </c>
    </row>
    <row r="2933" spans="1:20" x14ac:dyDescent="0.25">
      <c r="A2933" t="s">
        <v>11313</v>
      </c>
      <c r="B2933" t="s">
        <v>29</v>
      </c>
      <c r="C2933" t="s">
        <v>30</v>
      </c>
      <c r="D2933" t="s">
        <v>22</v>
      </c>
      <c r="E2933" t="s">
        <v>23</v>
      </c>
      <c r="F2933" t="s">
        <v>5</v>
      </c>
      <c r="H2933" t="s">
        <v>24</v>
      </c>
      <c r="I2933">
        <v>3150797</v>
      </c>
      <c r="J2933">
        <v>3151657</v>
      </c>
      <c r="K2933" t="s">
        <v>25</v>
      </c>
      <c r="L2933" t="s">
        <v>11315</v>
      </c>
      <c r="M2933" t="s">
        <v>11315</v>
      </c>
      <c r="O2933" t="s">
        <v>1532</v>
      </c>
      <c r="P2933" t="s">
        <v>6631</v>
      </c>
      <c r="S2933">
        <v>861</v>
      </c>
      <c r="T2933">
        <v>286</v>
      </c>
    </row>
    <row r="2934" spans="1:20" x14ac:dyDescent="0.25">
      <c r="A2934" t="s">
        <v>11316</v>
      </c>
      <c r="B2934" t="s">
        <v>29</v>
      </c>
      <c r="C2934" t="s">
        <v>30</v>
      </c>
      <c r="D2934" t="s">
        <v>22</v>
      </c>
      <c r="E2934" t="s">
        <v>23</v>
      </c>
      <c r="F2934" t="s">
        <v>5</v>
      </c>
      <c r="H2934" t="s">
        <v>24</v>
      </c>
      <c r="I2934">
        <v>3151696</v>
      </c>
      <c r="J2934">
        <v>3153210</v>
      </c>
      <c r="K2934" t="s">
        <v>25</v>
      </c>
      <c r="L2934" t="s">
        <v>11318</v>
      </c>
      <c r="M2934" t="s">
        <v>11318</v>
      </c>
      <c r="O2934" t="s">
        <v>7729</v>
      </c>
      <c r="S2934">
        <v>1515</v>
      </c>
      <c r="T2934">
        <v>504</v>
      </c>
    </row>
    <row r="2935" spans="1:20" x14ac:dyDescent="0.25">
      <c r="A2935" t="s">
        <v>11319</v>
      </c>
      <c r="B2935" t="s">
        <v>29</v>
      </c>
      <c r="C2935" t="s">
        <v>30</v>
      </c>
      <c r="D2935" t="s">
        <v>22</v>
      </c>
      <c r="E2935" t="s">
        <v>23</v>
      </c>
      <c r="F2935" t="s">
        <v>5</v>
      </c>
      <c r="H2935" t="s">
        <v>24</v>
      </c>
      <c r="I2935">
        <v>3153324</v>
      </c>
      <c r="J2935">
        <v>3154037</v>
      </c>
      <c r="K2935" t="s">
        <v>25</v>
      </c>
      <c r="L2935" t="s">
        <v>11321</v>
      </c>
      <c r="M2935" t="s">
        <v>11321</v>
      </c>
      <c r="O2935" t="s">
        <v>4707</v>
      </c>
      <c r="S2935">
        <v>714</v>
      </c>
      <c r="T2935">
        <v>237</v>
      </c>
    </row>
    <row r="2936" spans="1:20" x14ac:dyDescent="0.25">
      <c r="A2936" t="s">
        <v>11322</v>
      </c>
      <c r="B2936" t="s">
        <v>29</v>
      </c>
      <c r="C2936" t="s">
        <v>30</v>
      </c>
      <c r="D2936" t="s">
        <v>22</v>
      </c>
      <c r="E2936" t="s">
        <v>23</v>
      </c>
      <c r="F2936" t="s">
        <v>5</v>
      </c>
      <c r="H2936" t="s">
        <v>24</v>
      </c>
      <c r="I2936">
        <v>3154092</v>
      </c>
      <c r="J2936">
        <v>3154691</v>
      </c>
      <c r="K2936" t="s">
        <v>52</v>
      </c>
      <c r="L2936" t="s">
        <v>11324</v>
      </c>
      <c r="M2936" t="s">
        <v>11324</v>
      </c>
      <c r="O2936" t="s">
        <v>8825</v>
      </c>
      <c r="P2936" t="s">
        <v>8821</v>
      </c>
      <c r="S2936">
        <v>600</v>
      </c>
      <c r="T2936">
        <v>199</v>
      </c>
    </row>
    <row r="2937" spans="1:20" x14ac:dyDescent="0.25">
      <c r="A2937" t="s">
        <v>11325</v>
      </c>
      <c r="B2937" t="s">
        <v>29</v>
      </c>
      <c r="C2937" t="s">
        <v>30</v>
      </c>
      <c r="D2937" t="s">
        <v>22</v>
      </c>
      <c r="E2937" t="s">
        <v>23</v>
      </c>
      <c r="F2937" t="s">
        <v>5</v>
      </c>
      <c r="H2937" t="s">
        <v>24</v>
      </c>
      <c r="I2937">
        <v>3154900</v>
      </c>
      <c r="J2937">
        <v>3155559</v>
      </c>
      <c r="K2937" t="s">
        <v>25</v>
      </c>
      <c r="L2937" t="s">
        <v>11327</v>
      </c>
      <c r="M2937" t="s">
        <v>11327</v>
      </c>
      <c r="O2937" t="s">
        <v>11328</v>
      </c>
      <c r="S2937">
        <v>660</v>
      </c>
      <c r="T2937">
        <v>219</v>
      </c>
    </row>
    <row r="2938" spans="1:20" x14ac:dyDescent="0.25">
      <c r="A2938" t="s">
        <v>11329</v>
      </c>
      <c r="B2938" t="s">
        <v>29</v>
      </c>
      <c r="C2938" t="s">
        <v>30</v>
      </c>
      <c r="D2938" t="s">
        <v>22</v>
      </c>
      <c r="E2938" t="s">
        <v>23</v>
      </c>
      <c r="F2938" t="s">
        <v>5</v>
      </c>
      <c r="H2938" t="s">
        <v>24</v>
      </c>
      <c r="I2938">
        <v>3155679</v>
      </c>
      <c r="J2938">
        <v>3156806</v>
      </c>
      <c r="K2938" t="s">
        <v>25</v>
      </c>
      <c r="L2938" t="s">
        <v>11331</v>
      </c>
      <c r="M2938" t="s">
        <v>11331</v>
      </c>
      <c r="O2938" t="s">
        <v>11332</v>
      </c>
      <c r="S2938">
        <v>1128</v>
      </c>
      <c r="T2938">
        <v>375</v>
      </c>
    </row>
    <row r="2939" spans="1:20" x14ac:dyDescent="0.25">
      <c r="A2939" t="s">
        <v>11333</v>
      </c>
      <c r="B2939" t="s">
        <v>29</v>
      </c>
      <c r="C2939" t="s">
        <v>30</v>
      </c>
      <c r="D2939" t="s">
        <v>22</v>
      </c>
      <c r="E2939" t="s">
        <v>23</v>
      </c>
      <c r="F2939" t="s">
        <v>5</v>
      </c>
      <c r="H2939" t="s">
        <v>24</v>
      </c>
      <c r="I2939">
        <v>3157063</v>
      </c>
      <c r="J2939">
        <v>3158655</v>
      </c>
      <c r="K2939" t="s">
        <v>25</v>
      </c>
      <c r="L2939" t="s">
        <v>11335</v>
      </c>
      <c r="M2939" t="s">
        <v>11335</v>
      </c>
      <c r="O2939" t="s">
        <v>11336</v>
      </c>
      <c r="S2939">
        <v>1593</v>
      </c>
      <c r="T2939">
        <v>530</v>
      </c>
    </row>
    <row r="2940" spans="1:20" x14ac:dyDescent="0.25">
      <c r="A2940" t="s">
        <v>11337</v>
      </c>
      <c r="B2940" t="s">
        <v>29</v>
      </c>
      <c r="C2940" t="s">
        <v>30</v>
      </c>
      <c r="D2940" t="s">
        <v>22</v>
      </c>
      <c r="E2940" t="s">
        <v>23</v>
      </c>
      <c r="F2940" t="s">
        <v>5</v>
      </c>
      <c r="H2940" t="s">
        <v>24</v>
      </c>
      <c r="I2940">
        <v>3158738</v>
      </c>
      <c r="J2940">
        <v>3159364</v>
      </c>
      <c r="K2940" t="s">
        <v>52</v>
      </c>
      <c r="L2940" t="s">
        <v>11339</v>
      </c>
      <c r="M2940" t="s">
        <v>11339</v>
      </c>
      <c r="O2940" t="s">
        <v>11340</v>
      </c>
      <c r="S2940">
        <v>627</v>
      </c>
      <c r="T2940">
        <v>208</v>
      </c>
    </row>
    <row r="2941" spans="1:20" x14ac:dyDescent="0.25">
      <c r="A2941" t="s">
        <v>11341</v>
      </c>
      <c r="B2941" t="s">
        <v>29</v>
      </c>
      <c r="C2941" t="s">
        <v>30</v>
      </c>
      <c r="D2941" t="s">
        <v>22</v>
      </c>
      <c r="E2941" t="s">
        <v>23</v>
      </c>
      <c r="F2941" t="s">
        <v>5</v>
      </c>
      <c r="H2941" t="s">
        <v>24</v>
      </c>
      <c r="I2941">
        <v>3159465</v>
      </c>
      <c r="J2941">
        <v>3160970</v>
      </c>
      <c r="K2941" t="s">
        <v>52</v>
      </c>
      <c r="L2941" t="s">
        <v>11343</v>
      </c>
      <c r="M2941" t="s">
        <v>11343</v>
      </c>
      <c r="O2941" t="s">
        <v>11344</v>
      </c>
      <c r="S2941">
        <v>1506</v>
      </c>
      <c r="T2941">
        <v>501</v>
      </c>
    </row>
    <row r="2942" spans="1:20" x14ac:dyDescent="0.25">
      <c r="A2942" t="s">
        <v>11345</v>
      </c>
      <c r="B2942" t="s">
        <v>29</v>
      </c>
      <c r="C2942" t="s">
        <v>30</v>
      </c>
      <c r="D2942" t="s">
        <v>22</v>
      </c>
      <c r="E2942" t="s">
        <v>23</v>
      </c>
      <c r="F2942" t="s">
        <v>5</v>
      </c>
      <c r="H2942" t="s">
        <v>24</v>
      </c>
      <c r="I2942">
        <v>3161017</v>
      </c>
      <c r="J2942">
        <v>3161478</v>
      </c>
      <c r="K2942" t="s">
        <v>52</v>
      </c>
      <c r="L2942" t="s">
        <v>11347</v>
      </c>
      <c r="M2942" t="s">
        <v>11347</v>
      </c>
      <c r="O2942" t="s">
        <v>1208</v>
      </c>
      <c r="S2942">
        <v>462</v>
      </c>
      <c r="T2942">
        <v>153</v>
      </c>
    </row>
    <row r="2943" spans="1:20" x14ac:dyDescent="0.25">
      <c r="A2943" t="s">
        <v>11348</v>
      </c>
      <c r="B2943" t="s">
        <v>29</v>
      </c>
      <c r="C2943" t="s">
        <v>30</v>
      </c>
      <c r="D2943" t="s">
        <v>22</v>
      </c>
      <c r="E2943" t="s">
        <v>23</v>
      </c>
      <c r="F2943" t="s">
        <v>5</v>
      </c>
      <c r="H2943" t="s">
        <v>24</v>
      </c>
      <c r="I2943">
        <v>3161751</v>
      </c>
      <c r="J2943">
        <v>3163109</v>
      </c>
      <c r="K2943" t="s">
        <v>25</v>
      </c>
      <c r="L2943" t="s">
        <v>11350</v>
      </c>
      <c r="M2943" t="s">
        <v>11350</v>
      </c>
      <c r="O2943" t="s">
        <v>11344</v>
      </c>
      <c r="S2943">
        <v>1359</v>
      </c>
      <c r="T2943">
        <v>452</v>
      </c>
    </row>
    <row r="2944" spans="1:20" x14ac:dyDescent="0.25">
      <c r="A2944" t="s">
        <v>11351</v>
      </c>
      <c r="B2944" t="s">
        <v>29</v>
      </c>
      <c r="C2944" t="s">
        <v>30</v>
      </c>
      <c r="D2944" t="s">
        <v>22</v>
      </c>
      <c r="E2944" t="s">
        <v>23</v>
      </c>
      <c r="F2944" t="s">
        <v>5</v>
      </c>
      <c r="H2944" t="s">
        <v>24</v>
      </c>
      <c r="I2944">
        <v>3163198</v>
      </c>
      <c r="J2944">
        <v>3163656</v>
      </c>
      <c r="K2944" t="s">
        <v>25</v>
      </c>
      <c r="L2944" t="s">
        <v>11353</v>
      </c>
      <c r="M2944" t="s">
        <v>11353</v>
      </c>
      <c r="O2944" t="s">
        <v>11354</v>
      </c>
      <c r="S2944">
        <v>459</v>
      </c>
      <c r="T2944">
        <v>152</v>
      </c>
    </row>
    <row r="2945" spans="1:20" x14ac:dyDescent="0.25">
      <c r="A2945" t="s">
        <v>11355</v>
      </c>
      <c r="B2945" t="s">
        <v>29</v>
      </c>
      <c r="C2945" t="s">
        <v>30</v>
      </c>
      <c r="D2945" t="s">
        <v>22</v>
      </c>
      <c r="E2945" t="s">
        <v>23</v>
      </c>
      <c r="F2945" t="s">
        <v>5</v>
      </c>
      <c r="H2945" t="s">
        <v>24</v>
      </c>
      <c r="I2945">
        <v>3163734</v>
      </c>
      <c r="J2945">
        <v>3164555</v>
      </c>
      <c r="K2945" t="s">
        <v>25</v>
      </c>
      <c r="L2945" t="s">
        <v>11357</v>
      </c>
      <c r="M2945" t="s">
        <v>11357</v>
      </c>
      <c r="O2945" t="s">
        <v>11358</v>
      </c>
      <c r="S2945">
        <v>822</v>
      </c>
      <c r="T2945">
        <v>273</v>
      </c>
    </row>
    <row r="2946" spans="1:20" x14ac:dyDescent="0.25">
      <c r="A2946" t="s">
        <v>11359</v>
      </c>
      <c r="B2946" t="s">
        <v>29</v>
      </c>
      <c r="C2946" t="s">
        <v>30</v>
      </c>
      <c r="D2946" t="s">
        <v>22</v>
      </c>
      <c r="E2946" t="s">
        <v>23</v>
      </c>
      <c r="F2946" t="s">
        <v>5</v>
      </c>
      <c r="H2946" t="s">
        <v>24</v>
      </c>
      <c r="I2946">
        <v>3164557</v>
      </c>
      <c r="J2946">
        <v>3164928</v>
      </c>
      <c r="K2946" t="s">
        <v>52</v>
      </c>
      <c r="L2946" t="s">
        <v>11361</v>
      </c>
      <c r="M2946" t="s">
        <v>11361</v>
      </c>
      <c r="O2946" t="s">
        <v>11362</v>
      </c>
      <c r="S2946">
        <v>372</v>
      </c>
      <c r="T2946">
        <v>123</v>
      </c>
    </row>
    <row r="2947" spans="1:20" x14ac:dyDescent="0.25">
      <c r="A2947" t="s">
        <v>11363</v>
      </c>
      <c r="B2947" t="s">
        <v>29</v>
      </c>
      <c r="C2947" t="s">
        <v>30</v>
      </c>
      <c r="D2947" t="s">
        <v>22</v>
      </c>
      <c r="E2947" t="s">
        <v>23</v>
      </c>
      <c r="F2947" t="s">
        <v>5</v>
      </c>
      <c r="H2947" t="s">
        <v>24</v>
      </c>
      <c r="I2947">
        <v>3165052</v>
      </c>
      <c r="J2947">
        <v>3166236</v>
      </c>
      <c r="K2947" t="s">
        <v>25</v>
      </c>
      <c r="L2947" t="s">
        <v>11365</v>
      </c>
      <c r="M2947" t="s">
        <v>11365</v>
      </c>
      <c r="O2947" t="s">
        <v>11332</v>
      </c>
      <c r="S2947">
        <v>1185</v>
      </c>
      <c r="T2947">
        <v>394</v>
      </c>
    </row>
    <row r="2948" spans="1:20" x14ac:dyDescent="0.25">
      <c r="A2948" t="s">
        <v>11366</v>
      </c>
      <c r="B2948" t="s">
        <v>29</v>
      </c>
      <c r="C2948" t="s">
        <v>30</v>
      </c>
      <c r="D2948" t="s">
        <v>22</v>
      </c>
      <c r="E2948" t="s">
        <v>23</v>
      </c>
      <c r="F2948" t="s">
        <v>5</v>
      </c>
      <c r="H2948" t="s">
        <v>24</v>
      </c>
      <c r="I2948">
        <v>3166308</v>
      </c>
      <c r="J2948">
        <v>3166823</v>
      </c>
      <c r="K2948" t="s">
        <v>52</v>
      </c>
      <c r="L2948" t="s">
        <v>11368</v>
      </c>
      <c r="M2948" t="s">
        <v>11368</v>
      </c>
      <c r="O2948" t="s">
        <v>4144</v>
      </c>
      <c r="S2948">
        <v>516</v>
      </c>
      <c r="T2948">
        <v>171</v>
      </c>
    </row>
    <row r="2949" spans="1:20" x14ac:dyDescent="0.25">
      <c r="A2949" t="s">
        <v>11370</v>
      </c>
      <c r="B2949" t="s">
        <v>29</v>
      </c>
      <c r="C2949" t="s">
        <v>30</v>
      </c>
      <c r="D2949" t="s">
        <v>22</v>
      </c>
      <c r="E2949" t="s">
        <v>23</v>
      </c>
      <c r="F2949" t="s">
        <v>5</v>
      </c>
      <c r="H2949" t="s">
        <v>24</v>
      </c>
      <c r="I2949">
        <v>3167025</v>
      </c>
      <c r="J2949">
        <v>3167534</v>
      </c>
      <c r="K2949" t="s">
        <v>25</v>
      </c>
      <c r="L2949" t="s">
        <v>11372</v>
      </c>
      <c r="M2949" t="s">
        <v>11372</v>
      </c>
      <c r="O2949" t="s">
        <v>11373</v>
      </c>
      <c r="P2949" t="s">
        <v>11369</v>
      </c>
      <c r="S2949">
        <v>510</v>
      </c>
      <c r="T2949">
        <v>169</v>
      </c>
    </row>
    <row r="2950" spans="1:20" x14ac:dyDescent="0.25">
      <c r="A2950" t="s">
        <v>11375</v>
      </c>
      <c r="B2950" t="s">
        <v>29</v>
      </c>
      <c r="C2950" t="s">
        <v>30</v>
      </c>
      <c r="D2950" t="s">
        <v>22</v>
      </c>
      <c r="E2950" t="s">
        <v>23</v>
      </c>
      <c r="F2950" t="s">
        <v>5</v>
      </c>
      <c r="H2950" t="s">
        <v>24</v>
      </c>
      <c r="I2950">
        <v>3167546</v>
      </c>
      <c r="J2950">
        <v>3168757</v>
      </c>
      <c r="K2950" t="s">
        <v>25</v>
      </c>
      <c r="L2950" t="s">
        <v>11377</v>
      </c>
      <c r="M2950" t="s">
        <v>11377</v>
      </c>
      <c r="O2950" t="s">
        <v>11378</v>
      </c>
      <c r="P2950" t="s">
        <v>11374</v>
      </c>
      <c r="S2950">
        <v>1212</v>
      </c>
      <c r="T2950">
        <v>403</v>
      </c>
    </row>
    <row r="2951" spans="1:20" x14ac:dyDescent="0.25">
      <c r="A2951" t="s">
        <v>11379</v>
      </c>
      <c r="B2951" t="s">
        <v>29</v>
      </c>
      <c r="C2951" t="s">
        <v>30</v>
      </c>
      <c r="D2951" t="s">
        <v>22</v>
      </c>
      <c r="E2951" t="s">
        <v>23</v>
      </c>
      <c r="F2951" t="s">
        <v>5</v>
      </c>
      <c r="H2951" t="s">
        <v>24</v>
      </c>
      <c r="I2951">
        <v>3168758</v>
      </c>
      <c r="J2951">
        <v>3169114</v>
      </c>
      <c r="K2951" t="s">
        <v>52</v>
      </c>
      <c r="L2951" t="s">
        <v>11381</v>
      </c>
      <c r="M2951" t="s">
        <v>11381</v>
      </c>
      <c r="O2951" t="s">
        <v>1654</v>
      </c>
      <c r="S2951">
        <v>357</v>
      </c>
      <c r="T2951">
        <v>118</v>
      </c>
    </row>
    <row r="2952" spans="1:20" x14ac:dyDescent="0.25">
      <c r="A2952" t="s">
        <v>11382</v>
      </c>
      <c r="B2952" t="s">
        <v>29</v>
      </c>
      <c r="C2952" t="s">
        <v>30</v>
      </c>
      <c r="D2952" t="s">
        <v>22</v>
      </c>
      <c r="E2952" t="s">
        <v>23</v>
      </c>
      <c r="F2952" t="s">
        <v>5</v>
      </c>
      <c r="H2952" t="s">
        <v>24</v>
      </c>
      <c r="I2952">
        <v>3169303</v>
      </c>
      <c r="J2952">
        <v>3170625</v>
      </c>
      <c r="K2952" t="s">
        <v>25</v>
      </c>
      <c r="L2952" t="s">
        <v>11384</v>
      </c>
      <c r="M2952" t="s">
        <v>11384</v>
      </c>
      <c r="O2952" t="s">
        <v>11385</v>
      </c>
      <c r="S2952">
        <v>1323</v>
      </c>
      <c r="T2952">
        <v>440</v>
      </c>
    </row>
    <row r="2953" spans="1:20" x14ac:dyDescent="0.25">
      <c r="A2953" t="s">
        <v>11387</v>
      </c>
      <c r="B2953" t="s">
        <v>29</v>
      </c>
      <c r="C2953" t="s">
        <v>30</v>
      </c>
      <c r="D2953" t="s">
        <v>22</v>
      </c>
      <c r="E2953" t="s">
        <v>23</v>
      </c>
      <c r="F2953" t="s">
        <v>5</v>
      </c>
      <c r="H2953" t="s">
        <v>24</v>
      </c>
      <c r="I2953">
        <v>3170925</v>
      </c>
      <c r="J2953">
        <v>3172373</v>
      </c>
      <c r="K2953" t="s">
        <v>25</v>
      </c>
      <c r="L2953" t="s">
        <v>11389</v>
      </c>
      <c r="M2953" t="s">
        <v>11389</v>
      </c>
      <c r="O2953" t="s">
        <v>11390</v>
      </c>
      <c r="P2953" t="s">
        <v>11386</v>
      </c>
      <c r="S2953">
        <v>1449</v>
      </c>
      <c r="T2953">
        <v>482</v>
      </c>
    </row>
    <row r="2954" spans="1:20" x14ac:dyDescent="0.25">
      <c r="A2954" t="s">
        <v>11392</v>
      </c>
      <c r="B2954" t="s">
        <v>29</v>
      </c>
      <c r="C2954" t="s">
        <v>30</v>
      </c>
      <c r="D2954" t="s">
        <v>22</v>
      </c>
      <c r="E2954" t="s">
        <v>23</v>
      </c>
      <c r="F2954" t="s">
        <v>5</v>
      </c>
      <c r="H2954" t="s">
        <v>24</v>
      </c>
      <c r="I2954">
        <v>3172583</v>
      </c>
      <c r="J2954">
        <v>3173344</v>
      </c>
      <c r="K2954" t="s">
        <v>25</v>
      </c>
      <c r="L2954" t="s">
        <v>11394</v>
      </c>
      <c r="M2954" t="s">
        <v>11394</v>
      </c>
      <c r="O2954" t="s">
        <v>11395</v>
      </c>
      <c r="P2954" t="s">
        <v>11391</v>
      </c>
      <c r="S2954">
        <v>762</v>
      </c>
      <c r="T2954">
        <v>253</v>
      </c>
    </row>
    <row r="2955" spans="1:20" x14ac:dyDescent="0.25">
      <c r="A2955" t="s">
        <v>11397</v>
      </c>
      <c r="B2955" t="s">
        <v>29</v>
      </c>
      <c r="C2955" t="s">
        <v>30</v>
      </c>
      <c r="D2955" t="s">
        <v>22</v>
      </c>
      <c r="E2955" t="s">
        <v>23</v>
      </c>
      <c r="F2955" t="s">
        <v>5</v>
      </c>
      <c r="H2955" t="s">
        <v>24</v>
      </c>
      <c r="I2955">
        <v>3173360</v>
      </c>
      <c r="J2955">
        <v>3174646</v>
      </c>
      <c r="K2955" t="s">
        <v>25</v>
      </c>
      <c r="L2955" t="s">
        <v>11399</v>
      </c>
      <c r="M2955" t="s">
        <v>11399</v>
      </c>
      <c r="O2955" t="s">
        <v>11400</v>
      </c>
      <c r="P2955" t="s">
        <v>11396</v>
      </c>
      <c r="S2955">
        <v>1287</v>
      </c>
      <c r="T2955">
        <v>428</v>
      </c>
    </row>
    <row r="2956" spans="1:20" x14ac:dyDescent="0.25">
      <c r="A2956" t="s">
        <v>11401</v>
      </c>
      <c r="B2956" t="s">
        <v>29</v>
      </c>
      <c r="C2956" t="s">
        <v>30</v>
      </c>
      <c r="D2956" t="s">
        <v>22</v>
      </c>
      <c r="E2956" t="s">
        <v>23</v>
      </c>
      <c r="F2956" t="s">
        <v>5</v>
      </c>
      <c r="H2956" t="s">
        <v>24</v>
      </c>
      <c r="I2956">
        <v>3174652</v>
      </c>
      <c r="J2956">
        <v>3175905</v>
      </c>
      <c r="K2956" t="s">
        <v>25</v>
      </c>
      <c r="L2956" t="s">
        <v>11403</v>
      </c>
      <c r="M2956" t="s">
        <v>11403</v>
      </c>
      <c r="O2956" t="s">
        <v>11404</v>
      </c>
      <c r="S2956">
        <v>1254</v>
      </c>
      <c r="T2956">
        <v>417</v>
      </c>
    </row>
    <row r="2957" spans="1:20" x14ac:dyDescent="0.25">
      <c r="A2957" t="s">
        <v>11405</v>
      </c>
      <c r="B2957" t="s">
        <v>29</v>
      </c>
      <c r="C2957" t="s">
        <v>30</v>
      </c>
      <c r="D2957" t="s">
        <v>22</v>
      </c>
      <c r="E2957" t="s">
        <v>23</v>
      </c>
      <c r="F2957" t="s">
        <v>5</v>
      </c>
      <c r="H2957" t="s">
        <v>24</v>
      </c>
      <c r="I2957">
        <v>3175918</v>
      </c>
      <c r="J2957">
        <v>3176274</v>
      </c>
      <c r="K2957" t="s">
        <v>25</v>
      </c>
      <c r="L2957" t="s">
        <v>11407</v>
      </c>
      <c r="M2957" t="s">
        <v>11407</v>
      </c>
      <c r="O2957" t="s">
        <v>11408</v>
      </c>
      <c r="S2957">
        <v>357</v>
      </c>
      <c r="T2957">
        <v>118</v>
      </c>
    </row>
    <row r="2958" spans="1:20" x14ac:dyDescent="0.25">
      <c r="A2958" t="s">
        <v>11410</v>
      </c>
      <c r="B2958" t="s">
        <v>29</v>
      </c>
      <c r="C2958" t="s">
        <v>30</v>
      </c>
      <c r="D2958" t="s">
        <v>22</v>
      </c>
      <c r="E2958" t="s">
        <v>23</v>
      </c>
      <c r="F2958" t="s">
        <v>5</v>
      </c>
      <c r="H2958" t="s">
        <v>24</v>
      </c>
      <c r="I2958">
        <v>3176300</v>
      </c>
      <c r="J2958">
        <v>3176842</v>
      </c>
      <c r="K2958" t="s">
        <v>25</v>
      </c>
      <c r="L2958" t="s">
        <v>11412</v>
      </c>
      <c r="M2958" t="s">
        <v>11412</v>
      </c>
      <c r="O2958" t="s">
        <v>11413</v>
      </c>
      <c r="P2958" t="s">
        <v>11409</v>
      </c>
      <c r="S2958">
        <v>543</v>
      </c>
      <c r="T2958">
        <v>180</v>
      </c>
    </row>
    <row r="2959" spans="1:20" x14ac:dyDescent="0.25">
      <c r="A2959" t="s">
        <v>11414</v>
      </c>
      <c r="B2959" t="s">
        <v>29</v>
      </c>
      <c r="C2959" t="s">
        <v>30</v>
      </c>
      <c r="D2959" t="s">
        <v>22</v>
      </c>
      <c r="E2959" t="s">
        <v>23</v>
      </c>
      <c r="F2959" t="s">
        <v>5</v>
      </c>
      <c r="H2959" t="s">
        <v>24</v>
      </c>
      <c r="I2959">
        <v>3176839</v>
      </c>
      <c r="J2959">
        <v>3177297</v>
      </c>
      <c r="K2959" t="s">
        <v>25</v>
      </c>
      <c r="L2959" t="s">
        <v>11416</v>
      </c>
      <c r="M2959" t="s">
        <v>11416</v>
      </c>
      <c r="O2959" t="s">
        <v>11417</v>
      </c>
      <c r="S2959">
        <v>459</v>
      </c>
      <c r="T2959">
        <v>152</v>
      </c>
    </row>
    <row r="2960" spans="1:20" x14ac:dyDescent="0.25">
      <c r="A2960" t="s">
        <v>11418</v>
      </c>
      <c r="B2960" t="s">
        <v>29</v>
      </c>
      <c r="C2960" t="s">
        <v>30</v>
      </c>
      <c r="D2960" t="s">
        <v>22</v>
      </c>
      <c r="E2960" t="s">
        <v>23</v>
      </c>
      <c r="F2960" t="s">
        <v>5</v>
      </c>
      <c r="H2960" t="s">
        <v>24</v>
      </c>
      <c r="I2960">
        <v>3177301</v>
      </c>
      <c r="J2960">
        <v>3178512</v>
      </c>
      <c r="K2960" t="s">
        <v>52</v>
      </c>
      <c r="L2960" t="s">
        <v>11420</v>
      </c>
      <c r="M2960" t="s">
        <v>11420</v>
      </c>
      <c r="O2960" t="s">
        <v>11421</v>
      </c>
      <c r="S2960">
        <v>1212</v>
      </c>
      <c r="T2960">
        <v>403</v>
      </c>
    </row>
    <row r="2961" spans="1:20" x14ac:dyDescent="0.25">
      <c r="A2961" t="s">
        <v>11422</v>
      </c>
      <c r="B2961" t="s">
        <v>29</v>
      </c>
      <c r="C2961" t="s">
        <v>30</v>
      </c>
      <c r="D2961" t="s">
        <v>22</v>
      </c>
      <c r="E2961" t="s">
        <v>23</v>
      </c>
      <c r="F2961" t="s">
        <v>5</v>
      </c>
      <c r="H2961" t="s">
        <v>24</v>
      </c>
      <c r="I2961">
        <v>3178568</v>
      </c>
      <c r="J2961">
        <v>3179104</v>
      </c>
      <c r="K2961" t="s">
        <v>52</v>
      </c>
      <c r="L2961" t="s">
        <v>11424</v>
      </c>
      <c r="M2961" t="s">
        <v>11424</v>
      </c>
      <c r="O2961" t="s">
        <v>11425</v>
      </c>
      <c r="S2961">
        <v>537</v>
      </c>
      <c r="T2961">
        <v>178</v>
      </c>
    </row>
    <row r="2962" spans="1:20" x14ac:dyDescent="0.25">
      <c r="A2962" t="s">
        <v>11426</v>
      </c>
      <c r="B2962" t="s">
        <v>29</v>
      </c>
      <c r="C2962" t="s">
        <v>30</v>
      </c>
      <c r="D2962" t="s">
        <v>22</v>
      </c>
      <c r="E2962" t="s">
        <v>23</v>
      </c>
      <c r="F2962" t="s">
        <v>5</v>
      </c>
      <c r="H2962" t="s">
        <v>24</v>
      </c>
      <c r="I2962">
        <v>3179356</v>
      </c>
      <c r="J2962">
        <v>3180609</v>
      </c>
      <c r="K2962" t="s">
        <v>25</v>
      </c>
      <c r="L2962" t="s">
        <v>11428</v>
      </c>
      <c r="M2962" t="s">
        <v>11428</v>
      </c>
      <c r="O2962" t="s">
        <v>11429</v>
      </c>
      <c r="S2962">
        <v>1254</v>
      </c>
      <c r="T2962">
        <v>417</v>
      </c>
    </row>
    <row r="2963" spans="1:20" x14ac:dyDescent="0.25">
      <c r="A2963" t="s">
        <v>11430</v>
      </c>
      <c r="B2963" t="s">
        <v>29</v>
      </c>
      <c r="C2963" t="s">
        <v>30</v>
      </c>
      <c r="D2963" t="s">
        <v>22</v>
      </c>
      <c r="E2963" t="s">
        <v>23</v>
      </c>
      <c r="F2963" t="s">
        <v>5</v>
      </c>
      <c r="H2963" t="s">
        <v>24</v>
      </c>
      <c r="I2963">
        <v>3180750</v>
      </c>
      <c r="J2963">
        <v>3181871</v>
      </c>
      <c r="K2963" t="s">
        <v>25</v>
      </c>
      <c r="L2963" t="s">
        <v>11432</v>
      </c>
      <c r="M2963" t="s">
        <v>11432</v>
      </c>
      <c r="O2963" t="s">
        <v>11433</v>
      </c>
      <c r="S2963">
        <v>1122</v>
      </c>
      <c r="T2963">
        <v>373</v>
      </c>
    </row>
    <row r="2964" spans="1:20" x14ac:dyDescent="0.25">
      <c r="A2964" t="s">
        <v>11434</v>
      </c>
      <c r="B2964" t="s">
        <v>29</v>
      </c>
      <c r="C2964" t="s">
        <v>30</v>
      </c>
      <c r="D2964" t="s">
        <v>22</v>
      </c>
      <c r="E2964" t="s">
        <v>23</v>
      </c>
      <c r="F2964" t="s">
        <v>5</v>
      </c>
      <c r="H2964" t="s">
        <v>24</v>
      </c>
      <c r="I2964">
        <v>3181885</v>
      </c>
      <c r="J2964">
        <v>3182625</v>
      </c>
      <c r="K2964" t="s">
        <v>25</v>
      </c>
      <c r="L2964" t="s">
        <v>11436</v>
      </c>
      <c r="M2964" t="s">
        <v>11436</v>
      </c>
      <c r="O2964" t="s">
        <v>11437</v>
      </c>
      <c r="S2964">
        <v>741</v>
      </c>
      <c r="T2964">
        <v>246</v>
      </c>
    </row>
    <row r="2965" spans="1:20" x14ac:dyDescent="0.25">
      <c r="A2965" t="s">
        <v>11438</v>
      </c>
      <c r="B2965" t="s">
        <v>29</v>
      </c>
      <c r="C2965" t="s">
        <v>30</v>
      </c>
      <c r="D2965" t="s">
        <v>22</v>
      </c>
      <c r="E2965" t="s">
        <v>23</v>
      </c>
      <c r="F2965" t="s">
        <v>5</v>
      </c>
      <c r="H2965" t="s">
        <v>24</v>
      </c>
      <c r="I2965">
        <v>3182751</v>
      </c>
      <c r="J2965">
        <v>3183929</v>
      </c>
      <c r="K2965" t="s">
        <v>25</v>
      </c>
      <c r="L2965" t="s">
        <v>11440</v>
      </c>
      <c r="M2965" t="s">
        <v>11440</v>
      </c>
      <c r="O2965" t="s">
        <v>4858</v>
      </c>
      <c r="S2965">
        <v>1179</v>
      </c>
      <c r="T2965">
        <v>392</v>
      </c>
    </row>
    <row r="2966" spans="1:20" x14ac:dyDescent="0.25">
      <c r="A2966" t="s">
        <v>11442</v>
      </c>
      <c r="B2966" t="s">
        <v>29</v>
      </c>
      <c r="C2966" t="s">
        <v>30</v>
      </c>
      <c r="D2966" t="s">
        <v>22</v>
      </c>
      <c r="E2966" t="s">
        <v>23</v>
      </c>
      <c r="F2966" t="s">
        <v>5</v>
      </c>
      <c r="H2966" t="s">
        <v>24</v>
      </c>
      <c r="I2966">
        <v>3183929</v>
      </c>
      <c r="J2966">
        <v>3184393</v>
      </c>
      <c r="K2966" t="s">
        <v>25</v>
      </c>
      <c r="L2966" t="s">
        <v>11444</v>
      </c>
      <c r="M2966" t="s">
        <v>11444</v>
      </c>
      <c r="O2966" t="s">
        <v>11445</v>
      </c>
      <c r="P2966" t="s">
        <v>11441</v>
      </c>
      <c r="S2966">
        <v>465</v>
      </c>
      <c r="T2966">
        <v>154</v>
      </c>
    </row>
    <row r="2967" spans="1:20" x14ac:dyDescent="0.25">
      <c r="A2967" t="s">
        <v>11447</v>
      </c>
      <c r="B2967" t="s">
        <v>29</v>
      </c>
      <c r="C2967" t="s">
        <v>30</v>
      </c>
      <c r="D2967" t="s">
        <v>22</v>
      </c>
      <c r="E2967" t="s">
        <v>23</v>
      </c>
      <c r="F2967" t="s">
        <v>5</v>
      </c>
      <c r="H2967" t="s">
        <v>24</v>
      </c>
      <c r="I2967">
        <v>3184461</v>
      </c>
      <c r="J2967">
        <v>3184958</v>
      </c>
      <c r="K2967" t="s">
        <v>52</v>
      </c>
      <c r="L2967" t="s">
        <v>11449</v>
      </c>
      <c r="M2967" t="s">
        <v>11449</v>
      </c>
      <c r="O2967" t="s">
        <v>11450</v>
      </c>
      <c r="P2967" t="s">
        <v>11446</v>
      </c>
      <c r="S2967">
        <v>498</v>
      </c>
      <c r="T2967">
        <v>165</v>
      </c>
    </row>
    <row r="2968" spans="1:20" x14ac:dyDescent="0.25">
      <c r="A2968" t="s">
        <v>11451</v>
      </c>
      <c r="B2968" t="s">
        <v>29</v>
      </c>
      <c r="C2968" t="s">
        <v>30</v>
      </c>
      <c r="D2968" t="s">
        <v>22</v>
      </c>
      <c r="E2968" t="s">
        <v>23</v>
      </c>
      <c r="F2968" t="s">
        <v>5</v>
      </c>
      <c r="H2968" t="s">
        <v>24</v>
      </c>
      <c r="I2968">
        <v>3185091</v>
      </c>
      <c r="J2968">
        <v>3185507</v>
      </c>
      <c r="K2968" t="s">
        <v>52</v>
      </c>
      <c r="L2968" t="s">
        <v>11453</v>
      </c>
      <c r="M2968" t="s">
        <v>11453</v>
      </c>
      <c r="O2968" t="s">
        <v>11454</v>
      </c>
      <c r="S2968">
        <v>417</v>
      </c>
      <c r="T2968">
        <v>138</v>
      </c>
    </row>
    <row r="2969" spans="1:20" x14ac:dyDescent="0.25">
      <c r="A2969" t="s">
        <v>11455</v>
      </c>
      <c r="B2969" t="s">
        <v>29</v>
      </c>
      <c r="C2969" t="s">
        <v>30</v>
      </c>
      <c r="D2969" t="s">
        <v>22</v>
      </c>
      <c r="E2969" t="s">
        <v>23</v>
      </c>
      <c r="F2969" t="s">
        <v>5</v>
      </c>
      <c r="H2969" t="s">
        <v>24</v>
      </c>
      <c r="I2969">
        <v>3185708</v>
      </c>
      <c r="J2969">
        <v>3187255</v>
      </c>
      <c r="K2969" t="s">
        <v>25</v>
      </c>
      <c r="L2969" t="s">
        <v>11457</v>
      </c>
      <c r="M2969" t="s">
        <v>11457</v>
      </c>
      <c r="O2969" t="s">
        <v>11458</v>
      </c>
      <c r="S2969">
        <v>1548</v>
      </c>
      <c r="T2969">
        <v>515</v>
      </c>
    </row>
    <row r="2970" spans="1:20" x14ac:dyDescent="0.25">
      <c r="A2970" t="s">
        <v>11459</v>
      </c>
      <c r="B2970" t="s">
        <v>29</v>
      </c>
      <c r="C2970" t="s">
        <v>30</v>
      </c>
      <c r="D2970" t="s">
        <v>22</v>
      </c>
      <c r="E2970" t="s">
        <v>23</v>
      </c>
      <c r="F2970" t="s">
        <v>5</v>
      </c>
      <c r="H2970" t="s">
        <v>24</v>
      </c>
      <c r="I2970">
        <v>3187312</v>
      </c>
      <c r="J2970">
        <v>3188412</v>
      </c>
      <c r="K2970" t="s">
        <v>25</v>
      </c>
      <c r="L2970" t="s">
        <v>11461</v>
      </c>
      <c r="M2970" t="s">
        <v>11461</v>
      </c>
      <c r="O2970" t="s">
        <v>2094</v>
      </c>
      <c r="S2970">
        <v>1101</v>
      </c>
      <c r="T2970">
        <v>366</v>
      </c>
    </row>
    <row r="2971" spans="1:20" x14ac:dyDescent="0.25">
      <c r="A2971" t="s">
        <v>11462</v>
      </c>
      <c r="B2971" t="s">
        <v>29</v>
      </c>
      <c r="C2971" t="s">
        <v>30</v>
      </c>
      <c r="D2971" t="s">
        <v>22</v>
      </c>
      <c r="E2971" t="s">
        <v>23</v>
      </c>
      <c r="F2971" t="s">
        <v>5</v>
      </c>
      <c r="H2971" t="s">
        <v>24</v>
      </c>
      <c r="I2971">
        <v>3188497</v>
      </c>
      <c r="J2971">
        <v>3189903</v>
      </c>
      <c r="K2971" t="s">
        <v>25</v>
      </c>
      <c r="L2971" t="s">
        <v>11464</v>
      </c>
      <c r="M2971" t="s">
        <v>11464</v>
      </c>
      <c r="O2971" t="s">
        <v>11465</v>
      </c>
      <c r="S2971">
        <v>1407</v>
      </c>
      <c r="T2971">
        <v>468</v>
      </c>
    </row>
    <row r="2972" spans="1:20" x14ac:dyDescent="0.25">
      <c r="A2972" t="s">
        <v>11466</v>
      </c>
      <c r="B2972" t="s">
        <v>29</v>
      </c>
      <c r="C2972" t="s">
        <v>30</v>
      </c>
      <c r="D2972" t="s">
        <v>22</v>
      </c>
      <c r="E2972" t="s">
        <v>23</v>
      </c>
      <c r="F2972" t="s">
        <v>5</v>
      </c>
      <c r="H2972" t="s">
        <v>24</v>
      </c>
      <c r="I2972">
        <v>3189900</v>
      </c>
      <c r="J2972">
        <v>3190718</v>
      </c>
      <c r="K2972" t="s">
        <v>25</v>
      </c>
      <c r="L2972" t="s">
        <v>11468</v>
      </c>
      <c r="M2972" t="s">
        <v>11468</v>
      </c>
      <c r="O2972" t="s">
        <v>11469</v>
      </c>
      <c r="S2972">
        <v>819</v>
      </c>
      <c r="T2972">
        <v>272</v>
      </c>
    </row>
    <row r="2973" spans="1:20" x14ac:dyDescent="0.25">
      <c r="A2973" t="s">
        <v>11471</v>
      </c>
      <c r="B2973" t="s">
        <v>29</v>
      </c>
      <c r="C2973" t="s">
        <v>30</v>
      </c>
      <c r="D2973" t="s">
        <v>22</v>
      </c>
      <c r="E2973" t="s">
        <v>23</v>
      </c>
      <c r="F2973" t="s">
        <v>5</v>
      </c>
      <c r="H2973" t="s">
        <v>24</v>
      </c>
      <c r="I2973">
        <v>3190715</v>
      </c>
      <c r="J2973">
        <v>3191488</v>
      </c>
      <c r="K2973" t="s">
        <v>52</v>
      </c>
      <c r="L2973" t="s">
        <v>11473</v>
      </c>
      <c r="M2973" t="s">
        <v>11473</v>
      </c>
      <c r="O2973" t="s">
        <v>11474</v>
      </c>
      <c r="P2973" t="s">
        <v>11470</v>
      </c>
      <c r="S2973">
        <v>774</v>
      </c>
      <c r="T2973">
        <v>257</v>
      </c>
    </row>
    <row r="2974" spans="1:20" x14ac:dyDescent="0.25">
      <c r="A2974" t="s">
        <v>11476</v>
      </c>
      <c r="B2974" t="s">
        <v>29</v>
      </c>
      <c r="C2974" t="s">
        <v>30</v>
      </c>
      <c r="D2974" t="s">
        <v>22</v>
      </c>
      <c r="E2974" t="s">
        <v>23</v>
      </c>
      <c r="F2974" t="s">
        <v>5</v>
      </c>
      <c r="H2974" t="s">
        <v>24</v>
      </c>
      <c r="I2974">
        <v>3191498</v>
      </c>
      <c r="J2974">
        <v>3192235</v>
      </c>
      <c r="K2974" t="s">
        <v>52</v>
      </c>
      <c r="L2974" t="s">
        <v>11478</v>
      </c>
      <c r="M2974" t="s">
        <v>11478</v>
      </c>
      <c r="O2974" t="s">
        <v>11479</v>
      </c>
      <c r="P2974" t="s">
        <v>11475</v>
      </c>
      <c r="S2974">
        <v>738</v>
      </c>
      <c r="T2974">
        <v>245</v>
      </c>
    </row>
    <row r="2975" spans="1:20" x14ac:dyDescent="0.25">
      <c r="A2975" t="s">
        <v>11481</v>
      </c>
      <c r="B2975" t="s">
        <v>29</v>
      </c>
      <c r="C2975" t="s">
        <v>30</v>
      </c>
      <c r="D2975" t="s">
        <v>22</v>
      </c>
      <c r="E2975" t="s">
        <v>23</v>
      </c>
      <c r="F2975" t="s">
        <v>5</v>
      </c>
      <c r="H2975" t="s">
        <v>24</v>
      </c>
      <c r="I2975">
        <v>3192229</v>
      </c>
      <c r="J2975">
        <v>3192870</v>
      </c>
      <c r="K2975" t="s">
        <v>52</v>
      </c>
      <c r="L2975" t="s">
        <v>11483</v>
      </c>
      <c r="M2975" t="s">
        <v>11483</v>
      </c>
      <c r="O2975" t="s">
        <v>11484</v>
      </c>
      <c r="P2975" t="s">
        <v>11480</v>
      </c>
      <c r="S2975">
        <v>642</v>
      </c>
      <c r="T2975">
        <v>213</v>
      </c>
    </row>
    <row r="2976" spans="1:20" x14ac:dyDescent="0.25">
      <c r="A2976" t="s">
        <v>11486</v>
      </c>
      <c r="B2976" t="s">
        <v>29</v>
      </c>
      <c r="C2976" t="s">
        <v>30</v>
      </c>
      <c r="D2976" t="s">
        <v>22</v>
      </c>
      <c r="E2976" t="s">
        <v>23</v>
      </c>
      <c r="F2976" t="s">
        <v>5</v>
      </c>
      <c r="H2976" t="s">
        <v>24</v>
      </c>
      <c r="I2976">
        <v>3192898</v>
      </c>
      <c r="J2976">
        <v>3193491</v>
      </c>
      <c r="K2976" t="s">
        <v>52</v>
      </c>
      <c r="L2976" t="s">
        <v>11488</v>
      </c>
      <c r="M2976" t="s">
        <v>11488</v>
      </c>
      <c r="O2976" t="s">
        <v>11489</v>
      </c>
      <c r="P2976" t="s">
        <v>11485</v>
      </c>
      <c r="S2976">
        <v>594</v>
      </c>
      <c r="T2976">
        <v>197</v>
      </c>
    </row>
    <row r="2977" spans="1:21" x14ac:dyDescent="0.25">
      <c r="A2977" t="s">
        <v>11490</v>
      </c>
      <c r="B2977" t="s">
        <v>29</v>
      </c>
      <c r="C2977" t="s">
        <v>30</v>
      </c>
      <c r="D2977" t="s">
        <v>22</v>
      </c>
      <c r="E2977" t="s">
        <v>23</v>
      </c>
      <c r="F2977" t="s">
        <v>5</v>
      </c>
      <c r="H2977" t="s">
        <v>24</v>
      </c>
      <c r="I2977">
        <v>3193594</v>
      </c>
      <c r="J2977">
        <v>3194055</v>
      </c>
      <c r="K2977" t="s">
        <v>52</v>
      </c>
      <c r="L2977" t="s">
        <v>11492</v>
      </c>
      <c r="M2977" t="s">
        <v>11492</v>
      </c>
      <c r="O2977" t="s">
        <v>4144</v>
      </c>
      <c r="S2977">
        <v>462</v>
      </c>
      <c r="T2977">
        <v>153</v>
      </c>
    </row>
    <row r="2978" spans="1:21" x14ac:dyDescent="0.25">
      <c r="A2978" t="s">
        <v>11493</v>
      </c>
      <c r="B2978" t="s">
        <v>29</v>
      </c>
      <c r="C2978" t="s">
        <v>30</v>
      </c>
      <c r="D2978" t="s">
        <v>22</v>
      </c>
      <c r="E2978" t="s">
        <v>23</v>
      </c>
      <c r="F2978" t="s">
        <v>5</v>
      </c>
      <c r="H2978" t="s">
        <v>24</v>
      </c>
      <c r="I2978">
        <v>3194252</v>
      </c>
      <c r="J2978">
        <v>3196477</v>
      </c>
      <c r="K2978" t="s">
        <v>25</v>
      </c>
      <c r="L2978" t="s">
        <v>11495</v>
      </c>
      <c r="M2978" t="s">
        <v>11495</v>
      </c>
      <c r="O2978" t="s">
        <v>11496</v>
      </c>
      <c r="S2978">
        <v>2226</v>
      </c>
      <c r="T2978">
        <v>741</v>
      </c>
    </row>
    <row r="2979" spans="1:21" x14ac:dyDescent="0.25">
      <c r="A2979" t="s">
        <v>11498</v>
      </c>
      <c r="B2979" t="s">
        <v>29</v>
      </c>
      <c r="C2979" t="s">
        <v>30</v>
      </c>
      <c r="D2979" t="s">
        <v>22</v>
      </c>
      <c r="E2979" t="s">
        <v>23</v>
      </c>
      <c r="F2979" t="s">
        <v>5</v>
      </c>
      <c r="H2979" t="s">
        <v>24</v>
      </c>
      <c r="I2979">
        <v>3196477</v>
      </c>
      <c r="J2979">
        <v>3197541</v>
      </c>
      <c r="K2979" t="s">
        <v>25</v>
      </c>
      <c r="L2979" t="s">
        <v>11500</v>
      </c>
      <c r="M2979" t="s">
        <v>11500</v>
      </c>
      <c r="O2979" t="s">
        <v>11501</v>
      </c>
      <c r="P2979" t="s">
        <v>11497</v>
      </c>
      <c r="S2979">
        <v>1065</v>
      </c>
      <c r="T2979">
        <v>354</v>
      </c>
    </row>
    <row r="2980" spans="1:21" x14ac:dyDescent="0.25">
      <c r="A2980" t="s">
        <v>11502</v>
      </c>
      <c r="B2980" t="s">
        <v>29</v>
      </c>
      <c r="C2980" t="s">
        <v>30</v>
      </c>
      <c r="D2980" t="s">
        <v>22</v>
      </c>
      <c r="E2980" t="s">
        <v>23</v>
      </c>
      <c r="F2980" t="s">
        <v>5</v>
      </c>
      <c r="H2980" t="s">
        <v>24</v>
      </c>
      <c r="I2980">
        <v>3197606</v>
      </c>
      <c r="J2980">
        <v>3197878</v>
      </c>
      <c r="K2980" t="s">
        <v>25</v>
      </c>
      <c r="L2980" t="s">
        <v>11504</v>
      </c>
      <c r="M2980" t="s">
        <v>11504</v>
      </c>
      <c r="O2980" t="s">
        <v>11505</v>
      </c>
      <c r="S2980">
        <v>273</v>
      </c>
      <c r="T2980">
        <v>90</v>
      </c>
    </row>
    <row r="2981" spans="1:21" x14ac:dyDescent="0.25">
      <c r="A2981" t="s">
        <v>11506</v>
      </c>
      <c r="B2981" t="s">
        <v>124</v>
      </c>
      <c r="D2981" t="s">
        <v>22</v>
      </c>
      <c r="E2981" t="s">
        <v>23</v>
      </c>
      <c r="F2981" t="s">
        <v>5</v>
      </c>
      <c r="H2981" t="s">
        <v>24</v>
      </c>
      <c r="I2981">
        <v>3197998</v>
      </c>
      <c r="J2981">
        <v>3198073</v>
      </c>
      <c r="K2981" t="s">
        <v>25</v>
      </c>
      <c r="O2981" t="s">
        <v>11508</v>
      </c>
      <c r="S2981">
        <v>76</v>
      </c>
      <c r="U2981" t="s">
        <v>11509</v>
      </c>
    </row>
    <row r="2982" spans="1:21" x14ac:dyDescent="0.25">
      <c r="A2982" t="s">
        <v>11510</v>
      </c>
      <c r="B2982" t="s">
        <v>29</v>
      </c>
      <c r="C2982" t="s">
        <v>30</v>
      </c>
      <c r="D2982" t="s">
        <v>22</v>
      </c>
      <c r="E2982" t="s">
        <v>23</v>
      </c>
      <c r="F2982" t="s">
        <v>5</v>
      </c>
      <c r="H2982" t="s">
        <v>24</v>
      </c>
      <c r="I2982">
        <v>3198266</v>
      </c>
      <c r="J2982">
        <v>3199603</v>
      </c>
      <c r="K2982" t="s">
        <v>52</v>
      </c>
      <c r="L2982" t="s">
        <v>11512</v>
      </c>
      <c r="M2982" t="s">
        <v>11512</v>
      </c>
      <c r="O2982" t="s">
        <v>3377</v>
      </c>
      <c r="S2982">
        <v>1338</v>
      </c>
      <c r="T2982">
        <v>445</v>
      </c>
    </row>
    <row r="2983" spans="1:21" x14ac:dyDescent="0.25">
      <c r="A2983" t="s">
        <v>11513</v>
      </c>
      <c r="B2983" t="s">
        <v>29</v>
      </c>
      <c r="C2983" t="s">
        <v>30</v>
      </c>
      <c r="D2983" t="s">
        <v>22</v>
      </c>
      <c r="E2983" t="s">
        <v>23</v>
      </c>
      <c r="F2983" t="s">
        <v>5</v>
      </c>
      <c r="H2983" t="s">
        <v>24</v>
      </c>
      <c r="I2983">
        <v>3199618</v>
      </c>
      <c r="J2983">
        <v>3201135</v>
      </c>
      <c r="K2983" t="s">
        <v>52</v>
      </c>
      <c r="L2983" t="s">
        <v>11515</v>
      </c>
      <c r="M2983" t="s">
        <v>11515</v>
      </c>
      <c r="O2983" t="s">
        <v>4513</v>
      </c>
      <c r="S2983">
        <v>1518</v>
      </c>
      <c r="T2983">
        <v>505</v>
      </c>
    </row>
    <row r="2984" spans="1:21" x14ac:dyDescent="0.25">
      <c r="A2984" t="s">
        <v>11516</v>
      </c>
      <c r="B2984" t="s">
        <v>29</v>
      </c>
      <c r="C2984" t="s">
        <v>30</v>
      </c>
      <c r="D2984" t="s">
        <v>22</v>
      </c>
      <c r="E2984" t="s">
        <v>23</v>
      </c>
      <c r="F2984" t="s">
        <v>5</v>
      </c>
      <c r="H2984" t="s">
        <v>24</v>
      </c>
      <c r="I2984">
        <v>3201083</v>
      </c>
      <c r="J2984">
        <v>3201259</v>
      </c>
      <c r="K2984" t="s">
        <v>52</v>
      </c>
      <c r="L2984" t="s">
        <v>11517</v>
      </c>
      <c r="M2984" t="s">
        <v>11517</v>
      </c>
      <c r="O2984" t="s">
        <v>56</v>
      </c>
      <c r="S2984">
        <v>177</v>
      </c>
      <c r="T2984">
        <v>58</v>
      </c>
    </row>
    <row r="2985" spans="1:21" x14ac:dyDescent="0.25">
      <c r="A2985" t="s">
        <v>11518</v>
      </c>
      <c r="B2985" t="s">
        <v>29</v>
      </c>
      <c r="C2985" t="s">
        <v>30</v>
      </c>
      <c r="D2985" t="s">
        <v>22</v>
      </c>
      <c r="E2985" t="s">
        <v>23</v>
      </c>
      <c r="F2985" t="s">
        <v>5</v>
      </c>
      <c r="H2985" t="s">
        <v>24</v>
      </c>
      <c r="I2985">
        <v>3201494</v>
      </c>
      <c r="J2985">
        <v>3203062</v>
      </c>
      <c r="K2985" t="s">
        <v>25</v>
      </c>
      <c r="L2985" t="s">
        <v>11520</v>
      </c>
      <c r="M2985" t="s">
        <v>11520</v>
      </c>
      <c r="O2985" t="s">
        <v>809</v>
      </c>
      <c r="S2985">
        <v>1569</v>
      </c>
      <c r="T2985">
        <v>522</v>
      </c>
    </row>
    <row r="2986" spans="1:21" x14ac:dyDescent="0.25">
      <c r="A2986" t="s">
        <v>11521</v>
      </c>
      <c r="B2986" t="s">
        <v>29</v>
      </c>
      <c r="C2986" t="s">
        <v>30</v>
      </c>
      <c r="D2986" t="s">
        <v>22</v>
      </c>
      <c r="E2986" t="s">
        <v>23</v>
      </c>
      <c r="F2986" t="s">
        <v>5</v>
      </c>
      <c r="H2986" t="s">
        <v>24</v>
      </c>
      <c r="I2986">
        <v>3203159</v>
      </c>
      <c r="J2986">
        <v>3203335</v>
      </c>
      <c r="K2986" t="s">
        <v>52</v>
      </c>
      <c r="L2986" t="s">
        <v>11522</v>
      </c>
      <c r="M2986" t="s">
        <v>11522</v>
      </c>
      <c r="O2986" t="s">
        <v>56</v>
      </c>
      <c r="S2986">
        <v>177</v>
      </c>
      <c r="T2986">
        <v>58</v>
      </c>
    </row>
    <row r="2987" spans="1:21" x14ac:dyDescent="0.25">
      <c r="A2987" t="s">
        <v>11523</v>
      </c>
      <c r="B2987" t="s">
        <v>29</v>
      </c>
      <c r="C2987" t="s">
        <v>30</v>
      </c>
      <c r="D2987" t="s">
        <v>22</v>
      </c>
      <c r="E2987" t="s">
        <v>23</v>
      </c>
      <c r="F2987" t="s">
        <v>5</v>
      </c>
      <c r="H2987" t="s">
        <v>24</v>
      </c>
      <c r="I2987">
        <v>3203456</v>
      </c>
      <c r="J2987">
        <v>3204019</v>
      </c>
      <c r="K2987" t="s">
        <v>52</v>
      </c>
      <c r="L2987" t="s">
        <v>11525</v>
      </c>
      <c r="M2987" t="s">
        <v>11525</v>
      </c>
      <c r="O2987" t="s">
        <v>7288</v>
      </c>
      <c r="S2987">
        <v>564</v>
      </c>
      <c r="T2987">
        <v>187</v>
      </c>
    </row>
    <row r="2988" spans="1:21" x14ac:dyDescent="0.25">
      <c r="A2988" t="s">
        <v>11526</v>
      </c>
      <c r="B2988" t="s">
        <v>29</v>
      </c>
      <c r="C2988" t="s">
        <v>30</v>
      </c>
      <c r="D2988" t="s">
        <v>22</v>
      </c>
      <c r="E2988" t="s">
        <v>23</v>
      </c>
      <c r="F2988" t="s">
        <v>5</v>
      </c>
      <c r="H2988" t="s">
        <v>24</v>
      </c>
      <c r="I2988">
        <v>3204163</v>
      </c>
      <c r="J2988">
        <v>3204411</v>
      </c>
      <c r="K2988" t="s">
        <v>52</v>
      </c>
      <c r="L2988" t="s">
        <v>11527</v>
      </c>
      <c r="M2988" t="s">
        <v>11527</v>
      </c>
      <c r="O2988" t="s">
        <v>56</v>
      </c>
      <c r="S2988">
        <v>249</v>
      </c>
      <c r="T2988">
        <v>82</v>
      </c>
    </row>
    <row r="2989" spans="1:21" x14ac:dyDescent="0.25">
      <c r="A2989" t="s">
        <v>11528</v>
      </c>
      <c r="B2989" t="s">
        <v>29</v>
      </c>
      <c r="C2989" t="s">
        <v>30</v>
      </c>
      <c r="D2989" t="s">
        <v>22</v>
      </c>
      <c r="E2989" t="s">
        <v>23</v>
      </c>
      <c r="F2989" t="s">
        <v>5</v>
      </c>
      <c r="H2989" t="s">
        <v>24</v>
      </c>
      <c r="I2989">
        <v>3204609</v>
      </c>
      <c r="J2989">
        <v>3205253</v>
      </c>
      <c r="K2989" t="s">
        <v>25</v>
      </c>
      <c r="L2989" t="s">
        <v>11530</v>
      </c>
      <c r="M2989" t="s">
        <v>11530</v>
      </c>
      <c r="O2989" t="s">
        <v>56</v>
      </c>
      <c r="S2989">
        <v>645</v>
      </c>
      <c r="T2989">
        <v>214</v>
      </c>
    </row>
    <row r="2990" spans="1:21" x14ac:dyDescent="0.25">
      <c r="A2990" t="s">
        <v>11531</v>
      </c>
      <c r="B2990" t="s">
        <v>29</v>
      </c>
      <c r="C2990" t="s">
        <v>30</v>
      </c>
      <c r="D2990" t="s">
        <v>22</v>
      </c>
      <c r="E2990" t="s">
        <v>23</v>
      </c>
      <c r="F2990" t="s">
        <v>5</v>
      </c>
      <c r="H2990" t="s">
        <v>24</v>
      </c>
      <c r="I2990">
        <v>3205281</v>
      </c>
      <c r="J2990">
        <v>3205949</v>
      </c>
      <c r="K2990" t="s">
        <v>52</v>
      </c>
      <c r="L2990" t="s">
        <v>11533</v>
      </c>
      <c r="M2990" t="s">
        <v>11533</v>
      </c>
      <c r="O2990" t="s">
        <v>10479</v>
      </c>
      <c r="S2990">
        <v>669</v>
      </c>
      <c r="T2990">
        <v>222</v>
      </c>
    </row>
    <row r="2991" spans="1:21" x14ac:dyDescent="0.25">
      <c r="A2991" t="s">
        <v>11534</v>
      </c>
      <c r="B2991" t="s">
        <v>29</v>
      </c>
      <c r="C2991" t="s">
        <v>30</v>
      </c>
      <c r="D2991" t="s">
        <v>22</v>
      </c>
      <c r="E2991" t="s">
        <v>23</v>
      </c>
      <c r="F2991" t="s">
        <v>5</v>
      </c>
      <c r="H2991" t="s">
        <v>24</v>
      </c>
      <c r="I2991">
        <v>3206000</v>
      </c>
      <c r="J2991">
        <v>3206749</v>
      </c>
      <c r="K2991" t="s">
        <v>52</v>
      </c>
      <c r="L2991" t="s">
        <v>11536</v>
      </c>
      <c r="M2991" t="s">
        <v>11536</v>
      </c>
      <c r="O2991" t="s">
        <v>5063</v>
      </c>
      <c r="S2991">
        <v>750</v>
      </c>
      <c r="T2991">
        <v>249</v>
      </c>
    </row>
    <row r="2992" spans="1:21" x14ac:dyDescent="0.25">
      <c r="A2992" t="s">
        <v>11537</v>
      </c>
      <c r="B2992" t="s">
        <v>29</v>
      </c>
      <c r="C2992" t="s">
        <v>30</v>
      </c>
      <c r="D2992" t="s">
        <v>22</v>
      </c>
      <c r="E2992" t="s">
        <v>23</v>
      </c>
      <c r="F2992" t="s">
        <v>5</v>
      </c>
      <c r="H2992" t="s">
        <v>24</v>
      </c>
      <c r="I2992">
        <v>3206904</v>
      </c>
      <c r="J2992">
        <v>3207059</v>
      </c>
      <c r="K2992" t="s">
        <v>52</v>
      </c>
      <c r="L2992" t="s">
        <v>11538</v>
      </c>
      <c r="M2992" t="s">
        <v>11538</v>
      </c>
      <c r="O2992" t="s">
        <v>56</v>
      </c>
      <c r="S2992">
        <v>156</v>
      </c>
      <c r="T2992">
        <v>51</v>
      </c>
    </row>
    <row r="2993" spans="1:20" x14ac:dyDescent="0.25">
      <c r="A2993" t="s">
        <v>11540</v>
      </c>
      <c r="B2993" t="s">
        <v>29</v>
      </c>
      <c r="C2993" t="s">
        <v>30</v>
      </c>
      <c r="D2993" t="s">
        <v>22</v>
      </c>
      <c r="E2993" t="s">
        <v>23</v>
      </c>
      <c r="F2993" t="s">
        <v>5</v>
      </c>
      <c r="H2993" t="s">
        <v>24</v>
      </c>
      <c r="I2993">
        <v>3207135</v>
      </c>
      <c r="J2993">
        <v>3207755</v>
      </c>
      <c r="K2993" t="s">
        <v>25</v>
      </c>
      <c r="L2993" t="s">
        <v>11542</v>
      </c>
      <c r="M2993" t="s">
        <v>11542</v>
      </c>
      <c r="O2993" t="s">
        <v>11543</v>
      </c>
      <c r="P2993" t="s">
        <v>11539</v>
      </c>
      <c r="S2993">
        <v>621</v>
      </c>
      <c r="T2993">
        <v>206</v>
      </c>
    </row>
    <row r="2994" spans="1:20" x14ac:dyDescent="0.25">
      <c r="A2994" t="s">
        <v>11544</v>
      </c>
      <c r="B2994" t="s">
        <v>29</v>
      </c>
      <c r="C2994" t="s">
        <v>30</v>
      </c>
      <c r="D2994" t="s">
        <v>22</v>
      </c>
      <c r="E2994" t="s">
        <v>23</v>
      </c>
      <c r="F2994" t="s">
        <v>5</v>
      </c>
      <c r="H2994" t="s">
        <v>24</v>
      </c>
      <c r="I2994">
        <v>3207846</v>
      </c>
      <c r="J2994">
        <v>3208811</v>
      </c>
      <c r="K2994" t="s">
        <v>25</v>
      </c>
      <c r="L2994" t="s">
        <v>11546</v>
      </c>
      <c r="M2994" t="s">
        <v>11546</v>
      </c>
      <c r="O2994" t="s">
        <v>11547</v>
      </c>
      <c r="S2994">
        <v>966</v>
      </c>
      <c r="T2994">
        <v>321</v>
      </c>
    </row>
    <row r="2995" spans="1:20" x14ac:dyDescent="0.25">
      <c r="A2995" t="s">
        <v>11548</v>
      </c>
      <c r="B2995" t="s">
        <v>29</v>
      </c>
      <c r="C2995" t="s">
        <v>30</v>
      </c>
      <c r="D2995" t="s">
        <v>22</v>
      </c>
      <c r="E2995" t="s">
        <v>23</v>
      </c>
      <c r="F2995" t="s">
        <v>5</v>
      </c>
      <c r="H2995" t="s">
        <v>24</v>
      </c>
      <c r="I2995">
        <v>3208808</v>
      </c>
      <c r="J2995">
        <v>3209662</v>
      </c>
      <c r="K2995" t="s">
        <v>52</v>
      </c>
      <c r="L2995" t="s">
        <v>11550</v>
      </c>
      <c r="M2995" t="s">
        <v>11550</v>
      </c>
      <c r="O2995" t="s">
        <v>56</v>
      </c>
      <c r="S2995">
        <v>855</v>
      </c>
      <c r="T2995">
        <v>284</v>
      </c>
    </row>
    <row r="2996" spans="1:20" x14ac:dyDescent="0.25">
      <c r="A2996" t="s">
        <v>11551</v>
      </c>
      <c r="B2996" t="s">
        <v>29</v>
      </c>
      <c r="C2996" t="s">
        <v>30</v>
      </c>
      <c r="D2996" t="s">
        <v>22</v>
      </c>
      <c r="E2996" t="s">
        <v>23</v>
      </c>
      <c r="F2996" t="s">
        <v>5</v>
      </c>
      <c r="H2996" t="s">
        <v>24</v>
      </c>
      <c r="I2996">
        <v>3209749</v>
      </c>
      <c r="J2996">
        <v>3210615</v>
      </c>
      <c r="K2996" t="s">
        <v>52</v>
      </c>
      <c r="L2996" t="s">
        <v>11553</v>
      </c>
      <c r="M2996" t="s">
        <v>11553</v>
      </c>
      <c r="O2996" t="s">
        <v>702</v>
      </c>
      <c r="S2996">
        <v>867</v>
      </c>
      <c r="T2996">
        <v>288</v>
      </c>
    </row>
    <row r="2997" spans="1:20" x14ac:dyDescent="0.25">
      <c r="A2997" t="s">
        <v>11554</v>
      </c>
      <c r="B2997" t="s">
        <v>29</v>
      </c>
      <c r="C2997" t="s">
        <v>30</v>
      </c>
      <c r="D2997" t="s">
        <v>22</v>
      </c>
      <c r="E2997" t="s">
        <v>23</v>
      </c>
      <c r="F2997" t="s">
        <v>5</v>
      </c>
      <c r="H2997" t="s">
        <v>24</v>
      </c>
      <c r="I2997">
        <v>3210627</v>
      </c>
      <c r="J2997">
        <v>3212657</v>
      </c>
      <c r="K2997" t="s">
        <v>52</v>
      </c>
      <c r="L2997" t="s">
        <v>11556</v>
      </c>
      <c r="M2997" t="s">
        <v>11556</v>
      </c>
      <c r="O2997" t="s">
        <v>853</v>
      </c>
      <c r="S2997">
        <v>2031</v>
      </c>
      <c r="T2997">
        <v>676</v>
      </c>
    </row>
    <row r="2998" spans="1:20" x14ac:dyDescent="0.25">
      <c r="A2998" t="s">
        <v>11557</v>
      </c>
      <c r="B2998" t="s">
        <v>29</v>
      </c>
      <c r="C2998" t="s">
        <v>30</v>
      </c>
      <c r="D2998" t="s">
        <v>22</v>
      </c>
      <c r="E2998" t="s">
        <v>23</v>
      </c>
      <c r="F2998" t="s">
        <v>5</v>
      </c>
      <c r="H2998" t="s">
        <v>24</v>
      </c>
      <c r="I2998">
        <v>3212753</v>
      </c>
      <c r="J2998">
        <v>3213706</v>
      </c>
      <c r="K2998" t="s">
        <v>52</v>
      </c>
      <c r="L2998" t="s">
        <v>11559</v>
      </c>
      <c r="M2998" t="s">
        <v>11559</v>
      </c>
      <c r="O2998" t="s">
        <v>527</v>
      </c>
      <c r="S2998">
        <v>954</v>
      </c>
      <c r="T2998">
        <v>317</v>
      </c>
    </row>
    <row r="2999" spans="1:20" x14ac:dyDescent="0.25">
      <c r="A2999" t="s">
        <v>11560</v>
      </c>
      <c r="B2999" t="s">
        <v>29</v>
      </c>
      <c r="C2999" t="s">
        <v>30</v>
      </c>
      <c r="D2999" t="s">
        <v>22</v>
      </c>
      <c r="E2999" t="s">
        <v>23</v>
      </c>
      <c r="F2999" t="s">
        <v>5</v>
      </c>
      <c r="H2999" t="s">
        <v>24</v>
      </c>
      <c r="I2999">
        <v>3213836</v>
      </c>
      <c r="J2999">
        <v>3214795</v>
      </c>
      <c r="K2999" t="s">
        <v>25</v>
      </c>
      <c r="L2999" t="s">
        <v>11562</v>
      </c>
      <c r="M2999" t="s">
        <v>11562</v>
      </c>
      <c r="O2999" t="s">
        <v>11563</v>
      </c>
      <c r="S2999">
        <v>960</v>
      </c>
      <c r="T2999">
        <v>319</v>
      </c>
    </row>
    <row r="3000" spans="1:20" x14ac:dyDescent="0.25">
      <c r="A3000" t="s">
        <v>11564</v>
      </c>
      <c r="B3000" t="s">
        <v>29</v>
      </c>
      <c r="C3000" t="s">
        <v>30</v>
      </c>
      <c r="D3000" t="s">
        <v>22</v>
      </c>
      <c r="E3000" t="s">
        <v>23</v>
      </c>
      <c r="F3000" t="s">
        <v>5</v>
      </c>
      <c r="H3000" t="s">
        <v>24</v>
      </c>
      <c r="I3000">
        <v>3214804</v>
      </c>
      <c r="J3000">
        <v>3215829</v>
      </c>
      <c r="K3000" t="s">
        <v>25</v>
      </c>
      <c r="L3000" t="s">
        <v>11566</v>
      </c>
      <c r="M3000" t="s">
        <v>11566</v>
      </c>
      <c r="O3000" t="s">
        <v>861</v>
      </c>
      <c r="S3000">
        <v>1026</v>
      </c>
      <c r="T3000">
        <v>341</v>
      </c>
    </row>
    <row r="3001" spans="1:20" x14ac:dyDescent="0.25">
      <c r="A3001" t="s">
        <v>11567</v>
      </c>
      <c r="B3001" t="s">
        <v>29</v>
      </c>
      <c r="C3001" t="s">
        <v>30</v>
      </c>
      <c r="D3001" t="s">
        <v>22</v>
      </c>
      <c r="E3001" t="s">
        <v>23</v>
      </c>
      <c r="F3001" t="s">
        <v>5</v>
      </c>
      <c r="H3001" t="s">
        <v>24</v>
      </c>
      <c r="I3001">
        <v>3215844</v>
      </c>
      <c r="J3001">
        <v>3216833</v>
      </c>
      <c r="K3001" t="s">
        <v>25</v>
      </c>
      <c r="L3001" t="s">
        <v>11569</v>
      </c>
      <c r="M3001" t="s">
        <v>11569</v>
      </c>
      <c r="O3001" t="s">
        <v>861</v>
      </c>
      <c r="S3001">
        <v>990</v>
      </c>
      <c r="T3001">
        <v>329</v>
      </c>
    </row>
    <row r="3002" spans="1:20" x14ac:dyDescent="0.25">
      <c r="A3002" t="s">
        <v>11570</v>
      </c>
      <c r="B3002" t="s">
        <v>29</v>
      </c>
      <c r="C3002" t="s">
        <v>30</v>
      </c>
      <c r="D3002" t="s">
        <v>22</v>
      </c>
      <c r="E3002" t="s">
        <v>23</v>
      </c>
      <c r="F3002" t="s">
        <v>5</v>
      </c>
      <c r="H3002" t="s">
        <v>24</v>
      </c>
      <c r="I3002">
        <v>3216830</v>
      </c>
      <c r="J3002">
        <v>3217627</v>
      </c>
      <c r="K3002" t="s">
        <v>25</v>
      </c>
      <c r="L3002" t="s">
        <v>11572</v>
      </c>
      <c r="M3002" t="s">
        <v>11572</v>
      </c>
      <c r="O3002" t="s">
        <v>695</v>
      </c>
      <c r="S3002">
        <v>798</v>
      </c>
      <c r="T3002">
        <v>265</v>
      </c>
    </row>
    <row r="3003" spans="1:20" x14ac:dyDescent="0.25">
      <c r="A3003" t="s">
        <v>11573</v>
      </c>
      <c r="B3003" t="s">
        <v>29</v>
      </c>
      <c r="C3003" t="s">
        <v>30</v>
      </c>
      <c r="D3003" t="s">
        <v>22</v>
      </c>
      <c r="E3003" t="s">
        <v>23</v>
      </c>
      <c r="F3003" t="s">
        <v>5</v>
      </c>
      <c r="H3003" t="s">
        <v>24</v>
      </c>
      <c r="I3003">
        <v>3217634</v>
      </c>
      <c r="J3003">
        <v>3218836</v>
      </c>
      <c r="K3003" t="s">
        <v>52</v>
      </c>
      <c r="L3003" t="s">
        <v>11575</v>
      </c>
      <c r="M3003" t="s">
        <v>11575</v>
      </c>
      <c r="O3003" t="s">
        <v>11576</v>
      </c>
      <c r="S3003">
        <v>1203</v>
      </c>
      <c r="T3003">
        <v>400</v>
      </c>
    </row>
    <row r="3004" spans="1:20" x14ac:dyDescent="0.25">
      <c r="A3004" t="s">
        <v>11577</v>
      </c>
      <c r="B3004" t="s">
        <v>29</v>
      </c>
      <c r="C3004" t="s">
        <v>30</v>
      </c>
      <c r="D3004" t="s">
        <v>22</v>
      </c>
      <c r="E3004" t="s">
        <v>23</v>
      </c>
      <c r="F3004" t="s">
        <v>5</v>
      </c>
      <c r="H3004" t="s">
        <v>24</v>
      </c>
      <c r="I3004">
        <v>3218920</v>
      </c>
      <c r="J3004">
        <v>3219357</v>
      </c>
      <c r="K3004" t="s">
        <v>52</v>
      </c>
      <c r="L3004" t="s">
        <v>11579</v>
      </c>
      <c r="M3004" t="s">
        <v>11579</v>
      </c>
      <c r="O3004" t="s">
        <v>1471</v>
      </c>
      <c r="S3004">
        <v>438</v>
      </c>
      <c r="T3004">
        <v>145</v>
      </c>
    </row>
    <row r="3005" spans="1:20" x14ac:dyDescent="0.25">
      <c r="A3005" t="s">
        <v>11581</v>
      </c>
      <c r="B3005" t="s">
        <v>29</v>
      </c>
      <c r="C3005" t="s">
        <v>30</v>
      </c>
      <c r="D3005" t="s">
        <v>22</v>
      </c>
      <c r="E3005" t="s">
        <v>23</v>
      </c>
      <c r="F3005" t="s">
        <v>5</v>
      </c>
      <c r="H3005" t="s">
        <v>24</v>
      </c>
      <c r="I3005">
        <v>3219464</v>
      </c>
      <c r="J3005">
        <v>3220672</v>
      </c>
      <c r="K3005" t="s">
        <v>52</v>
      </c>
      <c r="L3005" t="s">
        <v>11583</v>
      </c>
      <c r="M3005" t="s">
        <v>11583</v>
      </c>
      <c r="O3005" t="s">
        <v>11584</v>
      </c>
      <c r="P3005" t="s">
        <v>11580</v>
      </c>
      <c r="S3005">
        <v>1209</v>
      </c>
      <c r="T3005">
        <v>402</v>
      </c>
    </row>
    <row r="3006" spans="1:20" x14ac:dyDescent="0.25">
      <c r="A3006" t="s">
        <v>11586</v>
      </c>
      <c r="B3006" t="s">
        <v>29</v>
      </c>
      <c r="C3006" t="s">
        <v>30</v>
      </c>
      <c r="D3006" t="s">
        <v>22</v>
      </c>
      <c r="E3006" t="s">
        <v>23</v>
      </c>
      <c r="F3006" t="s">
        <v>5</v>
      </c>
      <c r="H3006" t="s">
        <v>24</v>
      </c>
      <c r="I3006">
        <v>3220675</v>
      </c>
      <c r="J3006">
        <v>3221742</v>
      </c>
      <c r="K3006" t="s">
        <v>52</v>
      </c>
      <c r="L3006" t="s">
        <v>11588</v>
      </c>
      <c r="M3006" t="s">
        <v>11588</v>
      </c>
      <c r="O3006" t="s">
        <v>11589</v>
      </c>
      <c r="P3006" t="s">
        <v>11585</v>
      </c>
      <c r="S3006">
        <v>1068</v>
      </c>
      <c r="T3006">
        <v>355</v>
      </c>
    </row>
    <row r="3007" spans="1:20" x14ac:dyDescent="0.25">
      <c r="A3007" t="s">
        <v>11590</v>
      </c>
      <c r="B3007" t="s">
        <v>29</v>
      </c>
      <c r="C3007" t="s">
        <v>30</v>
      </c>
      <c r="D3007" t="s">
        <v>22</v>
      </c>
      <c r="E3007" t="s">
        <v>23</v>
      </c>
      <c r="F3007" t="s">
        <v>5</v>
      </c>
      <c r="H3007" t="s">
        <v>24</v>
      </c>
      <c r="I3007">
        <v>3221735</v>
      </c>
      <c r="J3007">
        <v>3223207</v>
      </c>
      <c r="K3007" t="s">
        <v>52</v>
      </c>
      <c r="L3007" t="s">
        <v>11592</v>
      </c>
      <c r="M3007" t="s">
        <v>11592</v>
      </c>
      <c r="O3007" t="s">
        <v>364</v>
      </c>
      <c r="S3007">
        <v>1473</v>
      </c>
      <c r="T3007">
        <v>490</v>
      </c>
    </row>
    <row r="3008" spans="1:20" x14ac:dyDescent="0.25">
      <c r="A3008" t="s">
        <v>11593</v>
      </c>
      <c r="B3008" t="s">
        <v>29</v>
      </c>
      <c r="C3008" t="s">
        <v>30</v>
      </c>
      <c r="D3008" t="s">
        <v>22</v>
      </c>
      <c r="E3008" t="s">
        <v>23</v>
      </c>
      <c r="F3008" t="s">
        <v>5</v>
      </c>
      <c r="H3008" t="s">
        <v>24</v>
      </c>
      <c r="I3008">
        <v>3223220</v>
      </c>
      <c r="J3008">
        <v>3223645</v>
      </c>
      <c r="K3008" t="s">
        <v>52</v>
      </c>
      <c r="L3008" t="s">
        <v>11595</v>
      </c>
      <c r="M3008" t="s">
        <v>11595</v>
      </c>
      <c r="O3008" t="s">
        <v>11596</v>
      </c>
      <c r="S3008">
        <v>426</v>
      </c>
      <c r="T3008">
        <v>141</v>
      </c>
    </row>
    <row r="3009" spans="1:20" x14ac:dyDescent="0.25">
      <c r="A3009" t="s">
        <v>11597</v>
      </c>
      <c r="B3009" t="s">
        <v>29</v>
      </c>
      <c r="C3009" t="s">
        <v>30</v>
      </c>
      <c r="D3009" t="s">
        <v>22</v>
      </c>
      <c r="E3009" t="s">
        <v>23</v>
      </c>
      <c r="F3009" t="s">
        <v>5</v>
      </c>
      <c r="H3009" t="s">
        <v>24</v>
      </c>
      <c r="I3009">
        <v>3223665</v>
      </c>
      <c r="J3009">
        <v>3225203</v>
      </c>
      <c r="K3009" t="s">
        <v>52</v>
      </c>
      <c r="L3009" t="s">
        <v>11599</v>
      </c>
      <c r="M3009" t="s">
        <v>11599</v>
      </c>
      <c r="O3009" t="s">
        <v>335</v>
      </c>
      <c r="S3009">
        <v>1539</v>
      </c>
      <c r="T3009">
        <v>512</v>
      </c>
    </row>
    <row r="3010" spans="1:20" x14ac:dyDescent="0.25">
      <c r="A3010" t="s">
        <v>11600</v>
      </c>
      <c r="B3010" t="s">
        <v>29</v>
      </c>
      <c r="C3010" t="s">
        <v>30</v>
      </c>
      <c r="D3010" t="s">
        <v>22</v>
      </c>
      <c r="E3010" t="s">
        <v>23</v>
      </c>
      <c r="F3010" t="s">
        <v>5</v>
      </c>
      <c r="H3010" t="s">
        <v>24</v>
      </c>
      <c r="I3010">
        <v>3225200</v>
      </c>
      <c r="J3010">
        <v>3225910</v>
      </c>
      <c r="K3010" t="s">
        <v>52</v>
      </c>
      <c r="L3010" t="s">
        <v>11602</v>
      </c>
      <c r="M3010" t="s">
        <v>11602</v>
      </c>
      <c r="O3010" t="s">
        <v>331</v>
      </c>
      <c r="S3010">
        <v>711</v>
      </c>
      <c r="T3010">
        <v>236</v>
      </c>
    </row>
    <row r="3011" spans="1:20" x14ac:dyDescent="0.25">
      <c r="A3011" t="s">
        <v>11603</v>
      </c>
      <c r="B3011" t="s">
        <v>29</v>
      </c>
      <c r="C3011" t="s">
        <v>30</v>
      </c>
      <c r="D3011" t="s">
        <v>22</v>
      </c>
      <c r="E3011" t="s">
        <v>23</v>
      </c>
      <c r="F3011" t="s">
        <v>5</v>
      </c>
      <c r="H3011" t="s">
        <v>24</v>
      </c>
      <c r="I3011">
        <v>3226013</v>
      </c>
      <c r="J3011">
        <v>3227146</v>
      </c>
      <c r="K3011" t="s">
        <v>52</v>
      </c>
      <c r="L3011" t="s">
        <v>11605</v>
      </c>
      <c r="M3011" t="s">
        <v>11605</v>
      </c>
      <c r="O3011" t="s">
        <v>1166</v>
      </c>
      <c r="P3011" t="s">
        <v>1217</v>
      </c>
      <c r="S3011">
        <v>1134</v>
      </c>
      <c r="T3011">
        <v>377</v>
      </c>
    </row>
    <row r="3012" spans="1:20" x14ac:dyDescent="0.25">
      <c r="A3012" t="s">
        <v>11606</v>
      </c>
      <c r="B3012" t="s">
        <v>29</v>
      </c>
      <c r="C3012" t="s">
        <v>30</v>
      </c>
      <c r="D3012" t="s">
        <v>22</v>
      </c>
      <c r="E3012" t="s">
        <v>23</v>
      </c>
      <c r="F3012" t="s">
        <v>5</v>
      </c>
      <c r="H3012" t="s">
        <v>24</v>
      </c>
      <c r="I3012">
        <v>3227410</v>
      </c>
      <c r="J3012">
        <v>3228168</v>
      </c>
      <c r="K3012" t="s">
        <v>25</v>
      </c>
      <c r="L3012" t="s">
        <v>11608</v>
      </c>
      <c r="M3012" t="s">
        <v>11608</v>
      </c>
      <c r="O3012" t="s">
        <v>1251</v>
      </c>
      <c r="S3012">
        <v>759</v>
      </c>
      <c r="T3012">
        <v>252</v>
      </c>
    </row>
    <row r="3013" spans="1:20" x14ac:dyDescent="0.25">
      <c r="A3013" t="s">
        <v>11609</v>
      </c>
      <c r="B3013" t="s">
        <v>29</v>
      </c>
      <c r="C3013" t="s">
        <v>30</v>
      </c>
      <c r="D3013" t="s">
        <v>22</v>
      </c>
      <c r="E3013" t="s">
        <v>23</v>
      </c>
      <c r="F3013" t="s">
        <v>5</v>
      </c>
      <c r="H3013" t="s">
        <v>24</v>
      </c>
      <c r="I3013">
        <v>3228228</v>
      </c>
      <c r="J3013">
        <v>3228998</v>
      </c>
      <c r="K3013" t="s">
        <v>25</v>
      </c>
      <c r="L3013" t="s">
        <v>11611</v>
      </c>
      <c r="M3013" t="s">
        <v>11611</v>
      </c>
      <c r="O3013" t="s">
        <v>695</v>
      </c>
      <c r="S3013">
        <v>771</v>
      </c>
      <c r="T3013">
        <v>256</v>
      </c>
    </row>
    <row r="3014" spans="1:20" x14ac:dyDescent="0.25">
      <c r="A3014" t="s">
        <v>11612</v>
      </c>
      <c r="B3014" t="s">
        <v>29</v>
      </c>
      <c r="C3014" t="s">
        <v>30</v>
      </c>
      <c r="D3014" t="s">
        <v>22</v>
      </c>
      <c r="E3014" t="s">
        <v>23</v>
      </c>
      <c r="F3014" t="s">
        <v>5</v>
      </c>
      <c r="H3014" t="s">
        <v>24</v>
      </c>
      <c r="I3014">
        <v>3229105</v>
      </c>
      <c r="J3014">
        <v>3229857</v>
      </c>
      <c r="K3014" t="s">
        <v>25</v>
      </c>
      <c r="L3014" t="s">
        <v>11614</v>
      </c>
      <c r="M3014" t="s">
        <v>11614</v>
      </c>
      <c r="O3014" t="s">
        <v>1113</v>
      </c>
      <c r="S3014">
        <v>753</v>
      </c>
      <c r="T3014">
        <v>250</v>
      </c>
    </row>
    <row r="3015" spans="1:20" x14ac:dyDescent="0.25">
      <c r="A3015" t="s">
        <v>11615</v>
      </c>
      <c r="B3015" t="s">
        <v>29</v>
      </c>
      <c r="C3015" t="s">
        <v>30</v>
      </c>
      <c r="D3015" t="s">
        <v>22</v>
      </c>
      <c r="E3015" t="s">
        <v>23</v>
      </c>
      <c r="F3015" t="s">
        <v>5</v>
      </c>
      <c r="H3015" t="s">
        <v>24</v>
      </c>
      <c r="I3015">
        <v>3229905</v>
      </c>
      <c r="J3015">
        <v>3230609</v>
      </c>
      <c r="K3015" t="s">
        <v>25</v>
      </c>
      <c r="L3015" t="s">
        <v>11617</v>
      </c>
      <c r="M3015" t="s">
        <v>11617</v>
      </c>
      <c r="O3015" t="s">
        <v>115</v>
      </c>
      <c r="S3015">
        <v>705</v>
      </c>
      <c r="T3015">
        <v>234</v>
      </c>
    </row>
    <row r="3016" spans="1:20" x14ac:dyDescent="0.25">
      <c r="A3016" t="s">
        <v>11618</v>
      </c>
      <c r="B3016" t="s">
        <v>29</v>
      </c>
      <c r="C3016" t="s">
        <v>30</v>
      </c>
      <c r="D3016" t="s">
        <v>22</v>
      </c>
      <c r="E3016" t="s">
        <v>23</v>
      </c>
      <c r="F3016" t="s">
        <v>5</v>
      </c>
      <c r="H3016" t="s">
        <v>24</v>
      </c>
      <c r="I3016">
        <v>3230613</v>
      </c>
      <c r="J3016">
        <v>3231335</v>
      </c>
      <c r="K3016" t="s">
        <v>25</v>
      </c>
      <c r="L3016" t="s">
        <v>11620</v>
      </c>
      <c r="M3016" t="s">
        <v>11620</v>
      </c>
      <c r="O3016" t="s">
        <v>115</v>
      </c>
      <c r="S3016">
        <v>723</v>
      </c>
      <c r="T3016">
        <v>240</v>
      </c>
    </row>
    <row r="3017" spans="1:20" x14ac:dyDescent="0.25">
      <c r="A3017" t="s">
        <v>11621</v>
      </c>
      <c r="B3017" t="s">
        <v>29</v>
      </c>
      <c r="C3017" t="s">
        <v>30</v>
      </c>
      <c r="D3017" t="s">
        <v>22</v>
      </c>
      <c r="E3017" t="s">
        <v>23</v>
      </c>
      <c r="F3017" t="s">
        <v>5</v>
      </c>
      <c r="H3017" t="s">
        <v>24</v>
      </c>
      <c r="I3017">
        <v>3231507</v>
      </c>
      <c r="J3017">
        <v>3232565</v>
      </c>
      <c r="K3017" t="s">
        <v>25</v>
      </c>
      <c r="L3017" t="s">
        <v>11623</v>
      </c>
      <c r="M3017" t="s">
        <v>11623</v>
      </c>
      <c r="O3017" t="s">
        <v>11624</v>
      </c>
      <c r="S3017">
        <v>1059</v>
      </c>
      <c r="T3017">
        <v>352</v>
      </c>
    </row>
    <row r="3018" spans="1:20" x14ac:dyDescent="0.25">
      <c r="A3018" t="s">
        <v>11625</v>
      </c>
      <c r="B3018" t="s">
        <v>29</v>
      </c>
      <c r="C3018" t="s">
        <v>30</v>
      </c>
      <c r="D3018" t="s">
        <v>22</v>
      </c>
      <c r="E3018" t="s">
        <v>23</v>
      </c>
      <c r="F3018" t="s">
        <v>5</v>
      </c>
      <c r="H3018" t="s">
        <v>24</v>
      </c>
      <c r="I3018">
        <v>3232590</v>
      </c>
      <c r="J3018">
        <v>3235616</v>
      </c>
      <c r="K3018" t="s">
        <v>52</v>
      </c>
      <c r="L3018" t="s">
        <v>11627</v>
      </c>
      <c r="M3018" t="s">
        <v>11627</v>
      </c>
      <c r="O3018" t="s">
        <v>523</v>
      </c>
      <c r="S3018">
        <v>3027</v>
      </c>
      <c r="T3018">
        <v>1008</v>
      </c>
    </row>
    <row r="3019" spans="1:20" x14ac:dyDescent="0.25">
      <c r="A3019" t="s">
        <v>11628</v>
      </c>
      <c r="B3019" t="s">
        <v>29</v>
      </c>
      <c r="C3019" t="s">
        <v>30</v>
      </c>
      <c r="D3019" t="s">
        <v>22</v>
      </c>
      <c r="E3019" t="s">
        <v>23</v>
      </c>
      <c r="F3019" t="s">
        <v>5</v>
      </c>
      <c r="H3019" t="s">
        <v>24</v>
      </c>
      <c r="I3019">
        <v>3235616</v>
      </c>
      <c r="J3019">
        <v>3236707</v>
      </c>
      <c r="K3019" t="s">
        <v>52</v>
      </c>
      <c r="L3019" t="s">
        <v>11630</v>
      </c>
      <c r="M3019" t="s">
        <v>11630</v>
      </c>
      <c r="O3019" t="s">
        <v>519</v>
      </c>
      <c r="S3019">
        <v>1092</v>
      </c>
      <c r="T3019">
        <v>363</v>
      </c>
    </row>
    <row r="3020" spans="1:20" x14ac:dyDescent="0.25">
      <c r="A3020" t="s">
        <v>11631</v>
      </c>
      <c r="B3020" t="s">
        <v>29</v>
      </c>
      <c r="C3020" t="s">
        <v>30</v>
      </c>
      <c r="D3020" t="s">
        <v>22</v>
      </c>
      <c r="E3020" t="s">
        <v>23</v>
      </c>
      <c r="F3020" t="s">
        <v>5</v>
      </c>
      <c r="H3020" t="s">
        <v>24</v>
      </c>
      <c r="I3020">
        <v>3236871</v>
      </c>
      <c r="J3020">
        <v>3237515</v>
      </c>
      <c r="K3020" t="s">
        <v>25</v>
      </c>
      <c r="L3020" t="s">
        <v>11633</v>
      </c>
      <c r="M3020" t="s">
        <v>11633</v>
      </c>
      <c r="O3020" t="s">
        <v>554</v>
      </c>
      <c r="S3020">
        <v>645</v>
      </c>
      <c r="T3020">
        <v>214</v>
      </c>
    </row>
    <row r="3021" spans="1:20" x14ac:dyDescent="0.25">
      <c r="A3021" t="s">
        <v>11635</v>
      </c>
      <c r="B3021" t="s">
        <v>29</v>
      </c>
      <c r="C3021" t="s">
        <v>30</v>
      </c>
      <c r="D3021" t="s">
        <v>22</v>
      </c>
      <c r="E3021" t="s">
        <v>23</v>
      </c>
      <c r="F3021" t="s">
        <v>5</v>
      </c>
      <c r="H3021" t="s">
        <v>24</v>
      </c>
      <c r="I3021">
        <v>3237527</v>
      </c>
      <c r="J3021">
        <v>3238867</v>
      </c>
      <c r="K3021" t="s">
        <v>52</v>
      </c>
      <c r="L3021" t="s">
        <v>11637</v>
      </c>
      <c r="M3021" t="s">
        <v>11637</v>
      </c>
      <c r="O3021" t="s">
        <v>11638</v>
      </c>
      <c r="P3021" t="s">
        <v>11634</v>
      </c>
      <c r="S3021">
        <v>1341</v>
      </c>
      <c r="T3021">
        <v>446</v>
      </c>
    </row>
    <row r="3022" spans="1:20" x14ac:dyDescent="0.25">
      <c r="A3022" t="s">
        <v>11640</v>
      </c>
      <c r="B3022" t="s">
        <v>29</v>
      </c>
      <c r="C3022" t="s">
        <v>30</v>
      </c>
      <c r="D3022" t="s">
        <v>22</v>
      </c>
      <c r="E3022" t="s">
        <v>23</v>
      </c>
      <c r="F3022" t="s">
        <v>5</v>
      </c>
      <c r="H3022" t="s">
        <v>24</v>
      </c>
      <c r="I3022">
        <v>3238882</v>
      </c>
      <c r="J3022">
        <v>3240357</v>
      </c>
      <c r="K3022" t="s">
        <v>52</v>
      </c>
      <c r="L3022" t="s">
        <v>11642</v>
      </c>
      <c r="M3022" t="s">
        <v>11642</v>
      </c>
      <c r="O3022" t="s">
        <v>11643</v>
      </c>
      <c r="P3022" t="s">
        <v>11639</v>
      </c>
      <c r="S3022">
        <v>1476</v>
      </c>
      <c r="T3022">
        <v>491</v>
      </c>
    </row>
    <row r="3023" spans="1:20" x14ac:dyDescent="0.25">
      <c r="A3023" t="s">
        <v>11645</v>
      </c>
      <c r="B3023" t="s">
        <v>29</v>
      </c>
      <c r="C3023" t="s">
        <v>30</v>
      </c>
      <c r="D3023" t="s">
        <v>22</v>
      </c>
      <c r="E3023" t="s">
        <v>23</v>
      </c>
      <c r="F3023" t="s">
        <v>5</v>
      </c>
      <c r="H3023" t="s">
        <v>24</v>
      </c>
      <c r="I3023">
        <v>3240345</v>
      </c>
      <c r="J3023">
        <v>3241442</v>
      </c>
      <c r="K3023" t="s">
        <v>52</v>
      </c>
      <c r="L3023" t="s">
        <v>11647</v>
      </c>
      <c r="M3023" t="s">
        <v>11647</v>
      </c>
      <c r="O3023" t="s">
        <v>10352</v>
      </c>
      <c r="P3023" t="s">
        <v>11644</v>
      </c>
      <c r="S3023">
        <v>1098</v>
      </c>
      <c r="T3023">
        <v>365</v>
      </c>
    </row>
    <row r="3024" spans="1:20" x14ac:dyDescent="0.25">
      <c r="A3024" t="s">
        <v>11648</v>
      </c>
      <c r="B3024" t="s">
        <v>29</v>
      </c>
      <c r="C3024" t="s">
        <v>30</v>
      </c>
      <c r="D3024" t="s">
        <v>22</v>
      </c>
      <c r="E3024" t="s">
        <v>23</v>
      </c>
      <c r="F3024" t="s">
        <v>5</v>
      </c>
      <c r="H3024" t="s">
        <v>24</v>
      </c>
      <c r="I3024">
        <v>3241470</v>
      </c>
      <c r="J3024">
        <v>3242486</v>
      </c>
      <c r="K3024" t="s">
        <v>52</v>
      </c>
      <c r="L3024" t="s">
        <v>11650</v>
      </c>
      <c r="M3024" t="s">
        <v>11650</v>
      </c>
      <c r="O3024" t="s">
        <v>10352</v>
      </c>
      <c r="S3024">
        <v>1017</v>
      </c>
      <c r="T3024">
        <v>338</v>
      </c>
    </row>
    <row r="3025" spans="1:20" x14ac:dyDescent="0.25">
      <c r="A3025" t="s">
        <v>11651</v>
      </c>
      <c r="B3025" t="s">
        <v>29</v>
      </c>
      <c r="C3025" t="s">
        <v>30</v>
      </c>
      <c r="D3025" t="s">
        <v>22</v>
      </c>
      <c r="E3025" t="s">
        <v>23</v>
      </c>
      <c r="F3025" t="s">
        <v>5</v>
      </c>
      <c r="H3025" t="s">
        <v>24</v>
      </c>
      <c r="I3025">
        <v>3242655</v>
      </c>
      <c r="J3025">
        <v>3243872</v>
      </c>
      <c r="K3025" t="s">
        <v>52</v>
      </c>
      <c r="L3025" t="s">
        <v>11653</v>
      </c>
      <c r="M3025" t="s">
        <v>11653</v>
      </c>
      <c r="O3025" t="s">
        <v>11654</v>
      </c>
      <c r="S3025">
        <v>1218</v>
      </c>
      <c r="T3025">
        <v>405</v>
      </c>
    </row>
    <row r="3026" spans="1:20" x14ac:dyDescent="0.25">
      <c r="A3026" t="s">
        <v>11655</v>
      </c>
      <c r="B3026" t="s">
        <v>29</v>
      </c>
      <c r="C3026" t="s">
        <v>30</v>
      </c>
      <c r="D3026" t="s">
        <v>22</v>
      </c>
      <c r="E3026" t="s">
        <v>23</v>
      </c>
      <c r="F3026" t="s">
        <v>5</v>
      </c>
      <c r="H3026" t="s">
        <v>24</v>
      </c>
      <c r="I3026">
        <v>3243917</v>
      </c>
      <c r="J3026">
        <v>3245380</v>
      </c>
      <c r="K3026" t="s">
        <v>52</v>
      </c>
      <c r="L3026" t="s">
        <v>11657</v>
      </c>
      <c r="M3026" t="s">
        <v>11657</v>
      </c>
      <c r="O3026" t="s">
        <v>10106</v>
      </c>
      <c r="S3026">
        <v>1464</v>
      </c>
      <c r="T3026">
        <v>487</v>
      </c>
    </row>
    <row r="3027" spans="1:20" x14ac:dyDescent="0.25">
      <c r="A3027" t="s">
        <v>11658</v>
      </c>
      <c r="B3027" t="s">
        <v>29</v>
      </c>
      <c r="C3027" t="s">
        <v>30</v>
      </c>
      <c r="D3027" t="s">
        <v>22</v>
      </c>
      <c r="E3027" t="s">
        <v>23</v>
      </c>
      <c r="F3027" t="s">
        <v>5</v>
      </c>
      <c r="H3027" t="s">
        <v>24</v>
      </c>
      <c r="I3027">
        <v>3245543</v>
      </c>
      <c r="J3027">
        <v>3246664</v>
      </c>
      <c r="K3027" t="s">
        <v>25</v>
      </c>
      <c r="L3027" t="s">
        <v>11660</v>
      </c>
      <c r="M3027" t="s">
        <v>11660</v>
      </c>
      <c r="O3027" t="s">
        <v>56</v>
      </c>
      <c r="S3027">
        <v>1122</v>
      </c>
      <c r="T3027">
        <v>373</v>
      </c>
    </row>
    <row r="3028" spans="1:20" x14ac:dyDescent="0.25">
      <c r="A3028" t="s">
        <v>11661</v>
      </c>
      <c r="B3028" t="s">
        <v>29</v>
      </c>
      <c r="C3028" t="s">
        <v>30</v>
      </c>
      <c r="D3028" t="s">
        <v>22</v>
      </c>
      <c r="E3028" t="s">
        <v>23</v>
      </c>
      <c r="F3028" t="s">
        <v>5</v>
      </c>
      <c r="H3028" t="s">
        <v>24</v>
      </c>
      <c r="I3028">
        <v>3247064</v>
      </c>
      <c r="J3028">
        <v>3248317</v>
      </c>
      <c r="K3028" t="s">
        <v>52</v>
      </c>
      <c r="L3028" t="s">
        <v>11663</v>
      </c>
      <c r="M3028" t="s">
        <v>11663</v>
      </c>
      <c r="O3028" t="s">
        <v>11664</v>
      </c>
      <c r="S3028">
        <v>1254</v>
      </c>
      <c r="T3028">
        <v>417</v>
      </c>
    </row>
    <row r="3029" spans="1:20" x14ac:dyDescent="0.25">
      <c r="A3029" t="s">
        <v>11666</v>
      </c>
      <c r="B3029" t="s">
        <v>29</v>
      </c>
      <c r="C3029" t="s">
        <v>30</v>
      </c>
      <c r="D3029" t="s">
        <v>22</v>
      </c>
      <c r="E3029" t="s">
        <v>23</v>
      </c>
      <c r="F3029" t="s">
        <v>5</v>
      </c>
      <c r="H3029" t="s">
        <v>24</v>
      </c>
      <c r="I3029">
        <v>3248461</v>
      </c>
      <c r="J3029">
        <v>3250119</v>
      </c>
      <c r="K3029" t="s">
        <v>52</v>
      </c>
      <c r="L3029" t="s">
        <v>11668</v>
      </c>
      <c r="M3029" t="s">
        <v>11668</v>
      </c>
      <c r="O3029" t="s">
        <v>7467</v>
      </c>
      <c r="P3029" t="s">
        <v>11665</v>
      </c>
      <c r="S3029">
        <v>1659</v>
      </c>
      <c r="T3029">
        <v>552</v>
      </c>
    </row>
    <row r="3030" spans="1:20" x14ac:dyDescent="0.25">
      <c r="A3030" t="s">
        <v>11670</v>
      </c>
      <c r="B3030" t="s">
        <v>29</v>
      </c>
      <c r="C3030" t="s">
        <v>30</v>
      </c>
      <c r="D3030" t="s">
        <v>22</v>
      </c>
      <c r="E3030" t="s">
        <v>23</v>
      </c>
      <c r="F3030" t="s">
        <v>5</v>
      </c>
      <c r="H3030" t="s">
        <v>24</v>
      </c>
      <c r="I3030">
        <v>3250130</v>
      </c>
      <c r="J3030">
        <v>3252793</v>
      </c>
      <c r="K3030" t="s">
        <v>52</v>
      </c>
      <c r="L3030" t="s">
        <v>11672</v>
      </c>
      <c r="M3030" t="s">
        <v>11672</v>
      </c>
      <c r="O3030" t="s">
        <v>11673</v>
      </c>
      <c r="P3030" t="s">
        <v>11669</v>
      </c>
      <c r="S3030">
        <v>2664</v>
      </c>
      <c r="T3030">
        <v>887</v>
      </c>
    </row>
    <row r="3031" spans="1:20" x14ac:dyDescent="0.25">
      <c r="A3031" t="s">
        <v>11674</v>
      </c>
      <c r="B3031" t="s">
        <v>29</v>
      </c>
      <c r="C3031" t="s">
        <v>30</v>
      </c>
      <c r="D3031" t="s">
        <v>22</v>
      </c>
      <c r="E3031" t="s">
        <v>23</v>
      </c>
      <c r="F3031" t="s">
        <v>5</v>
      </c>
      <c r="H3031" t="s">
        <v>24</v>
      </c>
      <c r="I3031">
        <v>3253458</v>
      </c>
      <c r="J3031">
        <v>3254822</v>
      </c>
      <c r="K3031" t="s">
        <v>25</v>
      </c>
      <c r="L3031" t="s">
        <v>11676</v>
      </c>
      <c r="M3031" t="s">
        <v>11676</v>
      </c>
      <c r="O3031" t="s">
        <v>11677</v>
      </c>
      <c r="S3031">
        <v>1365</v>
      </c>
      <c r="T3031">
        <v>454</v>
      </c>
    </row>
    <row r="3032" spans="1:20" x14ac:dyDescent="0.25">
      <c r="A3032" t="s">
        <v>11678</v>
      </c>
      <c r="B3032" t="s">
        <v>29</v>
      </c>
      <c r="C3032" t="s">
        <v>30</v>
      </c>
      <c r="D3032" t="s">
        <v>22</v>
      </c>
      <c r="E3032" t="s">
        <v>23</v>
      </c>
      <c r="F3032" t="s">
        <v>5</v>
      </c>
      <c r="H3032" t="s">
        <v>24</v>
      </c>
      <c r="I3032">
        <v>3254865</v>
      </c>
      <c r="J3032">
        <v>3255185</v>
      </c>
      <c r="K3032" t="s">
        <v>52</v>
      </c>
      <c r="L3032" t="s">
        <v>11680</v>
      </c>
      <c r="M3032" t="s">
        <v>11680</v>
      </c>
      <c r="O3032" t="s">
        <v>56</v>
      </c>
      <c r="S3032">
        <v>321</v>
      </c>
      <c r="T3032">
        <v>106</v>
      </c>
    </row>
    <row r="3033" spans="1:20" x14ac:dyDescent="0.25">
      <c r="A3033" t="s">
        <v>11681</v>
      </c>
      <c r="B3033" t="s">
        <v>29</v>
      </c>
      <c r="C3033" t="s">
        <v>30</v>
      </c>
      <c r="D3033" t="s">
        <v>22</v>
      </c>
      <c r="E3033" t="s">
        <v>23</v>
      </c>
      <c r="F3033" t="s">
        <v>5</v>
      </c>
      <c r="H3033" t="s">
        <v>24</v>
      </c>
      <c r="I3033">
        <v>3255245</v>
      </c>
      <c r="J3033">
        <v>3256108</v>
      </c>
      <c r="K3033" t="s">
        <v>52</v>
      </c>
      <c r="L3033" t="s">
        <v>11683</v>
      </c>
      <c r="M3033" t="s">
        <v>11683</v>
      </c>
      <c r="O3033" t="s">
        <v>7311</v>
      </c>
      <c r="P3033" t="s">
        <v>1484</v>
      </c>
      <c r="S3033">
        <v>864</v>
      </c>
      <c r="T3033">
        <v>287</v>
      </c>
    </row>
    <row r="3034" spans="1:20" x14ac:dyDescent="0.25">
      <c r="A3034" t="s">
        <v>11684</v>
      </c>
      <c r="B3034" t="s">
        <v>29</v>
      </c>
      <c r="C3034" t="s">
        <v>30</v>
      </c>
      <c r="D3034" t="s">
        <v>22</v>
      </c>
      <c r="E3034" t="s">
        <v>23</v>
      </c>
      <c r="F3034" t="s">
        <v>5</v>
      </c>
      <c r="H3034" t="s">
        <v>24</v>
      </c>
      <c r="I3034">
        <v>3256247</v>
      </c>
      <c r="J3034">
        <v>3258697</v>
      </c>
      <c r="K3034" t="s">
        <v>25</v>
      </c>
      <c r="L3034" t="s">
        <v>11686</v>
      </c>
      <c r="M3034" t="s">
        <v>11686</v>
      </c>
      <c r="O3034" t="s">
        <v>5589</v>
      </c>
      <c r="P3034" t="s">
        <v>5585</v>
      </c>
      <c r="S3034">
        <v>2451</v>
      </c>
      <c r="T3034">
        <v>816</v>
      </c>
    </row>
    <row r="3035" spans="1:20" x14ac:dyDescent="0.25">
      <c r="A3035" t="s">
        <v>11687</v>
      </c>
      <c r="B3035" t="s">
        <v>29</v>
      </c>
      <c r="C3035" t="s">
        <v>30</v>
      </c>
      <c r="D3035" t="s">
        <v>22</v>
      </c>
      <c r="E3035" t="s">
        <v>23</v>
      </c>
      <c r="F3035" t="s">
        <v>5</v>
      </c>
      <c r="H3035" t="s">
        <v>24</v>
      </c>
      <c r="I3035">
        <v>3258745</v>
      </c>
      <c r="J3035">
        <v>3259239</v>
      </c>
      <c r="K3035" t="s">
        <v>52</v>
      </c>
      <c r="L3035" t="s">
        <v>11689</v>
      </c>
      <c r="M3035" t="s">
        <v>11689</v>
      </c>
      <c r="O3035" t="s">
        <v>434</v>
      </c>
      <c r="S3035">
        <v>495</v>
      </c>
      <c r="T3035">
        <v>164</v>
      </c>
    </row>
    <row r="3036" spans="1:20" x14ac:dyDescent="0.25">
      <c r="A3036" t="s">
        <v>11690</v>
      </c>
      <c r="B3036" t="s">
        <v>29</v>
      </c>
      <c r="C3036" t="s">
        <v>30</v>
      </c>
      <c r="D3036" t="s">
        <v>22</v>
      </c>
      <c r="E3036" t="s">
        <v>23</v>
      </c>
      <c r="F3036" t="s">
        <v>5</v>
      </c>
      <c r="H3036" t="s">
        <v>24</v>
      </c>
      <c r="I3036">
        <v>3259445</v>
      </c>
      <c r="J3036">
        <v>3260356</v>
      </c>
      <c r="K3036" t="s">
        <v>25</v>
      </c>
      <c r="L3036" t="s">
        <v>11692</v>
      </c>
      <c r="M3036" t="s">
        <v>11692</v>
      </c>
      <c r="O3036" t="s">
        <v>2032</v>
      </c>
      <c r="S3036">
        <v>912</v>
      </c>
      <c r="T3036">
        <v>303</v>
      </c>
    </row>
    <row r="3037" spans="1:20" x14ac:dyDescent="0.25">
      <c r="A3037" t="s">
        <v>11693</v>
      </c>
      <c r="B3037" t="s">
        <v>29</v>
      </c>
      <c r="C3037" t="s">
        <v>30</v>
      </c>
      <c r="D3037" t="s">
        <v>22</v>
      </c>
      <c r="E3037" t="s">
        <v>23</v>
      </c>
      <c r="F3037" t="s">
        <v>5</v>
      </c>
      <c r="H3037" t="s">
        <v>24</v>
      </c>
      <c r="I3037">
        <v>3260520</v>
      </c>
      <c r="J3037">
        <v>3261632</v>
      </c>
      <c r="K3037" t="s">
        <v>25</v>
      </c>
      <c r="L3037" t="s">
        <v>11695</v>
      </c>
      <c r="M3037" t="s">
        <v>11695</v>
      </c>
      <c r="O3037" t="s">
        <v>11696</v>
      </c>
      <c r="S3037">
        <v>1113</v>
      </c>
      <c r="T3037">
        <v>370</v>
      </c>
    </row>
    <row r="3038" spans="1:20" x14ac:dyDescent="0.25">
      <c r="A3038" t="s">
        <v>11698</v>
      </c>
      <c r="B3038" t="s">
        <v>29</v>
      </c>
      <c r="C3038" t="s">
        <v>30</v>
      </c>
      <c r="D3038" t="s">
        <v>22</v>
      </c>
      <c r="E3038" t="s">
        <v>23</v>
      </c>
      <c r="F3038" t="s">
        <v>5</v>
      </c>
      <c r="H3038" t="s">
        <v>24</v>
      </c>
      <c r="I3038">
        <v>3261795</v>
      </c>
      <c r="J3038">
        <v>3262718</v>
      </c>
      <c r="K3038" t="s">
        <v>25</v>
      </c>
      <c r="L3038" t="s">
        <v>11700</v>
      </c>
      <c r="M3038" t="s">
        <v>11700</v>
      </c>
      <c r="O3038" t="s">
        <v>11701</v>
      </c>
      <c r="P3038" t="s">
        <v>11697</v>
      </c>
      <c r="S3038">
        <v>924</v>
      </c>
      <c r="T3038">
        <v>307</v>
      </c>
    </row>
    <row r="3039" spans="1:20" x14ac:dyDescent="0.25">
      <c r="A3039" t="s">
        <v>11702</v>
      </c>
      <c r="B3039" t="s">
        <v>29</v>
      </c>
      <c r="C3039" t="s">
        <v>30</v>
      </c>
      <c r="D3039" t="s">
        <v>22</v>
      </c>
      <c r="E3039" t="s">
        <v>23</v>
      </c>
      <c r="F3039" t="s">
        <v>5</v>
      </c>
      <c r="H3039" t="s">
        <v>24</v>
      </c>
      <c r="I3039">
        <v>3262718</v>
      </c>
      <c r="J3039">
        <v>3263989</v>
      </c>
      <c r="K3039" t="s">
        <v>25</v>
      </c>
      <c r="L3039" t="s">
        <v>11704</v>
      </c>
      <c r="M3039" t="s">
        <v>11704</v>
      </c>
      <c r="O3039" t="s">
        <v>11705</v>
      </c>
      <c r="S3039">
        <v>1272</v>
      </c>
      <c r="T3039">
        <v>423</v>
      </c>
    </row>
    <row r="3040" spans="1:20" x14ac:dyDescent="0.25">
      <c r="A3040" t="s">
        <v>11707</v>
      </c>
      <c r="B3040" t="s">
        <v>29</v>
      </c>
      <c r="C3040" t="s">
        <v>30</v>
      </c>
      <c r="D3040" t="s">
        <v>22</v>
      </c>
      <c r="E3040" t="s">
        <v>23</v>
      </c>
      <c r="F3040" t="s">
        <v>5</v>
      </c>
      <c r="H3040" t="s">
        <v>24</v>
      </c>
      <c r="I3040">
        <v>3263995</v>
      </c>
      <c r="J3040">
        <v>3264750</v>
      </c>
      <c r="K3040" t="s">
        <v>25</v>
      </c>
      <c r="L3040" t="s">
        <v>11709</v>
      </c>
      <c r="M3040" t="s">
        <v>11709</v>
      </c>
      <c r="O3040" t="s">
        <v>11710</v>
      </c>
      <c r="P3040" t="s">
        <v>11706</v>
      </c>
      <c r="S3040">
        <v>756</v>
      </c>
      <c r="T3040">
        <v>251</v>
      </c>
    </row>
    <row r="3041" spans="1:21" x14ac:dyDescent="0.25">
      <c r="A3041" t="s">
        <v>11711</v>
      </c>
      <c r="B3041" t="s">
        <v>29</v>
      </c>
      <c r="C3041" t="s">
        <v>30</v>
      </c>
      <c r="D3041" t="s">
        <v>22</v>
      </c>
      <c r="E3041" t="s">
        <v>23</v>
      </c>
      <c r="F3041" t="s">
        <v>5</v>
      </c>
      <c r="H3041" t="s">
        <v>24</v>
      </c>
      <c r="I3041">
        <v>3264760</v>
      </c>
      <c r="J3041">
        <v>3265461</v>
      </c>
      <c r="K3041" t="s">
        <v>25</v>
      </c>
      <c r="L3041" t="s">
        <v>11713</v>
      </c>
      <c r="M3041" t="s">
        <v>11713</v>
      </c>
      <c r="O3041" t="s">
        <v>695</v>
      </c>
      <c r="S3041">
        <v>702</v>
      </c>
      <c r="T3041">
        <v>233</v>
      </c>
    </row>
    <row r="3042" spans="1:21" x14ac:dyDescent="0.25">
      <c r="A3042" t="s">
        <v>11714</v>
      </c>
      <c r="B3042" t="s">
        <v>29</v>
      </c>
      <c r="C3042" t="s">
        <v>30</v>
      </c>
      <c r="D3042" t="s">
        <v>22</v>
      </c>
      <c r="E3042" t="s">
        <v>23</v>
      </c>
      <c r="F3042" t="s">
        <v>5</v>
      </c>
      <c r="H3042" t="s">
        <v>24</v>
      </c>
      <c r="I3042">
        <v>3265532</v>
      </c>
      <c r="J3042">
        <v>3265915</v>
      </c>
      <c r="K3042" t="s">
        <v>52</v>
      </c>
      <c r="L3042" t="s">
        <v>11716</v>
      </c>
      <c r="M3042" t="s">
        <v>11716</v>
      </c>
      <c r="O3042" t="s">
        <v>56</v>
      </c>
      <c r="S3042">
        <v>384</v>
      </c>
      <c r="T3042">
        <v>127</v>
      </c>
    </row>
    <row r="3043" spans="1:21" x14ac:dyDescent="0.25">
      <c r="A3043" t="s">
        <v>11717</v>
      </c>
      <c r="B3043" t="s">
        <v>29</v>
      </c>
      <c r="C3043" t="s">
        <v>30</v>
      </c>
      <c r="D3043" t="s">
        <v>22</v>
      </c>
      <c r="E3043" t="s">
        <v>23</v>
      </c>
      <c r="F3043" t="s">
        <v>5</v>
      </c>
      <c r="H3043" t="s">
        <v>24</v>
      </c>
      <c r="I3043">
        <v>3266269</v>
      </c>
      <c r="J3043">
        <v>3266733</v>
      </c>
      <c r="K3043" t="s">
        <v>25</v>
      </c>
      <c r="L3043" t="s">
        <v>11718</v>
      </c>
      <c r="M3043" t="s">
        <v>11718</v>
      </c>
      <c r="O3043" t="s">
        <v>11719</v>
      </c>
      <c r="S3043">
        <v>465</v>
      </c>
      <c r="T3043">
        <v>154</v>
      </c>
    </row>
    <row r="3044" spans="1:21" x14ac:dyDescent="0.25">
      <c r="A3044" t="s">
        <v>11720</v>
      </c>
      <c r="B3044" t="s">
        <v>29</v>
      </c>
      <c r="C3044" t="s">
        <v>30</v>
      </c>
      <c r="D3044" t="s">
        <v>22</v>
      </c>
      <c r="E3044" t="s">
        <v>23</v>
      </c>
      <c r="F3044" t="s">
        <v>5</v>
      </c>
      <c r="H3044" t="s">
        <v>24</v>
      </c>
      <c r="I3044">
        <v>3266813</v>
      </c>
      <c r="J3044">
        <v>3268681</v>
      </c>
      <c r="K3044" t="s">
        <v>25</v>
      </c>
      <c r="L3044" t="s">
        <v>11722</v>
      </c>
      <c r="M3044" t="s">
        <v>11722</v>
      </c>
      <c r="O3044" t="s">
        <v>11723</v>
      </c>
      <c r="S3044">
        <v>1869</v>
      </c>
      <c r="T3044">
        <v>622</v>
      </c>
    </row>
    <row r="3045" spans="1:21" x14ac:dyDescent="0.25">
      <c r="A3045" t="s">
        <v>11724</v>
      </c>
      <c r="B3045" t="s">
        <v>29</v>
      </c>
      <c r="C3045" t="s">
        <v>30</v>
      </c>
      <c r="D3045" t="s">
        <v>22</v>
      </c>
      <c r="E3045" t="s">
        <v>23</v>
      </c>
      <c r="F3045" t="s">
        <v>5</v>
      </c>
      <c r="H3045" t="s">
        <v>24</v>
      </c>
      <c r="I3045">
        <v>3268651</v>
      </c>
      <c r="J3045">
        <v>3269526</v>
      </c>
      <c r="K3045" t="s">
        <v>25</v>
      </c>
      <c r="L3045" t="s">
        <v>11726</v>
      </c>
      <c r="M3045" t="s">
        <v>11726</v>
      </c>
      <c r="O3045" t="s">
        <v>4094</v>
      </c>
      <c r="S3045">
        <v>876</v>
      </c>
      <c r="T3045">
        <v>291</v>
      </c>
    </row>
    <row r="3046" spans="1:21" x14ac:dyDescent="0.25">
      <c r="A3046" t="s">
        <v>11728</v>
      </c>
      <c r="B3046" t="s">
        <v>29</v>
      </c>
      <c r="C3046" t="s">
        <v>30</v>
      </c>
      <c r="D3046" t="s">
        <v>22</v>
      </c>
      <c r="E3046" t="s">
        <v>23</v>
      </c>
      <c r="F3046" t="s">
        <v>5</v>
      </c>
      <c r="H3046" t="s">
        <v>24</v>
      </c>
      <c r="I3046">
        <v>3269600</v>
      </c>
      <c r="J3046">
        <v>3271768</v>
      </c>
      <c r="K3046" t="s">
        <v>52</v>
      </c>
      <c r="L3046" t="s">
        <v>11730</v>
      </c>
      <c r="M3046" t="s">
        <v>11730</v>
      </c>
      <c r="O3046" t="s">
        <v>11731</v>
      </c>
      <c r="P3046" t="s">
        <v>11727</v>
      </c>
      <c r="S3046">
        <v>2169</v>
      </c>
      <c r="T3046">
        <v>722</v>
      </c>
    </row>
    <row r="3047" spans="1:21" x14ac:dyDescent="0.25">
      <c r="A3047" t="s">
        <v>11733</v>
      </c>
      <c r="B3047" t="s">
        <v>29</v>
      </c>
      <c r="C3047" t="s">
        <v>30</v>
      </c>
      <c r="D3047" t="s">
        <v>22</v>
      </c>
      <c r="E3047" t="s">
        <v>23</v>
      </c>
      <c r="F3047" t="s">
        <v>5</v>
      </c>
      <c r="H3047" t="s">
        <v>24</v>
      </c>
      <c r="I3047">
        <v>3272060</v>
      </c>
      <c r="J3047">
        <v>3272329</v>
      </c>
      <c r="K3047" t="s">
        <v>52</v>
      </c>
      <c r="L3047" t="s">
        <v>11735</v>
      </c>
      <c r="M3047" t="s">
        <v>11735</v>
      </c>
      <c r="O3047" t="s">
        <v>11736</v>
      </c>
      <c r="P3047" t="s">
        <v>11732</v>
      </c>
      <c r="S3047">
        <v>270</v>
      </c>
      <c r="T3047">
        <v>89</v>
      </c>
    </row>
    <row r="3048" spans="1:21" x14ac:dyDescent="0.25">
      <c r="A3048" t="s">
        <v>11738</v>
      </c>
      <c r="B3048" t="s">
        <v>29</v>
      </c>
      <c r="C3048" t="s">
        <v>30</v>
      </c>
      <c r="D3048" t="s">
        <v>22</v>
      </c>
      <c r="E3048" t="s">
        <v>23</v>
      </c>
      <c r="F3048" t="s">
        <v>5</v>
      </c>
      <c r="H3048" t="s">
        <v>24</v>
      </c>
      <c r="I3048">
        <v>3272410</v>
      </c>
      <c r="J3048">
        <v>3273333</v>
      </c>
      <c r="K3048" t="s">
        <v>52</v>
      </c>
      <c r="L3048" t="s">
        <v>11740</v>
      </c>
      <c r="M3048" t="s">
        <v>11740</v>
      </c>
      <c r="O3048" t="s">
        <v>11741</v>
      </c>
      <c r="P3048" t="s">
        <v>11737</v>
      </c>
      <c r="S3048">
        <v>924</v>
      </c>
      <c r="T3048">
        <v>307</v>
      </c>
    </row>
    <row r="3049" spans="1:21" x14ac:dyDescent="0.25">
      <c r="A3049" t="s">
        <v>11743</v>
      </c>
      <c r="B3049" t="s">
        <v>29</v>
      </c>
      <c r="C3049" t="s">
        <v>30</v>
      </c>
      <c r="D3049" t="s">
        <v>22</v>
      </c>
      <c r="E3049" t="s">
        <v>23</v>
      </c>
      <c r="F3049" t="s">
        <v>5</v>
      </c>
      <c r="H3049" t="s">
        <v>24</v>
      </c>
      <c r="I3049">
        <v>3273330</v>
      </c>
      <c r="J3049">
        <v>3273761</v>
      </c>
      <c r="K3049" t="s">
        <v>52</v>
      </c>
      <c r="L3049" t="s">
        <v>11745</v>
      </c>
      <c r="M3049" t="s">
        <v>11745</v>
      </c>
      <c r="O3049" t="s">
        <v>11746</v>
      </c>
      <c r="P3049" t="s">
        <v>11742</v>
      </c>
      <c r="S3049">
        <v>432</v>
      </c>
      <c r="T3049">
        <v>143</v>
      </c>
    </row>
    <row r="3050" spans="1:21" x14ac:dyDescent="0.25">
      <c r="A3050" t="s">
        <v>11748</v>
      </c>
      <c r="B3050" t="s">
        <v>29</v>
      </c>
      <c r="C3050" t="s">
        <v>30</v>
      </c>
      <c r="D3050" t="s">
        <v>22</v>
      </c>
      <c r="E3050" t="s">
        <v>23</v>
      </c>
      <c r="F3050" t="s">
        <v>5</v>
      </c>
      <c r="H3050" t="s">
        <v>24</v>
      </c>
      <c r="I3050">
        <v>3273761</v>
      </c>
      <c r="J3050">
        <v>3276307</v>
      </c>
      <c r="K3050" t="s">
        <v>52</v>
      </c>
      <c r="L3050" t="s">
        <v>11750</v>
      </c>
      <c r="M3050" t="s">
        <v>11750</v>
      </c>
      <c r="O3050" t="s">
        <v>11751</v>
      </c>
      <c r="P3050" t="s">
        <v>11747</v>
      </c>
      <c r="S3050">
        <v>2547</v>
      </c>
      <c r="T3050">
        <v>848</v>
      </c>
    </row>
    <row r="3051" spans="1:21" x14ac:dyDescent="0.25">
      <c r="A3051" t="s">
        <v>11753</v>
      </c>
      <c r="B3051" t="s">
        <v>29</v>
      </c>
      <c r="C3051" t="s">
        <v>30</v>
      </c>
      <c r="D3051" t="s">
        <v>22</v>
      </c>
      <c r="E3051" t="s">
        <v>23</v>
      </c>
      <c r="F3051" t="s">
        <v>5</v>
      </c>
      <c r="H3051" t="s">
        <v>24</v>
      </c>
      <c r="I3051">
        <v>3276328</v>
      </c>
      <c r="J3051">
        <v>3277821</v>
      </c>
      <c r="K3051" t="s">
        <v>52</v>
      </c>
      <c r="L3051" t="s">
        <v>11755</v>
      </c>
      <c r="M3051" t="s">
        <v>11755</v>
      </c>
      <c r="O3051" t="s">
        <v>11756</v>
      </c>
      <c r="P3051" t="s">
        <v>11752</v>
      </c>
      <c r="S3051">
        <v>1494</v>
      </c>
      <c r="T3051">
        <v>497</v>
      </c>
    </row>
    <row r="3052" spans="1:21" x14ac:dyDescent="0.25">
      <c r="A3052" t="s">
        <v>11758</v>
      </c>
      <c r="B3052" t="s">
        <v>29</v>
      </c>
      <c r="C3052" t="s">
        <v>30</v>
      </c>
      <c r="D3052" t="s">
        <v>22</v>
      </c>
      <c r="E3052" t="s">
        <v>23</v>
      </c>
      <c r="F3052" t="s">
        <v>5</v>
      </c>
      <c r="H3052" t="s">
        <v>24</v>
      </c>
      <c r="I3052">
        <v>3277876</v>
      </c>
      <c r="J3052">
        <v>3278337</v>
      </c>
      <c r="K3052" t="s">
        <v>52</v>
      </c>
      <c r="L3052" t="s">
        <v>11760</v>
      </c>
      <c r="M3052" t="s">
        <v>11760</v>
      </c>
      <c r="O3052" t="s">
        <v>11761</v>
      </c>
      <c r="P3052" t="s">
        <v>11757</v>
      </c>
      <c r="S3052">
        <v>462</v>
      </c>
      <c r="T3052">
        <v>153</v>
      </c>
    </row>
    <row r="3053" spans="1:21" x14ac:dyDescent="0.25">
      <c r="A3053" t="s">
        <v>11762</v>
      </c>
      <c r="B3053" t="s">
        <v>124</v>
      </c>
      <c r="D3053" t="s">
        <v>22</v>
      </c>
      <c r="E3053" t="s">
        <v>23</v>
      </c>
      <c r="F3053" t="s">
        <v>5</v>
      </c>
      <c r="H3053" t="s">
        <v>24</v>
      </c>
      <c r="I3053">
        <v>3278651</v>
      </c>
      <c r="J3053">
        <v>3278735</v>
      </c>
      <c r="K3053" t="s">
        <v>52</v>
      </c>
      <c r="O3053" t="s">
        <v>3297</v>
      </c>
      <c r="S3053">
        <v>85</v>
      </c>
      <c r="U3053" t="s">
        <v>11764</v>
      </c>
    </row>
    <row r="3054" spans="1:21" x14ac:dyDescent="0.25">
      <c r="A3054" t="s">
        <v>11766</v>
      </c>
      <c r="B3054" t="s">
        <v>29</v>
      </c>
      <c r="C3054" t="s">
        <v>30</v>
      </c>
      <c r="D3054" t="s">
        <v>22</v>
      </c>
      <c r="E3054" t="s">
        <v>23</v>
      </c>
      <c r="F3054" t="s">
        <v>5</v>
      </c>
      <c r="H3054" t="s">
        <v>24</v>
      </c>
      <c r="I3054">
        <v>3278744</v>
      </c>
      <c r="J3054">
        <v>3279127</v>
      </c>
      <c r="K3054" t="s">
        <v>52</v>
      </c>
      <c r="L3054" t="s">
        <v>11768</v>
      </c>
      <c r="M3054" t="s">
        <v>11768</v>
      </c>
      <c r="O3054" t="s">
        <v>11769</v>
      </c>
      <c r="P3054" t="s">
        <v>11765</v>
      </c>
      <c r="S3054">
        <v>384</v>
      </c>
      <c r="T3054">
        <v>127</v>
      </c>
    </row>
    <row r="3055" spans="1:21" x14ac:dyDescent="0.25">
      <c r="A3055" t="s">
        <v>11770</v>
      </c>
      <c r="B3055" t="s">
        <v>29</v>
      </c>
      <c r="C3055" t="s">
        <v>30</v>
      </c>
      <c r="D3055" t="s">
        <v>22</v>
      </c>
      <c r="E3055" t="s">
        <v>23</v>
      </c>
      <c r="F3055" t="s">
        <v>5</v>
      </c>
      <c r="H3055" t="s">
        <v>24</v>
      </c>
      <c r="I3055">
        <v>3279152</v>
      </c>
      <c r="J3055">
        <v>3279910</v>
      </c>
      <c r="K3055" t="s">
        <v>52</v>
      </c>
      <c r="L3055" t="s">
        <v>11772</v>
      </c>
      <c r="M3055" t="s">
        <v>11772</v>
      </c>
      <c r="O3055" t="s">
        <v>11773</v>
      </c>
      <c r="S3055">
        <v>759</v>
      </c>
      <c r="T3055">
        <v>252</v>
      </c>
    </row>
    <row r="3056" spans="1:21" x14ac:dyDescent="0.25">
      <c r="A3056" t="s">
        <v>11775</v>
      </c>
      <c r="B3056" t="s">
        <v>29</v>
      </c>
      <c r="C3056" t="s">
        <v>30</v>
      </c>
      <c r="D3056" t="s">
        <v>22</v>
      </c>
      <c r="E3056" t="s">
        <v>23</v>
      </c>
      <c r="F3056" t="s">
        <v>5</v>
      </c>
      <c r="H3056" t="s">
        <v>24</v>
      </c>
      <c r="I3056">
        <v>3279990</v>
      </c>
      <c r="J3056">
        <v>3281333</v>
      </c>
      <c r="K3056" t="s">
        <v>52</v>
      </c>
      <c r="L3056" t="s">
        <v>11777</v>
      </c>
      <c r="M3056" t="s">
        <v>11777</v>
      </c>
      <c r="O3056" t="s">
        <v>11778</v>
      </c>
      <c r="P3056" t="s">
        <v>11774</v>
      </c>
      <c r="S3056">
        <v>1344</v>
      </c>
      <c r="T3056">
        <v>447</v>
      </c>
    </row>
    <row r="3057" spans="1:20" x14ac:dyDescent="0.25">
      <c r="A3057" t="s">
        <v>11780</v>
      </c>
      <c r="B3057" t="s">
        <v>29</v>
      </c>
      <c r="C3057" t="s">
        <v>30</v>
      </c>
      <c r="D3057" t="s">
        <v>22</v>
      </c>
      <c r="E3057" t="s">
        <v>23</v>
      </c>
      <c r="F3057" t="s">
        <v>5</v>
      </c>
      <c r="H3057" t="s">
        <v>24</v>
      </c>
      <c r="I3057">
        <v>3281333</v>
      </c>
      <c r="J3057">
        <v>3282163</v>
      </c>
      <c r="K3057" t="s">
        <v>52</v>
      </c>
      <c r="L3057" t="s">
        <v>11782</v>
      </c>
      <c r="M3057" t="s">
        <v>11782</v>
      </c>
      <c r="O3057" t="s">
        <v>11783</v>
      </c>
      <c r="P3057" t="s">
        <v>11779</v>
      </c>
      <c r="S3057">
        <v>831</v>
      </c>
      <c r="T3057">
        <v>276</v>
      </c>
    </row>
    <row r="3058" spans="1:20" x14ac:dyDescent="0.25">
      <c r="A3058" t="s">
        <v>11784</v>
      </c>
      <c r="B3058" t="s">
        <v>29</v>
      </c>
      <c r="C3058" t="s">
        <v>30</v>
      </c>
      <c r="D3058" t="s">
        <v>22</v>
      </c>
      <c r="E3058" t="s">
        <v>23</v>
      </c>
      <c r="F3058" t="s">
        <v>5</v>
      </c>
      <c r="H3058" t="s">
        <v>24</v>
      </c>
      <c r="I3058">
        <v>3282261</v>
      </c>
      <c r="J3058">
        <v>3284204</v>
      </c>
      <c r="K3058" t="s">
        <v>52</v>
      </c>
      <c r="L3058" t="s">
        <v>11786</v>
      </c>
      <c r="M3058" t="s">
        <v>11786</v>
      </c>
      <c r="O3058" t="s">
        <v>8423</v>
      </c>
      <c r="P3058" t="s">
        <v>8419</v>
      </c>
      <c r="S3058">
        <v>1944</v>
      </c>
      <c r="T3058">
        <v>647</v>
      </c>
    </row>
    <row r="3059" spans="1:20" x14ac:dyDescent="0.25">
      <c r="A3059" t="s">
        <v>11788</v>
      </c>
      <c r="B3059" t="s">
        <v>29</v>
      </c>
      <c r="C3059" t="s">
        <v>30</v>
      </c>
      <c r="D3059" t="s">
        <v>22</v>
      </c>
      <c r="E3059" t="s">
        <v>23</v>
      </c>
      <c r="F3059" t="s">
        <v>5</v>
      </c>
      <c r="H3059" t="s">
        <v>24</v>
      </c>
      <c r="I3059">
        <v>3284484</v>
      </c>
      <c r="J3059">
        <v>3284792</v>
      </c>
      <c r="K3059" t="s">
        <v>25</v>
      </c>
      <c r="L3059" t="s">
        <v>11790</v>
      </c>
      <c r="M3059" t="s">
        <v>11790</v>
      </c>
      <c r="O3059" t="s">
        <v>11791</v>
      </c>
      <c r="P3059" t="s">
        <v>11787</v>
      </c>
      <c r="S3059">
        <v>309</v>
      </c>
      <c r="T3059">
        <v>102</v>
      </c>
    </row>
    <row r="3060" spans="1:20" x14ac:dyDescent="0.25">
      <c r="A3060" t="s">
        <v>11793</v>
      </c>
      <c r="B3060" t="s">
        <v>29</v>
      </c>
      <c r="C3060" t="s">
        <v>30</v>
      </c>
      <c r="D3060" t="s">
        <v>22</v>
      </c>
      <c r="E3060" t="s">
        <v>23</v>
      </c>
      <c r="F3060" t="s">
        <v>5</v>
      </c>
      <c r="H3060" t="s">
        <v>24</v>
      </c>
      <c r="I3060">
        <v>3284871</v>
      </c>
      <c r="J3060">
        <v>3285350</v>
      </c>
      <c r="K3060" t="s">
        <v>52</v>
      </c>
      <c r="L3060" t="s">
        <v>11795</v>
      </c>
      <c r="M3060" t="s">
        <v>11795</v>
      </c>
      <c r="O3060" t="s">
        <v>11796</v>
      </c>
      <c r="P3060" t="s">
        <v>11792</v>
      </c>
      <c r="S3060">
        <v>480</v>
      </c>
      <c r="T3060">
        <v>159</v>
      </c>
    </row>
    <row r="3061" spans="1:20" x14ac:dyDescent="0.25">
      <c r="A3061" t="s">
        <v>11798</v>
      </c>
      <c r="B3061" t="s">
        <v>29</v>
      </c>
      <c r="C3061" t="s">
        <v>30</v>
      </c>
      <c r="D3061" t="s">
        <v>22</v>
      </c>
      <c r="E3061" t="s">
        <v>23</v>
      </c>
      <c r="F3061" t="s">
        <v>5</v>
      </c>
      <c r="H3061" t="s">
        <v>24</v>
      </c>
      <c r="I3061">
        <v>3285355</v>
      </c>
      <c r="J3061">
        <v>3288573</v>
      </c>
      <c r="K3061" t="s">
        <v>52</v>
      </c>
      <c r="L3061" t="s">
        <v>11800</v>
      </c>
      <c r="M3061" t="s">
        <v>11800</v>
      </c>
      <c r="O3061" t="s">
        <v>11801</v>
      </c>
      <c r="P3061" t="s">
        <v>11797</v>
      </c>
      <c r="S3061">
        <v>3219</v>
      </c>
      <c r="T3061">
        <v>1072</v>
      </c>
    </row>
    <row r="3062" spans="1:20" x14ac:dyDescent="0.25">
      <c r="A3062" t="s">
        <v>11803</v>
      </c>
      <c r="B3062" t="s">
        <v>29</v>
      </c>
      <c r="C3062" t="s">
        <v>30</v>
      </c>
      <c r="D3062" t="s">
        <v>22</v>
      </c>
      <c r="E3062" t="s">
        <v>23</v>
      </c>
      <c r="F3062" t="s">
        <v>5</v>
      </c>
      <c r="H3062" t="s">
        <v>24</v>
      </c>
      <c r="I3062">
        <v>3288656</v>
      </c>
      <c r="J3062">
        <v>3289786</v>
      </c>
      <c r="K3062" t="s">
        <v>52</v>
      </c>
      <c r="L3062" t="s">
        <v>11805</v>
      </c>
      <c r="M3062" t="s">
        <v>11805</v>
      </c>
      <c r="O3062" t="s">
        <v>11806</v>
      </c>
      <c r="P3062" t="s">
        <v>11802</v>
      </c>
      <c r="S3062">
        <v>1131</v>
      </c>
      <c r="T3062">
        <v>376</v>
      </c>
    </row>
    <row r="3063" spans="1:20" x14ac:dyDescent="0.25">
      <c r="A3063" t="s">
        <v>11808</v>
      </c>
      <c r="B3063" t="s">
        <v>29</v>
      </c>
      <c r="C3063" t="s">
        <v>30</v>
      </c>
      <c r="D3063" t="s">
        <v>22</v>
      </c>
      <c r="E3063" t="s">
        <v>23</v>
      </c>
      <c r="F3063" t="s">
        <v>5</v>
      </c>
      <c r="H3063" t="s">
        <v>24</v>
      </c>
      <c r="I3063">
        <v>3290126</v>
      </c>
      <c r="J3063">
        <v>3290929</v>
      </c>
      <c r="K3063" t="s">
        <v>52</v>
      </c>
      <c r="L3063" t="s">
        <v>11810</v>
      </c>
      <c r="M3063" t="s">
        <v>11810</v>
      </c>
      <c r="O3063" t="s">
        <v>11811</v>
      </c>
      <c r="P3063" t="s">
        <v>11807</v>
      </c>
      <c r="S3063">
        <v>804</v>
      </c>
      <c r="T3063">
        <v>267</v>
      </c>
    </row>
    <row r="3064" spans="1:20" x14ac:dyDescent="0.25">
      <c r="A3064" t="s">
        <v>11813</v>
      </c>
      <c r="B3064" t="s">
        <v>29</v>
      </c>
      <c r="C3064" t="s">
        <v>30</v>
      </c>
      <c r="D3064" t="s">
        <v>22</v>
      </c>
      <c r="E3064" t="s">
        <v>23</v>
      </c>
      <c r="F3064" t="s">
        <v>5</v>
      </c>
      <c r="H3064" t="s">
        <v>24</v>
      </c>
      <c r="I3064">
        <v>3290941</v>
      </c>
      <c r="J3064">
        <v>3292065</v>
      </c>
      <c r="K3064" t="s">
        <v>52</v>
      </c>
      <c r="L3064" t="s">
        <v>11815</v>
      </c>
      <c r="M3064" t="s">
        <v>11815</v>
      </c>
      <c r="O3064" t="s">
        <v>5747</v>
      </c>
      <c r="P3064" t="s">
        <v>11812</v>
      </c>
      <c r="S3064">
        <v>1125</v>
      </c>
      <c r="T3064">
        <v>374</v>
      </c>
    </row>
    <row r="3065" spans="1:20" x14ac:dyDescent="0.25">
      <c r="A3065" t="s">
        <v>11817</v>
      </c>
      <c r="B3065" t="s">
        <v>29</v>
      </c>
      <c r="C3065" t="s">
        <v>30</v>
      </c>
      <c r="D3065" t="s">
        <v>22</v>
      </c>
      <c r="E3065" t="s">
        <v>23</v>
      </c>
      <c r="F3065" t="s">
        <v>5</v>
      </c>
      <c r="H3065" t="s">
        <v>24</v>
      </c>
      <c r="I3065">
        <v>3292144</v>
      </c>
      <c r="J3065">
        <v>3294069</v>
      </c>
      <c r="K3065" t="s">
        <v>52</v>
      </c>
      <c r="L3065" t="s">
        <v>11819</v>
      </c>
      <c r="M3065" t="s">
        <v>11819</v>
      </c>
      <c r="O3065" t="s">
        <v>11820</v>
      </c>
      <c r="P3065" t="s">
        <v>11816</v>
      </c>
      <c r="S3065">
        <v>1926</v>
      </c>
      <c r="T3065">
        <v>641</v>
      </c>
    </row>
    <row r="3066" spans="1:20" x14ac:dyDescent="0.25">
      <c r="A3066" t="s">
        <v>11822</v>
      </c>
      <c r="B3066" t="s">
        <v>29</v>
      </c>
      <c r="C3066" t="s">
        <v>30</v>
      </c>
      <c r="D3066" t="s">
        <v>22</v>
      </c>
      <c r="E3066" t="s">
        <v>23</v>
      </c>
      <c r="F3066" t="s">
        <v>5</v>
      </c>
      <c r="H3066" t="s">
        <v>24</v>
      </c>
      <c r="I3066">
        <v>3294163</v>
      </c>
      <c r="J3066">
        <v>3294771</v>
      </c>
      <c r="K3066" t="s">
        <v>52</v>
      </c>
      <c r="L3066" t="s">
        <v>11824</v>
      </c>
      <c r="M3066" t="s">
        <v>11824</v>
      </c>
      <c r="O3066" t="s">
        <v>11825</v>
      </c>
      <c r="P3066" t="s">
        <v>11821</v>
      </c>
      <c r="S3066">
        <v>609</v>
      </c>
      <c r="T3066">
        <v>202</v>
      </c>
    </row>
    <row r="3067" spans="1:20" x14ac:dyDescent="0.25">
      <c r="A3067" t="s">
        <v>11827</v>
      </c>
      <c r="B3067" t="s">
        <v>29</v>
      </c>
      <c r="C3067" t="s">
        <v>30</v>
      </c>
      <c r="D3067" t="s">
        <v>22</v>
      </c>
      <c r="E3067" t="s">
        <v>23</v>
      </c>
      <c r="F3067" t="s">
        <v>5</v>
      </c>
      <c r="H3067" t="s">
        <v>24</v>
      </c>
      <c r="I3067">
        <v>3295032</v>
      </c>
      <c r="J3067">
        <v>3296711</v>
      </c>
      <c r="K3067" t="s">
        <v>25</v>
      </c>
      <c r="L3067" t="s">
        <v>11829</v>
      </c>
      <c r="M3067" t="s">
        <v>11829</v>
      </c>
      <c r="O3067" t="s">
        <v>11830</v>
      </c>
      <c r="P3067" t="s">
        <v>11826</v>
      </c>
      <c r="S3067">
        <v>1680</v>
      </c>
      <c r="T3067">
        <v>559</v>
      </c>
    </row>
    <row r="3068" spans="1:20" x14ac:dyDescent="0.25">
      <c r="A3068" t="s">
        <v>11832</v>
      </c>
      <c r="B3068" t="s">
        <v>29</v>
      </c>
      <c r="C3068" t="s">
        <v>30</v>
      </c>
      <c r="D3068" t="s">
        <v>22</v>
      </c>
      <c r="E3068" t="s">
        <v>23</v>
      </c>
      <c r="F3068" t="s">
        <v>5</v>
      </c>
      <c r="H3068" t="s">
        <v>24</v>
      </c>
      <c r="I3068">
        <v>3296765</v>
      </c>
      <c r="J3068">
        <v>3297184</v>
      </c>
      <c r="K3068" t="s">
        <v>52</v>
      </c>
      <c r="L3068" t="s">
        <v>11834</v>
      </c>
      <c r="M3068" t="s">
        <v>11834</v>
      </c>
      <c r="O3068" t="s">
        <v>11835</v>
      </c>
      <c r="P3068" t="s">
        <v>11831</v>
      </c>
      <c r="S3068">
        <v>420</v>
      </c>
      <c r="T3068">
        <v>139</v>
      </c>
    </row>
    <row r="3069" spans="1:20" x14ac:dyDescent="0.25">
      <c r="A3069" t="s">
        <v>11836</v>
      </c>
      <c r="B3069" t="s">
        <v>29</v>
      </c>
      <c r="C3069" t="s">
        <v>30</v>
      </c>
      <c r="D3069" t="s">
        <v>22</v>
      </c>
      <c r="E3069" t="s">
        <v>23</v>
      </c>
      <c r="F3069" t="s">
        <v>5</v>
      </c>
      <c r="H3069" t="s">
        <v>24</v>
      </c>
      <c r="I3069">
        <v>3297307</v>
      </c>
      <c r="J3069">
        <v>3297639</v>
      </c>
      <c r="K3069" t="s">
        <v>25</v>
      </c>
      <c r="L3069" t="s">
        <v>11838</v>
      </c>
      <c r="M3069" t="s">
        <v>11838</v>
      </c>
      <c r="O3069" t="s">
        <v>11839</v>
      </c>
      <c r="S3069">
        <v>333</v>
      </c>
      <c r="T3069">
        <v>110</v>
      </c>
    </row>
    <row r="3070" spans="1:20" x14ac:dyDescent="0.25">
      <c r="A3070" t="s">
        <v>11840</v>
      </c>
      <c r="B3070" t="s">
        <v>29</v>
      </c>
      <c r="C3070" t="s">
        <v>30</v>
      </c>
      <c r="D3070" t="s">
        <v>22</v>
      </c>
      <c r="E3070" t="s">
        <v>23</v>
      </c>
      <c r="F3070" t="s">
        <v>5</v>
      </c>
      <c r="H3070" t="s">
        <v>24</v>
      </c>
      <c r="I3070">
        <v>3297643</v>
      </c>
      <c r="J3070">
        <v>3297921</v>
      </c>
      <c r="K3070" t="s">
        <v>52</v>
      </c>
      <c r="L3070" t="s">
        <v>11842</v>
      </c>
      <c r="M3070" t="s">
        <v>11842</v>
      </c>
      <c r="O3070" t="s">
        <v>11843</v>
      </c>
      <c r="S3070">
        <v>279</v>
      </c>
      <c r="T3070">
        <v>92</v>
      </c>
    </row>
    <row r="3071" spans="1:20" x14ac:dyDescent="0.25">
      <c r="A3071" t="s">
        <v>11844</v>
      </c>
      <c r="B3071" t="s">
        <v>29</v>
      </c>
      <c r="C3071" t="s">
        <v>30</v>
      </c>
      <c r="D3071" t="s">
        <v>22</v>
      </c>
      <c r="E3071" t="s">
        <v>23</v>
      </c>
      <c r="F3071" t="s">
        <v>5</v>
      </c>
      <c r="H3071" t="s">
        <v>24</v>
      </c>
      <c r="I3071">
        <v>3297921</v>
      </c>
      <c r="J3071">
        <v>3298367</v>
      </c>
      <c r="K3071" t="s">
        <v>52</v>
      </c>
      <c r="L3071" t="s">
        <v>11846</v>
      </c>
      <c r="M3071" t="s">
        <v>11846</v>
      </c>
      <c r="O3071" t="s">
        <v>11847</v>
      </c>
      <c r="S3071">
        <v>447</v>
      </c>
      <c r="T3071">
        <v>148</v>
      </c>
    </row>
    <row r="3072" spans="1:20" x14ac:dyDescent="0.25">
      <c r="A3072" t="s">
        <v>11848</v>
      </c>
      <c r="B3072" t="s">
        <v>29</v>
      </c>
      <c r="C3072" t="s">
        <v>30</v>
      </c>
      <c r="D3072" t="s">
        <v>22</v>
      </c>
      <c r="E3072" t="s">
        <v>23</v>
      </c>
      <c r="F3072" t="s">
        <v>5</v>
      </c>
      <c r="H3072" t="s">
        <v>24</v>
      </c>
      <c r="I3072">
        <v>3298419</v>
      </c>
      <c r="J3072">
        <v>3300005</v>
      </c>
      <c r="K3072" t="s">
        <v>52</v>
      </c>
      <c r="L3072" t="s">
        <v>11850</v>
      </c>
      <c r="M3072" t="s">
        <v>11850</v>
      </c>
      <c r="O3072" t="s">
        <v>813</v>
      </c>
      <c r="S3072">
        <v>1587</v>
      </c>
      <c r="T3072">
        <v>528</v>
      </c>
    </row>
    <row r="3073" spans="1:21" x14ac:dyDescent="0.25">
      <c r="A3073" t="s">
        <v>11852</v>
      </c>
      <c r="B3073" t="s">
        <v>29</v>
      </c>
      <c r="C3073" t="s">
        <v>30</v>
      </c>
      <c r="D3073" t="s">
        <v>22</v>
      </c>
      <c r="E3073" t="s">
        <v>23</v>
      </c>
      <c r="F3073" t="s">
        <v>5</v>
      </c>
      <c r="H3073" t="s">
        <v>24</v>
      </c>
      <c r="I3073">
        <v>3300185</v>
      </c>
      <c r="J3073">
        <v>3300667</v>
      </c>
      <c r="K3073" t="s">
        <v>25</v>
      </c>
      <c r="L3073" t="s">
        <v>11854</v>
      </c>
      <c r="M3073" t="s">
        <v>11854</v>
      </c>
      <c r="O3073" t="s">
        <v>11855</v>
      </c>
      <c r="P3073" t="s">
        <v>11851</v>
      </c>
      <c r="S3073">
        <v>483</v>
      </c>
      <c r="T3073">
        <v>160</v>
      </c>
    </row>
    <row r="3074" spans="1:21" x14ac:dyDescent="0.25">
      <c r="A3074" t="s">
        <v>11856</v>
      </c>
      <c r="B3074" t="s">
        <v>29</v>
      </c>
      <c r="C3074" t="s">
        <v>1331</v>
      </c>
      <c r="D3074" t="s">
        <v>22</v>
      </c>
      <c r="E3074" t="s">
        <v>23</v>
      </c>
      <c r="F3074" t="s">
        <v>5</v>
      </c>
      <c r="H3074" t="s">
        <v>24</v>
      </c>
      <c r="I3074">
        <v>3300802</v>
      </c>
      <c r="J3074">
        <v>3302220</v>
      </c>
      <c r="K3074" t="s">
        <v>25</v>
      </c>
      <c r="O3074" t="s">
        <v>667</v>
      </c>
      <c r="S3074">
        <v>1419</v>
      </c>
      <c r="U3074" t="s">
        <v>4242</v>
      </c>
    </row>
    <row r="3075" spans="1:21" x14ac:dyDescent="0.25">
      <c r="A3075" t="s">
        <v>11860</v>
      </c>
      <c r="B3075" t="s">
        <v>11858</v>
      </c>
      <c r="D3075" t="s">
        <v>22</v>
      </c>
      <c r="E3075" t="s">
        <v>23</v>
      </c>
      <c r="F3075" t="s">
        <v>5</v>
      </c>
      <c r="H3075" t="s">
        <v>24</v>
      </c>
      <c r="I3075">
        <v>3302315</v>
      </c>
      <c r="J3075">
        <v>3302680</v>
      </c>
      <c r="K3075" t="s">
        <v>25</v>
      </c>
      <c r="O3075" t="s">
        <v>11861</v>
      </c>
      <c r="P3075" t="s">
        <v>11859</v>
      </c>
      <c r="S3075">
        <v>366</v>
      </c>
    </row>
    <row r="3076" spans="1:21" x14ac:dyDescent="0.25">
      <c r="A3076" t="s">
        <v>11862</v>
      </c>
      <c r="B3076" t="s">
        <v>29</v>
      </c>
      <c r="C3076" t="s">
        <v>30</v>
      </c>
      <c r="D3076" t="s">
        <v>22</v>
      </c>
      <c r="E3076" t="s">
        <v>23</v>
      </c>
      <c r="F3076" t="s">
        <v>5</v>
      </c>
      <c r="H3076" t="s">
        <v>24</v>
      </c>
      <c r="I3076">
        <v>3302762</v>
      </c>
      <c r="J3076">
        <v>3303316</v>
      </c>
      <c r="K3076" t="s">
        <v>52</v>
      </c>
      <c r="L3076" t="s">
        <v>11864</v>
      </c>
      <c r="M3076" t="s">
        <v>11864</v>
      </c>
      <c r="O3076" t="s">
        <v>11865</v>
      </c>
      <c r="S3076">
        <v>555</v>
      </c>
      <c r="T3076">
        <v>184</v>
      </c>
    </row>
    <row r="3077" spans="1:21" x14ac:dyDescent="0.25">
      <c r="A3077" t="s">
        <v>11866</v>
      </c>
      <c r="B3077" t="s">
        <v>29</v>
      </c>
      <c r="C3077" t="s">
        <v>30</v>
      </c>
      <c r="D3077" t="s">
        <v>22</v>
      </c>
      <c r="E3077" t="s">
        <v>23</v>
      </c>
      <c r="F3077" t="s">
        <v>5</v>
      </c>
      <c r="H3077" t="s">
        <v>24</v>
      </c>
      <c r="I3077">
        <v>3303377</v>
      </c>
      <c r="J3077">
        <v>3304381</v>
      </c>
      <c r="K3077" t="s">
        <v>52</v>
      </c>
      <c r="L3077" t="s">
        <v>11868</v>
      </c>
      <c r="M3077" t="s">
        <v>11868</v>
      </c>
      <c r="O3077" t="s">
        <v>1922</v>
      </c>
      <c r="S3077">
        <v>1005</v>
      </c>
      <c r="T3077">
        <v>334</v>
      </c>
    </row>
    <row r="3078" spans="1:21" x14ac:dyDescent="0.25">
      <c r="A3078" t="s">
        <v>11869</v>
      </c>
      <c r="B3078" t="s">
        <v>29</v>
      </c>
      <c r="C3078" t="s">
        <v>30</v>
      </c>
      <c r="D3078" t="s">
        <v>22</v>
      </c>
      <c r="E3078" t="s">
        <v>23</v>
      </c>
      <c r="F3078" t="s">
        <v>5</v>
      </c>
      <c r="H3078" t="s">
        <v>24</v>
      </c>
      <c r="I3078">
        <v>3304599</v>
      </c>
      <c r="J3078">
        <v>3305069</v>
      </c>
      <c r="K3078" t="s">
        <v>25</v>
      </c>
      <c r="L3078" t="s">
        <v>11871</v>
      </c>
      <c r="M3078" t="s">
        <v>11871</v>
      </c>
      <c r="O3078" t="s">
        <v>1654</v>
      </c>
      <c r="S3078">
        <v>471</v>
      </c>
      <c r="T3078">
        <v>156</v>
      </c>
    </row>
    <row r="3079" spans="1:21" x14ac:dyDescent="0.25">
      <c r="A3079" t="s">
        <v>11872</v>
      </c>
      <c r="B3079" t="s">
        <v>29</v>
      </c>
      <c r="C3079" t="s">
        <v>30</v>
      </c>
      <c r="D3079" t="s">
        <v>22</v>
      </c>
      <c r="E3079" t="s">
        <v>23</v>
      </c>
      <c r="F3079" t="s">
        <v>5</v>
      </c>
      <c r="H3079" t="s">
        <v>24</v>
      </c>
      <c r="I3079">
        <v>3305094</v>
      </c>
      <c r="J3079">
        <v>3306815</v>
      </c>
      <c r="K3079" t="s">
        <v>52</v>
      </c>
      <c r="L3079" t="s">
        <v>11874</v>
      </c>
      <c r="M3079" t="s">
        <v>11874</v>
      </c>
      <c r="O3079" t="s">
        <v>11875</v>
      </c>
      <c r="S3079">
        <v>1722</v>
      </c>
      <c r="T3079">
        <v>573</v>
      </c>
    </row>
    <row r="3080" spans="1:21" x14ac:dyDescent="0.25">
      <c r="A3080" t="s">
        <v>11876</v>
      </c>
      <c r="B3080" t="s">
        <v>29</v>
      </c>
      <c r="C3080" t="s">
        <v>30</v>
      </c>
      <c r="D3080" t="s">
        <v>22</v>
      </c>
      <c r="E3080" t="s">
        <v>23</v>
      </c>
      <c r="F3080" t="s">
        <v>5</v>
      </c>
      <c r="H3080" t="s">
        <v>24</v>
      </c>
      <c r="I3080">
        <v>3307004</v>
      </c>
      <c r="J3080">
        <v>3308008</v>
      </c>
      <c r="K3080" t="s">
        <v>52</v>
      </c>
      <c r="L3080" t="s">
        <v>11878</v>
      </c>
      <c r="M3080" t="s">
        <v>11878</v>
      </c>
      <c r="O3080" t="s">
        <v>11879</v>
      </c>
      <c r="S3080">
        <v>1005</v>
      </c>
      <c r="T3080">
        <v>334</v>
      </c>
    </row>
    <row r="3081" spans="1:21" x14ac:dyDescent="0.25">
      <c r="A3081" t="s">
        <v>11880</v>
      </c>
      <c r="B3081" t="s">
        <v>29</v>
      </c>
      <c r="C3081" t="s">
        <v>30</v>
      </c>
      <c r="D3081" t="s">
        <v>22</v>
      </c>
      <c r="E3081" t="s">
        <v>23</v>
      </c>
      <c r="F3081" t="s">
        <v>5</v>
      </c>
      <c r="H3081" t="s">
        <v>24</v>
      </c>
      <c r="I3081">
        <v>3308386</v>
      </c>
      <c r="J3081">
        <v>3309060</v>
      </c>
      <c r="K3081" t="s">
        <v>52</v>
      </c>
      <c r="L3081" t="s">
        <v>11882</v>
      </c>
      <c r="M3081" t="s">
        <v>11882</v>
      </c>
      <c r="O3081" t="s">
        <v>1867</v>
      </c>
      <c r="S3081">
        <v>675</v>
      </c>
      <c r="T3081">
        <v>224</v>
      </c>
    </row>
    <row r="3082" spans="1:21" x14ac:dyDescent="0.25">
      <c r="A3082" t="s">
        <v>11883</v>
      </c>
      <c r="B3082" t="s">
        <v>29</v>
      </c>
      <c r="C3082" t="s">
        <v>30</v>
      </c>
      <c r="D3082" t="s">
        <v>22</v>
      </c>
      <c r="E3082" t="s">
        <v>23</v>
      </c>
      <c r="F3082" t="s">
        <v>5</v>
      </c>
      <c r="H3082" t="s">
        <v>24</v>
      </c>
      <c r="I3082">
        <v>3309100</v>
      </c>
      <c r="J3082">
        <v>3309909</v>
      </c>
      <c r="K3082" t="s">
        <v>52</v>
      </c>
      <c r="L3082" t="s">
        <v>11885</v>
      </c>
      <c r="M3082" t="s">
        <v>11885</v>
      </c>
      <c r="O3082" t="s">
        <v>56</v>
      </c>
      <c r="S3082">
        <v>810</v>
      </c>
      <c r="T3082">
        <v>269</v>
      </c>
    </row>
    <row r="3083" spans="1:21" x14ac:dyDescent="0.25">
      <c r="A3083" t="s">
        <v>11886</v>
      </c>
      <c r="B3083" t="s">
        <v>29</v>
      </c>
      <c r="C3083" t="s">
        <v>30</v>
      </c>
      <c r="D3083" t="s">
        <v>22</v>
      </c>
      <c r="E3083" t="s">
        <v>23</v>
      </c>
      <c r="F3083" t="s">
        <v>5</v>
      </c>
      <c r="H3083" t="s">
        <v>24</v>
      </c>
      <c r="I3083">
        <v>3310188</v>
      </c>
      <c r="J3083">
        <v>3310751</v>
      </c>
      <c r="K3083" t="s">
        <v>25</v>
      </c>
      <c r="L3083" t="s">
        <v>11888</v>
      </c>
      <c r="M3083" t="s">
        <v>11888</v>
      </c>
      <c r="O3083" t="s">
        <v>56</v>
      </c>
      <c r="S3083">
        <v>564</v>
      </c>
      <c r="T3083">
        <v>187</v>
      </c>
    </row>
    <row r="3084" spans="1:21" x14ac:dyDescent="0.25">
      <c r="A3084" t="s">
        <v>11889</v>
      </c>
      <c r="B3084" t="s">
        <v>29</v>
      </c>
      <c r="C3084" t="s">
        <v>30</v>
      </c>
      <c r="D3084" t="s">
        <v>22</v>
      </c>
      <c r="E3084" t="s">
        <v>23</v>
      </c>
      <c r="F3084" t="s">
        <v>5</v>
      </c>
      <c r="H3084" t="s">
        <v>24</v>
      </c>
      <c r="I3084">
        <v>3310910</v>
      </c>
      <c r="J3084">
        <v>3311506</v>
      </c>
      <c r="K3084" t="s">
        <v>25</v>
      </c>
      <c r="L3084" t="s">
        <v>11891</v>
      </c>
      <c r="M3084" t="s">
        <v>11891</v>
      </c>
      <c r="O3084" t="s">
        <v>11892</v>
      </c>
      <c r="S3084">
        <v>597</v>
      </c>
      <c r="T3084">
        <v>198</v>
      </c>
    </row>
    <row r="3085" spans="1:21" x14ac:dyDescent="0.25">
      <c r="A3085" t="s">
        <v>11893</v>
      </c>
      <c r="B3085" t="s">
        <v>29</v>
      </c>
      <c r="C3085" t="s">
        <v>30</v>
      </c>
      <c r="D3085" t="s">
        <v>22</v>
      </c>
      <c r="E3085" t="s">
        <v>23</v>
      </c>
      <c r="F3085" t="s">
        <v>5</v>
      </c>
      <c r="H3085" t="s">
        <v>24</v>
      </c>
      <c r="I3085">
        <v>3311687</v>
      </c>
      <c r="J3085">
        <v>3312574</v>
      </c>
      <c r="K3085" t="s">
        <v>25</v>
      </c>
      <c r="L3085" t="s">
        <v>11895</v>
      </c>
      <c r="M3085" t="s">
        <v>11895</v>
      </c>
      <c r="O3085" t="s">
        <v>7795</v>
      </c>
      <c r="S3085">
        <v>888</v>
      </c>
      <c r="T3085">
        <v>295</v>
      </c>
    </row>
    <row r="3086" spans="1:21" x14ac:dyDescent="0.25">
      <c r="A3086" t="s">
        <v>11896</v>
      </c>
      <c r="B3086" t="s">
        <v>29</v>
      </c>
      <c r="C3086" t="s">
        <v>30</v>
      </c>
      <c r="D3086" t="s">
        <v>22</v>
      </c>
      <c r="E3086" t="s">
        <v>23</v>
      </c>
      <c r="F3086" t="s">
        <v>5</v>
      </c>
      <c r="H3086" t="s">
        <v>24</v>
      </c>
      <c r="I3086">
        <v>3312571</v>
      </c>
      <c r="J3086">
        <v>3314241</v>
      </c>
      <c r="K3086" t="s">
        <v>52</v>
      </c>
      <c r="L3086" t="s">
        <v>11898</v>
      </c>
      <c r="M3086" t="s">
        <v>11898</v>
      </c>
      <c r="O3086" t="s">
        <v>3503</v>
      </c>
      <c r="S3086">
        <v>1671</v>
      </c>
      <c r="T3086">
        <v>556</v>
      </c>
    </row>
    <row r="3087" spans="1:21" x14ac:dyDescent="0.25">
      <c r="A3087" t="s">
        <v>11899</v>
      </c>
      <c r="B3087" t="s">
        <v>29</v>
      </c>
      <c r="C3087" t="s">
        <v>30</v>
      </c>
      <c r="D3087" t="s">
        <v>22</v>
      </c>
      <c r="E3087" t="s">
        <v>23</v>
      </c>
      <c r="F3087" t="s">
        <v>5</v>
      </c>
      <c r="H3087" t="s">
        <v>24</v>
      </c>
      <c r="I3087">
        <v>3314286</v>
      </c>
      <c r="J3087">
        <v>3315767</v>
      </c>
      <c r="K3087" t="s">
        <v>52</v>
      </c>
      <c r="L3087" t="s">
        <v>11901</v>
      </c>
      <c r="M3087" t="s">
        <v>11901</v>
      </c>
      <c r="O3087" t="s">
        <v>1284</v>
      </c>
      <c r="P3087" t="s">
        <v>1280</v>
      </c>
      <c r="S3087">
        <v>1482</v>
      </c>
      <c r="T3087">
        <v>493</v>
      </c>
    </row>
    <row r="3088" spans="1:21" x14ac:dyDescent="0.25">
      <c r="A3088" t="s">
        <v>11902</v>
      </c>
      <c r="B3088" t="s">
        <v>29</v>
      </c>
      <c r="C3088" t="s">
        <v>30</v>
      </c>
      <c r="D3088" t="s">
        <v>22</v>
      </c>
      <c r="E3088" t="s">
        <v>23</v>
      </c>
      <c r="F3088" t="s">
        <v>5</v>
      </c>
      <c r="H3088" t="s">
        <v>24</v>
      </c>
      <c r="I3088">
        <v>3316231</v>
      </c>
      <c r="J3088">
        <v>3317208</v>
      </c>
      <c r="K3088" t="s">
        <v>25</v>
      </c>
      <c r="L3088" t="s">
        <v>11904</v>
      </c>
      <c r="M3088" t="s">
        <v>11904</v>
      </c>
      <c r="O3088" t="s">
        <v>11547</v>
      </c>
      <c r="S3088">
        <v>978</v>
      </c>
      <c r="T3088">
        <v>325</v>
      </c>
    </row>
    <row r="3089" spans="1:20" x14ac:dyDescent="0.25">
      <c r="A3089" t="s">
        <v>11905</v>
      </c>
      <c r="B3089" t="s">
        <v>29</v>
      </c>
      <c r="C3089" t="s">
        <v>30</v>
      </c>
      <c r="D3089" t="s">
        <v>22</v>
      </c>
      <c r="E3089" t="s">
        <v>23</v>
      </c>
      <c r="F3089" t="s">
        <v>5</v>
      </c>
      <c r="H3089" t="s">
        <v>24</v>
      </c>
      <c r="I3089">
        <v>3317228</v>
      </c>
      <c r="J3089">
        <v>3317992</v>
      </c>
      <c r="K3089" t="s">
        <v>52</v>
      </c>
      <c r="L3089" t="s">
        <v>11907</v>
      </c>
      <c r="M3089" t="s">
        <v>11907</v>
      </c>
      <c r="O3089" t="s">
        <v>3590</v>
      </c>
      <c r="S3089">
        <v>765</v>
      </c>
      <c r="T3089">
        <v>254</v>
      </c>
    </row>
    <row r="3090" spans="1:20" x14ac:dyDescent="0.25">
      <c r="A3090" t="s">
        <v>11908</v>
      </c>
      <c r="B3090" t="s">
        <v>29</v>
      </c>
      <c r="C3090" t="s">
        <v>30</v>
      </c>
      <c r="D3090" t="s">
        <v>22</v>
      </c>
      <c r="E3090" t="s">
        <v>23</v>
      </c>
      <c r="F3090" t="s">
        <v>5</v>
      </c>
      <c r="H3090" t="s">
        <v>24</v>
      </c>
      <c r="I3090">
        <v>3318197</v>
      </c>
      <c r="J3090">
        <v>3319423</v>
      </c>
      <c r="K3090" t="s">
        <v>25</v>
      </c>
      <c r="L3090" t="s">
        <v>11910</v>
      </c>
      <c r="M3090" t="s">
        <v>11910</v>
      </c>
      <c r="O3090" t="s">
        <v>11911</v>
      </c>
      <c r="S3090">
        <v>1227</v>
      </c>
      <c r="T3090">
        <v>408</v>
      </c>
    </row>
    <row r="3091" spans="1:20" x14ac:dyDescent="0.25">
      <c r="A3091" t="s">
        <v>11912</v>
      </c>
      <c r="B3091" t="s">
        <v>29</v>
      </c>
      <c r="C3091" t="s">
        <v>30</v>
      </c>
      <c r="D3091" t="s">
        <v>22</v>
      </c>
      <c r="E3091" t="s">
        <v>23</v>
      </c>
      <c r="F3091" t="s">
        <v>5</v>
      </c>
      <c r="H3091" t="s">
        <v>24</v>
      </c>
      <c r="I3091">
        <v>3319505</v>
      </c>
      <c r="J3091">
        <v>3319798</v>
      </c>
      <c r="K3091" t="s">
        <v>25</v>
      </c>
      <c r="L3091" t="s">
        <v>11914</v>
      </c>
      <c r="M3091" t="s">
        <v>11914</v>
      </c>
      <c r="O3091" t="s">
        <v>7729</v>
      </c>
      <c r="S3091">
        <v>294</v>
      </c>
      <c r="T3091">
        <v>97</v>
      </c>
    </row>
    <row r="3092" spans="1:20" x14ac:dyDescent="0.25">
      <c r="A3092" t="s">
        <v>11915</v>
      </c>
      <c r="B3092" t="s">
        <v>29</v>
      </c>
      <c r="C3092" t="s">
        <v>30</v>
      </c>
      <c r="D3092" t="s">
        <v>22</v>
      </c>
      <c r="E3092" t="s">
        <v>23</v>
      </c>
      <c r="F3092" t="s">
        <v>5</v>
      </c>
      <c r="H3092" t="s">
        <v>24</v>
      </c>
      <c r="I3092">
        <v>3319806</v>
      </c>
      <c r="J3092">
        <v>3320231</v>
      </c>
      <c r="K3092" t="s">
        <v>52</v>
      </c>
      <c r="L3092" t="s">
        <v>11917</v>
      </c>
      <c r="M3092" t="s">
        <v>11917</v>
      </c>
      <c r="O3092" t="s">
        <v>8451</v>
      </c>
      <c r="P3092" t="s">
        <v>8447</v>
      </c>
      <c r="S3092">
        <v>426</v>
      </c>
      <c r="T3092">
        <v>141</v>
      </c>
    </row>
    <row r="3093" spans="1:20" x14ac:dyDescent="0.25">
      <c r="A3093" t="s">
        <v>11919</v>
      </c>
      <c r="B3093" t="s">
        <v>29</v>
      </c>
      <c r="C3093" t="s">
        <v>30</v>
      </c>
      <c r="D3093" t="s">
        <v>22</v>
      </c>
      <c r="E3093" t="s">
        <v>23</v>
      </c>
      <c r="F3093" t="s">
        <v>5</v>
      </c>
      <c r="H3093" t="s">
        <v>24</v>
      </c>
      <c r="I3093">
        <v>3320242</v>
      </c>
      <c r="J3093">
        <v>3320892</v>
      </c>
      <c r="K3093" t="s">
        <v>52</v>
      </c>
      <c r="L3093" t="s">
        <v>11921</v>
      </c>
      <c r="M3093" t="s">
        <v>11921</v>
      </c>
      <c r="O3093" t="s">
        <v>11922</v>
      </c>
      <c r="P3093" t="s">
        <v>11918</v>
      </c>
      <c r="S3093">
        <v>651</v>
      </c>
      <c r="T3093">
        <v>216</v>
      </c>
    </row>
    <row r="3094" spans="1:20" x14ac:dyDescent="0.25">
      <c r="A3094" t="s">
        <v>11923</v>
      </c>
      <c r="B3094" t="s">
        <v>29</v>
      </c>
      <c r="C3094" t="s">
        <v>30</v>
      </c>
      <c r="D3094" t="s">
        <v>22</v>
      </c>
      <c r="E3094" t="s">
        <v>23</v>
      </c>
      <c r="F3094" t="s">
        <v>5</v>
      </c>
      <c r="H3094" t="s">
        <v>24</v>
      </c>
      <c r="I3094">
        <v>3321053</v>
      </c>
      <c r="J3094">
        <v>3322024</v>
      </c>
      <c r="K3094" t="s">
        <v>25</v>
      </c>
      <c r="L3094" t="s">
        <v>11925</v>
      </c>
      <c r="M3094" t="s">
        <v>11925</v>
      </c>
      <c r="O3094" t="s">
        <v>4354</v>
      </c>
      <c r="S3094">
        <v>972</v>
      </c>
      <c r="T3094">
        <v>323</v>
      </c>
    </row>
    <row r="3095" spans="1:20" x14ac:dyDescent="0.25">
      <c r="A3095" t="s">
        <v>11926</v>
      </c>
      <c r="B3095" t="s">
        <v>29</v>
      </c>
      <c r="C3095" t="s">
        <v>30</v>
      </c>
      <c r="D3095" t="s">
        <v>22</v>
      </c>
      <c r="E3095" t="s">
        <v>23</v>
      </c>
      <c r="F3095" t="s">
        <v>5</v>
      </c>
      <c r="H3095" t="s">
        <v>24</v>
      </c>
      <c r="I3095">
        <v>3322027</v>
      </c>
      <c r="J3095">
        <v>3322509</v>
      </c>
      <c r="K3095" t="s">
        <v>52</v>
      </c>
      <c r="L3095" t="s">
        <v>11928</v>
      </c>
      <c r="M3095" t="s">
        <v>11928</v>
      </c>
      <c r="O3095" t="s">
        <v>11929</v>
      </c>
      <c r="S3095">
        <v>483</v>
      </c>
      <c r="T3095">
        <v>160</v>
      </c>
    </row>
    <row r="3096" spans="1:20" x14ac:dyDescent="0.25">
      <c r="A3096" t="s">
        <v>11930</v>
      </c>
      <c r="B3096" t="s">
        <v>29</v>
      </c>
      <c r="C3096" t="s">
        <v>30</v>
      </c>
      <c r="D3096" t="s">
        <v>22</v>
      </c>
      <c r="E3096" t="s">
        <v>23</v>
      </c>
      <c r="F3096" t="s">
        <v>5</v>
      </c>
      <c r="H3096" t="s">
        <v>24</v>
      </c>
      <c r="I3096">
        <v>3322540</v>
      </c>
      <c r="J3096">
        <v>3323916</v>
      </c>
      <c r="K3096" t="s">
        <v>52</v>
      </c>
      <c r="L3096" t="s">
        <v>11932</v>
      </c>
      <c r="M3096" t="s">
        <v>11932</v>
      </c>
      <c r="O3096" t="s">
        <v>11933</v>
      </c>
      <c r="S3096">
        <v>1377</v>
      </c>
      <c r="T3096">
        <v>458</v>
      </c>
    </row>
    <row r="3097" spans="1:20" x14ac:dyDescent="0.25">
      <c r="A3097" t="s">
        <v>11934</v>
      </c>
      <c r="B3097" t="s">
        <v>29</v>
      </c>
      <c r="C3097" t="s">
        <v>30</v>
      </c>
      <c r="D3097" t="s">
        <v>22</v>
      </c>
      <c r="E3097" t="s">
        <v>23</v>
      </c>
      <c r="F3097" t="s">
        <v>5</v>
      </c>
      <c r="H3097" t="s">
        <v>24</v>
      </c>
      <c r="I3097">
        <v>3323961</v>
      </c>
      <c r="J3097">
        <v>3324248</v>
      </c>
      <c r="K3097" t="s">
        <v>52</v>
      </c>
      <c r="L3097" t="s">
        <v>11936</v>
      </c>
      <c r="M3097" t="s">
        <v>11936</v>
      </c>
      <c r="O3097" t="s">
        <v>56</v>
      </c>
      <c r="S3097">
        <v>288</v>
      </c>
      <c r="T3097">
        <v>95</v>
      </c>
    </row>
    <row r="3098" spans="1:20" x14ac:dyDescent="0.25">
      <c r="A3098" t="s">
        <v>11937</v>
      </c>
      <c r="B3098" t="s">
        <v>29</v>
      </c>
      <c r="C3098" t="s">
        <v>30</v>
      </c>
      <c r="D3098" t="s">
        <v>22</v>
      </c>
      <c r="E3098" t="s">
        <v>23</v>
      </c>
      <c r="F3098" t="s">
        <v>5</v>
      </c>
      <c r="H3098" t="s">
        <v>24</v>
      </c>
      <c r="I3098">
        <v>3324445</v>
      </c>
      <c r="J3098">
        <v>3325944</v>
      </c>
      <c r="K3098" t="s">
        <v>25</v>
      </c>
      <c r="L3098" t="s">
        <v>11939</v>
      </c>
      <c r="M3098" t="s">
        <v>11939</v>
      </c>
      <c r="O3098" t="s">
        <v>386</v>
      </c>
      <c r="S3098">
        <v>1500</v>
      </c>
      <c r="T3098">
        <v>499</v>
      </c>
    </row>
    <row r="3099" spans="1:20" x14ac:dyDescent="0.25">
      <c r="A3099" t="s">
        <v>11940</v>
      </c>
      <c r="B3099" t="s">
        <v>29</v>
      </c>
      <c r="C3099" t="s">
        <v>30</v>
      </c>
      <c r="D3099" t="s">
        <v>22</v>
      </c>
      <c r="E3099" t="s">
        <v>23</v>
      </c>
      <c r="F3099" t="s">
        <v>5</v>
      </c>
      <c r="H3099" t="s">
        <v>24</v>
      </c>
      <c r="I3099">
        <v>3325947</v>
      </c>
      <c r="J3099">
        <v>3326591</v>
      </c>
      <c r="K3099" t="s">
        <v>25</v>
      </c>
      <c r="L3099" t="s">
        <v>11942</v>
      </c>
      <c r="M3099" t="s">
        <v>11942</v>
      </c>
      <c r="O3099" t="s">
        <v>480</v>
      </c>
      <c r="S3099">
        <v>645</v>
      </c>
      <c r="T3099">
        <v>214</v>
      </c>
    </row>
    <row r="3100" spans="1:20" x14ac:dyDescent="0.25">
      <c r="A3100" t="s">
        <v>11943</v>
      </c>
      <c r="B3100" t="s">
        <v>29</v>
      </c>
      <c r="C3100" t="s">
        <v>30</v>
      </c>
      <c r="D3100" t="s">
        <v>22</v>
      </c>
      <c r="E3100" t="s">
        <v>23</v>
      </c>
      <c r="F3100" t="s">
        <v>5</v>
      </c>
      <c r="H3100" t="s">
        <v>24</v>
      </c>
      <c r="I3100">
        <v>3326588</v>
      </c>
      <c r="J3100">
        <v>3327979</v>
      </c>
      <c r="K3100" t="s">
        <v>25</v>
      </c>
      <c r="L3100" t="s">
        <v>11945</v>
      </c>
      <c r="M3100" t="s">
        <v>11945</v>
      </c>
      <c r="O3100" t="s">
        <v>967</v>
      </c>
      <c r="S3100">
        <v>1392</v>
      </c>
      <c r="T3100">
        <v>463</v>
      </c>
    </row>
    <row r="3101" spans="1:20" x14ac:dyDescent="0.25">
      <c r="A3101" t="s">
        <v>11946</v>
      </c>
      <c r="B3101" t="s">
        <v>29</v>
      </c>
      <c r="C3101" t="s">
        <v>30</v>
      </c>
      <c r="D3101" t="s">
        <v>22</v>
      </c>
      <c r="E3101" t="s">
        <v>23</v>
      </c>
      <c r="F3101" t="s">
        <v>5</v>
      </c>
      <c r="H3101" t="s">
        <v>24</v>
      </c>
      <c r="I3101">
        <v>3327976</v>
      </c>
      <c r="J3101">
        <v>3329100</v>
      </c>
      <c r="K3101" t="s">
        <v>52</v>
      </c>
      <c r="L3101" t="s">
        <v>11948</v>
      </c>
      <c r="M3101" t="s">
        <v>11948</v>
      </c>
      <c r="O3101" t="s">
        <v>2470</v>
      </c>
      <c r="S3101">
        <v>1125</v>
      </c>
      <c r="T3101">
        <v>374</v>
      </c>
    </row>
    <row r="3102" spans="1:20" x14ac:dyDescent="0.25">
      <c r="A3102" t="s">
        <v>11949</v>
      </c>
      <c r="B3102" t="s">
        <v>29</v>
      </c>
      <c r="C3102" t="s">
        <v>30</v>
      </c>
      <c r="D3102" t="s">
        <v>22</v>
      </c>
      <c r="E3102" t="s">
        <v>23</v>
      </c>
      <c r="F3102" t="s">
        <v>5</v>
      </c>
      <c r="H3102" t="s">
        <v>24</v>
      </c>
      <c r="I3102">
        <v>3329093</v>
      </c>
      <c r="J3102">
        <v>3329674</v>
      </c>
      <c r="K3102" t="s">
        <v>52</v>
      </c>
      <c r="L3102" t="s">
        <v>11951</v>
      </c>
      <c r="M3102" t="s">
        <v>11951</v>
      </c>
      <c r="O3102" t="s">
        <v>11952</v>
      </c>
      <c r="S3102">
        <v>582</v>
      </c>
      <c r="T3102">
        <v>193</v>
      </c>
    </row>
    <row r="3103" spans="1:20" x14ac:dyDescent="0.25">
      <c r="A3103" t="s">
        <v>11953</v>
      </c>
      <c r="B3103" t="s">
        <v>29</v>
      </c>
      <c r="C3103" t="s">
        <v>30</v>
      </c>
      <c r="D3103" t="s">
        <v>22</v>
      </c>
      <c r="E3103" t="s">
        <v>23</v>
      </c>
      <c r="F3103" t="s">
        <v>5</v>
      </c>
      <c r="H3103" t="s">
        <v>24</v>
      </c>
      <c r="I3103">
        <v>3329658</v>
      </c>
      <c r="J3103">
        <v>3330416</v>
      </c>
      <c r="K3103" t="s">
        <v>52</v>
      </c>
      <c r="L3103" t="s">
        <v>11955</v>
      </c>
      <c r="M3103" t="s">
        <v>11955</v>
      </c>
      <c r="O3103" t="s">
        <v>11956</v>
      </c>
      <c r="S3103">
        <v>759</v>
      </c>
      <c r="T3103">
        <v>252</v>
      </c>
    </row>
    <row r="3104" spans="1:20" x14ac:dyDescent="0.25">
      <c r="A3104" t="s">
        <v>11957</v>
      </c>
      <c r="B3104" t="s">
        <v>29</v>
      </c>
      <c r="C3104" t="s">
        <v>30</v>
      </c>
      <c r="D3104" t="s">
        <v>22</v>
      </c>
      <c r="E3104" t="s">
        <v>23</v>
      </c>
      <c r="F3104" t="s">
        <v>5</v>
      </c>
      <c r="H3104" t="s">
        <v>24</v>
      </c>
      <c r="I3104">
        <v>3330413</v>
      </c>
      <c r="J3104">
        <v>3332191</v>
      </c>
      <c r="K3104" t="s">
        <v>52</v>
      </c>
      <c r="L3104" t="s">
        <v>11959</v>
      </c>
      <c r="M3104" t="s">
        <v>11959</v>
      </c>
      <c r="O3104" t="s">
        <v>11960</v>
      </c>
      <c r="S3104">
        <v>1779</v>
      </c>
      <c r="T3104">
        <v>592</v>
      </c>
    </row>
    <row r="3105" spans="1:20" x14ac:dyDescent="0.25">
      <c r="A3105" t="s">
        <v>11961</v>
      </c>
      <c r="B3105" t="s">
        <v>29</v>
      </c>
      <c r="C3105" t="s">
        <v>30</v>
      </c>
      <c r="D3105" t="s">
        <v>22</v>
      </c>
      <c r="E3105" t="s">
        <v>23</v>
      </c>
      <c r="F3105" t="s">
        <v>5</v>
      </c>
      <c r="H3105" t="s">
        <v>24</v>
      </c>
      <c r="I3105">
        <v>3332293</v>
      </c>
      <c r="J3105">
        <v>3334047</v>
      </c>
      <c r="K3105" t="s">
        <v>52</v>
      </c>
      <c r="L3105" t="s">
        <v>11963</v>
      </c>
      <c r="M3105" t="s">
        <v>11963</v>
      </c>
      <c r="O3105" t="s">
        <v>760</v>
      </c>
      <c r="S3105">
        <v>1755</v>
      </c>
      <c r="T3105">
        <v>584</v>
      </c>
    </row>
    <row r="3106" spans="1:20" x14ac:dyDescent="0.25">
      <c r="A3106" t="s">
        <v>11964</v>
      </c>
      <c r="B3106" t="s">
        <v>29</v>
      </c>
      <c r="C3106" t="s">
        <v>30</v>
      </c>
      <c r="D3106" t="s">
        <v>22</v>
      </c>
      <c r="E3106" t="s">
        <v>23</v>
      </c>
      <c r="F3106" t="s">
        <v>5</v>
      </c>
      <c r="H3106" t="s">
        <v>24</v>
      </c>
      <c r="I3106">
        <v>3334031</v>
      </c>
      <c r="J3106">
        <v>3335194</v>
      </c>
      <c r="K3106" t="s">
        <v>52</v>
      </c>
      <c r="L3106" t="s">
        <v>11966</v>
      </c>
      <c r="M3106" t="s">
        <v>11966</v>
      </c>
      <c r="O3106" t="s">
        <v>8288</v>
      </c>
      <c r="S3106">
        <v>1164</v>
      </c>
      <c r="T3106">
        <v>387</v>
      </c>
    </row>
    <row r="3107" spans="1:20" x14ac:dyDescent="0.25">
      <c r="A3107" t="s">
        <v>11967</v>
      </c>
      <c r="B3107" t="s">
        <v>29</v>
      </c>
      <c r="C3107" t="s">
        <v>30</v>
      </c>
      <c r="D3107" t="s">
        <v>22</v>
      </c>
      <c r="E3107" t="s">
        <v>23</v>
      </c>
      <c r="F3107" t="s">
        <v>5</v>
      </c>
      <c r="H3107" t="s">
        <v>24</v>
      </c>
      <c r="I3107">
        <v>3335287</v>
      </c>
      <c r="J3107">
        <v>3337110</v>
      </c>
      <c r="K3107" t="s">
        <v>52</v>
      </c>
      <c r="L3107" t="s">
        <v>11969</v>
      </c>
      <c r="M3107" t="s">
        <v>11969</v>
      </c>
      <c r="O3107" t="s">
        <v>11970</v>
      </c>
      <c r="S3107">
        <v>1824</v>
      </c>
      <c r="T3107">
        <v>607</v>
      </c>
    </row>
    <row r="3108" spans="1:20" x14ac:dyDescent="0.25">
      <c r="A3108" t="s">
        <v>11972</v>
      </c>
      <c r="B3108" t="s">
        <v>29</v>
      </c>
      <c r="C3108" t="s">
        <v>30</v>
      </c>
      <c r="D3108" t="s">
        <v>22</v>
      </c>
      <c r="E3108" t="s">
        <v>23</v>
      </c>
      <c r="F3108" t="s">
        <v>5</v>
      </c>
      <c r="H3108" t="s">
        <v>24</v>
      </c>
      <c r="I3108">
        <v>3337091</v>
      </c>
      <c r="J3108">
        <v>3338230</v>
      </c>
      <c r="K3108" t="s">
        <v>52</v>
      </c>
      <c r="L3108" t="s">
        <v>11974</v>
      </c>
      <c r="M3108" t="s">
        <v>11974</v>
      </c>
      <c r="O3108" t="s">
        <v>11975</v>
      </c>
      <c r="P3108" t="s">
        <v>11971</v>
      </c>
      <c r="S3108">
        <v>1140</v>
      </c>
      <c r="T3108">
        <v>379</v>
      </c>
    </row>
    <row r="3109" spans="1:20" x14ac:dyDescent="0.25">
      <c r="A3109" t="s">
        <v>11977</v>
      </c>
      <c r="B3109" t="s">
        <v>29</v>
      </c>
      <c r="C3109" t="s">
        <v>30</v>
      </c>
      <c r="D3109" t="s">
        <v>22</v>
      </c>
      <c r="E3109" t="s">
        <v>23</v>
      </c>
      <c r="F3109" t="s">
        <v>5</v>
      </c>
      <c r="H3109" t="s">
        <v>24</v>
      </c>
      <c r="I3109">
        <v>3338221</v>
      </c>
      <c r="J3109">
        <v>3338484</v>
      </c>
      <c r="K3109" t="s">
        <v>52</v>
      </c>
      <c r="L3109" t="s">
        <v>11979</v>
      </c>
      <c r="M3109" t="s">
        <v>11979</v>
      </c>
      <c r="O3109" t="s">
        <v>11980</v>
      </c>
      <c r="P3109" t="s">
        <v>11976</v>
      </c>
      <c r="S3109">
        <v>264</v>
      </c>
      <c r="T3109">
        <v>87</v>
      </c>
    </row>
    <row r="3110" spans="1:20" x14ac:dyDescent="0.25">
      <c r="A3110" t="s">
        <v>11982</v>
      </c>
      <c r="B3110" t="s">
        <v>29</v>
      </c>
      <c r="C3110" t="s">
        <v>30</v>
      </c>
      <c r="D3110" t="s">
        <v>22</v>
      </c>
      <c r="E3110" t="s">
        <v>23</v>
      </c>
      <c r="F3110" t="s">
        <v>5</v>
      </c>
      <c r="H3110" t="s">
        <v>24</v>
      </c>
      <c r="I3110">
        <v>3338495</v>
      </c>
      <c r="J3110">
        <v>3339250</v>
      </c>
      <c r="K3110" t="s">
        <v>52</v>
      </c>
      <c r="L3110" t="s">
        <v>11984</v>
      </c>
      <c r="M3110" t="s">
        <v>11984</v>
      </c>
      <c r="O3110" t="s">
        <v>11985</v>
      </c>
      <c r="P3110" t="s">
        <v>11981</v>
      </c>
      <c r="S3110">
        <v>756</v>
      </c>
      <c r="T3110">
        <v>251</v>
      </c>
    </row>
    <row r="3111" spans="1:20" x14ac:dyDescent="0.25">
      <c r="A3111" t="s">
        <v>11987</v>
      </c>
      <c r="B3111" t="s">
        <v>29</v>
      </c>
      <c r="C3111" t="s">
        <v>30</v>
      </c>
      <c r="D3111" t="s">
        <v>22</v>
      </c>
      <c r="E3111" t="s">
        <v>23</v>
      </c>
      <c r="F3111" t="s">
        <v>5</v>
      </c>
      <c r="H3111" t="s">
        <v>24</v>
      </c>
      <c r="I3111">
        <v>3339259</v>
      </c>
      <c r="J3111">
        <v>3340176</v>
      </c>
      <c r="K3111" t="s">
        <v>52</v>
      </c>
      <c r="L3111" t="s">
        <v>11989</v>
      </c>
      <c r="M3111" t="s">
        <v>11989</v>
      </c>
      <c r="O3111" t="s">
        <v>11990</v>
      </c>
      <c r="P3111" t="s">
        <v>11986</v>
      </c>
      <c r="S3111">
        <v>918</v>
      </c>
      <c r="T3111">
        <v>305</v>
      </c>
    </row>
    <row r="3112" spans="1:20" x14ac:dyDescent="0.25">
      <c r="A3112" t="s">
        <v>11992</v>
      </c>
      <c r="B3112" t="s">
        <v>29</v>
      </c>
      <c r="C3112" t="s">
        <v>30</v>
      </c>
      <c r="D3112" t="s">
        <v>22</v>
      </c>
      <c r="E3112" t="s">
        <v>23</v>
      </c>
      <c r="F3112" t="s">
        <v>5</v>
      </c>
      <c r="H3112" t="s">
        <v>24</v>
      </c>
      <c r="I3112">
        <v>3340232</v>
      </c>
      <c r="J3112">
        <v>3340303</v>
      </c>
      <c r="K3112" t="s">
        <v>52</v>
      </c>
      <c r="L3112" t="s">
        <v>11993</v>
      </c>
      <c r="M3112" t="s">
        <v>11993</v>
      </c>
      <c r="O3112" t="s">
        <v>11994</v>
      </c>
      <c r="P3112" t="s">
        <v>11991</v>
      </c>
      <c r="S3112">
        <v>72</v>
      </c>
      <c r="T3112">
        <v>23</v>
      </c>
    </row>
    <row r="3113" spans="1:20" x14ac:dyDescent="0.25">
      <c r="A3113" t="s">
        <v>11995</v>
      </c>
      <c r="B3113" t="s">
        <v>29</v>
      </c>
      <c r="C3113" t="s">
        <v>30</v>
      </c>
      <c r="D3113" t="s">
        <v>22</v>
      </c>
      <c r="E3113" t="s">
        <v>23</v>
      </c>
      <c r="F3113" t="s">
        <v>5</v>
      </c>
      <c r="H3113" t="s">
        <v>24</v>
      </c>
      <c r="I3113">
        <v>3340530</v>
      </c>
      <c r="J3113">
        <v>3342638</v>
      </c>
      <c r="K3113" t="s">
        <v>25</v>
      </c>
      <c r="L3113" t="s">
        <v>11997</v>
      </c>
      <c r="M3113" t="s">
        <v>11997</v>
      </c>
      <c r="O3113" t="s">
        <v>11264</v>
      </c>
      <c r="S3113">
        <v>2109</v>
      </c>
      <c r="T3113">
        <v>702</v>
      </c>
    </row>
    <row r="3114" spans="1:20" x14ac:dyDescent="0.25">
      <c r="A3114" t="s">
        <v>11998</v>
      </c>
      <c r="B3114" t="s">
        <v>29</v>
      </c>
      <c r="C3114" t="s">
        <v>30</v>
      </c>
      <c r="D3114" t="s">
        <v>22</v>
      </c>
      <c r="E3114" t="s">
        <v>23</v>
      </c>
      <c r="F3114" t="s">
        <v>5</v>
      </c>
      <c r="H3114" t="s">
        <v>24</v>
      </c>
      <c r="I3114">
        <v>3342651</v>
      </c>
      <c r="J3114">
        <v>3343229</v>
      </c>
      <c r="K3114" t="s">
        <v>52</v>
      </c>
      <c r="L3114" t="s">
        <v>12000</v>
      </c>
      <c r="M3114" t="s">
        <v>12000</v>
      </c>
      <c r="O3114" t="s">
        <v>12001</v>
      </c>
      <c r="S3114">
        <v>579</v>
      </c>
      <c r="T3114">
        <v>192</v>
      </c>
    </row>
    <row r="3115" spans="1:20" x14ac:dyDescent="0.25">
      <c r="A3115" t="s">
        <v>12002</v>
      </c>
      <c r="B3115" t="s">
        <v>29</v>
      </c>
      <c r="C3115" t="s">
        <v>30</v>
      </c>
      <c r="D3115" t="s">
        <v>22</v>
      </c>
      <c r="E3115" t="s">
        <v>23</v>
      </c>
      <c r="F3115" t="s">
        <v>5</v>
      </c>
      <c r="H3115" t="s">
        <v>24</v>
      </c>
      <c r="I3115">
        <v>3343270</v>
      </c>
      <c r="J3115">
        <v>3344253</v>
      </c>
      <c r="K3115" t="s">
        <v>52</v>
      </c>
      <c r="L3115" t="s">
        <v>12004</v>
      </c>
      <c r="M3115" t="s">
        <v>12004</v>
      </c>
      <c r="O3115" t="s">
        <v>12005</v>
      </c>
      <c r="S3115">
        <v>984</v>
      </c>
      <c r="T3115">
        <v>327</v>
      </c>
    </row>
    <row r="3116" spans="1:20" x14ac:dyDescent="0.25">
      <c r="A3116" t="s">
        <v>12006</v>
      </c>
      <c r="B3116" t="s">
        <v>29</v>
      </c>
      <c r="C3116" t="s">
        <v>30</v>
      </c>
      <c r="D3116" t="s">
        <v>22</v>
      </c>
      <c r="E3116" t="s">
        <v>23</v>
      </c>
      <c r="F3116" t="s">
        <v>5</v>
      </c>
      <c r="H3116" t="s">
        <v>24</v>
      </c>
      <c r="I3116">
        <v>3344301</v>
      </c>
      <c r="J3116">
        <v>3344942</v>
      </c>
      <c r="K3116" t="s">
        <v>52</v>
      </c>
      <c r="L3116" t="s">
        <v>12008</v>
      </c>
      <c r="M3116" t="s">
        <v>12008</v>
      </c>
      <c r="O3116" t="s">
        <v>12009</v>
      </c>
      <c r="S3116">
        <v>642</v>
      </c>
      <c r="T3116">
        <v>213</v>
      </c>
    </row>
    <row r="3117" spans="1:20" x14ac:dyDescent="0.25">
      <c r="A3117" t="s">
        <v>12010</v>
      </c>
      <c r="B3117" t="s">
        <v>29</v>
      </c>
      <c r="C3117" t="s">
        <v>30</v>
      </c>
      <c r="D3117" t="s">
        <v>22</v>
      </c>
      <c r="E3117" t="s">
        <v>23</v>
      </c>
      <c r="F3117" t="s">
        <v>5</v>
      </c>
      <c r="H3117" t="s">
        <v>24</v>
      </c>
      <c r="I3117">
        <v>3345172</v>
      </c>
      <c r="J3117">
        <v>3346692</v>
      </c>
      <c r="K3117" t="s">
        <v>52</v>
      </c>
      <c r="L3117" t="s">
        <v>12012</v>
      </c>
      <c r="M3117" t="s">
        <v>12012</v>
      </c>
      <c r="O3117" t="s">
        <v>10980</v>
      </c>
      <c r="S3117">
        <v>1521</v>
      </c>
      <c r="T3117">
        <v>506</v>
      </c>
    </row>
    <row r="3118" spans="1:20" x14ac:dyDescent="0.25">
      <c r="A3118" t="s">
        <v>12013</v>
      </c>
      <c r="B3118" t="s">
        <v>29</v>
      </c>
      <c r="C3118" t="s">
        <v>30</v>
      </c>
      <c r="D3118" t="s">
        <v>22</v>
      </c>
      <c r="E3118" t="s">
        <v>23</v>
      </c>
      <c r="F3118" t="s">
        <v>5</v>
      </c>
      <c r="H3118" t="s">
        <v>24</v>
      </c>
      <c r="I3118">
        <v>3346897</v>
      </c>
      <c r="J3118">
        <v>3348528</v>
      </c>
      <c r="K3118" t="s">
        <v>52</v>
      </c>
      <c r="L3118" t="s">
        <v>12015</v>
      </c>
      <c r="M3118" t="s">
        <v>12015</v>
      </c>
      <c r="O3118" t="s">
        <v>934</v>
      </c>
      <c r="S3118">
        <v>1632</v>
      </c>
      <c r="T3118">
        <v>543</v>
      </c>
    </row>
    <row r="3119" spans="1:20" x14ac:dyDescent="0.25">
      <c r="A3119" t="s">
        <v>12016</v>
      </c>
      <c r="B3119" t="s">
        <v>29</v>
      </c>
      <c r="C3119" t="s">
        <v>30</v>
      </c>
      <c r="D3119" t="s">
        <v>22</v>
      </c>
      <c r="E3119" t="s">
        <v>23</v>
      </c>
      <c r="F3119" t="s">
        <v>5</v>
      </c>
      <c r="H3119" t="s">
        <v>24</v>
      </c>
      <c r="I3119">
        <v>3348700</v>
      </c>
      <c r="J3119">
        <v>3349797</v>
      </c>
      <c r="K3119" t="s">
        <v>25</v>
      </c>
      <c r="L3119" t="s">
        <v>12018</v>
      </c>
      <c r="M3119" t="s">
        <v>12018</v>
      </c>
      <c r="O3119" t="s">
        <v>415</v>
      </c>
      <c r="S3119">
        <v>1098</v>
      </c>
      <c r="T3119">
        <v>365</v>
      </c>
    </row>
    <row r="3120" spans="1:20" x14ac:dyDescent="0.25">
      <c r="A3120" t="s">
        <v>12019</v>
      </c>
      <c r="B3120" t="s">
        <v>29</v>
      </c>
      <c r="C3120" t="s">
        <v>30</v>
      </c>
      <c r="D3120" t="s">
        <v>22</v>
      </c>
      <c r="E3120" t="s">
        <v>23</v>
      </c>
      <c r="F3120" t="s">
        <v>5</v>
      </c>
      <c r="H3120" t="s">
        <v>24</v>
      </c>
      <c r="I3120">
        <v>3349859</v>
      </c>
      <c r="J3120">
        <v>3351634</v>
      </c>
      <c r="K3120" t="s">
        <v>52</v>
      </c>
      <c r="L3120" t="s">
        <v>12021</v>
      </c>
      <c r="M3120" t="s">
        <v>12021</v>
      </c>
      <c r="O3120" t="s">
        <v>12022</v>
      </c>
      <c r="S3120">
        <v>1776</v>
      </c>
      <c r="T3120">
        <v>591</v>
      </c>
    </row>
    <row r="3121" spans="1:20" x14ac:dyDescent="0.25">
      <c r="A3121" t="s">
        <v>12023</v>
      </c>
      <c r="B3121" t="s">
        <v>29</v>
      </c>
      <c r="C3121" t="s">
        <v>30</v>
      </c>
      <c r="D3121" t="s">
        <v>22</v>
      </c>
      <c r="E3121" t="s">
        <v>23</v>
      </c>
      <c r="F3121" t="s">
        <v>5</v>
      </c>
      <c r="H3121" t="s">
        <v>24</v>
      </c>
      <c r="I3121">
        <v>3351824</v>
      </c>
      <c r="J3121">
        <v>3352780</v>
      </c>
      <c r="K3121" t="s">
        <v>52</v>
      </c>
      <c r="L3121" t="s">
        <v>12025</v>
      </c>
      <c r="M3121" t="s">
        <v>12025</v>
      </c>
      <c r="O3121" t="s">
        <v>1113</v>
      </c>
      <c r="S3121">
        <v>957</v>
      </c>
      <c r="T3121">
        <v>318</v>
      </c>
    </row>
    <row r="3122" spans="1:20" x14ac:dyDescent="0.25">
      <c r="A3122" t="s">
        <v>12027</v>
      </c>
      <c r="B3122" t="s">
        <v>29</v>
      </c>
      <c r="C3122" t="s">
        <v>30</v>
      </c>
      <c r="D3122" t="s">
        <v>22</v>
      </c>
      <c r="E3122" t="s">
        <v>23</v>
      </c>
      <c r="F3122" t="s">
        <v>5</v>
      </c>
      <c r="H3122" t="s">
        <v>24</v>
      </c>
      <c r="I3122">
        <v>3352856</v>
      </c>
      <c r="J3122">
        <v>3353284</v>
      </c>
      <c r="K3122" t="s">
        <v>52</v>
      </c>
      <c r="L3122" t="s">
        <v>12029</v>
      </c>
      <c r="M3122" t="s">
        <v>12029</v>
      </c>
      <c r="O3122" t="s">
        <v>12030</v>
      </c>
      <c r="P3122" t="s">
        <v>12026</v>
      </c>
      <c r="S3122">
        <v>429</v>
      </c>
      <c r="T3122">
        <v>142</v>
      </c>
    </row>
    <row r="3123" spans="1:20" x14ac:dyDescent="0.25">
      <c r="A3123" t="s">
        <v>12031</v>
      </c>
      <c r="B3123" t="s">
        <v>29</v>
      </c>
      <c r="C3123" t="s">
        <v>30</v>
      </c>
      <c r="D3123" t="s">
        <v>22</v>
      </c>
      <c r="E3123" t="s">
        <v>23</v>
      </c>
      <c r="F3123" t="s">
        <v>5</v>
      </c>
      <c r="H3123" t="s">
        <v>24</v>
      </c>
      <c r="I3123">
        <v>3353651</v>
      </c>
      <c r="J3123">
        <v>3355507</v>
      </c>
      <c r="K3123" t="s">
        <v>25</v>
      </c>
      <c r="L3123" t="s">
        <v>12033</v>
      </c>
      <c r="M3123" t="s">
        <v>12033</v>
      </c>
      <c r="O3123" t="s">
        <v>12022</v>
      </c>
      <c r="S3123">
        <v>1857</v>
      </c>
      <c r="T3123">
        <v>618</v>
      </c>
    </row>
    <row r="3124" spans="1:20" x14ac:dyDescent="0.25">
      <c r="A3124" t="s">
        <v>12034</v>
      </c>
      <c r="B3124" t="s">
        <v>29</v>
      </c>
      <c r="C3124" t="s">
        <v>30</v>
      </c>
      <c r="D3124" t="s">
        <v>22</v>
      </c>
      <c r="E3124" t="s">
        <v>23</v>
      </c>
      <c r="F3124" t="s">
        <v>5</v>
      </c>
      <c r="H3124" t="s">
        <v>24</v>
      </c>
      <c r="I3124">
        <v>3355574</v>
      </c>
      <c r="J3124">
        <v>3356227</v>
      </c>
      <c r="K3124" t="s">
        <v>25</v>
      </c>
      <c r="L3124" t="s">
        <v>12036</v>
      </c>
      <c r="M3124" t="s">
        <v>12036</v>
      </c>
      <c r="O3124" t="s">
        <v>2019</v>
      </c>
      <c r="S3124">
        <v>654</v>
      </c>
      <c r="T3124">
        <v>217</v>
      </c>
    </row>
    <row r="3125" spans="1:20" x14ac:dyDescent="0.25">
      <c r="A3125" t="s">
        <v>12037</v>
      </c>
      <c r="B3125" t="s">
        <v>29</v>
      </c>
      <c r="C3125" t="s">
        <v>30</v>
      </c>
      <c r="D3125" t="s">
        <v>22</v>
      </c>
      <c r="E3125" t="s">
        <v>23</v>
      </c>
      <c r="F3125" t="s">
        <v>5</v>
      </c>
      <c r="H3125" t="s">
        <v>24</v>
      </c>
      <c r="I3125">
        <v>3356240</v>
      </c>
      <c r="J3125">
        <v>3356896</v>
      </c>
      <c r="K3125" t="s">
        <v>52</v>
      </c>
      <c r="L3125" t="s">
        <v>12039</v>
      </c>
      <c r="M3125" t="s">
        <v>12039</v>
      </c>
      <c r="O3125" t="s">
        <v>480</v>
      </c>
      <c r="S3125">
        <v>657</v>
      </c>
      <c r="T3125">
        <v>218</v>
      </c>
    </row>
    <row r="3126" spans="1:20" x14ac:dyDescent="0.25">
      <c r="A3126" t="s">
        <v>12040</v>
      </c>
      <c r="B3126" t="s">
        <v>29</v>
      </c>
      <c r="C3126" t="s">
        <v>30</v>
      </c>
      <c r="D3126" t="s">
        <v>22</v>
      </c>
      <c r="E3126" t="s">
        <v>23</v>
      </c>
      <c r="F3126" t="s">
        <v>5</v>
      </c>
      <c r="H3126" t="s">
        <v>24</v>
      </c>
      <c r="I3126">
        <v>3356893</v>
      </c>
      <c r="J3126">
        <v>3358116</v>
      </c>
      <c r="K3126" t="s">
        <v>52</v>
      </c>
      <c r="L3126" t="s">
        <v>12042</v>
      </c>
      <c r="M3126" t="s">
        <v>12042</v>
      </c>
      <c r="O3126" t="s">
        <v>1548</v>
      </c>
      <c r="S3126">
        <v>1224</v>
      </c>
      <c r="T3126">
        <v>407</v>
      </c>
    </row>
    <row r="3127" spans="1:20" x14ac:dyDescent="0.25">
      <c r="A3127" t="s">
        <v>12043</v>
      </c>
      <c r="B3127" t="s">
        <v>29</v>
      </c>
      <c r="C3127" t="s">
        <v>30</v>
      </c>
      <c r="D3127" t="s">
        <v>22</v>
      </c>
      <c r="E3127" t="s">
        <v>23</v>
      </c>
      <c r="F3127" t="s">
        <v>5</v>
      </c>
      <c r="H3127" t="s">
        <v>24</v>
      </c>
      <c r="I3127">
        <v>3358280</v>
      </c>
      <c r="J3127">
        <v>3359452</v>
      </c>
      <c r="K3127" t="s">
        <v>25</v>
      </c>
      <c r="L3127" t="s">
        <v>12045</v>
      </c>
      <c r="M3127" t="s">
        <v>12045</v>
      </c>
      <c r="O3127" t="s">
        <v>702</v>
      </c>
      <c r="S3127">
        <v>1173</v>
      </c>
      <c r="T3127">
        <v>390</v>
      </c>
    </row>
    <row r="3128" spans="1:20" x14ac:dyDescent="0.25">
      <c r="A3128" t="s">
        <v>12046</v>
      </c>
      <c r="B3128" t="s">
        <v>29</v>
      </c>
      <c r="C3128" t="s">
        <v>30</v>
      </c>
      <c r="D3128" t="s">
        <v>22</v>
      </c>
      <c r="E3128" t="s">
        <v>23</v>
      </c>
      <c r="F3128" t="s">
        <v>5</v>
      </c>
      <c r="H3128" t="s">
        <v>24</v>
      </c>
      <c r="I3128">
        <v>3359494</v>
      </c>
      <c r="J3128">
        <v>3360468</v>
      </c>
      <c r="K3128" t="s">
        <v>25</v>
      </c>
      <c r="L3128" t="s">
        <v>12048</v>
      </c>
      <c r="M3128" t="s">
        <v>12048</v>
      </c>
      <c r="O3128" t="s">
        <v>12049</v>
      </c>
      <c r="S3128">
        <v>975</v>
      </c>
      <c r="T3128">
        <v>324</v>
      </c>
    </row>
    <row r="3129" spans="1:20" x14ac:dyDescent="0.25">
      <c r="A3129" t="s">
        <v>12050</v>
      </c>
      <c r="B3129" t="s">
        <v>29</v>
      </c>
      <c r="C3129" t="s">
        <v>30</v>
      </c>
      <c r="D3129" t="s">
        <v>22</v>
      </c>
      <c r="E3129" t="s">
        <v>23</v>
      </c>
      <c r="F3129" t="s">
        <v>5</v>
      </c>
      <c r="H3129" t="s">
        <v>24</v>
      </c>
      <c r="I3129">
        <v>3360465</v>
      </c>
      <c r="J3129">
        <v>3361187</v>
      </c>
      <c r="K3129" t="s">
        <v>25</v>
      </c>
      <c r="L3129" t="s">
        <v>12052</v>
      </c>
      <c r="M3129" t="s">
        <v>12052</v>
      </c>
      <c r="O3129" t="s">
        <v>65</v>
      </c>
      <c r="S3129">
        <v>723</v>
      </c>
      <c r="T3129">
        <v>240</v>
      </c>
    </row>
    <row r="3130" spans="1:20" x14ac:dyDescent="0.25">
      <c r="A3130" t="s">
        <v>12053</v>
      </c>
      <c r="B3130" t="s">
        <v>29</v>
      </c>
      <c r="C3130" t="s">
        <v>30</v>
      </c>
      <c r="D3130" t="s">
        <v>22</v>
      </c>
      <c r="E3130" t="s">
        <v>23</v>
      </c>
      <c r="F3130" t="s">
        <v>5</v>
      </c>
      <c r="H3130" t="s">
        <v>24</v>
      </c>
      <c r="I3130">
        <v>3361189</v>
      </c>
      <c r="J3130">
        <v>3361992</v>
      </c>
      <c r="K3130" t="s">
        <v>25</v>
      </c>
      <c r="L3130" t="s">
        <v>12055</v>
      </c>
      <c r="M3130" t="s">
        <v>12055</v>
      </c>
      <c r="O3130" t="s">
        <v>115</v>
      </c>
      <c r="S3130">
        <v>804</v>
      </c>
      <c r="T3130">
        <v>267</v>
      </c>
    </row>
    <row r="3131" spans="1:20" x14ac:dyDescent="0.25">
      <c r="A3131" t="s">
        <v>12056</v>
      </c>
      <c r="B3131" t="s">
        <v>29</v>
      </c>
      <c r="C3131" t="s">
        <v>30</v>
      </c>
      <c r="D3131" t="s">
        <v>22</v>
      </c>
      <c r="E3131" t="s">
        <v>23</v>
      </c>
      <c r="F3131" t="s">
        <v>5</v>
      </c>
      <c r="H3131" t="s">
        <v>24</v>
      </c>
      <c r="I3131">
        <v>3361930</v>
      </c>
      <c r="J3131">
        <v>3362718</v>
      </c>
      <c r="K3131" t="s">
        <v>52</v>
      </c>
      <c r="L3131" t="s">
        <v>12058</v>
      </c>
      <c r="M3131" t="s">
        <v>12058</v>
      </c>
      <c r="O3131" t="s">
        <v>12059</v>
      </c>
      <c r="S3131">
        <v>789</v>
      </c>
      <c r="T3131">
        <v>262</v>
      </c>
    </row>
    <row r="3132" spans="1:20" x14ac:dyDescent="0.25">
      <c r="A3132" t="s">
        <v>12060</v>
      </c>
      <c r="B3132" t="s">
        <v>29</v>
      </c>
      <c r="C3132" t="s">
        <v>30</v>
      </c>
      <c r="D3132" t="s">
        <v>22</v>
      </c>
      <c r="E3132" t="s">
        <v>23</v>
      </c>
      <c r="F3132" t="s">
        <v>5</v>
      </c>
      <c r="H3132" t="s">
        <v>24</v>
      </c>
      <c r="I3132">
        <v>3362705</v>
      </c>
      <c r="J3132">
        <v>3363595</v>
      </c>
      <c r="K3132" t="s">
        <v>52</v>
      </c>
      <c r="L3132" t="s">
        <v>12062</v>
      </c>
      <c r="M3132" t="s">
        <v>12062</v>
      </c>
      <c r="O3132" t="s">
        <v>5350</v>
      </c>
      <c r="S3132">
        <v>891</v>
      </c>
      <c r="T3132">
        <v>296</v>
      </c>
    </row>
    <row r="3133" spans="1:20" x14ac:dyDescent="0.25">
      <c r="A3133" t="s">
        <v>12063</v>
      </c>
      <c r="B3133" t="s">
        <v>29</v>
      </c>
      <c r="C3133" t="s">
        <v>30</v>
      </c>
      <c r="D3133" t="s">
        <v>22</v>
      </c>
      <c r="E3133" t="s">
        <v>23</v>
      </c>
      <c r="F3133" t="s">
        <v>5</v>
      </c>
      <c r="H3133" t="s">
        <v>24</v>
      </c>
      <c r="I3133">
        <v>3363627</v>
      </c>
      <c r="J3133">
        <v>3364742</v>
      </c>
      <c r="K3133" t="s">
        <v>52</v>
      </c>
      <c r="L3133" t="s">
        <v>12065</v>
      </c>
      <c r="M3133" t="s">
        <v>12065</v>
      </c>
      <c r="O3133" t="s">
        <v>56</v>
      </c>
      <c r="S3133">
        <v>1116</v>
      </c>
      <c r="T3133">
        <v>371</v>
      </c>
    </row>
    <row r="3134" spans="1:20" x14ac:dyDescent="0.25">
      <c r="A3134" t="s">
        <v>12066</v>
      </c>
      <c r="B3134" t="s">
        <v>29</v>
      </c>
      <c r="C3134" t="s">
        <v>30</v>
      </c>
      <c r="D3134" t="s">
        <v>22</v>
      </c>
      <c r="E3134" t="s">
        <v>23</v>
      </c>
      <c r="F3134" t="s">
        <v>5</v>
      </c>
      <c r="H3134" t="s">
        <v>24</v>
      </c>
      <c r="I3134">
        <v>3364803</v>
      </c>
      <c r="J3134">
        <v>3366035</v>
      </c>
      <c r="K3134" t="s">
        <v>52</v>
      </c>
      <c r="L3134" t="s">
        <v>12068</v>
      </c>
      <c r="M3134" t="s">
        <v>12068</v>
      </c>
      <c r="O3134" t="s">
        <v>56</v>
      </c>
      <c r="S3134">
        <v>1233</v>
      </c>
      <c r="T3134">
        <v>410</v>
      </c>
    </row>
    <row r="3135" spans="1:20" x14ac:dyDescent="0.25">
      <c r="A3135" t="s">
        <v>12069</v>
      </c>
      <c r="B3135" t="s">
        <v>29</v>
      </c>
      <c r="C3135" t="s">
        <v>30</v>
      </c>
      <c r="D3135" t="s">
        <v>22</v>
      </c>
      <c r="E3135" t="s">
        <v>23</v>
      </c>
      <c r="F3135" t="s">
        <v>5</v>
      </c>
      <c r="H3135" t="s">
        <v>24</v>
      </c>
      <c r="I3135">
        <v>3366153</v>
      </c>
      <c r="J3135">
        <v>3366788</v>
      </c>
      <c r="K3135" t="s">
        <v>52</v>
      </c>
      <c r="L3135" t="s">
        <v>12071</v>
      </c>
      <c r="M3135" t="s">
        <v>12071</v>
      </c>
      <c r="O3135" t="s">
        <v>12072</v>
      </c>
      <c r="S3135">
        <v>636</v>
      </c>
      <c r="T3135">
        <v>211</v>
      </c>
    </row>
    <row r="3136" spans="1:20" x14ac:dyDescent="0.25">
      <c r="A3136" t="s">
        <v>12073</v>
      </c>
      <c r="B3136" t="s">
        <v>29</v>
      </c>
      <c r="C3136" t="s">
        <v>30</v>
      </c>
      <c r="D3136" t="s">
        <v>22</v>
      </c>
      <c r="E3136" t="s">
        <v>23</v>
      </c>
      <c r="F3136" t="s">
        <v>5</v>
      </c>
      <c r="H3136" t="s">
        <v>24</v>
      </c>
      <c r="I3136">
        <v>3366929</v>
      </c>
      <c r="J3136">
        <v>3368131</v>
      </c>
      <c r="K3136" t="s">
        <v>25</v>
      </c>
      <c r="L3136" t="s">
        <v>12075</v>
      </c>
      <c r="M3136" t="s">
        <v>12075</v>
      </c>
      <c r="O3136" t="s">
        <v>4107</v>
      </c>
      <c r="S3136">
        <v>1203</v>
      </c>
      <c r="T3136">
        <v>400</v>
      </c>
    </row>
    <row r="3137" spans="1:20" x14ac:dyDescent="0.25">
      <c r="A3137" t="s">
        <v>12076</v>
      </c>
      <c r="B3137" t="s">
        <v>29</v>
      </c>
      <c r="C3137" t="s">
        <v>30</v>
      </c>
      <c r="D3137" t="s">
        <v>22</v>
      </c>
      <c r="E3137" t="s">
        <v>23</v>
      </c>
      <c r="F3137" t="s">
        <v>5</v>
      </c>
      <c r="H3137" t="s">
        <v>24</v>
      </c>
      <c r="I3137">
        <v>3368291</v>
      </c>
      <c r="J3137">
        <v>3369595</v>
      </c>
      <c r="K3137" t="s">
        <v>25</v>
      </c>
      <c r="L3137" t="s">
        <v>12078</v>
      </c>
      <c r="M3137" t="s">
        <v>12078</v>
      </c>
      <c r="O3137" t="s">
        <v>2094</v>
      </c>
      <c r="S3137">
        <v>1305</v>
      </c>
      <c r="T3137">
        <v>434</v>
      </c>
    </row>
    <row r="3138" spans="1:20" x14ac:dyDescent="0.25">
      <c r="A3138" t="s">
        <v>12079</v>
      </c>
      <c r="B3138" t="s">
        <v>29</v>
      </c>
      <c r="C3138" t="s">
        <v>30</v>
      </c>
      <c r="D3138" t="s">
        <v>22</v>
      </c>
      <c r="E3138" t="s">
        <v>23</v>
      </c>
      <c r="F3138" t="s">
        <v>5</v>
      </c>
      <c r="H3138" t="s">
        <v>24</v>
      </c>
      <c r="I3138">
        <v>3369615</v>
      </c>
      <c r="J3138">
        <v>3370271</v>
      </c>
      <c r="K3138" t="s">
        <v>52</v>
      </c>
      <c r="L3138" t="s">
        <v>12081</v>
      </c>
      <c r="M3138" t="s">
        <v>12081</v>
      </c>
      <c r="O3138" t="s">
        <v>695</v>
      </c>
      <c r="S3138">
        <v>657</v>
      </c>
      <c r="T3138">
        <v>218</v>
      </c>
    </row>
    <row r="3139" spans="1:20" x14ac:dyDescent="0.25">
      <c r="A3139" t="s">
        <v>12082</v>
      </c>
      <c r="B3139" t="s">
        <v>29</v>
      </c>
      <c r="C3139" t="s">
        <v>30</v>
      </c>
      <c r="D3139" t="s">
        <v>22</v>
      </c>
      <c r="E3139" t="s">
        <v>23</v>
      </c>
      <c r="F3139" t="s">
        <v>5</v>
      </c>
      <c r="H3139" t="s">
        <v>24</v>
      </c>
      <c r="I3139">
        <v>3370264</v>
      </c>
      <c r="J3139">
        <v>3370977</v>
      </c>
      <c r="K3139" t="s">
        <v>52</v>
      </c>
      <c r="L3139" t="s">
        <v>12084</v>
      </c>
      <c r="M3139" t="s">
        <v>12084</v>
      </c>
      <c r="O3139" t="s">
        <v>4193</v>
      </c>
      <c r="S3139">
        <v>714</v>
      </c>
      <c r="T3139">
        <v>237</v>
      </c>
    </row>
    <row r="3140" spans="1:20" x14ac:dyDescent="0.25">
      <c r="A3140" t="s">
        <v>12085</v>
      </c>
      <c r="B3140" t="s">
        <v>29</v>
      </c>
      <c r="C3140" t="s">
        <v>30</v>
      </c>
      <c r="D3140" t="s">
        <v>22</v>
      </c>
      <c r="E3140" t="s">
        <v>23</v>
      </c>
      <c r="F3140" t="s">
        <v>5</v>
      </c>
      <c r="H3140" t="s">
        <v>24</v>
      </c>
      <c r="I3140">
        <v>3371037</v>
      </c>
      <c r="J3140">
        <v>3372059</v>
      </c>
      <c r="K3140" t="s">
        <v>52</v>
      </c>
      <c r="L3140" t="s">
        <v>12087</v>
      </c>
      <c r="M3140" t="s">
        <v>12087</v>
      </c>
      <c r="O3140" t="s">
        <v>702</v>
      </c>
      <c r="S3140">
        <v>1023</v>
      </c>
      <c r="T3140">
        <v>340</v>
      </c>
    </row>
    <row r="3141" spans="1:20" x14ac:dyDescent="0.25">
      <c r="A3141" t="s">
        <v>12088</v>
      </c>
      <c r="B3141" t="s">
        <v>29</v>
      </c>
      <c r="C3141" t="s">
        <v>30</v>
      </c>
      <c r="D3141" t="s">
        <v>22</v>
      </c>
      <c r="E3141" t="s">
        <v>23</v>
      </c>
      <c r="F3141" t="s">
        <v>5</v>
      </c>
      <c r="H3141" t="s">
        <v>24</v>
      </c>
      <c r="I3141">
        <v>3372325</v>
      </c>
      <c r="J3141">
        <v>3373002</v>
      </c>
      <c r="K3141" t="s">
        <v>25</v>
      </c>
      <c r="L3141" t="s">
        <v>12090</v>
      </c>
      <c r="M3141" t="s">
        <v>12090</v>
      </c>
      <c r="O3141" t="s">
        <v>480</v>
      </c>
      <c r="S3141">
        <v>678</v>
      </c>
      <c r="T3141">
        <v>225</v>
      </c>
    </row>
    <row r="3142" spans="1:20" x14ac:dyDescent="0.25">
      <c r="A3142" t="s">
        <v>12091</v>
      </c>
      <c r="B3142" t="s">
        <v>29</v>
      </c>
      <c r="C3142" t="s">
        <v>30</v>
      </c>
      <c r="D3142" t="s">
        <v>22</v>
      </c>
      <c r="E3142" t="s">
        <v>23</v>
      </c>
      <c r="F3142" t="s">
        <v>5</v>
      </c>
      <c r="H3142" t="s">
        <v>24</v>
      </c>
      <c r="I3142">
        <v>3373057</v>
      </c>
      <c r="J3142">
        <v>3375369</v>
      </c>
      <c r="K3142" t="s">
        <v>52</v>
      </c>
      <c r="L3142" t="s">
        <v>12093</v>
      </c>
      <c r="M3142" t="s">
        <v>12093</v>
      </c>
      <c r="O3142" t="s">
        <v>1994</v>
      </c>
      <c r="S3142">
        <v>2313</v>
      </c>
      <c r="T3142">
        <v>770</v>
      </c>
    </row>
    <row r="3143" spans="1:20" x14ac:dyDescent="0.25">
      <c r="A3143" t="s">
        <v>12094</v>
      </c>
      <c r="B3143" t="s">
        <v>29</v>
      </c>
      <c r="C3143" t="s">
        <v>30</v>
      </c>
      <c r="D3143" t="s">
        <v>22</v>
      </c>
      <c r="E3143" t="s">
        <v>23</v>
      </c>
      <c r="F3143" t="s">
        <v>5</v>
      </c>
      <c r="H3143" t="s">
        <v>24</v>
      </c>
      <c r="I3143">
        <v>3375302</v>
      </c>
      <c r="J3143">
        <v>3376576</v>
      </c>
      <c r="K3143" t="s">
        <v>52</v>
      </c>
      <c r="L3143" t="s">
        <v>12096</v>
      </c>
      <c r="M3143" t="s">
        <v>12096</v>
      </c>
      <c r="O3143" t="s">
        <v>12097</v>
      </c>
      <c r="S3143">
        <v>1275</v>
      </c>
      <c r="T3143">
        <v>424</v>
      </c>
    </row>
    <row r="3144" spans="1:20" x14ac:dyDescent="0.25">
      <c r="A3144" t="s">
        <v>12098</v>
      </c>
      <c r="B3144" t="s">
        <v>29</v>
      </c>
      <c r="C3144" t="s">
        <v>30</v>
      </c>
      <c r="D3144" t="s">
        <v>22</v>
      </c>
      <c r="E3144" t="s">
        <v>23</v>
      </c>
      <c r="F3144" t="s">
        <v>5</v>
      </c>
      <c r="H3144" t="s">
        <v>24</v>
      </c>
      <c r="I3144">
        <v>3376709</v>
      </c>
      <c r="J3144">
        <v>3377812</v>
      </c>
      <c r="K3144" t="s">
        <v>52</v>
      </c>
      <c r="L3144" t="s">
        <v>12100</v>
      </c>
      <c r="M3144" t="s">
        <v>12100</v>
      </c>
      <c r="O3144" t="s">
        <v>2470</v>
      </c>
      <c r="S3144">
        <v>1104</v>
      </c>
      <c r="T3144">
        <v>367</v>
      </c>
    </row>
    <row r="3145" spans="1:20" x14ac:dyDescent="0.25">
      <c r="A3145" t="s">
        <v>12101</v>
      </c>
      <c r="B3145" t="s">
        <v>29</v>
      </c>
      <c r="C3145" t="s">
        <v>30</v>
      </c>
      <c r="D3145" t="s">
        <v>22</v>
      </c>
      <c r="E3145" t="s">
        <v>23</v>
      </c>
      <c r="F3145" t="s">
        <v>5</v>
      </c>
      <c r="H3145" t="s">
        <v>24</v>
      </c>
      <c r="I3145">
        <v>3377987</v>
      </c>
      <c r="J3145">
        <v>3379369</v>
      </c>
      <c r="K3145" t="s">
        <v>52</v>
      </c>
      <c r="L3145" t="s">
        <v>12103</v>
      </c>
      <c r="M3145" t="s">
        <v>12103</v>
      </c>
      <c r="O3145" t="s">
        <v>12104</v>
      </c>
      <c r="S3145">
        <v>1383</v>
      </c>
      <c r="T3145">
        <v>460</v>
      </c>
    </row>
    <row r="3146" spans="1:20" x14ac:dyDescent="0.25">
      <c r="A3146" t="s">
        <v>12105</v>
      </c>
      <c r="B3146" t="s">
        <v>29</v>
      </c>
      <c r="C3146" t="s">
        <v>30</v>
      </c>
      <c r="D3146" t="s">
        <v>22</v>
      </c>
      <c r="E3146" t="s">
        <v>23</v>
      </c>
      <c r="F3146" t="s">
        <v>5</v>
      </c>
      <c r="H3146" t="s">
        <v>24</v>
      </c>
      <c r="I3146">
        <v>3379693</v>
      </c>
      <c r="J3146">
        <v>3380616</v>
      </c>
      <c r="K3146" t="s">
        <v>25</v>
      </c>
      <c r="L3146" t="s">
        <v>12107</v>
      </c>
      <c r="M3146" t="s">
        <v>12107</v>
      </c>
      <c r="O3146" t="s">
        <v>56</v>
      </c>
      <c r="S3146">
        <v>924</v>
      </c>
      <c r="T3146">
        <v>307</v>
      </c>
    </row>
    <row r="3147" spans="1:20" x14ac:dyDescent="0.25">
      <c r="A3147" t="s">
        <v>12108</v>
      </c>
      <c r="B3147" t="s">
        <v>29</v>
      </c>
      <c r="C3147" t="s">
        <v>30</v>
      </c>
      <c r="D3147" t="s">
        <v>22</v>
      </c>
      <c r="E3147" t="s">
        <v>23</v>
      </c>
      <c r="F3147" t="s">
        <v>5</v>
      </c>
      <c r="H3147" t="s">
        <v>24</v>
      </c>
      <c r="I3147">
        <v>3380698</v>
      </c>
      <c r="J3147">
        <v>3381447</v>
      </c>
      <c r="K3147" t="s">
        <v>25</v>
      </c>
      <c r="L3147" t="s">
        <v>12110</v>
      </c>
      <c r="M3147" t="s">
        <v>12110</v>
      </c>
      <c r="O3147" t="s">
        <v>56</v>
      </c>
      <c r="S3147">
        <v>750</v>
      </c>
      <c r="T3147">
        <v>249</v>
      </c>
    </row>
    <row r="3148" spans="1:20" x14ac:dyDescent="0.25">
      <c r="A3148" t="s">
        <v>12111</v>
      </c>
      <c r="B3148" t="s">
        <v>29</v>
      </c>
      <c r="C3148" t="s">
        <v>30</v>
      </c>
      <c r="D3148" t="s">
        <v>22</v>
      </c>
      <c r="E3148" t="s">
        <v>23</v>
      </c>
      <c r="F3148" t="s">
        <v>5</v>
      </c>
      <c r="H3148" t="s">
        <v>24</v>
      </c>
      <c r="I3148">
        <v>3381454</v>
      </c>
      <c r="J3148">
        <v>3381732</v>
      </c>
      <c r="K3148" t="s">
        <v>52</v>
      </c>
      <c r="L3148" t="s">
        <v>12113</v>
      </c>
      <c r="M3148" t="s">
        <v>12113</v>
      </c>
      <c r="O3148" t="s">
        <v>12114</v>
      </c>
      <c r="S3148">
        <v>279</v>
      </c>
      <c r="T3148">
        <v>92</v>
      </c>
    </row>
    <row r="3149" spans="1:20" x14ac:dyDescent="0.25">
      <c r="A3149" t="s">
        <v>12116</v>
      </c>
      <c r="B3149" t="s">
        <v>29</v>
      </c>
      <c r="C3149" t="s">
        <v>30</v>
      </c>
      <c r="D3149" t="s">
        <v>22</v>
      </c>
      <c r="E3149" t="s">
        <v>23</v>
      </c>
      <c r="F3149" t="s">
        <v>5</v>
      </c>
      <c r="H3149" t="s">
        <v>24</v>
      </c>
      <c r="I3149">
        <v>3381849</v>
      </c>
      <c r="J3149">
        <v>3382631</v>
      </c>
      <c r="K3149" t="s">
        <v>25</v>
      </c>
      <c r="L3149" t="s">
        <v>12118</v>
      </c>
      <c r="M3149" t="s">
        <v>12118</v>
      </c>
      <c r="O3149" t="s">
        <v>12119</v>
      </c>
      <c r="P3149" t="s">
        <v>12115</v>
      </c>
      <c r="S3149">
        <v>783</v>
      </c>
      <c r="T3149">
        <v>260</v>
      </c>
    </row>
    <row r="3150" spans="1:20" x14ac:dyDescent="0.25">
      <c r="A3150" t="s">
        <v>12120</v>
      </c>
      <c r="B3150" t="s">
        <v>29</v>
      </c>
      <c r="C3150" t="s">
        <v>30</v>
      </c>
      <c r="D3150" t="s">
        <v>22</v>
      </c>
      <c r="E3150" t="s">
        <v>23</v>
      </c>
      <c r="F3150" t="s">
        <v>5</v>
      </c>
      <c r="H3150" t="s">
        <v>24</v>
      </c>
      <c r="I3150">
        <v>3382631</v>
      </c>
      <c r="J3150">
        <v>3383272</v>
      </c>
      <c r="K3150" t="s">
        <v>25</v>
      </c>
      <c r="L3150" t="s">
        <v>12122</v>
      </c>
      <c r="M3150" t="s">
        <v>12122</v>
      </c>
      <c r="O3150" t="s">
        <v>6690</v>
      </c>
      <c r="S3150">
        <v>642</v>
      </c>
      <c r="T3150">
        <v>213</v>
      </c>
    </row>
    <row r="3151" spans="1:20" x14ac:dyDescent="0.25">
      <c r="A3151" t="s">
        <v>12124</v>
      </c>
      <c r="B3151" t="s">
        <v>29</v>
      </c>
      <c r="C3151" t="s">
        <v>30</v>
      </c>
      <c r="D3151" t="s">
        <v>22</v>
      </c>
      <c r="E3151" t="s">
        <v>23</v>
      </c>
      <c r="F3151" t="s">
        <v>5</v>
      </c>
      <c r="H3151" t="s">
        <v>24</v>
      </c>
      <c r="I3151">
        <v>3383269</v>
      </c>
      <c r="J3151">
        <v>3384912</v>
      </c>
      <c r="K3151" t="s">
        <v>25</v>
      </c>
      <c r="L3151" t="s">
        <v>12126</v>
      </c>
      <c r="M3151" t="s">
        <v>12126</v>
      </c>
      <c r="O3151" t="s">
        <v>12127</v>
      </c>
      <c r="P3151" t="s">
        <v>12123</v>
      </c>
      <c r="S3151">
        <v>1644</v>
      </c>
      <c r="T3151">
        <v>547</v>
      </c>
    </row>
    <row r="3152" spans="1:20" x14ac:dyDescent="0.25">
      <c r="A3152" t="s">
        <v>12129</v>
      </c>
      <c r="B3152" t="s">
        <v>29</v>
      </c>
      <c r="C3152" t="s">
        <v>30</v>
      </c>
      <c r="D3152" t="s">
        <v>22</v>
      </c>
      <c r="E3152" t="s">
        <v>23</v>
      </c>
      <c r="F3152" t="s">
        <v>5</v>
      </c>
      <c r="H3152" t="s">
        <v>24</v>
      </c>
      <c r="I3152">
        <v>3384940</v>
      </c>
      <c r="J3152">
        <v>3385356</v>
      </c>
      <c r="K3152" t="s">
        <v>25</v>
      </c>
      <c r="L3152" t="s">
        <v>12131</v>
      </c>
      <c r="M3152" t="s">
        <v>12131</v>
      </c>
      <c r="O3152" t="s">
        <v>12132</v>
      </c>
      <c r="P3152" t="s">
        <v>12128</v>
      </c>
      <c r="S3152">
        <v>417</v>
      </c>
      <c r="T3152">
        <v>138</v>
      </c>
    </row>
    <row r="3153" spans="1:20" x14ac:dyDescent="0.25">
      <c r="A3153" t="s">
        <v>12133</v>
      </c>
      <c r="B3153" t="s">
        <v>29</v>
      </c>
      <c r="C3153" t="s">
        <v>30</v>
      </c>
      <c r="D3153" t="s">
        <v>22</v>
      </c>
      <c r="E3153" t="s">
        <v>23</v>
      </c>
      <c r="F3153" t="s">
        <v>5</v>
      </c>
      <c r="H3153" t="s">
        <v>24</v>
      </c>
      <c r="I3153">
        <v>3385369</v>
      </c>
      <c r="J3153">
        <v>3385698</v>
      </c>
      <c r="K3153" t="s">
        <v>25</v>
      </c>
      <c r="L3153" t="s">
        <v>12135</v>
      </c>
      <c r="M3153" t="s">
        <v>12135</v>
      </c>
      <c r="O3153" t="s">
        <v>12136</v>
      </c>
      <c r="S3153">
        <v>330</v>
      </c>
      <c r="T3153">
        <v>109</v>
      </c>
    </row>
    <row r="3154" spans="1:20" x14ac:dyDescent="0.25">
      <c r="A3154" t="s">
        <v>12138</v>
      </c>
      <c r="B3154" t="s">
        <v>29</v>
      </c>
      <c r="C3154" t="s">
        <v>30</v>
      </c>
      <c r="D3154" t="s">
        <v>22</v>
      </c>
      <c r="E3154" t="s">
        <v>23</v>
      </c>
      <c r="F3154" t="s">
        <v>5</v>
      </c>
      <c r="H3154" t="s">
        <v>24</v>
      </c>
      <c r="I3154">
        <v>3385785</v>
      </c>
      <c r="J3154">
        <v>3386012</v>
      </c>
      <c r="K3154" t="s">
        <v>25</v>
      </c>
      <c r="L3154" t="s">
        <v>12140</v>
      </c>
      <c r="M3154" t="s">
        <v>12140</v>
      </c>
      <c r="O3154" t="s">
        <v>12141</v>
      </c>
      <c r="P3154" t="s">
        <v>12137</v>
      </c>
      <c r="S3154">
        <v>228</v>
      </c>
      <c r="T3154">
        <v>75</v>
      </c>
    </row>
    <row r="3155" spans="1:20" x14ac:dyDescent="0.25">
      <c r="A3155" t="s">
        <v>12143</v>
      </c>
      <c r="B3155" t="s">
        <v>29</v>
      </c>
      <c r="C3155" t="s">
        <v>30</v>
      </c>
      <c r="D3155" t="s">
        <v>22</v>
      </c>
      <c r="E3155" t="s">
        <v>23</v>
      </c>
      <c r="F3155" t="s">
        <v>5</v>
      </c>
      <c r="H3155" t="s">
        <v>24</v>
      </c>
      <c r="I3155">
        <v>3386024</v>
      </c>
      <c r="J3155">
        <v>3386479</v>
      </c>
      <c r="K3155" t="s">
        <v>25</v>
      </c>
      <c r="L3155" t="s">
        <v>12145</v>
      </c>
      <c r="M3155" t="s">
        <v>12145</v>
      </c>
      <c r="O3155" t="s">
        <v>12146</v>
      </c>
      <c r="P3155" t="s">
        <v>12142</v>
      </c>
      <c r="S3155">
        <v>456</v>
      </c>
      <c r="T3155">
        <v>151</v>
      </c>
    </row>
    <row r="3156" spans="1:20" x14ac:dyDescent="0.25">
      <c r="A3156" t="s">
        <v>12148</v>
      </c>
      <c r="B3156" t="s">
        <v>29</v>
      </c>
      <c r="C3156" t="s">
        <v>30</v>
      </c>
      <c r="D3156" t="s">
        <v>22</v>
      </c>
      <c r="E3156" t="s">
        <v>23</v>
      </c>
      <c r="F3156" t="s">
        <v>5</v>
      </c>
      <c r="H3156" t="s">
        <v>24</v>
      </c>
      <c r="I3156">
        <v>3386476</v>
      </c>
      <c r="J3156">
        <v>3387258</v>
      </c>
      <c r="K3156" t="s">
        <v>25</v>
      </c>
      <c r="L3156" t="s">
        <v>12150</v>
      </c>
      <c r="M3156" t="s">
        <v>12150</v>
      </c>
      <c r="O3156" t="s">
        <v>12151</v>
      </c>
      <c r="P3156" t="s">
        <v>12147</v>
      </c>
      <c r="S3156">
        <v>783</v>
      </c>
      <c r="T3156">
        <v>260</v>
      </c>
    </row>
    <row r="3157" spans="1:20" x14ac:dyDescent="0.25">
      <c r="A3157" t="s">
        <v>12152</v>
      </c>
      <c r="B3157" t="s">
        <v>29</v>
      </c>
      <c r="C3157" t="s">
        <v>30</v>
      </c>
      <c r="D3157" t="s">
        <v>22</v>
      </c>
      <c r="E3157" t="s">
        <v>23</v>
      </c>
      <c r="F3157" t="s">
        <v>5</v>
      </c>
      <c r="H3157" t="s">
        <v>24</v>
      </c>
      <c r="I3157">
        <v>3387258</v>
      </c>
      <c r="J3157">
        <v>3387977</v>
      </c>
      <c r="K3157" t="s">
        <v>25</v>
      </c>
      <c r="L3157" t="s">
        <v>12154</v>
      </c>
      <c r="M3157" t="s">
        <v>12154</v>
      </c>
      <c r="O3157" t="s">
        <v>11025</v>
      </c>
      <c r="S3157">
        <v>720</v>
      </c>
      <c r="T3157">
        <v>239</v>
      </c>
    </row>
    <row r="3158" spans="1:20" x14ac:dyDescent="0.25">
      <c r="A3158" t="s">
        <v>12155</v>
      </c>
      <c r="B3158" t="s">
        <v>29</v>
      </c>
      <c r="C3158" t="s">
        <v>30</v>
      </c>
      <c r="D3158" t="s">
        <v>22</v>
      </c>
      <c r="E3158" t="s">
        <v>23</v>
      </c>
      <c r="F3158" t="s">
        <v>5</v>
      </c>
      <c r="H3158" t="s">
        <v>24</v>
      </c>
      <c r="I3158">
        <v>3387999</v>
      </c>
      <c r="J3158">
        <v>3388913</v>
      </c>
      <c r="K3158" t="s">
        <v>52</v>
      </c>
      <c r="L3158" t="s">
        <v>12157</v>
      </c>
      <c r="M3158" t="s">
        <v>12157</v>
      </c>
      <c r="O3158" t="s">
        <v>12158</v>
      </c>
      <c r="S3158">
        <v>915</v>
      </c>
      <c r="T3158">
        <v>304</v>
      </c>
    </row>
    <row r="3159" spans="1:20" x14ac:dyDescent="0.25">
      <c r="A3159" t="s">
        <v>12159</v>
      </c>
      <c r="B3159" t="s">
        <v>29</v>
      </c>
      <c r="C3159" t="s">
        <v>30</v>
      </c>
      <c r="D3159" t="s">
        <v>22</v>
      </c>
      <c r="E3159" t="s">
        <v>23</v>
      </c>
      <c r="F3159" t="s">
        <v>5</v>
      </c>
      <c r="H3159" t="s">
        <v>24</v>
      </c>
      <c r="I3159">
        <v>3389006</v>
      </c>
      <c r="J3159">
        <v>3390232</v>
      </c>
      <c r="K3159" t="s">
        <v>52</v>
      </c>
      <c r="L3159" t="s">
        <v>12161</v>
      </c>
      <c r="M3159" t="s">
        <v>12161</v>
      </c>
      <c r="O3159" t="s">
        <v>12162</v>
      </c>
      <c r="S3159">
        <v>1227</v>
      </c>
      <c r="T3159">
        <v>408</v>
      </c>
    </row>
    <row r="3160" spans="1:20" x14ac:dyDescent="0.25">
      <c r="A3160" t="s">
        <v>12164</v>
      </c>
      <c r="B3160" t="s">
        <v>29</v>
      </c>
      <c r="C3160" t="s">
        <v>30</v>
      </c>
      <c r="D3160" t="s">
        <v>22</v>
      </c>
      <c r="E3160" t="s">
        <v>23</v>
      </c>
      <c r="F3160" t="s">
        <v>5</v>
      </c>
      <c r="H3160" t="s">
        <v>24</v>
      </c>
      <c r="I3160">
        <v>3390222</v>
      </c>
      <c r="J3160">
        <v>3391508</v>
      </c>
      <c r="K3160" t="s">
        <v>52</v>
      </c>
      <c r="L3160" t="s">
        <v>12166</v>
      </c>
      <c r="M3160" t="s">
        <v>12166</v>
      </c>
      <c r="O3160" t="s">
        <v>12167</v>
      </c>
      <c r="P3160" t="s">
        <v>12163</v>
      </c>
      <c r="S3160">
        <v>1287</v>
      </c>
      <c r="T3160">
        <v>428</v>
      </c>
    </row>
    <row r="3161" spans="1:20" x14ac:dyDescent="0.25">
      <c r="A3161" t="s">
        <v>12169</v>
      </c>
      <c r="B3161" t="s">
        <v>29</v>
      </c>
      <c r="C3161" t="s">
        <v>30</v>
      </c>
      <c r="D3161" t="s">
        <v>22</v>
      </c>
      <c r="E3161" t="s">
        <v>23</v>
      </c>
      <c r="F3161" t="s">
        <v>5</v>
      </c>
      <c r="H3161" t="s">
        <v>24</v>
      </c>
      <c r="I3161">
        <v>3391513</v>
      </c>
      <c r="J3161">
        <v>3392832</v>
      </c>
      <c r="K3161" t="s">
        <v>52</v>
      </c>
      <c r="L3161" t="s">
        <v>12171</v>
      </c>
      <c r="M3161" t="s">
        <v>12171</v>
      </c>
      <c r="O3161" t="s">
        <v>12172</v>
      </c>
      <c r="P3161" t="s">
        <v>12168</v>
      </c>
      <c r="S3161">
        <v>1320</v>
      </c>
      <c r="T3161">
        <v>439</v>
      </c>
    </row>
    <row r="3162" spans="1:20" x14ac:dyDescent="0.25">
      <c r="A3162" t="s">
        <v>12173</v>
      </c>
      <c r="B3162" t="s">
        <v>29</v>
      </c>
      <c r="C3162" t="s">
        <v>30</v>
      </c>
      <c r="D3162" t="s">
        <v>22</v>
      </c>
      <c r="E3162" t="s">
        <v>23</v>
      </c>
      <c r="F3162" t="s">
        <v>5</v>
      </c>
      <c r="H3162" t="s">
        <v>24</v>
      </c>
      <c r="I3162">
        <v>3392845</v>
      </c>
      <c r="J3162">
        <v>3393441</v>
      </c>
      <c r="K3162" t="s">
        <v>52</v>
      </c>
      <c r="L3162" t="s">
        <v>12175</v>
      </c>
      <c r="M3162" t="s">
        <v>12175</v>
      </c>
      <c r="O3162" t="s">
        <v>12176</v>
      </c>
      <c r="S3162">
        <v>597</v>
      </c>
      <c r="T3162">
        <v>198</v>
      </c>
    </row>
    <row r="3163" spans="1:20" x14ac:dyDescent="0.25">
      <c r="A3163" t="s">
        <v>12177</v>
      </c>
      <c r="B3163" t="s">
        <v>29</v>
      </c>
      <c r="C3163" t="s">
        <v>30</v>
      </c>
      <c r="D3163" t="s">
        <v>22</v>
      </c>
      <c r="E3163" t="s">
        <v>23</v>
      </c>
      <c r="F3163" t="s">
        <v>5</v>
      </c>
      <c r="H3163" t="s">
        <v>24</v>
      </c>
      <c r="I3163">
        <v>3393626</v>
      </c>
      <c r="J3163">
        <v>3394207</v>
      </c>
      <c r="K3163" t="s">
        <v>25</v>
      </c>
      <c r="L3163" t="s">
        <v>12179</v>
      </c>
      <c r="M3163" t="s">
        <v>12179</v>
      </c>
      <c r="O3163" t="s">
        <v>12180</v>
      </c>
      <c r="S3163">
        <v>582</v>
      </c>
      <c r="T3163">
        <v>193</v>
      </c>
    </row>
    <row r="3164" spans="1:20" x14ac:dyDescent="0.25">
      <c r="A3164" t="s">
        <v>12181</v>
      </c>
      <c r="B3164" t="s">
        <v>29</v>
      </c>
      <c r="C3164" t="s">
        <v>30</v>
      </c>
      <c r="D3164" t="s">
        <v>22</v>
      </c>
      <c r="E3164" t="s">
        <v>23</v>
      </c>
      <c r="F3164" t="s">
        <v>5</v>
      </c>
      <c r="H3164" t="s">
        <v>24</v>
      </c>
      <c r="I3164">
        <v>3394212</v>
      </c>
      <c r="J3164">
        <v>3394727</v>
      </c>
      <c r="K3164" t="s">
        <v>52</v>
      </c>
      <c r="L3164" t="s">
        <v>12183</v>
      </c>
      <c r="M3164" t="s">
        <v>12183</v>
      </c>
      <c r="O3164" t="s">
        <v>12184</v>
      </c>
      <c r="S3164">
        <v>516</v>
      </c>
      <c r="T3164">
        <v>171</v>
      </c>
    </row>
    <row r="3165" spans="1:20" x14ac:dyDescent="0.25">
      <c r="A3165" t="s">
        <v>12185</v>
      </c>
      <c r="B3165" t="s">
        <v>29</v>
      </c>
      <c r="C3165" t="s">
        <v>30</v>
      </c>
      <c r="D3165" t="s">
        <v>22</v>
      </c>
      <c r="E3165" t="s">
        <v>23</v>
      </c>
      <c r="F3165" t="s">
        <v>5</v>
      </c>
      <c r="H3165" t="s">
        <v>24</v>
      </c>
      <c r="I3165">
        <v>3394797</v>
      </c>
      <c r="J3165">
        <v>3395510</v>
      </c>
      <c r="K3165" t="s">
        <v>25</v>
      </c>
      <c r="L3165" t="s">
        <v>12187</v>
      </c>
      <c r="M3165" t="s">
        <v>12187</v>
      </c>
      <c r="O3165" t="s">
        <v>695</v>
      </c>
      <c r="S3165">
        <v>714</v>
      </c>
      <c r="T3165">
        <v>237</v>
      </c>
    </row>
    <row r="3166" spans="1:20" x14ac:dyDescent="0.25">
      <c r="A3166" t="s">
        <v>12188</v>
      </c>
      <c r="B3166" t="s">
        <v>29</v>
      </c>
      <c r="C3166" t="s">
        <v>30</v>
      </c>
      <c r="D3166" t="s">
        <v>22</v>
      </c>
      <c r="E3166" t="s">
        <v>23</v>
      </c>
      <c r="F3166" t="s">
        <v>5</v>
      </c>
      <c r="H3166" t="s">
        <v>24</v>
      </c>
      <c r="I3166">
        <v>3395507</v>
      </c>
      <c r="J3166">
        <v>3396784</v>
      </c>
      <c r="K3166" t="s">
        <v>25</v>
      </c>
      <c r="L3166" t="s">
        <v>12190</v>
      </c>
      <c r="M3166" t="s">
        <v>12190</v>
      </c>
      <c r="O3166" t="s">
        <v>115</v>
      </c>
      <c r="S3166">
        <v>1278</v>
      </c>
      <c r="T3166">
        <v>425</v>
      </c>
    </row>
    <row r="3167" spans="1:20" x14ac:dyDescent="0.25">
      <c r="A3167" t="s">
        <v>12191</v>
      </c>
      <c r="B3167" t="s">
        <v>29</v>
      </c>
      <c r="C3167" t="s">
        <v>30</v>
      </c>
      <c r="D3167" t="s">
        <v>22</v>
      </c>
      <c r="E3167" t="s">
        <v>23</v>
      </c>
      <c r="F3167" t="s">
        <v>5</v>
      </c>
      <c r="H3167" t="s">
        <v>24</v>
      </c>
      <c r="I3167">
        <v>3396903</v>
      </c>
      <c r="J3167">
        <v>3397109</v>
      </c>
      <c r="K3167" t="s">
        <v>25</v>
      </c>
      <c r="L3167" t="s">
        <v>12193</v>
      </c>
      <c r="M3167" t="s">
        <v>12193</v>
      </c>
      <c r="O3167" t="s">
        <v>12194</v>
      </c>
      <c r="S3167">
        <v>207</v>
      </c>
      <c r="T3167">
        <v>68</v>
      </c>
    </row>
    <row r="3168" spans="1:20" x14ac:dyDescent="0.25">
      <c r="A3168" t="s">
        <v>12195</v>
      </c>
      <c r="B3168" t="s">
        <v>29</v>
      </c>
      <c r="C3168" t="s">
        <v>30</v>
      </c>
      <c r="D3168" t="s">
        <v>22</v>
      </c>
      <c r="E3168" t="s">
        <v>23</v>
      </c>
      <c r="F3168" t="s">
        <v>5</v>
      </c>
      <c r="H3168" t="s">
        <v>24</v>
      </c>
      <c r="I3168">
        <v>3397109</v>
      </c>
      <c r="J3168">
        <v>3397405</v>
      </c>
      <c r="K3168" t="s">
        <v>25</v>
      </c>
      <c r="L3168" t="s">
        <v>12197</v>
      </c>
      <c r="M3168" t="s">
        <v>12197</v>
      </c>
      <c r="O3168" t="s">
        <v>12198</v>
      </c>
      <c r="S3168">
        <v>297</v>
      </c>
      <c r="T3168">
        <v>98</v>
      </c>
    </row>
    <row r="3169" spans="1:20" x14ac:dyDescent="0.25">
      <c r="A3169" t="s">
        <v>12200</v>
      </c>
      <c r="B3169" t="s">
        <v>3025</v>
      </c>
      <c r="C3169" t="s">
        <v>12201</v>
      </c>
      <c r="D3169" t="s">
        <v>22</v>
      </c>
      <c r="E3169" t="s">
        <v>23</v>
      </c>
      <c r="F3169" t="s">
        <v>5</v>
      </c>
      <c r="H3169" t="s">
        <v>24</v>
      </c>
      <c r="I3169">
        <v>3397467</v>
      </c>
      <c r="J3169">
        <v>3397647</v>
      </c>
      <c r="K3169" t="s">
        <v>25</v>
      </c>
      <c r="O3169" t="s">
        <v>12202</v>
      </c>
      <c r="P3169" t="s">
        <v>12199</v>
      </c>
      <c r="S3169">
        <v>181</v>
      </c>
    </row>
    <row r="3170" spans="1:20" x14ac:dyDescent="0.25">
      <c r="A3170" t="s">
        <v>12203</v>
      </c>
      <c r="B3170" t="s">
        <v>29</v>
      </c>
      <c r="C3170" t="s">
        <v>30</v>
      </c>
      <c r="D3170" t="s">
        <v>22</v>
      </c>
      <c r="E3170" t="s">
        <v>23</v>
      </c>
      <c r="F3170" t="s">
        <v>5</v>
      </c>
      <c r="H3170" t="s">
        <v>24</v>
      </c>
      <c r="I3170">
        <v>3397655</v>
      </c>
      <c r="J3170">
        <v>3399439</v>
      </c>
      <c r="K3170" t="s">
        <v>52</v>
      </c>
      <c r="L3170" t="s">
        <v>12205</v>
      </c>
      <c r="M3170" t="s">
        <v>12205</v>
      </c>
      <c r="O3170" t="s">
        <v>12206</v>
      </c>
      <c r="S3170">
        <v>1785</v>
      </c>
      <c r="T3170">
        <v>594</v>
      </c>
    </row>
    <row r="3171" spans="1:20" x14ac:dyDescent="0.25">
      <c r="A3171" t="s">
        <v>12207</v>
      </c>
      <c r="B3171" t="s">
        <v>29</v>
      </c>
      <c r="C3171" t="s">
        <v>30</v>
      </c>
      <c r="D3171" t="s">
        <v>22</v>
      </c>
      <c r="E3171" t="s">
        <v>23</v>
      </c>
      <c r="F3171" t="s">
        <v>5</v>
      </c>
      <c r="H3171" t="s">
        <v>24</v>
      </c>
      <c r="I3171">
        <v>3399558</v>
      </c>
      <c r="J3171">
        <v>3400193</v>
      </c>
      <c r="K3171" t="s">
        <v>25</v>
      </c>
      <c r="L3171" t="s">
        <v>12209</v>
      </c>
      <c r="M3171" t="s">
        <v>12209</v>
      </c>
      <c r="O3171" t="s">
        <v>12210</v>
      </c>
      <c r="S3171">
        <v>636</v>
      </c>
      <c r="T3171">
        <v>211</v>
      </c>
    </row>
    <row r="3172" spans="1:20" x14ac:dyDescent="0.25">
      <c r="A3172" t="s">
        <v>12211</v>
      </c>
      <c r="B3172" t="s">
        <v>29</v>
      </c>
      <c r="C3172" t="s">
        <v>30</v>
      </c>
      <c r="D3172" t="s">
        <v>22</v>
      </c>
      <c r="E3172" t="s">
        <v>23</v>
      </c>
      <c r="F3172" t="s">
        <v>5</v>
      </c>
      <c r="H3172" t="s">
        <v>24</v>
      </c>
      <c r="I3172">
        <v>3400175</v>
      </c>
      <c r="J3172">
        <v>3400339</v>
      </c>
      <c r="K3172" t="s">
        <v>52</v>
      </c>
      <c r="L3172" t="s">
        <v>12213</v>
      </c>
      <c r="M3172" t="s">
        <v>12213</v>
      </c>
      <c r="O3172" t="s">
        <v>56</v>
      </c>
      <c r="S3172">
        <v>165</v>
      </c>
      <c r="T3172">
        <v>54</v>
      </c>
    </row>
    <row r="3173" spans="1:20" x14ac:dyDescent="0.25">
      <c r="A3173" t="s">
        <v>12215</v>
      </c>
      <c r="B3173" t="s">
        <v>29</v>
      </c>
      <c r="C3173" t="s">
        <v>30</v>
      </c>
      <c r="D3173" t="s">
        <v>22</v>
      </c>
      <c r="E3173" t="s">
        <v>23</v>
      </c>
      <c r="F3173" t="s">
        <v>5</v>
      </c>
      <c r="H3173" t="s">
        <v>24</v>
      </c>
      <c r="I3173">
        <v>3400490</v>
      </c>
      <c r="J3173">
        <v>3402025</v>
      </c>
      <c r="K3173" t="s">
        <v>52</v>
      </c>
      <c r="L3173" t="s">
        <v>12217</v>
      </c>
      <c r="M3173" t="s">
        <v>12217</v>
      </c>
      <c r="O3173" t="s">
        <v>12218</v>
      </c>
      <c r="P3173" t="s">
        <v>12214</v>
      </c>
      <c r="S3173">
        <v>1536</v>
      </c>
      <c r="T3173">
        <v>511</v>
      </c>
    </row>
    <row r="3174" spans="1:20" x14ac:dyDescent="0.25">
      <c r="A3174" t="s">
        <v>12220</v>
      </c>
      <c r="B3174" t="s">
        <v>29</v>
      </c>
      <c r="C3174" t="s">
        <v>30</v>
      </c>
      <c r="D3174" t="s">
        <v>22</v>
      </c>
      <c r="E3174" t="s">
        <v>23</v>
      </c>
      <c r="F3174" t="s">
        <v>5</v>
      </c>
      <c r="H3174" t="s">
        <v>24</v>
      </c>
      <c r="I3174">
        <v>3402160</v>
      </c>
      <c r="J3174">
        <v>3402837</v>
      </c>
      <c r="K3174" t="s">
        <v>25</v>
      </c>
      <c r="L3174" t="s">
        <v>12222</v>
      </c>
      <c r="M3174" t="s">
        <v>12222</v>
      </c>
      <c r="O3174" t="s">
        <v>12223</v>
      </c>
      <c r="P3174" t="s">
        <v>12219</v>
      </c>
      <c r="S3174">
        <v>678</v>
      </c>
      <c r="T3174">
        <v>225</v>
      </c>
    </row>
    <row r="3175" spans="1:20" x14ac:dyDescent="0.25">
      <c r="A3175" t="s">
        <v>12224</v>
      </c>
      <c r="B3175" t="s">
        <v>29</v>
      </c>
      <c r="C3175" t="s">
        <v>30</v>
      </c>
      <c r="D3175" t="s">
        <v>22</v>
      </c>
      <c r="E3175" t="s">
        <v>23</v>
      </c>
      <c r="F3175" t="s">
        <v>5</v>
      </c>
      <c r="H3175" t="s">
        <v>24</v>
      </c>
      <c r="I3175">
        <v>3402984</v>
      </c>
      <c r="J3175">
        <v>3404123</v>
      </c>
      <c r="K3175" t="s">
        <v>25</v>
      </c>
      <c r="L3175" t="s">
        <v>12226</v>
      </c>
      <c r="M3175" t="s">
        <v>12226</v>
      </c>
      <c r="O3175" t="s">
        <v>3291</v>
      </c>
      <c r="S3175">
        <v>1140</v>
      </c>
      <c r="T3175">
        <v>379</v>
      </c>
    </row>
    <row r="3176" spans="1:20" x14ac:dyDescent="0.25">
      <c r="A3176" t="s">
        <v>12228</v>
      </c>
      <c r="B3176" t="s">
        <v>29</v>
      </c>
      <c r="C3176" t="s">
        <v>30</v>
      </c>
      <c r="D3176" t="s">
        <v>22</v>
      </c>
      <c r="E3176" t="s">
        <v>23</v>
      </c>
      <c r="F3176" t="s">
        <v>5</v>
      </c>
      <c r="H3176" t="s">
        <v>24</v>
      </c>
      <c r="I3176">
        <v>3404221</v>
      </c>
      <c r="J3176">
        <v>3404748</v>
      </c>
      <c r="K3176" t="s">
        <v>25</v>
      </c>
      <c r="L3176" t="s">
        <v>12230</v>
      </c>
      <c r="M3176" t="s">
        <v>12230</v>
      </c>
      <c r="O3176" t="s">
        <v>12231</v>
      </c>
      <c r="P3176" t="s">
        <v>12227</v>
      </c>
      <c r="S3176">
        <v>528</v>
      </c>
      <c r="T3176">
        <v>175</v>
      </c>
    </row>
    <row r="3177" spans="1:20" x14ac:dyDescent="0.25">
      <c r="A3177" t="s">
        <v>12232</v>
      </c>
      <c r="B3177" t="s">
        <v>29</v>
      </c>
      <c r="C3177" t="s">
        <v>30</v>
      </c>
      <c r="D3177" t="s">
        <v>22</v>
      </c>
      <c r="E3177" t="s">
        <v>23</v>
      </c>
      <c r="F3177" t="s">
        <v>5</v>
      </c>
      <c r="H3177" t="s">
        <v>24</v>
      </c>
      <c r="I3177">
        <v>3404836</v>
      </c>
      <c r="J3177">
        <v>3405888</v>
      </c>
      <c r="K3177" t="s">
        <v>52</v>
      </c>
      <c r="L3177" t="s">
        <v>12234</v>
      </c>
      <c r="M3177" t="s">
        <v>12234</v>
      </c>
      <c r="O3177" t="s">
        <v>12235</v>
      </c>
      <c r="S3177">
        <v>1053</v>
      </c>
      <c r="T3177">
        <v>350</v>
      </c>
    </row>
    <row r="3178" spans="1:20" x14ac:dyDescent="0.25">
      <c r="A3178" t="s">
        <v>12236</v>
      </c>
      <c r="B3178" t="s">
        <v>29</v>
      </c>
      <c r="C3178" t="s">
        <v>30</v>
      </c>
      <c r="D3178" t="s">
        <v>22</v>
      </c>
      <c r="E3178" t="s">
        <v>23</v>
      </c>
      <c r="F3178" t="s">
        <v>5</v>
      </c>
      <c r="H3178" t="s">
        <v>24</v>
      </c>
      <c r="I3178">
        <v>3405911</v>
      </c>
      <c r="J3178">
        <v>3407902</v>
      </c>
      <c r="K3178" t="s">
        <v>52</v>
      </c>
      <c r="L3178" t="s">
        <v>12238</v>
      </c>
      <c r="M3178" t="s">
        <v>12238</v>
      </c>
      <c r="O3178" t="s">
        <v>753</v>
      </c>
      <c r="S3178">
        <v>1992</v>
      </c>
      <c r="T3178">
        <v>663</v>
      </c>
    </row>
    <row r="3179" spans="1:20" x14ac:dyDescent="0.25">
      <c r="A3179" t="s">
        <v>12239</v>
      </c>
      <c r="B3179" t="s">
        <v>29</v>
      </c>
      <c r="C3179" t="s">
        <v>30</v>
      </c>
      <c r="D3179" t="s">
        <v>22</v>
      </c>
      <c r="E3179" t="s">
        <v>23</v>
      </c>
      <c r="F3179" t="s">
        <v>5</v>
      </c>
      <c r="H3179" t="s">
        <v>24</v>
      </c>
      <c r="I3179">
        <v>3408116</v>
      </c>
      <c r="J3179">
        <v>3409729</v>
      </c>
      <c r="K3179" t="s">
        <v>25</v>
      </c>
      <c r="L3179" t="s">
        <v>12241</v>
      </c>
      <c r="M3179" t="s">
        <v>12241</v>
      </c>
      <c r="O3179" t="s">
        <v>220</v>
      </c>
      <c r="S3179">
        <v>1614</v>
      </c>
      <c r="T3179">
        <v>537</v>
      </c>
    </row>
    <row r="3180" spans="1:20" x14ac:dyDescent="0.25">
      <c r="A3180" t="s">
        <v>12243</v>
      </c>
      <c r="B3180" t="s">
        <v>29</v>
      </c>
      <c r="C3180" t="s">
        <v>30</v>
      </c>
      <c r="D3180" t="s">
        <v>22</v>
      </c>
      <c r="E3180" t="s">
        <v>23</v>
      </c>
      <c r="F3180" t="s">
        <v>5</v>
      </c>
      <c r="H3180" t="s">
        <v>24</v>
      </c>
      <c r="I3180">
        <v>3409985</v>
      </c>
      <c r="J3180">
        <v>3410425</v>
      </c>
      <c r="K3180" t="s">
        <v>25</v>
      </c>
      <c r="L3180" t="s">
        <v>12245</v>
      </c>
      <c r="M3180" t="s">
        <v>12245</v>
      </c>
      <c r="O3180" t="s">
        <v>12246</v>
      </c>
      <c r="P3180" t="s">
        <v>12242</v>
      </c>
      <c r="S3180">
        <v>441</v>
      </c>
      <c r="T3180">
        <v>146</v>
      </c>
    </row>
    <row r="3181" spans="1:20" x14ac:dyDescent="0.25">
      <c r="A3181" t="s">
        <v>12247</v>
      </c>
      <c r="B3181" t="s">
        <v>29</v>
      </c>
      <c r="C3181" t="s">
        <v>30</v>
      </c>
      <c r="D3181" t="s">
        <v>22</v>
      </c>
      <c r="E3181" t="s">
        <v>23</v>
      </c>
      <c r="F3181" t="s">
        <v>5</v>
      </c>
      <c r="H3181" t="s">
        <v>24</v>
      </c>
      <c r="I3181">
        <v>3410452</v>
      </c>
      <c r="J3181">
        <v>3410922</v>
      </c>
      <c r="K3181" t="s">
        <v>25</v>
      </c>
      <c r="L3181" t="s">
        <v>12249</v>
      </c>
      <c r="M3181" t="s">
        <v>12249</v>
      </c>
      <c r="O3181" t="s">
        <v>12250</v>
      </c>
      <c r="S3181">
        <v>471</v>
      </c>
      <c r="T3181">
        <v>156</v>
      </c>
    </row>
    <row r="3182" spans="1:20" x14ac:dyDescent="0.25">
      <c r="A3182" t="s">
        <v>12252</v>
      </c>
      <c r="B3182" t="s">
        <v>29</v>
      </c>
      <c r="C3182" t="s">
        <v>30</v>
      </c>
      <c r="D3182" t="s">
        <v>22</v>
      </c>
      <c r="E3182" t="s">
        <v>23</v>
      </c>
      <c r="F3182" t="s">
        <v>5</v>
      </c>
      <c r="H3182" t="s">
        <v>24</v>
      </c>
      <c r="I3182">
        <v>3410941</v>
      </c>
      <c r="J3182">
        <v>3412287</v>
      </c>
      <c r="K3182" t="s">
        <v>25</v>
      </c>
      <c r="L3182" t="s">
        <v>12254</v>
      </c>
      <c r="M3182" t="s">
        <v>12254</v>
      </c>
      <c r="O3182" t="s">
        <v>9732</v>
      </c>
      <c r="P3182" t="s">
        <v>12251</v>
      </c>
      <c r="S3182">
        <v>1347</v>
      </c>
      <c r="T3182">
        <v>448</v>
      </c>
    </row>
    <row r="3183" spans="1:20" x14ac:dyDescent="0.25">
      <c r="A3183" t="s">
        <v>12256</v>
      </c>
      <c r="B3183" t="s">
        <v>29</v>
      </c>
      <c r="C3183" t="s">
        <v>30</v>
      </c>
      <c r="D3183" t="s">
        <v>22</v>
      </c>
      <c r="E3183" t="s">
        <v>23</v>
      </c>
      <c r="F3183" t="s">
        <v>5</v>
      </c>
      <c r="H3183" t="s">
        <v>24</v>
      </c>
      <c r="I3183">
        <v>3412290</v>
      </c>
      <c r="J3183">
        <v>3413186</v>
      </c>
      <c r="K3183" t="s">
        <v>25</v>
      </c>
      <c r="L3183" t="s">
        <v>12258</v>
      </c>
      <c r="M3183" t="s">
        <v>12258</v>
      </c>
      <c r="O3183" t="s">
        <v>12259</v>
      </c>
      <c r="P3183" t="s">
        <v>12255</v>
      </c>
      <c r="S3183">
        <v>897</v>
      </c>
      <c r="T3183">
        <v>298</v>
      </c>
    </row>
    <row r="3184" spans="1:20" x14ac:dyDescent="0.25">
      <c r="A3184" t="s">
        <v>12260</v>
      </c>
      <c r="B3184" t="s">
        <v>29</v>
      </c>
      <c r="C3184" t="s">
        <v>30</v>
      </c>
      <c r="D3184" t="s">
        <v>22</v>
      </c>
      <c r="E3184" t="s">
        <v>23</v>
      </c>
      <c r="F3184" t="s">
        <v>5</v>
      </c>
      <c r="H3184" t="s">
        <v>24</v>
      </c>
      <c r="I3184">
        <v>3413260</v>
      </c>
      <c r="J3184">
        <v>3414525</v>
      </c>
      <c r="K3184" t="s">
        <v>25</v>
      </c>
      <c r="L3184" t="s">
        <v>12262</v>
      </c>
      <c r="M3184" t="s">
        <v>12262</v>
      </c>
      <c r="O3184" t="s">
        <v>12263</v>
      </c>
      <c r="S3184">
        <v>1266</v>
      </c>
      <c r="T3184">
        <v>421</v>
      </c>
    </row>
    <row r="3185" spans="1:20" x14ac:dyDescent="0.25">
      <c r="A3185" t="s">
        <v>12265</v>
      </c>
      <c r="B3185" t="s">
        <v>29</v>
      </c>
      <c r="C3185" t="s">
        <v>30</v>
      </c>
      <c r="D3185" t="s">
        <v>22</v>
      </c>
      <c r="E3185" t="s">
        <v>23</v>
      </c>
      <c r="F3185" t="s">
        <v>5</v>
      </c>
      <c r="H3185" t="s">
        <v>24</v>
      </c>
      <c r="I3185">
        <v>3414734</v>
      </c>
      <c r="J3185">
        <v>3415732</v>
      </c>
      <c r="K3185" t="s">
        <v>25</v>
      </c>
      <c r="L3185" t="s">
        <v>12267</v>
      </c>
      <c r="M3185" t="s">
        <v>12267</v>
      </c>
      <c r="O3185" t="s">
        <v>12268</v>
      </c>
      <c r="P3185" t="s">
        <v>12264</v>
      </c>
      <c r="S3185">
        <v>999</v>
      </c>
      <c r="T3185">
        <v>332</v>
      </c>
    </row>
    <row r="3186" spans="1:20" x14ac:dyDescent="0.25">
      <c r="A3186" t="s">
        <v>12270</v>
      </c>
      <c r="B3186" t="s">
        <v>29</v>
      </c>
      <c r="C3186" t="s">
        <v>30</v>
      </c>
      <c r="D3186" t="s">
        <v>22</v>
      </c>
      <c r="E3186" t="s">
        <v>23</v>
      </c>
      <c r="F3186" t="s">
        <v>5</v>
      </c>
      <c r="H3186" t="s">
        <v>24</v>
      </c>
      <c r="I3186">
        <v>3415729</v>
      </c>
      <c r="J3186">
        <v>3416046</v>
      </c>
      <c r="K3186" t="s">
        <v>25</v>
      </c>
      <c r="L3186" t="s">
        <v>12272</v>
      </c>
      <c r="M3186" t="s">
        <v>12272</v>
      </c>
      <c r="O3186" t="s">
        <v>12273</v>
      </c>
      <c r="P3186" t="s">
        <v>12269</v>
      </c>
      <c r="S3186">
        <v>318</v>
      </c>
      <c r="T3186">
        <v>105</v>
      </c>
    </row>
    <row r="3187" spans="1:20" x14ac:dyDescent="0.25">
      <c r="A3187" t="s">
        <v>12275</v>
      </c>
      <c r="B3187" t="s">
        <v>29</v>
      </c>
      <c r="C3187" t="s">
        <v>30</v>
      </c>
      <c r="D3187" t="s">
        <v>22</v>
      </c>
      <c r="E3187" t="s">
        <v>23</v>
      </c>
      <c r="F3187" t="s">
        <v>5</v>
      </c>
      <c r="H3187" t="s">
        <v>24</v>
      </c>
      <c r="I3187">
        <v>3416151</v>
      </c>
      <c r="J3187">
        <v>3417731</v>
      </c>
      <c r="K3187" t="s">
        <v>25</v>
      </c>
      <c r="L3187" t="s">
        <v>12277</v>
      </c>
      <c r="M3187" t="s">
        <v>12277</v>
      </c>
      <c r="O3187" t="s">
        <v>12278</v>
      </c>
      <c r="P3187" t="s">
        <v>12274</v>
      </c>
      <c r="S3187">
        <v>1581</v>
      </c>
      <c r="T3187">
        <v>526</v>
      </c>
    </row>
    <row r="3188" spans="1:20" x14ac:dyDescent="0.25">
      <c r="A3188" t="s">
        <v>12280</v>
      </c>
      <c r="B3188" t="s">
        <v>29</v>
      </c>
      <c r="C3188" t="s">
        <v>30</v>
      </c>
      <c r="D3188" t="s">
        <v>22</v>
      </c>
      <c r="E3188" t="s">
        <v>23</v>
      </c>
      <c r="F3188" t="s">
        <v>5</v>
      </c>
      <c r="H3188" t="s">
        <v>24</v>
      </c>
      <c r="I3188">
        <v>3417754</v>
      </c>
      <c r="J3188">
        <v>3419040</v>
      </c>
      <c r="K3188" t="s">
        <v>25</v>
      </c>
      <c r="L3188" t="s">
        <v>12282</v>
      </c>
      <c r="M3188" t="s">
        <v>12282</v>
      </c>
      <c r="O3188" t="s">
        <v>12283</v>
      </c>
      <c r="P3188" t="s">
        <v>12279</v>
      </c>
      <c r="S3188">
        <v>1287</v>
      </c>
      <c r="T3188">
        <v>428</v>
      </c>
    </row>
    <row r="3189" spans="1:20" x14ac:dyDescent="0.25">
      <c r="A3189" t="s">
        <v>12284</v>
      </c>
      <c r="B3189" t="s">
        <v>29</v>
      </c>
      <c r="C3189" t="s">
        <v>30</v>
      </c>
      <c r="D3189" t="s">
        <v>22</v>
      </c>
      <c r="E3189" t="s">
        <v>23</v>
      </c>
      <c r="F3189" t="s">
        <v>5</v>
      </c>
      <c r="H3189" t="s">
        <v>24</v>
      </c>
      <c r="I3189">
        <v>3419144</v>
      </c>
      <c r="J3189">
        <v>3420079</v>
      </c>
      <c r="K3189" t="s">
        <v>25</v>
      </c>
      <c r="L3189" t="s">
        <v>12286</v>
      </c>
      <c r="M3189" t="s">
        <v>12286</v>
      </c>
      <c r="O3189" t="s">
        <v>419</v>
      </c>
      <c r="S3189">
        <v>936</v>
      </c>
      <c r="T3189">
        <v>311</v>
      </c>
    </row>
    <row r="3190" spans="1:20" x14ac:dyDescent="0.25">
      <c r="A3190" t="s">
        <v>12287</v>
      </c>
      <c r="B3190" t="s">
        <v>29</v>
      </c>
      <c r="C3190" t="s">
        <v>30</v>
      </c>
      <c r="D3190" t="s">
        <v>22</v>
      </c>
      <c r="E3190" t="s">
        <v>23</v>
      </c>
      <c r="F3190" t="s">
        <v>5</v>
      </c>
      <c r="H3190" t="s">
        <v>24</v>
      </c>
      <c r="I3190">
        <v>3420158</v>
      </c>
      <c r="J3190">
        <v>3421729</v>
      </c>
      <c r="K3190" t="s">
        <v>25</v>
      </c>
      <c r="L3190" t="s">
        <v>12289</v>
      </c>
      <c r="M3190" t="s">
        <v>12289</v>
      </c>
      <c r="O3190" t="s">
        <v>351</v>
      </c>
      <c r="S3190">
        <v>1572</v>
      </c>
      <c r="T3190">
        <v>523</v>
      </c>
    </row>
    <row r="3191" spans="1:20" x14ac:dyDescent="0.25">
      <c r="A3191" t="s">
        <v>12291</v>
      </c>
      <c r="B3191" t="s">
        <v>29</v>
      </c>
      <c r="C3191" t="s">
        <v>30</v>
      </c>
      <c r="D3191" t="s">
        <v>22</v>
      </c>
      <c r="E3191" t="s">
        <v>23</v>
      </c>
      <c r="F3191" t="s">
        <v>5</v>
      </c>
      <c r="H3191" t="s">
        <v>24</v>
      </c>
      <c r="I3191">
        <v>3421699</v>
      </c>
      <c r="J3191">
        <v>3423033</v>
      </c>
      <c r="K3191" t="s">
        <v>52</v>
      </c>
      <c r="L3191" t="s">
        <v>12293</v>
      </c>
      <c r="M3191" t="s">
        <v>12293</v>
      </c>
      <c r="O3191" t="s">
        <v>12294</v>
      </c>
      <c r="P3191" t="s">
        <v>12290</v>
      </c>
      <c r="S3191">
        <v>1335</v>
      </c>
      <c r="T3191">
        <v>444</v>
      </c>
    </row>
    <row r="3192" spans="1:20" x14ac:dyDescent="0.25">
      <c r="A3192" t="s">
        <v>12295</v>
      </c>
      <c r="B3192" t="s">
        <v>29</v>
      </c>
      <c r="C3192" t="s">
        <v>30</v>
      </c>
      <c r="D3192" t="s">
        <v>22</v>
      </c>
      <c r="E3192" t="s">
        <v>23</v>
      </c>
      <c r="F3192" t="s">
        <v>5</v>
      </c>
      <c r="H3192" t="s">
        <v>24</v>
      </c>
      <c r="I3192">
        <v>3423329</v>
      </c>
      <c r="J3192">
        <v>3426439</v>
      </c>
      <c r="K3192" t="s">
        <v>52</v>
      </c>
      <c r="L3192" t="s">
        <v>12297</v>
      </c>
      <c r="M3192" t="s">
        <v>12297</v>
      </c>
      <c r="O3192" t="s">
        <v>4189</v>
      </c>
      <c r="S3192">
        <v>3111</v>
      </c>
      <c r="T3192">
        <v>1036</v>
      </c>
    </row>
    <row r="3193" spans="1:20" x14ac:dyDescent="0.25">
      <c r="A3193" t="s">
        <v>12298</v>
      </c>
      <c r="B3193" t="s">
        <v>29</v>
      </c>
      <c r="C3193" t="s">
        <v>30</v>
      </c>
      <c r="D3193" t="s">
        <v>22</v>
      </c>
      <c r="E3193" t="s">
        <v>23</v>
      </c>
      <c r="F3193" t="s">
        <v>5</v>
      </c>
      <c r="H3193" t="s">
        <v>24</v>
      </c>
      <c r="I3193">
        <v>3426439</v>
      </c>
      <c r="J3193">
        <v>3427614</v>
      </c>
      <c r="K3193" t="s">
        <v>52</v>
      </c>
      <c r="L3193" t="s">
        <v>12300</v>
      </c>
      <c r="M3193" t="s">
        <v>12300</v>
      </c>
      <c r="O3193" t="s">
        <v>519</v>
      </c>
      <c r="S3193">
        <v>1176</v>
      </c>
      <c r="T3193">
        <v>391</v>
      </c>
    </row>
    <row r="3194" spans="1:20" x14ac:dyDescent="0.25">
      <c r="A3194" t="s">
        <v>12301</v>
      </c>
      <c r="B3194" t="s">
        <v>29</v>
      </c>
      <c r="C3194" t="s">
        <v>30</v>
      </c>
      <c r="D3194" t="s">
        <v>22</v>
      </c>
      <c r="E3194" t="s">
        <v>23</v>
      </c>
      <c r="F3194" t="s">
        <v>5</v>
      </c>
      <c r="H3194" t="s">
        <v>24</v>
      </c>
      <c r="I3194">
        <v>3427835</v>
      </c>
      <c r="J3194">
        <v>3428443</v>
      </c>
      <c r="K3194" t="s">
        <v>25</v>
      </c>
      <c r="L3194" t="s">
        <v>12303</v>
      </c>
      <c r="M3194" t="s">
        <v>12303</v>
      </c>
      <c r="O3194" t="s">
        <v>5181</v>
      </c>
      <c r="S3194">
        <v>609</v>
      </c>
      <c r="T3194">
        <v>202</v>
      </c>
    </row>
    <row r="3195" spans="1:20" x14ac:dyDescent="0.25">
      <c r="A3195" t="s">
        <v>12304</v>
      </c>
      <c r="B3195" t="s">
        <v>29</v>
      </c>
      <c r="C3195" t="s">
        <v>30</v>
      </c>
      <c r="D3195" t="s">
        <v>22</v>
      </c>
      <c r="E3195" t="s">
        <v>23</v>
      </c>
      <c r="F3195" t="s">
        <v>5</v>
      </c>
      <c r="H3195" t="s">
        <v>24</v>
      </c>
      <c r="I3195">
        <v>3428451</v>
      </c>
      <c r="J3195">
        <v>3430268</v>
      </c>
      <c r="K3195" t="s">
        <v>52</v>
      </c>
      <c r="L3195" t="s">
        <v>12306</v>
      </c>
      <c r="M3195" t="s">
        <v>12306</v>
      </c>
      <c r="O3195" t="s">
        <v>9996</v>
      </c>
      <c r="S3195">
        <v>1818</v>
      </c>
      <c r="T3195">
        <v>605</v>
      </c>
    </row>
    <row r="3196" spans="1:20" x14ac:dyDescent="0.25">
      <c r="A3196" t="s">
        <v>12307</v>
      </c>
      <c r="B3196" t="s">
        <v>29</v>
      </c>
      <c r="C3196" t="s">
        <v>30</v>
      </c>
      <c r="D3196" t="s">
        <v>22</v>
      </c>
      <c r="E3196" t="s">
        <v>23</v>
      </c>
      <c r="F3196" t="s">
        <v>5</v>
      </c>
      <c r="H3196" t="s">
        <v>24</v>
      </c>
      <c r="I3196">
        <v>3430530</v>
      </c>
      <c r="J3196">
        <v>3431912</v>
      </c>
      <c r="K3196" t="s">
        <v>25</v>
      </c>
      <c r="L3196" t="s">
        <v>12309</v>
      </c>
      <c r="M3196" t="s">
        <v>12309</v>
      </c>
      <c r="O3196" t="s">
        <v>323</v>
      </c>
      <c r="S3196">
        <v>1383</v>
      </c>
      <c r="T3196">
        <v>460</v>
      </c>
    </row>
    <row r="3197" spans="1:20" x14ac:dyDescent="0.25">
      <c r="A3197" t="s">
        <v>12310</v>
      </c>
      <c r="B3197" t="s">
        <v>29</v>
      </c>
      <c r="C3197" t="s">
        <v>30</v>
      </c>
      <c r="D3197" t="s">
        <v>22</v>
      </c>
      <c r="E3197" t="s">
        <v>23</v>
      </c>
      <c r="F3197" t="s">
        <v>5</v>
      </c>
      <c r="H3197" t="s">
        <v>24</v>
      </c>
      <c r="I3197">
        <v>3431909</v>
      </c>
      <c r="J3197">
        <v>3432970</v>
      </c>
      <c r="K3197" t="s">
        <v>25</v>
      </c>
      <c r="L3197" t="s">
        <v>12312</v>
      </c>
      <c r="M3197" t="s">
        <v>12312</v>
      </c>
      <c r="O3197" t="s">
        <v>12313</v>
      </c>
      <c r="S3197">
        <v>1062</v>
      </c>
      <c r="T3197">
        <v>353</v>
      </c>
    </row>
    <row r="3198" spans="1:20" x14ac:dyDescent="0.25">
      <c r="A3198" t="s">
        <v>12314</v>
      </c>
      <c r="B3198" t="s">
        <v>29</v>
      </c>
      <c r="C3198" t="s">
        <v>30</v>
      </c>
      <c r="D3198" t="s">
        <v>22</v>
      </c>
      <c r="E3198" t="s">
        <v>23</v>
      </c>
      <c r="F3198" t="s">
        <v>5</v>
      </c>
      <c r="H3198" t="s">
        <v>24</v>
      </c>
      <c r="I3198">
        <v>3432977</v>
      </c>
      <c r="J3198">
        <v>3433441</v>
      </c>
      <c r="K3198" t="s">
        <v>52</v>
      </c>
      <c r="L3198" t="s">
        <v>12316</v>
      </c>
      <c r="M3198" t="s">
        <v>12316</v>
      </c>
      <c r="O3198" t="s">
        <v>56</v>
      </c>
      <c r="S3198">
        <v>465</v>
      </c>
      <c r="T3198">
        <v>154</v>
      </c>
    </row>
    <row r="3199" spans="1:20" x14ac:dyDescent="0.25">
      <c r="A3199" t="s">
        <v>12317</v>
      </c>
      <c r="B3199" t="s">
        <v>29</v>
      </c>
      <c r="C3199" t="s">
        <v>30</v>
      </c>
      <c r="D3199" t="s">
        <v>22</v>
      </c>
      <c r="E3199" t="s">
        <v>23</v>
      </c>
      <c r="F3199" t="s">
        <v>5</v>
      </c>
      <c r="H3199" t="s">
        <v>24</v>
      </c>
      <c r="I3199">
        <v>3433446</v>
      </c>
      <c r="J3199">
        <v>3434231</v>
      </c>
      <c r="K3199" t="s">
        <v>52</v>
      </c>
      <c r="L3199" t="s">
        <v>12319</v>
      </c>
      <c r="M3199" t="s">
        <v>12319</v>
      </c>
      <c r="O3199" t="s">
        <v>5730</v>
      </c>
      <c r="S3199">
        <v>786</v>
      </c>
      <c r="T3199">
        <v>261</v>
      </c>
    </row>
    <row r="3200" spans="1:20" x14ac:dyDescent="0.25">
      <c r="A3200" t="s">
        <v>12320</v>
      </c>
      <c r="B3200" t="s">
        <v>29</v>
      </c>
      <c r="C3200" t="s">
        <v>30</v>
      </c>
      <c r="D3200" t="s">
        <v>22</v>
      </c>
      <c r="E3200" t="s">
        <v>23</v>
      </c>
      <c r="F3200" t="s">
        <v>5</v>
      </c>
      <c r="H3200" t="s">
        <v>24</v>
      </c>
      <c r="I3200">
        <v>3434247</v>
      </c>
      <c r="J3200">
        <v>3434585</v>
      </c>
      <c r="K3200" t="s">
        <v>52</v>
      </c>
      <c r="L3200" t="s">
        <v>12322</v>
      </c>
      <c r="M3200" t="s">
        <v>12322</v>
      </c>
      <c r="O3200" t="s">
        <v>56</v>
      </c>
      <c r="S3200">
        <v>339</v>
      </c>
      <c r="T3200">
        <v>112</v>
      </c>
    </row>
    <row r="3201" spans="1:20" x14ac:dyDescent="0.25">
      <c r="A3201" t="s">
        <v>12323</v>
      </c>
      <c r="B3201" t="s">
        <v>29</v>
      </c>
      <c r="C3201" t="s">
        <v>30</v>
      </c>
      <c r="D3201" t="s">
        <v>22</v>
      </c>
      <c r="E3201" t="s">
        <v>23</v>
      </c>
      <c r="F3201" t="s">
        <v>5</v>
      </c>
      <c r="H3201" t="s">
        <v>24</v>
      </c>
      <c r="I3201">
        <v>3434638</v>
      </c>
      <c r="J3201">
        <v>3435705</v>
      </c>
      <c r="K3201" t="s">
        <v>52</v>
      </c>
      <c r="L3201" t="s">
        <v>12325</v>
      </c>
      <c r="M3201" t="s">
        <v>12325</v>
      </c>
      <c r="O3201" t="s">
        <v>56</v>
      </c>
      <c r="S3201">
        <v>1068</v>
      </c>
      <c r="T3201">
        <v>355</v>
      </c>
    </row>
    <row r="3202" spans="1:20" x14ac:dyDescent="0.25">
      <c r="A3202" t="s">
        <v>12326</v>
      </c>
      <c r="B3202" t="s">
        <v>29</v>
      </c>
      <c r="C3202" t="s">
        <v>30</v>
      </c>
      <c r="D3202" t="s">
        <v>22</v>
      </c>
      <c r="E3202" t="s">
        <v>23</v>
      </c>
      <c r="F3202" t="s">
        <v>5</v>
      </c>
      <c r="H3202" t="s">
        <v>24</v>
      </c>
      <c r="I3202">
        <v>3436090</v>
      </c>
      <c r="J3202">
        <v>3437682</v>
      </c>
      <c r="K3202" t="s">
        <v>52</v>
      </c>
      <c r="L3202" t="s">
        <v>12328</v>
      </c>
      <c r="M3202" t="s">
        <v>12328</v>
      </c>
      <c r="O3202" t="s">
        <v>12329</v>
      </c>
      <c r="S3202">
        <v>1593</v>
      </c>
      <c r="T3202">
        <v>530</v>
      </c>
    </row>
    <row r="3203" spans="1:20" x14ac:dyDescent="0.25">
      <c r="A3203" t="s">
        <v>12330</v>
      </c>
      <c r="B3203" t="s">
        <v>29</v>
      </c>
      <c r="C3203" t="s">
        <v>30</v>
      </c>
      <c r="D3203" t="s">
        <v>22</v>
      </c>
      <c r="E3203" t="s">
        <v>23</v>
      </c>
      <c r="F3203" t="s">
        <v>5</v>
      </c>
      <c r="H3203" t="s">
        <v>24</v>
      </c>
      <c r="I3203">
        <v>3437994</v>
      </c>
      <c r="J3203">
        <v>3439481</v>
      </c>
      <c r="K3203" t="s">
        <v>25</v>
      </c>
      <c r="L3203" t="s">
        <v>12332</v>
      </c>
      <c r="M3203" t="s">
        <v>12332</v>
      </c>
      <c r="O3203" t="s">
        <v>12333</v>
      </c>
      <c r="S3203">
        <v>1488</v>
      </c>
      <c r="T3203">
        <v>495</v>
      </c>
    </row>
    <row r="3204" spans="1:20" x14ac:dyDescent="0.25">
      <c r="A3204" t="s">
        <v>12334</v>
      </c>
      <c r="B3204" t="s">
        <v>29</v>
      </c>
      <c r="C3204" t="s">
        <v>30</v>
      </c>
      <c r="D3204" t="s">
        <v>22</v>
      </c>
      <c r="E3204" t="s">
        <v>23</v>
      </c>
      <c r="F3204" t="s">
        <v>5</v>
      </c>
      <c r="H3204" t="s">
        <v>24</v>
      </c>
      <c r="I3204">
        <v>3439478</v>
      </c>
      <c r="J3204">
        <v>3439828</v>
      </c>
      <c r="K3204" t="s">
        <v>25</v>
      </c>
      <c r="L3204" t="s">
        <v>12336</v>
      </c>
      <c r="M3204" t="s">
        <v>12336</v>
      </c>
      <c r="O3204" t="s">
        <v>56</v>
      </c>
      <c r="S3204">
        <v>351</v>
      </c>
      <c r="T3204">
        <v>116</v>
      </c>
    </row>
    <row r="3205" spans="1:20" x14ac:dyDescent="0.25">
      <c r="A3205" t="s">
        <v>12337</v>
      </c>
      <c r="B3205" t="s">
        <v>29</v>
      </c>
      <c r="C3205" t="s">
        <v>30</v>
      </c>
      <c r="D3205" t="s">
        <v>22</v>
      </c>
      <c r="E3205" t="s">
        <v>23</v>
      </c>
      <c r="F3205" t="s">
        <v>5</v>
      </c>
      <c r="H3205" t="s">
        <v>24</v>
      </c>
      <c r="I3205">
        <v>3439842</v>
      </c>
      <c r="J3205">
        <v>3440231</v>
      </c>
      <c r="K3205" t="s">
        <v>25</v>
      </c>
      <c r="L3205" t="s">
        <v>12339</v>
      </c>
      <c r="M3205" t="s">
        <v>12339</v>
      </c>
      <c r="O3205" t="s">
        <v>786</v>
      </c>
      <c r="S3205">
        <v>390</v>
      </c>
      <c r="T3205">
        <v>129</v>
      </c>
    </row>
    <row r="3206" spans="1:20" x14ac:dyDescent="0.25">
      <c r="A3206" t="s">
        <v>12340</v>
      </c>
      <c r="B3206" t="s">
        <v>29</v>
      </c>
      <c r="C3206" t="s">
        <v>30</v>
      </c>
      <c r="D3206" t="s">
        <v>22</v>
      </c>
      <c r="E3206" t="s">
        <v>23</v>
      </c>
      <c r="F3206" t="s">
        <v>5</v>
      </c>
      <c r="H3206" t="s">
        <v>24</v>
      </c>
      <c r="I3206">
        <v>3440523</v>
      </c>
      <c r="J3206">
        <v>3441092</v>
      </c>
      <c r="K3206" t="s">
        <v>25</v>
      </c>
      <c r="L3206" t="s">
        <v>12342</v>
      </c>
      <c r="M3206" t="s">
        <v>12342</v>
      </c>
      <c r="O3206" t="s">
        <v>7601</v>
      </c>
      <c r="S3206">
        <v>570</v>
      </c>
      <c r="T3206">
        <v>189</v>
      </c>
    </row>
    <row r="3207" spans="1:20" x14ac:dyDescent="0.25">
      <c r="A3207" t="s">
        <v>12343</v>
      </c>
      <c r="B3207" t="s">
        <v>29</v>
      </c>
      <c r="C3207" t="s">
        <v>30</v>
      </c>
      <c r="D3207" t="s">
        <v>22</v>
      </c>
      <c r="E3207" t="s">
        <v>23</v>
      </c>
      <c r="F3207" t="s">
        <v>5</v>
      </c>
      <c r="H3207" t="s">
        <v>24</v>
      </c>
      <c r="I3207">
        <v>3441079</v>
      </c>
      <c r="J3207">
        <v>3442980</v>
      </c>
      <c r="K3207" t="s">
        <v>25</v>
      </c>
      <c r="L3207" t="s">
        <v>12345</v>
      </c>
      <c r="M3207" t="s">
        <v>12345</v>
      </c>
      <c r="O3207" t="s">
        <v>753</v>
      </c>
      <c r="S3207">
        <v>1902</v>
      </c>
      <c r="T3207">
        <v>633</v>
      </c>
    </row>
    <row r="3208" spans="1:20" x14ac:dyDescent="0.25">
      <c r="A3208" t="s">
        <v>12346</v>
      </c>
      <c r="B3208" t="s">
        <v>29</v>
      </c>
      <c r="C3208" t="s">
        <v>30</v>
      </c>
      <c r="D3208" t="s">
        <v>22</v>
      </c>
      <c r="E3208" t="s">
        <v>23</v>
      </c>
      <c r="F3208" t="s">
        <v>5</v>
      </c>
      <c r="H3208" t="s">
        <v>24</v>
      </c>
      <c r="I3208">
        <v>3442977</v>
      </c>
      <c r="J3208">
        <v>3443315</v>
      </c>
      <c r="K3208" t="s">
        <v>52</v>
      </c>
      <c r="L3208" t="s">
        <v>12348</v>
      </c>
      <c r="M3208" t="s">
        <v>12348</v>
      </c>
      <c r="O3208" t="s">
        <v>56</v>
      </c>
      <c r="S3208">
        <v>339</v>
      </c>
      <c r="T3208">
        <v>112</v>
      </c>
    </row>
    <row r="3209" spans="1:20" x14ac:dyDescent="0.25">
      <c r="A3209" t="s">
        <v>12349</v>
      </c>
      <c r="B3209" t="s">
        <v>29</v>
      </c>
      <c r="C3209" t="s">
        <v>30</v>
      </c>
      <c r="D3209" t="s">
        <v>22</v>
      </c>
      <c r="E3209" t="s">
        <v>23</v>
      </c>
      <c r="F3209" t="s">
        <v>5</v>
      </c>
      <c r="H3209" t="s">
        <v>24</v>
      </c>
      <c r="I3209">
        <v>3443299</v>
      </c>
      <c r="J3209">
        <v>3443946</v>
      </c>
      <c r="K3209" t="s">
        <v>52</v>
      </c>
      <c r="L3209" t="s">
        <v>12351</v>
      </c>
      <c r="M3209" t="s">
        <v>12351</v>
      </c>
      <c r="O3209" t="s">
        <v>480</v>
      </c>
      <c r="S3209">
        <v>648</v>
      </c>
      <c r="T3209">
        <v>215</v>
      </c>
    </row>
    <row r="3210" spans="1:20" x14ac:dyDescent="0.25">
      <c r="A3210" t="s">
        <v>12352</v>
      </c>
      <c r="B3210" t="s">
        <v>29</v>
      </c>
      <c r="C3210" t="s">
        <v>30</v>
      </c>
      <c r="D3210" t="s">
        <v>22</v>
      </c>
      <c r="E3210" t="s">
        <v>23</v>
      </c>
      <c r="F3210" t="s">
        <v>5</v>
      </c>
      <c r="H3210" t="s">
        <v>24</v>
      </c>
      <c r="I3210">
        <v>3443943</v>
      </c>
      <c r="J3210">
        <v>3445373</v>
      </c>
      <c r="K3210" t="s">
        <v>52</v>
      </c>
      <c r="L3210" t="s">
        <v>12354</v>
      </c>
      <c r="M3210" t="s">
        <v>12354</v>
      </c>
      <c r="O3210" t="s">
        <v>12355</v>
      </c>
      <c r="S3210">
        <v>1431</v>
      </c>
      <c r="T3210">
        <v>476</v>
      </c>
    </row>
    <row r="3211" spans="1:20" x14ac:dyDescent="0.25">
      <c r="A3211" t="s">
        <v>12356</v>
      </c>
      <c r="B3211" t="s">
        <v>29</v>
      </c>
      <c r="C3211" t="s">
        <v>30</v>
      </c>
      <c r="D3211" t="s">
        <v>22</v>
      </c>
      <c r="E3211" t="s">
        <v>23</v>
      </c>
      <c r="F3211" t="s">
        <v>5</v>
      </c>
      <c r="H3211" t="s">
        <v>24</v>
      </c>
      <c r="I3211">
        <v>3445370</v>
      </c>
      <c r="J3211">
        <v>3447469</v>
      </c>
      <c r="K3211" t="s">
        <v>52</v>
      </c>
      <c r="L3211" t="s">
        <v>12358</v>
      </c>
      <c r="M3211" t="s">
        <v>12358</v>
      </c>
      <c r="O3211" t="s">
        <v>12359</v>
      </c>
      <c r="S3211">
        <v>2100</v>
      </c>
      <c r="T3211">
        <v>699</v>
      </c>
    </row>
    <row r="3212" spans="1:20" x14ac:dyDescent="0.25">
      <c r="A3212" t="s">
        <v>12360</v>
      </c>
      <c r="B3212" t="s">
        <v>29</v>
      </c>
      <c r="C3212" t="s">
        <v>30</v>
      </c>
      <c r="D3212" t="s">
        <v>22</v>
      </c>
      <c r="E3212" t="s">
        <v>23</v>
      </c>
      <c r="F3212" t="s">
        <v>5</v>
      </c>
      <c r="H3212" t="s">
        <v>24</v>
      </c>
      <c r="I3212">
        <v>3447537</v>
      </c>
      <c r="J3212">
        <v>3449423</v>
      </c>
      <c r="K3212" t="s">
        <v>52</v>
      </c>
      <c r="L3212" t="s">
        <v>12362</v>
      </c>
      <c r="M3212" t="s">
        <v>12362</v>
      </c>
      <c r="O3212" t="s">
        <v>2589</v>
      </c>
      <c r="S3212">
        <v>1887</v>
      </c>
      <c r="T3212">
        <v>628</v>
      </c>
    </row>
    <row r="3213" spans="1:20" x14ac:dyDescent="0.25">
      <c r="A3213" t="s">
        <v>12363</v>
      </c>
      <c r="B3213" t="s">
        <v>29</v>
      </c>
      <c r="C3213" t="s">
        <v>30</v>
      </c>
      <c r="D3213" t="s">
        <v>22</v>
      </c>
      <c r="E3213" t="s">
        <v>23</v>
      </c>
      <c r="F3213" t="s">
        <v>5</v>
      </c>
      <c r="H3213" t="s">
        <v>24</v>
      </c>
      <c r="I3213">
        <v>3449723</v>
      </c>
      <c r="J3213">
        <v>3460054</v>
      </c>
      <c r="K3213" t="s">
        <v>25</v>
      </c>
      <c r="L3213" t="s">
        <v>12365</v>
      </c>
      <c r="M3213" t="s">
        <v>12365</v>
      </c>
      <c r="O3213" t="s">
        <v>12366</v>
      </c>
      <c r="S3213">
        <v>10332</v>
      </c>
      <c r="T3213">
        <v>3443</v>
      </c>
    </row>
    <row r="3214" spans="1:20" x14ac:dyDescent="0.25">
      <c r="A3214" t="s">
        <v>12367</v>
      </c>
      <c r="B3214" t="s">
        <v>29</v>
      </c>
      <c r="C3214" t="s">
        <v>30</v>
      </c>
      <c r="D3214" t="s">
        <v>22</v>
      </c>
      <c r="E3214" t="s">
        <v>23</v>
      </c>
      <c r="F3214" t="s">
        <v>5</v>
      </c>
      <c r="H3214" t="s">
        <v>24</v>
      </c>
      <c r="I3214">
        <v>3460098</v>
      </c>
      <c r="J3214">
        <v>3462050</v>
      </c>
      <c r="K3214" t="s">
        <v>52</v>
      </c>
      <c r="L3214" t="s">
        <v>12369</v>
      </c>
      <c r="M3214" t="s">
        <v>12369</v>
      </c>
      <c r="O3214" t="s">
        <v>56</v>
      </c>
      <c r="S3214">
        <v>1953</v>
      </c>
      <c r="T3214">
        <v>650</v>
      </c>
    </row>
    <row r="3215" spans="1:20" x14ac:dyDescent="0.25">
      <c r="A3215" t="s">
        <v>12371</v>
      </c>
      <c r="B3215" t="s">
        <v>29</v>
      </c>
      <c r="C3215" t="s">
        <v>30</v>
      </c>
      <c r="D3215" t="s">
        <v>22</v>
      </c>
      <c r="E3215" t="s">
        <v>23</v>
      </c>
      <c r="F3215" t="s">
        <v>5</v>
      </c>
      <c r="H3215" t="s">
        <v>24</v>
      </c>
      <c r="I3215">
        <v>3462213</v>
      </c>
      <c r="J3215">
        <v>3463949</v>
      </c>
      <c r="K3215" t="s">
        <v>52</v>
      </c>
      <c r="L3215" t="s">
        <v>12373</v>
      </c>
      <c r="M3215" t="s">
        <v>12373</v>
      </c>
      <c r="O3215" t="s">
        <v>12374</v>
      </c>
      <c r="P3215" t="s">
        <v>12370</v>
      </c>
      <c r="S3215">
        <v>1737</v>
      </c>
      <c r="T3215">
        <v>578</v>
      </c>
    </row>
    <row r="3216" spans="1:20" x14ac:dyDescent="0.25">
      <c r="A3216" t="s">
        <v>12375</v>
      </c>
      <c r="B3216" t="s">
        <v>29</v>
      </c>
      <c r="C3216" t="s">
        <v>30</v>
      </c>
      <c r="D3216" t="s">
        <v>22</v>
      </c>
      <c r="E3216" t="s">
        <v>23</v>
      </c>
      <c r="F3216" t="s">
        <v>5</v>
      </c>
      <c r="H3216" t="s">
        <v>24</v>
      </c>
      <c r="I3216">
        <v>3464077</v>
      </c>
      <c r="J3216">
        <v>3464259</v>
      </c>
      <c r="K3216" t="s">
        <v>25</v>
      </c>
      <c r="L3216" t="s">
        <v>12377</v>
      </c>
      <c r="M3216" t="s">
        <v>12377</v>
      </c>
      <c r="O3216" t="s">
        <v>56</v>
      </c>
      <c r="S3216">
        <v>183</v>
      </c>
      <c r="T3216">
        <v>60</v>
      </c>
    </row>
    <row r="3217" spans="1:20" x14ac:dyDescent="0.25">
      <c r="A3217" t="s">
        <v>12378</v>
      </c>
      <c r="B3217" t="s">
        <v>29</v>
      </c>
      <c r="C3217" t="s">
        <v>30</v>
      </c>
      <c r="D3217" t="s">
        <v>22</v>
      </c>
      <c r="E3217" t="s">
        <v>23</v>
      </c>
      <c r="F3217" t="s">
        <v>5</v>
      </c>
      <c r="H3217" t="s">
        <v>24</v>
      </c>
      <c r="I3217">
        <v>3464351</v>
      </c>
      <c r="J3217">
        <v>3465283</v>
      </c>
      <c r="K3217" t="s">
        <v>25</v>
      </c>
      <c r="L3217" t="s">
        <v>12380</v>
      </c>
      <c r="M3217" t="s">
        <v>12380</v>
      </c>
      <c r="O3217" t="s">
        <v>12381</v>
      </c>
      <c r="S3217">
        <v>933</v>
      </c>
      <c r="T3217">
        <v>310</v>
      </c>
    </row>
    <row r="3218" spans="1:20" x14ac:dyDescent="0.25">
      <c r="A3218" t="s">
        <v>12382</v>
      </c>
      <c r="B3218" t="s">
        <v>29</v>
      </c>
      <c r="C3218" t="s">
        <v>30</v>
      </c>
      <c r="D3218" t="s">
        <v>22</v>
      </c>
      <c r="E3218" t="s">
        <v>23</v>
      </c>
      <c r="F3218" t="s">
        <v>5</v>
      </c>
      <c r="H3218" t="s">
        <v>24</v>
      </c>
      <c r="I3218">
        <v>3465379</v>
      </c>
      <c r="J3218">
        <v>3466089</v>
      </c>
      <c r="K3218" t="s">
        <v>25</v>
      </c>
      <c r="L3218" t="s">
        <v>12384</v>
      </c>
      <c r="M3218" t="s">
        <v>12384</v>
      </c>
      <c r="O3218" t="s">
        <v>4884</v>
      </c>
      <c r="S3218">
        <v>711</v>
      </c>
      <c r="T3218">
        <v>236</v>
      </c>
    </row>
    <row r="3219" spans="1:20" x14ac:dyDescent="0.25">
      <c r="A3219" t="s">
        <v>12385</v>
      </c>
      <c r="B3219" t="s">
        <v>29</v>
      </c>
      <c r="C3219" t="s">
        <v>30</v>
      </c>
      <c r="D3219" t="s">
        <v>22</v>
      </c>
      <c r="E3219" t="s">
        <v>23</v>
      </c>
      <c r="F3219" t="s">
        <v>5</v>
      </c>
      <c r="H3219" t="s">
        <v>24</v>
      </c>
      <c r="I3219">
        <v>3466104</v>
      </c>
      <c r="J3219">
        <v>3467171</v>
      </c>
      <c r="K3219" t="s">
        <v>52</v>
      </c>
      <c r="L3219" t="s">
        <v>12387</v>
      </c>
      <c r="M3219" t="s">
        <v>12387</v>
      </c>
      <c r="O3219" t="s">
        <v>12388</v>
      </c>
      <c r="S3219">
        <v>1068</v>
      </c>
      <c r="T3219">
        <v>355</v>
      </c>
    </row>
    <row r="3220" spans="1:20" x14ac:dyDescent="0.25">
      <c r="A3220" t="s">
        <v>12389</v>
      </c>
      <c r="B3220" t="s">
        <v>29</v>
      </c>
      <c r="C3220" t="s">
        <v>30</v>
      </c>
      <c r="D3220" t="s">
        <v>22</v>
      </c>
      <c r="E3220" t="s">
        <v>23</v>
      </c>
      <c r="F3220" t="s">
        <v>5</v>
      </c>
      <c r="H3220" t="s">
        <v>24</v>
      </c>
      <c r="I3220">
        <v>3467350</v>
      </c>
      <c r="J3220">
        <v>3468420</v>
      </c>
      <c r="K3220" t="s">
        <v>25</v>
      </c>
      <c r="L3220" t="s">
        <v>12391</v>
      </c>
      <c r="M3220" t="s">
        <v>12391</v>
      </c>
      <c r="O3220" t="s">
        <v>6276</v>
      </c>
      <c r="S3220">
        <v>1071</v>
      </c>
      <c r="T3220">
        <v>356</v>
      </c>
    </row>
    <row r="3221" spans="1:20" x14ac:dyDescent="0.25">
      <c r="A3221" t="s">
        <v>12392</v>
      </c>
      <c r="B3221" t="s">
        <v>29</v>
      </c>
      <c r="C3221" t="s">
        <v>30</v>
      </c>
      <c r="D3221" t="s">
        <v>22</v>
      </c>
      <c r="E3221" t="s">
        <v>23</v>
      </c>
      <c r="F3221" t="s">
        <v>5</v>
      </c>
      <c r="H3221" t="s">
        <v>24</v>
      </c>
      <c r="I3221">
        <v>3468473</v>
      </c>
      <c r="J3221">
        <v>3468931</v>
      </c>
      <c r="K3221" t="s">
        <v>25</v>
      </c>
      <c r="L3221" t="s">
        <v>12394</v>
      </c>
      <c r="M3221" t="s">
        <v>12394</v>
      </c>
      <c r="O3221" t="s">
        <v>56</v>
      </c>
      <c r="S3221">
        <v>459</v>
      </c>
      <c r="T3221">
        <v>152</v>
      </c>
    </row>
    <row r="3222" spans="1:20" x14ac:dyDescent="0.25">
      <c r="A3222" t="s">
        <v>12395</v>
      </c>
      <c r="B3222" t="s">
        <v>29</v>
      </c>
      <c r="C3222" t="s">
        <v>30</v>
      </c>
      <c r="D3222" t="s">
        <v>22</v>
      </c>
      <c r="E3222" t="s">
        <v>23</v>
      </c>
      <c r="F3222" t="s">
        <v>5</v>
      </c>
      <c r="H3222" t="s">
        <v>24</v>
      </c>
      <c r="I3222">
        <v>3469071</v>
      </c>
      <c r="J3222">
        <v>3470147</v>
      </c>
      <c r="K3222" t="s">
        <v>25</v>
      </c>
      <c r="L3222" t="s">
        <v>12397</v>
      </c>
      <c r="M3222" t="s">
        <v>12397</v>
      </c>
      <c r="O3222" t="s">
        <v>327</v>
      </c>
      <c r="S3222">
        <v>1077</v>
      </c>
      <c r="T3222">
        <v>358</v>
      </c>
    </row>
    <row r="3223" spans="1:20" x14ac:dyDescent="0.25">
      <c r="A3223" t="s">
        <v>12398</v>
      </c>
      <c r="B3223" t="s">
        <v>29</v>
      </c>
      <c r="C3223" t="s">
        <v>30</v>
      </c>
      <c r="D3223" t="s">
        <v>22</v>
      </c>
      <c r="E3223" t="s">
        <v>23</v>
      </c>
      <c r="F3223" t="s">
        <v>5</v>
      </c>
      <c r="H3223" t="s">
        <v>24</v>
      </c>
      <c r="I3223">
        <v>3470252</v>
      </c>
      <c r="J3223">
        <v>3470797</v>
      </c>
      <c r="K3223" t="s">
        <v>25</v>
      </c>
      <c r="L3223" t="s">
        <v>12400</v>
      </c>
      <c r="M3223" t="s">
        <v>12400</v>
      </c>
      <c r="O3223" t="s">
        <v>331</v>
      </c>
      <c r="S3223">
        <v>546</v>
      </c>
      <c r="T3223">
        <v>181</v>
      </c>
    </row>
    <row r="3224" spans="1:20" x14ac:dyDescent="0.25">
      <c r="A3224" t="s">
        <v>12401</v>
      </c>
      <c r="B3224" t="s">
        <v>29</v>
      </c>
      <c r="C3224" t="s">
        <v>30</v>
      </c>
      <c r="D3224" t="s">
        <v>22</v>
      </c>
      <c r="E3224" t="s">
        <v>23</v>
      </c>
      <c r="F3224" t="s">
        <v>5</v>
      </c>
      <c r="H3224" t="s">
        <v>24</v>
      </c>
      <c r="I3224">
        <v>3470794</v>
      </c>
      <c r="J3224">
        <v>3472092</v>
      </c>
      <c r="K3224" t="s">
        <v>25</v>
      </c>
      <c r="L3224" t="s">
        <v>12403</v>
      </c>
      <c r="M3224" t="s">
        <v>12403</v>
      </c>
      <c r="O3224" t="s">
        <v>335</v>
      </c>
      <c r="S3224">
        <v>1299</v>
      </c>
      <c r="T3224">
        <v>432</v>
      </c>
    </row>
    <row r="3225" spans="1:20" x14ac:dyDescent="0.25">
      <c r="A3225" t="s">
        <v>12404</v>
      </c>
      <c r="B3225" t="s">
        <v>29</v>
      </c>
      <c r="C3225" t="s">
        <v>30</v>
      </c>
      <c r="D3225" t="s">
        <v>22</v>
      </c>
      <c r="E3225" t="s">
        <v>23</v>
      </c>
      <c r="F3225" t="s">
        <v>5</v>
      </c>
      <c r="H3225" t="s">
        <v>24</v>
      </c>
      <c r="I3225">
        <v>3472287</v>
      </c>
      <c r="J3225">
        <v>3473603</v>
      </c>
      <c r="K3225" t="s">
        <v>25</v>
      </c>
      <c r="L3225" t="s">
        <v>12406</v>
      </c>
      <c r="M3225" t="s">
        <v>12406</v>
      </c>
      <c r="O3225" t="s">
        <v>3880</v>
      </c>
      <c r="S3225">
        <v>1317</v>
      </c>
      <c r="T3225">
        <v>438</v>
      </c>
    </row>
    <row r="3226" spans="1:20" x14ac:dyDescent="0.25">
      <c r="A3226" t="s">
        <v>12407</v>
      </c>
      <c r="B3226" t="s">
        <v>29</v>
      </c>
      <c r="C3226" t="s">
        <v>30</v>
      </c>
      <c r="D3226" t="s">
        <v>22</v>
      </c>
      <c r="E3226" t="s">
        <v>23</v>
      </c>
      <c r="F3226" t="s">
        <v>5</v>
      </c>
      <c r="H3226" t="s">
        <v>24</v>
      </c>
      <c r="I3226">
        <v>3473603</v>
      </c>
      <c r="J3226">
        <v>3474727</v>
      </c>
      <c r="K3226" t="s">
        <v>25</v>
      </c>
      <c r="L3226" t="s">
        <v>12409</v>
      </c>
      <c r="M3226" t="s">
        <v>12409</v>
      </c>
      <c r="O3226" t="s">
        <v>538</v>
      </c>
      <c r="S3226">
        <v>1125</v>
      </c>
      <c r="T3226">
        <v>374</v>
      </c>
    </row>
    <row r="3227" spans="1:20" x14ac:dyDescent="0.25">
      <c r="A3227" t="s">
        <v>12410</v>
      </c>
      <c r="B3227" t="s">
        <v>29</v>
      </c>
      <c r="C3227" t="s">
        <v>30</v>
      </c>
      <c r="D3227" t="s">
        <v>22</v>
      </c>
      <c r="E3227" t="s">
        <v>23</v>
      </c>
      <c r="F3227" t="s">
        <v>5</v>
      </c>
      <c r="H3227" t="s">
        <v>24</v>
      </c>
      <c r="I3227">
        <v>3474821</v>
      </c>
      <c r="J3227">
        <v>3475765</v>
      </c>
      <c r="K3227" t="s">
        <v>52</v>
      </c>
      <c r="L3227" t="s">
        <v>12412</v>
      </c>
      <c r="M3227" t="s">
        <v>12412</v>
      </c>
      <c r="O3227" t="s">
        <v>2470</v>
      </c>
      <c r="S3227">
        <v>945</v>
      </c>
      <c r="T3227">
        <v>314</v>
      </c>
    </row>
    <row r="3228" spans="1:20" x14ac:dyDescent="0.25">
      <c r="A3228" t="s">
        <v>12413</v>
      </c>
      <c r="B3228" t="s">
        <v>29</v>
      </c>
      <c r="C3228" t="s">
        <v>30</v>
      </c>
      <c r="D3228" t="s">
        <v>22</v>
      </c>
      <c r="E3228" t="s">
        <v>23</v>
      </c>
      <c r="F3228" t="s">
        <v>5</v>
      </c>
      <c r="H3228" t="s">
        <v>24</v>
      </c>
      <c r="I3228">
        <v>3475799</v>
      </c>
      <c r="J3228">
        <v>3476383</v>
      </c>
      <c r="K3228" t="s">
        <v>52</v>
      </c>
      <c r="L3228" t="s">
        <v>12415</v>
      </c>
      <c r="M3228" t="s">
        <v>12415</v>
      </c>
      <c r="O3228" t="s">
        <v>12416</v>
      </c>
      <c r="S3228">
        <v>585</v>
      </c>
      <c r="T3228">
        <v>194</v>
      </c>
    </row>
    <row r="3229" spans="1:20" x14ac:dyDescent="0.25">
      <c r="A3229" t="s">
        <v>12417</v>
      </c>
      <c r="B3229" t="s">
        <v>29</v>
      </c>
      <c r="C3229" t="s">
        <v>30</v>
      </c>
      <c r="D3229" t="s">
        <v>22</v>
      </c>
      <c r="E3229" t="s">
        <v>23</v>
      </c>
      <c r="F3229" t="s">
        <v>5</v>
      </c>
      <c r="H3229" t="s">
        <v>24</v>
      </c>
      <c r="I3229">
        <v>3476603</v>
      </c>
      <c r="J3229">
        <v>3478471</v>
      </c>
      <c r="K3229" t="s">
        <v>52</v>
      </c>
      <c r="L3229" t="s">
        <v>12419</v>
      </c>
      <c r="M3229" t="s">
        <v>12419</v>
      </c>
      <c r="O3229" t="s">
        <v>12420</v>
      </c>
      <c r="S3229">
        <v>1869</v>
      </c>
      <c r="T3229">
        <v>622</v>
      </c>
    </row>
    <row r="3230" spans="1:20" x14ac:dyDescent="0.25">
      <c r="A3230" t="s">
        <v>12421</v>
      </c>
      <c r="B3230" t="s">
        <v>29</v>
      </c>
      <c r="C3230" t="s">
        <v>30</v>
      </c>
      <c r="D3230" t="s">
        <v>22</v>
      </c>
      <c r="E3230" t="s">
        <v>23</v>
      </c>
      <c r="F3230" t="s">
        <v>5</v>
      </c>
      <c r="H3230" t="s">
        <v>24</v>
      </c>
      <c r="I3230">
        <v>3478629</v>
      </c>
      <c r="J3230">
        <v>3479102</v>
      </c>
      <c r="K3230" t="s">
        <v>52</v>
      </c>
      <c r="L3230" t="s">
        <v>12423</v>
      </c>
      <c r="M3230" t="s">
        <v>12423</v>
      </c>
      <c r="O3230" t="s">
        <v>12424</v>
      </c>
      <c r="S3230">
        <v>474</v>
      </c>
      <c r="T3230">
        <v>157</v>
      </c>
    </row>
    <row r="3231" spans="1:20" x14ac:dyDescent="0.25">
      <c r="A3231" t="s">
        <v>12425</v>
      </c>
      <c r="B3231" t="s">
        <v>29</v>
      </c>
      <c r="C3231" t="s">
        <v>30</v>
      </c>
      <c r="D3231" t="s">
        <v>22</v>
      </c>
      <c r="E3231" t="s">
        <v>23</v>
      </c>
      <c r="F3231" t="s">
        <v>5</v>
      </c>
      <c r="H3231" t="s">
        <v>24</v>
      </c>
      <c r="I3231">
        <v>3479330</v>
      </c>
      <c r="J3231">
        <v>3479596</v>
      </c>
      <c r="K3231" t="s">
        <v>25</v>
      </c>
      <c r="L3231" t="s">
        <v>12427</v>
      </c>
      <c r="M3231" t="s">
        <v>12427</v>
      </c>
      <c r="O3231" t="s">
        <v>12428</v>
      </c>
      <c r="S3231">
        <v>267</v>
      </c>
      <c r="T3231">
        <v>88</v>
      </c>
    </row>
    <row r="3232" spans="1:20" x14ac:dyDescent="0.25">
      <c r="A3232" t="s">
        <v>12429</v>
      </c>
      <c r="B3232" t="s">
        <v>29</v>
      </c>
      <c r="C3232" t="s">
        <v>30</v>
      </c>
      <c r="D3232" t="s">
        <v>22</v>
      </c>
      <c r="E3232" t="s">
        <v>23</v>
      </c>
      <c r="F3232" t="s">
        <v>5</v>
      </c>
      <c r="H3232" t="s">
        <v>24</v>
      </c>
      <c r="I3232">
        <v>3479630</v>
      </c>
      <c r="J3232">
        <v>3481069</v>
      </c>
      <c r="K3232" t="s">
        <v>52</v>
      </c>
      <c r="L3232" t="s">
        <v>12431</v>
      </c>
      <c r="M3232" t="s">
        <v>12431</v>
      </c>
      <c r="O3232" t="s">
        <v>7328</v>
      </c>
      <c r="S3232">
        <v>1440</v>
      </c>
      <c r="T3232">
        <v>479</v>
      </c>
    </row>
    <row r="3233" spans="1:20" x14ac:dyDescent="0.25">
      <c r="A3233" t="s">
        <v>12432</v>
      </c>
      <c r="B3233" t="s">
        <v>29</v>
      </c>
      <c r="C3233" t="s">
        <v>30</v>
      </c>
      <c r="D3233" t="s">
        <v>22</v>
      </c>
      <c r="E3233" t="s">
        <v>23</v>
      </c>
      <c r="F3233" t="s">
        <v>5</v>
      </c>
      <c r="H3233" t="s">
        <v>24</v>
      </c>
      <c r="I3233">
        <v>3481251</v>
      </c>
      <c r="J3233">
        <v>3481922</v>
      </c>
      <c r="K3233" t="s">
        <v>25</v>
      </c>
      <c r="L3233" t="s">
        <v>12434</v>
      </c>
      <c r="M3233" t="s">
        <v>12434</v>
      </c>
      <c r="O3233" t="s">
        <v>12435</v>
      </c>
      <c r="S3233">
        <v>672</v>
      </c>
      <c r="T3233">
        <v>223</v>
      </c>
    </row>
    <row r="3234" spans="1:20" x14ac:dyDescent="0.25">
      <c r="A3234" t="s">
        <v>12436</v>
      </c>
      <c r="B3234" t="s">
        <v>29</v>
      </c>
      <c r="C3234" t="s">
        <v>30</v>
      </c>
      <c r="D3234" t="s">
        <v>22</v>
      </c>
      <c r="E3234" t="s">
        <v>23</v>
      </c>
      <c r="F3234" t="s">
        <v>5</v>
      </c>
      <c r="H3234" t="s">
        <v>24</v>
      </c>
      <c r="I3234">
        <v>3481867</v>
      </c>
      <c r="J3234">
        <v>3482919</v>
      </c>
      <c r="K3234" t="s">
        <v>52</v>
      </c>
      <c r="L3234" t="s">
        <v>12438</v>
      </c>
      <c r="M3234" t="s">
        <v>12438</v>
      </c>
      <c r="O3234" t="s">
        <v>5251</v>
      </c>
      <c r="S3234">
        <v>1053</v>
      </c>
      <c r="T3234">
        <v>350</v>
      </c>
    </row>
    <row r="3235" spans="1:20" x14ac:dyDescent="0.25">
      <c r="A3235" t="s">
        <v>12439</v>
      </c>
      <c r="B3235" t="s">
        <v>29</v>
      </c>
      <c r="C3235" t="s">
        <v>30</v>
      </c>
      <c r="D3235" t="s">
        <v>22</v>
      </c>
      <c r="E3235" t="s">
        <v>23</v>
      </c>
      <c r="F3235" t="s">
        <v>5</v>
      </c>
      <c r="H3235" t="s">
        <v>24</v>
      </c>
      <c r="I3235">
        <v>3483285</v>
      </c>
      <c r="J3235">
        <v>3484079</v>
      </c>
      <c r="K3235" t="s">
        <v>25</v>
      </c>
      <c r="L3235" t="s">
        <v>12441</v>
      </c>
      <c r="M3235" t="s">
        <v>12441</v>
      </c>
      <c r="O3235" t="s">
        <v>12442</v>
      </c>
      <c r="S3235">
        <v>795</v>
      </c>
      <c r="T3235">
        <v>264</v>
      </c>
    </row>
    <row r="3236" spans="1:20" x14ac:dyDescent="0.25">
      <c r="A3236" t="s">
        <v>12443</v>
      </c>
      <c r="B3236" t="s">
        <v>29</v>
      </c>
      <c r="C3236" t="s">
        <v>30</v>
      </c>
      <c r="D3236" t="s">
        <v>22</v>
      </c>
      <c r="E3236" t="s">
        <v>23</v>
      </c>
      <c r="F3236" t="s">
        <v>5</v>
      </c>
      <c r="H3236" t="s">
        <v>24</v>
      </c>
      <c r="I3236">
        <v>3484080</v>
      </c>
      <c r="J3236">
        <v>3484586</v>
      </c>
      <c r="K3236" t="s">
        <v>52</v>
      </c>
      <c r="L3236" t="s">
        <v>12445</v>
      </c>
      <c r="M3236" t="s">
        <v>12445</v>
      </c>
      <c r="O3236" t="s">
        <v>10922</v>
      </c>
      <c r="S3236">
        <v>507</v>
      </c>
      <c r="T3236">
        <v>168</v>
      </c>
    </row>
    <row r="3237" spans="1:20" x14ac:dyDescent="0.25">
      <c r="A3237" t="s">
        <v>12446</v>
      </c>
      <c r="B3237" t="s">
        <v>29</v>
      </c>
      <c r="C3237" t="s">
        <v>30</v>
      </c>
      <c r="D3237" t="s">
        <v>22</v>
      </c>
      <c r="E3237" t="s">
        <v>23</v>
      </c>
      <c r="F3237" t="s">
        <v>5</v>
      </c>
      <c r="H3237" t="s">
        <v>24</v>
      </c>
      <c r="I3237">
        <v>3484872</v>
      </c>
      <c r="J3237">
        <v>3485969</v>
      </c>
      <c r="K3237" t="s">
        <v>25</v>
      </c>
      <c r="L3237" t="s">
        <v>12448</v>
      </c>
      <c r="M3237" t="s">
        <v>12448</v>
      </c>
      <c r="O3237" t="s">
        <v>519</v>
      </c>
      <c r="S3237">
        <v>1098</v>
      </c>
      <c r="T3237">
        <v>365</v>
      </c>
    </row>
    <row r="3238" spans="1:20" x14ac:dyDescent="0.25">
      <c r="A3238" t="s">
        <v>12449</v>
      </c>
      <c r="B3238" t="s">
        <v>29</v>
      </c>
      <c r="C3238" t="s">
        <v>30</v>
      </c>
      <c r="D3238" t="s">
        <v>22</v>
      </c>
      <c r="E3238" t="s">
        <v>23</v>
      </c>
      <c r="F3238" t="s">
        <v>5</v>
      </c>
      <c r="H3238" t="s">
        <v>24</v>
      </c>
      <c r="I3238">
        <v>3485969</v>
      </c>
      <c r="J3238">
        <v>3489058</v>
      </c>
      <c r="K3238" t="s">
        <v>25</v>
      </c>
      <c r="L3238" t="s">
        <v>12451</v>
      </c>
      <c r="M3238" t="s">
        <v>12451</v>
      </c>
      <c r="O3238" t="s">
        <v>523</v>
      </c>
      <c r="S3238">
        <v>3090</v>
      </c>
      <c r="T3238">
        <v>1029</v>
      </c>
    </row>
    <row r="3239" spans="1:20" x14ac:dyDescent="0.25">
      <c r="A3239" t="s">
        <v>12452</v>
      </c>
      <c r="B3239" t="s">
        <v>29</v>
      </c>
      <c r="C3239" t="s">
        <v>30</v>
      </c>
      <c r="D3239" t="s">
        <v>22</v>
      </c>
      <c r="E3239" t="s">
        <v>23</v>
      </c>
      <c r="F3239" t="s">
        <v>5</v>
      </c>
      <c r="H3239" t="s">
        <v>24</v>
      </c>
      <c r="I3239">
        <v>3489113</v>
      </c>
      <c r="J3239">
        <v>3490078</v>
      </c>
      <c r="K3239" t="s">
        <v>52</v>
      </c>
      <c r="L3239" t="s">
        <v>12454</v>
      </c>
      <c r="M3239" t="s">
        <v>12454</v>
      </c>
      <c r="O3239" t="s">
        <v>1063</v>
      </c>
      <c r="S3239">
        <v>966</v>
      </c>
      <c r="T3239">
        <v>321</v>
      </c>
    </row>
    <row r="3240" spans="1:20" x14ac:dyDescent="0.25">
      <c r="A3240" t="s">
        <v>12455</v>
      </c>
      <c r="B3240" t="s">
        <v>29</v>
      </c>
      <c r="C3240" t="s">
        <v>30</v>
      </c>
      <c r="D3240" t="s">
        <v>22</v>
      </c>
      <c r="E3240" t="s">
        <v>23</v>
      </c>
      <c r="F3240" t="s">
        <v>5</v>
      </c>
      <c r="H3240" t="s">
        <v>24</v>
      </c>
      <c r="I3240">
        <v>3490197</v>
      </c>
      <c r="J3240">
        <v>3491855</v>
      </c>
      <c r="K3240" t="s">
        <v>52</v>
      </c>
      <c r="L3240" t="s">
        <v>12457</v>
      </c>
      <c r="M3240" t="s">
        <v>12457</v>
      </c>
      <c r="O3240" t="s">
        <v>753</v>
      </c>
      <c r="S3240">
        <v>1659</v>
      </c>
      <c r="T3240">
        <v>552</v>
      </c>
    </row>
    <row r="3241" spans="1:20" x14ac:dyDescent="0.25">
      <c r="A3241" t="s">
        <v>12458</v>
      </c>
      <c r="B3241" t="s">
        <v>29</v>
      </c>
      <c r="C3241" t="s">
        <v>30</v>
      </c>
      <c r="D3241" t="s">
        <v>22</v>
      </c>
      <c r="E3241" t="s">
        <v>23</v>
      </c>
      <c r="F3241" t="s">
        <v>5</v>
      </c>
      <c r="H3241" t="s">
        <v>24</v>
      </c>
      <c r="I3241">
        <v>3492083</v>
      </c>
      <c r="J3241">
        <v>3493714</v>
      </c>
      <c r="K3241" t="s">
        <v>25</v>
      </c>
      <c r="L3241" t="s">
        <v>12460</v>
      </c>
      <c r="M3241" t="s">
        <v>12460</v>
      </c>
      <c r="O3241" t="s">
        <v>809</v>
      </c>
      <c r="S3241">
        <v>1632</v>
      </c>
      <c r="T3241">
        <v>543</v>
      </c>
    </row>
    <row r="3242" spans="1:20" x14ac:dyDescent="0.25">
      <c r="A3242" t="s">
        <v>12461</v>
      </c>
      <c r="B3242" t="s">
        <v>29</v>
      </c>
      <c r="C3242" t="s">
        <v>30</v>
      </c>
      <c r="D3242" t="s">
        <v>22</v>
      </c>
      <c r="E3242" t="s">
        <v>23</v>
      </c>
      <c r="F3242" t="s">
        <v>5</v>
      </c>
      <c r="H3242" t="s">
        <v>24</v>
      </c>
      <c r="I3242">
        <v>3493785</v>
      </c>
      <c r="J3242">
        <v>3494096</v>
      </c>
      <c r="K3242" t="s">
        <v>25</v>
      </c>
      <c r="L3242" t="s">
        <v>12463</v>
      </c>
      <c r="M3242" t="s">
        <v>12463</v>
      </c>
      <c r="O3242" t="s">
        <v>12464</v>
      </c>
      <c r="S3242">
        <v>312</v>
      </c>
      <c r="T3242">
        <v>103</v>
      </c>
    </row>
    <row r="3243" spans="1:20" x14ac:dyDescent="0.25">
      <c r="A3243" t="s">
        <v>12465</v>
      </c>
      <c r="B3243" t="s">
        <v>29</v>
      </c>
      <c r="C3243" t="s">
        <v>30</v>
      </c>
      <c r="D3243" t="s">
        <v>22</v>
      </c>
      <c r="E3243" t="s">
        <v>23</v>
      </c>
      <c r="F3243" t="s">
        <v>5</v>
      </c>
      <c r="H3243" t="s">
        <v>24</v>
      </c>
      <c r="I3243">
        <v>3494220</v>
      </c>
      <c r="J3243">
        <v>3495134</v>
      </c>
      <c r="K3243" t="s">
        <v>25</v>
      </c>
      <c r="L3243" t="s">
        <v>12467</v>
      </c>
      <c r="M3243" t="s">
        <v>12467</v>
      </c>
      <c r="O3243" t="s">
        <v>419</v>
      </c>
      <c r="S3243">
        <v>915</v>
      </c>
      <c r="T3243">
        <v>304</v>
      </c>
    </row>
    <row r="3244" spans="1:20" x14ac:dyDescent="0.25">
      <c r="A3244" t="s">
        <v>12468</v>
      </c>
      <c r="B3244" t="s">
        <v>29</v>
      </c>
      <c r="C3244" t="s">
        <v>30</v>
      </c>
      <c r="D3244" t="s">
        <v>22</v>
      </c>
      <c r="E3244" t="s">
        <v>23</v>
      </c>
      <c r="F3244" t="s">
        <v>5</v>
      </c>
      <c r="H3244" t="s">
        <v>24</v>
      </c>
      <c r="I3244">
        <v>3495142</v>
      </c>
      <c r="J3244">
        <v>3496224</v>
      </c>
      <c r="K3244" t="s">
        <v>25</v>
      </c>
      <c r="L3244" t="s">
        <v>12470</v>
      </c>
      <c r="M3244" t="s">
        <v>12470</v>
      </c>
      <c r="O3244" t="s">
        <v>12471</v>
      </c>
      <c r="S3244">
        <v>1083</v>
      </c>
      <c r="T3244">
        <v>360</v>
      </c>
    </row>
    <row r="3245" spans="1:20" x14ac:dyDescent="0.25">
      <c r="A3245" t="s">
        <v>12472</v>
      </c>
      <c r="B3245" t="s">
        <v>29</v>
      </c>
      <c r="C3245" t="s">
        <v>30</v>
      </c>
      <c r="D3245" t="s">
        <v>22</v>
      </c>
      <c r="E3245" t="s">
        <v>23</v>
      </c>
      <c r="F3245" t="s">
        <v>5</v>
      </c>
      <c r="H3245" t="s">
        <v>24</v>
      </c>
      <c r="I3245">
        <v>3496304</v>
      </c>
      <c r="J3245">
        <v>3497686</v>
      </c>
      <c r="K3245" t="s">
        <v>25</v>
      </c>
      <c r="L3245" t="s">
        <v>12474</v>
      </c>
      <c r="M3245" t="s">
        <v>12474</v>
      </c>
      <c r="O3245" t="s">
        <v>967</v>
      </c>
      <c r="S3245">
        <v>1383</v>
      </c>
      <c r="T3245">
        <v>460</v>
      </c>
    </row>
    <row r="3246" spans="1:20" x14ac:dyDescent="0.25">
      <c r="A3246" t="s">
        <v>12475</v>
      </c>
      <c r="B3246" t="s">
        <v>29</v>
      </c>
      <c r="C3246" t="s">
        <v>30</v>
      </c>
      <c r="D3246" t="s">
        <v>22</v>
      </c>
      <c r="E3246" t="s">
        <v>23</v>
      </c>
      <c r="F3246" t="s">
        <v>5</v>
      </c>
      <c r="H3246" t="s">
        <v>24</v>
      </c>
      <c r="I3246">
        <v>3497619</v>
      </c>
      <c r="J3246">
        <v>3498278</v>
      </c>
      <c r="K3246" t="s">
        <v>52</v>
      </c>
      <c r="L3246" t="s">
        <v>12477</v>
      </c>
      <c r="M3246" t="s">
        <v>12477</v>
      </c>
      <c r="O3246" t="s">
        <v>480</v>
      </c>
      <c r="S3246">
        <v>660</v>
      </c>
      <c r="T3246">
        <v>219</v>
      </c>
    </row>
    <row r="3247" spans="1:20" x14ac:dyDescent="0.25">
      <c r="A3247" t="s">
        <v>12478</v>
      </c>
      <c r="B3247" t="s">
        <v>29</v>
      </c>
      <c r="C3247" t="s">
        <v>30</v>
      </c>
      <c r="D3247" t="s">
        <v>22</v>
      </c>
      <c r="E3247" t="s">
        <v>23</v>
      </c>
      <c r="F3247" t="s">
        <v>5</v>
      </c>
      <c r="H3247" t="s">
        <v>24</v>
      </c>
      <c r="I3247">
        <v>3498527</v>
      </c>
      <c r="J3247">
        <v>3499804</v>
      </c>
      <c r="K3247" t="s">
        <v>25</v>
      </c>
      <c r="L3247" t="s">
        <v>12480</v>
      </c>
      <c r="M3247" t="s">
        <v>12480</v>
      </c>
      <c r="O3247" t="s">
        <v>12481</v>
      </c>
      <c r="S3247">
        <v>1278</v>
      </c>
      <c r="T3247">
        <v>425</v>
      </c>
    </row>
    <row r="3248" spans="1:20" x14ac:dyDescent="0.25">
      <c r="A3248" t="s">
        <v>12482</v>
      </c>
      <c r="B3248" t="s">
        <v>29</v>
      </c>
      <c r="C3248" t="s">
        <v>30</v>
      </c>
      <c r="D3248" t="s">
        <v>22</v>
      </c>
      <c r="E3248" t="s">
        <v>23</v>
      </c>
      <c r="F3248" t="s">
        <v>5</v>
      </c>
      <c r="H3248" t="s">
        <v>24</v>
      </c>
      <c r="I3248">
        <v>3499929</v>
      </c>
      <c r="J3248">
        <v>3501224</v>
      </c>
      <c r="K3248" t="s">
        <v>25</v>
      </c>
      <c r="L3248" t="s">
        <v>12484</v>
      </c>
      <c r="M3248" t="s">
        <v>12484</v>
      </c>
      <c r="O3248" t="s">
        <v>3373</v>
      </c>
      <c r="S3248">
        <v>1296</v>
      </c>
      <c r="T3248">
        <v>431</v>
      </c>
    </row>
    <row r="3249" spans="1:20" x14ac:dyDescent="0.25">
      <c r="A3249" t="s">
        <v>12485</v>
      </c>
      <c r="B3249" t="s">
        <v>29</v>
      </c>
      <c r="C3249" t="s">
        <v>30</v>
      </c>
      <c r="D3249" t="s">
        <v>22</v>
      </c>
      <c r="E3249" t="s">
        <v>23</v>
      </c>
      <c r="F3249" t="s">
        <v>5</v>
      </c>
      <c r="H3249" t="s">
        <v>24</v>
      </c>
      <c r="I3249">
        <v>3501277</v>
      </c>
      <c r="J3249">
        <v>3502101</v>
      </c>
      <c r="K3249" t="s">
        <v>25</v>
      </c>
      <c r="L3249" t="s">
        <v>12487</v>
      </c>
      <c r="M3249" t="s">
        <v>12487</v>
      </c>
      <c r="O3249" t="s">
        <v>8051</v>
      </c>
      <c r="S3249">
        <v>825</v>
      </c>
      <c r="T3249">
        <v>274</v>
      </c>
    </row>
    <row r="3250" spans="1:20" x14ac:dyDescent="0.25">
      <c r="A3250" t="s">
        <v>12489</v>
      </c>
      <c r="B3250" t="s">
        <v>29</v>
      </c>
      <c r="C3250" t="s">
        <v>30</v>
      </c>
      <c r="D3250" t="s">
        <v>22</v>
      </c>
      <c r="E3250" t="s">
        <v>23</v>
      </c>
      <c r="F3250" t="s">
        <v>5</v>
      </c>
      <c r="H3250" t="s">
        <v>24</v>
      </c>
      <c r="I3250">
        <v>3502513</v>
      </c>
      <c r="J3250">
        <v>3503100</v>
      </c>
      <c r="K3250" t="s">
        <v>52</v>
      </c>
      <c r="L3250" t="s">
        <v>12491</v>
      </c>
      <c r="M3250" t="s">
        <v>12491</v>
      </c>
      <c r="O3250" t="s">
        <v>12492</v>
      </c>
      <c r="P3250" t="s">
        <v>12488</v>
      </c>
      <c r="S3250">
        <v>588</v>
      </c>
      <c r="T3250">
        <v>195</v>
      </c>
    </row>
    <row r="3251" spans="1:20" x14ac:dyDescent="0.25">
      <c r="A3251" t="s">
        <v>12493</v>
      </c>
      <c r="B3251" t="s">
        <v>29</v>
      </c>
      <c r="C3251" t="s">
        <v>30</v>
      </c>
      <c r="D3251" t="s">
        <v>22</v>
      </c>
      <c r="E3251" t="s">
        <v>23</v>
      </c>
      <c r="F3251" t="s">
        <v>5</v>
      </c>
      <c r="H3251" t="s">
        <v>24</v>
      </c>
      <c r="I3251">
        <v>3503170</v>
      </c>
      <c r="J3251">
        <v>3503979</v>
      </c>
      <c r="K3251" t="s">
        <v>52</v>
      </c>
      <c r="L3251" t="s">
        <v>12495</v>
      </c>
      <c r="M3251" t="s">
        <v>12495</v>
      </c>
      <c r="O3251" t="s">
        <v>12496</v>
      </c>
      <c r="S3251">
        <v>810</v>
      </c>
      <c r="T3251">
        <v>269</v>
      </c>
    </row>
    <row r="3252" spans="1:20" x14ac:dyDescent="0.25">
      <c r="A3252" t="s">
        <v>12498</v>
      </c>
      <c r="B3252" t="s">
        <v>29</v>
      </c>
      <c r="C3252" t="s">
        <v>30</v>
      </c>
      <c r="D3252" t="s">
        <v>22</v>
      </c>
      <c r="E3252" t="s">
        <v>23</v>
      </c>
      <c r="F3252" t="s">
        <v>5</v>
      </c>
      <c r="H3252" t="s">
        <v>24</v>
      </c>
      <c r="I3252">
        <v>3504039</v>
      </c>
      <c r="J3252">
        <v>3504239</v>
      </c>
      <c r="K3252" t="s">
        <v>52</v>
      </c>
      <c r="L3252" t="s">
        <v>12500</v>
      </c>
      <c r="M3252" t="s">
        <v>12500</v>
      </c>
      <c r="O3252" t="s">
        <v>12501</v>
      </c>
      <c r="P3252" t="s">
        <v>12497</v>
      </c>
      <c r="S3252">
        <v>201</v>
      </c>
      <c r="T3252">
        <v>66</v>
      </c>
    </row>
    <row r="3253" spans="1:20" x14ac:dyDescent="0.25">
      <c r="A3253" t="s">
        <v>12502</v>
      </c>
      <c r="B3253" t="s">
        <v>29</v>
      </c>
      <c r="C3253" t="s">
        <v>30</v>
      </c>
      <c r="D3253" t="s">
        <v>22</v>
      </c>
      <c r="E3253" t="s">
        <v>23</v>
      </c>
      <c r="F3253" t="s">
        <v>5</v>
      </c>
      <c r="H3253" t="s">
        <v>24</v>
      </c>
      <c r="I3253">
        <v>3504257</v>
      </c>
      <c r="J3253">
        <v>3504655</v>
      </c>
      <c r="K3253" t="s">
        <v>52</v>
      </c>
      <c r="L3253" t="s">
        <v>12504</v>
      </c>
      <c r="M3253" t="s">
        <v>12504</v>
      </c>
      <c r="O3253" t="s">
        <v>12505</v>
      </c>
      <c r="S3253">
        <v>399</v>
      </c>
      <c r="T3253">
        <v>132</v>
      </c>
    </row>
    <row r="3254" spans="1:20" x14ac:dyDescent="0.25">
      <c r="A3254" t="s">
        <v>12506</v>
      </c>
      <c r="B3254" t="s">
        <v>29</v>
      </c>
      <c r="C3254" t="s">
        <v>30</v>
      </c>
      <c r="D3254" t="s">
        <v>22</v>
      </c>
      <c r="E3254" t="s">
        <v>23</v>
      </c>
      <c r="F3254" t="s">
        <v>5</v>
      </c>
      <c r="H3254" t="s">
        <v>24</v>
      </c>
      <c r="I3254">
        <v>3504642</v>
      </c>
      <c r="J3254">
        <v>3505445</v>
      </c>
      <c r="K3254" t="s">
        <v>52</v>
      </c>
      <c r="L3254" t="s">
        <v>12508</v>
      </c>
      <c r="M3254" t="s">
        <v>12508</v>
      </c>
      <c r="O3254" t="s">
        <v>12509</v>
      </c>
      <c r="S3254">
        <v>804</v>
      </c>
      <c r="T3254">
        <v>267</v>
      </c>
    </row>
    <row r="3255" spans="1:20" x14ac:dyDescent="0.25">
      <c r="A3255" t="s">
        <v>12511</v>
      </c>
      <c r="B3255" t="s">
        <v>29</v>
      </c>
      <c r="C3255" t="s">
        <v>30</v>
      </c>
      <c r="D3255" t="s">
        <v>22</v>
      </c>
      <c r="E3255" t="s">
        <v>23</v>
      </c>
      <c r="F3255" t="s">
        <v>5</v>
      </c>
      <c r="H3255" t="s">
        <v>24</v>
      </c>
      <c r="I3255">
        <v>3505438</v>
      </c>
      <c r="J3255">
        <v>3506268</v>
      </c>
      <c r="K3255" t="s">
        <v>52</v>
      </c>
      <c r="L3255" t="s">
        <v>12513</v>
      </c>
      <c r="M3255" t="s">
        <v>12513</v>
      </c>
      <c r="O3255" t="s">
        <v>12514</v>
      </c>
      <c r="P3255" t="s">
        <v>12510</v>
      </c>
      <c r="S3255">
        <v>831</v>
      </c>
      <c r="T3255">
        <v>276</v>
      </c>
    </row>
    <row r="3256" spans="1:20" x14ac:dyDescent="0.25">
      <c r="A3256" t="s">
        <v>12516</v>
      </c>
      <c r="B3256" t="s">
        <v>29</v>
      </c>
      <c r="C3256" t="s">
        <v>30</v>
      </c>
      <c r="D3256" t="s">
        <v>22</v>
      </c>
      <c r="E3256" t="s">
        <v>23</v>
      </c>
      <c r="F3256" t="s">
        <v>5</v>
      </c>
      <c r="H3256" t="s">
        <v>24</v>
      </c>
      <c r="I3256">
        <v>3506265</v>
      </c>
      <c r="J3256">
        <v>3507275</v>
      </c>
      <c r="K3256" t="s">
        <v>52</v>
      </c>
      <c r="L3256" t="s">
        <v>12518</v>
      </c>
      <c r="M3256" t="s">
        <v>12518</v>
      </c>
      <c r="O3256" t="s">
        <v>12519</v>
      </c>
      <c r="P3256" t="s">
        <v>12515</v>
      </c>
      <c r="S3256">
        <v>1011</v>
      </c>
      <c r="T3256">
        <v>336</v>
      </c>
    </row>
    <row r="3257" spans="1:20" x14ac:dyDescent="0.25">
      <c r="A3257" t="s">
        <v>12520</v>
      </c>
      <c r="B3257" t="s">
        <v>29</v>
      </c>
      <c r="C3257" t="s">
        <v>30</v>
      </c>
      <c r="D3257" t="s">
        <v>22</v>
      </c>
      <c r="E3257" t="s">
        <v>23</v>
      </c>
      <c r="F3257" t="s">
        <v>5</v>
      </c>
      <c r="H3257" t="s">
        <v>24</v>
      </c>
      <c r="I3257">
        <v>3507272</v>
      </c>
      <c r="J3257">
        <v>3508615</v>
      </c>
      <c r="K3257" t="s">
        <v>52</v>
      </c>
      <c r="L3257" t="s">
        <v>12522</v>
      </c>
      <c r="M3257" t="s">
        <v>12522</v>
      </c>
      <c r="O3257" t="s">
        <v>3586</v>
      </c>
      <c r="S3257">
        <v>1344</v>
      </c>
      <c r="T3257">
        <v>447</v>
      </c>
    </row>
    <row r="3258" spans="1:20" x14ac:dyDescent="0.25">
      <c r="A3258" t="s">
        <v>12523</v>
      </c>
      <c r="B3258" t="s">
        <v>29</v>
      </c>
      <c r="C3258" t="s">
        <v>30</v>
      </c>
      <c r="D3258" t="s">
        <v>22</v>
      </c>
      <c r="E3258" t="s">
        <v>23</v>
      </c>
      <c r="F3258" t="s">
        <v>5</v>
      </c>
      <c r="H3258" t="s">
        <v>24</v>
      </c>
      <c r="I3258">
        <v>3508678</v>
      </c>
      <c r="J3258">
        <v>3511062</v>
      </c>
      <c r="K3258" t="s">
        <v>52</v>
      </c>
      <c r="L3258" t="s">
        <v>12525</v>
      </c>
      <c r="M3258" t="s">
        <v>12525</v>
      </c>
      <c r="O3258" t="s">
        <v>12526</v>
      </c>
      <c r="S3258">
        <v>2385</v>
      </c>
      <c r="T3258">
        <v>794</v>
      </c>
    </row>
    <row r="3259" spans="1:20" x14ac:dyDescent="0.25">
      <c r="A3259" t="s">
        <v>12527</v>
      </c>
      <c r="B3259" t="s">
        <v>29</v>
      </c>
      <c r="C3259" t="s">
        <v>30</v>
      </c>
      <c r="D3259" t="s">
        <v>22</v>
      </c>
      <c r="E3259" t="s">
        <v>23</v>
      </c>
      <c r="F3259" t="s">
        <v>5</v>
      </c>
      <c r="H3259" t="s">
        <v>24</v>
      </c>
      <c r="I3259">
        <v>3511250</v>
      </c>
      <c r="J3259">
        <v>3512290</v>
      </c>
      <c r="K3259" t="s">
        <v>25</v>
      </c>
      <c r="L3259" t="s">
        <v>12529</v>
      </c>
      <c r="M3259" t="s">
        <v>12529</v>
      </c>
      <c r="O3259" t="s">
        <v>12530</v>
      </c>
      <c r="S3259">
        <v>1041</v>
      </c>
      <c r="T3259">
        <v>346</v>
      </c>
    </row>
    <row r="3260" spans="1:20" x14ac:dyDescent="0.25">
      <c r="A3260" t="s">
        <v>12531</v>
      </c>
      <c r="B3260" t="s">
        <v>29</v>
      </c>
      <c r="C3260" t="s">
        <v>30</v>
      </c>
      <c r="D3260" t="s">
        <v>22</v>
      </c>
      <c r="E3260" t="s">
        <v>23</v>
      </c>
      <c r="F3260" t="s">
        <v>5</v>
      </c>
      <c r="H3260" t="s">
        <v>24</v>
      </c>
      <c r="I3260">
        <v>3512293</v>
      </c>
      <c r="J3260">
        <v>3512979</v>
      </c>
      <c r="K3260" t="s">
        <v>25</v>
      </c>
      <c r="L3260" t="s">
        <v>12533</v>
      </c>
      <c r="M3260" t="s">
        <v>12533</v>
      </c>
      <c r="O3260" t="s">
        <v>5369</v>
      </c>
      <c r="S3260">
        <v>687</v>
      </c>
      <c r="T3260">
        <v>228</v>
      </c>
    </row>
    <row r="3261" spans="1:20" x14ac:dyDescent="0.25">
      <c r="A3261" t="s">
        <v>12534</v>
      </c>
      <c r="B3261" t="s">
        <v>29</v>
      </c>
      <c r="C3261" t="s">
        <v>30</v>
      </c>
      <c r="D3261" t="s">
        <v>22</v>
      </c>
      <c r="E3261" t="s">
        <v>23</v>
      </c>
      <c r="F3261" t="s">
        <v>5</v>
      </c>
      <c r="H3261" t="s">
        <v>24</v>
      </c>
      <c r="I3261">
        <v>3512976</v>
      </c>
      <c r="J3261">
        <v>3513731</v>
      </c>
      <c r="K3261" t="s">
        <v>25</v>
      </c>
      <c r="L3261" t="s">
        <v>12536</v>
      </c>
      <c r="M3261" t="s">
        <v>12536</v>
      </c>
      <c r="O3261" t="s">
        <v>10922</v>
      </c>
      <c r="S3261">
        <v>756</v>
      </c>
      <c r="T3261">
        <v>251</v>
      </c>
    </row>
    <row r="3262" spans="1:20" x14ac:dyDescent="0.25">
      <c r="A3262" t="s">
        <v>12537</v>
      </c>
      <c r="B3262" t="s">
        <v>29</v>
      </c>
      <c r="C3262" t="s">
        <v>30</v>
      </c>
      <c r="D3262" t="s">
        <v>22</v>
      </c>
      <c r="E3262" t="s">
        <v>23</v>
      </c>
      <c r="F3262" t="s">
        <v>5</v>
      </c>
      <c r="H3262" t="s">
        <v>24</v>
      </c>
      <c r="I3262">
        <v>3513728</v>
      </c>
      <c r="J3262">
        <v>3514693</v>
      </c>
      <c r="K3262" t="s">
        <v>52</v>
      </c>
      <c r="L3262" t="s">
        <v>12539</v>
      </c>
      <c r="M3262" t="s">
        <v>12539</v>
      </c>
      <c r="O3262" t="s">
        <v>12540</v>
      </c>
      <c r="S3262">
        <v>966</v>
      </c>
      <c r="T3262">
        <v>321</v>
      </c>
    </row>
    <row r="3263" spans="1:20" x14ac:dyDescent="0.25">
      <c r="A3263" t="s">
        <v>12542</v>
      </c>
      <c r="B3263" t="s">
        <v>29</v>
      </c>
      <c r="C3263" t="s">
        <v>30</v>
      </c>
      <c r="D3263" t="s">
        <v>22</v>
      </c>
      <c r="E3263" t="s">
        <v>23</v>
      </c>
      <c r="F3263" t="s">
        <v>5</v>
      </c>
      <c r="H3263" t="s">
        <v>24</v>
      </c>
      <c r="I3263">
        <v>3514792</v>
      </c>
      <c r="J3263">
        <v>3515478</v>
      </c>
      <c r="K3263" t="s">
        <v>25</v>
      </c>
      <c r="L3263" t="s">
        <v>12544</v>
      </c>
      <c r="M3263" t="s">
        <v>12544</v>
      </c>
      <c r="O3263" t="s">
        <v>12545</v>
      </c>
      <c r="P3263" t="s">
        <v>12541</v>
      </c>
      <c r="S3263">
        <v>687</v>
      </c>
      <c r="T3263">
        <v>228</v>
      </c>
    </row>
    <row r="3264" spans="1:20" x14ac:dyDescent="0.25">
      <c r="A3264" t="s">
        <v>12546</v>
      </c>
      <c r="B3264" t="s">
        <v>29</v>
      </c>
      <c r="C3264" t="s">
        <v>30</v>
      </c>
      <c r="D3264" t="s">
        <v>22</v>
      </c>
      <c r="E3264" t="s">
        <v>23</v>
      </c>
      <c r="F3264" t="s">
        <v>5</v>
      </c>
      <c r="H3264" t="s">
        <v>24</v>
      </c>
      <c r="I3264">
        <v>3515475</v>
      </c>
      <c r="J3264">
        <v>3516164</v>
      </c>
      <c r="K3264" t="s">
        <v>25</v>
      </c>
      <c r="L3264" t="s">
        <v>12548</v>
      </c>
      <c r="M3264" t="s">
        <v>12548</v>
      </c>
      <c r="O3264" t="s">
        <v>8980</v>
      </c>
      <c r="S3264">
        <v>690</v>
      </c>
      <c r="T3264">
        <v>229</v>
      </c>
    </row>
    <row r="3265" spans="1:20" x14ac:dyDescent="0.25">
      <c r="A3265" t="s">
        <v>12549</v>
      </c>
      <c r="B3265" t="s">
        <v>29</v>
      </c>
      <c r="C3265" t="s">
        <v>30</v>
      </c>
      <c r="D3265" t="s">
        <v>22</v>
      </c>
      <c r="E3265" t="s">
        <v>23</v>
      </c>
      <c r="F3265" t="s">
        <v>5</v>
      </c>
      <c r="H3265" t="s">
        <v>24</v>
      </c>
      <c r="I3265">
        <v>3516401</v>
      </c>
      <c r="J3265">
        <v>3517888</v>
      </c>
      <c r="K3265" t="s">
        <v>25</v>
      </c>
      <c r="L3265" t="s">
        <v>12551</v>
      </c>
      <c r="M3265" t="s">
        <v>12551</v>
      </c>
      <c r="O3265" t="s">
        <v>12552</v>
      </c>
      <c r="S3265">
        <v>1488</v>
      </c>
      <c r="T3265">
        <v>495</v>
      </c>
    </row>
    <row r="3266" spans="1:20" x14ac:dyDescent="0.25">
      <c r="A3266" t="s">
        <v>12553</v>
      </c>
      <c r="B3266" t="s">
        <v>29</v>
      </c>
      <c r="C3266" t="s">
        <v>30</v>
      </c>
      <c r="D3266" t="s">
        <v>22</v>
      </c>
      <c r="E3266" t="s">
        <v>23</v>
      </c>
      <c r="F3266" t="s">
        <v>5</v>
      </c>
      <c r="H3266" t="s">
        <v>24</v>
      </c>
      <c r="I3266">
        <v>3517905</v>
      </c>
      <c r="J3266">
        <v>3518483</v>
      </c>
      <c r="K3266" t="s">
        <v>25</v>
      </c>
      <c r="L3266" t="s">
        <v>12555</v>
      </c>
      <c r="M3266" t="s">
        <v>12555</v>
      </c>
      <c r="O3266" t="s">
        <v>12556</v>
      </c>
      <c r="S3266">
        <v>579</v>
      </c>
      <c r="T3266">
        <v>192</v>
      </c>
    </row>
    <row r="3267" spans="1:20" x14ac:dyDescent="0.25">
      <c r="A3267" t="s">
        <v>12558</v>
      </c>
      <c r="B3267" t="s">
        <v>29</v>
      </c>
      <c r="C3267" t="s">
        <v>30</v>
      </c>
      <c r="D3267" t="s">
        <v>22</v>
      </c>
      <c r="E3267" t="s">
        <v>23</v>
      </c>
      <c r="F3267" t="s">
        <v>5</v>
      </c>
      <c r="H3267" t="s">
        <v>24</v>
      </c>
      <c r="I3267">
        <v>3518501</v>
      </c>
      <c r="J3267">
        <v>3519529</v>
      </c>
      <c r="K3267" t="s">
        <v>25</v>
      </c>
      <c r="L3267" t="s">
        <v>12560</v>
      </c>
      <c r="M3267" t="s">
        <v>12560</v>
      </c>
      <c r="O3267" t="s">
        <v>12561</v>
      </c>
      <c r="P3267" t="s">
        <v>12557</v>
      </c>
      <c r="S3267">
        <v>1029</v>
      </c>
      <c r="T3267">
        <v>342</v>
      </c>
    </row>
    <row r="3268" spans="1:20" x14ac:dyDescent="0.25">
      <c r="A3268" t="s">
        <v>12563</v>
      </c>
      <c r="B3268" t="s">
        <v>29</v>
      </c>
      <c r="C3268" t="s">
        <v>30</v>
      </c>
      <c r="D3268" t="s">
        <v>22</v>
      </c>
      <c r="E3268" t="s">
        <v>23</v>
      </c>
      <c r="F3268" t="s">
        <v>5</v>
      </c>
      <c r="H3268" t="s">
        <v>24</v>
      </c>
      <c r="I3268">
        <v>3519692</v>
      </c>
      <c r="J3268">
        <v>3520504</v>
      </c>
      <c r="K3268" t="s">
        <v>25</v>
      </c>
      <c r="L3268" t="s">
        <v>12565</v>
      </c>
      <c r="M3268" t="s">
        <v>12565</v>
      </c>
      <c r="O3268" t="s">
        <v>12566</v>
      </c>
      <c r="P3268" t="s">
        <v>12562</v>
      </c>
      <c r="S3268">
        <v>813</v>
      </c>
      <c r="T3268">
        <v>270</v>
      </c>
    </row>
    <row r="3269" spans="1:20" x14ac:dyDescent="0.25">
      <c r="A3269" t="s">
        <v>12567</v>
      </c>
      <c r="B3269" t="s">
        <v>29</v>
      </c>
      <c r="C3269" t="s">
        <v>30</v>
      </c>
      <c r="D3269" t="s">
        <v>22</v>
      </c>
      <c r="E3269" t="s">
        <v>23</v>
      </c>
      <c r="F3269" t="s">
        <v>5</v>
      </c>
      <c r="H3269" t="s">
        <v>24</v>
      </c>
      <c r="I3269">
        <v>3520532</v>
      </c>
      <c r="J3269">
        <v>3521899</v>
      </c>
      <c r="K3269" t="s">
        <v>25</v>
      </c>
      <c r="L3269" t="s">
        <v>12569</v>
      </c>
      <c r="M3269" t="s">
        <v>12569</v>
      </c>
      <c r="O3269" t="s">
        <v>12570</v>
      </c>
      <c r="S3269">
        <v>1368</v>
      </c>
      <c r="T3269">
        <v>455</v>
      </c>
    </row>
    <row r="3270" spans="1:20" x14ac:dyDescent="0.25">
      <c r="A3270" t="s">
        <v>12571</v>
      </c>
      <c r="B3270" t="s">
        <v>29</v>
      </c>
      <c r="C3270" t="s">
        <v>30</v>
      </c>
      <c r="D3270" t="s">
        <v>22</v>
      </c>
      <c r="E3270" t="s">
        <v>23</v>
      </c>
      <c r="F3270" t="s">
        <v>5</v>
      </c>
      <c r="H3270" t="s">
        <v>24</v>
      </c>
      <c r="I3270">
        <v>3521981</v>
      </c>
      <c r="J3270">
        <v>3523813</v>
      </c>
      <c r="K3270" t="s">
        <v>25</v>
      </c>
      <c r="L3270" t="s">
        <v>12573</v>
      </c>
      <c r="M3270" t="s">
        <v>12573</v>
      </c>
      <c r="O3270" t="s">
        <v>12574</v>
      </c>
      <c r="S3270">
        <v>1833</v>
      </c>
      <c r="T3270">
        <v>610</v>
      </c>
    </row>
    <row r="3271" spans="1:20" x14ac:dyDescent="0.25">
      <c r="A3271" t="s">
        <v>12575</v>
      </c>
      <c r="B3271" t="s">
        <v>29</v>
      </c>
      <c r="C3271" t="s">
        <v>30</v>
      </c>
      <c r="D3271" t="s">
        <v>22</v>
      </c>
      <c r="E3271" t="s">
        <v>23</v>
      </c>
      <c r="F3271" t="s">
        <v>5</v>
      </c>
      <c r="H3271" t="s">
        <v>24</v>
      </c>
      <c r="I3271">
        <v>3523839</v>
      </c>
      <c r="J3271">
        <v>3525602</v>
      </c>
      <c r="K3271" t="s">
        <v>25</v>
      </c>
      <c r="L3271" t="s">
        <v>12577</v>
      </c>
      <c r="M3271" t="s">
        <v>12577</v>
      </c>
      <c r="O3271" t="s">
        <v>12578</v>
      </c>
      <c r="S3271">
        <v>1764</v>
      </c>
      <c r="T3271">
        <v>587</v>
      </c>
    </row>
    <row r="3272" spans="1:20" x14ac:dyDescent="0.25">
      <c r="A3272" t="s">
        <v>12579</v>
      </c>
      <c r="B3272" t="s">
        <v>29</v>
      </c>
      <c r="C3272" t="s">
        <v>30</v>
      </c>
      <c r="D3272" t="s">
        <v>22</v>
      </c>
      <c r="E3272" t="s">
        <v>23</v>
      </c>
      <c r="F3272" t="s">
        <v>5</v>
      </c>
      <c r="H3272" t="s">
        <v>24</v>
      </c>
      <c r="I3272">
        <v>3525637</v>
      </c>
      <c r="J3272">
        <v>3526938</v>
      </c>
      <c r="K3272" t="s">
        <v>25</v>
      </c>
      <c r="L3272" t="s">
        <v>12581</v>
      </c>
      <c r="M3272" t="s">
        <v>12581</v>
      </c>
      <c r="O3272" t="s">
        <v>934</v>
      </c>
      <c r="S3272">
        <v>1302</v>
      </c>
      <c r="T3272">
        <v>433</v>
      </c>
    </row>
    <row r="3273" spans="1:20" x14ac:dyDescent="0.25">
      <c r="A3273" t="s">
        <v>12582</v>
      </c>
      <c r="B3273" t="s">
        <v>29</v>
      </c>
      <c r="C3273" t="s">
        <v>30</v>
      </c>
      <c r="D3273" t="s">
        <v>22</v>
      </c>
      <c r="E3273" t="s">
        <v>23</v>
      </c>
      <c r="F3273" t="s">
        <v>5</v>
      </c>
      <c r="H3273" t="s">
        <v>24</v>
      </c>
      <c r="I3273">
        <v>3526935</v>
      </c>
      <c r="J3273">
        <v>3527204</v>
      </c>
      <c r="K3273" t="s">
        <v>25</v>
      </c>
      <c r="L3273" t="s">
        <v>12584</v>
      </c>
      <c r="M3273" t="s">
        <v>12584</v>
      </c>
      <c r="O3273" t="s">
        <v>56</v>
      </c>
      <c r="S3273">
        <v>270</v>
      </c>
      <c r="T3273">
        <v>89</v>
      </c>
    </row>
    <row r="3274" spans="1:20" x14ac:dyDescent="0.25">
      <c r="A3274" t="s">
        <v>12585</v>
      </c>
      <c r="B3274" t="s">
        <v>29</v>
      </c>
      <c r="C3274" t="s">
        <v>30</v>
      </c>
      <c r="D3274" t="s">
        <v>22</v>
      </c>
      <c r="E3274" t="s">
        <v>23</v>
      </c>
      <c r="F3274" t="s">
        <v>5</v>
      </c>
      <c r="H3274" t="s">
        <v>24</v>
      </c>
      <c r="I3274">
        <v>3527201</v>
      </c>
      <c r="J3274">
        <v>3528211</v>
      </c>
      <c r="K3274" t="s">
        <v>25</v>
      </c>
      <c r="L3274" t="s">
        <v>12587</v>
      </c>
      <c r="M3274" t="s">
        <v>12587</v>
      </c>
      <c r="O3274" t="s">
        <v>56</v>
      </c>
      <c r="S3274">
        <v>1011</v>
      </c>
      <c r="T3274">
        <v>336</v>
      </c>
    </row>
    <row r="3275" spans="1:20" x14ac:dyDescent="0.25">
      <c r="A3275" t="s">
        <v>12588</v>
      </c>
      <c r="B3275" t="s">
        <v>29</v>
      </c>
      <c r="C3275" t="s">
        <v>30</v>
      </c>
      <c r="D3275" t="s">
        <v>22</v>
      </c>
      <c r="E3275" t="s">
        <v>23</v>
      </c>
      <c r="F3275" t="s">
        <v>5</v>
      </c>
      <c r="H3275" t="s">
        <v>24</v>
      </c>
      <c r="I3275">
        <v>3528208</v>
      </c>
      <c r="J3275">
        <v>3529083</v>
      </c>
      <c r="K3275" t="s">
        <v>25</v>
      </c>
      <c r="L3275" t="s">
        <v>12590</v>
      </c>
      <c r="M3275" t="s">
        <v>12590</v>
      </c>
      <c r="O3275" t="s">
        <v>12591</v>
      </c>
      <c r="S3275">
        <v>876</v>
      </c>
      <c r="T3275">
        <v>291</v>
      </c>
    </row>
    <row r="3276" spans="1:20" x14ac:dyDescent="0.25">
      <c r="A3276" t="s">
        <v>12592</v>
      </c>
      <c r="B3276" t="s">
        <v>29</v>
      </c>
      <c r="C3276" t="s">
        <v>30</v>
      </c>
      <c r="D3276" t="s">
        <v>22</v>
      </c>
      <c r="E3276" t="s">
        <v>23</v>
      </c>
      <c r="F3276" t="s">
        <v>5</v>
      </c>
      <c r="H3276" t="s">
        <v>24</v>
      </c>
      <c r="I3276">
        <v>3529059</v>
      </c>
      <c r="J3276">
        <v>3529349</v>
      </c>
      <c r="K3276" t="s">
        <v>52</v>
      </c>
      <c r="L3276" t="s">
        <v>12594</v>
      </c>
      <c r="M3276" t="s">
        <v>12594</v>
      </c>
      <c r="O3276" t="s">
        <v>12595</v>
      </c>
      <c r="S3276">
        <v>291</v>
      </c>
      <c r="T3276">
        <v>96</v>
      </c>
    </row>
    <row r="3277" spans="1:20" x14ac:dyDescent="0.25">
      <c r="A3277" t="s">
        <v>12596</v>
      </c>
      <c r="B3277" t="s">
        <v>29</v>
      </c>
      <c r="C3277" t="s">
        <v>30</v>
      </c>
      <c r="D3277" t="s">
        <v>22</v>
      </c>
      <c r="E3277" t="s">
        <v>23</v>
      </c>
      <c r="F3277" t="s">
        <v>5</v>
      </c>
      <c r="H3277" t="s">
        <v>24</v>
      </c>
      <c r="I3277">
        <v>3529373</v>
      </c>
      <c r="J3277">
        <v>3530158</v>
      </c>
      <c r="K3277" t="s">
        <v>52</v>
      </c>
      <c r="L3277" t="s">
        <v>12598</v>
      </c>
      <c r="M3277" t="s">
        <v>12598</v>
      </c>
      <c r="O3277" t="s">
        <v>695</v>
      </c>
      <c r="S3277">
        <v>786</v>
      </c>
      <c r="T3277">
        <v>261</v>
      </c>
    </row>
    <row r="3278" spans="1:20" x14ac:dyDescent="0.25">
      <c r="A3278" t="s">
        <v>12599</v>
      </c>
      <c r="B3278" t="s">
        <v>29</v>
      </c>
      <c r="C3278" t="s">
        <v>30</v>
      </c>
      <c r="D3278" t="s">
        <v>22</v>
      </c>
      <c r="E3278" t="s">
        <v>23</v>
      </c>
      <c r="F3278" t="s">
        <v>5</v>
      </c>
      <c r="H3278" t="s">
        <v>24</v>
      </c>
      <c r="I3278">
        <v>3530155</v>
      </c>
      <c r="J3278">
        <v>3531252</v>
      </c>
      <c r="K3278" t="s">
        <v>52</v>
      </c>
      <c r="L3278" t="s">
        <v>12601</v>
      </c>
      <c r="M3278" t="s">
        <v>12601</v>
      </c>
      <c r="O3278" t="s">
        <v>861</v>
      </c>
      <c r="S3278">
        <v>1098</v>
      </c>
      <c r="T3278">
        <v>365</v>
      </c>
    </row>
    <row r="3279" spans="1:20" x14ac:dyDescent="0.25">
      <c r="A3279" t="s">
        <v>12602</v>
      </c>
      <c r="B3279" t="s">
        <v>29</v>
      </c>
      <c r="C3279" t="s">
        <v>30</v>
      </c>
      <c r="D3279" t="s">
        <v>22</v>
      </c>
      <c r="E3279" t="s">
        <v>23</v>
      </c>
      <c r="F3279" t="s">
        <v>5</v>
      </c>
      <c r="H3279" t="s">
        <v>24</v>
      </c>
      <c r="I3279">
        <v>3531249</v>
      </c>
      <c r="J3279">
        <v>3532397</v>
      </c>
      <c r="K3279" t="s">
        <v>52</v>
      </c>
      <c r="L3279" t="s">
        <v>12604</v>
      </c>
      <c r="M3279" t="s">
        <v>12604</v>
      </c>
      <c r="O3279" t="s">
        <v>702</v>
      </c>
      <c r="S3279">
        <v>1149</v>
      </c>
      <c r="T3279">
        <v>382</v>
      </c>
    </row>
    <row r="3280" spans="1:20" x14ac:dyDescent="0.25">
      <c r="A3280" t="s">
        <v>12605</v>
      </c>
      <c r="B3280" t="s">
        <v>29</v>
      </c>
      <c r="C3280" t="s">
        <v>30</v>
      </c>
      <c r="D3280" t="s">
        <v>22</v>
      </c>
      <c r="E3280" t="s">
        <v>23</v>
      </c>
      <c r="F3280" t="s">
        <v>5</v>
      </c>
      <c r="H3280" t="s">
        <v>24</v>
      </c>
      <c r="I3280">
        <v>3532406</v>
      </c>
      <c r="J3280">
        <v>3534379</v>
      </c>
      <c r="K3280" t="s">
        <v>52</v>
      </c>
      <c r="L3280" t="s">
        <v>12607</v>
      </c>
      <c r="M3280" t="s">
        <v>12607</v>
      </c>
      <c r="O3280" t="s">
        <v>853</v>
      </c>
      <c r="S3280">
        <v>1974</v>
      </c>
      <c r="T3280">
        <v>657</v>
      </c>
    </row>
    <row r="3281" spans="1:20" x14ac:dyDescent="0.25">
      <c r="A3281" t="s">
        <v>12608</v>
      </c>
      <c r="B3281" t="s">
        <v>29</v>
      </c>
      <c r="C3281" t="s">
        <v>30</v>
      </c>
      <c r="D3281" t="s">
        <v>22</v>
      </c>
      <c r="E3281" t="s">
        <v>23</v>
      </c>
      <c r="F3281" t="s">
        <v>5</v>
      </c>
      <c r="H3281" t="s">
        <v>24</v>
      </c>
      <c r="I3281">
        <v>3534467</v>
      </c>
      <c r="J3281">
        <v>3535816</v>
      </c>
      <c r="K3281" t="s">
        <v>52</v>
      </c>
      <c r="L3281" t="s">
        <v>12610</v>
      </c>
      <c r="M3281" t="s">
        <v>12610</v>
      </c>
      <c r="O3281" t="s">
        <v>1548</v>
      </c>
      <c r="S3281">
        <v>1350</v>
      </c>
      <c r="T3281">
        <v>449</v>
      </c>
    </row>
    <row r="3282" spans="1:20" x14ac:dyDescent="0.25">
      <c r="A3282" t="s">
        <v>12611</v>
      </c>
      <c r="B3282" t="s">
        <v>29</v>
      </c>
      <c r="C3282" t="s">
        <v>30</v>
      </c>
      <c r="D3282" t="s">
        <v>22</v>
      </c>
      <c r="E3282" t="s">
        <v>23</v>
      </c>
      <c r="F3282" t="s">
        <v>5</v>
      </c>
      <c r="H3282" t="s">
        <v>24</v>
      </c>
      <c r="I3282">
        <v>3535813</v>
      </c>
      <c r="J3282">
        <v>3536517</v>
      </c>
      <c r="K3282" t="s">
        <v>52</v>
      </c>
      <c r="L3282" t="s">
        <v>12613</v>
      </c>
      <c r="M3282" t="s">
        <v>12613</v>
      </c>
      <c r="O3282" t="s">
        <v>480</v>
      </c>
      <c r="S3282">
        <v>705</v>
      </c>
      <c r="T3282">
        <v>234</v>
      </c>
    </row>
    <row r="3283" spans="1:20" x14ac:dyDescent="0.25">
      <c r="A3283" t="s">
        <v>12614</v>
      </c>
      <c r="B3283" t="s">
        <v>29</v>
      </c>
      <c r="C3283" t="s">
        <v>30</v>
      </c>
      <c r="D3283" t="s">
        <v>22</v>
      </c>
      <c r="E3283" t="s">
        <v>23</v>
      </c>
      <c r="F3283" t="s">
        <v>5</v>
      </c>
      <c r="H3283" t="s">
        <v>24</v>
      </c>
      <c r="I3283">
        <v>3536588</v>
      </c>
      <c r="J3283">
        <v>3537205</v>
      </c>
      <c r="K3283" t="s">
        <v>52</v>
      </c>
      <c r="L3283" t="s">
        <v>12616</v>
      </c>
      <c r="M3283" t="s">
        <v>12616</v>
      </c>
      <c r="O3283" t="s">
        <v>12617</v>
      </c>
      <c r="S3283">
        <v>618</v>
      </c>
      <c r="T3283">
        <v>205</v>
      </c>
    </row>
    <row r="3284" spans="1:20" x14ac:dyDescent="0.25">
      <c r="A3284" t="s">
        <v>12618</v>
      </c>
      <c r="B3284" t="s">
        <v>29</v>
      </c>
      <c r="C3284" t="s">
        <v>30</v>
      </c>
      <c r="D3284" t="s">
        <v>22</v>
      </c>
      <c r="E3284" t="s">
        <v>23</v>
      </c>
      <c r="F3284" t="s">
        <v>5</v>
      </c>
      <c r="H3284" t="s">
        <v>24</v>
      </c>
      <c r="I3284">
        <v>3537315</v>
      </c>
      <c r="J3284">
        <v>3537932</v>
      </c>
      <c r="K3284" t="s">
        <v>52</v>
      </c>
      <c r="L3284" t="s">
        <v>12620</v>
      </c>
      <c r="M3284" t="s">
        <v>12620</v>
      </c>
      <c r="O3284" t="s">
        <v>2796</v>
      </c>
      <c r="S3284">
        <v>618</v>
      </c>
      <c r="T3284">
        <v>205</v>
      </c>
    </row>
    <row r="3285" spans="1:20" x14ac:dyDescent="0.25">
      <c r="A3285" t="s">
        <v>12621</v>
      </c>
      <c r="B3285" t="s">
        <v>29</v>
      </c>
      <c r="C3285" t="s">
        <v>30</v>
      </c>
      <c r="D3285" t="s">
        <v>22</v>
      </c>
      <c r="E3285" t="s">
        <v>23</v>
      </c>
      <c r="F3285" t="s">
        <v>5</v>
      </c>
      <c r="H3285" t="s">
        <v>24</v>
      </c>
      <c r="I3285">
        <v>3538010</v>
      </c>
      <c r="J3285">
        <v>3538747</v>
      </c>
      <c r="K3285" t="s">
        <v>52</v>
      </c>
      <c r="L3285" t="s">
        <v>12623</v>
      </c>
      <c r="M3285" t="s">
        <v>12623</v>
      </c>
      <c r="O3285" t="s">
        <v>4094</v>
      </c>
      <c r="S3285">
        <v>738</v>
      </c>
      <c r="T3285">
        <v>245</v>
      </c>
    </row>
    <row r="3286" spans="1:20" x14ac:dyDescent="0.25">
      <c r="A3286" t="s">
        <v>12624</v>
      </c>
      <c r="B3286" t="s">
        <v>29</v>
      </c>
      <c r="C3286" t="s">
        <v>30</v>
      </c>
      <c r="D3286" t="s">
        <v>22</v>
      </c>
      <c r="E3286" t="s">
        <v>23</v>
      </c>
      <c r="F3286" t="s">
        <v>5</v>
      </c>
      <c r="H3286" t="s">
        <v>24</v>
      </c>
      <c r="I3286">
        <v>3538749</v>
      </c>
      <c r="J3286">
        <v>3539849</v>
      </c>
      <c r="K3286" t="s">
        <v>52</v>
      </c>
      <c r="L3286" t="s">
        <v>12626</v>
      </c>
      <c r="M3286" t="s">
        <v>12626</v>
      </c>
      <c r="O3286" t="s">
        <v>12627</v>
      </c>
      <c r="S3286">
        <v>1101</v>
      </c>
      <c r="T3286">
        <v>366</v>
      </c>
    </row>
    <row r="3287" spans="1:20" x14ac:dyDescent="0.25">
      <c r="A3287" t="s">
        <v>12628</v>
      </c>
      <c r="B3287" t="s">
        <v>29</v>
      </c>
      <c r="C3287" t="s">
        <v>30</v>
      </c>
      <c r="D3287" t="s">
        <v>22</v>
      </c>
      <c r="E3287" t="s">
        <v>23</v>
      </c>
      <c r="F3287" t="s">
        <v>5</v>
      </c>
      <c r="H3287" t="s">
        <v>24</v>
      </c>
      <c r="I3287">
        <v>3539994</v>
      </c>
      <c r="J3287">
        <v>3540827</v>
      </c>
      <c r="K3287" t="s">
        <v>25</v>
      </c>
      <c r="L3287" t="s">
        <v>12630</v>
      </c>
      <c r="M3287" t="s">
        <v>12630</v>
      </c>
      <c r="O3287" t="s">
        <v>1113</v>
      </c>
      <c r="S3287">
        <v>834</v>
      </c>
      <c r="T3287">
        <v>277</v>
      </c>
    </row>
    <row r="3288" spans="1:20" x14ac:dyDescent="0.25">
      <c r="A3288" t="s">
        <v>12631</v>
      </c>
      <c r="B3288" t="s">
        <v>29</v>
      </c>
      <c r="C3288" t="s">
        <v>30</v>
      </c>
      <c r="D3288" t="s">
        <v>22</v>
      </c>
      <c r="E3288" t="s">
        <v>23</v>
      </c>
      <c r="F3288" t="s">
        <v>5</v>
      </c>
      <c r="H3288" t="s">
        <v>24</v>
      </c>
      <c r="I3288">
        <v>3540803</v>
      </c>
      <c r="J3288">
        <v>3541780</v>
      </c>
      <c r="K3288" t="s">
        <v>52</v>
      </c>
      <c r="L3288" t="s">
        <v>12633</v>
      </c>
      <c r="M3288" t="s">
        <v>12633</v>
      </c>
      <c r="O3288" t="s">
        <v>12634</v>
      </c>
      <c r="S3288">
        <v>978</v>
      </c>
      <c r="T3288">
        <v>325</v>
      </c>
    </row>
    <row r="3289" spans="1:20" x14ac:dyDescent="0.25">
      <c r="A3289" t="s">
        <v>12635</v>
      </c>
      <c r="B3289" t="s">
        <v>29</v>
      </c>
      <c r="C3289" t="s">
        <v>30</v>
      </c>
      <c r="D3289" t="s">
        <v>22</v>
      </c>
      <c r="E3289" t="s">
        <v>23</v>
      </c>
      <c r="F3289" t="s">
        <v>5</v>
      </c>
      <c r="H3289" t="s">
        <v>24</v>
      </c>
      <c r="I3289">
        <v>3541910</v>
      </c>
      <c r="J3289">
        <v>3542347</v>
      </c>
      <c r="K3289" t="s">
        <v>52</v>
      </c>
      <c r="L3289" t="s">
        <v>12637</v>
      </c>
      <c r="M3289" t="s">
        <v>12637</v>
      </c>
      <c r="O3289" t="s">
        <v>12634</v>
      </c>
      <c r="S3289">
        <v>438</v>
      </c>
      <c r="T3289">
        <v>145</v>
      </c>
    </row>
    <row r="3290" spans="1:20" x14ac:dyDescent="0.25">
      <c r="A3290" t="s">
        <v>12638</v>
      </c>
      <c r="B3290" t="s">
        <v>29</v>
      </c>
      <c r="C3290" t="s">
        <v>30</v>
      </c>
      <c r="D3290" t="s">
        <v>22</v>
      </c>
      <c r="E3290" t="s">
        <v>23</v>
      </c>
      <c r="F3290" t="s">
        <v>5</v>
      </c>
      <c r="H3290" t="s">
        <v>24</v>
      </c>
      <c r="I3290">
        <v>3542457</v>
      </c>
      <c r="J3290">
        <v>3543194</v>
      </c>
      <c r="K3290" t="s">
        <v>25</v>
      </c>
      <c r="L3290" t="s">
        <v>12640</v>
      </c>
      <c r="M3290" t="s">
        <v>12640</v>
      </c>
      <c r="O3290" t="s">
        <v>2796</v>
      </c>
      <c r="S3290">
        <v>738</v>
      </c>
      <c r="T3290">
        <v>245</v>
      </c>
    </row>
    <row r="3291" spans="1:20" x14ac:dyDescent="0.25">
      <c r="A3291" t="s">
        <v>12641</v>
      </c>
      <c r="B3291" t="s">
        <v>29</v>
      </c>
      <c r="C3291" t="s">
        <v>30</v>
      </c>
      <c r="D3291" t="s">
        <v>22</v>
      </c>
      <c r="E3291" t="s">
        <v>23</v>
      </c>
      <c r="F3291" t="s">
        <v>5</v>
      </c>
      <c r="H3291" t="s">
        <v>24</v>
      </c>
      <c r="I3291">
        <v>3543306</v>
      </c>
      <c r="J3291">
        <v>3544289</v>
      </c>
      <c r="K3291" t="s">
        <v>25</v>
      </c>
      <c r="L3291" t="s">
        <v>12643</v>
      </c>
      <c r="M3291" t="s">
        <v>12643</v>
      </c>
      <c r="O3291" t="s">
        <v>10462</v>
      </c>
      <c r="S3291">
        <v>984</v>
      </c>
      <c r="T3291">
        <v>327</v>
      </c>
    </row>
    <row r="3292" spans="1:20" x14ac:dyDescent="0.25">
      <c r="A3292" t="s">
        <v>12644</v>
      </c>
      <c r="B3292" t="s">
        <v>29</v>
      </c>
      <c r="C3292" t="s">
        <v>30</v>
      </c>
      <c r="D3292" t="s">
        <v>22</v>
      </c>
      <c r="E3292" t="s">
        <v>23</v>
      </c>
      <c r="F3292" t="s">
        <v>5</v>
      </c>
      <c r="H3292" t="s">
        <v>24</v>
      </c>
      <c r="I3292">
        <v>3544255</v>
      </c>
      <c r="J3292">
        <v>3545208</v>
      </c>
      <c r="K3292" t="s">
        <v>25</v>
      </c>
      <c r="L3292" t="s">
        <v>12646</v>
      </c>
      <c r="M3292" t="s">
        <v>12646</v>
      </c>
      <c r="O3292" t="s">
        <v>4094</v>
      </c>
      <c r="S3292">
        <v>954</v>
      </c>
      <c r="T3292">
        <v>317</v>
      </c>
    </row>
    <row r="3293" spans="1:20" x14ac:dyDescent="0.25">
      <c r="A3293" t="s">
        <v>12648</v>
      </c>
      <c r="B3293" t="s">
        <v>29</v>
      </c>
      <c r="C3293" t="s">
        <v>30</v>
      </c>
      <c r="D3293" t="s">
        <v>22</v>
      </c>
      <c r="E3293" t="s">
        <v>23</v>
      </c>
      <c r="F3293" t="s">
        <v>5</v>
      </c>
      <c r="H3293" t="s">
        <v>24</v>
      </c>
      <c r="I3293">
        <v>3545218</v>
      </c>
      <c r="J3293">
        <v>3545985</v>
      </c>
      <c r="K3293" t="s">
        <v>25</v>
      </c>
      <c r="L3293" t="s">
        <v>12650</v>
      </c>
      <c r="M3293" t="s">
        <v>12650</v>
      </c>
      <c r="O3293" t="s">
        <v>12651</v>
      </c>
      <c r="P3293" t="s">
        <v>12647</v>
      </c>
      <c r="S3293">
        <v>768</v>
      </c>
      <c r="T3293">
        <v>255</v>
      </c>
    </row>
    <row r="3294" spans="1:20" x14ac:dyDescent="0.25">
      <c r="A3294" t="s">
        <v>12653</v>
      </c>
      <c r="B3294" t="s">
        <v>29</v>
      </c>
      <c r="C3294" t="s">
        <v>30</v>
      </c>
      <c r="D3294" t="s">
        <v>22</v>
      </c>
      <c r="E3294" t="s">
        <v>23</v>
      </c>
      <c r="F3294" t="s">
        <v>5</v>
      </c>
      <c r="H3294" t="s">
        <v>24</v>
      </c>
      <c r="I3294">
        <v>3545985</v>
      </c>
      <c r="J3294">
        <v>3546665</v>
      </c>
      <c r="K3294" t="s">
        <v>25</v>
      </c>
      <c r="L3294" t="s">
        <v>12655</v>
      </c>
      <c r="M3294" t="s">
        <v>12655</v>
      </c>
      <c r="O3294" t="s">
        <v>12656</v>
      </c>
      <c r="P3294" t="s">
        <v>12652</v>
      </c>
      <c r="S3294">
        <v>681</v>
      </c>
      <c r="T3294">
        <v>226</v>
      </c>
    </row>
    <row r="3295" spans="1:20" x14ac:dyDescent="0.25">
      <c r="A3295" t="s">
        <v>12658</v>
      </c>
      <c r="B3295" t="s">
        <v>29</v>
      </c>
      <c r="C3295" t="s">
        <v>30</v>
      </c>
      <c r="D3295" t="s">
        <v>22</v>
      </c>
      <c r="E3295" t="s">
        <v>23</v>
      </c>
      <c r="F3295" t="s">
        <v>5</v>
      </c>
      <c r="H3295" t="s">
        <v>24</v>
      </c>
      <c r="I3295">
        <v>3546662</v>
      </c>
      <c r="J3295">
        <v>3547741</v>
      </c>
      <c r="K3295" t="s">
        <v>25</v>
      </c>
      <c r="L3295" t="s">
        <v>12660</v>
      </c>
      <c r="M3295" t="s">
        <v>12660</v>
      </c>
      <c r="O3295" t="s">
        <v>12661</v>
      </c>
      <c r="P3295" t="s">
        <v>12657</v>
      </c>
      <c r="S3295">
        <v>1080</v>
      </c>
      <c r="T3295">
        <v>359</v>
      </c>
    </row>
    <row r="3296" spans="1:20" x14ac:dyDescent="0.25">
      <c r="A3296" t="s">
        <v>12662</v>
      </c>
      <c r="B3296" t="s">
        <v>29</v>
      </c>
      <c r="C3296" t="s">
        <v>30</v>
      </c>
      <c r="D3296" t="s">
        <v>22</v>
      </c>
      <c r="E3296" t="s">
        <v>23</v>
      </c>
      <c r="F3296" t="s">
        <v>5</v>
      </c>
      <c r="H3296" t="s">
        <v>24</v>
      </c>
      <c r="I3296">
        <v>3547829</v>
      </c>
      <c r="J3296">
        <v>3548710</v>
      </c>
      <c r="K3296" t="s">
        <v>25</v>
      </c>
      <c r="L3296" t="s">
        <v>12664</v>
      </c>
      <c r="M3296" t="s">
        <v>12664</v>
      </c>
      <c r="O3296" t="s">
        <v>419</v>
      </c>
      <c r="S3296">
        <v>882</v>
      </c>
      <c r="T3296">
        <v>293</v>
      </c>
    </row>
    <row r="3297" spans="1:20" x14ac:dyDescent="0.25">
      <c r="A3297" t="s">
        <v>12665</v>
      </c>
      <c r="B3297" t="s">
        <v>29</v>
      </c>
      <c r="C3297" t="s">
        <v>30</v>
      </c>
      <c r="D3297" t="s">
        <v>22</v>
      </c>
      <c r="E3297" t="s">
        <v>23</v>
      </c>
      <c r="F3297" t="s">
        <v>5</v>
      </c>
      <c r="H3297" t="s">
        <v>24</v>
      </c>
      <c r="I3297">
        <v>3548800</v>
      </c>
      <c r="J3297">
        <v>3549708</v>
      </c>
      <c r="K3297" t="s">
        <v>52</v>
      </c>
      <c r="L3297" t="s">
        <v>12667</v>
      </c>
      <c r="M3297" t="s">
        <v>12667</v>
      </c>
      <c r="O3297" t="s">
        <v>5137</v>
      </c>
      <c r="S3297">
        <v>909</v>
      </c>
      <c r="T3297">
        <v>302</v>
      </c>
    </row>
    <row r="3298" spans="1:20" x14ac:dyDescent="0.25">
      <c r="A3298" t="s">
        <v>12669</v>
      </c>
      <c r="B3298" t="s">
        <v>29</v>
      </c>
      <c r="C3298" t="s">
        <v>30</v>
      </c>
      <c r="D3298" t="s">
        <v>22</v>
      </c>
      <c r="E3298" t="s">
        <v>23</v>
      </c>
      <c r="F3298" t="s">
        <v>5</v>
      </c>
      <c r="H3298" t="s">
        <v>24</v>
      </c>
      <c r="I3298">
        <v>3549978</v>
      </c>
      <c r="J3298">
        <v>3550619</v>
      </c>
      <c r="K3298" t="s">
        <v>52</v>
      </c>
      <c r="L3298" t="s">
        <v>12671</v>
      </c>
      <c r="M3298" t="s">
        <v>12671</v>
      </c>
      <c r="O3298" t="s">
        <v>12672</v>
      </c>
      <c r="P3298" t="s">
        <v>12668</v>
      </c>
      <c r="S3298">
        <v>642</v>
      </c>
      <c r="T3298">
        <v>213</v>
      </c>
    </row>
    <row r="3299" spans="1:20" x14ac:dyDescent="0.25">
      <c r="A3299" t="s">
        <v>12673</v>
      </c>
      <c r="B3299" t="s">
        <v>29</v>
      </c>
      <c r="C3299" t="s">
        <v>30</v>
      </c>
      <c r="D3299" t="s">
        <v>22</v>
      </c>
      <c r="E3299" t="s">
        <v>23</v>
      </c>
      <c r="F3299" t="s">
        <v>5</v>
      </c>
      <c r="H3299" t="s">
        <v>24</v>
      </c>
      <c r="I3299">
        <v>3550869</v>
      </c>
      <c r="J3299">
        <v>3551291</v>
      </c>
      <c r="K3299" t="s">
        <v>25</v>
      </c>
      <c r="L3299" t="s">
        <v>12675</v>
      </c>
      <c r="M3299" t="s">
        <v>12675</v>
      </c>
      <c r="O3299" t="s">
        <v>12676</v>
      </c>
      <c r="S3299">
        <v>423</v>
      </c>
      <c r="T3299">
        <v>140</v>
      </c>
    </row>
    <row r="3300" spans="1:20" x14ac:dyDescent="0.25">
      <c r="A3300" t="s">
        <v>12678</v>
      </c>
      <c r="B3300" t="s">
        <v>29</v>
      </c>
      <c r="C3300" t="s">
        <v>30</v>
      </c>
      <c r="D3300" t="s">
        <v>22</v>
      </c>
      <c r="E3300" t="s">
        <v>23</v>
      </c>
      <c r="F3300" t="s">
        <v>5</v>
      </c>
      <c r="H3300" t="s">
        <v>24</v>
      </c>
      <c r="I3300">
        <v>3551525</v>
      </c>
      <c r="J3300">
        <v>3552316</v>
      </c>
      <c r="K3300" t="s">
        <v>25</v>
      </c>
      <c r="L3300" t="s">
        <v>12680</v>
      </c>
      <c r="M3300" t="s">
        <v>12680</v>
      </c>
      <c r="O3300" t="s">
        <v>12681</v>
      </c>
      <c r="P3300" t="s">
        <v>12677</v>
      </c>
      <c r="S3300">
        <v>792</v>
      </c>
      <c r="T3300">
        <v>263</v>
      </c>
    </row>
    <row r="3301" spans="1:20" x14ac:dyDescent="0.25">
      <c r="A3301" t="s">
        <v>12682</v>
      </c>
      <c r="B3301" t="s">
        <v>29</v>
      </c>
      <c r="C3301" t="s">
        <v>30</v>
      </c>
      <c r="D3301" t="s">
        <v>22</v>
      </c>
      <c r="E3301" t="s">
        <v>23</v>
      </c>
      <c r="F3301" t="s">
        <v>5</v>
      </c>
      <c r="H3301" t="s">
        <v>24</v>
      </c>
      <c r="I3301">
        <v>3552466</v>
      </c>
      <c r="J3301">
        <v>3553320</v>
      </c>
      <c r="K3301" t="s">
        <v>25</v>
      </c>
      <c r="L3301" t="s">
        <v>12684</v>
      </c>
      <c r="M3301" t="s">
        <v>12684</v>
      </c>
      <c r="O3301" t="s">
        <v>7278</v>
      </c>
      <c r="S3301">
        <v>855</v>
      </c>
      <c r="T3301">
        <v>284</v>
      </c>
    </row>
    <row r="3302" spans="1:20" x14ac:dyDescent="0.25">
      <c r="A3302" t="s">
        <v>12685</v>
      </c>
      <c r="B3302" t="s">
        <v>29</v>
      </c>
      <c r="C3302" t="s">
        <v>30</v>
      </c>
      <c r="D3302" t="s">
        <v>22</v>
      </c>
      <c r="E3302" t="s">
        <v>23</v>
      </c>
      <c r="F3302" t="s">
        <v>5</v>
      </c>
      <c r="H3302" t="s">
        <v>24</v>
      </c>
      <c r="I3302">
        <v>3553321</v>
      </c>
      <c r="J3302">
        <v>3554187</v>
      </c>
      <c r="K3302" t="s">
        <v>52</v>
      </c>
      <c r="L3302" t="s">
        <v>12687</v>
      </c>
      <c r="M3302" t="s">
        <v>12687</v>
      </c>
      <c r="O3302" t="s">
        <v>12688</v>
      </c>
      <c r="S3302">
        <v>867</v>
      </c>
      <c r="T3302">
        <v>288</v>
      </c>
    </row>
    <row r="3303" spans="1:20" x14ac:dyDescent="0.25">
      <c r="A3303" t="s">
        <v>12689</v>
      </c>
      <c r="B3303" t="s">
        <v>29</v>
      </c>
      <c r="C3303" t="s">
        <v>30</v>
      </c>
      <c r="D3303" t="s">
        <v>22</v>
      </c>
      <c r="E3303" t="s">
        <v>23</v>
      </c>
      <c r="F3303" t="s">
        <v>5</v>
      </c>
      <c r="H3303" t="s">
        <v>24</v>
      </c>
      <c r="I3303">
        <v>3554214</v>
      </c>
      <c r="J3303">
        <v>3557963</v>
      </c>
      <c r="K3303" t="s">
        <v>52</v>
      </c>
      <c r="L3303" t="s">
        <v>12691</v>
      </c>
      <c r="M3303" t="s">
        <v>12691</v>
      </c>
      <c r="O3303" t="s">
        <v>6641</v>
      </c>
      <c r="S3303">
        <v>3750</v>
      </c>
      <c r="T3303">
        <v>1249</v>
      </c>
    </row>
    <row r="3304" spans="1:20" x14ac:dyDescent="0.25">
      <c r="A3304" t="s">
        <v>12692</v>
      </c>
      <c r="B3304" t="s">
        <v>29</v>
      </c>
      <c r="C3304" t="s">
        <v>30</v>
      </c>
      <c r="D3304" t="s">
        <v>22</v>
      </c>
      <c r="E3304" t="s">
        <v>23</v>
      </c>
      <c r="F3304" t="s">
        <v>5</v>
      </c>
      <c r="H3304" t="s">
        <v>24</v>
      </c>
      <c r="I3304">
        <v>3558150</v>
      </c>
      <c r="J3304">
        <v>3559220</v>
      </c>
      <c r="K3304" t="s">
        <v>25</v>
      </c>
      <c r="L3304" t="s">
        <v>12694</v>
      </c>
      <c r="M3304" t="s">
        <v>12694</v>
      </c>
      <c r="O3304" t="s">
        <v>12695</v>
      </c>
      <c r="S3304">
        <v>1071</v>
      </c>
      <c r="T3304">
        <v>356</v>
      </c>
    </row>
    <row r="3305" spans="1:20" x14ac:dyDescent="0.25">
      <c r="A3305" t="s">
        <v>12697</v>
      </c>
      <c r="B3305" t="s">
        <v>29</v>
      </c>
      <c r="C3305" t="s">
        <v>30</v>
      </c>
      <c r="D3305" t="s">
        <v>22</v>
      </c>
      <c r="E3305" t="s">
        <v>23</v>
      </c>
      <c r="F3305" t="s">
        <v>5</v>
      </c>
      <c r="H3305" t="s">
        <v>24</v>
      </c>
      <c r="I3305">
        <v>3559194</v>
      </c>
      <c r="J3305">
        <v>3560501</v>
      </c>
      <c r="K3305" t="s">
        <v>52</v>
      </c>
      <c r="L3305" t="s">
        <v>12699</v>
      </c>
      <c r="M3305" t="s">
        <v>12699</v>
      </c>
      <c r="O3305" t="s">
        <v>12700</v>
      </c>
      <c r="P3305" t="s">
        <v>12696</v>
      </c>
      <c r="S3305">
        <v>1308</v>
      </c>
      <c r="T3305">
        <v>435</v>
      </c>
    </row>
    <row r="3306" spans="1:20" x14ac:dyDescent="0.25">
      <c r="A3306" t="s">
        <v>12702</v>
      </c>
      <c r="B3306" t="s">
        <v>29</v>
      </c>
      <c r="C3306" t="s">
        <v>30</v>
      </c>
      <c r="D3306" t="s">
        <v>22</v>
      </c>
      <c r="E3306" t="s">
        <v>23</v>
      </c>
      <c r="F3306" t="s">
        <v>5</v>
      </c>
      <c r="H3306" t="s">
        <v>24</v>
      </c>
      <c r="I3306">
        <v>3560586</v>
      </c>
      <c r="J3306">
        <v>3561749</v>
      </c>
      <c r="K3306" t="s">
        <v>52</v>
      </c>
      <c r="L3306" t="s">
        <v>12704</v>
      </c>
      <c r="M3306" t="s">
        <v>12704</v>
      </c>
      <c r="O3306" t="s">
        <v>12705</v>
      </c>
      <c r="P3306" t="s">
        <v>12701</v>
      </c>
      <c r="S3306">
        <v>1164</v>
      </c>
      <c r="T3306">
        <v>387</v>
      </c>
    </row>
    <row r="3307" spans="1:20" x14ac:dyDescent="0.25">
      <c r="A3307" t="s">
        <v>12706</v>
      </c>
      <c r="B3307" t="s">
        <v>29</v>
      </c>
      <c r="C3307" t="s">
        <v>30</v>
      </c>
      <c r="D3307" t="s">
        <v>22</v>
      </c>
      <c r="E3307" t="s">
        <v>23</v>
      </c>
      <c r="F3307" t="s">
        <v>5</v>
      </c>
      <c r="H3307" t="s">
        <v>24</v>
      </c>
      <c r="I3307">
        <v>3561771</v>
      </c>
      <c r="J3307">
        <v>3563012</v>
      </c>
      <c r="K3307" t="s">
        <v>52</v>
      </c>
      <c r="L3307" t="s">
        <v>12708</v>
      </c>
      <c r="M3307" t="s">
        <v>12708</v>
      </c>
      <c r="O3307" t="s">
        <v>56</v>
      </c>
      <c r="S3307">
        <v>1242</v>
      </c>
      <c r="T3307">
        <v>413</v>
      </c>
    </row>
    <row r="3308" spans="1:20" x14ac:dyDescent="0.25">
      <c r="A3308" t="s">
        <v>12710</v>
      </c>
      <c r="B3308" t="s">
        <v>29</v>
      </c>
      <c r="C3308" t="s">
        <v>30</v>
      </c>
      <c r="D3308" t="s">
        <v>22</v>
      </c>
      <c r="E3308" t="s">
        <v>23</v>
      </c>
      <c r="F3308" t="s">
        <v>5</v>
      </c>
      <c r="H3308" t="s">
        <v>24</v>
      </c>
      <c r="I3308">
        <v>3563036</v>
      </c>
      <c r="J3308">
        <v>3563932</v>
      </c>
      <c r="K3308" t="s">
        <v>52</v>
      </c>
      <c r="L3308" t="s">
        <v>12712</v>
      </c>
      <c r="M3308" t="s">
        <v>12712</v>
      </c>
      <c r="O3308" t="s">
        <v>12713</v>
      </c>
      <c r="P3308" t="s">
        <v>12709</v>
      </c>
      <c r="S3308">
        <v>897</v>
      </c>
      <c r="T3308">
        <v>298</v>
      </c>
    </row>
    <row r="3309" spans="1:20" x14ac:dyDescent="0.25">
      <c r="A3309" t="s">
        <v>12714</v>
      </c>
      <c r="B3309" t="s">
        <v>29</v>
      </c>
      <c r="C3309" t="s">
        <v>30</v>
      </c>
      <c r="D3309" t="s">
        <v>22</v>
      </c>
      <c r="E3309" t="s">
        <v>23</v>
      </c>
      <c r="F3309" t="s">
        <v>5</v>
      </c>
      <c r="H3309" t="s">
        <v>24</v>
      </c>
      <c r="I3309">
        <v>3563967</v>
      </c>
      <c r="J3309">
        <v>3566612</v>
      </c>
      <c r="K3309" t="s">
        <v>52</v>
      </c>
      <c r="L3309" t="s">
        <v>12716</v>
      </c>
      <c r="M3309" t="s">
        <v>12716</v>
      </c>
      <c r="O3309" t="s">
        <v>1422</v>
      </c>
      <c r="S3309">
        <v>2646</v>
      </c>
      <c r="T3309">
        <v>881</v>
      </c>
    </row>
    <row r="3310" spans="1:20" x14ac:dyDescent="0.25">
      <c r="A3310" t="s">
        <v>12718</v>
      </c>
      <c r="B3310" t="s">
        <v>29</v>
      </c>
      <c r="C3310" t="s">
        <v>30</v>
      </c>
      <c r="D3310" t="s">
        <v>22</v>
      </c>
      <c r="E3310" t="s">
        <v>23</v>
      </c>
      <c r="F3310" t="s">
        <v>5</v>
      </c>
      <c r="H3310" t="s">
        <v>24</v>
      </c>
      <c r="I3310">
        <v>3566709</v>
      </c>
      <c r="J3310">
        <v>3567170</v>
      </c>
      <c r="K3310" t="s">
        <v>52</v>
      </c>
      <c r="L3310" t="s">
        <v>12720</v>
      </c>
      <c r="M3310" t="s">
        <v>12720</v>
      </c>
      <c r="O3310" t="s">
        <v>12721</v>
      </c>
      <c r="P3310" t="s">
        <v>12717</v>
      </c>
      <c r="S3310">
        <v>462</v>
      </c>
      <c r="T3310">
        <v>153</v>
      </c>
    </row>
    <row r="3311" spans="1:20" x14ac:dyDescent="0.25">
      <c r="A3311" t="s">
        <v>12723</v>
      </c>
      <c r="B3311" t="s">
        <v>29</v>
      </c>
      <c r="C3311" t="s">
        <v>30</v>
      </c>
      <c r="D3311" t="s">
        <v>22</v>
      </c>
      <c r="E3311" t="s">
        <v>23</v>
      </c>
      <c r="F3311" t="s">
        <v>5</v>
      </c>
      <c r="H3311" t="s">
        <v>24</v>
      </c>
      <c r="I3311">
        <v>3567167</v>
      </c>
      <c r="J3311">
        <v>3568381</v>
      </c>
      <c r="K3311" t="s">
        <v>52</v>
      </c>
      <c r="L3311" t="s">
        <v>12725</v>
      </c>
      <c r="M3311" t="s">
        <v>12725</v>
      </c>
      <c r="O3311" t="s">
        <v>12726</v>
      </c>
      <c r="P3311" t="s">
        <v>12722</v>
      </c>
      <c r="S3311">
        <v>1215</v>
      </c>
      <c r="T3311">
        <v>404</v>
      </c>
    </row>
    <row r="3312" spans="1:20" x14ac:dyDescent="0.25">
      <c r="A3312" t="s">
        <v>12728</v>
      </c>
      <c r="B3312" t="s">
        <v>29</v>
      </c>
      <c r="C3312" t="s">
        <v>30</v>
      </c>
      <c r="D3312" t="s">
        <v>22</v>
      </c>
      <c r="E3312" t="s">
        <v>23</v>
      </c>
      <c r="F3312" t="s">
        <v>5</v>
      </c>
      <c r="H3312" t="s">
        <v>24</v>
      </c>
      <c r="I3312">
        <v>3568554</v>
      </c>
      <c r="J3312">
        <v>3569228</v>
      </c>
      <c r="K3312" t="s">
        <v>25</v>
      </c>
      <c r="L3312" t="s">
        <v>12730</v>
      </c>
      <c r="M3312" t="s">
        <v>12730</v>
      </c>
      <c r="O3312" t="s">
        <v>12731</v>
      </c>
      <c r="P3312" t="s">
        <v>12727</v>
      </c>
      <c r="S3312">
        <v>675</v>
      </c>
      <c r="T3312">
        <v>224</v>
      </c>
    </row>
    <row r="3313" spans="1:20" x14ac:dyDescent="0.25">
      <c r="A3313" t="s">
        <v>12733</v>
      </c>
      <c r="B3313" t="s">
        <v>29</v>
      </c>
      <c r="C3313" t="s">
        <v>30</v>
      </c>
      <c r="D3313" t="s">
        <v>22</v>
      </c>
      <c r="E3313" t="s">
        <v>23</v>
      </c>
      <c r="F3313" t="s">
        <v>5</v>
      </c>
      <c r="H3313" t="s">
        <v>24</v>
      </c>
      <c r="I3313">
        <v>3569449</v>
      </c>
      <c r="J3313">
        <v>3569685</v>
      </c>
      <c r="K3313" t="s">
        <v>25</v>
      </c>
      <c r="L3313" t="s">
        <v>12735</v>
      </c>
      <c r="M3313" t="s">
        <v>12735</v>
      </c>
      <c r="O3313" t="s">
        <v>12736</v>
      </c>
      <c r="P3313" t="s">
        <v>12732</v>
      </c>
      <c r="S3313">
        <v>237</v>
      </c>
      <c r="T3313">
        <v>78</v>
      </c>
    </row>
    <row r="3314" spans="1:20" x14ac:dyDescent="0.25">
      <c r="A3314" t="s">
        <v>12738</v>
      </c>
      <c r="B3314" t="s">
        <v>29</v>
      </c>
      <c r="C3314" t="s">
        <v>30</v>
      </c>
      <c r="D3314" t="s">
        <v>22</v>
      </c>
      <c r="E3314" t="s">
        <v>23</v>
      </c>
      <c r="F3314" t="s">
        <v>5</v>
      </c>
      <c r="H3314" t="s">
        <v>24</v>
      </c>
      <c r="I3314">
        <v>3569697</v>
      </c>
      <c r="J3314">
        <v>3569852</v>
      </c>
      <c r="K3314" t="s">
        <v>25</v>
      </c>
      <c r="L3314" t="s">
        <v>12740</v>
      </c>
      <c r="M3314" t="s">
        <v>12740</v>
      </c>
      <c r="O3314" t="s">
        <v>12741</v>
      </c>
      <c r="P3314" t="s">
        <v>12737</v>
      </c>
      <c r="S3314">
        <v>156</v>
      </c>
      <c r="T3314">
        <v>51</v>
      </c>
    </row>
    <row r="3315" spans="1:20" x14ac:dyDescent="0.25">
      <c r="A3315" t="s">
        <v>12742</v>
      </c>
      <c r="B3315" t="s">
        <v>29</v>
      </c>
      <c r="C3315" t="s">
        <v>30</v>
      </c>
      <c r="D3315" t="s">
        <v>22</v>
      </c>
      <c r="E3315" t="s">
        <v>23</v>
      </c>
      <c r="F3315" t="s">
        <v>5</v>
      </c>
      <c r="H3315" t="s">
        <v>24</v>
      </c>
      <c r="I3315">
        <v>3569922</v>
      </c>
      <c r="J3315">
        <v>3570782</v>
      </c>
      <c r="K3315" t="s">
        <v>52</v>
      </c>
      <c r="L3315" t="s">
        <v>12744</v>
      </c>
      <c r="M3315" t="s">
        <v>12744</v>
      </c>
      <c r="O3315" t="s">
        <v>7082</v>
      </c>
      <c r="S3315">
        <v>861</v>
      </c>
      <c r="T3315">
        <v>286</v>
      </c>
    </row>
    <row r="3316" spans="1:20" x14ac:dyDescent="0.25">
      <c r="A3316" t="s">
        <v>12745</v>
      </c>
      <c r="B3316" t="s">
        <v>29</v>
      </c>
      <c r="C3316" t="s">
        <v>30</v>
      </c>
      <c r="D3316" t="s">
        <v>22</v>
      </c>
      <c r="E3316" t="s">
        <v>23</v>
      </c>
      <c r="F3316" t="s">
        <v>5</v>
      </c>
      <c r="H3316" t="s">
        <v>24</v>
      </c>
      <c r="I3316">
        <v>3570837</v>
      </c>
      <c r="J3316">
        <v>3571475</v>
      </c>
      <c r="K3316" t="s">
        <v>52</v>
      </c>
      <c r="L3316" t="s">
        <v>12747</v>
      </c>
      <c r="M3316" t="s">
        <v>12747</v>
      </c>
      <c r="O3316" t="s">
        <v>12748</v>
      </c>
      <c r="S3316">
        <v>639</v>
      </c>
      <c r="T3316">
        <v>212</v>
      </c>
    </row>
    <row r="3317" spans="1:20" x14ac:dyDescent="0.25">
      <c r="A3317" t="s">
        <v>12749</v>
      </c>
      <c r="B3317" t="s">
        <v>29</v>
      </c>
      <c r="C3317" t="s">
        <v>30</v>
      </c>
      <c r="D3317" t="s">
        <v>22</v>
      </c>
      <c r="E3317" t="s">
        <v>23</v>
      </c>
      <c r="F3317" t="s">
        <v>5</v>
      </c>
      <c r="H3317" t="s">
        <v>24</v>
      </c>
      <c r="I3317">
        <v>3571647</v>
      </c>
      <c r="J3317">
        <v>3572255</v>
      </c>
      <c r="K3317" t="s">
        <v>52</v>
      </c>
      <c r="L3317" t="s">
        <v>12751</v>
      </c>
      <c r="M3317" t="s">
        <v>12751</v>
      </c>
      <c r="O3317" t="s">
        <v>7725</v>
      </c>
      <c r="S3317">
        <v>609</v>
      </c>
      <c r="T3317">
        <v>202</v>
      </c>
    </row>
    <row r="3318" spans="1:20" x14ac:dyDescent="0.25">
      <c r="A3318" t="s">
        <v>12752</v>
      </c>
      <c r="B3318" t="s">
        <v>29</v>
      </c>
      <c r="C3318" t="s">
        <v>30</v>
      </c>
      <c r="D3318" t="s">
        <v>22</v>
      </c>
      <c r="E3318" t="s">
        <v>23</v>
      </c>
      <c r="F3318" t="s">
        <v>5</v>
      </c>
      <c r="H3318" t="s">
        <v>24</v>
      </c>
      <c r="I3318">
        <v>3572438</v>
      </c>
      <c r="J3318">
        <v>3573082</v>
      </c>
      <c r="K3318" t="s">
        <v>25</v>
      </c>
      <c r="L3318" t="s">
        <v>12754</v>
      </c>
      <c r="M3318" t="s">
        <v>12754</v>
      </c>
      <c r="O3318" t="s">
        <v>12755</v>
      </c>
      <c r="S3318">
        <v>645</v>
      </c>
      <c r="T3318">
        <v>214</v>
      </c>
    </row>
    <row r="3319" spans="1:20" x14ac:dyDescent="0.25">
      <c r="A3319" t="s">
        <v>12756</v>
      </c>
      <c r="B3319" t="s">
        <v>29</v>
      </c>
      <c r="C3319" t="s">
        <v>30</v>
      </c>
      <c r="D3319" t="s">
        <v>22</v>
      </c>
      <c r="E3319" t="s">
        <v>23</v>
      </c>
      <c r="F3319" t="s">
        <v>5</v>
      </c>
      <c r="H3319" t="s">
        <v>24</v>
      </c>
      <c r="I3319">
        <v>3573283</v>
      </c>
      <c r="J3319">
        <v>3573960</v>
      </c>
      <c r="K3319" t="s">
        <v>52</v>
      </c>
      <c r="L3319" t="s">
        <v>12758</v>
      </c>
      <c r="M3319" t="s">
        <v>12758</v>
      </c>
      <c r="O3319" t="s">
        <v>554</v>
      </c>
      <c r="S3319">
        <v>678</v>
      </c>
      <c r="T3319">
        <v>225</v>
      </c>
    </row>
    <row r="3320" spans="1:20" x14ac:dyDescent="0.25">
      <c r="A3320" t="s">
        <v>12759</v>
      </c>
      <c r="B3320" t="s">
        <v>29</v>
      </c>
      <c r="C3320" t="s">
        <v>30</v>
      </c>
      <c r="D3320" t="s">
        <v>22</v>
      </c>
      <c r="E3320" t="s">
        <v>23</v>
      </c>
      <c r="F3320" t="s">
        <v>5</v>
      </c>
      <c r="H3320" t="s">
        <v>24</v>
      </c>
      <c r="I3320">
        <v>3574141</v>
      </c>
      <c r="J3320">
        <v>3575586</v>
      </c>
      <c r="K3320" t="s">
        <v>25</v>
      </c>
      <c r="L3320" t="s">
        <v>12761</v>
      </c>
      <c r="M3320" t="s">
        <v>12761</v>
      </c>
      <c r="O3320" t="s">
        <v>12762</v>
      </c>
      <c r="S3320">
        <v>1446</v>
      </c>
      <c r="T3320">
        <v>481</v>
      </c>
    </row>
    <row r="3321" spans="1:20" x14ac:dyDescent="0.25">
      <c r="A3321" t="s">
        <v>12763</v>
      </c>
      <c r="B3321" t="s">
        <v>29</v>
      </c>
      <c r="C3321" t="s">
        <v>30</v>
      </c>
      <c r="D3321" t="s">
        <v>22</v>
      </c>
      <c r="E3321" t="s">
        <v>23</v>
      </c>
      <c r="F3321" t="s">
        <v>5</v>
      </c>
      <c r="H3321" t="s">
        <v>24</v>
      </c>
      <c r="I3321">
        <v>3575784</v>
      </c>
      <c r="J3321">
        <v>3576419</v>
      </c>
      <c r="K3321" t="s">
        <v>25</v>
      </c>
      <c r="L3321" t="s">
        <v>12765</v>
      </c>
      <c r="M3321" t="s">
        <v>12765</v>
      </c>
      <c r="O3321" t="s">
        <v>56</v>
      </c>
      <c r="S3321">
        <v>636</v>
      </c>
      <c r="T3321">
        <v>211</v>
      </c>
    </row>
    <row r="3322" spans="1:20" x14ac:dyDescent="0.25">
      <c r="A3322" t="s">
        <v>12766</v>
      </c>
      <c r="B3322" t="s">
        <v>29</v>
      </c>
      <c r="C3322" t="s">
        <v>30</v>
      </c>
      <c r="D3322" t="s">
        <v>22</v>
      </c>
      <c r="E3322" t="s">
        <v>23</v>
      </c>
      <c r="F3322" t="s">
        <v>5</v>
      </c>
      <c r="H3322" t="s">
        <v>24</v>
      </c>
      <c r="I3322">
        <v>3576456</v>
      </c>
      <c r="J3322">
        <v>3578054</v>
      </c>
      <c r="K3322" t="s">
        <v>25</v>
      </c>
      <c r="L3322" t="s">
        <v>12768</v>
      </c>
      <c r="M3322" t="s">
        <v>12768</v>
      </c>
      <c r="O3322" t="s">
        <v>12769</v>
      </c>
      <c r="S3322">
        <v>1599</v>
      </c>
      <c r="T3322">
        <v>532</v>
      </c>
    </row>
    <row r="3323" spans="1:20" x14ac:dyDescent="0.25">
      <c r="A3323" t="s">
        <v>12771</v>
      </c>
      <c r="B3323" t="s">
        <v>29</v>
      </c>
      <c r="C3323" t="s">
        <v>30</v>
      </c>
      <c r="D3323" t="s">
        <v>22</v>
      </c>
      <c r="E3323" t="s">
        <v>23</v>
      </c>
      <c r="F3323" t="s">
        <v>5</v>
      </c>
      <c r="H3323" t="s">
        <v>24</v>
      </c>
      <c r="I3323">
        <v>3578352</v>
      </c>
      <c r="J3323">
        <v>3578834</v>
      </c>
      <c r="K3323" t="s">
        <v>25</v>
      </c>
      <c r="L3323" t="s">
        <v>12773</v>
      </c>
      <c r="M3323" t="s">
        <v>12773</v>
      </c>
      <c r="O3323" t="s">
        <v>12774</v>
      </c>
      <c r="P3323" t="s">
        <v>12770</v>
      </c>
      <c r="S3323">
        <v>483</v>
      </c>
      <c r="T3323">
        <v>160</v>
      </c>
    </row>
    <row r="3324" spans="1:20" x14ac:dyDescent="0.25">
      <c r="A3324" t="s">
        <v>12775</v>
      </c>
      <c r="B3324" t="s">
        <v>29</v>
      </c>
      <c r="C3324" t="s">
        <v>30</v>
      </c>
      <c r="D3324" t="s">
        <v>22</v>
      </c>
      <c r="E3324" t="s">
        <v>23</v>
      </c>
      <c r="F3324" t="s">
        <v>5</v>
      </c>
      <c r="H3324" t="s">
        <v>24</v>
      </c>
      <c r="I3324">
        <v>3578912</v>
      </c>
      <c r="J3324">
        <v>3580204</v>
      </c>
      <c r="K3324" t="s">
        <v>52</v>
      </c>
      <c r="L3324" t="s">
        <v>12777</v>
      </c>
      <c r="M3324" t="s">
        <v>12777</v>
      </c>
      <c r="O3324" t="s">
        <v>12778</v>
      </c>
      <c r="S3324">
        <v>1293</v>
      </c>
      <c r="T3324">
        <v>430</v>
      </c>
    </row>
    <row r="3325" spans="1:20" x14ac:dyDescent="0.25">
      <c r="A3325" t="s">
        <v>12780</v>
      </c>
      <c r="B3325" t="s">
        <v>29</v>
      </c>
      <c r="C3325" t="s">
        <v>30</v>
      </c>
      <c r="D3325" t="s">
        <v>22</v>
      </c>
      <c r="E3325" t="s">
        <v>23</v>
      </c>
      <c r="F3325" t="s">
        <v>5</v>
      </c>
      <c r="H3325" t="s">
        <v>24</v>
      </c>
      <c r="I3325">
        <v>3580246</v>
      </c>
      <c r="J3325">
        <v>3582384</v>
      </c>
      <c r="K3325" t="s">
        <v>52</v>
      </c>
      <c r="L3325" t="s">
        <v>12782</v>
      </c>
      <c r="M3325" t="s">
        <v>12782</v>
      </c>
      <c r="O3325" t="s">
        <v>12783</v>
      </c>
      <c r="P3325" t="s">
        <v>12779</v>
      </c>
      <c r="S3325">
        <v>2139</v>
      </c>
      <c r="T3325">
        <v>712</v>
      </c>
    </row>
    <row r="3326" spans="1:20" x14ac:dyDescent="0.25">
      <c r="A3326" t="s">
        <v>12785</v>
      </c>
      <c r="B3326" t="s">
        <v>29</v>
      </c>
      <c r="C3326" t="s">
        <v>30</v>
      </c>
      <c r="D3326" t="s">
        <v>22</v>
      </c>
      <c r="E3326" t="s">
        <v>23</v>
      </c>
      <c r="F3326" t="s">
        <v>5</v>
      </c>
      <c r="H3326" t="s">
        <v>24</v>
      </c>
      <c r="I3326">
        <v>3582437</v>
      </c>
      <c r="J3326">
        <v>3583486</v>
      </c>
      <c r="K3326" t="s">
        <v>52</v>
      </c>
      <c r="L3326" t="s">
        <v>12787</v>
      </c>
      <c r="M3326" t="s">
        <v>12787</v>
      </c>
      <c r="O3326" t="s">
        <v>12788</v>
      </c>
      <c r="P3326" t="s">
        <v>12784</v>
      </c>
      <c r="S3326">
        <v>1050</v>
      </c>
      <c r="T3326">
        <v>349</v>
      </c>
    </row>
    <row r="3327" spans="1:20" x14ac:dyDescent="0.25">
      <c r="A3327" t="s">
        <v>12789</v>
      </c>
      <c r="B3327" t="s">
        <v>29</v>
      </c>
      <c r="C3327" t="s">
        <v>30</v>
      </c>
      <c r="D3327" t="s">
        <v>22</v>
      </c>
      <c r="E3327" t="s">
        <v>23</v>
      </c>
      <c r="F3327" t="s">
        <v>5</v>
      </c>
      <c r="H3327" t="s">
        <v>24</v>
      </c>
      <c r="I3327">
        <v>3583636</v>
      </c>
      <c r="J3327">
        <v>3583857</v>
      </c>
      <c r="K3327" t="s">
        <v>52</v>
      </c>
      <c r="L3327" t="s">
        <v>12791</v>
      </c>
      <c r="M3327" t="s">
        <v>12791</v>
      </c>
      <c r="O3327" t="s">
        <v>56</v>
      </c>
      <c r="S3327">
        <v>222</v>
      </c>
      <c r="T3327">
        <v>73</v>
      </c>
    </row>
    <row r="3328" spans="1:20" x14ac:dyDescent="0.25">
      <c r="A3328" t="s">
        <v>12792</v>
      </c>
      <c r="B3328" t="s">
        <v>29</v>
      </c>
      <c r="C3328" t="s">
        <v>30</v>
      </c>
      <c r="D3328" t="s">
        <v>22</v>
      </c>
      <c r="E3328" t="s">
        <v>23</v>
      </c>
      <c r="F3328" t="s">
        <v>5</v>
      </c>
      <c r="H3328" t="s">
        <v>24</v>
      </c>
      <c r="I3328">
        <v>3583854</v>
      </c>
      <c r="J3328">
        <v>3584117</v>
      </c>
      <c r="K3328" t="s">
        <v>52</v>
      </c>
      <c r="L3328" t="s">
        <v>12794</v>
      </c>
      <c r="M3328" t="s">
        <v>12794</v>
      </c>
      <c r="O3328" t="s">
        <v>56</v>
      </c>
      <c r="S3328">
        <v>264</v>
      </c>
      <c r="T3328">
        <v>87</v>
      </c>
    </row>
    <row r="3329" spans="1:20" x14ac:dyDescent="0.25">
      <c r="A3329" t="s">
        <v>12795</v>
      </c>
      <c r="B3329" t="s">
        <v>29</v>
      </c>
      <c r="C3329" t="s">
        <v>30</v>
      </c>
      <c r="D3329" t="s">
        <v>22</v>
      </c>
      <c r="E3329" t="s">
        <v>23</v>
      </c>
      <c r="F3329" t="s">
        <v>5</v>
      </c>
      <c r="H3329" t="s">
        <v>24</v>
      </c>
      <c r="I3329">
        <v>3584127</v>
      </c>
      <c r="J3329">
        <v>3584756</v>
      </c>
      <c r="K3329" t="s">
        <v>25</v>
      </c>
      <c r="L3329" t="s">
        <v>12797</v>
      </c>
      <c r="M3329" t="s">
        <v>12797</v>
      </c>
      <c r="O3329" t="s">
        <v>554</v>
      </c>
      <c r="S3329">
        <v>630</v>
      </c>
      <c r="T3329">
        <v>209</v>
      </c>
    </row>
    <row r="3330" spans="1:20" x14ac:dyDescent="0.25">
      <c r="A3330" t="s">
        <v>12798</v>
      </c>
      <c r="B3330" t="s">
        <v>29</v>
      </c>
      <c r="C3330" t="s">
        <v>30</v>
      </c>
      <c r="D3330" t="s">
        <v>22</v>
      </c>
      <c r="E3330" t="s">
        <v>23</v>
      </c>
      <c r="F3330" t="s">
        <v>5</v>
      </c>
      <c r="H3330" t="s">
        <v>24</v>
      </c>
      <c r="I3330">
        <v>3584759</v>
      </c>
      <c r="J3330">
        <v>3586450</v>
      </c>
      <c r="K3330" t="s">
        <v>25</v>
      </c>
      <c r="L3330" t="s">
        <v>12800</v>
      </c>
      <c r="M3330" t="s">
        <v>12800</v>
      </c>
      <c r="O3330" t="s">
        <v>4415</v>
      </c>
      <c r="S3330">
        <v>1692</v>
      </c>
      <c r="T3330">
        <v>563</v>
      </c>
    </row>
    <row r="3331" spans="1:20" x14ac:dyDescent="0.25">
      <c r="A3331" t="s">
        <v>12801</v>
      </c>
      <c r="B3331" t="s">
        <v>29</v>
      </c>
      <c r="C3331" t="s">
        <v>30</v>
      </c>
      <c r="D3331" t="s">
        <v>22</v>
      </c>
      <c r="E3331" t="s">
        <v>23</v>
      </c>
      <c r="F3331" t="s">
        <v>5</v>
      </c>
      <c r="H3331" t="s">
        <v>24</v>
      </c>
      <c r="I3331">
        <v>3586686</v>
      </c>
      <c r="J3331">
        <v>3587033</v>
      </c>
      <c r="K3331" t="s">
        <v>25</v>
      </c>
      <c r="L3331" t="s">
        <v>12803</v>
      </c>
      <c r="M3331" t="s">
        <v>12803</v>
      </c>
      <c r="O3331" t="s">
        <v>12804</v>
      </c>
      <c r="S3331">
        <v>348</v>
      </c>
      <c r="T3331">
        <v>115</v>
      </c>
    </row>
    <row r="3332" spans="1:20" x14ac:dyDescent="0.25">
      <c r="A3332" t="s">
        <v>12806</v>
      </c>
      <c r="B3332" t="s">
        <v>29</v>
      </c>
      <c r="C3332" t="s">
        <v>30</v>
      </c>
      <c r="D3332" t="s">
        <v>22</v>
      </c>
      <c r="E3332" t="s">
        <v>23</v>
      </c>
      <c r="F3332" t="s">
        <v>5</v>
      </c>
      <c r="H3332" t="s">
        <v>24</v>
      </c>
      <c r="I3332">
        <v>3587216</v>
      </c>
      <c r="J3332">
        <v>3588892</v>
      </c>
      <c r="K3332" t="s">
        <v>25</v>
      </c>
      <c r="L3332" t="s">
        <v>12808</v>
      </c>
      <c r="M3332" t="s">
        <v>12808</v>
      </c>
      <c r="O3332" t="s">
        <v>12809</v>
      </c>
      <c r="P3332" t="s">
        <v>12805</v>
      </c>
      <c r="S3332">
        <v>1677</v>
      </c>
      <c r="T3332">
        <v>558</v>
      </c>
    </row>
    <row r="3333" spans="1:20" x14ac:dyDescent="0.25">
      <c r="A3333" t="s">
        <v>12810</v>
      </c>
      <c r="B3333" t="s">
        <v>29</v>
      </c>
      <c r="C3333" t="s">
        <v>30</v>
      </c>
      <c r="D3333" t="s">
        <v>22</v>
      </c>
      <c r="E3333" t="s">
        <v>23</v>
      </c>
      <c r="F3333" t="s">
        <v>5</v>
      </c>
      <c r="H3333" t="s">
        <v>24</v>
      </c>
      <c r="I3333">
        <v>3588963</v>
      </c>
      <c r="J3333">
        <v>3589229</v>
      </c>
      <c r="K3333" t="s">
        <v>52</v>
      </c>
      <c r="L3333" t="s">
        <v>12812</v>
      </c>
      <c r="M3333" t="s">
        <v>12812</v>
      </c>
      <c r="O3333" t="s">
        <v>56</v>
      </c>
      <c r="S3333">
        <v>267</v>
      </c>
      <c r="T3333">
        <v>88</v>
      </c>
    </row>
    <row r="3334" spans="1:20" x14ac:dyDescent="0.25">
      <c r="A3334" t="s">
        <v>12813</v>
      </c>
      <c r="B3334" t="s">
        <v>29</v>
      </c>
      <c r="C3334" t="s">
        <v>30</v>
      </c>
      <c r="D3334" t="s">
        <v>22</v>
      </c>
      <c r="E3334" t="s">
        <v>23</v>
      </c>
      <c r="F3334" t="s">
        <v>5</v>
      </c>
      <c r="H3334" t="s">
        <v>24</v>
      </c>
      <c r="I3334">
        <v>3589330</v>
      </c>
      <c r="J3334">
        <v>3590895</v>
      </c>
      <c r="K3334" t="s">
        <v>52</v>
      </c>
      <c r="L3334" t="s">
        <v>12815</v>
      </c>
      <c r="M3334" t="s">
        <v>12815</v>
      </c>
      <c r="O3334" t="s">
        <v>12816</v>
      </c>
      <c r="S3334">
        <v>1566</v>
      </c>
      <c r="T3334">
        <v>521</v>
      </c>
    </row>
    <row r="3335" spans="1:20" x14ac:dyDescent="0.25">
      <c r="A3335" t="s">
        <v>12817</v>
      </c>
      <c r="B3335" t="s">
        <v>29</v>
      </c>
      <c r="C3335" t="s">
        <v>30</v>
      </c>
      <c r="D3335" t="s">
        <v>22</v>
      </c>
      <c r="E3335" t="s">
        <v>23</v>
      </c>
      <c r="F3335" t="s">
        <v>5</v>
      </c>
      <c r="H3335" t="s">
        <v>24</v>
      </c>
      <c r="I3335">
        <v>3591091</v>
      </c>
      <c r="J3335">
        <v>3592185</v>
      </c>
      <c r="K3335" t="s">
        <v>25</v>
      </c>
      <c r="L3335" t="s">
        <v>12819</v>
      </c>
      <c r="M3335" t="s">
        <v>12819</v>
      </c>
      <c r="O3335" t="s">
        <v>220</v>
      </c>
      <c r="S3335">
        <v>1095</v>
      </c>
      <c r="T3335">
        <v>364</v>
      </c>
    </row>
    <row r="3336" spans="1:20" x14ac:dyDescent="0.25">
      <c r="A3336" t="s">
        <v>12820</v>
      </c>
      <c r="B3336" t="s">
        <v>29</v>
      </c>
      <c r="C3336" t="s">
        <v>30</v>
      </c>
      <c r="D3336" t="s">
        <v>22</v>
      </c>
      <c r="E3336" t="s">
        <v>23</v>
      </c>
      <c r="F3336" t="s">
        <v>5</v>
      </c>
      <c r="H3336" t="s">
        <v>24</v>
      </c>
      <c r="I3336">
        <v>3592253</v>
      </c>
      <c r="J3336">
        <v>3592699</v>
      </c>
      <c r="K3336" t="s">
        <v>25</v>
      </c>
      <c r="L3336" t="s">
        <v>12822</v>
      </c>
      <c r="M3336" t="s">
        <v>12822</v>
      </c>
      <c r="O3336" t="s">
        <v>12823</v>
      </c>
      <c r="S3336">
        <v>447</v>
      </c>
      <c r="T3336">
        <v>148</v>
      </c>
    </row>
    <row r="3337" spans="1:20" x14ac:dyDescent="0.25">
      <c r="A3337" t="s">
        <v>12824</v>
      </c>
      <c r="B3337" t="s">
        <v>29</v>
      </c>
      <c r="C3337" t="s">
        <v>30</v>
      </c>
      <c r="D3337" t="s">
        <v>22</v>
      </c>
      <c r="E3337" t="s">
        <v>23</v>
      </c>
      <c r="F3337" t="s">
        <v>5</v>
      </c>
      <c r="H3337" t="s">
        <v>24</v>
      </c>
      <c r="I3337">
        <v>3592807</v>
      </c>
      <c r="J3337">
        <v>3595368</v>
      </c>
      <c r="K3337" t="s">
        <v>25</v>
      </c>
      <c r="L3337" t="s">
        <v>12826</v>
      </c>
      <c r="M3337" t="s">
        <v>12826</v>
      </c>
      <c r="O3337" t="s">
        <v>753</v>
      </c>
      <c r="S3337">
        <v>2562</v>
      </c>
      <c r="T3337">
        <v>853</v>
      </c>
    </row>
    <row r="3338" spans="1:20" x14ac:dyDescent="0.25">
      <c r="A3338" t="s">
        <v>12828</v>
      </c>
      <c r="B3338" t="s">
        <v>29</v>
      </c>
      <c r="C3338" t="s">
        <v>30</v>
      </c>
      <c r="D3338" t="s">
        <v>22</v>
      </c>
      <c r="E3338" t="s">
        <v>23</v>
      </c>
      <c r="F3338" t="s">
        <v>5</v>
      </c>
      <c r="H3338" t="s">
        <v>24</v>
      </c>
      <c r="I3338">
        <v>3595335</v>
      </c>
      <c r="J3338">
        <v>3596195</v>
      </c>
      <c r="K3338" t="s">
        <v>52</v>
      </c>
      <c r="L3338" t="s">
        <v>12830</v>
      </c>
      <c r="M3338" t="s">
        <v>12830</v>
      </c>
      <c r="O3338" t="s">
        <v>12831</v>
      </c>
      <c r="P3338" t="s">
        <v>12827</v>
      </c>
      <c r="S3338">
        <v>861</v>
      </c>
      <c r="T3338">
        <v>286</v>
      </c>
    </row>
    <row r="3339" spans="1:20" x14ac:dyDescent="0.25">
      <c r="A3339" t="s">
        <v>12832</v>
      </c>
      <c r="B3339" t="s">
        <v>29</v>
      </c>
      <c r="C3339" t="s">
        <v>30</v>
      </c>
      <c r="D3339" t="s">
        <v>22</v>
      </c>
      <c r="E3339" t="s">
        <v>23</v>
      </c>
      <c r="F3339" t="s">
        <v>5</v>
      </c>
      <c r="H3339" t="s">
        <v>24</v>
      </c>
      <c r="I3339">
        <v>3596321</v>
      </c>
      <c r="J3339">
        <v>3597478</v>
      </c>
      <c r="K3339" t="s">
        <v>52</v>
      </c>
      <c r="L3339" t="s">
        <v>12834</v>
      </c>
      <c r="M3339" t="s">
        <v>12834</v>
      </c>
      <c r="O3339" t="s">
        <v>574</v>
      </c>
      <c r="S3339">
        <v>1158</v>
      </c>
      <c r="T3339">
        <v>385</v>
      </c>
    </row>
    <row r="3340" spans="1:20" x14ac:dyDescent="0.25">
      <c r="A3340" t="s">
        <v>12835</v>
      </c>
      <c r="B3340" t="s">
        <v>29</v>
      </c>
      <c r="C3340" t="s">
        <v>30</v>
      </c>
      <c r="D3340" t="s">
        <v>22</v>
      </c>
      <c r="E3340" t="s">
        <v>23</v>
      </c>
      <c r="F3340" t="s">
        <v>5</v>
      </c>
      <c r="H3340" t="s">
        <v>24</v>
      </c>
      <c r="I3340">
        <v>3597494</v>
      </c>
      <c r="J3340">
        <v>3597661</v>
      </c>
      <c r="K3340" t="s">
        <v>52</v>
      </c>
      <c r="L3340" t="s">
        <v>12837</v>
      </c>
      <c r="M3340" t="s">
        <v>12837</v>
      </c>
      <c r="O3340" t="s">
        <v>10541</v>
      </c>
      <c r="S3340">
        <v>168</v>
      </c>
      <c r="T3340">
        <v>55</v>
      </c>
    </row>
    <row r="3341" spans="1:20" x14ac:dyDescent="0.25">
      <c r="A3341" t="s">
        <v>12838</v>
      </c>
      <c r="B3341" t="s">
        <v>29</v>
      </c>
      <c r="C3341" t="s">
        <v>30</v>
      </c>
      <c r="D3341" t="s">
        <v>22</v>
      </c>
      <c r="E3341" t="s">
        <v>23</v>
      </c>
      <c r="F3341" t="s">
        <v>5</v>
      </c>
      <c r="H3341" t="s">
        <v>24</v>
      </c>
      <c r="I3341">
        <v>3597942</v>
      </c>
      <c r="J3341">
        <v>3598499</v>
      </c>
      <c r="K3341" t="s">
        <v>25</v>
      </c>
      <c r="L3341" t="s">
        <v>12840</v>
      </c>
      <c r="M3341" t="s">
        <v>12840</v>
      </c>
      <c r="O3341" t="s">
        <v>12841</v>
      </c>
      <c r="S3341">
        <v>558</v>
      </c>
      <c r="T3341">
        <v>185</v>
      </c>
    </row>
    <row r="3342" spans="1:20" x14ac:dyDescent="0.25">
      <c r="A3342" t="s">
        <v>12842</v>
      </c>
      <c r="B3342" t="s">
        <v>29</v>
      </c>
      <c r="C3342" t="s">
        <v>30</v>
      </c>
      <c r="D3342" t="s">
        <v>22</v>
      </c>
      <c r="E3342" t="s">
        <v>23</v>
      </c>
      <c r="F3342" t="s">
        <v>5</v>
      </c>
      <c r="H3342" t="s">
        <v>24</v>
      </c>
      <c r="I3342">
        <v>3598480</v>
      </c>
      <c r="J3342">
        <v>3599046</v>
      </c>
      <c r="K3342" t="s">
        <v>25</v>
      </c>
      <c r="L3342" t="s">
        <v>12844</v>
      </c>
      <c r="M3342" t="s">
        <v>12844</v>
      </c>
      <c r="O3342" t="s">
        <v>12845</v>
      </c>
      <c r="S3342">
        <v>567</v>
      </c>
      <c r="T3342">
        <v>188</v>
      </c>
    </row>
    <row r="3343" spans="1:20" x14ac:dyDescent="0.25">
      <c r="A3343" t="s">
        <v>12847</v>
      </c>
      <c r="B3343" t="s">
        <v>29</v>
      </c>
      <c r="C3343" t="s">
        <v>30</v>
      </c>
      <c r="D3343" t="s">
        <v>22</v>
      </c>
      <c r="E3343" t="s">
        <v>23</v>
      </c>
      <c r="F3343" t="s">
        <v>5</v>
      </c>
      <c r="H3343" t="s">
        <v>24</v>
      </c>
      <c r="I3343">
        <v>3599113</v>
      </c>
      <c r="J3343">
        <v>3599997</v>
      </c>
      <c r="K3343" t="s">
        <v>25</v>
      </c>
      <c r="L3343" t="s">
        <v>12849</v>
      </c>
      <c r="M3343" t="s">
        <v>12849</v>
      </c>
      <c r="O3343" t="s">
        <v>12850</v>
      </c>
      <c r="P3343" t="s">
        <v>12846</v>
      </c>
      <c r="S3343">
        <v>885</v>
      </c>
      <c r="T3343">
        <v>294</v>
      </c>
    </row>
    <row r="3344" spans="1:20" x14ac:dyDescent="0.25">
      <c r="A3344" t="s">
        <v>12852</v>
      </c>
      <c r="B3344" t="s">
        <v>29</v>
      </c>
      <c r="C3344" t="s">
        <v>30</v>
      </c>
      <c r="D3344" t="s">
        <v>22</v>
      </c>
      <c r="E3344" t="s">
        <v>23</v>
      </c>
      <c r="F3344" t="s">
        <v>5</v>
      </c>
      <c r="H3344" t="s">
        <v>24</v>
      </c>
      <c r="I3344">
        <v>3600119</v>
      </c>
      <c r="J3344">
        <v>3600811</v>
      </c>
      <c r="K3344" t="s">
        <v>25</v>
      </c>
      <c r="L3344" t="s">
        <v>12854</v>
      </c>
      <c r="M3344" t="s">
        <v>12854</v>
      </c>
      <c r="O3344" t="s">
        <v>12855</v>
      </c>
      <c r="P3344" t="s">
        <v>12851</v>
      </c>
      <c r="S3344">
        <v>693</v>
      </c>
      <c r="T3344">
        <v>230</v>
      </c>
    </row>
    <row r="3345" spans="1:20" x14ac:dyDescent="0.25">
      <c r="A3345" t="s">
        <v>12857</v>
      </c>
      <c r="B3345" t="s">
        <v>29</v>
      </c>
      <c r="C3345" t="s">
        <v>30</v>
      </c>
      <c r="D3345" t="s">
        <v>22</v>
      </c>
      <c r="E3345" t="s">
        <v>23</v>
      </c>
      <c r="F3345" t="s">
        <v>5</v>
      </c>
      <c r="H3345" t="s">
        <v>24</v>
      </c>
      <c r="I3345">
        <v>3600898</v>
      </c>
      <c r="J3345">
        <v>3602220</v>
      </c>
      <c r="K3345" t="s">
        <v>25</v>
      </c>
      <c r="L3345" t="s">
        <v>12859</v>
      </c>
      <c r="M3345" t="s">
        <v>12859</v>
      </c>
      <c r="O3345" t="s">
        <v>12860</v>
      </c>
      <c r="P3345" t="s">
        <v>12856</v>
      </c>
      <c r="S3345">
        <v>1323</v>
      </c>
      <c r="T3345">
        <v>440</v>
      </c>
    </row>
    <row r="3346" spans="1:20" x14ac:dyDescent="0.25">
      <c r="A3346" t="s">
        <v>12861</v>
      </c>
      <c r="B3346" t="s">
        <v>29</v>
      </c>
      <c r="C3346" t="s">
        <v>30</v>
      </c>
      <c r="D3346" t="s">
        <v>22</v>
      </c>
      <c r="E3346" t="s">
        <v>23</v>
      </c>
      <c r="F3346" t="s">
        <v>5</v>
      </c>
      <c r="H3346" t="s">
        <v>24</v>
      </c>
      <c r="I3346">
        <v>3602232</v>
      </c>
      <c r="J3346">
        <v>3603128</v>
      </c>
      <c r="K3346" t="s">
        <v>52</v>
      </c>
      <c r="L3346" t="s">
        <v>12863</v>
      </c>
      <c r="M3346" t="s">
        <v>12863</v>
      </c>
      <c r="O3346" t="s">
        <v>386</v>
      </c>
      <c r="S3346">
        <v>897</v>
      </c>
      <c r="T3346">
        <v>298</v>
      </c>
    </row>
    <row r="3347" spans="1:20" x14ac:dyDescent="0.25">
      <c r="A3347" t="s">
        <v>12864</v>
      </c>
      <c r="B3347" t="s">
        <v>29</v>
      </c>
      <c r="C3347" t="s">
        <v>30</v>
      </c>
      <c r="D3347" t="s">
        <v>22</v>
      </c>
      <c r="E3347" t="s">
        <v>23</v>
      </c>
      <c r="F3347" t="s">
        <v>5</v>
      </c>
      <c r="H3347" t="s">
        <v>24</v>
      </c>
      <c r="I3347">
        <v>3603348</v>
      </c>
      <c r="J3347">
        <v>3604580</v>
      </c>
      <c r="K3347" t="s">
        <v>25</v>
      </c>
      <c r="L3347" t="s">
        <v>12866</v>
      </c>
      <c r="M3347" t="s">
        <v>12866</v>
      </c>
      <c r="O3347" t="s">
        <v>12867</v>
      </c>
      <c r="S3347">
        <v>1233</v>
      </c>
      <c r="T3347">
        <v>410</v>
      </c>
    </row>
    <row r="3348" spans="1:20" x14ac:dyDescent="0.25">
      <c r="A3348" t="s">
        <v>12868</v>
      </c>
      <c r="B3348" t="s">
        <v>29</v>
      </c>
      <c r="C3348" t="s">
        <v>30</v>
      </c>
      <c r="D3348" t="s">
        <v>22</v>
      </c>
      <c r="E3348" t="s">
        <v>23</v>
      </c>
      <c r="F3348" t="s">
        <v>5</v>
      </c>
      <c r="H3348" t="s">
        <v>24</v>
      </c>
      <c r="I3348">
        <v>3604735</v>
      </c>
      <c r="J3348">
        <v>3605472</v>
      </c>
      <c r="K3348" t="s">
        <v>25</v>
      </c>
      <c r="L3348" t="s">
        <v>12870</v>
      </c>
      <c r="M3348" t="s">
        <v>12870</v>
      </c>
      <c r="O3348" t="s">
        <v>6896</v>
      </c>
      <c r="S3348">
        <v>738</v>
      </c>
      <c r="T3348">
        <v>245</v>
      </c>
    </row>
    <row r="3349" spans="1:20" x14ac:dyDescent="0.25">
      <c r="A3349" t="s">
        <v>12871</v>
      </c>
      <c r="B3349" t="s">
        <v>29</v>
      </c>
      <c r="C3349" t="s">
        <v>30</v>
      </c>
      <c r="D3349" t="s">
        <v>22</v>
      </c>
      <c r="E3349" t="s">
        <v>23</v>
      </c>
      <c r="F3349" t="s">
        <v>5</v>
      </c>
      <c r="H3349" t="s">
        <v>24</v>
      </c>
      <c r="I3349">
        <v>3605593</v>
      </c>
      <c r="J3349">
        <v>3606621</v>
      </c>
      <c r="K3349" t="s">
        <v>25</v>
      </c>
      <c r="L3349" t="s">
        <v>12873</v>
      </c>
      <c r="M3349" t="s">
        <v>12873</v>
      </c>
      <c r="O3349" t="s">
        <v>656</v>
      </c>
      <c r="S3349">
        <v>1029</v>
      </c>
      <c r="T3349">
        <v>342</v>
      </c>
    </row>
    <row r="3350" spans="1:20" x14ac:dyDescent="0.25">
      <c r="A3350" t="s">
        <v>12874</v>
      </c>
      <c r="B3350" t="s">
        <v>29</v>
      </c>
      <c r="C3350" t="s">
        <v>30</v>
      </c>
      <c r="D3350" t="s">
        <v>22</v>
      </c>
      <c r="E3350" t="s">
        <v>23</v>
      </c>
      <c r="F3350" t="s">
        <v>5</v>
      </c>
      <c r="H3350" t="s">
        <v>24</v>
      </c>
      <c r="I3350">
        <v>3606621</v>
      </c>
      <c r="J3350">
        <v>3607316</v>
      </c>
      <c r="K3350" t="s">
        <v>25</v>
      </c>
      <c r="L3350" t="s">
        <v>12876</v>
      </c>
      <c r="M3350" t="s">
        <v>12876</v>
      </c>
      <c r="O3350" t="s">
        <v>5887</v>
      </c>
      <c r="S3350">
        <v>696</v>
      </c>
      <c r="T3350">
        <v>231</v>
      </c>
    </row>
    <row r="3351" spans="1:20" x14ac:dyDescent="0.25">
      <c r="A3351" t="s">
        <v>12877</v>
      </c>
      <c r="B3351" t="s">
        <v>29</v>
      </c>
      <c r="C3351" t="s">
        <v>30</v>
      </c>
      <c r="D3351" t="s">
        <v>22</v>
      </c>
      <c r="E3351" t="s">
        <v>23</v>
      </c>
      <c r="F3351" t="s">
        <v>5</v>
      </c>
      <c r="H3351" t="s">
        <v>24</v>
      </c>
      <c r="I3351">
        <v>3607327</v>
      </c>
      <c r="J3351">
        <v>3607806</v>
      </c>
      <c r="K3351" t="s">
        <v>52</v>
      </c>
      <c r="L3351" t="s">
        <v>12879</v>
      </c>
      <c r="M3351" t="s">
        <v>12879</v>
      </c>
      <c r="O3351" t="s">
        <v>12880</v>
      </c>
      <c r="S3351">
        <v>480</v>
      </c>
      <c r="T3351">
        <v>159</v>
      </c>
    </row>
    <row r="3352" spans="1:20" x14ac:dyDescent="0.25">
      <c r="A3352" t="s">
        <v>12882</v>
      </c>
      <c r="B3352" t="s">
        <v>29</v>
      </c>
      <c r="C3352" t="s">
        <v>30</v>
      </c>
      <c r="D3352" t="s">
        <v>22</v>
      </c>
      <c r="E3352" t="s">
        <v>23</v>
      </c>
      <c r="F3352" t="s">
        <v>5</v>
      </c>
      <c r="H3352" t="s">
        <v>24</v>
      </c>
      <c r="I3352">
        <v>3607823</v>
      </c>
      <c r="J3352">
        <v>3608749</v>
      </c>
      <c r="K3352" t="s">
        <v>52</v>
      </c>
      <c r="L3352" t="s">
        <v>12884</v>
      </c>
      <c r="M3352" t="s">
        <v>12884</v>
      </c>
      <c r="O3352" t="s">
        <v>12885</v>
      </c>
      <c r="P3352" t="s">
        <v>12881</v>
      </c>
      <c r="S3352">
        <v>927</v>
      </c>
      <c r="T3352">
        <v>308</v>
      </c>
    </row>
    <row r="3353" spans="1:20" x14ac:dyDescent="0.25">
      <c r="A3353" t="s">
        <v>12886</v>
      </c>
      <c r="B3353" t="s">
        <v>29</v>
      </c>
      <c r="C3353" t="s">
        <v>30</v>
      </c>
      <c r="D3353" t="s">
        <v>22</v>
      </c>
      <c r="E3353" t="s">
        <v>23</v>
      </c>
      <c r="F3353" t="s">
        <v>5</v>
      </c>
      <c r="H3353" t="s">
        <v>24</v>
      </c>
      <c r="I3353">
        <v>3608979</v>
      </c>
      <c r="J3353">
        <v>3611582</v>
      </c>
      <c r="K3353" t="s">
        <v>25</v>
      </c>
      <c r="L3353" t="s">
        <v>12888</v>
      </c>
      <c r="M3353" t="s">
        <v>12888</v>
      </c>
      <c r="O3353" t="s">
        <v>753</v>
      </c>
      <c r="S3353">
        <v>2604</v>
      </c>
      <c r="T3353">
        <v>867</v>
      </c>
    </row>
    <row r="3354" spans="1:20" x14ac:dyDescent="0.25">
      <c r="A3354" t="s">
        <v>12889</v>
      </c>
      <c r="B3354" t="s">
        <v>29</v>
      </c>
      <c r="C3354" t="s">
        <v>30</v>
      </c>
      <c r="D3354" t="s">
        <v>22</v>
      </c>
      <c r="E3354" t="s">
        <v>23</v>
      </c>
      <c r="F3354" t="s">
        <v>5</v>
      </c>
      <c r="H3354" t="s">
        <v>24</v>
      </c>
      <c r="I3354">
        <v>3611579</v>
      </c>
      <c r="J3354">
        <v>3611869</v>
      </c>
      <c r="K3354" t="s">
        <v>52</v>
      </c>
      <c r="L3354" t="s">
        <v>12891</v>
      </c>
      <c r="M3354" t="s">
        <v>12891</v>
      </c>
      <c r="O3354" t="s">
        <v>12892</v>
      </c>
      <c r="S3354">
        <v>291</v>
      </c>
      <c r="T3354">
        <v>96</v>
      </c>
    </row>
    <row r="3355" spans="1:20" x14ac:dyDescent="0.25">
      <c r="A3355" t="s">
        <v>12893</v>
      </c>
      <c r="B3355" t="s">
        <v>29</v>
      </c>
      <c r="C3355" t="s">
        <v>30</v>
      </c>
      <c r="D3355" t="s">
        <v>22</v>
      </c>
      <c r="E3355" t="s">
        <v>23</v>
      </c>
      <c r="F3355" t="s">
        <v>5</v>
      </c>
      <c r="H3355" t="s">
        <v>24</v>
      </c>
      <c r="I3355">
        <v>3612050</v>
      </c>
      <c r="J3355">
        <v>3614470</v>
      </c>
      <c r="K3355" t="s">
        <v>25</v>
      </c>
      <c r="L3355" t="s">
        <v>12895</v>
      </c>
      <c r="M3355" t="s">
        <v>12895</v>
      </c>
      <c r="O3355" t="s">
        <v>12896</v>
      </c>
      <c r="S3355">
        <v>2421</v>
      </c>
      <c r="T3355">
        <v>806</v>
      </c>
    </row>
    <row r="3356" spans="1:20" x14ac:dyDescent="0.25">
      <c r="A3356" t="s">
        <v>12897</v>
      </c>
      <c r="B3356" t="s">
        <v>29</v>
      </c>
      <c r="C3356" t="s">
        <v>30</v>
      </c>
      <c r="D3356" t="s">
        <v>22</v>
      </c>
      <c r="E3356" t="s">
        <v>23</v>
      </c>
      <c r="F3356" t="s">
        <v>5</v>
      </c>
      <c r="H3356" t="s">
        <v>24</v>
      </c>
      <c r="I3356">
        <v>3614451</v>
      </c>
      <c r="J3356">
        <v>3617183</v>
      </c>
      <c r="K3356" t="s">
        <v>52</v>
      </c>
      <c r="L3356" t="s">
        <v>12899</v>
      </c>
      <c r="M3356" t="s">
        <v>12899</v>
      </c>
      <c r="O3356" t="s">
        <v>12900</v>
      </c>
      <c r="S3356">
        <v>2733</v>
      </c>
      <c r="T3356">
        <v>910</v>
      </c>
    </row>
    <row r="3357" spans="1:20" x14ac:dyDescent="0.25">
      <c r="A3357" t="s">
        <v>12901</v>
      </c>
      <c r="B3357" t="s">
        <v>29</v>
      </c>
      <c r="C3357" t="s">
        <v>30</v>
      </c>
      <c r="D3357" t="s">
        <v>22</v>
      </c>
      <c r="E3357" t="s">
        <v>23</v>
      </c>
      <c r="F3357" t="s">
        <v>5</v>
      </c>
      <c r="H3357" t="s">
        <v>24</v>
      </c>
      <c r="I3357">
        <v>3617287</v>
      </c>
      <c r="J3357">
        <v>3619017</v>
      </c>
      <c r="K3357" t="s">
        <v>52</v>
      </c>
      <c r="L3357" t="s">
        <v>12903</v>
      </c>
      <c r="M3357" t="s">
        <v>12903</v>
      </c>
      <c r="O3357" t="s">
        <v>10425</v>
      </c>
      <c r="S3357">
        <v>1731</v>
      </c>
      <c r="T3357">
        <v>576</v>
      </c>
    </row>
    <row r="3358" spans="1:20" x14ac:dyDescent="0.25">
      <c r="A3358" t="s">
        <v>12904</v>
      </c>
      <c r="B3358" t="s">
        <v>29</v>
      </c>
      <c r="C3358" t="s">
        <v>30</v>
      </c>
      <c r="D3358" t="s">
        <v>22</v>
      </c>
      <c r="E3358" t="s">
        <v>23</v>
      </c>
      <c r="F3358" t="s">
        <v>5</v>
      </c>
      <c r="H3358" t="s">
        <v>24</v>
      </c>
      <c r="I3358">
        <v>3619229</v>
      </c>
      <c r="J3358">
        <v>3619840</v>
      </c>
      <c r="K3358" t="s">
        <v>52</v>
      </c>
      <c r="L3358" t="s">
        <v>12906</v>
      </c>
      <c r="M3358" t="s">
        <v>12906</v>
      </c>
      <c r="O3358" t="s">
        <v>12907</v>
      </c>
      <c r="S3358">
        <v>612</v>
      </c>
      <c r="T3358">
        <v>203</v>
      </c>
    </row>
    <row r="3359" spans="1:20" x14ac:dyDescent="0.25">
      <c r="A3359" t="s">
        <v>12908</v>
      </c>
      <c r="B3359" t="s">
        <v>29</v>
      </c>
      <c r="C3359" t="s">
        <v>30</v>
      </c>
      <c r="D3359" t="s">
        <v>22</v>
      </c>
      <c r="E3359" t="s">
        <v>23</v>
      </c>
      <c r="F3359" t="s">
        <v>5</v>
      </c>
      <c r="H3359" t="s">
        <v>24</v>
      </c>
      <c r="I3359">
        <v>3620101</v>
      </c>
      <c r="J3359">
        <v>3620904</v>
      </c>
      <c r="K3359" t="s">
        <v>25</v>
      </c>
      <c r="L3359" t="s">
        <v>12910</v>
      </c>
      <c r="M3359" t="s">
        <v>12910</v>
      </c>
      <c r="O3359" t="s">
        <v>10479</v>
      </c>
      <c r="S3359">
        <v>804</v>
      </c>
      <c r="T3359">
        <v>267</v>
      </c>
    </row>
    <row r="3360" spans="1:20" x14ac:dyDescent="0.25">
      <c r="A3360" t="s">
        <v>12911</v>
      </c>
      <c r="B3360" t="s">
        <v>29</v>
      </c>
      <c r="C3360" t="s">
        <v>30</v>
      </c>
      <c r="D3360" t="s">
        <v>22</v>
      </c>
      <c r="E3360" t="s">
        <v>23</v>
      </c>
      <c r="F3360" t="s">
        <v>5</v>
      </c>
      <c r="H3360" t="s">
        <v>24</v>
      </c>
      <c r="I3360">
        <v>3620967</v>
      </c>
      <c r="J3360">
        <v>3621173</v>
      </c>
      <c r="K3360" t="s">
        <v>52</v>
      </c>
      <c r="L3360" t="s">
        <v>12913</v>
      </c>
      <c r="M3360" t="s">
        <v>12913</v>
      </c>
      <c r="O3360" t="s">
        <v>7643</v>
      </c>
      <c r="S3360">
        <v>207</v>
      </c>
      <c r="T3360">
        <v>68</v>
      </c>
    </row>
    <row r="3361" spans="1:20" x14ac:dyDescent="0.25">
      <c r="A3361" t="s">
        <v>12915</v>
      </c>
      <c r="B3361" t="s">
        <v>29</v>
      </c>
      <c r="C3361" t="s">
        <v>30</v>
      </c>
      <c r="D3361" t="s">
        <v>22</v>
      </c>
      <c r="E3361" t="s">
        <v>23</v>
      </c>
      <c r="F3361" t="s">
        <v>5</v>
      </c>
      <c r="H3361" t="s">
        <v>24</v>
      </c>
      <c r="I3361">
        <v>3621434</v>
      </c>
      <c r="J3361">
        <v>3621814</v>
      </c>
      <c r="K3361" t="s">
        <v>52</v>
      </c>
      <c r="L3361" t="s">
        <v>12917</v>
      </c>
      <c r="M3361" t="s">
        <v>12917</v>
      </c>
      <c r="O3361" t="s">
        <v>12918</v>
      </c>
      <c r="P3361" t="s">
        <v>12914</v>
      </c>
      <c r="S3361">
        <v>381</v>
      </c>
      <c r="T3361">
        <v>126</v>
      </c>
    </row>
    <row r="3362" spans="1:20" x14ac:dyDescent="0.25">
      <c r="A3362" t="s">
        <v>12919</v>
      </c>
      <c r="B3362" t="s">
        <v>29</v>
      </c>
      <c r="C3362" t="s">
        <v>30</v>
      </c>
      <c r="D3362" t="s">
        <v>22</v>
      </c>
      <c r="E3362" t="s">
        <v>23</v>
      </c>
      <c r="F3362" t="s">
        <v>5</v>
      </c>
      <c r="H3362" t="s">
        <v>24</v>
      </c>
      <c r="I3362">
        <v>3621829</v>
      </c>
      <c r="J3362">
        <v>3624276</v>
      </c>
      <c r="K3362" t="s">
        <v>52</v>
      </c>
      <c r="L3362" t="s">
        <v>12921</v>
      </c>
      <c r="M3362" t="s">
        <v>12921</v>
      </c>
      <c r="O3362" t="s">
        <v>10188</v>
      </c>
      <c r="S3362">
        <v>2448</v>
      </c>
      <c r="T3362">
        <v>815</v>
      </c>
    </row>
    <row r="3363" spans="1:20" x14ac:dyDescent="0.25">
      <c r="A3363" t="s">
        <v>12923</v>
      </c>
      <c r="B3363" t="s">
        <v>29</v>
      </c>
      <c r="C3363" t="s">
        <v>30</v>
      </c>
      <c r="D3363" t="s">
        <v>22</v>
      </c>
      <c r="E3363" t="s">
        <v>23</v>
      </c>
      <c r="F3363" t="s">
        <v>5</v>
      </c>
      <c r="H3363" t="s">
        <v>24</v>
      </c>
      <c r="I3363">
        <v>3624415</v>
      </c>
      <c r="J3363">
        <v>3627276</v>
      </c>
      <c r="K3363" t="s">
        <v>52</v>
      </c>
      <c r="L3363" t="s">
        <v>12925</v>
      </c>
      <c r="M3363" t="s">
        <v>12925</v>
      </c>
      <c r="O3363" t="s">
        <v>12926</v>
      </c>
      <c r="P3363" t="s">
        <v>12922</v>
      </c>
      <c r="S3363">
        <v>2862</v>
      </c>
      <c r="T3363">
        <v>953</v>
      </c>
    </row>
    <row r="3364" spans="1:20" x14ac:dyDescent="0.25">
      <c r="A3364" t="s">
        <v>12928</v>
      </c>
      <c r="B3364" t="s">
        <v>29</v>
      </c>
      <c r="C3364" t="s">
        <v>30</v>
      </c>
      <c r="D3364" t="s">
        <v>22</v>
      </c>
      <c r="E3364" t="s">
        <v>23</v>
      </c>
      <c r="F3364" t="s">
        <v>5</v>
      </c>
      <c r="H3364" t="s">
        <v>24</v>
      </c>
      <c r="I3364">
        <v>3627295</v>
      </c>
      <c r="J3364">
        <v>3628044</v>
      </c>
      <c r="K3364" t="s">
        <v>52</v>
      </c>
      <c r="L3364" t="s">
        <v>12930</v>
      </c>
      <c r="M3364" t="s">
        <v>12930</v>
      </c>
      <c r="O3364" t="s">
        <v>12931</v>
      </c>
      <c r="P3364" t="s">
        <v>12927</v>
      </c>
      <c r="S3364">
        <v>750</v>
      </c>
      <c r="T3364">
        <v>249</v>
      </c>
    </row>
    <row r="3365" spans="1:20" x14ac:dyDescent="0.25">
      <c r="A3365" t="s">
        <v>12932</v>
      </c>
      <c r="B3365" t="s">
        <v>29</v>
      </c>
      <c r="C3365" t="s">
        <v>30</v>
      </c>
      <c r="D3365" t="s">
        <v>22</v>
      </c>
      <c r="E3365" t="s">
        <v>23</v>
      </c>
      <c r="F3365" t="s">
        <v>5</v>
      </c>
      <c r="H3365" t="s">
        <v>24</v>
      </c>
      <c r="I3365">
        <v>3628140</v>
      </c>
      <c r="J3365">
        <v>3628544</v>
      </c>
      <c r="K3365" t="s">
        <v>25</v>
      </c>
      <c r="L3365" t="s">
        <v>12934</v>
      </c>
      <c r="M3365" t="s">
        <v>12934</v>
      </c>
      <c r="O3365" t="s">
        <v>12935</v>
      </c>
      <c r="S3365">
        <v>405</v>
      </c>
      <c r="T3365">
        <v>134</v>
      </c>
    </row>
    <row r="3366" spans="1:20" x14ac:dyDescent="0.25">
      <c r="A3366" t="s">
        <v>12936</v>
      </c>
      <c r="B3366" t="s">
        <v>29</v>
      </c>
      <c r="C3366" t="s">
        <v>30</v>
      </c>
      <c r="D3366" t="s">
        <v>22</v>
      </c>
      <c r="E3366" t="s">
        <v>23</v>
      </c>
      <c r="F3366" t="s">
        <v>5</v>
      </c>
      <c r="H3366" t="s">
        <v>24</v>
      </c>
      <c r="I3366">
        <v>3629008</v>
      </c>
      <c r="J3366">
        <v>3629664</v>
      </c>
      <c r="K3366" t="s">
        <v>52</v>
      </c>
      <c r="L3366" t="s">
        <v>12938</v>
      </c>
      <c r="M3366" t="s">
        <v>12938</v>
      </c>
      <c r="O3366" t="s">
        <v>12259</v>
      </c>
      <c r="S3366">
        <v>657</v>
      </c>
      <c r="T3366">
        <v>218</v>
      </c>
    </row>
    <row r="3367" spans="1:20" x14ac:dyDescent="0.25">
      <c r="A3367" t="s">
        <v>12940</v>
      </c>
      <c r="B3367" t="s">
        <v>29</v>
      </c>
      <c r="C3367" t="s">
        <v>30</v>
      </c>
      <c r="D3367" t="s">
        <v>22</v>
      </c>
      <c r="E3367" t="s">
        <v>23</v>
      </c>
      <c r="F3367" t="s">
        <v>5</v>
      </c>
      <c r="H3367" t="s">
        <v>24</v>
      </c>
      <c r="I3367">
        <v>3629779</v>
      </c>
      <c r="J3367">
        <v>3630882</v>
      </c>
      <c r="K3367" t="s">
        <v>25</v>
      </c>
      <c r="L3367" t="s">
        <v>12942</v>
      </c>
      <c r="M3367" t="s">
        <v>12942</v>
      </c>
      <c r="O3367" t="s">
        <v>12943</v>
      </c>
      <c r="P3367" t="s">
        <v>12939</v>
      </c>
      <c r="S3367">
        <v>1104</v>
      </c>
      <c r="T3367">
        <v>367</v>
      </c>
    </row>
    <row r="3368" spans="1:20" x14ac:dyDescent="0.25">
      <c r="A3368" t="s">
        <v>12944</v>
      </c>
      <c r="B3368" t="s">
        <v>29</v>
      </c>
      <c r="C3368" t="s">
        <v>30</v>
      </c>
      <c r="D3368" t="s">
        <v>22</v>
      </c>
      <c r="E3368" t="s">
        <v>23</v>
      </c>
      <c r="F3368" t="s">
        <v>5</v>
      </c>
      <c r="H3368" t="s">
        <v>24</v>
      </c>
      <c r="I3368">
        <v>3631016</v>
      </c>
      <c r="J3368">
        <v>3631849</v>
      </c>
      <c r="K3368" t="s">
        <v>25</v>
      </c>
      <c r="L3368" t="s">
        <v>12946</v>
      </c>
      <c r="M3368" t="s">
        <v>12946</v>
      </c>
      <c r="O3368" t="s">
        <v>10126</v>
      </c>
      <c r="S3368">
        <v>834</v>
      </c>
      <c r="T3368">
        <v>277</v>
      </c>
    </row>
    <row r="3369" spans="1:20" x14ac:dyDescent="0.25">
      <c r="A3369" t="s">
        <v>12947</v>
      </c>
      <c r="B3369" t="s">
        <v>29</v>
      </c>
      <c r="C3369" t="s">
        <v>30</v>
      </c>
      <c r="D3369" t="s">
        <v>22</v>
      </c>
      <c r="E3369" t="s">
        <v>23</v>
      </c>
      <c r="F3369" t="s">
        <v>5</v>
      </c>
      <c r="H3369" t="s">
        <v>24</v>
      </c>
      <c r="I3369">
        <v>3632011</v>
      </c>
      <c r="J3369">
        <v>3632568</v>
      </c>
      <c r="K3369" t="s">
        <v>25</v>
      </c>
      <c r="L3369" t="s">
        <v>12949</v>
      </c>
      <c r="M3369" t="s">
        <v>12949</v>
      </c>
      <c r="O3369" t="s">
        <v>12950</v>
      </c>
      <c r="S3369">
        <v>558</v>
      </c>
      <c r="T3369">
        <v>185</v>
      </c>
    </row>
    <row r="3370" spans="1:20" x14ac:dyDescent="0.25">
      <c r="A3370" t="s">
        <v>12951</v>
      </c>
      <c r="B3370" t="s">
        <v>29</v>
      </c>
      <c r="C3370" t="s">
        <v>30</v>
      </c>
      <c r="D3370" t="s">
        <v>22</v>
      </c>
      <c r="E3370" t="s">
        <v>23</v>
      </c>
      <c r="F3370" t="s">
        <v>5</v>
      </c>
      <c r="H3370" t="s">
        <v>24</v>
      </c>
      <c r="I3370">
        <v>3632646</v>
      </c>
      <c r="J3370">
        <v>3633941</v>
      </c>
      <c r="K3370" t="s">
        <v>25</v>
      </c>
      <c r="L3370" t="s">
        <v>12953</v>
      </c>
      <c r="M3370" t="s">
        <v>12953</v>
      </c>
      <c r="O3370" t="s">
        <v>12954</v>
      </c>
      <c r="S3370">
        <v>1296</v>
      </c>
      <c r="T3370">
        <v>431</v>
      </c>
    </row>
    <row r="3371" spans="1:20" x14ac:dyDescent="0.25">
      <c r="A3371" t="s">
        <v>12955</v>
      </c>
      <c r="B3371" t="s">
        <v>29</v>
      </c>
      <c r="C3371" t="s">
        <v>30</v>
      </c>
      <c r="D3371" t="s">
        <v>22</v>
      </c>
      <c r="E3371" t="s">
        <v>23</v>
      </c>
      <c r="F3371" t="s">
        <v>5</v>
      </c>
      <c r="H3371" t="s">
        <v>24</v>
      </c>
      <c r="I3371">
        <v>3633978</v>
      </c>
      <c r="J3371">
        <v>3634343</v>
      </c>
      <c r="K3371" t="s">
        <v>25</v>
      </c>
      <c r="L3371" t="s">
        <v>12957</v>
      </c>
      <c r="M3371" t="s">
        <v>12957</v>
      </c>
      <c r="O3371" t="s">
        <v>12958</v>
      </c>
      <c r="S3371">
        <v>366</v>
      </c>
      <c r="T3371">
        <v>121</v>
      </c>
    </row>
    <row r="3372" spans="1:20" x14ac:dyDescent="0.25">
      <c r="A3372" t="s">
        <v>12959</v>
      </c>
      <c r="B3372" t="s">
        <v>29</v>
      </c>
      <c r="C3372" t="s">
        <v>30</v>
      </c>
      <c r="D3372" t="s">
        <v>22</v>
      </c>
      <c r="E3372" t="s">
        <v>23</v>
      </c>
      <c r="F3372" t="s">
        <v>5</v>
      </c>
      <c r="H3372" t="s">
        <v>24</v>
      </c>
      <c r="I3372">
        <v>3634408</v>
      </c>
      <c r="J3372">
        <v>3635430</v>
      </c>
      <c r="K3372" t="s">
        <v>52</v>
      </c>
      <c r="L3372" t="s">
        <v>12961</v>
      </c>
      <c r="M3372" t="s">
        <v>12961</v>
      </c>
      <c r="O3372" t="s">
        <v>12962</v>
      </c>
      <c r="S3372">
        <v>1023</v>
      </c>
      <c r="T3372">
        <v>340</v>
      </c>
    </row>
    <row r="3373" spans="1:20" x14ac:dyDescent="0.25">
      <c r="A3373" t="s">
        <v>12964</v>
      </c>
      <c r="B3373" t="s">
        <v>29</v>
      </c>
      <c r="C3373" t="s">
        <v>30</v>
      </c>
      <c r="D3373" t="s">
        <v>22</v>
      </c>
      <c r="E3373" t="s">
        <v>23</v>
      </c>
      <c r="F3373" t="s">
        <v>5</v>
      </c>
      <c r="H3373" t="s">
        <v>24</v>
      </c>
      <c r="I3373">
        <v>3635533</v>
      </c>
      <c r="J3373">
        <v>3636255</v>
      </c>
      <c r="K3373" t="s">
        <v>52</v>
      </c>
      <c r="L3373" t="s">
        <v>12966</v>
      </c>
      <c r="M3373" t="s">
        <v>12966</v>
      </c>
      <c r="O3373" t="s">
        <v>12967</v>
      </c>
      <c r="P3373" t="s">
        <v>12963</v>
      </c>
      <c r="S3373">
        <v>723</v>
      </c>
      <c r="T3373">
        <v>240</v>
      </c>
    </row>
    <row r="3374" spans="1:20" x14ac:dyDescent="0.25">
      <c r="A3374" t="s">
        <v>12968</v>
      </c>
      <c r="B3374" t="s">
        <v>29</v>
      </c>
      <c r="C3374" t="s">
        <v>30</v>
      </c>
      <c r="D3374" t="s">
        <v>22</v>
      </c>
      <c r="E3374" t="s">
        <v>23</v>
      </c>
      <c r="F3374" t="s">
        <v>5</v>
      </c>
      <c r="H3374" t="s">
        <v>24</v>
      </c>
      <c r="I3374">
        <v>3636287</v>
      </c>
      <c r="J3374">
        <v>3637174</v>
      </c>
      <c r="K3374" t="s">
        <v>52</v>
      </c>
      <c r="L3374" t="s">
        <v>12970</v>
      </c>
      <c r="M3374" t="s">
        <v>12970</v>
      </c>
      <c r="O3374" t="s">
        <v>12971</v>
      </c>
      <c r="S3374">
        <v>888</v>
      </c>
      <c r="T3374">
        <v>295</v>
      </c>
    </row>
    <row r="3375" spans="1:20" x14ac:dyDescent="0.25">
      <c r="A3375" t="s">
        <v>12973</v>
      </c>
      <c r="B3375" t="s">
        <v>29</v>
      </c>
      <c r="C3375" t="s">
        <v>30</v>
      </c>
      <c r="D3375" t="s">
        <v>22</v>
      </c>
      <c r="E3375" t="s">
        <v>23</v>
      </c>
      <c r="F3375" t="s">
        <v>5</v>
      </c>
      <c r="H3375" t="s">
        <v>24</v>
      </c>
      <c r="I3375">
        <v>3637186</v>
      </c>
      <c r="J3375">
        <v>3638460</v>
      </c>
      <c r="K3375" t="s">
        <v>52</v>
      </c>
      <c r="L3375" t="s">
        <v>12975</v>
      </c>
      <c r="M3375" t="s">
        <v>12975</v>
      </c>
      <c r="O3375" t="s">
        <v>12976</v>
      </c>
      <c r="P3375" t="s">
        <v>12972</v>
      </c>
      <c r="S3375">
        <v>1275</v>
      </c>
      <c r="T3375">
        <v>424</v>
      </c>
    </row>
    <row r="3376" spans="1:20" x14ac:dyDescent="0.25">
      <c r="A3376" t="s">
        <v>12978</v>
      </c>
      <c r="B3376" t="s">
        <v>29</v>
      </c>
      <c r="C3376" t="s">
        <v>30</v>
      </c>
      <c r="D3376" t="s">
        <v>22</v>
      </c>
      <c r="E3376" t="s">
        <v>23</v>
      </c>
      <c r="F3376" t="s">
        <v>5</v>
      </c>
      <c r="H3376" t="s">
        <v>24</v>
      </c>
      <c r="I3376">
        <v>3638453</v>
      </c>
      <c r="J3376">
        <v>3639841</v>
      </c>
      <c r="K3376" t="s">
        <v>52</v>
      </c>
      <c r="L3376" t="s">
        <v>12980</v>
      </c>
      <c r="M3376" t="s">
        <v>12980</v>
      </c>
      <c r="O3376" t="s">
        <v>12981</v>
      </c>
      <c r="P3376" t="s">
        <v>12977</v>
      </c>
      <c r="S3376">
        <v>1389</v>
      </c>
      <c r="T3376">
        <v>462</v>
      </c>
    </row>
    <row r="3377" spans="1:20" x14ac:dyDescent="0.25">
      <c r="A3377" t="s">
        <v>12982</v>
      </c>
      <c r="B3377" t="s">
        <v>29</v>
      </c>
      <c r="C3377" t="s">
        <v>30</v>
      </c>
      <c r="D3377" t="s">
        <v>22</v>
      </c>
      <c r="E3377" t="s">
        <v>23</v>
      </c>
      <c r="F3377" t="s">
        <v>5</v>
      </c>
      <c r="H3377" t="s">
        <v>24</v>
      </c>
      <c r="I3377">
        <v>3639983</v>
      </c>
      <c r="J3377">
        <v>3641032</v>
      </c>
      <c r="K3377" t="s">
        <v>52</v>
      </c>
      <c r="L3377" t="s">
        <v>12984</v>
      </c>
      <c r="M3377" t="s">
        <v>12984</v>
      </c>
      <c r="O3377" t="s">
        <v>12481</v>
      </c>
      <c r="S3377">
        <v>1050</v>
      </c>
      <c r="T3377">
        <v>349</v>
      </c>
    </row>
    <row r="3378" spans="1:20" x14ac:dyDescent="0.25">
      <c r="A3378" t="s">
        <v>12985</v>
      </c>
      <c r="B3378" t="s">
        <v>29</v>
      </c>
      <c r="C3378" t="s">
        <v>30</v>
      </c>
      <c r="D3378" t="s">
        <v>22</v>
      </c>
      <c r="E3378" t="s">
        <v>23</v>
      </c>
      <c r="F3378" t="s">
        <v>5</v>
      </c>
      <c r="H3378" t="s">
        <v>24</v>
      </c>
      <c r="I3378">
        <v>3641228</v>
      </c>
      <c r="J3378">
        <v>3641632</v>
      </c>
      <c r="K3378" t="s">
        <v>25</v>
      </c>
      <c r="L3378" t="s">
        <v>12987</v>
      </c>
      <c r="M3378" t="s">
        <v>12987</v>
      </c>
      <c r="O3378" t="s">
        <v>1634</v>
      </c>
      <c r="S3378">
        <v>405</v>
      </c>
      <c r="T3378">
        <v>134</v>
      </c>
    </row>
    <row r="3379" spans="1:20" x14ac:dyDescent="0.25">
      <c r="A3379" t="s">
        <v>12988</v>
      </c>
      <c r="B3379" t="s">
        <v>29</v>
      </c>
      <c r="C3379" t="s">
        <v>30</v>
      </c>
      <c r="D3379" t="s">
        <v>22</v>
      </c>
      <c r="E3379" t="s">
        <v>23</v>
      </c>
      <c r="F3379" t="s">
        <v>5</v>
      </c>
      <c r="H3379" t="s">
        <v>24</v>
      </c>
      <c r="I3379">
        <v>3641629</v>
      </c>
      <c r="J3379">
        <v>3642720</v>
      </c>
      <c r="K3379" t="s">
        <v>52</v>
      </c>
      <c r="L3379" t="s">
        <v>12990</v>
      </c>
      <c r="M3379" t="s">
        <v>12990</v>
      </c>
      <c r="O3379" t="s">
        <v>12991</v>
      </c>
      <c r="S3379">
        <v>1092</v>
      </c>
      <c r="T3379">
        <v>363</v>
      </c>
    </row>
    <row r="3380" spans="1:20" x14ac:dyDescent="0.25">
      <c r="A3380" t="s">
        <v>12992</v>
      </c>
      <c r="B3380" t="s">
        <v>29</v>
      </c>
      <c r="C3380" t="s">
        <v>30</v>
      </c>
      <c r="D3380" t="s">
        <v>22</v>
      </c>
      <c r="E3380" t="s">
        <v>23</v>
      </c>
      <c r="F3380" t="s">
        <v>5</v>
      </c>
      <c r="H3380" t="s">
        <v>24</v>
      </c>
      <c r="I3380">
        <v>3642761</v>
      </c>
      <c r="J3380">
        <v>3643936</v>
      </c>
      <c r="K3380" t="s">
        <v>52</v>
      </c>
      <c r="L3380" t="s">
        <v>12994</v>
      </c>
      <c r="M3380" t="s">
        <v>12994</v>
      </c>
      <c r="O3380" t="s">
        <v>300</v>
      </c>
      <c r="S3380">
        <v>1176</v>
      </c>
      <c r="T3380">
        <v>391</v>
      </c>
    </row>
    <row r="3381" spans="1:20" x14ac:dyDescent="0.25">
      <c r="A3381" t="s">
        <v>12996</v>
      </c>
      <c r="B3381" t="s">
        <v>29</v>
      </c>
      <c r="C3381" t="s">
        <v>30</v>
      </c>
      <c r="D3381" t="s">
        <v>22</v>
      </c>
      <c r="E3381" t="s">
        <v>23</v>
      </c>
      <c r="F3381" t="s">
        <v>5</v>
      </c>
      <c r="H3381" t="s">
        <v>24</v>
      </c>
      <c r="I3381">
        <v>3644015</v>
      </c>
      <c r="J3381">
        <v>3644812</v>
      </c>
      <c r="K3381" t="s">
        <v>52</v>
      </c>
      <c r="L3381" t="s">
        <v>12998</v>
      </c>
      <c r="M3381" t="s">
        <v>12998</v>
      </c>
      <c r="O3381" t="s">
        <v>12999</v>
      </c>
      <c r="P3381" t="s">
        <v>12995</v>
      </c>
      <c r="S3381">
        <v>798</v>
      </c>
      <c r="T3381">
        <v>265</v>
      </c>
    </row>
    <row r="3382" spans="1:20" x14ac:dyDescent="0.25">
      <c r="A3382" t="s">
        <v>13000</v>
      </c>
      <c r="B3382" t="s">
        <v>29</v>
      </c>
      <c r="C3382" t="s">
        <v>30</v>
      </c>
      <c r="D3382" t="s">
        <v>22</v>
      </c>
      <c r="E3382" t="s">
        <v>23</v>
      </c>
      <c r="F3382" t="s">
        <v>5</v>
      </c>
      <c r="H3382" t="s">
        <v>24</v>
      </c>
      <c r="I3382">
        <v>3644799</v>
      </c>
      <c r="J3382">
        <v>3645407</v>
      </c>
      <c r="K3382" t="s">
        <v>52</v>
      </c>
      <c r="L3382" t="s">
        <v>13002</v>
      </c>
      <c r="M3382" t="s">
        <v>13002</v>
      </c>
      <c r="O3382" t="s">
        <v>65</v>
      </c>
      <c r="S3382">
        <v>609</v>
      </c>
      <c r="T3382">
        <v>202</v>
      </c>
    </row>
    <row r="3383" spans="1:20" x14ac:dyDescent="0.25">
      <c r="A3383" t="s">
        <v>13003</v>
      </c>
      <c r="B3383" t="s">
        <v>29</v>
      </c>
      <c r="C3383" t="s">
        <v>30</v>
      </c>
      <c r="D3383" t="s">
        <v>22</v>
      </c>
      <c r="E3383" t="s">
        <v>23</v>
      </c>
      <c r="F3383" t="s">
        <v>5</v>
      </c>
      <c r="H3383" t="s">
        <v>24</v>
      </c>
      <c r="I3383">
        <v>3645415</v>
      </c>
      <c r="J3383">
        <v>3646086</v>
      </c>
      <c r="K3383" t="s">
        <v>52</v>
      </c>
      <c r="L3383" t="s">
        <v>13005</v>
      </c>
      <c r="M3383" t="s">
        <v>13005</v>
      </c>
      <c r="O3383" t="s">
        <v>450</v>
      </c>
      <c r="S3383">
        <v>672</v>
      </c>
      <c r="T3383">
        <v>223</v>
      </c>
    </row>
    <row r="3384" spans="1:20" x14ac:dyDescent="0.25">
      <c r="A3384" t="s">
        <v>13007</v>
      </c>
      <c r="B3384" t="s">
        <v>29</v>
      </c>
      <c r="C3384" t="s">
        <v>30</v>
      </c>
      <c r="D3384" t="s">
        <v>22</v>
      </c>
      <c r="E3384" t="s">
        <v>23</v>
      </c>
      <c r="F3384" t="s">
        <v>5</v>
      </c>
      <c r="H3384" t="s">
        <v>24</v>
      </c>
      <c r="I3384">
        <v>3646079</v>
      </c>
      <c r="J3384">
        <v>3647290</v>
      </c>
      <c r="K3384" t="s">
        <v>52</v>
      </c>
      <c r="L3384" t="s">
        <v>13009</v>
      </c>
      <c r="M3384" t="s">
        <v>13009</v>
      </c>
      <c r="O3384" t="s">
        <v>13010</v>
      </c>
      <c r="P3384" t="s">
        <v>13006</v>
      </c>
      <c r="S3384">
        <v>1212</v>
      </c>
      <c r="T3384">
        <v>403</v>
      </c>
    </row>
    <row r="3385" spans="1:20" x14ac:dyDescent="0.25">
      <c r="A3385" t="s">
        <v>13011</v>
      </c>
      <c r="B3385" t="s">
        <v>29</v>
      </c>
      <c r="C3385" t="s">
        <v>30</v>
      </c>
      <c r="D3385" t="s">
        <v>22</v>
      </c>
      <c r="E3385" t="s">
        <v>23</v>
      </c>
      <c r="F3385" t="s">
        <v>5</v>
      </c>
      <c r="H3385" t="s">
        <v>24</v>
      </c>
      <c r="I3385">
        <v>3647292</v>
      </c>
      <c r="J3385">
        <v>3648296</v>
      </c>
      <c r="K3385" t="s">
        <v>52</v>
      </c>
      <c r="L3385" t="s">
        <v>13013</v>
      </c>
      <c r="M3385" t="s">
        <v>13013</v>
      </c>
      <c r="O3385" t="s">
        <v>13014</v>
      </c>
      <c r="S3385">
        <v>1005</v>
      </c>
      <c r="T3385">
        <v>334</v>
      </c>
    </row>
    <row r="3386" spans="1:20" x14ac:dyDescent="0.25">
      <c r="A3386" t="s">
        <v>13015</v>
      </c>
      <c r="B3386" t="s">
        <v>29</v>
      </c>
      <c r="C3386" t="s">
        <v>30</v>
      </c>
      <c r="D3386" t="s">
        <v>22</v>
      </c>
      <c r="E3386" t="s">
        <v>23</v>
      </c>
      <c r="F3386" t="s">
        <v>5</v>
      </c>
      <c r="H3386" t="s">
        <v>24</v>
      </c>
      <c r="I3386">
        <v>3648342</v>
      </c>
      <c r="J3386">
        <v>3648746</v>
      </c>
      <c r="K3386" t="s">
        <v>52</v>
      </c>
      <c r="L3386" t="s">
        <v>13017</v>
      </c>
      <c r="M3386" t="s">
        <v>13017</v>
      </c>
      <c r="O3386" t="s">
        <v>10989</v>
      </c>
      <c r="S3386">
        <v>405</v>
      </c>
      <c r="T3386">
        <v>134</v>
      </c>
    </row>
    <row r="3387" spans="1:20" x14ac:dyDescent="0.25">
      <c r="A3387" t="s">
        <v>13019</v>
      </c>
      <c r="B3387" t="s">
        <v>29</v>
      </c>
      <c r="C3387" t="s">
        <v>30</v>
      </c>
      <c r="D3387" t="s">
        <v>22</v>
      </c>
      <c r="E3387" t="s">
        <v>23</v>
      </c>
      <c r="F3387" t="s">
        <v>5</v>
      </c>
      <c r="H3387" t="s">
        <v>24</v>
      </c>
      <c r="I3387">
        <v>3648789</v>
      </c>
      <c r="J3387">
        <v>3649505</v>
      </c>
      <c r="K3387" t="s">
        <v>25</v>
      </c>
      <c r="L3387" t="s">
        <v>13021</v>
      </c>
      <c r="M3387" t="s">
        <v>13021</v>
      </c>
      <c r="O3387" t="s">
        <v>13022</v>
      </c>
      <c r="P3387" t="s">
        <v>13018</v>
      </c>
      <c r="S3387">
        <v>717</v>
      </c>
      <c r="T3387">
        <v>238</v>
      </c>
    </row>
    <row r="3388" spans="1:20" x14ac:dyDescent="0.25">
      <c r="A3388" t="s">
        <v>13024</v>
      </c>
      <c r="B3388" t="s">
        <v>29</v>
      </c>
      <c r="C3388" t="s">
        <v>30</v>
      </c>
      <c r="D3388" t="s">
        <v>22</v>
      </c>
      <c r="E3388" t="s">
        <v>23</v>
      </c>
      <c r="F3388" t="s">
        <v>5</v>
      </c>
      <c r="H3388" t="s">
        <v>24</v>
      </c>
      <c r="I3388">
        <v>3649515</v>
      </c>
      <c r="J3388">
        <v>3650585</v>
      </c>
      <c r="K3388" t="s">
        <v>25</v>
      </c>
      <c r="L3388" t="s">
        <v>13026</v>
      </c>
      <c r="M3388" t="s">
        <v>13026</v>
      </c>
      <c r="O3388" t="s">
        <v>13027</v>
      </c>
      <c r="P3388" t="s">
        <v>13023</v>
      </c>
      <c r="S3388">
        <v>1071</v>
      </c>
      <c r="T3388">
        <v>356</v>
      </c>
    </row>
    <row r="3389" spans="1:20" x14ac:dyDescent="0.25">
      <c r="A3389" t="s">
        <v>13028</v>
      </c>
      <c r="B3389" t="s">
        <v>29</v>
      </c>
      <c r="C3389" t="s">
        <v>30</v>
      </c>
      <c r="D3389" t="s">
        <v>22</v>
      </c>
      <c r="E3389" t="s">
        <v>23</v>
      </c>
      <c r="F3389" t="s">
        <v>5</v>
      </c>
      <c r="H3389" t="s">
        <v>24</v>
      </c>
      <c r="I3389">
        <v>3650710</v>
      </c>
      <c r="J3389">
        <v>3651507</v>
      </c>
      <c r="K3389" t="s">
        <v>25</v>
      </c>
      <c r="L3389" t="s">
        <v>13030</v>
      </c>
      <c r="M3389" t="s">
        <v>13030</v>
      </c>
      <c r="O3389" t="s">
        <v>13031</v>
      </c>
      <c r="S3389">
        <v>798</v>
      </c>
      <c r="T3389">
        <v>265</v>
      </c>
    </row>
    <row r="3390" spans="1:20" x14ac:dyDescent="0.25">
      <c r="A3390" t="s">
        <v>13033</v>
      </c>
      <c r="B3390" t="s">
        <v>29</v>
      </c>
      <c r="C3390" t="s">
        <v>30</v>
      </c>
      <c r="D3390" t="s">
        <v>22</v>
      </c>
      <c r="E3390" t="s">
        <v>23</v>
      </c>
      <c r="F3390" t="s">
        <v>5</v>
      </c>
      <c r="H3390" t="s">
        <v>24</v>
      </c>
      <c r="I3390">
        <v>3651878</v>
      </c>
      <c r="J3390">
        <v>3654043</v>
      </c>
      <c r="K3390" t="s">
        <v>52</v>
      </c>
      <c r="L3390" t="s">
        <v>13035</v>
      </c>
      <c r="M3390" t="s">
        <v>13035</v>
      </c>
      <c r="O3390" t="s">
        <v>13036</v>
      </c>
      <c r="P3390" t="s">
        <v>13032</v>
      </c>
      <c r="S3390">
        <v>2166</v>
      </c>
      <c r="T3390">
        <v>721</v>
      </c>
    </row>
    <row r="3391" spans="1:20" x14ac:dyDescent="0.25">
      <c r="A3391" t="s">
        <v>13037</v>
      </c>
      <c r="B3391" t="s">
        <v>29</v>
      </c>
      <c r="C3391" t="s">
        <v>30</v>
      </c>
      <c r="D3391" t="s">
        <v>22</v>
      </c>
      <c r="E3391" t="s">
        <v>23</v>
      </c>
      <c r="F3391" t="s">
        <v>5</v>
      </c>
      <c r="H3391" t="s">
        <v>24</v>
      </c>
      <c r="I3391">
        <v>3654296</v>
      </c>
      <c r="J3391">
        <v>3655909</v>
      </c>
      <c r="K3391" t="s">
        <v>25</v>
      </c>
      <c r="L3391" t="s">
        <v>13039</v>
      </c>
      <c r="M3391" t="s">
        <v>13039</v>
      </c>
      <c r="O3391" t="s">
        <v>809</v>
      </c>
      <c r="S3391">
        <v>1614</v>
      </c>
      <c r="T3391">
        <v>537</v>
      </c>
    </row>
    <row r="3392" spans="1:20" x14ac:dyDescent="0.25">
      <c r="A3392" t="s">
        <v>13040</v>
      </c>
      <c r="B3392" t="s">
        <v>29</v>
      </c>
      <c r="C3392" t="s">
        <v>30</v>
      </c>
      <c r="D3392" t="s">
        <v>22</v>
      </c>
      <c r="E3392" t="s">
        <v>23</v>
      </c>
      <c r="F3392" t="s">
        <v>5</v>
      </c>
      <c r="H3392" t="s">
        <v>24</v>
      </c>
      <c r="I3392">
        <v>3655938</v>
      </c>
      <c r="J3392">
        <v>3657143</v>
      </c>
      <c r="K3392" t="s">
        <v>25</v>
      </c>
      <c r="L3392" t="s">
        <v>13042</v>
      </c>
      <c r="M3392" t="s">
        <v>13042</v>
      </c>
      <c r="O3392" t="s">
        <v>56</v>
      </c>
      <c r="S3392">
        <v>1206</v>
      </c>
      <c r="T3392">
        <v>401</v>
      </c>
    </row>
    <row r="3393" spans="1:20" x14ac:dyDescent="0.25">
      <c r="A3393" t="s">
        <v>13043</v>
      </c>
      <c r="B3393" t="s">
        <v>29</v>
      </c>
      <c r="C3393" t="s">
        <v>30</v>
      </c>
      <c r="D3393" t="s">
        <v>22</v>
      </c>
      <c r="E3393" t="s">
        <v>23</v>
      </c>
      <c r="F3393" t="s">
        <v>5</v>
      </c>
      <c r="H3393" t="s">
        <v>24</v>
      </c>
      <c r="I3393">
        <v>3657153</v>
      </c>
      <c r="J3393">
        <v>3657566</v>
      </c>
      <c r="K3393" t="s">
        <v>25</v>
      </c>
      <c r="L3393" t="s">
        <v>13045</v>
      </c>
      <c r="M3393" t="s">
        <v>13045</v>
      </c>
      <c r="O3393" t="s">
        <v>12481</v>
      </c>
      <c r="S3393">
        <v>414</v>
      </c>
      <c r="T3393">
        <v>137</v>
      </c>
    </row>
    <row r="3394" spans="1:20" x14ac:dyDescent="0.25">
      <c r="A3394" t="s">
        <v>13046</v>
      </c>
      <c r="B3394" t="s">
        <v>29</v>
      </c>
      <c r="C3394" t="s">
        <v>30</v>
      </c>
      <c r="D3394" t="s">
        <v>22</v>
      </c>
      <c r="E3394" t="s">
        <v>23</v>
      </c>
      <c r="F3394" t="s">
        <v>5</v>
      </c>
      <c r="H3394" t="s">
        <v>24</v>
      </c>
      <c r="I3394">
        <v>3657634</v>
      </c>
      <c r="J3394">
        <v>3659082</v>
      </c>
      <c r="K3394" t="s">
        <v>52</v>
      </c>
      <c r="L3394" t="s">
        <v>13048</v>
      </c>
      <c r="M3394" t="s">
        <v>13048</v>
      </c>
      <c r="O3394" t="s">
        <v>13049</v>
      </c>
      <c r="S3394">
        <v>1449</v>
      </c>
      <c r="T3394">
        <v>482</v>
      </c>
    </row>
    <row r="3395" spans="1:20" x14ac:dyDescent="0.25">
      <c r="A3395" t="s">
        <v>13050</v>
      </c>
      <c r="B3395" t="s">
        <v>29</v>
      </c>
      <c r="C3395" t="s">
        <v>30</v>
      </c>
      <c r="D3395" t="s">
        <v>22</v>
      </c>
      <c r="E3395" t="s">
        <v>23</v>
      </c>
      <c r="F3395" t="s">
        <v>5</v>
      </c>
      <c r="H3395" t="s">
        <v>24</v>
      </c>
      <c r="I3395">
        <v>3659288</v>
      </c>
      <c r="J3395">
        <v>3660301</v>
      </c>
      <c r="K3395" t="s">
        <v>25</v>
      </c>
      <c r="L3395" t="s">
        <v>13052</v>
      </c>
      <c r="M3395" t="s">
        <v>13052</v>
      </c>
      <c r="O3395" t="s">
        <v>9009</v>
      </c>
      <c r="S3395">
        <v>1014</v>
      </c>
      <c r="T3395">
        <v>337</v>
      </c>
    </row>
    <row r="3396" spans="1:20" x14ac:dyDescent="0.25">
      <c r="A3396" t="s">
        <v>13054</v>
      </c>
      <c r="B3396" t="s">
        <v>29</v>
      </c>
      <c r="C3396" t="s">
        <v>30</v>
      </c>
      <c r="D3396" t="s">
        <v>22</v>
      </c>
      <c r="E3396" t="s">
        <v>23</v>
      </c>
      <c r="F3396" t="s">
        <v>5</v>
      </c>
      <c r="H3396" t="s">
        <v>24</v>
      </c>
      <c r="I3396">
        <v>3660302</v>
      </c>
      <c r="J3396">
        <v>3661756</v>
      </c>
      <c r="K3396" t="s">
        <v>52</v>
      </c>
      <c r="L3396" t="s">
        <v>13056</v>
      </c>
      <c r="M3396" t="s">
        <v>13056</v>
      </c>
      <c r="O3396" t="s">
        <v>13057</v>
      </c>
      <c r="P3396" t="s">
        <v>13053</v>
      </c>
      <c r="S3396">
        <v>1455</v>
      </c>
      <c r="T3396">
        <v>484</v>
      </c>
    </row>
    <row r="3397" spans="1:20" x14ac:dyDescent="0.25">
      <c r="A3397" t="s">
        <v>13058</v>
      </c>
      <c r="B3397" t="s">
        <v>29</v>
      </c>
      <c r="C3397" t="s">
        <v>30</v>
      </c>
      <c r="D3397" t="s">
        <v>22</v>
      </c>
      <c r="E3397" t="s">
        <v>23</v>
      </c>
      <c r="F3397" t="s">
        <v>5</v>
      </c>
      <c r="H3397" t="s">
        <v>24</v>
      </c>
      <c r="I3397">
        <v>3661893</v>
      </c>
      <c r="J3397">
        <v>3663260</v>
      </c>
      <c r="K3397" t="s">
        <v>25</v>
      </c>
      <c r="L3397" t="s">
        <v>13060</v>
      </c>
      <c r="M3397" t="s">
        <v>13060</v>
      </c>
      <c r="O3397" t="s">
        <v>13061</v>
      </c>
      <c r="S3397">
        <v>1368</v>
      </c>
      <c r="T3397">
        <v>455</v>
      </c>
    </row>
    <row r="3398" spans="1:20" x14ac:dyDescent="0.25">
      <c r="A3398" t="s">
        <v>13062</v>
      </c>
      <c r="B3398" t="s">
        <v>29</v>
      </c>
      <c r="C3398" t="s">
        <v>30</v>
      </c>
      <c r="D3398" t="s">
        <v>22</v>
      </c>
      <c r="E3398" t="s">
        <v>23</v>
      </c>
      <c r="F3398" t="s">
        <v>5</v>
      </c>
      <c r="H3398" t="s">
        <v>24</v>
      </c>
      <c r="I3398">
        <v>3663287</v>
      </c>
      <c r="J3398">
        <v>3663625</v>
      </c>
      <c r="K3398" t="s">
        <v>52</v>
      </c>
      <c r="L3398" t="s">
        <v>13064</v>
      </c>
      <c r="M3398" t="s">
        <v>13064</v>
      </c>
      <c r="O3398" t="s">
        <v>7729</v>
      </c>
      <c r="S3398">
        <v>339</v>
      </c>
      <c r="T3398">
        <v>112</v>
      </c>
    </row>
    <row r="3399" spans="1:20" x14ac:dyDescent="0.25">
      <c r="A3399" t="s">
        <v>13065</v>
      </c>
      <c r="B3399" t="s">
        <v>29</v>
      </c>
      <c r="C3399" t="s">
        <v>30</v>
      </c>
      <c r="D3399" t="s">
        <v>22</v>
      </c>
      <c r="E3399" t="s">
        <v>23</v>
      </c>
      <c r="F3399" t="s">
        <v>5</v>
      </c>
      <c r="H3399" t="s">
        <v>24</v>
      </c>
      <c r="I3399">
        <v>3663840</v>
      </c>
      <c r="J3399">
        <v>3664949</v>
      </c>
      <c r="K3399" t="s">
        <v>25</v>
      </c>
      <c r="L3399" t="s">
        <v>13067</v>
      </c>
      <c r="M3399" t="s">
        <v>13067</v>
      </c>
      <c r="O3399" t="s">
        <v>4234</v>
      </c>
      <c r="S3399">
        <v>1110</v>
      </c>
      <c r="T3399">
        <v>369</v>
      </c>
    </row>
    <row r="3400" spans="1:20" x14ac:dyDescent="0.25">
      <c r="A3400" t="s">
        <v>13068</v>
      </c>
      <c r="B3400" t="s">
        <v>29</v>
      </c>
      <c r="C3400" t="s">
        <v>30</v>
      </c>
      <c r="D3400" t="s">
        <v>22</v>
      </c>
      <c r="E3400" t="s">
        <v>23</v>
      </c>
      <c r="F3400" t="s">
        <v>5</v>
      </c>
      <c r="H3400" t="s">
        <v>24</v>
      </c>
      <c r="I3400">
        <v>3664951</v>
      </c>
      <c r="J3400">
        <v>3665538</v>
      </c>
      <c r="K3400" t="s">
        <v>52</v>
      </c>
      <c r="L3400" t="s">
        <v>13070</v>
      </c>
      <c r="M3400" t="s">
        <v>13070</v>
      </c>
      <c r="O3400" t="s">
        <v>11340</v>
      </c>
      <c r="S3400">
        <v>588</v>
      </c>
      <c r="T3400">
        <v>195</v>
      </c>
    </row>
    <row r="3401" spans="1:20" x14ac:dyDescent="0.25">
      <c r="A3401" t="s">
        <v>13071</v>
      </c>
      <c r="B3401" t="s">
        <v>29</v>
      </c>
      <c r="C3401" t="s">
        <v>30</v>
      </c>
      <c r="D3401" t="s">
        <v>22</v>
      </c>
      <c r="E3401" t="s">
        <v>23</v>
      </c>
      <c r="F3401" t="s">
        <v>5</v>
      </c>
      <c r="H3401" t="s">
        <v>24</v>
      </c>
      <c r="I3401">
        <v>3665608</v>
      </c>
      <c r="J3401">
        <v>3667749</v>
      </c>
      <c r="K3401" t="s">
        <v>52</v>
      </c>
      <c r="L3401" t="s">
        <v>13073</v>
      </c>
      <c r="M3401" t="s">
        <v>13073</v>
      </c>
      <c r="O3401" t="s">
        <v>13074</v>
      </c>
      <c r="S3401">
        <v>2142</v>
      </c>
      <c r="T3401">
        <v>713</v>
      </c>
    </row>
    <row r="3402" spans="1:20" x14ac:dyDescent="0.25">
      <c r="A3402" t="s">
        <v>13075</v>
      </c>
      <c r="B3402" t="s">
        <v>29</v>
      </c>
      <c r="C3402" t="s">
        <v>30</v>
      </c>
      <c r="D3402" t="s">
        <v>22</v>
      </c>
      <c r="E3402" t="s">
        <v>23</v>
      </c>
      <c r="F3402" t="s">
        <v>5</v>
      </c>
      <c r="H3402" t="s">
        <v>24</v>
      </c>
      <c r="I3402">
        <v>3667807</v>
      </c>
      <c r="J3402">
        <v>3670131</v>
      </c>
      <c r="K3402" t="s">
        <v>25</v>
      </c>
      <c r="L3402" t="s">
        <v>13077</v>
      </c>
      <c r="M3402" t="s">
        <v>13077</v>
      </c>
      <c r="O3402" t="s">
        <v>13078</v>
      </c>
      <c r="S3402">
        <v>2325</v>
      </c>
      <c r="T3402">
        <v>774</v>
      </c>
    </row>
    <row r="3403" spans="1:20" x14ac:dyDescent="0.25">
      <c r="A3403" t="s">
        <v>13079</v>
      </c>
      <c r="B3403" t="s">
        <v>29</v>
      </c>
      <c r="C3403" t="s">
        <v>30</v>
      </c>
      <c r="D3403" t="s">
        <v>22</v>
      </c>
      <c r="E3403" t="s">
        <v>23</v>
      </c>
      <c r="F3403" t="s">
        <v>5</v>
      </c>
      <c r="H3403" t="s">
        <v>24</v>
      </c>
      <c r="I3403">
        <v>3670300</v>
      </c>
      <c r="J3403">
        <v>3671505</v>
      </c>
      <c r="K3403" t="s">
        <v>25</v>
      </c>
      <c r="L3403" t="s">
        <v>13081</v>
      </c>
      <c r="M3403" t="s">
        <v>13081</v>
      </c>
      <c r="O3403" t="s">
        <v>191</v>
      </c>
      <c r="S3403">
        <v>1206</v>
      </c>
      <c r="T3403">
        <v>401</v>
      </c>
    </row>
    <row r="3404" spans="1:20" x14ac:dyDescent="0.25">
      <c r="A3404" t="s">
        <v>13082</v>
      </c>
      <c r="B3404" t="s">
        <v>29</v>
      </c>
      <c r="C3404" t="s">
        <v>30</v>
      </c>
      <c r="D3404" t="s">
        <v>22</v>
      </c>
      <c r="E3404" t="s">
        <v>23</v>
      </c>
      <c r="F3404" t="s">
        <v>5</v>
      </c>
      <c r="H3404" t="s">
        <v>24</v>
      </c>
      <c r="I3404">
        <v>3671582</v>
      </c>
      <c r="J3404">
        <v>3672826</v>
      </c>
      <c r="K3404" t="s">
        <v>52</v>
      </c>
      <c r="L3404" t="s">
        <v>13084</v>
      </c>
      <c r="M3404" t="s">
        <v>13084</v>
      </c>
      <c r="O3404" t="s">
        <v>13085</v>
      </c>
      <c r="S3404">
        <v>1245</v>
      </c>
      <c r="T3404">
        <v>414</v>
      </c>
    </row>
    <row r="3405" spans="1:20" x14ac:dyDescent="0.25">
      <c r="A3405" t="s">
        <v>13086</v>
      </c>
      <c r="B3405" t="s">
        <v>29</v>
      </c>
      <c r="C3405" t="s">
        <v>30</v>
      </c>
      <c r="D3405" t="s">
        <v>22</v>
      </c>
      <c r="E3405" t="s">
        <v>23</v>
      </c>
      <c r="F3405" t="s">
        <v>5</v>
      </c>
      <c r="H3405" t="s">
        <v>24</v>
      </c>
      <c r="I3405">
        <v>3672825</v>
      </c>
      <c r="J3405">
        <v>3673505</v>
      </c>
      <c r="K3405" t="s">
        <v>25</v>
      </c>
      <c r="L3405" t="s">
        <v>13088</v>
      </c>
      <c r="M3405" t="s">
        <v>13088</v>
      </c>
      <c r="O3405" t="s">
        <v>13089</v>
      </c>
      <c r="S3405">
        <v>681</v>
      </c>
      <c r="T3405">
        <v>226</v>
      </c>
    </row>
    <row r="3406" spans="1:20" x14ac:dyDescent="0.25">
      <c r="A3406" t="s">
        <v>13090</v>
      </c>
      <c r="B3406" t="s">
        <v>29</v>
      </c>
      <c r="C3406" t="s">
        <v>30</v>
      </c>
      <c r="D3406" t="s">
        <v>22</v>
      </c>
      <c r="E3406" t="s">
        <v>23</v>
      </c>
      <c r="F3406" t="s">
        <v>5</v>
      </c>
      <c r="H3406" t="s">
        <v>24</v>
      </c>
      <c r="I3406">
        <v>3673508</v>
      </c>
      <c r="J3406">
        <v>3674779</v>
      </c>
      <c r="K3406" t="s">
        <v>52</v>
      </c>
      <c r="L3406" t="s">
        <v>13092</v>
      </c>
      <c r="M3406" t="s">
        <v>13092</v>
      </c>
      <c r="O3406" t="s">
        <v>10259</v>
      </c>
      <c r="S3406">
        <v>1272</v>
      </c>
      <c r="T3406">
        <v>423</v>
      </c>
    </row>
    <row r="3407" spans="1:20" x14ac:dyDescent="0.25">
      <c r="A3407" t="s">
        <v>13093</v>
      </c>
      <c r="B3407" t="s">
        <v>29</v>
      </c>
      <c r="C3407" t="s">
        <v>30</v>
      </c>
      <c r="D3407" t="s">
        <v>22</v>
      </c>
      <c r="E3407" t="s">
        <v>23</v>
      </c>
      <c r="F3407" t="s">
        <v>5</v>
      </c>
      <c r="H3407" t="s">
        <v>24</v>
      </c>
      <c r="I3407">
        <v>3674790</v>
      </c>
      <c r="J3407">
        <v>3675620</v>
      </c>
      <c r="K3407" t="s">
        <v>52</v>
      </c>
      <c r="L3407" t="s">
        <v>13095</v>
      </c>
      <c r="M3407" t="s">
        <v>13095</v>
      </c>
      <c r="O3407" t="s">
        <v>13096</v>
      </c>
      <c r="S3407">
        <v>831</v>
      </c>
      <c r="T3407">
        <v>276</v>
      </c>
    </row>
    <row r="3408" spans="1:20" x14ac:dyDescent="0.25">
      <c r="A3408" t="s">
        <v>13097</v>
      </c>
      <c r="B3408" t="s">
        <v>29</v>
      </c>
      <c r="C3408" t="s">
        <v>30</v>
      </c>
      <c r="D3408" t="s">
        <v>22</v>
      </c>
      <c r="E3408" t="s">
        <v>23</v>
      </c>
      <c r="F3408" t="s">
        <v>5</v>
      </c>
      <c r="H3408" t="s">
        <v>24</v>
      </c>
      <c r="I3408">
        <v>3675740</v>
      </c>
      <c r="J3408">
        <v>3676549</v>
      </c>
      <c r="K3408" t="s">
        <v>25</v>
      </c>
      <c r="L3408" t="s">
        <v>13099</v>
      </c>
      <c r="M3408" t="s">
        <v>13099</v>
      </c>
      <c r="O3408" t="s">
        <v>2973</v>
      </c>
      <c r="S3408">
        <v>810</v>
      </c>
      <c r="T3408">
        <v>269</v>
      </c>
    </row>
    <row r="3409" spans="1:21" x14ac:dyDescent="0.25">
      <c r="A3409" t="s">
        <v>13100</v>
      </c>
      <c r="B3409" t="s">
        <v>29</v>
      </c>
      <c r="C3409" t="s">
        <v>30</v>
      </c>
      <c r="D3409" t="s">
        <v>22</v>
      </c>
      <c r="E3409" t="s">
        <v>23</v>
      </c>
      <c r="F3409" t="s">
        <v>5</v>
      </c>
      <c r="H3409" t="s">
        <v>24</v>
      </c>
      <c r="I3409">
        <v>3676546</v>
      </c>
      <c r="J3409">
        <v>3677754</v>
      </c>
      <c r="K3409" t="s">
        <v>25</v>
      </c>
      <c r="L3409" t="s">
        <v>13102</v>
      </c>
      <c r="M3409" t="s">
        <v>13102</v>
      </c>
      <c r="O3409" t="s">
        <v>8154</v>
      </c>
      <c r="S3409">
        <v>1209</v>
      </c>
      <c r="T3409">
        <v>402</v>
      </c>
    </row>
    <row r="3410" spans="1:21" x14ac:dyDescent="0.25">
      <c r="A3410" t="s">
        <v>13103</v>
      </c>
      <c r="B3410" t="s">
        <v>29</v>
      </c>
      <c r="C3410" t="s">
        <v>30</v>
      </c>
      <c r="D3410" t="s">
        <v>22</v>
      </c>
      <c r="E3410" t="s">
        <v>23</v>
      </c>
      <c r="F3410" t="s">
        <v>5</v>
      </c>
      <c r="H3410" t="s">
        <v>24</v>
      </c>
      <c r="I3410">
        <v>3677824</v>
      </c>
      <c r="J3410">
        <v>3679431</v>
      </c>
      <c r="K3410" t="s">
        <v>25</v>
      </c>
      <c r="L3410" t="s">
        <v>13105</v>
      </c>
      <c r="M3410" t="s">
        <v>13105</v>
      </c>
      <c r="O3410" t="s">
        <v>13106</v>
      </c>
      <c r="S3410">
        <v>1608</v>
      </c>
      <c r="T3410">
        <v>535</v>
      </c>
    </row>
    <row r="3411" spans="1:21" x14ac:dyDescent="0.25">
      <c r="A3411" t="s">
        <v>13107</v>
      </c>
      <c r="B3411" t="s">
        <v>29</v>
      </c>
      <c r="C3411" t="s">
        <v>30</v>
      </c>
      <c r="D3411" t="s">
        <v>22</v>
      </c>
      <c r="E3411" t="s">
        <v>23</v>
      </c>
      <c r="F3411" t="s">
        <v>5</v>
      </c>
      <c r="H3411" t="s">
        <v>24</v>
      </c>
      <c r="I3411">
        <v>3679413</v>
      </c>
      <c r="J3411">
        <v>3681692</v>
      </c>
      <c r="K3411" t="s">
        <v>52</v>
      </c>
      <c r="L3411" t="s">
        <v>13109</v>
      </c>
      <c r="M3411" t="s">
        <v>13109</v>
      </c>
      <c r="O3411" t="s">
        <v>13110</v>
      </c>
      <c r="S3411">
        <v>2280</v>
      </c>
      <c r="T3411">
        <v>759</v>
      </c>
    </row>
    <row r="3412" spans="1:21" x14ac:dyDescent="0.25">
      <c r="A3412" t="s">
        <v>13111</v>
      </c>
      <c r="B3412" t="s">
        <v>29</v>
      </c>
      <c r="C3412" t="s">
        <v>30</v>
      </c>
      <c r="D3412" t="s">
        <v>22</v>
      </c>
      <c r="E3412" t="s">
        <v>23</v>
      </c>
      <c r="F3412" t="s">
        <v>5</v>
      </c>
      <c r="H3412" t="s">
        <v>24</v>
      </c>
      <c r="I3412">
        <v>3681689</v>
      </c>
      <c r="J3412">
        <v>3682645</v>
      </c>
      <c r="K3412" t="s">
        <v>52</v>
      </c>
      <c r="L3412" t="s">
        <v>13113</v>
      </c>
      <c r="M3412" t="s">
        <v>13113</v>
      </c>
      <c r="O3412" t="s">
        <v>702</v>
      </c>
      <c r="S3412">
        <v>957</v>
      </c>
      <c r="T3412">
        <v>318</v>
      </c>
    </row>
    <row r="3413" spans="1:21" x14ac:dyDescent="0.25">
      <c r="A3413" t="s">
        <v>13114</v>
      </c>
      <c r="B3413" t="s">
        <v>29</v>
      </c>
      <c r="C3413" t="s">
        <v>30</v>
      </c>
      <c r="D3413" t="s">
        <v>22</v>
      </c>
      <c r="E3413" t="s">
        <v>23</v>
      </c>
      <c r="F3413" t="s">
        <v>5</v>
      </c>
      <c r="H3413" t="s">
        <v>24</v>
      </c>
      <c r="I3413">
        <v>3682754</v>
      </c>
      <c r="J3413">
        <v>3683662</v>
      </c>
      <c r="K3413" t="s">
        <v>52</v>
      </c>
      <c r="L3413" t="s">
        <v>13116</v>
      </c>
      <c r="M3413" t="s">
        <v>13116</v>
      </c>
      <c r="O3413" t="s">
        <v>13117</v>
      </c>
      <c r="S3413">
        <v>909</v>
      </c>
      <c r="T3413">
        <v>302</v>
      </c>
    </row>
    <row r="3414" spans="1:21" x14ac:dyDescent="0.25">
      <c r="A3414" t="s">
        <v>13118</v>
      </c>
      <c r="B3414" t="s">
        <v>29</v>
      </c>
      <c r="C3414" t="s">
        <v>30</v>
      </c>
      <c r="D3414" t="s">
        <v>22</v>
      </c>
      <c r="E3414" t="s">
        <v>23</v>
      </c>
      <c r="F3414" t="s">
        <v>5</v>
      </c>
      <c r="H3414" t="s">
        <v>24</v>
      </c>
      <c r="I3414">
        <v>3683724</v>
      </c>
      <c r="J3414">
        <v>3684044</v>
      </c>
      <c r="K3414" t="s">
        <v>52</v>
      </c>
      <c r="L3414" t="s">
        <v>13120</v>
      </c>
      <c r="M3414" t="s">
        <v>13120</v>
      </c>
      <c r="O3414" t="s">
        <v>13121</v>
      </c>
      <c r="S3414">
        <v>321</v>
      </c>
      <c r="T3414">
        <v>106</v>
      </c>
    </row>
    <row r="3415" spans="1:21" x14ac:dyDescent="0.25">
      <c r="A3415" t="s">
        <v>13122</v>
      </c>
      <c r="B3415" t="s">
        <v>29</v>
      </c>
      <c r="C3415" t="s">
        <v>30</v>
      </c>
      <c r="D3415" t="s">
        <v>22</v>
      </c>
      <c r="E3415" t="s">
        <v>23</v>
      </c>
      <c r="F3415" t="s">
        <v>5</v>
      </c>
      <c r="H3415" t="s">
        <v>24</v>
      </c>
      <c r="I3415">
        <v>3684114</v>
      </c>
      <c r="J3415">
        <v>3684515</v>
      </c>
      <c r="K3415" t="s">
        <v>52</v>
      </c>
      <c r="L3415" t="s">
        <v>13124</v>
      </c>
      <c r="M3415" t="s">
        <v>13124</v>
      </c>
      <c r="O3415" t="s">
        <v>386</v>
      </c>
      <c r="S3415">
        <v>402</v>
      </c>
      <c r="T3415">
        <v>133</v>
      </c>
    </row>
    <row r="3416" spans="1:21" x14ac:dyDescent="0.25">
      <c r="A3416" t="s">
        <v>13125</v>
      </c>
      <c r="B3416" t="s">
        <v>29</v>
      </c>
      <c r="C3416" t="s">
        <v>30</v>
      </c>
      <c r="D3416" t="s">
        <v>22</v>
      </c>
      <c r="E3416" t="s">
        <v>23</v>
      </c>
      <c r="F3416" t="s">
        <v>5</v>
      </c>
      <c r="H3416" t="s">
        <v>24</v>
      </c>
      <c r="I3416">
        <v>3684531</v>
      </c>
      <c r="J3416">
        <v>3685643</v>
      </c>
      <c r="K3416" t="s">
        <v>52</v>
      </c>
      <c r="L3416" t="s">
        <v>13127</v>
      </c>
      <c r="M3416" t="s">
        <v>13127</v>
      </c>
      <c r="O3416" t="s">
        <v>386</v>
      </c>
      <c r="S3416">
        <v>1113</v>
      </c>
      <c r="T3416">
        <v>370</v>
      </c>
    </row>
    <row r="3417" spans="1:21" x14ac:dyDescent="0.25">
      <c r="A3417" t="s">
        <v>13128</v>
      </c>
      <c r="B3417" t="s">
        <v>29</v>
      </c>
      <c r="C3417" t="s">
        <v>30</v>
      </c>
      <c r="D3417" t="s">
        <v>22</v>
      </c>
      <c r="E3417" t="s">
        <v>23</v>
      </c>
      <c r="F3417" t="s">
        <v>5</v>
      </c>
      <c r="H3417" t="s">
        <v>24</v>
      </c>
      <c r="I3417">
        <v>3685657</v>
      </c>
      <c r="J3417">
        <v>3687348</v>
      </c>
      <c r="K3417" t="s">
        <v>52</v>
      </c>
      <c r="L3417" t="s">
        <v>13130</v>
      </c>
      <c r="M3417" t="s">
        <v>13130</v>
      </c>
      <c r="O3417" t="s">
        <v>220</v>
      </c>
      <c r="S3417">
        <v>1692</v>
      </c>
      <c r="T3417">
        <v>563</v>
      </c>
    </row>
    <row r="3418" spans="1:21" x14ac:dyDescent="0.25">
      <c r="A3418" t="s">
        <v>13131</v>
      </c>
      <c r="B3418" t="s">
        <v>29</v>
      </c>
      <c r="C3418" t="s">
        <v>30</v>
      </c>
      <c r="D3418" t="s">
        <v>22</v>
      </c>
      <c r="E3418" t="s">
        <v>23</v>
      </c>
      <c r="F3418" t="s">
        <v>5</v>
      </c>
      <c r="H3418" t="s">
        <v>24</v>
      </c>
      <c r="I3418">
        <v>3687447</v>
      </c>
      <c r="J3418">
        <v>3689234</v>
      </c>
      <c r="K3418" t="s">
        <v>25</v>
      </c>
      <c r="L3418" t="s">
        <v>13133</v>
      </c>
      <c r="M3418" t="s">
        <v>13133</v>
      </c>
      <c r="O3418" t="s">
        <v>967</v>
      </c>
      <c r="S3418">
        <v>1788</v>
      </c>
      <c r="T3418">
        <v>595</v>
      </c>
    </row>
    <row r="3419" spans="1:21" x14ac:dyDescent="0.25">
      <c r="A3419" t="s">
        <v>13134</v>
      </c>
      <c r="B3419" t="s">
        <v>29</v>
      </c>
      <c r="C3419" t="s">
        <v>30</v>
      </c>
      <c r="D3419" t="s">
        <v>22</v>
      </c>
      <c r="E3419" t="s">
        <v>23</v>
      </c>
      <c r="F3419" t="s">
        <v>5</v>
      </c>
      <c r="H3419" t="s">
        <v>24</v>
      </c>
      <c r="I3419">
        <v>3689221</v>
      </c>
      <c r="J3419">
        <v>3691644</v>
      </c>
      <c r="K3419" t="s">
        <v>25</v>
      </c>
      <c r="L3419" t="s">
        <v>13136</v>
      </c>
      <c r="M3419" t="s">
        <v>13136</v>
      </c>
      <c r="O3419" t="s">
        <v>760</v>
      </c>
      <c r="S3419">
        <v>2424</v>
      </c>
      <c r="T3419">
        <v>807</v>
      </c>
    </row>
    <row r="3420" spans="1:21" x14ac:dyDescent="0.25">
      <c r="A3420" t="s">
        <v>13137</v>
      </c>
      <c r="B3420" t="s">
        <v>29</v>
      </c>
      <c r="C3420" t="s">
        <v>1331</v>
      </c>
      <c r="D3420" t="s">
        <v>22</v>
      </c>
      <c r="E3420" t="s">
        <v>23</v>
      </c>
      <c r="F3420" t="s">
        <v>5</v>
      </c>
      <c r="H3420" t="s">
        <v>24</v>
      </c>
      <c r="I3420">
        <v>3691654</v>
      </c>
      <c r="J3420">
        <v>3693571</v>
      </c>
      <c r="K3420" t="s">
        <v>25</v>
      </c>
      <c r="O3420" t="s">
        <v>13138</v>
      </c>
      <c r="S3420">
        <v>1918</v>
      </c>
      <c r="U3420" t="s">
        <v>4242</v>
      </c>
    </row>
    <row r="3421" spans="1:21" x14ac:dyDescent="0.25">
      <c r="A3421" t="s">
        <v>13140</v>
      </c>
      <c r="B3421" t="s">
        <v>29</v>
      </c>
      <c r="C3421" t="s">
        <v>30</v>
      </c>
      <c r="D3421" t="s">
        <v>22</v>
      </c>
      <c r="E3421" t="s">
        <v>23</v>
      </c>
      <c r="F3421" t="s">
        <v>5</v>
      </c>
      <c r="H3421" t="s">
        <v>24</v>
      </c>
      <c r="I3421">
        <v>3693568</v>
      </c>
      <c r="J3421">
        <v>3696330</v>
      </c>
      <c r="K3421" t="s">
        <v>52</v>
      </c>
      <c r="L3421" t="s">
        <v>13142</v>
      </c>
      <c r="M3421" t="s">
        <v>13142</v>
      </c>
      <c r="O3421" t="s">
        <v>13143</v>
      </c>
      <c r="P3421" t="s">
        <v>13139</v>
      </c>
      <c r="S3421">
        <v>2763</v>
      </c>
      <c r="T3421">
        <v>920</v>
      </c>
    </row>
    <row r="3422" spans="1:21" x14ac:dyDescent="0.25">
      <c r="A3422" t="s">
        <v>13144</v>
      </c>
      <c r="B3422" t="s">
        <v>29</v>
      </c>
      <c r="C3422" t="s">
        <v>30</v>
      </c>
      <c r="D3422" t="s">
        <v>22</v>
      </c>
      <c r="E3422" t="s">
        <v>23</v>
      </c>
      <c r="F3422" t="s">
        <v>5</v>
      </c>
      <c r="H3422" t="s">
        <v>24</v>
      </c>
      <c r="I3422">
        <v>3696546</v>
      </c>
      <c r="J3422">
        <v>3699446</v>
      </c>
      <c r="K3422" t="s">
        <v>25</v>
      </c>
      <c r="L3422" t="s">
        <v>13146</v>
      </c>
      <c r="M3422" t="s">
        <v>13146</v>
      </c>
      <c r="O3422" t="s">
        <v>760</v>
      </c>
      <c r="S3422">
        <v>2901</v>
      </c>
      <c r="T3422">
        <v>966</v>
      </c>
    </row>
    <row r="3423" spans="1:21" x14ac:dyDescent="0.25">
      <c r="A3423" t="s">
        <v>13147</v>
      </c>
      <c r="B3423" t="s">
        <v>29</v>
      </c>
      <c r="C3423" t="s">
        <v>30</v>
      </c>
      <c r="D3423" t="s">
        <v>22</v>
      </c>
      <c r="E3423" t="s">
        <v>23</v>
      </c>
      <c r="F3423" t="s">
        <v>5</v>
      </c>
      <c r="H3423" t="s">
        <v>24</v>
      </c>
      <c r="I3423">
        <v>3699440</v>
      </c>
      <c r="J3423">
        <v>3700426</v>
      </c>
      <c r="K3423" t="s">
        <v>25</v>
      </c>
      <c r="L3423" t="s">
        <v>13149</v>
      </c>
      <c r="M3423" t="s">
        <v>13149</v>
      </c>
      <c r="O3423" t="s">
        <v>13150</v>
      </c>
      <c r="S3423">
        <v>987</v>
      </c>
      <c r="T3423">
        <v>328</v>
      </c>
    </row>
    <row r="3424" spans="1:21" x14ac:dyDescent="0.25">
      <c r="A3424" t="s">
        <v>13151</v>
      </c>
      <c r="B3424" t="s">
        <v>29</v>
      </c>
      <c r="C3424" t="s">
        <v>30</v>
      </c>
      <c r="D3424" t="s">
        <v>22</v>
      </c>
      <c r="E3424" t="s">
        <v>23</v>
      </c>
      <c r="F3424" t="s">
        <v>5</v>
      </c>
      <c r="H3424" t="s">
        <v>24</v>
      </c>
      <c r="I3424">
        <v>3700427</v>
      </c>
      <c r="J3424">
        <v>3701950</v>
      </c>
      <c r="K3424" t="s">
        <v>52</v>
      </c>
      <c r="L3424" t="s">
        <v>13153</v>
      </c>
      <c r="M3424" t="s">
        <v>13153</v>
      </c>
      <c r="O3424" t="s">
        <v>809</v>
      </c>
      <c r="S3424">
        <v>1524</v>
      </c>
      <c r="T3424">
        <v>507</v>
      </c>
    </row>
    <row r="3425" spans="1:20" x14ac:dyDescent="0.25">
      <c r="A3425" t="s">
        <v>13154</v>
      </c>
      <c r="B3425" t="s">
        <v>29</v>
      </c>
      <c r="C3425" t="s">
        <v>30</v>
      </c>
      <c r="D3425" t="s">
        <v>22</v>
      </c>
      <c r="E3425" t="s">
        <v>23</v>
      </c>
      <c r="F3425" t="s">
        <v>5</v>
      </c>
      <c r="H3425" t="s">
        <v>24</v>
      </c>
      <c r="I3425">
        <v>3702228</v>
      </c>
      <c r="J3425">
        <v>3703682</v>
      </c>
      <c r="K3425" t="s">
        <v>25</v>
      </c>
      <c r="L3425" t="s">
        <v>13156</v>
      </c>
      <c r="M3425" t="s">
        <v>13156</v>
      </c>
      <c r="O3425" t="s">
        <v>56</v>
      </c>
      <c r="S3425">
        <v>1455</v>
      </c>
      <c r="T3425">
        <v>484</v>
      </c>
    </row>
    <row r="3426" spans="1:20" x14ac:dyDescent="0.25">
      <c r="A3426" t="s">
        <v>13157</v>
      </c>
      <c r="B3426" t="s">
        <v>29</v>
      </c>
      <c r="C3426" t="s">
        <v>30</v>
      </c>
      <c r="D3426" t="s">
        <v>22</v>
      </c>
      <c r="E3426" t="s">
        <v>23</v>
      </c>
      <c r="F3426" t="s">
        <v>5</v>
      </c>
      <c r="H3426" t="s">
        <v>24</v>
      </c>
      <c r="I3426">
        <v>3703701</v>
      </c>
      <c r="J3426">
        <v>3705152</v>
      </c>
      <c r="K3426" t="s">
        <v>52</v>
      </c>
      <c r="L3426" t="s">
        <v>13159</v>
      </c>
      <c r="M3426" t="s">
        <v>13159</v>
      </c>
      <c r="O3426" t="s">
        <v>4628</v>
      </c>
      <c r="S3426">
        <v>1452</v>
      </c>
      <c r="T3426">
        <v>483</v>
      </c>
    </row>
    <row r="3427" spans="1:20" x14ac:dyDescent="0.25">
      <c r="A3427" t="s">
        <v>13160</v>
      </c>
      <c r="B3427" t="s">
        <v>29</v>
      </c>
      <c r="C3427" t="s">
        <v>30</v>
      </c>
      <c r="D3427" t="s">
        <v>22</v>
      </c>
      <c r="E3427" t="s">
        <v>23</v>
      </c>
      <c r="F3427" t="s">
        <v>5</v>
      </c>
      <c r="H3427" t="s">
        <v>24</v>
      </c>
      <c r="I3427">
        <v>3705378</v>
      </c>
      <c r="J3427">
        <v>3705818</v>
      </c>
      <c r="K3427" t="s">
        <v>25</v>
      </c>
      <c r="L3427" t="s">
        <v>13162</v>
      </c>
      <c r="M3427" t="s">
        <v>13162</v>
      </c>
      <c r="O3427" t="s">
        <v>191</v>
      </c>
      <c r="S3427">
        <v>441</v>
      </c>
      <c r="T3427">
        <v>146</v>
      </c>
    </row>
    <row r="3428" spans="1:20" x14ac:dyDescent="0.25">
      <c r="A3428" t="s">
        <v>13163</v>
      </c>
      <c r="B3428" t="s">
        <v>29</v>
      </c>
      <c r="C3428" t="s">
        <v>30</v>
      </c>
      <c r="D3428" t="s">
        <v>22</v>
      </c>
      <c r="E3428" t="s">
        <v>23</v>
      </c>
      <c r="F3428" t="s">
        <v>5</v>
      </c>
      <c r="H3428" t="s">
        <v>24</v>
      </c>
      <c r="I3428">
        <v>3705876</v>
      </c>
      <c r="J3428">
        <v>3706277</v>
      </c>
      <c r="K3428" t="s">
        <v>52</v>
      </c>
      <c r="L3428" t="s">
        <v>13165</v>
      </c>
      <c r="M3428" t="s">
        <v>13165</v>
      </c>
      <c r="O3428" t="s">
        <v>13166</v>
      </c>
      <c r="S3428">
        <v>402</v>
      </c>
      <c r="T3428">
        <v>133</v>
      </c>
    </row>
    <row r="3429" spans="1:20" x14ac:dyDescent="0.25">
      <c r="A3429" t="s">
        <v>13167</v>
      </c>
      <c r="B3429" t="s">
        <v>29</v>
      </c>
      <c r="C3429" t="s">
        <v>30</v>
      </c>
      <c r="D3429" t="s">
        <v>22</v>
      </c>
      <c r="E3429" t="s">
        <v>23</v>
      </c>
      <c r="F3429" t="s">
        <v>5</v>
      </c>
      <c r="H3429" t="s">
        <v>24</v>
      </c>
      <c r="I3429">
        <v>3706279</v>
      </c>
      <c r="J3429">
        <v>3706521</v>
      </c>
      <c r="K3429" t="s">
        <v>52</v>
      </c>
      <c r="L3429" t="s">
        <v>13169</v>
      </c>
      <c r="M3429" t="s">
        <v>13169</v>
      </c>
      <c r="O3429" t="s">
        <v>13170</v>
      </c>
      <c r="S3429">
        <v>243</v>
      </c>
      <c r="T3429">
        <v>80</v>
      </c>
    </row>
    <row r="3430" spans="1:20" x14ac:dyDescent="0.25">
      <c r="A3430" t="s">
        <v>13171</v>
      </c>
      <c r="B3430" t="s">
        <v>29</v>
      </c>
      <c r="C3430" t="s">
        <v>30</v>
      </c>
      <c r="D3430" t="s">
        <v>22</v>
      </c>
      <c r="E3430" t="s">
        <v>23</v>
      </c>
      <c r="F3430" t="s">
        <v>5</v>
      </c>
      <c r="H3430" t="s">
        <v>24</v>
      </c>
      <c r="I3430">
        <v>3706593</v>
      </c>
      <c r="J3430">
        <v>3707312</v>
      </c>
      <c r="K3430" t="s">
        <v>52</v>
      </c>
      <c r="L3430" t="s">
        <v>13173</v>
      </c>
      <c r="M3430" t="s">
        <v>13173</v>
      </c>
      <c r="O3430" t="s">
        <v>13174</v>
      </c>
      <c r="S3430">
        <v>720</v>
      </c>
      <c r="T3430">
        <v>239</v>
      </c>
    </row>
    <row r="3431" spans="1:20" x14ac:dyDescent="0.25">
      <c r="A3431" t="s">
        <v>13175</v>
      </c>
      <c r="B3431" t="s">
        <v>29</v>
      </c>
      <c r="C3431" t="s">
        <v>30</v>
      </c>
      <c r="D3431" t="s">
        <v>22</v>
      </c>
      <c r="E3431" t="s">
        <v>23</v>
      </c>
      <c r="F3431" t="s">
        <v>5</v>
      </c>
      <c r="H3431" t="s">
        <v>24</v>
      </c>
      <c r="I3431">
        <v>3707362</v>
      </c>
      <c r="J3431">
        <v>3707949</v>
      </c>
      <c r="K3431" t="s">
        <v>52</v>
      </c>
      <c r="L3431" t="s">
        <v>13177</v>
      </c>
      <c r="M3431" t="s">
        <v>13177</v>
      </c>
      <c r="O3431" t="s">
        <v>13178</v>
      </c>
      <c r="S3431">
        <v>588</v>
      </c>
      <c r="T3431">
        <v>195</v>
      </c>
    </row>
    <row r="3432" spans="1:20" x14ac:dyDescent="0.25">
      <c r="A3432" t="s">
        <v>13179</v>
      </c>
      <c r="B3432" t="s">
        <v>29</v>
      </c>
      <c r="C3432" t="s">
        <v>30</v>
      </c>
      <c r="D3432" t="s">
        <v>22</v>
      </c>
      <c r="E3432" t="s">
        <v>23</v>
      </c>
      <c r="F3432" t="s">
        <v>5</v>
      </c>
      <c r="H3432" t="s">
        <v>24</v>
      </c>
      <c r="I3432">
        <v>3707946</v>
      </c>
      <c r="J3432">
        <v>3710084</v>
      </c>
      <c r="K3432" t="s">
        <v>52</v>
      </c>
      <c r="L3432" t="s">
        <v>13181</v>
      </c>
      <c r="M3432" t="s">
        <v>13181</v>
      </c>
      <c r="O3432" t="s">
        <v>5137</v>
      </c>
      <c r="S3432">
        <v>2139</v>
      </c>
      <c r="T3432">
        <v>712</v>
      </c>
    </row>
    <row r="3433" spans="1:20" x14ac:dyDescent="0.25">
      <c r="A3433" t="s">
        <v>13183</v>
      </c>
      <c r="B3433" t="s">
        <v>29</v>
      </c>
      <c r="C3433" t="s">
        <v>30</v>
      </c>
      <c r="D3433" t="s">
        <v>22</v>
      </c>
      <c r="E3433" t="s">
        <v>23</v>
      </c>
      <c r="F3433" t="s">
        <v>5</v>
      </c>
      <c r="H3433" t="s">
        <v>24</v>
      </c>
      <c r="I3433">
        <v>3710274</v>
      </c>
      <c r="J3433">
        <v>3710975</v>
      </c>
      <c r="K3433" t="s">
        <v>25</v>
      </c>
      <c r="L3433" t="s">
        <v>13185</v>
      </c>
      <c r="M3433" t="s">
        <v>13185</v>
      </c>
      <c r="O3433" t="s">
        <v>13186</v>
      </c>
      <c r="P3433" t="s">
        <v>13182</v>
      </c>
      <c r="S3433">
        <v>702</v>
      </c>
      <c r="T3433">
        <v>233</v>
      </c>
    </row>
    <row r="3434" spans="1:20" x14ac:dyDescent="0.25">
      <c r="A3434" t="s">
        <v>13188</v>
      </c>
      <c r="B3434" t="s">
        <v>29</v>
      </c>
      <c r="C3434" t="s">
        <v>30</v>
      </c>
      <c r="D3434" t="s">
        <v>22</v>
      </c>
      <c r="E3434" t="s">
        <v>23</v>
      </c>
      <c r="F3434" t="s">
        <v>5</v>
      </c>
      <c r="H3434" t="s">
        <v>24</v>
      </c>
      <c r="I3434">
        <v>3710979</v>
      </c>
      <c r="J3434">
        <v>3713015</v>
      </c>
      <c r="K3434" t="s">
        <v>25</v>
      </c>
      <c r="L3434" t="s">
        <v>13190</v>
      </c>
      <c r="M3434" t="s">
        <v>13190</v>
      </c>
      <c r="O3434" t="s">
        <v>13191</v>
      </c>
      <c r="P3434" t="s">
        <v>13187</v>
      </c>
      <c r="S3434">
        <v>2037</v>
      </c>
      <c r="T3434">
        <v>678</v>
      </c>
    </row>
    <row r="3435" spans="1:20" x14ac:dyDescent="0.25">
      <c r="A3435" t="s">
        <v>13192</v>
      </c>
      <c r="B3435" t="s">
        <v>29</v>
      </c>
      <c r="C3435" t="s">
        <v>30</v>
      </c>
      <c r="D3435" t="s">
        <v>22</v>
      </c>
      <c r="E3435" t="s">
        <v>23</v>
      </c>
      <c r="F3435" t="s">
        <v>5</v>
      </c>
      <c r="H3435" t="s">
        <v>24</v>
      </c>
      <c r="I3435">
        <v>3713012</v>
      </c>
      <c r="J3435">
        <v>3714319</v>
      </c>
      <c r="K3435" t="s">
        <v>25</v>
      </c>
      <c r="L3435" t="s">
        <v>13194</v>
      </c>
      <c r="M3435" t="s">
        <v>13194</v>
      </c>
      <c r="O3435" t="s">
        <v>13195</v>
      </c>
      <c r="S3435">
        <v>1308</v>
      </c>
      <c r="T3435">
        <v>435</v>
      </c>
    </row>
    <row r="3436" spans="1:20" x14ac:dyDescent="0.25">
      <c r="A3436" t="s">
        <v>13196</v>
      </c>
      <c r="B3436" t="s">
        <v>29</v>
      </c>
      <c r="C3436" t="s">
        <v>30</v>
      </c>
      <c r="D3436" t="s">
        <v>22</v>
      </c>
      <c r="E3436" t="s">
        <v>23</v>
      </c>
      <c r="F3436" t="s">
        <v>5</v>
      </c>
      <c r="H3436" t="s">
        <v>24</v>
      </c>
      <c r="I3436">
        <v>3714324</v>
      </c>
      <c r="J3436">
        <v>3715103</v>
      </c>
      <c r="K3436" t="s">
        <v>52</v>
      </c>
      <c r="L3436" t="s">
        <v>13198</v>
      </c>
      <c r="M3436" t="s">
        <v>13198</v>
      </c>
      <c r="O3436" t="s">
        <v>4590</v>
      </c>
      <c r="S3436">
        <v>780</v>
      </c>
      <c r="T3436">
        <v>259</v>
      </c>
    </row>
    <row r="3437" spans="1:20" x14ac:dyDescent="0.25">
      <c r="A3437" t="s">
        <v>13199</v>
      </c>
      <c r="B3437" t="s">
        <v>29</v>
      </c>
      <c r="C3437" t="s">
        <v>30</v>
      </c>
      <c r="D3437" t="s">
        <v>22</v>
      </c>
      <c r="E3437" t="s">
        <v>23</v>
      </c>
      <c r="F3437" t="s">
        <v>5</v>
      </c>
      <c r="H3437" t="s">
        <v>24</v>
      </c>
      <c r="I3437">
        <v>3715354</v>
      </c>
      <c r="J3437">
        <v>3718161</v>
      </c>
      <c r="K3437" t="s">
        <v>25</v>
      </c>
      <c r="L3437" t="s">
        <v>13201</v>
      </c>
      <c r="M3437" t="s">
        <v>13201</v>
      </c>
      <c r="O3437" t="s">
        <v>1113</v>
      </c>
      <c r="S3437">
        <v>2808</v>
      </c>
      <c r="T3437">
        <v>935</v>
      </c>
    </row>
    <row r="3438" spans="1:20" x14ac:dyDescent="0.25">
      <c r="A3438" t="s">
        <v>13203</v>
      </c>
      <c r="B3438" t="s">
        <v>29</v>
      </c>
      <c r="C3438" t="s">
        <v>30</v>
      </c>
      <c r="D3438" t="s">
        <v>22</v>
      </c>
      <c r="E3438" t="s">
        <v>23</v>
      </c>
      <c r="F3438" t="s">
        <v>5</v>
      </c>
      <c r="H3438" t="s">
        <v>24</v>
      </c>
      <c r="I3438">
        <v>3718178</v>
      </c>
      <c r="J3438">
        <v>3719149</v>
      </c>
      <c r="K3438" t="s">
        <v>25</v>
      </c>
      <c r="L3438" t="s">
        <v>13205</v>
      </c>
      <c r="M3438" t="s">
        <v>13205</v>
      </c>
      <c r="O3438" t="s">
        <v>13206</v>
      </c>
      <c r="P3438" t="s">
        <v>13202</v>
      </c>
      <c r="S3438">
        <v>972</v>
      </c>
      <c r="T3438">
        <v>323</v>
      </c>
    </row>
    <row r="3439" spans="1:20" x14ac:dyDescent="0.25">
      <c r="A3439" t="s">
        <v>13207</v>
      </c>
      <c r="B3439" t="s">
        <v>29</v>
      </c>
      <c r="C3439" t="s">
        <v>30</v>
      </c>
      <c r="D3439" t="s">
        <v>22</v>
      </c>
      <c r="E3439" t="s">
        <v>23</v>
      </c>
      <c r="F3439" t="s">
        <v>5</v>
      </c>
      <c r="H3439" t="s">
        <v>24</v>
      </c>
      <c r="I3439">
        <v>3719222</v>
      </c>
      <c r="J3439">
        <v>3719800</v>
      </c>
      <c r="K3439" t="s">
        <v>52</v>
      </c>
      <c r="L3439" t="s">
        <v>13209</v>
      </c>
      <c r="M3439" t="s">
        <v>13209</v>
      </c>
      <c r="O3439" t="s">
        <v>7008</v>
      </c>
      <c r="S3439">
        <v>579</v>
      </c>
      <c r="T3439">
        <v>192</v>
      </c>
    </row>
    <row r="3440" spans="1:20" x14ac:dyDescent="0.25">
      <c r="A3440" t="s">
        <v>13210</v>
      </c>
      <c r="B3440" t="s">
        <v>29</v>
      </c>
      <c r="C3440" t="s">
        <v>30</v>
      </c>
      <c r="D3440" t="s">
        <v>22</v>
      </c>
      <c r="E3440" t="s">
        <v>23</v>
      </c>
      <c r="F3440" t="s">
        <v>5</v>
      </c>
      <c r="H3440" t="s">
        <v>24</v>
      </c>
      <c r="I3440">
        <v>3719921</v>
      </c>
      <c r="J3440">
        <v>3720217</v>
      </c>
      <c r="K3440" t="s">
        <v>52</v>
      </c>
      <c r="L3440" t="s">
        <v>13212</v>
      </c>
      <c r="M3440" t="s">
        <v>13212</v>
      </c>
      <c r="O3440" t="s">
        <v>56</v>
      </c>
      <c r="S3440">
        <v>297</v>
      </c>
      <c r="T3440">
        <v>98</v>
      </c>
    </row>
    <row r="3441" spans="1:20" x14ac:dyDescent="0.25">
      <c r="A3441" t="s">
        <v>13213</v>
      </c>
      <c r="B3441" t="s">
        <v>29</v>
      </c>
      <c r="C3441" t="s">
        <v>30</v>
      </c>
      <c r="D3441" t="s">
        <v>22</v>
      </c>
      <c r="E3441" t="s">
        <v>23</v>
      </c>
      <c r="F3441" t="s">
        <v>5</v>
      </c>
      <c r="H3441" t="s">
        <v>24</v>
      </c>
      <c r="I3441">
        <v>3720214</v>
      </c>
      <c r="J3441">
        <v>3721128</v>
      </c>
      <c r="K3441" t="s">
        <v>52</v>
      </c>
      <c r="L3441" t="s">
        <v>13215</v>
      </c>
      <c r="M3441" t="s">
        <v>13215</v>
      </c>
      <c r="O3441" t="s">
        <v>419</v>
      </c>
      <c r="S3441">
        <v>915</v>
      </c>
      <c r="T3441">
        <v>304</v>
      </c>
    </row>
    <row r="3442" spans="1:20" x14ac:dyDescent="0.25">
      <c r="A3442" t="s">
        <v>13216</v>
      </c>
      <c r="B3442" t="s">
        <v>29</v>
      </c>
      <c r="C3442" t="s">
        <v>30</v>
      </c>
      <c r="D3442" t="s">
        <v>22</v>
      </c>
      <c r="E3442" t="s">
        <v>23</v>
      </c>
      <c r="F3442" t="s">
        <v>5</v>
      </c>
      <c r="H3442" t="s">
        <v>24</v>
      </c>
      <c r="I3442">
        <v>3721336</v>
      </c>
      <c r="J3442">
        <v>3721935</v>
      </c>
      <c r="K3442" t="s">
        <v>25</v>
      </c>
      <c r="L3442" t="s">
        <v>13218</v>
      </c>
      <c r="M3442" t="s">
        <v>13218</v>
      </c>
      <c r="O3442" t="s">
        <v>3455</v>
      </c>
      <c r="S3442">
        <v>600</v>
      </c>
      <c r="T3442">
        <v>199</v>
      </c>
    </row>
    <row r="3443" spans="1:20" x14ac:dyDescent="0.25">
      <c r="A3443" t="s">
        <v>13219</v>
      </c>
      <c r="B3443" t="s">
        <v>29</v>
      </c>
      <c r="C3443" t="s">
        <v>30</v>
      </c>
      <c r="D3443" t="s">
        <v>22</v>
      </c>
      <c r="E3443" t="s">
        <v>23</v>
      </c>
      <c r="F3443" t="s">
        <v>5</v>
      </c>
      <c r="H3443" t="s">
        <v>24</v>
      </c>
      <c r="I3443">
        <v>3721937</v>
      </c>
      <c r="J3443">
        <v>3722824</v>
      </c>
      <c r="K3443" t="s">
        <v>52</v>
      </c>
      <c r="L3443" t="s">
        <v>13221</v>
      </c>
      <c r="M3443" t="s">
        <v>13221</v>
      </c>
      <c r="O3443" t="s">
        <v>13222</v>
      </c>
      <c r="S3443">
        <v>888</v>
      </c>
      <c r="T3443">
        <v>295</v>
      </c>
    </row>
    <row r="3444" spans="1:20" x14ac:dyDescent="0.25">
      <c r="A3444" t="s">
        <v>13223</v>
      </c>
      <c r="B3444" t="s">
        <v>29</v>
      </c>
      <c r="C3444" t="s">
        <v>30</v>
      </c>
      <c r="D3444" t="s">
        <v>22</v>
      </c>
      <c r="E3444" t="s">
        <v>23</v>
      </c>
      <c r="F3444" t="s">
        <v>5</v>
      </c>
      <c r="H3444" t="s">
        <v>24</v>
      </c>
      <c r="I3444">
        <v>3722876</v>
      </c>
      <c r="J3444">
        <v>3723313</v>
      </c>
      <c r="K3444" t="s">
        <v>52</v>
      </c>
      <c r="L3444" t="s">
        <v>13225</v>
      </c>
      <c r="M3444" t="s">
        <v>13225</v>
      </c>
      <c r="O3444" t="s">
        <v>13226</v>
      </c>
      <c r="S3444">
        <v>438</v>
      </c>
      <c r="T3444">
        <v>145</v>
      </c>
    </row>
    <row r="3445" spans="1:20" x14ac:dyDescent="0.25">
      <c r="A3445" t="s">
        <v>13227</v>
      </c>
      <c r="B3445" t="s">
        <v>29</v>
      </c>
      <c r="C3445" t="s">
        <v>30</v>
      </c>
      <c r="D3445" t="s">
        <v>22</v>
      </c>
      <c r="E3445" t="s">
        <v>23</v>
      </c>
      <c r="F3445" t="s">
        <v>5</v>
      </c>
      <c r="H3445" t="s">
        <v>24</v>
      </c>
      <c r="I3445">
        <v>3723402</v>
      </c>
      <c r="J3445">
        <v>3724721</v>
      </c>
      <c r="K3445" t="s">
        <v>52</v>
      </c>
      <c r="L3445" t="s">
        <v>13229</v>
      </c>
      <c r="M3445" t="s">
        <v>13229</v>
      </c>
      <c r="O3445" t="s">
        <v>13230</v>
      </c>
      <c r="S3445">
        <v>1320</v>
      </c>
      <c r="T3445">
        <v>439</v>
      </c>
    </row>
    <row r="3446" spans="1:20" x14ac:dyDescent="0.25">
      <c r="A3446" t="s">
        <v>13231</v>
      </c>
      <c r="B3446" t="s">
        <v>29</v>
      </c>
      <c r="C3446" t="s">
        <v>30</v>
      </c>
      <c r="D3446" t="s">
        <v>22</v>
      </c>
      <c r="E3446" t="s">
        <v>23</v>
      </c>
      <c r="F3446" t="s">
        <v>5</v>
      </c>
      <c r="H3446" t="s">
        <v>24</v>
      </c>
      <c r="I3446">
        <v>3724923</v>
      </c>
      <c r="J3446">
        <v>3726332</v>
      </c>
      <c r="K3446" t="s">
        <v>25</v>
      </c>
      <c r="L3446" t="s">
        <v>13233</v>
      </c>
      <c r="M3446" t="s">
        <v>13233</v>
      </c>
      <c r="O3446" t="s">
        <v>56</v>
      </c>
      <c r="S3446">
        <v>1410</v>
      </c>
      <c r="T3446">
        <v>469</v>
      </c>
    </row>
    <row r="3447" spans="1:20" x14ac:dyDescent="0.25">
      <c r="A3447" t="s">
        <v>13234</v>
      </c>
      <c r="B3447" t="s">
        <v>29</v>
      </c>
      <c r="C3447" t="s">
        <v>30</v>
      </c>
      <c r="D3447" t="s">
        <v>22</v>
      </c>
      <c r="E3447" t="s">
        <v>23</v>
      </c>
      <c r="F3447" t="s">
        <v>5</v>
      </c>
      <c r="H3447" t="s">
        <v>24</v>
      </c>
      <c r="I3447">
        <v>3726392</v>
      </c>
      <c r="J3447">
        <v>3731641</v>
      </c>
      <c r="K3447" t="s">
        <v>52</v>
      </c>
      <c r="L3447" t="s">
        <v>13236</v>
      </c>
      <c r="M3447" t="s">
        <v>13236</v>
      </c>
      <c r="O3447" t="s">
        <v>4617</v>
      </c>
      <c r="S3447">
        <v>5250</v>
      </c>
      <c r="T3447">
        <v>1749</v>
      </c>
    </row>
    <row r="3448" spans="1:20" x14ac:dyDescent="0.25">
      <c r="A3448" t="s">
        <v>13237</v>
      </c>
      <c r="B3448" t="s">
        <v>29</v>
      </c>
      <c r="C3448" t="s">
        <v>30</v>
      </c>
      <c r="D3448" t="s">
        <v>22</v>
      </c>
      <c r="E3448" t="s">
        <v>23</v>
      </c>
      <c r="F3448" t="s">
        <v>5</v>
      </c>
      <c r="H3448" t="s">
        <v>24</v>
      </c>
      <c r="I3448">
        <v>3731731</v>
      </c>
      <c r="J3448">
        <v>3733734</v>
      </c>
      <c r="K3448" t="s">
        <v>52</v>
      </c>
      <c r="L3448" t="s">
        <v>13239</v>
      </c>
      <c r="M3448" t="s">
        <v>13239</v>
      </c>
      <c r="O3448" t="s">
        <v>56</v>
      </c>
      <c r="S3448">
        <v>2004</v>
      </c>
      <c r="T3448">
        <v>667</v>
      </c>
    </row>
    <row r="3449" spans="1:20" x14ac:dyDescent="0.25">
      <c r="A3449" t="s">
        <v>13240</v>
      </c>
      <c r="B3449" t="s">
        <v>29</v>
      </c>
      <c r="C3449" t="s">
        <v>30</v>
      </c>
      <c r="D3449" t="s">
        <v>22</v>
      </c>
      <c r="E3449" t="s">
        <v>23</v>
      </c>
      <c r="F3449" t="s">
        <v>5</v>
      </c>
      <c r="H3449" t="s">
        <v>24</v>
      </c>
      <c r="I3449">
        <v>3733778</v>
      </c>
      <c r="J3449">
        <v>3734404</v>
      </c>
      <c r="K3449" t="s">
        <v>52</v>
      </c>
      <c r="L3449" t="s">
        <v>13242</v>
      </c>
      <c r="M3449" t="s">
        <v>13242</v>
      </c>
      <c r="O3449" t="s">
        <v>56</v>
      </c>
      <c r="S3449">
        <v>627</v>
      </c>
      <c r="T3449">
        <v>208</v>
      </c>
    </row>
    <row r="3450" spans="1:20" x14ac:dyDescent="0.25">
      <c r="A3450" t="s">
        <v>13243</v>
      </c>
      <c r="B3450" t="s">
        <v>29</v>
      </c>
      <c r="C3450" t="s">
        <v>30</v>
      </c>
      <c r="D3450" t="s">
        <v>22</v>
      </c>
      <c r="E3450" t="s">
        <v>23</v>
      </c>
      <c r="F3450" t="s">
        <v>5</v>
      </c>
      <c r="H3450" t="s">
        <v>24</v>
      </c>
      <c r="I3450">
        <v>3734610</v>
      </c>
      <c r="J3450">
        <v>3735014</v>
      </c>
      <c r="K3450" t="s">
        <v>25</v>
      </c>
      <c r="L3450" t="s">
        <v>13245</v>
      </c>
      <c r="M3450" t="s">
        <v>13245</v>
      </c>
      <c r="O3450" t="s">
        <v>13246</v>
      </c>
      <c r="S3450">
        <v>405</v>
      </c>
      <c r="T3450">
        <v>134</v>
      </c>
    </row>
    <row r="3451" spans="1:20" x14ac:dyDescent="0.25">
      <c r="A3451" t="s">
        <v>13247</v>
      </c>
      <c r="B3451" t="s">
        <v>29</v>
      </c>
      <c r="C3451" t="s">
        <v>30</v>
      </c>
      <c r="D3451" t="s">
        <v>22</v>
      </c>
      <c r="E3451" t="s">
        <v>23</v>
      </c>
      <c r="F3451" t="s">
        <v>5</v>
      </c>
      <c r="H3451" t="s">
        <v>24</v>
      </c>
      <c r="I3451">
        <v>3735029</v>
      </c>
      <c r="J3451">
        <v>3735727</v>
      </c>
      <c r="K3451" t="s">
        <v>25</v>
      </c>
      <c r="L3451" t="s">
        <v>13249</v>
      </c>
      <c r="M3451" t="s">
        <v>13249</v>
      </c>
      <c r="O3451" t="s">
        <v>13250</v>
      </c>
      <c r="S3451">
        <v>699</v>
      </c>
      <c r="T3451">
        <v>232</v>
      </c>
    </row>
    <row r="3452" spans="1:20" x14ac:dyDescent="0.25">
      <c r="A3452" t="s">
        <v>13251</v>
      </c>
      <c r="B3452" t="s">
        <v>29</v>
      </c>
      <c r="C3452" t="s">
        <v>30</v>
      </c>
      <c r="D3452" t="s">
        <v>22</v>
      </c>
      <c r="E3452" t="s">
        <v>23</v>
      </c>
      <c r="F3452" t="s">
        <v>5</v>
      </c>
      <c r="H3452" t="s">
        <v>24</v>
      </c>
      <c r="I3452">
        <v>3735794</v>
      </c>
      <c r="J3452">
        <v>3736126</v>
      </c>
      <c r="K3452" t="s">
        <v>25</v>
      </c>
      <c r="L3452" t="s">
        <v>13253</v>
      </c>
      <c r="M3452" t="s">
        <v>13253</v>
      </c>
      <c r="O3452" t="s">
        <v>56</v>
      </c>
      <c r="S3452">
        <v>333</v>
      </c>
      <c r="T3452">
        <v>110</v>
      </c>
    </row>
    <row r="3453" spans="1:20" x14ac:dyDescent="0.25">
      <c r="A3453" t="s">
        <v>13254</v>
      </c>
      <c r="B3453" t="s">
        <v>29</v>
      </c>
      <c r="C3453" t="s">
        <v>30</v>
      </c>
      <c r="D3453" t="s">
        <v>22</v>
      </c>
      <c r="E3453" t="s">
        <v>23</v>
      </c>
      <c r="F3453" t="s">
        <v>5</v>
      </c>
      <c r="H3453" t="s">
        <v>24</v>
      </c>
      <c r="I3453">
        <v>3736170</v>
      </c>
      <c r="J3453">
        <v>3737264</v>
      </c>
      <c r="K3453" t="s">
        <v>25</v>
      </c>
      <c r="L3453" t="s">
        <v>13256</v>
      </c>
      <c r="M3453" t="s">
        <v>13256</v>
      </c>
      <c r="O3453" t="s">
        <v>4628</v>
      </c>
      <c r="S3453">
        <v>1095</v>
      </c>
      <c r="T3453">
        <v>364</v>
      </c>
    </row>
    <row r="3454" spans="1:20" x14ac:dyDescent="0.25">
      <c r="A3454" t="s">
        <v>13257</v>
      </c>
      <c r="B3454" t="s">
        <v>29</v>
      </c>
      <c r="C3454" t="s">
        <v>30</v>
      </c>
      <c r="D3454" t="s">
        <v>22</v>
      </c>
      <c r="E3454" t="s">
        <v>23</v>
      </c>
      <c r="F3454" t="s">
        <v>5</v>
      </c>
      <c r="H3454" t="s">
        <v>24</v>
      </c>
      <c r="I3454">
        <v>3737291</v>
      </c>
      <c r="J3454">
        <v>3737740</v>
      </c>
      <c r="K3454" t="s">
        <v>52</v>
      </c>
      <c r="L3454" t="s">
        <v>13259</v>
      </c>
      <c r="M3454" t="s">
        <v>13259</v>
      </c>
      <c r="O3454" t="s">
        <v>1471</v>
      </c>
      <c r="S3454">
        <v>450</v>
      </c>
      <c r="T3454">
        <v>149</v>
      </c>
    </row>
    <row r="3455" spans="1:20" x14ac:dyDescent="0.25">
      <c r="A3455" t="s">
        <v>13260</v>
      </c>
      <c r="B3455" t="s">
        <v>29</v>
      </c>
      <c r="C3455" t="s">
        <v>30</v>
      </c>
      <c r="D3455" t="s">
        <v>22</v>
      </c>
      <c r="E3455" t="s">
        <v>23</v>
      </c>
      <c r="F3455" t="s">
        <v>5</v>
      </c>
      <c r="H3455" t="s">
        <v>24</v>
      </c>
      <c r="I3455">
        <v>3737878</v>
      </c>
      <c r="J3455">
        <v>3738933</v>
      </c>
      <c r="K3455" t="s">
        <v>52</v>
      </c>
      <c r="L3455" t="s">
        <v>13262</v>
      </c>
      <c r="M3455" t="s">
        <v>13262</v>
      </c>
      <c r="O3455" t="s">
        <v>56</v>
      </c>
      <c r="S3455">
        <v>1056</v>
      </c>
      <c r="T3455">
        <v>351</v>
      </c>
    </row>
    <row r="3456" spans="1:20" x14ac:dyDescent="0.25">
      <c r="A3456" t="s">
        <v>13263</v>
      </c>
      <c r="B3456" t="s">
        <v>29</v>
      </c>
      <c r="C3456" t="s">
        <v>30</v>
      </c>
      <c r="D3456" t="s">
        <v>22</v>
      </c>
      <c r="E3456" t="s">
        <v>23</v>
      </c>
      <c r="F3456" t="s">
        <v>5</v>
      </c>
      <c r="H3456" t="s">
        <v>24</v>
      </c>
      <c r="I3456">
        <v>3738923</v>
      </c>
      <c r="J3456">
        <v>3742963</v>
      </c>
      <c r="K3456" t="s">
        <v>52</v>
      </c>
      <c r="L3456" t="s">
        <v>13265</v>
      </c>
      <c r="M3456" t="s">
        <v>13265</v>
      </c>
      <c r="O3456" t="s">
        <v>56</v>
      </c>
      <c r="S3456">
        <v>4041</v>
      </c>
      <c r="T3456">
        <v>1346</v>
      </c>
    </row>
    <row r="3457" spans="1:20" x14ac:dyDescent="0.25">
      <c r="A3457" t="s">
        <v>13266</v>
      </c>
      <c r="B3457" t="s">
        <v>29</v>
      </c>
      <c r="C3457" t="s">
        <v>30</v>
      </c>
      <c r="D3457" t="s">
        <v>22</v>
      </c>
      <c r="E3457" t="s">
        <v>23</v>
      </c>
      <c r="F3457" t="s">
        <v>5</v>
      </c>
      <c r="H3457" t="s">
        <v>24</v>
      </c>
      <c r="I3457">
        <v>3743003</v>
      </c>
      <c r="J3457">
        <v>3743545</v>
      </c>
      <c r="K3457" t="s">
        <v>52</v>
      </c>
      <c r="L3457" t="s">
        <v>13268</v>
      </c>
      <c r="M3457" t="s">
        <v>13268</v>
      </c>
      <c r="O3457" t="s">
        <v>4153</v>
      </c>
      <c r="S3457">
        <v>543</v>
      </c>
      <c r="T3457">
        <v>180</v>
      </c>
    </row>
    <row r="3458" spans="1:20" x14ac:dyDescent="0.25">
      <c r="A3458" t="s">
        <v>13269</v>
      </c>
      <c r="B3458" t="s">
        <v>29</v>
      </c>
      <c r="C3458" t="s">
        <v>30</v>
      </c>
      <c r="D3458" t="s">
        <v>22</v>
      </c>
      <c r="E3458" t="s">
        <v>23</v>
      </c>
      <c r="F3458" t="s">
        <v>5</v>
      </c>
      <c r="H3458" t="s">
        <v>24</v>
      </c>
      <c r="I3458">
        <v>3743561</v>
      </c>
      <c r="J3458">
        <v>3745684</v>
      </c>
      <c r="K3458" t="s">
        <v>52</v>
      </c>
      <c r="L3458" t="s">
        <v>13271</v>
      </c>
      <c r="M3458" t="s">
        <v>13271</v>
      </c>
      <c r="O3458" t="s">
        <v>4149</v>
      </c>
      <c r="P3458" t="s">
        <v>4145</v>
      </c>
      <c r="S3458">
        <v>2124</v>
      </c>
      <c r="T3458">
        <v>707</v>
      </c>
    </row>
    <row r="3459" spans="1:20" x14ac:dyDescent="0.25">
      <c r="A3459" t="s">
        <v>13273</v>
      </c>
      <c r="B3459" t="s">
        <v>29</v>
      </c>
      <c r="C3459" t="s">
        <v>30</v>
      </c>
      <c r="D3459" t="s">
        <v>22</v>
      </c>
      <c r="E3459" t="s">
        <v>23</v>
      </c>
      <c r="F3459" t="s">
        <v>5</v>
      </c>
      <c r="H3459" t="s">
        <v>24</v>
      </c>
      <c r="I3459">
        <v>3745788</v>
      </c>
      <c r="J3459">
        <v>3749372</v>
      </c>
      <c r="K3459" t="s">
        <v>52</v>
      </c>
      <c r="L3459" t="s">
        <v>13275</v>
      </c>
      <c r="M3459" t="s">
        <v>13275</v>
      </c>
      <c r="O3459" t="s">
        <v>13276</v>
      </c>
      <c r="P3459" t="s">
        <v>13272</v>
      </c>
      <c r="S3459">
        <v>3585</v>
      </c>
      <c r="T3459">
        <v>1194</v>
      </c>
    </row>
    <row r="3460" spans="1:20" x14ac:dyDescent="0.25">
      <c r="A3460" t="s">
        <v>13278</v>
      </c>
      <c r="B3460" t="s">
        <v>29</v>
      </c>
      <c r="C3460" t="s">
        <v>30</v>
      </c>
      <c r="D3460" t="s">
        <v>22</v>
      </c>
      <c r="E3460" t="s">
        <v>23</v>
      </c>
      <c r="F3460" t="s">
        <v>5</v>
      </c>
      <c r="H3460" t="s">
        <v>24</v>
      </c>
      <c r="I3460">
        <v>3749409</v>
      </c>
      <c r="J3460">
        <v>3750857</v>
      </c>
      <c r="K3460" t="s">
        <v>52</v>
      </c>
      <c r="L3460" t="s">
        <v>13280</v>
      </c>
      <c r="M3460" t="s">
        <v>13280</v>
      </c>
      <c r="O3460" t="s">
        <v>13281</v>
      </c>
      <c r="P3460" t="s">
        <v>13277</v>
      </c>
      <c r="S3460">
        <v>1449</v>
      </c>
      <c r="T3460">
        <v>482</v>
      </c>
    </row>
    <row r="3461" spans="1:20" x14ac:dyDescent="0.25">
      <c r="A3461" t="s">
        <v>13283</v>
      </c>
      <c r="B3461" t="s">
        <v>29</v>
      </c>
      <c r="C3461" t="s">
        <v>30</v>
      </c>
      <c r="D3461" t="s">
        <v>22</v>
      </c>
      <c r="E3461" t="s">
        <v>23</v>
      </c>
      <c r="F3461" t="s">
        <v>5</v>
      </c>
      <c r="H3461" t="s">
        <v>24</v>
      </c>
      <c r="I3461">
        <v>3750869</v>
      </c>
      <c r="J3461">
        <v>3751504</v>
      </c>
      <c r="K3461" t="s">
        <v>52</v>
      </c>
      <c r="L3461" t="s">
        <v>13285</v>
      </c>
      <c r="M3461" t="s">
        <v>13285</v>
      </c>
      <c r="O3461" t="s">
        <v>13286</v>
      </c>
      <c r="P3461" t="s">
        <v>13282</v>
      </c>
      <c r="S3461">
        <v>636</v>
      </c>
      <c r="T3461">
        <v>211</v>
      </c>
    </row>
    <row r="3462" spans="1:20" x14ac:dyDescent="0.25">
      <c r="A3462" t="s">
        <v>13287</v>
      </c>
      <c r="B3462" t="s">
        <v>29</v>
      </c>
      <c r="C3462" t="s">
        <v>30</v>
      </c>
      <c r="D3462" t="s">
        <v>22</v>
      </c>
      <c r="E3462" t="s">
        <v>23</v>
      </c>
      <c r="F3462" t="s">
        <v>5</v>
      </c>
      <c r="H3462" t="s">
        <v>24</v>
      </c>
      <c r="I3462">
        <v>3751501</v>
      </c>
      <c r="J3462">
        <v>3753066</v>
      </c>
      <c r="K3462" t="s">
        <v>52</v>
      </c>
      <c r="L3462" t="s">
        <v>13289</v>
      </c>
      <c r="M3462" t="s">
        <v>13289</v>
      </c>
      <c r="O3462" t="s">
        <v>4434</v>
      </c>
      <c r="S3462">
        <v>1566</v>
      </c>
      <c r="T3462">
        <v>521</v>
      </c>
    </row>
    <row r="3463" spans="1:20" x14ac:dyDescent="0.25">
      <c r="A3463" t="s">
        <v>13291</v>
      </c>
      <c r="B3463" t="s">
        <v>29</v>
      </c>
      <c r="C3463" t="s">
        <v>30</v>
      </c>
      <c r="D3463" t="s">
        <v>22</v>
      </c>
      <c r="E3463" t="s">
        <v>23</v>
      </c>
      <c r="F3463" t="s">
        <v>5</v>
      </c>
      <c r="H3463" t="s">
        <v>24</v>
      </c>
      <c r="I3463">
        <v>3753406</v>
      </c>
      <c r="J3463">
        <v>3756048</v>
      </c>
      <c r="K3463" t="s">
        <v>52</v>
      </c>
      <c r="L3463" t="s">
        <v>13293</v>
      </c>
      <c r="M3463" t="s">
        <v>13293</v>
      </c>
      <c r="O3463" t="s">
        <v>13294</v>
      </c>
      <c r="P3463" t="s">
        <v>13290</v>
      </c>
      <c r="S3463">
        <v>2643</v>
      </c>
      <c r="T3463">
        <v>880</v>
      </c>
    </row>
    <row r="3464" spans="1:20" x14ac:dyDescent="0.25">
      <c r="A3464" t="s">
        <v>13295</v>
      </c>
      <c r="B3464" t="s">
        <v>29</v>
      </c>
      <c r="C3464" t="s">
        <v>30</v>
      </c>
      <c r="D3464" t="s">
        <v>22</v>
      </c>
      <c r="E3464" t="s">
        <v>23</v>
      </c>
      <c r="F3464" t="s">
        <v>5</v>
      </c>
      <c r="H3464" t="s">
        <v>24</v>
      </c>
      <c r="I3464">
        <v>3756059</v>
      </c>
      <c r="J3464">
        <v>3756880</v>
      </c>
      <c r="K3464" t="s">
        <v>52</v>
      </c>
      <c r="L3464" t="s">
        <v>13297</v>
      </c>
      <c r="M3464" t="s">
        <v>13297</v>
      </c>
      <c r="O3464" t="s">
        <v>13298</v>
      </c>
      <c r="S3464">
        <v>822</v>
      </c>
      <c r="T3464">
        <v>273</v>
      </c>
    </row>
    <row r="3465" spans="1:20" x14ac:dyDescent="0.25">
      <c r="A3465" t="s">
        <v>13300</v>
      </c>
      <c r="B3465" t="s">
        <v>29</v>
      </c>
      <c r="C3465" t="s">
        <v>30</v>
      </c>
      <c r="D3465" t="s">
        <v>22</v>
      </c>
      <c r="E3465" t="s">
        <v>23</v>
      </c>
      <c r="F3465" t="s">
        <v>5</v>
      </c>
      <c r="H3465" t="s">
        <v>24</v>
      </c>
      <c r="I3465">
        <v>3756884</v>
      </c>
      <c r="J3465">
        <v>3758218</v>
      </c>
      <c r="K3465" t="s">
        <v>52</v>
      </c>
      <c r="L3465" t="s">
        <v>13302</v>
      </c>
      <c r="M3465" t="s">
        <v>13302</v>
      </c>
      <c r="O3465" t="s">
        <v>13303</v>
      </c>
      <c r="P3465" t="s">
        <v>13299</v>
      </c>
      <c r="S3465">
        <v>1335</v>
      </c>
      <c r="T3465">
        <v>444</v>
      </c>
    </row>
    <row r="3466" spans="1:20" x14ac:dyDescent="0.25">
      <c r="A3466" t="s">
        <v>13305</v>
      </c>
      <c r="B3466" t="s">
        <v>29</v>
      </c>
      <c r="C3466" t="s">
        <v>30</v>
      </c>
      <c r="D3466" t="s">
        <v>22</v>
      </c>
      <c r="E3466" t="s">
        <v>23</v>
      </c>
      <c r="F3466" t="s">
        <v>5</v>
      </c>
      <c r="H3466" t="s">
        <v>24</v>
      </c>
      <c r="I3466">
        <v>3758218</v>
      </c>
      <c r="J3466">
        <v>3758751</v>
      </c>
      <c r="K3466" t="s">
        <v>52</v>
      </c>
      <c r="L3466" t="s">
        <v>13307</v>
      </c>
      <c r="M3466" t="s">
        <v>13307</v>
      </c>
      <c r="O3466" t="s">
        <v>13308</v>
      </c>
      <c r="P3466" t="s">
        <v>13304</v>
      </c>
      <c r="S3466">
        <v>534</v>
      </c>
      <c r="T3466">
        <v>177</v>
      </c>
    </row>
    <row r="3467" spans="1:20" x14ac:dyDescent="0.25">
      <c r="A3467" t="s">
        <v>13310</v>
      </c>
      <c r="B3467" t="s">
        <v>29</v>
      </c>
      <c r="C3467" t="s">
        <v>30</v>
      </c>
      <c r="D3467" t="s">
        <v>22</v>
      </c>
      <c r="E3467" t="s">
        <v>23</v>
      </c>
      <c r="F3467" t="s">
        <v>5</v>
      </c>
      <c r="H3467" t="s">
        <v>24</v>
      </c>
      <c r="I3467">
        <v>3758748</v>
      </c>
      <c r="J3467">
        <v>3760058</v>
      </c>
      <c r="K3467" t="s">
        <v>52</v>
      </c>
      <c r="L3467" t="s">
        <v>13312</v>
      </c>
      <c r="M3467" t="s">
        <v>13312</v>
      </c>
      <c r="O3467" t="s">
        <v>13313</v>
      </c>
      <c r="P3467" t="s">
        <v>13309</v>
      </c>
      <c r="S3467">
        <v>1311</v>
      </c>
      <c r="T3467">
        <v>436</v>
      </c>
    </row>
    <row r="3468" spans="1:20" x14ac:dyDescent="0.25">
      <c r="A3468" t="s">
        <v>13315</v>
      </c>
      <c r="B3468" t="s">
        <v>29</v>
      </c>
      <c r="C3468" t="s">
        <v>30</v>
      </c>
      <c r="D3468" t="s">
        <v>22</v>
      </c>
      <c r="E3468" t="s">
        <v>23</v>
      </c>
      <c r="F3468" t="s">
        <v>5</v>
      </c>
      <c r="H3468" t="s">
        <v>24</v>
      </c>
      <c r="I3468">
        <v>3760076</v>
      </c>
      <c r="J3468">
        <v>3761092</v>
      </c>
      <c r="K3468" t="s">
        <v>52</v>
      </c>
      <c r="L3468" t="s">
        <v>13317</v>
      </c>
      <c r="M3468" t="s">
        <v>13317</v>
      </c>
      <c r="O3468" t="s">
        <v>13318</v>
      </c>
      <c r="P3468" t="s">
        <v>13314</v>
      </c>
      <c r="S3468">
        <v>1017</v>
      </c>
      <c r="T3468">
        <v>338</v>
      </c>
    </row>
    <row r="3469" spans="1:20" x14ac:dyDescent="0.25">
      <c r="A3469" t="s">
        <v>13320</v>
      </c>
      <c r="B3469" t="s">
        <v>29</v>
      </c>
      <c r="C3469" t="s">
        <v>30</v>
      </c>
      <c r="D3469" t="s">
        <v>22</v>
      </c>
      <c r="E3469" t="s">
        <v>23</v>
      </c>
      <c r="F3469" t="s">
        <v>5</v>
      </c>
      <c r="H3469" t="s">
        <v>24</v>
      </c>
      <c r="I3469">
        <v>3761056</v>
      </c>
      <c r="J3469">
        <v>3762828</v>
      </c>
      <c r="K3469" t="s">
        <v>52</v>
      </c>
      <c r="L3469" t="s">
        <v>13322</v>
      </c>
      <c r="M3469" t="s">
        <v>13322</v>
      </c>
      <c r="O3469" t="s">
        <v>13323</v>
      </c>
      <c r="P3469" t="s">
        <v>13319</v>
      </c>
      <c r="S3469">
        <v>1773</v>
      </c>
      <c r="T3469">
        <v>590</v>
      </c>
    </row>
    <row r="3470" spans="1:20" x14ac:dyDescent="0.25">
      <c r="A3470" t="s">
        <v>13325</v>
      </c>
      <c r="B3470" t="s">
        <v>29</v>
      </c>
      <c r="C3470" t="s">
        <v>30</v>
      </c>
      <c r="D3470" t="s">
        <v>22</v>
      </c>
      <c r="E3470" t="s">
        <v>23</v>
      </c>
      <c r="F3470" t="s">
        <v>5</v>
      </c>
      <c r="H3470" t="s">
        <v>24</v>
      </c>
      <c r="I3470">
        <v>3763127</v>
      </c>
      <c r="J3470">
        <v>3763564</v>
      </c>
      <c r="K3470" t="s">
        <v>52</v>
      </c>
      <c r="L3470" t="s">
        <v>13327</v>
      </c>
      <c r="M3470" t="s">
        <v>13327</v>
      </c>
      <c r="O3470" t="s">
        <v>13328</v>
      </c>
      <c r="P3470" t="s">
        <v>13324</v>
      </c>
      <c r="S3470">
        <v>438</v>
      </c>
      <c r="T3470">
        <v>145</v>
      </c>
    </row>
    <row r="3471" spans="1:20" x14ac:dyDescent="0.25">
      <c r="A3471" t="s">
        <v>13330</v>
      </c>
      <c r="B3471" t="s">
        <v>29</v>
      </c>
      <c r="C3471" t="s">
        <v>30</v>
      </c>
      <c r="D3471" t="s">
        <v>22</v>
      </c>
      <c r="E3471" t="s">
        <v>23</v>
      </c>
      <c r="F3471" t="s">
        <v>5</v>
      </c>
      <c r="H3471" t="s">
        <v>24</v>
      </c>
      <c r="I3471">
        <v>3763568</v>
      </c>
      <c r="J3471">
        <v>3765049</v>
      </c>
      <c r="K3471" t="s">
        <v>52</v>
      </c>
      <c r="L3471" t="s">
        <v>13332</v>
      </c>
      <c r="M3471" t="s">
        <v>13332</v>
      </c>
      <c r="O3471" t="s">
        <v>13333</v>
      </c>
      <c r="P3471" t="s">
        <v>13329</v>
      </c>
      <c r="S3471">
        <v>1482</v>
      </c>
      <c r="T3471">
        <v>493</v>
      </c>
    </row>
    <row r="3472" spans="1:20" x14ac:dyDescent="0.25">
      <c r="A3472" t="s">
        <v>13335</v>
      </c>
      <c r="B3472" t="s">
        <v>29</v>
      </c>
      <c r="C3472" t="s">
        <v>30</v>
      </c>
      <c r="D3472" t="s">
        <v>22</v>
      </c>
      <c r="E3472" t="s">
        <v>23</v>
      </c>
      <c r="F3472" t="s">
        <v>5</v>
      </c>
      <c r="H3472" t="s">
        <v>24</v>
      </c>
      <c r="I3472">
        <v>3765111</v>
      </c>
      <c r="J3472">
        <v>3765608</v>
      </c>
      <c r="K3472" t="s">
        <v>52</v>
      </c>
      <c r="L3472" t="s">
        <v>13337</v>
      </c>
      <c r="M3472" t="s">
        <v>13337</v>
      </c>
      <c r="O3472" t="s">
        <v>13338</v>
      </c>
      <c r="P3472" t="s">
        <v>13334</v>
      </c>
      <c r="S3472">
        <v>498</v>
      </c>
      <c r="T3472">
        <v>165</v>
      </c>
    </row>
    <row r="3473" spans="1:20" x14ac:dyDescent="0.25">
      <c r="A3473" t="s">
        <v>13339</v>
      </c>
      <c r="B3473" t="s">
        <v>29</v>
      </c>
      <c r="C3473" t="s">
        <v>30</v>
      </c>
      <c r="D3473" t="s">
        <v>22</v>
      </c>
      <c r="E3473" t="s">
        <v>23</v>
      </c>
      <c r="F3473" t="s">
        <v>5</v>
      </c>
      <c r="H3473" t="s">
        <v>24</v>
      </c>
      <c r="I3473">
        <v>3765881</v>
      </c>
      <c r="J3473">
        <v>3766141</v>
      </c>
      <c r="K3473" t="s">
        <v>25</v>
      </c>
      <c r="L3473" t="s">
        <v>13341</v>
      </c>
      <c r="M3473" t="s">
        <v>13341</v>
      </c>
      <c r="O3473" t="s">
        <v>13342</v>
      </c>
      <c r="S3473">
        <v>261</v>
      </c>
      <c r="T3473">
        <v>86</v>
      </c>
    </row>
    <row r="3474" spans="1:20" x14ac:dyDescent="0.25">
      <c r="A3474" t="s">
        <v>13343</v>
      </c>
      <c r="B3474" t="s">
        <v>29</v>
      </c>
      <c r="C3474" t="s">
        <v>30</v>
      </c>
      <c r="D3474" t="s">
        <v>22</v>
      </c>
      <c r="E3474" t="s">
        <v>23</v>
      </c>
      <c r="F3474" t="s">
        <v>5</v>
      </c>
      <c r="H3474" t="s">
        <v>24</v>
      </c>
      <c r="I3474">
        <v>3766266</v>
      </c>
      <c r="J3474">
        <v>3766580</v>
      </c>
      <c r="K3474" t="s">
        <v>25</v>
      </c>
      <c r="L3474" t="s">
        <v>13345</v>
      </c>
      <c r="M3474" t="s">
        <v>13345</v>
      </c>
      <c r="O3474" t="s">
        <v>7151</v>
      </c>
      <c r="S3474">
        <v>315</v>
      </c>
      <c r="T3474">
        <v>104</v>
      </c>
    </row>
    <row r="3475" spans="1:20" x14ac:dyDescent="0.25">
      <c r="A3475" t="s">
        <v>13346</v>
      </c>
      <c r="B3475" t="s">
        <v>29</v>
      </c>
      <c r="C3475" t="s">
        <v>30</v>
      </c>
      <c r="D3475" t="s">
        <v>22</v>
      </c>
      <c r="E3475" t="s">
        <v>23</v>
      </c>
      <c r="F3475" t="s">
        <v>5</v>
      </c>
      <c r="H3475" t="s">
        <v>24</v>
      </c>
      <c r="I3475">
        <v>3766603</v>
      </c>
      <c r="J3475">
        <v>3767049</v>
      </c>
      <c r="K3475" t="s">
        <v>52</v>
      </c>
      <c r="L3475" t="s">
        <v>13348</v>
      </c>
      <c r="M3475" t="s">
        <v>13348</v>
      </c>
      <c r="O3475" t="s">
        <v>56</v>
      </c>
      <c r="S3475">
        <v>447</v>
      </c>
      <c r="T3475">
        <v>148</v>
      </c>
    </row>
    <row r="3476" spans="1:20" x14ac:dyDescent="0.25">
      <c r="A3476" t="s">
        <v>13350</v>
      </c>
      <c r="B3476" t="s">
        <v>29</v>
      </c>
      <c r="C3476" t="s">
        <v>30</v>
      </c>
      <c r="D3476" t="s">
        <v>22</v>
      </c>
      <c r="E3476" t="s">
        <v>23</v>
      </c>
      <c r="F3476" t="s">
        <v>5</v>
      </c>
      <c r="H3476" t="s">
        <v>24</v>
      </c>
      <c r="I3476">
        <v>3767166</v>
      </c>
      <c r="J3476">
        <v>3767681</v>
      </c>
      <c r="K3476" t="s">
        <v>52</v>
      </c>
      <c r="L3476" t="s">
        <v>13352</v>
      </c>
      <c r="M3476" t="s">
        <v>13352</v>
      </c>
      <c r="O3476" t="s">
        <v>13353</v>
      </c>
      <c r="P3476" t="s">
        <v>13349</v>
      </c>
      <c r="S3476">
        <v>516</v>
      </c>
      <c r="T3476">
        <v>171</v>
      </c>
    </row>
    <row r="3477" spans="1:20" x14ac:dyDescent="0.25">
      <c r="A3477" t="s">
        <v>13354</v>
      </c>
      <c r="B3477" t="s">
        <v>29</v>
      </c>
      <c r="C3477" t="s">
        <v>30</v>
      </c>
      <c r="D3477" t="s">
        <v>22</v>
      </c>
      <c r="E3477" t="s">
        <v>23</v>
      </c>
      <c r="F3477" t="s">
        <v>5</v>
      </c>
      <c r="H3477" t="s">
        <v>24</v>
      </c>
      <c r="I3477">
        <v>3767963</v>
      </c>
      <c r="J3477">
        <v>3768244</v>
      </c>
      <c r="K3477" t="s">
        <v>25</v>
      </c>
      <c r="L3477" t="s">
        <v>13356</v>
      </c>
      <c r="M3477" t="s">
        <v>13356</v>
      </c>
      <c r="O3477" t="s">
        <v>56</v>
      </c>
      <c r="S3477">
        <v>282</v>
      </c>
      <c r="T3477">
        <v>93</v>
      </c>
    </row>
    <row r="3478" spans="1:20" x14ac:dyDescent="0.25">
      <c r="A3478" t="s">
        <v>13357</v>
      </c>
      <c r="B3478" t="s">
        <v>29</v>
      </c>
      <c r="C3478" t="s">
        <v>30</v>
      </c>
      <c r="D3478" t="s">
        <v>22</v>
      </c>
      <c r="E3478" t="s">
        <v>23</v>
      </c>
      <c r="F3478" t="s">
        <v>5</v>
      </c>
      <c r="H3478" t="s">
        <v>24</v>
      </c>
      <c r="I3478">
        <v>3768247</v>
      </c>
      <c r="J3478">
        <v>3769725</v>
      </c>
      <c r="K3478" t="s">
        <v>52</v>
      </c>
      <c r="L3478" t="s">
        <v>13359</v>
      </c>
      <c r="M3478" t="s">
        <v>13359</v>
      </c>
      <c r="O3478" t="s">
        <v>967</v>
      </c>
      <c r="S3478">
        <v>1479</v>
      </c>
      <c r="T3478">
        <v>492</v>
      </c>
    </row>
    <row r="3479" spans="1:20" x14ac:dyDescent="0.25">
      <c r="A3479" t="s">
        <v>13360</v>
      </c>
      <c r="B3479" t="s">
        <v>29</v>
      </c>
      <c r="C3479" t="s">
        <v>30</v>
      </c>
      <c r="D3479" t="s">
        <v>22</v>
      </c>
      <c r="E3479" t="s">
        <v>23</v>
      </c>
      <c r="F3479" t="s">
        <v>5</v>
      </c>
      <c r="H3479" t="s">
        <v>24</v>
      </c>
      <c r="I3479">
        <v>3769712</v>
      </c>
      <c r="J3479">
        <v>3770392</v>
      </c>
      <c r="K3479" t="s">
        <v>52</v>
      </c>
      <c r="L3479" t="s">
        <v>13362</v>
      </c>
      <c r="M3479" t="s">
        <v>13362</v>
      </c>
      <c r="O3479" t="s">
        <v>480</v>
      </c>
      <c r="S3479">
        <v>681</v>
      </c>
      <c r="T3479">
        <v>226</v>
      </c>
    </row>
    <row r="3480" spans="1:20" x14ac:dyDescent="0.25">
      <c r="A3480" t="s">
        <v>13364</v>
      </c>
      <c r="B3480" t="s">
        <v>29</v>
      </c>
      <c r="C3480" t="s">
        <v>30</v>
      </c>
      <c r="D3480" t="s">
        <v>22</v>
      </c>
      <c r="E3480" t="s">
        <v>23</v>
      </c>
      <c r="F3480" t="s">
        <v>5</v>
      </c>
      <c r="H3480" t="s">
        <v>24</v>
      </c>
      <c r="I3480">
        <v>3770496</v>
      </c>
      <c r="J3480">
        <v>3771275</v>
      </c>
      <c r="K3480" t="s">
        <v>52</v>
      </c>
      <c r="L3480" t="s">
        <v>13366</v>
      </c>
      <c r="M3480" t="s">
        <v>13366</v>
      </c>
      <c r="O3480" t="s">
        <v>13367</v>
      </c>
      <c r="P3480" t="s">
        <v>13363</v>
      </c>
      <c r="S3480">
        <v>780</v>
      </c>
      <c r="T3480">
        <v>259</v>
      </c>
    </row>
    <row r="3481" spans="1:20" x14ac:dyDescent="0.25">
      <c r="A3481" t="s">
        <v>13368</v>
      </c>
      <c r="B3481" t="s">
        <v>29</v>
      </c>
      <c r="C3481" t="s">
        <v>30</v>
      </c>
      <c r="D3481" t="s">
        <v>22</v>
      </c>
      <c r="E3481" t="s">
        <v>23</v>
      </c>
      <c r="F3481" t="s">
        <v>5</v>
      </c>
      <c r="H3481" t="s">
        <v>24</v>
      </c>
      <c r="I3481">
        <v>3771296</v>
      </c>
      <c r="J3481">
        <v>3772207</v>
      </c>
      <c r="K3481" t="s">
        <v>52</v>
      </c>
      <c r="L3481" t="s">
        <v>13370</v>
      </c>
      <c r="M3481" t="s">
        <v>13370</v>
      </c>
      <c r="O3481" t="s">
        <v>7922</v>
      </c>
      <c r="S3481">
        <v>912</v>
      </c>
      <c r="T3481">
        <v>303</v>
      </c>
    </row>
    <row r="3482" spans="1:20" x14ac:dyDescent="0.25">
      <c r="A3482" t="s">
        <v>13372</v>
      </c>
      <c r="B3482" t="s">
        <v>29</v>
      </c>
      <c r="C3482" t="s">
        <v>30</v>
      </c>
      <c r="D3482" t="s">
        <v>22</v>
      </c>
      <c r="E3482" t="s">
        <v>23</v>
      </c>
      <c r="F3482" t="s">
        <v>5</v>
      </c>
      <c r="H3482" t="s">
        <v>24</v>
      </c>
      <c r="I3482">
        <v>3772449</v>
      </c>
      <c r="J3482">
        <v>3773309</v>
      </c>
      <c r="K3482" t="s">
        <v>52</v>
      </c>
      <c r="L3482" t="s">
        <v>13374</v>
      </c>
      <c r="M3482" t="s">
        <v>13374</v>
      </c>
      <c r="O3482" t="s">
        <v>13375</v>
      </c>
      <c r="P3482" t="s">
        <v>13371</v>
      </c>
      <c r="S3482">
        <v>861</v>
      </c>
      <c r="T3482">
        <v>286</v>
      </c>
    </row>
    <row r="3483" spans="1:20" x14ac:dyDescent="0.25">
      <c r="A3483" t="s">
        <v>13377</v>
      </c>
      <c r="B3483" t="s">
        <v>29</v>
      </c>
      <c r="C3483" t="s">
        <v>30</v>
      </c>
      <c r="D3483" t="s">
        <v>22</v>
      </c>
      <c r="E3483" t="s">
        <v>23</v>
      </c>
      <c r="F3483" t="s">
        <v>5</v>
      </c>
      <c r="H3483" t="s">
        <v>24</v>
      </c>
      <c r="I3483">
        <v>3773502</v>
      </c>
      <c r="J3483">
        <v>3774506</v>
      </c>
      <c r="K3483" t="s">
        <v>52</v>
      </c>
      <c r="L3483" t="s">
        <v>13379</v>
      </c>
      <c r="M3483" t="s">
        <v>13379</v>
      </c>
      <c r="O3483" t="s">
        <v>13380</v>
      </c>
      <c r="P3483" t="s">
        <v>13376</v>
      </c>
      <c r="S3483">
        <v>1005</v>
      </c>
      <c r="T3483">
        <v>334</v>
      </c>
    </row>
    <row r="3484" spans="1:20" x14ac:dyDescent="0.25">
      <c r="A3484" t="s">
        <v>13382</v>
      </c>
      <c r="B3484" t="s">
        <v>29</v>
      </c>
      <c r="C3484" t="s">
        <v>30</v>
      </c>
      <c r="D3484" t="s">
        <v>22</v>
      </c>
      <c r="E3484" t="s">
        <v>23</v>
      </c>
      <c r="F3484" t="s">
        <v>5</v>
      </c>
      <c r="H3484" t="s">
        <v>24</v>
      </c>
      <c r="I3484">
        <v>3774496</v>
      </c>
      <c r="J3484">
        <v>3775170</v>
      </c>
      <c r="K3484" t="s">
        <v>52</v>
      </c>
      <c r="L3484" t="s">
        <v>13384</v>
      </c>
      <c r="M3484" t="s">
        <v>13384</v>
      </c>
      <c r="O3484" t="s">
        <v>13385</v>
      </c>
      <c r="P3484" t="s">
        <v>13381</v>
      </c>
      <c r="S3484">
        <v>675</v>
      </c>
      <c r="T3484">
        <v>224</v>
      </c>
    </row>
    <row r="3485" spans="1:20" x14ac:dyDescent="0.25">
      <c r="A3485" t="s">
        <v>13387</v>
      </c>
      <c r="B3485" t="s">
        <v>29</v>
      </c>
      <c r="C3485" t="s">
        <v>30</v>
      </c>
      <c r="D3485" t="s">
        <v>22</v>
      </c>
      <c r="E3485" t="s">
        <v>23</v>
      </c>
      <c r="F3485" t="s">
        <v>5</v>
      </c>
      <c r="H3485" t="s">
        <v>24</v>
      </c>
      <c r="I3485">
        <v>3775198</v>
      </c>
      <c r="J3485">
        <v>3776415</v>
      </c>
      <c r="K3485" t="s">
        <v>52</v>
      </c>
      <c r="L3485" t="s">
        <v>13389</v>
      </c>
      <c r="M3485" t="s">
        <v>13389</v>
      </c>
      <c r="O3485" t="s">
        <v>13390</v>
      </c>
      <c r="P3485" t="s">
        <v>13386</v>
      </c>
      <c r="S3485">
        <v>1218</v>
      </c>
      <c r="T3485">
        <v>405</v>
      </c>
    </row>
    <row r="3486" spans="1:20" x14ac:dyDescent="0.25">
      <c r="A3486" t="s">
        <v>13392</v>
      </c>
      <c r="B3486" t="s">
        <v>29</v>
      </c>
      <c r="C3486" t="s">
        <v>30</v>
      </c>
      <c r="D3486" t="s">
        <v>22</v>
      </c>
      <c r="E3486" t="s">
        <v>23</v>
      </c>
      <c r="F3486" t="s">
        <v>5</v>
      </c>
      <c r="H3486" t="s">
        <v>24</v>
      </c>
      <c r="I3486">
        <v>3776620</v>
      </c>
      <c r="J3486">
        <v>3777255</v>
      </c>
      <c r="K3486" t="s">
        <v>25</v>
      </c>
      <c r="L3486" t="s">
        <v>13394</v>
      </c>
      <c r="M3486" t="s">
        <v>13394</v>
      </c>
      <c r="O3486" t="s">
        <v>13395</v>
      </c>
      <c r="P3486" t="s">
        <v>13391</v>
      </c>
      <c r="S3486">
        <v>636</v>
      </c>
      <c r="T3486">
        <v>211</v>
      </c>
    </row>
    <row r="3487" spans="1:20" x14ac:dyDescent="0.25">
      <c r="A3487" t="s">
        <v>13396</v>
      </c>
      <c r="B3487" t="s">
        <v>29</v>
      </c>
      <c r="C3487" t="s">
        <v>30</v>
      </c>
      <c r="D3487" t="s">
        <v>22</v>
      </c>
      <c r="E3487" t="s">
        <v>23</v>
      </c>
      <c r="F3487" t="s">
        <v>5</v>
      </c>
      <c r="H3487" t="s">
        <v>24</v>
      </c>
      <c r="I3487">
        <v>3777293</v>
      </c>
      <c r="J3487">
        <v>3778471</v>
      </c>
      <c r="K3487" t="s">
        <v>52</v>
      </c>
      <c r="L3487" t="s">
        <v>13398</v>
      </c>
      <c r="M3487" t="s">
        <v>13398</v>
      </c>
      <c r="O3487" t="s">
        <v>13399</v>
      </c>
      <c r="S3487">
        <v>1179</v>
      </c>
      <c r="T3487">
        <v>392</v>
      </c>
    </row>
    <row r="3488" spans="1:20" x14ac:dyDescent="0.25">
      <c r="A3488" t="s">
        <v>13401</v>
      </c>
      <c r="B3488" t="s">
        <v>29</v>
      </c>
      <c r="C3488" t="s">
        <v>30</v>
      </c>
      <c r="D3488" t="s">
        <v>22</v>
      </c>
      <c r="E3488" t="s">
        <v>23</v>
      </c>
      <c r="F3488" t="s">
        <v>5</v>
      </c>
      <c r="H3488" t="s">
        <v>24</v>
      </c>
      <c r="I3488">
        <v>3778659</v>
      </c>
      <c r="J3488">
        <v>3779471</v>
      </c>
      <c r="K3488" t="s">
        <v>25</v>
      </c>
      <c r="L3488" t="s">
        <v>13403</v>
      </c>
      <c r="M3488" t="s">
        <v>13403</v>
      </c>
      <c r="O3488" t="s">
        <v>13404</v>
      </c>
      <c r="P3488" t="s">
        <v>13400</v>
      </c>
      <c r="S3488">
        <v>813</v>
      </c>
      <c r="T3488">
        <v>270</v>
      </c>
    </row>
    <row r="3489" spans="1:20" x14ac:dyDescent="0.25">
      <c r="A3489" t="s">
        <v>13405</v>
      </c>
      <c r="B3489" t="s">
        <v>29</v>
      </c>
      <c r="C3489" t="s">
        <v>30</v>
      </c>
      <c r="D3489" t="s">
        <v>22</v>
      </c>
      <c r="E3489" t="s">
        <v>23</v>
      </c>
      <c r="F3489" t="s">
        <v>5</v>
      </c>
      <c r="H3489" t="s">
        <v>24</v>
      </c>
      <c r="I3489">
        <v>3779648</v>
      </c>
      <c r="J3489">
        <v>3779980</v>
      </c>
      <c r="K3489" t="s">
        <v>25</v>
      </c>
      <c r="L3489" t="s">
        <v>13407</v>
      </c>
      <c r="M3489" t="s">
        <v>13407</v>
      </c>
      <c r="O3489" t="s">
        <v>56</v>
      </c>
      <c r="S3489">
        <v>333</v>
      </c>
      <c r="T3489">
        <v>110</v>
      </c>
    </row>
    <row r="3490" spans="1:20" x14ac:dyDescent="0.25">
      <c r="A3490" t="s">
        <v>13409</v>
      </c>
      <c r="B3490" t="s">
        <v>29</v>
      </c>
      <c r="C3490" t="s">
        <v>30</v>
      </c>
      <c r="D3490" t="s">
        <v>22</v>
      </c>
      <c r="E3490" t="s">
        <v>23</v>
      </c>
      <c r="F3490" t="s">
        <v>5</v>
      </c>
      <c r="H3490" t="s">
        <v>24</v>
      </c>
      <c r="I3490">
        <v>3780067</v>
      </c>
      <c r="J3490">
        <v>3780756</v>
      </c>
      <c r="K3490" t="s">
        <v>25</v>
      </c>
      <c r="L3490" t="s">
        <v>13411</v>
      </c>
      <c r="M3490" t="s">
        <v>13411</v>
      </c>
      <c r="O3490" t="s">
        <v>13412</v>
      </c>
      <c r="P3490" t="s">
        <v>13408</v>
      </c>
      <c r="S3490">
        <v>690</v>
      </c>
      <c r="T3490">
        <v>229</v>
      </c>
    </row>
    <row r="3491" spans="1:20" x14ac:dyDescent="0.25">
      <c r="A3491" t="s">
        <v>13414</v>
      </c>
      <c r="B3491" t="s">
        <v>29</v>
      </c>
      <c r="C3491" t="s">
        <v>30</v>
      </c>
      <c r="D3491" t="s">
        <v>22</v>
      </c>
      <c r="E3491" t="s">
        <v>23</v>
      </c>
      <c r="F3491" t="s">
        <v>5</v>
      </c>
      <c r="H3491" t="s">
        <v>24</v>
      </c>
      <c r="I3491">
        <v>3780805</v>
      </c>
      <c r="J3491">
        <v>3781212</v>
      </c>
      <c r="K3491" t="s">
        <v>25</v>
      </c>
      <c r="L3491" t="s">
        <v>13416</v>
      </c>
      <c r="M3491" t="s">
        <v>13416</v>
      </c>
      <c r="O3491" t="s">
        <v>13417</v>
      </c>
      <c r="P3491" t="s">
        <v>13413</v>
      </c>
      <c r="S3491">
        <v>408</v>
      </c>
      <c r="T3491">
        <v>135</v>
      </c>
    </row>
    <row r="3492" spans="1:20" x14ac:dyDescent="0.25">
      <c r="A3492" t="s">
        <v>13419</v>
      </c>
      <c r="B3492" t="s">
        <v>29</v>
      </c>
      <c r="C3492" t="s">
        <v>30</v>
      </c>
      <c r="D3492" t="s">
        <v>22</v>
      </c>
      <c r="E3492" t="s">
        <v>23</v>
      </c>
      <c r="F3492" t="s">
        <v>5</v>
      </c>
      <c r="H3492" t="s">
        <v>24</v>
      </c>
      <c r="I3492">
        <v>3781300</v>
      </c>
      <c r="J3492">
        <v>3782154</v>
      </c>
      <c r="K3492" t="s">
        <v>25</v>
      </c>
      <c r="L3492" t="s">
        <v>13421</v>
      </c>
      <c r="M3492" t="s">
        <v>13421</v>
      </c>
      <c r="O3492" t="s">
        <v>13422</v>
      </c>
      <c r="P3492" t="s">
        <v>13418</v>
      </c>
      <c r="S3492">
        <v>855</v>
      </c>
      <c r="T3492">
        <v>284</v>
      </c>
    </row>
    <row r="3493" spans="1:20" x14ac:dyDescent="0.25">
      <c r="A3493" t="s">
        <v>13423</v>
      </c>
      <c r="B3493" t="s">
        <v>29</v>
      </c>
      <c r="C3493" t="s">
        <v>30</v>
      </c>
      <c r="D3493" t="s">
        <v>22</v>
      </c>
      <c r="E3493" t="s">
        <v>23</v>
      </c>
      <c r="F3493" t="s">
        <v>5</v>
      </c>
      <c r="H3493" t="s">
        <v>24</v>
      </c>
      <c r="I3493">
        <v>3782329</v>
      </c>
      <c r="J3493">
        <v>3783864</v>
      </c>
      <c r="K3493" t="s">
        <v>25</v>
      </c>
      <c r="L3493" t="s">
        <v>13425</v>
      </c>
      <c r="M3493" t="s">
        <v>13425</v>
      </c>
      <c r="O3493" t="s">
        <v>13426</v>
      </c>
      <c r="S3493">
        <v>1536</v>
      </c>
      <c r="T3493">
        <v>511</v>
      </c>
    </row>
    <row r="3494" spans="1:20" x14ac:dyDescent="0.25">
      <c r="A3494" t="s">
        <v>13427</v>
      </c>
      <c r="B3494" t="s">
        <v>29</v>
      </c>
      <c r="C3494" t="s">
        <v>30</v>
      </c>
      <c r="D3494" t="s">
        <v>22</v>
      </c>
      <c r="E3494" t="s">
        <v>23</v>
      </c>
      <c r="F3494" t="s">
        <v>5</v>
      </c>
      <c r="H3494" t="s">
        <v>24</v>
      </c>
      <c r="I3494">
        <v>3783969</v>
      </c>
      <c r="J3494">
        <v>3786035</v>
      </c>
      <c r="K3494" t="s">
        <v>52</v>
      </c>
      <c r="L3494" t="s">
        <v>13429</v>
      </c>
      <c r="M3494" t="s">
        <v>13429</v>
      </c>
      <c r="O3494" t="s">
        <v>335</v>
      </c>
      <c r="S3494">
        <v>2067</v>
      </c>
      <c r="T3494">
        <v>688</v>
      </c>
    </row>
    <row r="3495" spans="1:20" x14ac:dyDescent="0.25">
      <c r="A3495" t="s">
        <v>13430</v>
      </c>
      <c r="B3495" t="s">
        <v>29</v>
      </c>
      <c r="C3495" t="s">
        <v>30</v>
      </c>
      <c r="D3495" t="s">
        <v>22</v>
      </c>
      <c r="E3495" t="s">
        <v>23</v>
      </c>
      <c r="F3495" t="s">
        <v>5</v>
      </c>
      <c r="H3495" t="s">
        <v>24</v>
      </c>
      <c r="I3495">
        <v>3786061</v>
      </c>
      <c r="J3495">
        <v>3787113</v>
      </c>
      <c r="K3495" t="s">
        <v>52</v>
      </c>
      <c r="L3495" t="s">
        <v>13432</v>
      </c>
      <c r="M3495" t="s">
        <v>13432</v>
      </c>
      <c r="O3495" t="s">
        <v>56</v>
      </c>
      <c r="S3495">
        <v>1053</v>
      </c>
      <c r="T3495">
        <v>350</v>
      </c>
    </row>
    <row r="3496" spans="1:20" x14ac:dyDescent="0.25">
      <c r="A3496" t="s">
        <v>13433</v>
      </c>
      <c r="B3496" t="s">
        <v>29</v>
      </c>
      <c r="C3496" t="s">
        <v>30</v>
      </c>
      <c r="D3496" t="s">
        <v>22</v>
      </c>
      <c r="E3496" t="s">
        <v>23</v>
      </c>
      <c r="F3496" t="s">
        <v>5</v>
      </c>
      <c r="H3496" t="s">
        <v>24</v>
      </c>
      <c r="I3496">
        <v>3787375</v>
      </c>
      <c r="J3496">
        <v>3787647</v>
      </c>
      <c r="K3496" t="s">
        <v>25</v>
      </c>
      <c r="L3496" t="s">
        <v>13435</v>
      </c>
      <c r="M3496" t="s">
        <v>13435</v>
      </c>
      <c r="O3496" t="s">
        <v>5593</v>
      </c>
      <c r="S3496">
        <v>273</v>
      </c>
      <c r="T3496">
        <v>90</v>
      </c>
    </row>
    <row r="3497" spans="1:20" x14ac:dyDescent="0.25">
      <c r="A3497" t="s">
        <v>13436</v>
      </c>
      <c r="B3497" t="s">
        <v>29</v>
      </c>
      <c r="C3497" t="s">
        <v>30</v>
      </c>
      <c r="D3497" t="s">
        <v>22</v>
      </c>
      <c r="E3497" t="s">
        <v>23</v>
      </c>
      <c r="F3497" t="s">
        <v>5</v>
      </c>
      <c r="H3497" t="s">
        <v>24</v>
      </c>
      <c r="I3497">
        <v>3787685</v>
      </c>
      <c r="J3497">
        <v>3788704</v>
      </c>
      <c r="K3497" t="s">
        <v>52</v>
      </c>
      <c r="L3497" t="s">
        <v>13438</v>
      </c>
      <c r="M3497" t="s">
        <v>13438</v>
      </c>
      <c r="O3497" t="s">
        <v>13439</v>
      </c>
      <c r="S3497">
        <v>1020</v>
      </c>
      <c r="T3497">
        <v>339</v>
      </c>
    </row>
    <row r="3498" spans="1:20" x14ac:dyDescent="0.25">
      <c r="A3498" t="s">
        <v>13440</v>
      </c>
      <c r="B3498" t="s">
        <v>29</v>
      </c>
      <c r="C3498" t="s">
        <v>30</v>
      </c>
      <c r="D3498" t="s">
        <v>22</v>
      </c>
      <c r="E3498" t="s">
        <v>23</v>
      </c>
      <c r="F3498" t="s">
        <v>5</v>
      </c>
      <c r="H3498" t="s">
        <v>24</v>
      </c>
      <c r="I3498">
        <v>3788897</v>
      </c>
      <c r="J3498">
        <v>3790210</v>
      </c>
      <c r="K3498" t="s">
        <v>52</v>
      </c>
      <c r="L3498" t="s">
        <v>13442</v>
      </c>
      <c r="M3498" t="s">
        <v>13442</v>
      </c>
      <c r="O3498" t="s">
        <v>9017</v>
      </c>
      <c r="S3498">
        <v>1314</v>
      </c>
      <c r="T3498">
        <v>437</v>
      </c>
    </row>
    <row r="3499" spans="1:20" x14ac:dyDescent="0.25">
      <c r="A3499" t="s">
        <v>13443</v>
      </c>
      <c r="B3499" t="s">
        <v>29</v>
      </c>
      <c r="C3499" t="s">
        <v>30</v>
      </c>
      <c r="D3499" t="s">
        <v>22</v>
      </c>
      <c r="E3499" t="s">
        <v>23</v>
      </c>
      <c r="F3499" t="s">
        <v>5</v>
      </c>
      <c r="H3499" t="s">
        <v>24</v>
      </c>
      <c r="I3499">
        <v>3790207</v>
      </c>
      <c r="J3499">
        <v>3791226</v>
      </c>
      <c r="K3499" t="s">
        <v>52</v>
      </c>
      <c r="L3499" t="s">
        <v>13445</v>
      </c>
      <c r="M3499" t="s">
        <v>13445</v>
      </c>
      <c r="O3499" t="s">
        <v>13446</v>
      </c>
      <c r="S3499">
        <v>1020</v>
      </c>
      <c r="T3499">
        <v>339</v>
      </c>
    </row>
    <row r="3500" spans="1:20" x14ac:dyDescent="0.25">
      <c r="A3500" t="s">
        <v>13448</v>
      </c>
      <c r="B3500" t="s">
        <v>29</v>
      </c>
      <c r="C3500" t="s">
        <v>30</v>
      </c>
      <c r="D3500" t="s">
        <v>22</v>
      </c>
      <c r="E3500" t="s">
        <v>23</v>
      </c>
      <c r="F3500" t="s">
        <v>5</v>
      </c>
      <c r="H3500" t="s">
        <v>24</v>
      </c>
      <c r="I3500">
        <v>3791254</v>
      </c>
      <c r="J3500">
        <v>3791763</v>
      </c>
      <c r="K3500" t="s">
        <v>52</v>
      </c>
      <c r="L3500" t="s">
        <v>13450</v>
      </c>
      <c r="M3500" t="s">
        <v>13450</v>
      </c>
      <c r="O3500" t="s">
        <v>13451</v>
      </c>
      <c r="P3500" t="s">
        <v>13447</v>
      </c>
      <c r="S3500">
        <v>510</v>
      </c>
      <c r="T3500">
        <v>169</v>
      </c>
    </row>
    <row r="3501" spans="1:20" x14ac:dyDescent="0.25">
      <c r="A3501" t="s">
        <v>13453</v>
      </c>
      <c r="B3501" t="s">
        <v>29</v>
      </c>
      <c r="C3501" t="s">
        <v>30</v>
      </c>
      <c r="D3501" t="s">
        <v>22</v>
      </c>
      <c r="E3501" t="s">
        <v>23</v>
      </c>
      <c r="F3501" t="s">
        <v>5</v>
      </c>
      <c r="H3501" t="s">
        <v>24</v>
      </c>
      <c r="I3501">
        <v>3791783</v>
      </c>
      <c r="J3501">
        <v>3792214</v>
      </c>
      <c r="K3501" t="s">
        <v>52</v>
      </c>
      <c r="L3501" t="s">
        <v>13455</v>
      </c>
      <c r="M3501" t="s">
        <v>13455</v>
      </c>
      <c r="O3501" t="s">
        <v>13456</v>
      </c>
      <c r="P3501" t="s">
        <v>13452</v>
      </c>
      <c r="S3501">
        <v>432</v>
      </c>
      <c r="T3501">
        <v>143</v>
      </c>
    </row>
    <row r="3502" spans="1:20" x14ac:dyDescent="0.25">
      <c r="A3502" t="s">
        <v>13457</v>
      </c>
      <c r="B3502" t="s">
        <v>29</v>
      </c>
      <c r="C3502" t="s">
        <v>30</v>
      </c>
      <c r="D3502" t="s">
        <v>22</v>
      </c>
      <c r="E3502" t="s">
        <v>23</v>
      </c>
      <c r="F3502" t="s">
        <v>5</v>
      </c>
      <c r="H3502" t="s">
        <v>24</v>
      </c>
      <c r="I3502">
        <v>3792207</v>
      </c>
      <c r="J3502">
        <v>3792773</v>
      </c>
      <c r="K3502" t="s">
        <v>52</v>
      </c>
      <c r="L3502" t="s">
        <v>13459</v>
      </c>
      <c r="M3502" t="s">
        <v>13459</v>
      </c>
      <c r="O3502" t="s">
        <v>13460</v>
      </c>
      <c r="S3502">
        <v>567</v>
      </c>
      <c r="T3502">
        <v>188</v>
      </c>
    </row>
    <row r="3503" spans="1:20" x14ac:dyDescent="0.25">
      <c r="A3503" t="s">
        <v>13461</v>
      </c>
      <c r="B3503" t="s">
        <v>29</v>
      </c>
      <c r="C3503" t="s">
        <v>30</v>
      </c>
      <c r="D3503" t="s">
        <v>22</v>
      </c>
      <c r="E3503" t="s">
        <v>23</v>
      </c>
      <c r="F3503" t="s">
        <v>5</v>
      </c>
      <c r="H3503" t="s">
        <v>24</v>
      </c>
      <c r="I3503">
        <v>3792770</v>
      </c>
      <c r="J3503">
        <v>3793636</v>
      </c>
      <c r="K3503" t="s">
        <v>52</v>
      </c>
      <c r="L3503" t="s">
        <v>13463</v>
      </c>
      <c r="M3503" t="s">
        <v>13463</v>
      </c>
      <c r="O3503" t="s">
        <v>13464</v>
      </c>
      <c r="S3503">
        <v>867</v>
      </c>
      <c r="T3503">
        <v>288</v>
      </c>
    </row>
    <row r="3504" spans="1:20" x14ac:dyDescent="0.25">
      <c r="A3504" t="s">
        <v>13466</v>
      </c>
      <c r="B3504" t="s">
        <v>29</v>
      </c>
      <c r="C3504" t="s">
        <v>30</v>
      </c>
      <c r="D3504" t="s">
        <v>22</v>
      </c>
      <c r="E3504" t="s">
        <v>23</v>
      </c>
      <c r="F3504" t="s">
        <v>5</v>
      </c>
      <c r="H3504" t="s">
        <v>24</v>
      </c>
      <c r="I3504">
        <v>3793683</v>
      </c>
      <c r="J3504">
        <v>3794636</v>
      </c>
      <c r="K3504" t="s">
        <v>52</v>
      </c>
      <c r="L3504" t="s">
        <v>13468</v>
      </c>
      <c r="M3504" t="s">
        <v>13468</v>
      </c>
      <c r="O3504" t="s">
        <v>13469</v>
      </c>
      <c r="P3504" t="s">
        <v>13465</v>
      </c>
      <c r="S3504">
        <v>954</v>
      </c>
      <c r="T3504">
        <v>317</v>
      </c>
    </row>
    <row r="3505" spans="1:20" x14ac:dyDescent="0.25">
      <c r="A3505" t="s">
        <v>13471</v>
      </c>
      <c r="B3505" t="s">
        <v>29</v>
      </c>
      <c r="C3505" t="s">
        <v>30</v>
      </c>
      <c r="D3505" t="s">
        <v>22</v>
      </c>
      <c r="E3505" t="s">
        <v>23</v>
      </c>
      <c r="F3505" t="s">
        <v>5</v>
      </c>
      <c r="H3505" t="s">
        <v>24</v>
      </c>
      <c r="I3505">
        <v>3794934</v>
      </c>
      <c r="J3505">
        <v>3795326</v>
      </c>
      <c r="K3505" t="s">
        <v>25</v>
      </c>
      <c r="L3505" t="s">
        <v>13473</v>
      </c>
      <c r="M3505" t="s">
        <v>13473</v>
      </c>
      <c r="O3505" t="s">
        <v>13474</v>
      </c>
      <c r="P3505" t="s">
        <v>13470</v>
      </c>
      <c r="S3505">
        <v>393</v>
      </c>
      <c r="T3505">
        <v>130</v>
      </c>
    </row>
    <row r="3506" spans="1:20" x14ac:dyDescent="0.25">
      <c r="A3506" t="s">
        <v>13476</v>
      </c>
      <c r="B3506" t="s">
        <v>29</v>
      </c>
      <c r="C3506" t="s">
        <v>30</v>
      </c>
      <c r="D3506" t="s">
        <v>22</v>
      </c>
      <c r="E3506" t="s">
        <v>23</v>
      </c>
      <c r="F3506" t="s">
        <v>5</v>
      </c>
      <c r="H3506" t="s">
        <v>24</v>
      </c>
      <c r="I3506">
        <v>3795360</v>
      </c>
      <c r="J3506">
        <v>3795722</v>
      </c>
      <c r="K3506" t="s">
        <v>25</v>
      </c>
      <c r="L3506" t="s">
        <v>13478</v>
      </c>
      <c r="M3506" t="s">
        <v>13478</v>
      </c>
      <c r="O3506" t="s">
        <v>13479</v>
      </c>
      <c r="P3506" t="s">
        <v>13475</v>
      </c>
      <c r="S3506">
        <v>363</v>
      </c>
      <c r="T3506">
        <v>120</v>
      </c>
    </row>
    <row r="3507" spans="1:20" x14ac:dyDescent="0.25">
      <c r="A3507" t="s">
        <v>13480</v>
      </c>
      <c r="B3507" t="s">
        <v>29</v>
      </c>
      <c r="C3507" t="s">
        <v>30</v>
      </c>
      <c r="D3507" t="s">
        <v>22</v>
      </c>
      <c r="E3507" t="s">
        <v>23</v>
      </c>
      <c r="F3507" t="s">
        <v>5</v>
      </c>
      <c r="H3507" t="s">
        <v>24</v>
      </c>
      <c r="I3507">
        <v>3795743</v>
      </c>
      <c r="J3507">
        <v>3796288</v>
      </c>
      <c r="K3507" t="s">
        <v>25</v>
      </c>
      <c r="L3507" t="s">
        <v>13482</v>
      </c>
      <c r="M3507" t="s">
        <v>13482</v>
      </c>
      <c r="O3507" t="s">
        <v>13483</v>
      </c>
      <c r="S3507">
        <v>546</v>
      </c>
      <c r="T3507">
        <v>181</v>
      </c>
    </row>
    <row r="3508" spans="1:20" x14ac:dyDescent="0.25">
      <c r="A3508" t="s">
        <v>13484</v>
      </c>
      <c r="B3508" t="s">
        <v>29</v>
      </c>
      <c r="C3508" t="s">
        <v>30</v>
      </c>
      <c r="D3508" t="s">
        <v>22</v>
      </c>
      <c r="E3508" t="s">
        <v>23</v>
      </c>
      <c r="F3508" t="s">
        <v>5</v>
      </c>
      <c r="H3508" t="s">
        <v>24</v>
      </c>
      <c r="I3508">
        <v>3796382</v>
      </c>
      <c r="J3508">
        <v>3798457</v>
      </c>
      <c r="K3508" t="s">
        <v>25</v>
      </c>
      <c r="L3508" t="s">
        <v>13486</v>
      </c>
      <c r="M3508" t="s">
        <v>13486</v>
      </c>
      <c r="O3508" t="s">
        <v>13487</v>
      </c>
      <c r="S3508">
        <v>2076</v>
      </c>
      <c r="T3508">
        <v>691</v>
      </c>
    </row>
    <row r="3509" spans="1:20" x14ac:dyDescent="0.25">
      <c r="A3509" t="s">
        <v>13488</v>
      </c>
      <c r="B3509" t="s">
        <v>29</v>
      </c>
      <c r="C3509" t="s">
        <v>30</v>
      </c>
      <c r="D3509" t="s">
        <v>22</v>
      </c>
      <c r="E3509" t="s">
        <v>23</v>
      </c>
      <c r="F3509" t="s">
        <v>5</v>
      </c>
      <c r="H3509" t="s">
        <v>24</v>
      </c>
      <c r="I3509">
        <v>3798485</v>
      </c>
      <c r="J3509">
        <v>3799384</v>
      </c>
      <c r="K3509" t="s">
        <v>25</v>
      </c>
      <c r="L3509" t="s">
        <v>13490</v>
      </c>
      <c r="M3509" t="s">
        <v>13490</v>
      </c>
      <c r="O3509" t="s">
        <v>13085</v>
      </c>
      <c r="S3509">
        <v>900</v>
      </c>
      <c r="T3509">
        <v>299</v>
      </c>
    </row>
    <row r="3510" spans="1:20" x14ac:dyDescent="0.25">
      <c r="A3510" t="s">
        <v>13491</v>
      </c>
      <c r="B3510" t="s">
        <v>29</v>
      </c>
      <c r="C3510" t="s">
        <v>30</v>
      </c>
      <c r="D3510" t="s">
        <v>22</v>
      </c>
      <c r="E3510" t="s">
        <v>23</v>
      </c>
      <c r="F3510" t="s">
        <v>5</v>
      </c>
      <c r="H3510" t="s">
        <v>24</v>
      </c>
      <c r="I3510">
        <v>3799396</v>
      </c>
      <c r="J3510">
        <v>3807015</v>
      </c>
      <c r="K3510" t="s">
        <v>25</v>
      </c>
      <c r="L3510" t="s">
        <v>13493</v>
      </c>
      <c r="M3510" t="s">
        <v>13493</v>
      </c>
      <c r="O3510" t="s">
        <v>4962</v>
      </c>
      <c r="S3510">
        <v>7620</v>
      </c>
      <c r="T3510">
        <v>2539</v>
      </c>
    </row>
    <row r="3511" spans="1:20" x14ac:dyDescent="0.25">
      <c r="A3511" t="s">
        <v>13494</v>
      </c>
      <c r="B3511" t="s">
        <v>29</v>
      </c>
      <c r="C3511" t="s">
        <v>30</v>
      </c>
      <c r="D3511" t="s">
        <v>22</v>
      </c>
      <c r="E3511" t="s">
        <v>23</v>
      </c>
      <c r="F3511" t="s">
        <v>5</v>
      </c>
      <c r="H3511" t="s">
        <v>24</v>
      </c>
      <c r="I3511">
        <v>3807015</v>
      </c>
      <c r="J3511">
        <v>3808067</v>
      </c>
      <c r="K3511" t="s">
        <v>25</v>
      </c>
      <c r="L3511" t="s">
        <v>13496</v>
      </c>
      <c r="M3511" t="s">
        <v>13496</v>
      </c>
      <c r="O3511" t="s">
        <v>13497</v>
      </c>
      <c r="S3511">
        <v>1053</v>
      </c>
      <c r="T3511">
        <v>350</v>
      </c>
    </row>
    <row r="3512" spans="1:20" x14ac:dyDescent="0.25">
      <c r="A3512" t="s">
        <v>13498</v>
      </c>
      <c r="B3512" t="s">
        <v>29</v>
      </c>
      <c r="C3512" t="s">
        <v>30</v>
      </c>
      <c r="D3512" t="s">
        <v>22</v>
      </c>
      <c r="E3512" t="s">
        <v>23</v>
      </c>
      <c r="F3512" t="s">
        <v>5</v>
      </c>
      <c r="H3512" t="s">
        <v>24</v>
      </c>
      <c r="I3512">
        <v>3808079</v>
      </c>
      <c r="J3512">
        <v>3808540</v>
      </c>
      <c r="K3512" t="s">
        <v>25</v>
      </c>
      <c r="L3512" t="s">
        <v>13500</v>
      </c>
      <c r="M3512" t="s">
        <v>13500</v>
      </c>
      <c r="O3512" t="s">
        <v>5067</v>
      </c>
      <c r="S3512">
        <v>462</v>
      </c>
      <c r="T3512">
        <v>153</v>
      </c>
    </row>
    <row r="3513" spans="1:20" x14ac:dyDescent="0.25">
      <c r="A3513" t="s">
        <v>13501</v>
      </c>
      <c r="B3513" t="s">
        <v>29</v>
      </c>
      <c r="C3513" t="s">
        <v>30</v>
      </c>
      <c r="D3513" t="s">
        <v>22</v>
      </c>
      <c r="E3513" t="s">
        <v>23</v>
      </c>
      <c r="F3513" t="s">
        <v>5</v>
      </c>
      <c r="H3513" t="s">
        <v>24</v>
      </c>
      <c r="I3513">
        <v>3808609</v>
      </c>
      <c r="J3513">
        <v>3809100</v>
      </c>
      <c r="K3513" t="s">
        <v>25</v>
      </c>
      <c r="L3513" t="s">
        <v>13503</v>
      </c>
      <c r="M3513" t="s">
        <v>13503</v>
      </c>
      <c r="O3513" t="s">
        <v>13504</v>
      </c>
      <c r="S3513">
        <v>492</v>
      </c>
      <c r="T3513">
        <v>163</v>
      </c>
    </row>
    <row r="3514" spans="1:20" x14ac:dyDescent="0.25">
      <c r="A3514" t="s">
        <v>13506</v>
      </c>
      <c r="B3514" t="s">
        <v>29</v>
      </c>
      <c r="C3514" t="s">
        <v>30</v>
      </c>
      <c r="D3514" t="s">
        <v>22</v>
      </c>
      <c r="E3514" t="s">
        <v>23</v>
      </c>
      <c r="F3514" t="s">
        <v>5</v>
      </c>
      <c r="H3514" t="s">
        <v>24</v>
      </c>
      <c r="I3514">
        <v>3809093</v>
      </c>
      <c r="J3514">
        <v>3809866</v>
      </c>
      <c r="K3514" t="s">
        <v>25</v>
      </c>
      <c r="L3514" t="s">
        <v>13508</v>
      </c>
      <c r="M3514" t="s">
        <v>13508</v>
      </c>
      <c r="O3514" t="s">
        <v>13509</v>
      </c>
      <c r="P3514" t="s">
        <v>13505</v>
      </c>
      <c r="S3514">
        <v>774</v>
      </c>
      <c r="T3514">
        <v>257</v>
      </c>
    </row>
    <row r="3515" spans="1:20" x14ac:dyDescent="0.25">
      <c r="A3515" t="s">
        <v>13511</v>
      </c>
      <c r="B3515" t="s">
        <v>29</v>
      </c>
      <c r="C3515" t="s">
        <v>30</v>
      </c>
      <c r="D3515" t="s">
        <v>22</v>
      </c>
      <c r="E3515" t="s">
        <v>23</v>
      </c>
      <c r="F3515" t="s">
        <v>5</v>
      </c>
      <c r="H3515" t="s">
        <v>24</v>
      </c>
      <c r="I3515">
        <v>3809853</v>
      </c>
      <c r="J3515">
        <v>3810665</v>
      </c>
      <c r="K3515" t="s">
        <v>25</v>
      </c>
      <c r="L3515" t="s">
        <v>13513</v>
      </c>
      <c r="M3515" t="s">
        <v>13513</v>
      </c>
      <c r="O3515" t="s">
        <v>13514</v>
      </c>
      <c r="P3515" t="s">
        <v>13510</v>
      </c>
      <c r="S3515">
        <v>813</v>
      </c>
      <c r="T3515">
        <v>270</v>
      </c>
    </row>
    <row r="3516" spans="1:20" x14ac:dyDescent="0.25">
      <c r="A3516" t="s">
        <v>13515</v>
      </c>
      <c r="B3516" t="s">
        <v>29</v>
      </c>
      <c r="C3516" t="s">
        <v>30</v>
      </c>
      <c r="D3516" t="s">
        <v>22</v>
      </c>
      <c r="E3516" t="s">
        <v>23</v>
      </c>
      <c r="F3516" t="s">
        <v>5</v>
      </c>
      <c r="H3516" t="s">
        <v>24</v>
      </c>
      <c r="I3516">
        <v>3810777</v>
      </c>
      <c r="J3516">
        <v>3811763</v>
      </c>
      <c r="K3516" t="s">
        <v>25</v>
      </c>
      <c r="L3516" t="s">
        <v>13517</v>
      </c>
      <c r="M3516" t="s">
        <v>13517</v>
      </c>
      <c r="O3516" t="s">
        <v>1994</v>
      </c>
      <c r="S3516">
        <v>987</v>
      </c>
      <c r="T3516">
        <v>328</v>
      </c>
    </row>
    <row r="3517" spans="1:20" x14ac:dyDescent="0.25">
      <c r="A3517" t="s">
        <v>13518</v>
      </c>
      <c r="B3517" t="s">
        <v>29</v>
      </c>
      <c r="C3517" t="s">
        <v>30</v>
      </c>
      <c r="D3517" t="s">
        <v>22</v>
      </c>
      <c r="E3517" t="s">
        <v>23</v>
      </c>
      <c r="F3517" t="s">
        <v>5</v>
      </c>
      <c r="H3517" t="s">
        <v>24</v>
      </c>
      <c r="I3517">
        <v>3811800</v>
      </c>
      <c r="J3517">
        <v>3812882</v>
      </c>
      <c r="K3517" t="s">
        <v>52</v>
      </c>
      <c r="L3517" t="s">
        <v>13520</v>
      </c>
      <c r="M3517" t="s">
        <v>13520</v>
      </c>
      <c r="O3517" t="s">
        <v>56</v>
      </c>
      <c r="S3517">
        <v>1083</v>
      </c>
      <c r="T3517">
        <v>360</v>
      </c>
    </row>
    <row r="3518" spans="1:20" x14ac:dyDescent="0.25">
      <c r="A3518" t="s">
        <v>13521</v>
      </c>
      <c r="B3518" t="s">
        <v>29</v>
      </c>
      <c r="C3518" t="s">
        <v>30</v>
      </c>
      <c r="D3518" t="s">
        <v>22</v>
      </c>
      <c r="E3518" t="s">
        <v>23</v>
      </c>
      <c r="F3518" t="s">
        <v>5</v>
      </c>
      <c r="H3518" t="s">
        <v>24</v>
      </c>
      <c r="I3518">
        <v>3813110</v>
      </c>
      <c r="J3518">
        <v>3814195</v>
      </c>
      <c r="K3518" t="s">
        <v>25</v>
      </c>
      <c r="L3518" t="s">
        <v>13523</v>
      </c>
      <c r="M3518" t="s">
        <v>13523</v>
      </c>
      <c r="O3518" t="s">
        <v>640</v>
      </c>
      <c r="S3518">
        <v>1086</v>
      </c>
      <c r="T3518">
        <v>361</v>
      </c>
    </row>
    <row r="3519" spans="1:20" x14ac:dyDescent="0.25">
      <c r="A3519" t="s">
        <v>13524</v>
      </c>
      <c r="B3519" t="s">
        <v>29</v>
      </c>
      <c r="C3519" t="s">
        <v>30</v>
      </c>
      <c r="D3519" t="s">
        <v>22</v>
      </c>
      <c r="E3519" t="s">
        <v>23</v>
      </c>
      <c r="F3519" t="s">
        <v>5</v>
      </c>
      <c r="H3519" t="s">
        <v>24</v>
      </c>
      <c r="I3519">
        <v>3814201</v>
      </c>
      <c r="J3519">
        <v>3815115</v>
      </c>
      <c r="K3519" t="s">
        <v>52</v>
      </c>
      <c r="L3519" t="s">
        <v>13526</v>
      </c>
      <c r="M3519" t="s">
        <v>13526</v>
      </c>
      <c r="O3519" t="s">
        <v>4094</v>
      </c>
      <c r="S3519">
        <v>915</v>
      </c>
      <c r="T3519">
        <v>304</v>
      </c>
    </row>
    <row r="3520" spans="1:20" x14ac:dyDescent="0.25">
      <c r="A3520" t="s">
        <v>13528</v>
      </c>
      <c r="B3520" t="s">
        <v>29</v>
      </c>
      <c r="C3520" t="s">
        <v>30</v>
      </c>
      <c r="D3520" t="s">
        <v>22</v>
      </c>
      <c r="E3520" t="s">
        <v>23</v>
      </c>
      <c r="F3520" t="s">
        <v>5</v>
      </c>
      <c r="H3520" t="s">
        <v>24</v>
      </c>
      <c r="I3520">
        <v>3815298</v>
      </c>
      <c r="J3520">
        <v>3815867</v>
      </c>
      <c r="K3520" t="s">
        <v>25</v>
      </c>
      <c r="L3520" t="s">
        <v>13530</v>
      </c>
      <c r="M3520" t="s">
        <v>13530</v>
      </c>
      <c r="O3520" t="s">
        <v>13531</v>
      </c>
      <c r="P3520" t="s">
        <v>13527</v>
      </c>
      <c r="S3520">
        <v>570</v>
      </c>
      <c r="T3520">
        <v>189</v>
      </c>
    </row>
    <row r="3521" spans="1:20" x14ac:dyDescent="0.25">
      <c r="A3521" t="s">
        <v>13533</v>
      </c>
      <c r="B3521" t="s">
        <v>29</v>
      </c>
      <c r="C3521" t="s">
        <v>30</v>
      </c>
      <c r="D3521" t="s">
        <v>22</v>
      </c>
      <c r="E3521" t="s">
        <v>23</v>
      </c>
      <c r="F3521" t="s">
        <v>5</v>
      </c>
      <c r="H3521" t="s">
        <v>24</v>
      </c>
      <c r="I3521">
        <v>3815894</v>
      </c>
      <c r="J3521">
        <v>3816268</v>
      </c>
      <c r="K3521" t="s">
        <v>25</v>
      </c>
      <c r="L3521" t="s">
        <v>13535</v>
      </c>
      <c r="M3521" t="s">
        <v>13535</v>
      </c>
      <c r="O3521" t="s">
        <v>13536</v>
      </c>
      <c r="P3521" t="s">
        <v>13532</v>
      </c>
      <c r="S3521">
        <v>375</v>
      </c>
      <c r="T3521">
        <v>124</v>
      </c>
    </row>
    <row r="3522" spans="1:20" x14ac:dyDescent="0.25">
      <c r="A3522" t="s">
        <v>13537</v>
      </c>
      <c r="B3522" t="s">
        <v>29</v>
      </c>
      <c r="C3522" t="s">
        <v>30</v>
      </c>
      <c r="D3522" t="s">
        <v>22</v>
      </c>
      <c r="E3522" t="s">
        <v>23</v>
      </c>
      <c r="F3522" t="s">
        <v>5</v>
      </c>
      <c r="H3522" t="s">
        <v>24</v>
      </c>
      <c r="I3522">
        <v>3816282</v>
      </c>
      <c r="J3522">
        <v>3816716</v>
      </c>
      <c r="K3522" t="s">
        <v>25</v>
      </c>
      <c r="L3522" t="s">
        <v>13539</v>
      </c>
      <c r="M3522" t="s">
        <v>13539</v>
      </c>
      <c r="O3522" t="s">
        <v>13540</v>
      </c>
      <c r="S3522">
        <v>435</v>
      </c>
      <c r="T3522">
        <v>144</v>
      </c>
    </row>
    <row r="3523" spans="1:20" x14ac:dyDescent="0.25">
      <c r="A3523" t="s">
        <v>13541</v>
      </c>
      <c r="B3523" t="s">
        <v>29</v>
      </c>
      <c r="C3523" t="s">
        <v>30</v>
      </c>
      <c r="D3523" t="s">
        <v>22</v>
      </c>
      <c r="E3523" t="s">
        <v>23</v>
      </c>
      <c r="F3523" t="s">
        <v>5</v>
      </c>
      <c r="H3523" t="s">
        <v>24</v>
      </c>
      <c r="I3523">
        <v>3816884</v>
      </c>
      <c r="J3523">
        <v>3818194</v>
      </c>
      <c r="K3523" t="s">
        <v>25</v>
      </c>
      <c r="L3523" t="s">
        <v>13543</v>
      </c>
      <c r="M3523" t="s">
        <v>13543</v>
      </c>
      <c r="O3523" t="s">
        <v>8154</v>
      </c>
      <c r="S3523">
        <v>1311</v>
      </c>
      <c r="T3523">
        <v>436</v>
      </c>
    </row>
    <row r="3524" spans="1:20" x14ac:dyDescent="0.25">
      <c r="A3524" t="s">
        <v>13544</v>
      </c>
      <c r="B3524" t="s">
        <v>29</v>
      </c>
      <c r="C3524" t="s">
        <v>30</v>
      </c>
      <c r="D3524" t="s">
        <v>22</v>
      </c>
      <c r="E3524" t="s">
        <v>23</v>
      </c>
      <c r="F3524" t="s">
        <v>5</v>
      </c>
      <c r="H3524" t="s">
        <v>24</v>
      </c>
      <c r="I3524">
        <v>3818253</v>
      </c>
      <c r="J3524">
        <v>3820520</v>
      </c>
      <c r="K3524" t="s">
        <v>25</v>
      </c>
      <c r="L3524" t="s">
        <v>13546</v>
      </c>
      <c r="M3524" t="s">
        <v>13546</v>
      </c>
      <c r="O3524" t="s">
        <v>753</v>
      </c>
      <c r="S3524">
        <v>2268</v>
      </c>
      <c r="T3524">
        <v>755</v>
      </c>
    </row>
    <row r="3525" spans="1:20" x14ac:dyDescent="0.25">
      <c r="A3525" t="s">
        <v>13547</v>
      </c>
      <c r="B3525" t="s">
        <v>29</v>
      </c>
      <c r="C3525" t="s">
        <v>30</v>
      </c>
      <c r="D3525" t="s">
        <v>22</v>
      </c>
      <c r="E3525" t="s">
        <v>23</v>
      </c>
      <c r="F3525" t="s">
        <v>5</v>
      </c>
      <c r="H3525" t="s">
        <v>24</v>
      </c>
      <c r="I3525">
        <v>3820574</v>
      </c>
      <c r="J3525">
        <v>3820909</v>
      </c>
      <c r="K3525" t="s">
        <v>25</v>
      </c>
      <c r="L3525" t="s">
        <v>13549</v>
      </c>
      <c r="M3525" t="s">
        <v>13549</v>
      </c>
      <c r="O3525" t="s">
        <v>56</v>
      </c>
      <c r="S3525">
        <v>336</v>
      </c>
      <c r="T3525">
        <v>111</v>
      </c>
    </row>
    <row r="3526" spans="1:20" x14ac:dyDescent="0.25">
      <c r="A3526" t="s">
        <v>13550</v>
      </c>
      <c r="B3526" t="s">
        <v>29</v>
      </c>
      <c r="C3526" t="s">
        <v>30</v>
      </c>
      <c r="D3526" t="s">
        <v>22</v>
      </c>
      <c r="E3526" t="s">
        <v>23</v>
      </c>
      <c r="F3526" t="s">
        <v>5</v>
      </c>
      <c r="H3526" t="s">
        <v>24</v>
      </c>
      <c r="I3526">
        <v>3822418</v>
      </c>
      <c r="J3526">
        <v>3822972</v>
      </c>
      <c r="K3526" t="s">
        <v>25</v>
      </c>
      <c r="L3526" t="s">
        <v>13552</v>
      </c>
      <c r="M3526" t="s">
        <v>13552</v>
      </c>
      <c r="O3526" t="s">
        <v>56</v>
      </c>
      <c r="S3526">
        <v>555</v>
      </c>
      <c r="T3526">
        <v>184</v>
      </c>
    </row>
    <row r="3527" spans="1:20" x14ac:dyDescent="0.25">
      <c r="A3527" t="s">
        <v>13553</v>
      </c>
      <c r="B3527" t="s">
        <v>29</v>
      </c>
      <c r="C3527" t="s">
        <v>30</v>
      </c>
      <c r="D3527" t="s">
        <v>22</v>
      </c>
      <c r="E3527" t="s">
        <v>23</v>
      </c>
      <c r="F3527" t="s">
        <v>5</v>
      </c>
      <c r="H3527" t="s">
        <v>24</v>
      </c>
      <c r="I3527">
        <v>3822969</v>
      </c>
      <c r="J3527">
        <v>3823313</v>
      </c>
      <c r="K3527" t="s">
        <v>25</v>
      </c>
      <c r="L3527" t="s">
        <v>13555</v>
      </c>
      <c r="M3527" t="s">
        <v>13555</v>
      </c>
      <c r="O3527" t="s">
        <v>56</v>
      </c>
      <c r="S3527">
        <v>345</v>
      </c>
      <c r="T3527">
        <v>114</v>
      </c>
    </row>
    <row r="3528" spans="1:20" x14ac:dyDescent="0.25">
      <c r="A3528" t="s">
        <v>13556</v>
      </c>
      <c r="B3528" t="s">
        <v>29</v>
      </c>
      <c r="C3528" t="s">
        <v>30</v>
      </c>
      <c r="D3528" t="s">
        <v>22</v>
      </c>
      <c r="E3528" t="s">
        <v>23</v>
      </c>
      <c r="F3528" t="s">
        <v>5</v>
      </c>
      <c r="H3528" t="s">
        <v>24</v>
      </c>
      <c r="I3528">
        <v>3823303</v>
      </c>
      <c r="J3528">
        <v>3823998</v>
      </c>
      <c r="K3528" t="s">
        <v>25</v>
      </c>
      <c r="L3528" t="s">
        <v>13558</v>
      </c>
      <c r="M3528" t="s">
        <v>13558</v>
      </c>
      <c r="O3528" t="s">
        <v>56</v>
      </c>
      <c r="S3528">
        <v>696</v>
      </c>
      <c r="T3528">
        <v>231</v>
      </c>
    </row>
    <row r="3529" spans="1:20" x14ac:dyDescent="0.25">
      <c r="A3529" t="s">
        <v>13559</v>
      </c>
      <c r="B3529" t="s">
        <v>29</v>
      </c>
      <c r="C3529" t="s">
        <v>30</v>
      </c>
      <c r="D3529" t="s">
        <v>22</v>
      </c>
      <c r="E3529" t="s">
        <v>23</v>
      </c>
      <c r="F3529" t="s">
        <v>5</v>
      </c>
      <c r="H3529" t="s">
        <v>24</v>
      </c>
      <c r="I3529">
        <v>3824059</v>
      </c>
      <c r="J3529">
        <v>3824331</v>
      </c>
      <c r="K3529" t="s">
        <v>25</v>
      </c>
      <c r="L3529" t="s">
        <v>13561</v>
      </c>
      <c r="M3529" t="s">
        <v>13561</v>
      </c>
      <c r="O3529" t="s">
        <v>56</v>
      </c>
      <c r="S3529">
        <v>273</v>
      </c>
      <c r="T3529">
        <v>90</v>
      </c>
    </row>
    <row r="3530" spans="1:20" x14ac:dyDescent="0.25">
      <c r="A3530" t="s">
        <v>13562</v>
      </c>
      <c r="B3530" t="s">
        <v>29</v>
      </c>
      <c r="C3530" t="s">
        <v>30</v>
      </c>
      <c r="D3530" t="s">
        <v>22</v>
      </c>
      <c r="E3530" t="s">
        <v>23</v>
      </c>
      <c r="F3530" t="s">
        <v>5</v>
      </c>
      <c r="H3530" t="s">
        <v>24</v>
      </c>
      <c r="I3530">
        <v>3824397</v>
      </c>
      <c r="J3530">
        <v>3824870</v>
      </c>
      <c r="K3530" t="s">
        <v>25</v>
      </c>
      <c r="L3530" t="s">
        <v>13564</v>
      </c>
      <c r="M3530" t="s">
        <v>13564</v>
      </c>
      <c r="O3530" t="s">
        <v>56</v>
      </c>
      <c r="S3530">
        <v>474</v>
      </c>
      <c r="T3530">
        <v>157</v>
      </c>
    </row>
    <row r="3531" spans="1:20" x14ac:dyDescent="0.25">
      <c r="A3531" t="s">
        <v>13565</v>
      </c>
      <c r="B3531" t="s">
        <v>29</v>
      </c>
      <c r="C3531" t="s">
        <v>30</v>
      </c>
      <c r="D3531" t="s">
        <v>22</v>
      </c>
      <c r="E3531" t="s">
        <v>23</v>
      </c>
      <c r="F3531" t="s">
        <v>5</v>
      </c>
      <c r="H3531" t="s">
        <v>24</v>
      </c>
      <c r="I3531">
        <v>3824914</v>
      </c>
      <c r="J3531">
        <v>3825054</v>
      </c>
      <c r="K3531" t="s">
        <v>25</v>
      </c>
      <c r="L3531" t="s">
        <v>13566</v>
      </c>
      <c r="M3531" t="s">
        <v>13566</v>
      </c>
      <c r="O3531" t="s">
        <v>56</v>
      </c>
      <c r="S3531">
        <v>141</v>
      </c>
      <c r="T3531">
        <v>46</v>
      </c>
    </row>
    <row r="3532" spans="1:20" x14ac:dyDescent="0.25">
      <c r="A3532" t="s">
        <v>13567</v>
      </c>
      <c r="B3532" t="s">
        <v>29</v>
      </c>
      <c r="C3532" t="s">
        <v>30</v>
      </c>
      <c r="D3532" t="s">
        <v>22</v>
      </c>
      <c r="E3532" t="s">
        <v>23</v>
      </c>
      <c r="F3532" t="s">
        <v>5</v>
      </c>
      <c r="H3532" t="s">
        <v>24</v>
      </c>
      <c r="I3532">
        <v>3825484</v>
      </c>
      <c r="J3532">
        <v>3826290</v>
      </c>
      <c r="K3532" t="s">
        <v>25</v>
      </c>
      <c r="L3532" t="s">
        <v>13569</v>
      </c>
      <c r="M3532" t="s">
        <v>13569</v>
      </c>
      <c r="O3532" t="s">
        <v>56</v>
      </c>
      <c r="S3532">
        <v>807</v>
      </c>
      <c r="T3532">
        <v>268</v>
      </c>
    </row>
    <row r="3533" spans="1:20" x14ac:dyDescent="0.25">
      <c r="A3533" t="s">
        <v>13570</v>
      </c>
      <c r="B3533" t="s">
        <v>29</v>
      </c>
      <c r="C3533" t="s">
        <v>30</v>
      </c>
      <c r="D3533" t="s">
        <v>22</v>
      </c>
      <c r="E3533" t="s">
        <v>23</v>
      </c>
      <c r="F3533" t="s">
        <v>5</v>
      </c>
      <c r="H3533" t="s">
        <v>24</v>
      </c>
      <c r="I3533">
        <v>3826584</v>
      </c>
      <c r="J3533">
        <v>3828098</v>
      </c>
      <c r="K3533" t="s">
        <v>25</v>
      </c>
      <c r="L3533" t="s">
        <v>13572</v>
      </c>
      <c r="M3533" t="s">
        <v>13572</v>
      </c>
      <c r="O3533" t="s">
        <v>4590</v>
      </c>
      <c r="S3533">
        <v>1515</v>
      </c>
      <c r="T3533">
        <v>504</v>
      </c>
    </row>
    <row r="3534" spans="1:20" x14ac:dyDescent="0.25">
      <c r="A3534" t="s">
        <v>13573</v>
      </c>
      <c r="B3534" t="s">
        <v>29</v>
      </c>
      <c r="C3534" t="s">
        <v>30</v>
      </c>
      <c r="D3534" t="s">
        <v>22</v>
      </c>
      <c r="E3534" t="s">
        <v>23</v>
      </c>
      <c r="F3534" t="s">
        <v>5</v>
      </c>
      <c r="H3534" t="s">
        <v>24</v>
      </c>
      <c r="I3534">
        <v>3828101</v>
      </c>
      <c r="J3534">
        <v>3830944</v>
      </c>
      <c r="K3534" t="s">
        <v>25</v>
      </c>
      <c r="L3534" t="s">
        <v>13575</v>
      </c>
      <c r="M3534" t="s">
        <v>13575</v>
      </c>
      <c r="O3534" t="s">
        <v>13576</v>
      </c>
      <c r="S3534">
        <v>2844</v>
      </c>
      <c r="T3534">
        <v>947</v>
      </c>
    </row>
    <row r="3535" spans="1:20" x14ac:dyDescent="0.25">
      <c r="A3535" t="s">
        <v>13577</v>
      </c>
      <c r="B3535" t="s">
        <v>29</v>
      </c>
      <c r="C3535" t="s">
        <v>30</v>
      </c>
      <c r="D3535" t="s">
        <v>22</v>
      </c>
      <c r="E3535" t="s">
        <v>23</v>
      </c>
      <c r="F3535" t="s">
        <v>5</v>
      </c>
      <c r="H3535" t="s">
        <v>24</v>
      </c>
      <c r="I3535">
        <v>3830937</v>
      </c>
      <c r="J3535">
        <v>3831947</v>
      </c>
      <c r="K3535" t="s">
        <v>25</v>
      </c>
      <c r="L3535" t="s">
        <v>13579</v>
      </c>
      <c r="M3535" t="s">
        <v>13579</v>
      </c>
      <c r="O3535" t="s">
        <v>13580</v>
      </c>
      <c r="S3535">
        <v>1011</v>
      </c>
      <c r="T3535">
        <v>336</v>
      </c>
    </row>
    <row r="3536" spans="1:20" x14ac:dyDescent="0.25">
      <c r="A3536" t="s">
        <v>13581</v>
      </c>
      <c r="B3536" t="s">
        <v>29</v>
      </c>
      <c r="C3536" t="s">
        <v>30</v>
      </c>
      <c r="D3536" t="s">
        <v>22</v>
      </c>
      <c r="E3536" t="s">
        <v>23</v>
      </c>
      <c r="F3536" t="s">
        <v>5</v>
      </c>
      <c r="H3536" t="s">
        <v>24</v>
      </c>
      <c r="I3536">
        <v>3831940</v>
      </c>
      <c r="J3536">
        <v>3834021</v>
      </c>
      <c r="K3536" t="s">
        <v>25</v>
      </c>
      <c r="L3536" t="s">
        <v>13583</v>
      </c>
      <c r="M3536" t="s">
        <v>13583</v>
      </c>
      <c r="O3536" t="s">
        <v>13584</v>
      </c>
      <c r="S3536">
        <v>2082</v>
      </c>
      <c r="T3536">
        <v>693</v>
      </c>
    </row>
    <row r="3537" spans="1:21" x14ac:dyDescent="0.25">
      <c r="A3537" t="s">
        <v>13585</v>
      </c>
      <c r="B3537" t="s">
        <v>29</v>
      </c>
      <c r="C3537" t="s">
        <v>1331</v>
      </c>
      <c r="D3537" t="s">
        <v>22</v>
      </c>
      <c r="E3537" t="s">
        <v>23</v>
      </c>
      <c r="F3537" t="s">
        <v>5</v>
      </c>
      <c r="H3537" t="s">
        <v>24</v>
      </c>
      <c r="I3537">
        <v>3834091</v>
      </c>
      <c r="J3537">
        <v>3834330</v>
      </c>
      <c r="K3537" t="s">
        <v>25</v>
      </c>
      <c r="O3537" t="s">
        <v>13587</v>
      </c>
      <c r="S3537">
        <v>240</v>
      </c>
      <c r="U3537" t="s">
        <v>1333</v>
      </c>
    </row>
    <row r="3538" spans="1:21" x14ac:dyDescent="0.25">
      <c r="A3538" t="s">
        <v>13588</v>
      </c>
      <c r="B3538" t="s">
        <v>29</v>
      </c>
      <c r="C3538" t="s">
        <v>30</v>
      </c>
      <c r="D3538" t="s">
        <v>22</v>
      </c>
      <c r="E3538" t="s">
        <v>23</v>
      </c>
      <c r="F3538" t="s">
        <v>5</v>
      </c>
      <c r="H3538" t="s">
        <v>24</v>
      </c>
      <c r="I3538">
        <v>3834454</v>
      </c>
      <c r="J3538">
        <v>3836199</v>
      </c>
      <c r="K3538" t="s">
        <v>25</v>
      </c>
      <c r="L3538" t="s">
        <v>13590</v>
      </c>
      <c r="M3538" t="s">
        <v>13590</v>
      </c>
      <c r="O3538" t="s">
        <v>1871</v>
      </c>
      <c r="S3538">
        <v>1746</v>
      </c>
      <c r="T3538">
        <v>581</v>
      </c>
    </row>
    <row r="3539" spans="1:21" x14ac:dyDescent="0.25">
      <c r="A3539" t="s">
        <v>13591</v>
      </c>
      <c r="B3539" t="s">
        <v>29</v>
      </c>
      <c r="C3539" t="s">
        <v>30</v>
      </c>
      <c r="D3539" t="s">
        <v>22</v>
      </c>
      <c r="E3539" t="s">
        <v>23</v>
      </c>
      <c r="F3539" t="s">
        <v>5</v>
      </c>
      <c r="H3539" t="s">
        <v>24</v>
      </c>
      <c r="I3539">
        <v>3836309</v>
      </c>
      <c r="J3539">
        <v>3837928</v>
      </c>
      <c r="K3539" t="s">
        <v>52</v>
      </c>
      <c r="L3539" t="s">
        <v>13593</v>
      </c>
      <c r="M3539" t="s">
        <v>13593</v>
      </c>
      <c r="O3539" t="s">
        <v>13594</v>
      </c>
      <c r="S3539">
        <v>1620</v>
      </c>
      <c r="T3539">
        <v>539</v>
      </c>
    </row>
    <row r="3540" spans="1:21" x14ac:dyDescent="0.25">
      <c r="A3540" t="s">
        <v>13596</v>
      </c>
      <c r="B3540" t="s">
        <v>29</v>
      </c>
      <c r="C3540" t="s">
        <v>30</v>
      </c>
      <c r="D3540" t="s">
        <v>22</v>
      </c>
      <c r="E3540" t="s">
        <v>23</v>
      </c>
      <c r="F3540" t="s">
        <v>5</v>
      </c>
      <c r="H3540" t="s">
        <v>24</v>
      </c>
      <c r="I3540">
        <v>3838003</v>
      </c>
      <c r="J3540">
        <v>3838452</v>
      </c>
      <c r="K3540" t="s">
        <v>25</v>
      </c>
      <c r="L3540" t="s">
        <v>13598</v>
      </c>
      <c r="M3540" t="s">
        <v>13598</v>
      </c>
      <c r="O3540" t="s">
        <v>13599</v>
      </c>
      <c r="P3540" t="s">
        <v>13595</v>
      </c>
      <c r="S3540">
        <v>450</v>
      </c>
      <c r="T3540">
        <v>149</v>
      </c>
    </row>
    <row r="3541" spans="1:21" x14ac:dyDescent="0.25">
      <c r="A3541" t="s">
        <v>13600</v>
      </c>
      <c r="B3541" t="s">
        <v>29</v>
      </c>
      <c r="C3541" t="s">
        <v>30</v>
      </c>
      <c r="D3541" t="s">
        <v>22</v>
      </c>
      <c r="E3541" t="s">
        <v>23</v>
      </c>
      <c r="F3541" t="s">
        <v>5</v>
      </c>
      <c r="H3541" t="s">
        <v>24</v>
      </c>
      <c r="I3541">
        <v>3838782</v>
      </c>
      <c r="J3541">
        <v>3839261</v>
      </c>
      <c r="K3541" t="s">
        <v>25</v>
      </c>
      <c r="L3541" t="s">
        <v>13602</v>
      </c>
      <c r="M3541" t="s">
        <v>13602</v>
      </c>
      <c r="O3541" t="s">
        <v>56</v>
      </c>
      <c r="S3541">
        <v>480</v>
      </c>
      <c r="T3541">
        <v>159</v>
      </c>
    </row>
    <row r="3542" spans="1:21" x14ac:dyDescent="0.25">
      <c r="A3542" t="s">
        <v>13603</v>
      </c>
      <c r="B3542" t="s">
        <v>29</v>
      </c>
      <c r="C3542" t="s">
        <v>30</v>
      </c>
      <c r="D3542" t="s">
        <v>22</v>
      </c>
      <c r="E3542" t="s">
        <v>23</v>
      </c>
      <c r="F3542" t="s">
        <v>5</v>
      </c>
      <c r="H3542" t="s">
        <v>24</v>
      </c>
      <c r="I3542">
        <v>3839335</v>
      </c>
      <c r="J3542">
        <v>3840231</v>
      </c>
      <c r="K3542" t="s">
        <v>52</v>
      </c>
      <c r="L3542" t="s">
        <v>13605</v>
      </c>
      <c r="M3542" t="s">
        <v>13605</v>
      </c>
      <c r="O3542" t="s">
        <v>56</v>
      </c>
      <c r="S3542">
        <v>897</v>
      </c>
      <c r="T3542">
        <v>298</v>
      </c>
    </row>
    <row r="3543" spans="1:21" x14ac:dyDescent="0.25">
      <c r="A3543" t="s">
        <v>13606</v>
      </c>
      <c r="B3543" t="s">
        <v>29</v>
      </c>
      <c r="C3543" t="s">
        <v>30</v>
      </c>
      <c r="D3543" t="s">
        <v>22</v>
      </c>
      <c r="E3543" t="s">
        <v>23</v>
      </c>
      <c r="F3543" t="s">
        <v>5</v>
      </c>
      <c r="H3543" t="s">
        <v>24</v>
      </c>
      <c r="I3543">
        <v>3840339</v>
      </c>
      <c r="J3543">
        <v>3840956</v>
      </c>
      <c r="K3543" t="s">
        <v>52</v>
      </c>
      <c r="L3543" t="s">
        <v>13608</v>
      </c>
      <c r="M3543" t="s">
        <v>13608</v>
      </c>
      <c r="O3543" t="s">
        <v>56</v>
      </c>
      <c r="S3543">
        <v>618</v>
      </c>
      <c r="T3543">
        <v>205</v>
      </c>
    </row>
    <row r="3544" spans="1:21" x14ac:dyDescent="0.25">
      <c r="A3544" t="s">
        <v>13609</v>
      </c>
      <c r="B3544" t="s">
        <v>29</v>
      </c>
      <c r="C3544" t="s">
        <v>30</v>
      </c>
      <c r="D3544" t="s">
        <v>22</v>
      </c>
      <c r="E3544" t="s">
        <v>23</v>
      </c>
      <c r="F3544" t="s">
        <v>5</v>
      </c>
      <c r="H3544" t="s">
        <v>24</v>
      </c>
      <c r="I3544">
        <v>3841716</v>
      </c>
      <c r="J3544">
        <v>3842486</v>
      </c>
      <c r="K3544" t="s">
        <v>52</v>
      </c>
      <c r="L3544" t="s">
        <v>13611</v>
      </c>
      <c r="M3544" t="s">
        <v>13611</v>
      </c>
      <c r="O3544" t="s">
        <v>56</v>
      </c>
      <c r="S3544">
        <v>771</v>
      </c>
      <c r="T3544">
        <v>256</v>
      </c>
    </row>
    <row r="3545" spans="1:21" x14ac:dyDescent="0.25">
      <c r="A3545" t="s">
        <v>13612</v>
      </c>
      <c r="B3545" t="s">
        <v>29</v>
      </c>
      <c r="C3545" t="s">
        <v>30</v>
      </c>
      <c r="D3545" t="s">
        <v>22</v>
      </c>
      <c r="E3545" t="s">
        <v>23</v>
      </c>
      <c r="F3545" t="s">
        <v>5</v>
      </c>
      <c r="H3545" t="s">
        <v>24</v>
      </c>
      <c r="I3545">
        <v>3842567</v>
      </c>
      <c r="J3545">
        <v>3843040</v>
      </c>
      <c r="K3545" t="s">
        <v>52</v>
      </c>
      <c r="L3545" t="s">
        <v>13613</v>
      </c>
      <c r="M3545" t="s">
        <v>13613</v>
      </c>
      <c r="O3545" t="s">
        <v>56</v>
      </c>
      <c r="S3545">
        <v>474</v>
      </c>
      <c r="T3545">
        <v>157</v>
      </c>
    </row>
    <row r="3546" spans="1:21" x14ac:dyDescent="0.25">
      <c r="A3546" t="s">
        <v>13614</v>
      </c>
      <c r="B3546" t="s">
        <v>29</v>
      </c>
      <c r="C3546" t="s">
        <v>30</v>
      </c>
      <c r="D3546" t="s">
        <v>22</v>
      </c>
      <c r="E3546" t="s">
        <v>23</v>
      </c>
      <c r="F3546" t="s">
        <v>5</v>
      </c>
      <c r="H3546" t="s">
        <v>24</v>
      </c>
      <c r="I3546">
        <v>3843707</v>
      </c>
      <c r="J3546">
        <v>3844141</v>
      </c>
      <c r="K3546" t="s">
        <v>25</v>
      </c>
      <c r="L3546" t="s">
        <v>13616</v>
      </c>
      <c r="M3546" t="s">
        <v>13616</v>
      </c>
      <c r="O3546" t="s">
        <v>13617</v>
      </c>
      <c r="S3546">
        <v>435</v>
      </c>
      <c r="T3546">
        <v>144</v>
      </c>
    </row>
    <row r="3547" spans="1:21" x14ac:dyDescent="0.25">
      <c r="A3547" t="s">
        <v>13618</v>
      </c>
      <c r="B3547" t="s">
        <v>29</v>
      </c>
      <c r="C3547" t="s">
        <v>30</v>
      </c>
      <c r="D3547" t="s">
        <v>22</v>
      </c>
      <c r="E3547" t="s">
        <v>23</v>
      </c>
      <c r="F3547" t="s">
        <v>5</v>
      </c>
      <c r="H3547" t="s">
        <v>24</v>
      </c>
      <c r="I3547">
        <v>3844145</v>
      </c>
      <c r="J3547">
        <v>3846727</v>
      </c>
      <c r="K3547" t="s">
        <v>25</v>
      </c>
      <c r="L3547" t="s">
        <v>13620</v>
      </c>
      <c r="M3547" t="s">
        <v>13620</v>
      </c>
      <c r="O3547" t="s">
        <v>13621</v>
      </c>
      <c r="S3547">
        <v>2583</v>
      </c>
      <c r="T3547">
        <v>860</v>
      </c>
    </row>
    <row r="3548" spans="1:21" x14ac:dyDescent="0.25">
      <c r="A3548" t="s">
        <v>13622</v>
      </c>
      <c r="B3548" t="s">
        <v>29</v>
      </c>
      <c r="C3548" t="s">
        <v>30</v>
      </c>
      <c r="D3548" t="s">
        <v>22</v>
      </c>
      <c r="E3548" t="s">
        <v>23</v>
      </c>
      <c r="F3548" t="s">
        <v>5</v>
      </c>
      <c r="H3548" t="s">
        <v>24</v>
      </c>
      <c r="I3548">
        <v>3846845</v>
      </c>
      <c r="J3548">
        <v>3847294</v>
      </c>
      <c r="K3548" t="s">
        <v>25</v>
      </c>
      <c r="L3548" t="s">
        <v>13624</v>
      </c>
      <c r="M3548" t="s">
        <v>13624</v>
      </c>
      <c r="O3548" t="s">
        <v>7227</v>
      </c>
      <c r="S3548">
        <v>450</v>
      </c>
      <c r="T3548">
        <v>149</v>
      </c>
    </row>
    <row r="3549" spans="1:21" x14ac:dyDescent="0.25">
      <c r="A3549" t="s">
        <v>13625</v>
      </c>
      <c r="B3549" t="s">
        <v>29</v>
      </c>
      <c r="C3549" t="s">
        <v>30</v>
      </c>
      <c r="D3549" t="s">
        <v>22</v>
      </c>
      <c r="E3549" t="s">
        <v>23</v>
      </c>
      <c r="F3549" t="s">
        <v>5</v>
      </c>
      <c r="H3549" t="s">
        <v>24</v>
      </c>
      <c r="I3549">
        <v>3847431</v>
      </c>
      <c r="J3549">
        <v>3849149</v>
      </c>
      <c r="K3549" t="s">
        <v>25</v>
      </c>
      <c r="L3549" t="s">
        <v>13627</v>
      </c>
      <c r="M3549" t="s">
        <v>13627</v>
      </c>
      <c r="O3549" t="s">
        <v>220</v>
      </c>
      <c r="S3549">
        <v>1719</v>
      </c>
      <c r="T3549">
        <v>572</v>
      </c>
    </row>
    <row r="3550" spans="1:21" x14ac:dyDescent="0.25">
      <c r="A3550" t="s">
        <v>13628</v>
      </c>
      <c r="B3550" t="s">
        <v>29</v>
      </c>
      <c r="C3550" t="s">
        <v>30</v>
      </c>
      <c r="D3550" t="s">
        <v>22</v>
      </c>
      <c r="E3550" t="s">
        <v>23</v>
      </c>
      <c r="F3550" t="s">
        <v>5</v>
      </c>
      <c r="H3550" t="s">
        <v>24</v>
      </c>
      <c r="I3550">
        <v>3849221</v>
      </c>
      <c r="J3550">
        <v>3851203</v>
      </c>
      <c r="K3550" t="s">
        <v>25</v>
      </c>
      <c r="L3550" t="s">
        <v>13630</v>
      </c>
      <c r="M3550" t="s">
        <v>13630</v>
      </c>
      <c r="O3550" t="s">
        <v>13631</v>
      </c>
      <c r="S3550">
        <v>1983</v>
      </c>
      <c r="T3550">
        <v>660</v>
      </c>
    </row>
    <row r="3551" spans="1:21" x14ac:dyDescent="0.25">
      <c r="A3551" t="s">
        <v>13632</v>
      </c>
      <c r="B3551" t="s">
        <v>29</v>
      </c>
      <c r="C3551" t="s">
        <v>30</v>
      </c>
      <c r="D3551" t="s">
        <v>22</v>
      </c>
      <c r="E3551" t="s">
        <v>23</v>
      </c>
      <c r="F3551" t="s">
        <v>5</v>
      </c>
      <c r="H3551" t="s">
        <v>24</v>
      </c>
      <c r="I3551">
        <v>3851265</v>
      </c>
      <c r="J3551">
        <v>3851462</v>
      </c>
      <c r="K3551" t="s">
        <v>25</v>
      </c>
      <c r="L3551" t="s">
        <v>13634</v>
      </c>
      <c r="M3551" t="s">
        <v>13634</v>
      </c>
      <c r="O3551" t="s">
        <v>56</v>
      </c>
      <c r="S3551">
        <v>198</v>
      </c>
      <c r="T3551">
        <v>65</v>
      </c>
    </row>
    <row r="3552" spans="1:21" x14ac:dyDescent="0.25">
      <c r="A3552" t="s">
        <v>13635</v>
      </c>
      <c r="B3552" t="s">
        <v>29</v>
      </c>
      <c r="C3552" t="s">
        <v>30</v>
      </c>
      <c r="D3552" t="s">
        <v>22</v>
      </c>
      <c r="E3552" t="s">
        <v>23</v>
      </c>
      <c r="F3552" t="s">
        <v>5</v>
      </c>
      <c r="H3552" t="s">
        <v>24</v>
      </c>
      <c r="I3552">
        <v>3851475</v>
      </c>
      <c r="J3552">
        <v>3852386</v>
      </c>
      <c r="K3552" t="s">
        <v>52</v>
      </c>
      <c r="L3552" t="s">
        <v>13637</v>
      </c>
      <c r="M3552" t="s">
        <v>13637</v>
      </c>
      <c r="O3552" t="s">
        <v>6276</v>
      </c>
      <c r="S3552">
        <v>912</v>
      </c>
      <c r="T3552">
        <v>303</v>
      </c>
    </row>
    <row r="3553" spans="1:20" x14ac:dyDescent="0.25">
      <c r="A3553" t="s">
        <v>13638</v>
      </c>
      <c r="B3553" t="s">
        <v>29</v>
      </c>
      <c r="C3553" t="s">
        <v>30</v>
      </c>
      <c r="D3553" t="s">
        <v>22</v>
      </c>
      <c r="E3553" t="s">
        <v>23</v>
      </c>
      <c r="F3553" t="s">
        <v>5</v>
      </c>
      <c r="H3553" t="s">
        <v>24</v>
      </c>
      <c r="I3553">
        <v>3852566</v>
      </c>
      <c r="J3553">
        <v>3853717</v>
      </c>
      <c r="K3553" t="s">
        <v>25</v>
      </c>
      <c r="L3553" t="s">
        <v>13640</v>
      </c>
      <c r="M3553" t="s">
        <v>13640</v>
      </c>
      <c r="O3553" t="s">
        <v>419</v>
      </c>
      <c r="S3553">
        <v>1152</v>
      </c>
      <c r="T3553">
        <v>383</v>
      </c>
    </row>
    <row r="3554" spans="1:20" x14ac:dyDescent="0.25">
      <c r="A3554" t="s">
        <v>13641</v>
      </c>
      <c r="B3554" t="s">
        <v>29</v>
      </c>
      <c r="C3554" t="s">
        <v>30</v>
      </c>
      <c r="D3554" t="s">
        <v>22</v>
      </c>
      <c r="E3554" t="s">
        <v>23</v>
      </c>
      <c r="F3554" t="s">
        <v>5</v>
      </c>
      <c r="H3554" t="s">
        <v>24</v>
      </c>
      <c r="I3554">
        <v>3853880</v>
      </c>
      <c r="J3554">
        <v>3854791</v>
      </c>
      <c r="K3554" t="s">
        <v>25</v>
      </c>
      <c r="L3554" t="s">
        <v>13643</v>
      </c>
      <c r="M3554" t="s">
        <v>13643</v>
      </c>
      <c r="O3554" t="s">
        <v>527</v>
      </c>
      <c r="S3554">
        <v>912</v>
      </c>
      <c r="T3554">
        <v>303</v>
      </c>
    </row>
    <row r="3555" spans="1:20" x14ac:dyDescent="0.25">
      <c r="A3555" t="s">
        <v>13644</v>
      </c>
      <c r="B3555" t="s">
        <v>29</v>
      </c>
      <c r="C3555" t="s">
        <v>30</v>
      </c>
      <c r="D3555" t="s">
        <v>22</v>
      </c>
      <c r="E3555" t="s">
        <v>23</v>
      </c>
      <c r="F3555" t="s">
        <v>5</v>
      </c>
      <c r="H3555" t="s">
        <v>24</v>
      </c>
      <c r="I3555">
        <v>3854908</v>
      </c>
      <c r="J3555">
        <v>3856125</v>
      </c>
      <c r="K3555" t="s">
        <v>25</v>
      </c>
      <c r="L3555" t="s">
        <v>13646</v>
      </c>
      <c r="M3555" t="s">
        <v>13646</v>
      </c>
      <c r="O3555" t="s">
        <v>13647</v>
      </c>
      <c r="S3555">
        <v>1218</v>
      </c>
      <c r="T3555">
        <v>405</v>
      </c>
    </row>
    <row r="3556" spans="1:20" x14ac:dyDescent="0.25">
      <c r="A3556" t="s">
        <v>13649</v>
      </c>
      <c r="B3556" t="s">
        <v>29</v>
      </c>
      <c r="C3556" t="s">
        <v>30</v>
      </c>
      <c r="D3556" t="s">
        <v>22</v>
      </c>
      <c r="E3556" t="s">
        <v>23</v>
      </c>
      <c r="F3556" t="s">
        <v>5</v>
      </c>
      <c r="H3556" t="s">
        <v>24</v>
      </c>
      <c r="I3556">
        <v>3856246</v>
      </c>
      <c r="J3556">
        <v>3856743</v>
      </c>
      <c r="K3556" t="s">
        <v>25</v>
      </c>
      <c r="L3556" t="s">
        <v>13651</v>
      </c>
      <c r="M3556" t="s">
        <v>13651</v>
      </c>
      <c r="O3556" t="s">
        <v>13652</v>
      </c>
      <c r="P3556" t="s">
        <v>13648</v>
      </c>
      <c r="S3556">
        <v>498</v>
      </c>
      <c r="T3556">
        <v>165</v>
      </c>
    </row>
    <row r="3557" spans="1:20" x14ac:dyDescent="0.25">
      <c r="A3557" t="s">
        <v>13653</v>
      </c>
      <c r="B3557" t="s">
        <v>29</v>
      </c>
      <c r="C3557" t="s">
        <v>30</v>
      </c>
      <c r="D3557" t="s">
        <v>22</v>
      </c>
      <c r="E3557" t="s">
        <v>23</v>
      </c>
      <c r="F3557" t="s">
        <v>5</v>
      </c>
      <c r="H3557" t="s">
        <v>24</v>
      </c>
      <c r="I3557">
        <v>3857037</v>
      </c>
      <c r="J3557">
        <v>3858311</v>
      </c>
      <c r="K3557" t="s">
        <v>25</v>
      </c>
      <c r="L3557" t="s">
        <v>13655</v>
      </c>
      <c r="M3557" t="s">
        <v>13655</v>
      </c>
      <c r="O3557" t="s">
        <v>231</v>
      </c>
      <c r="S3557">
        <v>1275</v>
      </c>
      <c r="T3557">
        <v>424</v>
      </c>
    </row>
    <row r="3558" spans="1:20" x14ac:dyDescent="0.25">
      <c r="A3558" t="s">
        <v>13656</v>
      </c>
      <c r="B3558" t="s">
        <v>29</v>
      </c>
      <c r="C3558" t="s">
        <v>30</v>
      </c>
      <c r="D3558" t="s">
        <v>22</v>
      </c>
      <c r="E3558" t="s">
        <v>23</v>
      </c>
      <c r="F3558" t="s">
        <v>5</v>
      </c>
      <c r="H3558" t="s">
        <v>24</v>
      </c>
      <c r="I3558">
        <v>3858315</v>
      </c>
      <c r="J3558">
        <v>3858740</v>
      </c>
      <c r="K3558" t="s">
        <v>52</v>
      </c>
      <c r="L3558" t="s">
        <v>13658</v>
      </c>
      <c r="M3558" t="s">
        <v>13658</v>
      </c>
      <c r="O3558" t="s">
        <v>3171</v>
      </c>
      <c r="S3558">
        <v>426</v>
      </c>
      <c r="T3558">
        <v>141</v>
      </c>
    </row>
    <row r="3559" spans="1:20" x14ac:dyDescent="0.25">
      <c r="A3559" t="s">
        <v>13659</v>
      </c>
      <c r="B3559" t="s">
        <v>29</v>
      </c>
      <c r="C3559" t="s">
        <v>30</v>
      </c>
      <c r="D3559" t="s">
        <v>22</v>
      </c>
      <c r="E3559" t="s">
        <v>23</v>
      </c>
      <c r="F3559" t="s">
        <v>5</v>
      </c>
      <c r="H3559" t="s">
        <v>24</v>
      </c>
      <c r="I3559">
        <v>3859036</v>
      </c>
      <c r="J3559">
        <v>3860673</v>
      </c>
      <c r="K3559" t="s">
        <v>25</v>
      </c>
      <c r="L3559" t="s">
        <v>13661</v>
      </c>
      <c r="M3559" t="s">
        <v>13661</v>
      </c>
      <c r="O3559" t="s">
        <v>947</v>
      </c>
      <c r="S3559">
        <v>1638</v>
      </c>
      <c r="T3559">
        <v>545</v>
      </c>
    </row>
    <row r="3560" spans="1:20" x14ac:dyDescent="0.25">
      <c r="A3560" t="s">
        <v>13662</v>
      </c>
      <c r="B3560" t="s">
        <v>29</v>
      </c>
      <c r="C3560" t="s">
        <v>30</v>
      </c>
      <c r="D3560" t="s">
        <v>22</v>
      </c>
      <c r="E3560" t="s">
        <v>23</v>
      </c>
      <c r="F3560" t="s">
        <v>5</v>
      </c>
      <c r="H3560" t="s">
        <v>24</v>
      </c>
      <c r="I3560">
        <v>3860676</v>
      </c>
      <c r="J3560">
        <v>3860834</v>
      </c>
      <c r="K3560" t="s">
        <v>52</v>
      </c>
      <c r="L3560" t="s">
        <v>13664</v>
      </c>
      <c r="M3560" t="s">
        <v>13664</v>
      </c>
      <c r="O3560" t="s">
        <v>13665</v>
      </c>
      <c r="S3560">
        <v>159</v>
      </c>
      <c r="T3560">
        <v>52</v>
      </c>
    </row>
    <row r="3561" spans="1:20" x14ac:dyDescent="0.25">
      <c r="A3561" t="s">
        <v>13666</v>
      </c>
      <c r="B3561" t="s">
        <v>29</v>
      </c>
      <c r="C3561" t="s">
        <v>30</v>
      </c>
      <c r="D3561" t="s">
        <v>22</v>
      </c>
      <c r="E3561" t="s">
        <v>23</v>
      </c>
      <c r="F3561" t="s">
        <v>5</v>
      </c>
      <c r="H3561" t="s">
        <v>24</v>
      </c>
      <c r="I3561">
        <v>3861027</v>
      </c>
      <c r="J3561">
        <v>3862472</v>
      </c>
      <c r="K3561" t="s">
        <v>25</v>
      </c>
      <c r="L3561" t="s">
        <v>13668</v>
      </c>
      <c r="M3561" t="s">
        <v>13668</v>
      </c>
      <c r="O3561" t="s">
        <v>3464</v>
      </c>
      <c r="S3561">
        <v>1446</v>
      </c>
      <c r="T3561">
        <v>481</v>
      </c>
    </row>
    <row r="3562" spans="1:20" x14ac:dyDescent="0.25">
      <c r="A3562" t="s">
        <v>13669</v>
      </c>
      <c r="B3562" t="s">
        <v>29</v>
      </c>
      <c r="C3562" t="s">
        <v>30</v>
      </c>
      <c r="D3562" t="s">
        <v>22</v>
      </c>
      <c r="E3562" t="s">
        <v>23</v>
      </c>
      <c r="F3562" t="s">
        <v>5</v>
      </c>
      <c r="H3562" t="s">
        <v>24</v>
      </c>
      <c r="I3562">
        <v>3862490</v>
      </c>
      <c r="J3562">
        <v>3863485</v>
      </c>
      <c r="K3562" t="s">
        <v>25</v>
      </c>
      <c r="L3562" t="s">
        <v>13671</v>
      </c>
      <c r="M3562" t="s">
        <v>13671</v>
      </c>
      <c r="O3562" t="s">
        <v>4386</v>
      </c>
      <c r="S3562">
        <v>996</v>
      </c>
      <c r="T3562">
        <v>331</v>
      </c>
    </row>
    <row r="3563" spans="1:20" x14ac:dyDescent="0.25">
      <c r="A3563" t="s">
        <v>13672</v>
      </c>
      <c r="B3563" t="s">
        <v>29</v>
      </c>
      <c r="C3563" t="s">
        <v>30</v>
      </c>
      <c r="D3563" t="s">
        <v>22</v>
      </c>
      <c r="E3563" t="s">
        <v>23</v>
      </c>
      <c r="F3563" t="s">
        <v>5</v>
      </c>
      <c r="H3563" t="s">
        <v>24</v>
      </c>
      <c r="I3563">
        <v>3863478</v>
      </c>
      <c r="J3563">
        <v>3864035</v>
      </c>
      <c r="K3563" t="s">
        <v>25</v>
      </c>
      <c r="L3563" t="s">
        <v>13674</v>
      </c>
      <c r="M3563" t="s">
        <v>13674</v>
      </c>
      <c r="O3563" t="s">
        <v>13675</v>
      </c>
      <c r="S3563">
        <v>558</v>
      </c>
      <c r="T3563">
        <v>185</v>
      </c>
    </row>
    <row r="3564" spans="1:20" x14ac:dyDescent="0.25">
      <c r="A3564" t="s">
        <v>13676</v>
      </c>
      <c r="B3564" t="s">
        <v>29</v>
      </c>
      <c r="C3564" t="s">
        <v>30</v>
      </c>
      <c r="D3564" t="s">
        <v>22</v>
      </c>
      <c r="E3564" t="s">
        <v>23</v>
      </c>
      <c r="F3564" t="s">
        <v>5</v>
      </c>
      <c r="H3564" t="s">
        <v>24</v>
      </c>
      <c r="I3564">
        <v>3864023</v>
      </c>
      <c r="J3564">
        <v>3865204</v>
      </c>
      <c r="K3564" t="s">
        <v>52</v>
      </c>
      <c r="L3564" t="s">
        <v>13678</v>
      </c>
      <c r="M3564" t="s">
        <v>13678</v>
      </c>
      <c r="O3564" t="s">
        <v>13679</v>
      </c>
      <c r="S3564">
        <v>1182</v>
      </c>
      <c r="T3564">
        <v>393</v>
      </c>
    </row>
    <row r="3565" spans="1:20" x14ac:dyDescent="0.25">
      <c r="A3565" t="s">
        <v>13680</v>
      </c>
      <c r="B3565" t="s">
        <v>29</v>
      </c>
      <c r="C3565" t="s">
        <v>30</v>
      </c>
      <c r="D3565" t="s">
        <v>22</v>
      </c>
      <c r="E3565" t="s">
        <v>23</v>
      </c>
      <c r="F3565" t="s">
        <v>5</v>
      </c>
      <c r="H3565" t="s">
        <v>24</v>
      </c>
      <c r="I3565">
        <v>3865391</v>
      </c>
      <c r="J3565">
        <v>3866278</v>
      </c>
      <c r="K3565" t="s">
        <v>25</v>
      </c>
      <c r="L3565" t="s">
        <v>13682</v>
      </c>
      <c r="M3565" t="s">
        <v>13682</v>
      </c>
      <c r="O3565" t="s">
        <v>5346</v>
      </c>
      <c r="S3565">
        <v>888</v>
      </c>
      <c r="T3565">
        <v>295</v>
      </c>
    </row>
    <row r="3566" spans="1:20" x14ac:dyDescent="0.25">
      <c r="A3566" t="s">
        <v>13683</v>
      </c>
      <c r="B3566" t="s">
        <v>29</v>
      </c>
      <c r="C3566" t="s">
        <v>30</v>
      </c>
      <c r="D3566" t="s">
        <v>22</v>
      </c>
      <c r="E3566" t="s">
        <v>23</v>
      </c>
      <c r="F3566" t="s">
        <v>5</v>
      </c>
      <c r="H3566" t="s">
        <v>24</v>
      </c>
      <c r="I3566">
        <v>3866307</v>
      </c>
      <c r="J3566">
        <v>3867197</v>
      </c>
      <c r="K3566" t="s">
        <v>25</v>
      </c>
      <c r="L3566" t="s">
        <v>13685</v>
      </c>
      <c r="M3566" t="s">
        <v>13685</v>
      </c>
      <c r="O3566" t="s">
        <v>13686</v>
      </c>
      <c r="S3566">
        <v>891</v>
      </c>
      <c r="T3566">
        <v>296</v>
      </c>
    </row>
    <row r="3567" spans="1:20" x14ac:dyDescent="0.25">
      <c r="A3567" t="s">
        <v>13687</v>
      </c>
      <c r="B3567" t="s">
        <v>29</v>
      </c>
      <c r="C3567" t="s">
        <v>30</v>
      </c>
      <c r="D3567" t="s">
        <v>22</v>
      </c>
      <c r="E3567" t="s">
        <v>23</v>
      </c>
      <c r="F3567" t="s">
        <v>5</v>
      </c>
      <c r="H3567" t="s">
        <v>24</v>
      </c>
      <c r="I3567">
        <v>3867352</v>
      </c>
      <c r="J3567">
        <v>3869853</v>
      </c>
      <c r="K3567" t="s">
        <v>25</v>
      </c>
      <c r="L3567" t="s">
        <v>13689</v>
      </c>
      <c r="M3567" t="s">
        <v>13689</v>
      </c>
      <c r="O3567" t="s">
        <v>10188</v>
      </c>
      <c r="S3567">
        <v>2502</v>
      </c>
      <c r="T3567">
        <v>833</v>
      </c>
    </row>
    <row r="3568" spans="1:20" x14ac:dyDescent="0.25">
      <c r="A3568" t="s">
        <v>13690</v>
      </c>
      <c r="B3568" t="s">
        <v>29</v>
      </c>
      <c r="C3568" t="s">
        <v>30</v>
      </c>
      <c r="D3568" t="s">
        <v>22</v>
      </c>
      <c r="E3568" t="s">
        <v>23</v>
      </c>
      <c r="F3568" t="s">
        <v>5</v>
      </c>
      <c r="H3568" t="s">
        <v>24</v>
      </c>
      <c r="I3568">
        <v>3869882</v>
      </c>
      <c r="J3568">
        <v>3870829</v>
      </c>
      <c r="K3568" t="s">
        <v>52</v>
      </c>
      <c r="L3568" t="s">
        <v>13692</v>
      </c>
      <c r="M3568" t="s">
        <v>13692</v>
      </c>
      <c r="O3568" t="s">
        <v>527</v>
      </c>
      <c r="S3568">
        <v>948</v>
      </c>
      <c r="T3568">
        <v>315</v>
      </c>
    </row>
    <row r="3569" spans="1:20" x14ac:dyDescent="0.25">
      <c r="A3569" t="s">
        <v>13693</v>
      </c>
      <c r="B3569" t="s">
        <v>29</v>
      </c>
      <c r="C3569" t="s">
        <v>30</v>
      </c>
      <c r="D3569" t="s">
        <v>22</v>
      </c>
      <c r="E3569" t="s">
        <v>23</v>
      </c>
      <c r="F3569" t="s">
        <v>5</v>
      </c>
      <c r="H3569" t="s">
        <v>24</v>
      </c>
      <c r="I3569">
        <v>3871074</v>
      </c>
      <c r="J3569">
        <v>3872045</v>
      </c>
      <c r="K3569" t="s">
        <v>25</v>
      </c>
      <c r="L3569" t="s">
        <v>13695</v>
      </c>
      <c r="M3569" t="s">
        <v>13695</v>
      </c>
      <c r="O3569" t="s">
        <v>805</v>
      </c>
      <c r="S3569">
        <v>972</v>
      </c>
      <c r="T3569">
        <v>323</v>
      </c>
    </row>
    <row r="3570" spans="1:20" x14ac:dyDescent="0.25">
      <c r="A3570" t="s">
        <v>13696</v>
      </c>
      <c r="B3570" t="s">
        <v>29</v>
      </c>
      <c r="C3570" t="s">
        <v>30</v>
      </c>
      <c r="D3570" t="s">
        <v>22</v>
      </c>
      <c r="E3570" t="s">
        <v>23</v>
      </c>
      <c r="F3570" t="s">
        <v>5</v>
      </c>
      <c r="H3570" t="s">
        <v>24</v>
      </c>
      <c r="I3570">
        <v>3871970</v>
      </c>
      <c r="J3570">
        <v>3872545</v>
      </c>
      <c r="K3570" t="s">
        <v>52</v>
      </c>
      <c r="L3570" t="s">
        <v>13698</v>
      </c>
      <c r="M3570" t="s">
        <v>13698</v>
      </c>
      <c r="O3570" t="s">
        <v>13699</v>
      </c>
      <c r="S3570">
        <v>576</v>
      </c>
      <c r="T3570">
        <v>191</v>
      </c>
    </row>
    <row r="3571" spans="1:20" x14ac:dyDescent="0.25">
      <c r="A3571" t="s">
        <v>13700</v>
      </c>
      <c r="B3571" t="s">
        <v>29</v>
      </c>
      <c r="C3571" t="s">
        <v>30</v>
      </c>
      <c r="D3571" t="s">
        <v>22</v>
      </c>
      <c r="E3571" t="s">
        <v>23</v>
      </c>
      <c r="F3571" t="s">
        <v>5</v>
      </c>
      <c r="H3571" t="s">
        <v>24</v>
      </c>
      <c r="I3571">
        <v>3872581</v>
      </c>
      <c r="J3571">
        <v>3873213</v>
      </c>
      <c r="K3571" t="s">
        <v>52</v>
      </c>
      <c r="L3571" t="s">
        <v>13702</v>
      </c>
      <c r="M3571" t="s">
        <v>13702</v>
      </c>
      <c r="O3571" t="s">
        <v>13703</v>
      </c>
      <c r="S3571">
        <v>633</v>
      </c>
      <c r="T3571">
        <v>210</v>
      </c>
    </row>
    <row r="3572" spans="1:20" x14ac:dyDescent="0.25">
      <c r="A3572" t="s">
        <v>13705</v>
      </c>
      <c r="B3572" t="s">
        <v>29</v>
      </c>
      <c r="C3572" t="s">
        <v>30</v>
      </c>
      <c r="D3572" t="s">
        <v>22</v>
      </c>
      <c r="E3572" t="s">
        <v>23</v>
      </c>
      <c r="F3572" t="s">
        <v>5</v>
      </c>
      <c r="H3572" t="s">
        <v>24</v>
      </c>
      <c r="I3572">
        <v>3873299</v>
      </c>
      <c r="J3572">
        <v>3874297</v>
      </c>
      <c r="K3572" t="s">
        <v>52</v>
      </c>
      <c r="L3572" t="s">
        <v>13707</v>
      </c>
      <c r="M3572" t="s">
        <v>13707</v>
      </c>
      <c r="O3572" t="s">
        <v>13708</v>
      </c>
      <c r="P3572" t="s">
        <v>13704</v>
      </c>
      <c r="S3572">
        <v>999</v>
      </c>
      <c r="T3572">
        <v>332</v>
      </c>
    </row>
    <row r="3573" spans="1:20" x14ac:dyDescent="0.25">
      <c r="A3573" t="s">
        <v>13709</v>
      </c>
      <c r="B3573" t="s">
        <v>29</v>
      </c>
      <c r="C3573" t="s">
        <v>30</v>
      </c>
      <c r="D3573" t="s">
        <v>22</v>
      </c>
      <c r="E3573" t="s">
        <v>23</v>
      </c>
      <c r="F3573" t="s">
        <v>5</v>
      </c>
      <c r="H3573" t="s">
        <v>24</v>
      </c>
      <c r="I3573">
        <v>3874393</v>
      </c>
      <c r="J3573">
        <v>3875535</v>
      </c>
      <c r="K3573" t="s">
        <v>52</v>
      </c>
      <c r="L3573" t="s">
        <v>13711</v>
      </c>
      <c r="M3573" t="s">
        <v>13711</v>
      </c>
      <c r="O3573" t="s">
        <v>10462</v>
      </c>
      <c r="S3573">
        <v>1143</v>
      </c>
      <c r="T3573">
        <v>380</v>
      </c>
    </row>
    <row r="3574" spans="1:20" x14ac:dyDescent="0.25">
      <c r="A3574" t="s">
        <v>13712</v>
      </c>
      <c r="B3574" t="s">
        <v>29</v>
      </c>
      <c r="C3574" t="s">
        <v>30</v>
      </c>
      <c r="D3574" t="s">
        <v>22</v>
      </c>
      <c r="E3574" t="s">
        <v>23</v>
      </c>
      <c r="F3574" t="s">
        <v>5</v>
      </c>
      <c r="H3574" t="s">
        <v>24</v>
      </c>
      <c r="I3574">
        <v>3875739</v>
      </c>
      <c r="J3574">
        <v>3877322</v>
      </c>
      <c r="K3574" t="s">
        <v>52</v>
      </c>
      <c r="L3574" t="s">
        <v>13714</v>
      </c>
      <c r="M3574" t="s">
        <v>13714</v>
      </c>
      <c r="O3574" t="s">
        <v>538</v>
      </c>
      <c r="S3574">
        <v>1584</v>
      </c>
      <c r="T3574">
        <v>527</v>
      </c>
    </row>
    <row r="3575" spans="1:20" x14ac:dyDescent="0.25">
      <c r="A3575" t="s">
        <v>13715</v>
      </c>
      <c r="B3575" t="s">
        <v>29</v>
      </c>
      <c r="C3575" t="s">
        <v>30</v>
      </c>
      <c r="D3575" t="s">
        <v>22</v>
      </c>
      <c r="E3575" t="s">
        <v>23</v>
      </c>
      <c r="F3575" t="s">
        <v>5</v>
      </c>
      <c r="H3575" t="s">
        <v>24</v>
      </c>
      <c r="I3575">
        <v>3877492</v>
      </c>
      <c r="J3575">
        <v>3878130</v>
      </c>
      <c r="K3575" t="s">
        <v>25</v>
      </c>
      <c r="L3575" t="s">
        <v>13717</v>
      </c>
      <c r="M3575" t="s">
        <v>13717</v>
      </c>
      <c r="O3575" t="s">
        <v>5181</v>
      </c>
      <c r="S3575">
        <v>639</v>
      </c>
      <c r="T3575">
        <v>212</v>
      </c>
    </row>
    <row r="3576" spans="1:20" x14ac:dyDescent="0.25">
      <c r="A3576" t="s">
        <v>13719</v>
      </c>
      <c r="B3576" t="s">
        <v>29</v>
      </c>
      <c r="C3576" t="s">
        <v>30</v>
      </c>
      <c r="D3576" t="s">
        <v>22</v>
      </c>
      <c r="E3576" t="s">
        <v>23</v>
      </c>
      <c r="F3576" t="s">
        <v>5</v>
      </c>
      <c r="H3576" t="s">
        <v>24</v>
      </c>
      <c r="I3576">
        <v>3878155</v>
      </c>
      <c r="J3576">
        <v>3878466</v>
      </c>
      <c r="K3576" t="s">
        <v>52</v>
      </c>
      <c r="L3576" t="s">
        <v>13720</v>
      </c>
      <c r="M3576" t="s">
        <v>13720</v>
      </c>
      <c r="O3576" t="s">
        <v>11839</v>
      </c>
      <c r="P3576" t="s">
        <v>13718</v>
      </c>
      <c r="S3576">
        <v>312</v>
      </c>
      <c r="T3576">
        <v>103</v>
      </c>
    </row>
    <row r="3577" spans="1:20" x14ac:dyDescent="0.25">
      <c r="A3577" t="s">
        <v>13721</v>
      </c>
      <c r="B3577" t="s">
        <v>29</v>
      </c>
      <c r="C3577" t="s">
        <v>30</v>
      </c>
      <c r="D3577" t="s">
        <v>22</v>
      </c>
      <c r="E3577" t="s">
        <v>23</v>
      </c>
      <c r="F3577" t="s">
        <v>5</v>
      </c>
      <c r="H3577" t="s">
        <v>24</v>
      </c>
      <c r="I3577">
        <v>3878617</v>
      </c>
      <c r="J3577">
        <v>3879729</v>
      </c>
      <c r="K3577" t="s">
        <v>52</v>
      </c>
      <c r="L3577" t="s">
        <v>13723</v>
      </c>
      <c r="M3577" t="s">
        <v>13723</v>
      </c>
      <c r="O3577" t="s">
        <v>13724</v>
      </c>
      <c r="S3577">
        <v>1113</v>
      </c>
      <c r="T3577">
        <v>370</v>
      </c>
    </row>
    <row r="3578" spans="1:20" x14ac:dyDescent="0.25">
      <c r="A3578" t="s">
        <v>13725</v>
      </c>
      <c r="B3578" t="s">
        <v>29</v>
      </c>
      <c r="C3578" t="s">
        <v>30</v>
      </c>
      <c r="D3578" t="s">
        <v>22</v>
      </c>
      <c r="E3578" t="s">
        <v>23</v>
      </c>
      <c r="F3578" t="s">
        <v>5</v>
      </c>
      <c r="H3578" t="s">
        <v>24</v>
      </c>
      <c r="I3578">
        <v>3879819</v>
      </c>
      <c r="J3578">
        <v>3880289</v>
      </c>
      <c r="K3578" t="s">
        <v>25</v>
      </c>
      <c r="L3578" t="s">
        <v>13727</v>
      </c>
      <c r="M3578" t="s">
        <v>13727</v>
      </c>
      <c r="O3578" t="s">
        <v>1654</v>
      </c>
      <c r="S3578">
        <v>471</v>
      </c>
      <c r="T3578">
        <v>156</v>
      </c>
    </row>
    <row r="3579" spans="1:20" x14ac:dyDescent="0.25">
      <c r="A3579" t="s">
        <v>13728</v>
      </c>
      <c r="B3579" t="s">
        <v>29</v>
      </c>
      <c r="C3579" t="s">
        <v>30</v>
      </c>
      <c r="D3579" t="s">
        <v>22</v>
      </c>
      <c r="E3579" t="s">
        <v>23</v>
      </c>
      <c r="F3579" t="s">
        <v>5</v>
      </c>
      <c r="H3579" t="s">
        <v>24</v>
      </c>
      <c r="I3579">
        <v>3880447</v>
      </c>
      <c r="J3579">
        <v>3881160</v>
      </c>
      <c r="K3579" t="s">
        <v>25</v>
      </c>
      <c r="L3579" t="s">
        <v>13730</v>
      </c>
      <c r="M3579" t="s">
        <v>13730</v>
      </c>
      <c r="O3579" t="s">
        <v>6265</v>
      </c>
      <c r="S3579">
        <v>714</v>
      </c>
      <c r="T3579">
        <v>237</v>
      </c>
    </row>
    <row r="3580" spans="1:20" x14ac:dyDescent="0.25">
      <c r="A3580" t="s">
        <v>13731</v>
      </c>
      <c r="B3580" t="s">
        <v>29</v>
      </c>
      <c r="C3580" t="s">
        <v>30</v>
      </c>
      <c r="D3580" t="s">
        <v>22</v>
      </c>
      <c r="E3580" t="s">
        <v>23</v>
      </c>
      <c r="F3580" t="s">
        <v>5</v>
      </c>
      <c r="H3580" t="s">
        <v>24</v>
      </c>
      <c r="I3580">
        <v>3881262</v>
      </c>
      <c r="J3580">
        <v>3882593</v>
      </c>
      <c r="K3580" t="s">
        <v>52</v>
      </c>
      <c r="L3580" t="s">
        <v>13733</v>
      </c>
      <c r="M3580" t="s">
        <v>13733</v>
      </c>
      <c r="O3580" t="s">
        <v>3167</v>
      </c>
      <c r="S3580">
        <v>1332</v>
      </c>
      <c r="T3580">
        <v>443</v>
      </c>
    </row>
    <row r="3581" spans="1:20" x14ac:dyDescent="0.25">
      <c r="A3581" t="s">
        <v>13734</v>
      </c>
      <c r="B3581" t="s">
        <v>29</v>
      </c>
      <c r="C3581" t="s">
        <v>30</v>
      </c>
      <c r="D3581" t="s">
        <v>22</v>
      </c>
      <c r="E3581" t="s">
        <v>23</v>
      </c>
      <c r="F3581" t="s">
        <v>5</v>
      </c>
      <c r="H3581" t="s">
        <v>24</v>
      </c>
      <c r="I3581">
        <v>3882940</v>
      </c>
      <c r="J3581">
        <v>3883779</v>
      </c>
      <c r="K3581" t="s">
        <v>25</v>
      </c>
      <c r="L3581" t="s">
        <v>13736</v>
      </c>
      <c r="M3581" t="s">
        <v>13736</v>
      </c>
      <c r="O3581" t="s">
        <v>5670</v>
      </c>
      <c r="S3581">
        <v>840</v>
      </c>
      <c r="T3581">
        <v>279</v>
      </c>
    </row>
    <row r="3582" spans="1:20" x14ac:dyDescent="0.25">
      <c r="A3582" t="s">
        <v>13737</v>
      </c>
      <c r="B3582" t="s">
        <v>29</v>
      </c>
      <c r="C3582" t="s">
        <v>30</v>
      </c>
      <c r="D3582" t="s">
        <v>22</v>
      </c>
      <c r="E3582" t="s">
        <v>23</v>
      </c>
      <c r="F3582" t="s">
        <v>5</v>
      </c>
      <c r="H3582" t="s">
        <v>24</v>
      </c>
      <c r="I3582">
        <v>3883754</v>
      </c>
      <c r="J3582">
        <v>3885058</v>
      </c>
      <c r="K3582" t="s">
        <v>52</v>
      </c>
      <c r="L3582" t="s">
        <v>13739</v>
      </c>
      <c r="M3582" t="s">
        <v>13739</v>
      </c>
      <c r="O3582" t="s">
        <v>56</v>
      </c>
      <c r="S3582">
        <v>1305</v>
      </c>
      <c r="T3582">
        <v>434</v>
      </c>
    </row>
    <row r="3583" spans="1:20" x14ac:dyDescent="0.25">
      <c r="A3583" t="s">
        <v>13740</v>
      </c>
      <c r="B3583" t="s">
        <v>29</v>
      </c>
      <c r="C3583" t="s">
        <v>30</v>
      </c>
      <c r="D3583" t="s">
        <v>22</v>
      </c>
      <c r="E3583" t="s">
        <v>23</v>
      </c>
      <c r="F3583" t="s">
        <v>5</v>
      </c>
      <c r="H3583" t="s">
        <v>24</v>
      </c>
      <c r="I3583">
        <v>3885153</v>
      </c>
      <c r="J3583">
        <v>3885521</v>
      </c>
      <c r="K3583" t="s">
        <v>52</v>
      </c>
      <c r="L3583" t="s">
        <v>13742</v>
      </c>
      <c r="M3583" t="s">
        <v>13742</v>
      </c>
      <c r="O3583" t="s">
        <v>4699</v>
      </c>
      <c r="S3583">
        <v>369</v>
      </c>
      <c r="T3583">
        <v>122</v>
      </c>
    </row>
    <row r="3584" spans="1:20" x14ac:dyDescent="0.25">
      <c r="A3584" t="s">
        <v>13743</v>
      </c>
      <c r="B3584" t="s">
        <v>29</v>
      </c>
      <c r="C3584" t="s">
        <v>30</v>
      </c>
      <c r="D3584" t="s">
        <v>22</v>
      </c>
      <c r="E3584" t="s">
        <v>23</v>
      </c>
      <c r="F3584" t="s">
        <v>5</v>
      </c>
      <c r="H3584" t="s">
        <v>24</v>
      </c>
      <c r="I3584">
        <v>3885583</v>
      </c>
      <c r="J3584">
        <v>3886671</v>
      </c>
      <c r="K3584" t="s">
        <v>25</v>
      </c>
      <c r="L3584" t="s">
        <v>13745</v>
      </c>
      <c r="M3584" t="s">
        <v>13745</v>
      </c>
      <c r="O3584" t="s">
        <v>450</v>
      </c>
      <c r="S3584">
        <v>1089</v>
      </c>
      <c r="T3584">
        <v>362</v>
      </c>
    </row>
    <row r="3585" spans="1:20" x14ac:dyDescent="0.25">
      <c r="A3585" t="s">
        <v>13746</v>
      </c>
      <c r="B3585" t="s">
        <v>29</v>
      </c>
      <c r="C3585" t="s">
        <v>30</v>
      </c>
      <c r="D3585" t="s">
        <v>22</v>
      </c>
      <c r="E3585" t="s">
        <v>23</v>
      </c>
      <c r="F3585" t="s">
        <v>5</v>
      </c>
      <c r="H3585" t="s">
        <v>24</v>
      </c>
      <c r="I3585">
        <v>3886673</v>
      </c>
      <c r="J3585">
        <v>3888199</v>
      </c>
      <c r="K3585" t="s">
        <v>52</v>
      </c>
      <c r="L3585" t="s">
        <v>13748</v>
      </c>
      <c r="M3585" t="s">
        <v>13748</v>
      </c>
      <c r="O3585" t="s">
        <v>538</v>
      </c>
      <c r="S3585">
        <v>1527</v>
      </c>
      <c r="T3585">
        <v>508</v>
      </c>
    </row>
    <row r="3586" spans="1:20" x14ac:dyDescent="0.25">
      <c r="A3586" t="s">
        <v>13749</v>
      </c>
      <c r="B3586" t="s">
        <v>29</v>
      </c>
      <c r="C3586" t="s">
        <v>30</v>
      </c>
      <c r="D3586" t="s">
        <v>22</v>
      </c>
      <c r="E3586" t="s">
        <v>23</v>
      </c>
      <c r="F3586" t="s">
        <v>5</v>
      </c>
      <c r="H3586" t="s">
        <v>24</v>
      </c>
      <c r="I3586">
        <v>3888316</v>
      </c>
      <c r="J3586">
        <v>3888606</v>
      </c>
      <c r="K3586" t="s">
        <v>52</v>
      </c>
      <c r="L3586" t="s">
        <v>13751</v>
      </c>
      <c r="M3586" t="s">
        <v>13751</v>
      </c>
      <c r="O3586" t="s">
        <v>13752</v>
      </c>
      <c r="S3586">
        <v>291</v>
      </c>
      <c r="T3586">
        <v>96</v>
      </c>
    </row>
    <row r="3587" spans="1:20" x14ac:dyDescent="0.25">
      <c r="A3587" t="s">
        <v>13753</v>
      </c>
      <c r="B3587" t="s">
        <v>29</v>
      </c>
      <c r="C3587" t="s">
        <v>30</v>
      </c>
      <c r="D3587" t="s">
        <v>22</v>
      </c>
      <c r="E3587" t="s">
        <v>23</v>
      </c>
      <c r="F3587" t="s">
        <v>5</v>
      </c>
      <c r="H3587" t="s">
        <v>24</v>
      </c>
      <c r="I3587">
        <v>3888685</v>
      </c>
      <c r="J3587">
        <v>3889257</v>
      </c>
      <c r="K3587" t="s">
        <v>52</v>
      </c>
      <c r="L3587" t="s">
        <v>13755</v>
      </c>
      <c r="M3587" t="s">
        <v>13755</v>
      </c>
      <c r="O3587" t="s">
        <v>3777</v>
      </c>
      <c r="S3587">
        <v>573</v>
      </c>
      <c r="T3587">
        <v>190</v>
      </c>
    </row>
    <row r="3588" spans="1:20" x14ac:dyDescent="0.25">
      <c r="A3588" t="s">
        <v>13756</v>
      </c>
      <c r="B3588" t="s">
        <v>29</v>
      </c>
      <c r="C3588" t="s">
        <v>30</v>
      </c>
      <c r="D3588" t="s">
        <v>22</v>
      </c>
      <c r="E3588" t="s">
        <v>23</v>
      </c>
      <c r="F3588" t="s">
        <v>5</v>
      </c>
      <c r="H3588" t="s">
        <v>24</v>
      </c>
      <c r="I3588">
        <v>3889372</v>
      </c>
      <c r="J3588">
        <v>3890403</v>
      </c>
      <c r="K3588" t="s">
        <v>25</v>
      </c>
      <c r="L3588" t="s">
        <v>13758</v>
      </c>
      <c r="M3588" t="s">
        <v>13758</v>
      </c>
      <c r="O3588" t="s">
        <v>9009</v>
      </c>
      <c r="S3588">
        <v>1032</v>
      </c>
      <c r="T3588">
        <v>343</v>
      </c>
    </row>
    <row r="3589" spans="1:20" x14ac:dyDescent="0.25">
      <c r="A3589" t="s">
        <v>13759</v>
      </c>
      <c r="B3589" t="s">
        <v>29</v>
      </c>
      <c r="C3589" t="s">
        <v>30</v>
      </c>
      <c r="D3589" t="s">
        <v>22</v>
      </c>
      <c r="E3589" t="s">
        <v>23</v>
      </c>
      <c r="F3589" t="s">
        <v>5</v>
      </c>
      <c r="H3589" t="s">
        <v>24</v>
      </c>
      <c r="I3589">
        <v>3890444</v>
      </c>
      <c r="J3589">
        <v>3891610</v>
      </c>
      <c r="K3589" t="s">
        <v>52</v>
      </c>
      <c r="L3589" t="s">
        <v>13761</v>
      </c>
      <c r="M3589" t="s">
        <v>13761</v>
      </c>
      <c r="O3589" t="s">
        <v>702</v>
      </c>
      <c r="S3589">
        <v>1167</v>
      </c>
      <c r="T3589">
        <v>388</v>
      </c>
    </row>
    <row r="3590" spans="1:20" x14ac:dyDescent="0.25">
      <c r="A3590" t="s">
        <v>13762</v>
      </c>
      <c r="B3590" t="s">
        <v>29</v>
      </c>
      <c r="C3590" t="s">
        <v>30</v>
      </c>
      <c r="D3590" t="s">
        <v>22</v>
      </c>
      <c r="E3590" t="s">
        <v>23</v>
      </c>
      <c r="F3590" t="s">
        <v>5</v>
      </c>
      <c r="H3590" t="s">
        <v>24</v>
      </c>
      <c r="I3590">
        <v>3891798</v>
      </c>
      <c r="J3590">
        <v>3892469</v>
      </c>
      <c r="K3590" t="s">
        <v>25</v>
      </c>
      <c r="L3590" t="s">
        <v>13764</v>
      </c>
      <c r="M3590" t="s">
        <v>13764</v>
      </c>
      <c r="O3590" t="s">
        <v>13765</v>
      </c>
      <c r="S3590">
        <v>672</v>
      </c>
      <c r="T3590">
        <v>223</v>
      </c>
    </row>
    <row r="3591" spans="1:20" x14ac:dyDescent="0.25">
      <c r="A3591" t="s">
        <v>13767</v>
      </c>
      <c r="B3591" t="s">
        <v>29</v>
      </c>
      <c r="C3591" t="s">
        <v>30</v>
      </c>
      <c r="D3591" t="s">
        <v>22</v>
      </c>
      <c r="E3591" t="s">
        <v>23</v>
      </c>
      <c r="F3591" t="s">
        <v>5</v>
      </c>
      <c r="H3591" t="s">
        <v>24</v>
      </c>
      <c r="I3591">
        <v>3892551</v>
      </c>
      <c r="J3591">
        <v>3894116</v>
      </c>
      <c r="K3591" t="s">
        <v>52</v>
      </c>
      <c r="L3591" t="s">
        <v>13769</v>
      </c>
      <c r="M3591" t="s">
        <v>13769</v>
      </c>
      <c r="O3591" t="s">
        <v>13770</v>
      </c>
      <c r="P3591" t="s">
        <v>13766</v>
      </c>
      <c r="S3591">
        <v>1566</v>
      </c>
      <c r="T3591">
        <v>521</v>
      </c>
    </row>
    <row r="3592" spans="1:20" x14ac:dyDescent="0.25">
      <c r="A3592" t="s">
        <v>13772</v>
      </c>
      <c r="B3592" t="s">
        <v>29</v>
      </c>
      <c r="C3592" t="s">
        <v>30</v>
      </c>
      <c r="D3592" t="s">
        <v>22</v>
      </c>
      <c r="E3592" t="s">
        <v>23</v>
      </c>
      <c r="F3592" t="s">
        <v>5</v>
      </c>
      <c r="H3592" t="s">
        <v>24</v>
      </c>
      <c r="I3592">
        <v>3894339</v>
      </c>
      <c r="J3592">
        <v>3894896</v>
      </c>
      <c r="K3592" t="s">
        <v>52</v>
      </c>
      <c r="L3592" t="s">
        <v>13774</v>
      </c>
      <c r="M3592" t="s">
        <v>13774</v>
      </c>
      <c r="O3592" t="s">
        <v>13775</v>
      </c>
      <c r="P3592" t="s">
        <v>13771</v>
      </c>
      <c r="S3592">
        <v>558</v>
      </c>
      <c r="T3592">
        <v>185</v>
      </c>
    </row>
    <row r="3593" spans="1:20" x14ac:dyDescent="0.25">
      <c r="A3593" t="s">
        <v>13776</v>
      </c>
      <c r="B3593" t="s">
        <v>29</v>
      </c>
      <c r="C3593" t="s">
        <v>30</v>
      </c>
      <c r="D3593" t="s">
        <v>22</v>
      </c>
      <c r="E3593" t="s">
        <v>23</v>
      </c>
      <c r="F3593" t="s">
        <v>5</v>
      </c>
      <c r="H3593" t="s">
        <v>24</v>
      </c>
      <c r="I3593">
        <v>3895099</v>
      </c>
      <c r="J3593">
        <v>3896316</v>
      </c>
      <c r="K3593" t="s">
        <v>52</v>
      </c>
      <c r="L3593" t="s">
        <v>13778</v>
      </c>
      <c r="M3593" t="s">
        <v>13778</v>
      </c>
      <c r="O3593" t="s">
        <v>13779</v>
      </c>
      <c r="S3593">
        <v>1218</v>
      </c>
      <c r="T3593">
        <v>405</v>
      </c>
    </row>
    <row r="3594" spans="1:20" x14ac:dyDescent="0.25">
      <c r="A3594" t="s">
        <v>13781</v>
      </c>
      <c r="B3594" t="s">
        <v>29</v>
      </c>
      <c r="C3594" t="s">
        <v>30</v>
      </c>
      <c r="D3594" t="s">
        <v>22</v>
      </c>
      <c r="E3594" t="s">
        <v>23</v>
      </c>
      <c r="F3594" t="s">
        <v>5</v>
      </c>
      <c r="H3594" t="s">
        <v>24</v>
      </c>
      <c r="I3594">
        <v>3896527</v>
      </c>
      <c r="J3594">
        <v>3898212</v>
      </c>
      <c r="K3594" t="s">
        <v>52</v>
      </c>
      <c r="L3594" t="s">
        <v>13783</v>
      </c>
      <c r="M3594" t="s">
        <v>13783</v>
      </c>
      <c r="O3594" t="s">
        <v>10515</v>
      </c>
      <c r="P3594" t="s">
        <v>13780</v>
      </c>
      <c r="S3594">
        <v>1686</v>
      </c>
      <c r="T3594">
        <v>561</v>
      </c>
    </row>
    <row r="3595" spans="1:20" x14ac:dyDescent="0.25">
      <c r="A3595" t="s">
        <v>13785</v>
      </c>
      <c r="B3595" t="s">
        <v>29</v>
      </c>
      <c r="C3595" t="s">
        <v>30</v>
      </c>
      <c r="D3595" t="s">
        <v>22</v>
      </c>
      <c r="E3595" t="s">
        <v>23</v>
      </c>
      <c r="F3595" t="s">
        <v>5</v>
      </c>
      <c r="H3595" t="s">
        <v>24</v>
      </c>
      <c r="I3595">
        <v>3898240</v>
      </c>
      <c r="J3595">
        <v>3899709</v>
      </c>
      <c r="K3595" t="s">
        <v>52</v>
      </c>
      <c r="L3595" t="s">
        <v>13787</v>
      </c>
      <c r="M3595" t="s">
        <v>13787</v>
      </c>
      <c r="O3595" t="s">
        <v>13788</v>
      </c>
      <c r="P3595" t="s">
        <v>13784</v>
      </c>
      <c r="S3595">
        <v>1470</v>
      </c>
      <c r="T3595">
        <v>489</v>
      </c>
    </row>
    <row r="3596" spans="1:20" x14ac:dyDescent="0.25">
      <c r="A3596" t="s">
        <v>13790</v>
      </c>
      <c r="B3596" t="s">
        <v>29</v>
      </c>
      <c r="C3596" t="s">
        <v>30</v>
      </c>
      <c r="D3596" t="s">
        <v>22</v>
      </c>
      <c r="E3596" t="s">
        <v>23</v>
      </c>
      <c r="F3596" t="s">
        <v>5</v>
      </c>
      <c r="H3596" t="s">
        <v>24</v>
      </c>
      <c r="I3596">
        <v>3899772</v>
      </c>
      <c r="J3596">
        <v>3900365</v>
      </c>
      <c r="K3596" t="s">
        <v>52</v>
      </c>
      <c r="L3596" t="s">
        <v>13792</v>
      </c>
      <c r="M3596" t="s">
        <v>13792</v>
      </c>
      <c r="O3596" t="s">
        <v>13793</v>
      </c>
      <c r="P3596" t="s">
        <v>13789</v>
      </c>
      <c r="S3596">
        <v>594</v>
      </c>
      <c r="T3596">
        <v>197</v>
      </c>
    </row>
    <row r="3597" spans="1:20" x14ac:dyDescent="0.25">
      <c r="A3597" t="s">
        <v>13794</v>
      </c>
      <c r="B3597" t="s">
        <v>29</v>
      </c>
      <c r="C3597" t="s">
        <v>30</v>
      </c>
      <c r="D3597" t="s">
        <v>22</v>
      </c>
      <c r="E3597" t="s">
        <v>23</v>
      </c>
      <c r="F3597" t="s">
        <v>5</v>
      </c>
      <c r="H3597" t="s">
        <v>24</v>
      </c>
      <c r="I3597">
        <v>3900562</v>
      </c>
      <c r="J3597">
        <v>3901371</v>
      </c>
      <c r="K3597" t="s">
        <v>25</v>
      </c>
      <c r="L3597" t="s">
        <v>13796</v>
      </c>
      <c r="M3597" t="s">
        <v>13796</v>
      </c>
      <c r="O3597" t="s">
        <v>4234</v>
      </c>
      <c r="S3597">
        <v>810</v>
      </c>
      <c r="T3597">
        <v>269</v>
      </c>
    </row>
    <row r="3598" spans="1:20" x14ac:dyDescent="0.25">
      <c r="A3598" t="s">
        <v>13797</v>
      </c>
      <c r="B3598" t="s">
        <v>29</v>
      </c>
      <c r="C3598" t="s">
        <v>30</v>
      </c>
      <c r="D3598" t="s">
        <v>22</v>
      </c>
      <c r="E3598" t="s">
        <v>23</v>
      </c>
      <c r="F3598" t="s">
        <v>5</v>
      </c>
      <c r="H3598" t="s">
        <v>24</v>
      </c>
      <c r="I3598">
        <v>3901525</v>
      </c>
      <c r="J3598">
        <v>3904128</v>
      </c>
      <c r="K3598" t="s">
        <v>25</v>
      </c>
      <c r="L3598" t="s">
        <v>13799</v>
      </c>
      <c r="M3598" t="s">
        <v>13799</v>
      </c>
      <c r="O3598" t="s">
        <v>753</v>
      </c>
      <c r="S3598">
        <v>2604</v>
      </c>
      <c r="T3598">
        <v>867</v>
      </c>
    </row>
    <row r="3599" spans="1:20" x14ac:dyDescent="0.25">
      <c r="A3599" t="s">
        <v>13800</v>
      </c>
      <c r="B3599" t="s">
        <v>29</v>
      </c>
      <c r="C3599" t="s">
        <v>30</v>
      </c>
      <c r="D3599" t="s">
        <v>22</v>
      </c>
      <c r="E3599" t="s">
        <v>23</v>
      </c>
      <c r="F3599" t="s">
        <v>5</v>
      </c>
      <c r="H3599" t="s">
        <v>24</v>
      </c>
      <c r="I3599">
        <v>3904125</v>
      </c>
      <c r="J3599">
        <v>3905540</v>
      </c>
      <c r="K3599" t="s">
        <v>52</v>
      </c>
      <c r="L3599" t="s">
        <v>13802</v>
      </c>
      <c r="M3599" t="s">
        <v>13802</v>
      </c>
      <c r="O3599" t="s">
        <v>5337</v>
      </c>
      <c r="S3599">
        <v>1416</v>
      </c>
      <c r="T3599">
        <v>471</v>
      </c>
    </row>
    <row r="3600" spans="1:20" x14ac:dyDescent="0.25">
      <c r="A3600" t="s">
        <v>13803</v>
      </c>
      <c r="B3600" t="s">
        <v>29</v>
      </c>
      <c r="C3600" t="s">
        <v>30</v>
      </c>
      <c r="D3600" t="s">
        <v>22</v>
      </c>
      <c r="E3600" t="s">
        <v>23</v>
      </c>
      <c r="F3600" t="s">
        <v>5</v>
      </c>
      <c r="H3600" t="s">
        <v>24</v>
      </c>
      <c r="I3600">
        <v>3905576</v>
      </c>
      <c r="J3600">
        <v>3905896</v>
      </c>
      <c r="K3600" t="s">
        <v>52</v>
      </c>
      <c r="L3600" t="s">
        <v>13805</v>
      </c>
      <c r="M3600" t="s">
        <v>13805</v>
      </c>
      <c r="O3600" t="s">
        <v>10508</v>
      </c>
      <c r="S3600">
        <v>321</v>
      </c>
      <c r="T3600">
        <v>106</v>
      </c>
    </row>
    <row r="3601" spans="1:20" x14ac:dyDescent="0.25">
      <c r="A3601" t="s">
        <v>13806</v>
      </c>
      <c r="B3601" t="s">
        <v>29</v>
      </c>
      <c r="C3601" t="s">
        <v>30</v>
      </c>
      <c r="D3601" t="s">
        <v>22</v>
      </c>
      <c r="E3601" t="s">
        <v>23</v>
      </c>
      <c r="F3601" t="s">
        <v>5</v>
      </c>
      <c r="H3601" t="s">
        <v>24</v>
      </c>
      <c r="I3601">
        <v>3906068</v>
      </c>
      <c r="J3601">
        <v>3907096</v>
      </c>
      <c r="K3601" t="s">
        <v>25</v>
      </c>
      <c r="L3601" t="s">
        <v>13808</v>
      </c>
      <c r="M3601" t="s">
        <v>13808</v>
      </c>
      <c r="O3601" t="s">
        <v>415</v>
      </c>
      <c r="S3601">
        <v>1029</v>
      </c>
      <c r="T3601">
        <v>342</v>
      </c>
    </row>
    <row r="3602" spans="1:20" x14ac:dyDescent="0.25">
      <c r="A3602" t="s">
        <v>13809</v>
      </c>
      <c r="B3602" t="s">
        <v>29</v>
      </c>
      <c r="C3602" t="s">
        <v>30</v>
      </c>
      <c r="D3602" t="s">
        <v>22</v>
      </c>
      <c r="E3602" t="s">
        <v>23</v>
      </c>
      <c r="F3602" t="s">
        <v>5</v>
      </c>
      <c r="H3602" t="s">
        <v>24</v>
      </c>
      <c r="I3602">
        <v>3907527</v>
      </c>
      <c r="J3602">
        <v>3907934</v>
      </c>
      <c r="K3602" t="s">
        <v>52</v>
      </c>
      <c r="L3602" t="s">
        <v>13811</v>
      </c>
      <c r="M3602" t="s">
        <v>13811</v>
      </c>
      <c r="O3602" t="s">
        <v>3997</v>
      </c>
      <c r="S3602">
        <v>408</v>
      </c>
      <c r="T3602">
        <v>135</v>
      </c>
    </row>
    <row r="3603" spans="1:20" x14ac:dyDescent="0.25">
      <c r="A3603" t="s">
        <v>13812</v>
      </c>
      <c r="B3603" t="s">
        <v>29</v>
      </c>
      <c r="C3603" t="s">
        <v>30</v>
      </c>
      <c r="D3603" t="s">
        <v>22</v>
      </c>
      <c r="E3603" t="s">
        <v>23</v>
      </c>
      <c r="F3603" t="s">
        <v>5</v>
      </c>
      <c r="H3603" t="s">
        <v>24</v>
      </c>
      <c r="I3603">
        <v>3908094</v>
      </c>
      <c r="J3603">
        <v>3909311</v>
      </c>
      <c r="K3603" t="s">
        <v>25</v>
      </c>
      <c r="L3603" t="s">
        <v>13814</v>
      </c>
      <c r="M3603" t="s">
        <v>13814</v>
      </c>
      <c r="O3603" t="s">
        <v>220</v>
      </c>
      <c r="S3603">
        <v>1218</v>
      </c>
      <c r="T3603">
        <v>405</v>
      </c>
    </row>
    <row r="3604" spans="1:20" x14ac:dyDescent="0.25">
      <c r="A3604" t="s">
        <v>13815</v>
      </c>
      <c r="B3604" t="s">
        <v>29</v>
      </c>
      <c r="C3604" t="s">
        <v>30</v>
      </c>
      <c r="D3604" t="s">
        <v>22</v>
      </c>
      <c r="E3604" t="s">
        <v>23</v>
      </c>
      <c r="F3604" t="s">
        <v>5</v>
      </c>
      <c r="H3604" t="s">
        <v>24</v>
      </c>
      <c r="I3604">
        <v>3909340</v>
      </c>
      <c r="J3604">
        <v>3910209</v>
      </c>
      <c r="K3604" t="s">
        <v>52</v>
      </c>
      <c r="L3604" t="s">
        <v>13817</v>
      </c>
      <c r="M3604" t="s">
        <v>13817</v>
      </c>
      <c r="O3604" t="s">
        <v>527</v>
      </c>
      <c r="S3604">
        <v>870</v>
      </c>
      <c r="T3604">
        <v>289</v>
      </c>
    </row>
    <row r="3605" spans="1:20" x14ac:dyDescent="0.25">
      <c r="A3605" t="s">
        <v>13818</v>
      </c>
      <c r="B3605" t="s">
        <v>29</v>
      </c>
      <c r="C3605" t="s">
        <v>30</v>
      </c>
      <c r="D3605" t="s">
        <v>22</v>
      </c>
      <c r="E3605" t="s">
        <v>23</v>
      </c>
      <c r="F3605" t="s">
        <v>5</v>
      </c>
      <c r="H3605" t="s">
        <v>24</v>
      </c>
      <c r="I3605">
        <v>3910304</v>
      </c>
      <c r="J3605">
        <v>3910804</v>
      </c>
      <c r="K3605" t="s">
        <v>25</v>
      </c>
      <c r="L3605" t="s">
        <v>13820</v>
      </c>
      <c r="M3605" t="s">
        <v>13820</v>
      </c>
      <c r="O3605" t="s">
        <v>13821</v>
      </c>
      <c r="S3605">
        <v>501</v>
      </c>
      <c r="T3605">
        <v>166</v>
      </c>
    </row>
    <row r="3606" spans="1:20" x14ac:dyDescent="0.25">
      <c r="A3606" t="s">
        <v>13822</v>
      </c>
      <c r="B3606" t="s">
        <v>29</v>
      </c>
      <c r="C3606" t="s">
        <v>30</v>
      </c>
      <c r="D3606" t="s">
        <v>22</v>
      </c>
      <c r="E3606" t="s">
        <v>23</v>
      </c>
      <c r="F3606" t="s">
        <v>5</v>
      </c>
      <c r="H3606" t="s">
        <v>24</v>
      </c>
      <c r="I3606">
        <v>3911420</v>
      </c>
      <c r="J3606">
        <v>3911752</v>
      </c>
      <c r="K3606" t="s">
        <v>52</v>
      </c>
      <c r="L3606" t="s">
        <v>13824</v>
      </c>
      <c r="M3606" t="s">
        <v>13824</v>
      </c>
      <c r="O3606" t="s">
        <v>56</v>
      </c>
      <c r="S3606">
        <v>333</v>
      </c>
      <c r="T3606">
        <v>110</v>
      </c>
    </row>
    <row r="3607" spans="1:20" x14ac:dyDescent="0.25">
      <c r="A3607" t="s">
        <v>13825</v>
      </c>
      <c r="B3607" t="s">
        <v>29</v>
      </c>
      <c r="C3607" t="s">
        <v>30</v>
      </c>
      <c r="D3607" t="s">
        <v>22</v>
      </c>
      <c r="E3607" t="s">
        <v>23</v>
      </c>
      <c r="F3607" t="s">
        <v>5</v>
      </c>
      <c r="H3607" t="s">
        <v>24</v>
      </c>
      <c r="I3607">
        <v>3911848</v>
      </c>
      <c r="J3607">
        <v>3912258</v>
      </c>
      <c r="K3607" t="s">
        <v>52</v>
      </c>
      <c r="L3607" t="s">
        <v>13827</v>
      </c>
      <c r="M3607" t="s">
        <v>13827</v>
      </c>
      <c r="O3607" t="s">
        <v>119</v>
      </c>
      <c r="S3607">
        <v>411</v>
      </c>
      <c r="T3607">
        <v>136</v>
      </c>
    </row>
    <row r="3608" spans="1:20" x14ac:dyDescent="0.25">
      <c r="A3608" t="s">
        <v>13828</v>
      </c>
      <c r="B3608" t="s">
        <v>29</v>
      </c>
      <c r="C3608" t="s">
        <v>30</v>
      </c>
      <c r="D3608" t="s">
        <v>22</v>
      </c>
      <c r="E3608" t="s">
        <v>23</v>
      </c>
      <c r="F3608" t="s">
        <v>5</v>
      </c>
      <c r="H3608" t="s">
        <v>24</v>
      </c>
      <c r="I3608">
        <v>3912403</v>
      </c>
      <c r="J3608">
        <v>3913302</v>
      </c>
      <c r="K3608" t="s">
        <v>52</v>
      </c>
      <c r="L3608" t="s">
        <v>13830</v>
      </c>
      <c r="M3608" t="s">
        <v>13830</v>
      </c>
      <c r="O3608" t="s">
        <v>11879</v>
      </c>
      <c r="S3608">
        <v>900</v>
      </c>
      <c r="T3608">
        <v>299</v>
      </c>
    </row>
    <row r="3609" spans="1:20" x14ac:dyDescent="0.25">
      <c r="A3609" t="s">
        <v>13831</v>
      </c>
      <c r="B3609" t="s">
        <v>29</v>
      </c>
      <c r="C3609" t="s">
        <v>30</v>
      </c>
      <c r="D3609" t="s">
        <v>22</v>
      </c>
      <c r="E3609" t="s">
        <v>23</v>
      </c>
      <c r="F3609" t="s">
        <v>5</v>
      </c>
      <c r="H3609" t="s">
        <v>24</v>
      </c>
      <c r="I3609">
        <v>3913747</v>
      </c>
      <c r="J3609">
        <v>3914286</v>
      </c>
      <c r="K3609" t="s">
        <v>52</v>
      </c>
      <c r="L3609" t="s">
        <v>13833</v>
      </c>
      <c r="M3609" t="s">
        <v>13833</v>
      </c>
      <c r="O3609" t="s">
        <v>13834</v>
      </c>
      <c r="S3609">
        <v>540</v>
      </c>
      <c r="T3609">
        <v>179</v>
      </c>
    </row>
    <row r="3610" spans="1:20" x14ac:dyDescent="0.25">
      <c r="A3610" t="s">
        <v>13835</v>
      </c>
      <c r="B3610" t="s">
        <v>29</v>
      </c>
      <c r="C3610" t="s">
        <v>30</v>
      </c>
      <c r="D3610" t="s">
        <v>22</v>
      </c>
      <c r="E3610" t="s">
        <v>23</v>
      </c>
      <c r="F3610" t="s">
        <v>5</v>
      </c>
      <c r="H3610" t="s">
        <v>24</v>
      </c>
      <c r="I3610">
        <v>3914404</v>
      </c>
      <c r="J3610">
        <v>3915429</v>
      </c>
      <c r="K3610" t="s">
        <v>25</v>
      </c>
      <c r="L3610" t="s">
        <v>13837</v>
      </c>
      <c r="M3610" t="s">
        <v>13837</v>
      </c>
      <c r="O3610" t="s">
        <v>10522</v>
      </c>
      <c r="S3610">
        <v>1026</v>
      </c>
      <c r="T3610">
        <v>341</v>
      </c>
    </row>
    <row r="3611" spans="1:20" x14ac:dyDescent="0.25">
      <c r="A3611" t="s">
        <v>13838</v>
      </c>
      <c r="B3611" t="s">
        <v>29</v>
      </c>
      <c r="C3611" t="s">
        <v>30</v>
      </c>
      <c r="D3611" t="s">
        <v>22</v>
      </c>
      <c r="E3611" t="s">
        <v>23</v>
      </c>
      <c r="F3611" t="s">
        <v>5</v>
      </c>
      <c r="H3611" t="s">
        <v>24</v>
      </c>
      <c r="I3611">
        <v>3915770</v>
      </c>
      <c r="J3611">
        <v>3916054</v>
      </c>
      <c r="K3611" t="s">
        <v>52</v>
      </c>
      <c r="L3611" t="s">
        <v>13839</v>
      </c>
      <c r="M3611" t="s">
        <v>13839</v>
      </c>
      <c r="O3611" t="s">
        <v>56</v>
      </c>
      <c r="S3611">
        <v>285</v>
      </c>
      <c r="T3611">
        <v>94</v>
      </c>
    </row>
    <row r="3612" spans="1:20" x14ac:dyDescent="0.25">
      <c r="A3612" t="s">
        <v>13840</v>
      </c>
      <c r="B3612" t="s">
        <v>29</v>
      </c>
      <c r="C3612" t="s">
        <v>30</v>
      </c>
      <c r="D3612" t="s">
        <v>22</v>
      </c>
      <c r="E3612" t="s">
        <v>23</v>
      </c>
      <c r="F3612" t="s">
        <v>5</v>
      </c>
      <c r="H3612" t="s">
        <v>24</v>
      </c>
      <c r="I3612">
        <v>3916151</v>
      </c>
      <c r="J3612">
        <v>3917269</v>
      </c>
      <c r="K3612" t="s">
        <v>52</v>
      </c>
      <c r="L3612" t="s">
        <v>13841</v>
      </c>
      <c r="M3612" t="s">
        <v>13841</v>
      </c>
      <c r="O3612" t="s">
        <v>10695</v>
      </c>
      <c r="S3612">
        <v>1119</v>
      </c>
      <c r="T3612">
        <v>372</v>
      </c>
    </row>
    <row r="3613" spans="1:20" x14ac:dyDescent="0.25">
      <c r="A3613" t="s">
        <v>13842</v>
      </c>
      <c r="B3613" t="s">
        <v>29</v>
      </c>
      <c r="C3613" t="s">
        <v>30</v>
      </c>
      <c r="D3613" t="s">
        <v>22</v>
      </c>
      <c r="E3613" t="s">
        <v>23</v>
      </c>
      <c r="F3613" t="s">
        <v>5</v>
      </c>
      <c r="H3613" t="s">
        <v>24</v>
      </c>
      <c r="I3613">
        <v>3917353</v>
      </c>
      <c r="J3613">
        <v>3918066</v>
      </c>
      <c r="K3613" t="s">
        <v>52</v>
      </c>
      <c r="L3613" t="s">
        <v>13844</v>
      </c>
      <c r="M3613" t="s">
        <v>13844</v>
      </c>
      <c r="O3613" t="s">
        <v>13845</v>
      </c>
      <c r="S3613">
        <v>714</v>
      </c>
      <c r="T3613">
        <v>237</v>
      </c>
    </row>
    <row r="3614" spans="1:20" x14ac:dyDescent="0.25">
      <c r="A3614" t="s">
        <v>13846</v>
      </c>
      <c r="B3614" t="s">
        <v>29</v>
      </c>
      <c r="C3614" t="s">
        <v>30</v>
      </c>
      <c r="D3614" t="s">
        <v>22</v>
      </c>
      <c r="E3614" t="s">
        <v>23</v>
      </c>
      <c r="F3614" t="s">
        <v>5</v>
      </c>
      <c r="H3614" t="s">
        <v>24</v>
      </c>
      <c r="I3614">
        <v>3918885</v>
      </c>
      <c r="J3614">
        <v>3919928</v>
      </c>
      <c r="K3614" t="s">
        <v>25</v>
      </c>
      <c r="L3614" t="s">
        <v>13848</v>
      </c>
      <c r="M3614" t="s">
        <v>13848</v>
      </c>
      <c r="O3614" t="s">
        <v>10522</v>
      </c>
      <c r="S3614">
        <v>1044</v>
      </c>
      <c r="T3614">
        <v>347</v>
      </c>
    </row>
    <row r="3615" spans="1:20" x14ac:dyDescent="0.25">
      <c r="A3615" t="s">
        <v>13849</v>
      </c>
      <c r="B3615" t="s">
        <v>29</v>
      </c>
      <c r="C3615" t="s">
        <v>30</v>
      </c>
      <c r="D3615" t="s">
        <v>22</v>
      </c>
      <c r="E3615" t="s">
        <v>23</v>
      </c>
      <c r="F3615" t="s">
        <v>5</v>
      </c>
      <c r="H3615" t="s">
        <v>24</v>
      </c>
      <c r="I3615">
        <v>3920391</v>
      </c>
      <c r="J3615">
        <v>3920819</v>
      </c>
      <c r="K3615" t="s">
        <v>52</v>
      </c>
      <c r="L3615" t="s">
        <v>13851</v>
      </c>
      <c r="M3615" t="s">
        <v>13851</v>
      </c>
      <c r="O3615" t="s">
        <v>2634</v>
      </c>
      <c r="S3615">
        <v>429</v>
      </c>
      <c r="T3615">
        <v>142</v>
      </c>
    </row>
    <row r="3616" spans="1:20" x14ac:dyDescent="0.25">
      <c r="A3616" t="s">
        <v>13852</v>
      </c>
      <c r="B3616" t="s">
        <v>29</v>
      </c>
      <c r="C3616" t="s">
        <v>30</v>
      </c>
      <c r="D3616" t="s">
        <v>22</v>
      </c>
      <c r="E3616" t="s">
        <v>23</v>
      </c>
      <c r="F3616" t="s">
        <v>5</v>
      </c>
      <c r="H3616" t="s">
        <v>24</v>
      </c>
      <c r="I3616">
        <v>3920953</v>
      </c>
      <c r="J3616">
        <v>3921582</v>
      </c>
      <c r="K3616" t="s">
        <v>52</v>
      </c>
      <c r="L3616" t="s">
        <v>13853</v>
      </c>
      <c r="M3616" t="s">
        <v>13853</v>
      </c>
      <c r="O3616" t="s">
        <v>12435</v>
      </c>
      <c r="S3616">
        <v>630</v>
      </c>
      <c r="T3616">
        <v>209</v>
      </c>
    </row>
    <row r="3617" spans="1:20" x14ac:dyDescent="0.25">
      <c r="A3617" t="s">
        <v>13854</v>
      </c>
      <c r="B3617" t="s">
        <v>29</v>
      </c>
      <c r="C3617" t="s">
        <v>30</v>
      </c>
      <c r="D3617" t="s">
        <v>22</v>
      </c>
      <c r="E3617" t="s">
        <v>23</v>
      </c>
      <c r="F3617" t="s">
        <v>5</v>
      </c>
      <c r="H3617" t="s">
        <v>24</v>
      </c>
      <c r="I3617">
        <v>3921674</v>
      </c>
      <c r="J3617">
        <v>3922009</v>
      </c>
      <c r="K3617" t="s">
        <v>52</v>
      </c>
      <c r="L3617" t="s">
        <v>13856</v>
      </c>
      <c r="M3617" t="s">
        <v>13856</v>
      </c>
      <c r="O3617" t="s">
        <v>13857</v>
      </c>
      <c r="S3617">
        <v>336</v>
      </c>
      <c r="T3617">
        <v>111</v>
      </c>
    </row>
    <row r="3618" spans="1:20" x14ac:dyDescent="0.25">
      <c r="A3618" t="s">
        <v>13858</v>
      </c>
      <c r="B3618" t="s">
        <v>29</v>
      </c>
      <c r="C3618" t="s">
        <v>30</v>
      </c>
      <c r="D3618" t="s">
        <v>22</v>
      </c>
      <c r="E3618" t="s">
        <v>23</v>
      </c>
      <c r="F3618" t="s">
        <v>5</v>
      </c>
      <c r="H3618" t="s">
        <v>24</v>
      </c>
      <c r="I3618">
        <v>3922342</v>
      </c>
      <c r="J3618">
        <v>3923466</v>
      </c>
      <c r="K3618" t="s">
        <v>52</v>
      </c>
      <c r="L3618" t="s">
        <v>13860</v>
      </c>
      <c r="M3618" t="s">
        <v>13860</v>
      </c>
      <c r="O3618" t="s">
        <v>13861</v>
      </c>
      <c r="S3618">
        <v>1125</v>
      </c>
      <c r="T3618">
        <v>374</v>
      </c>
    </row>
    <row r="3619" spans="1:20" x14ac:dyDescent="0.25">
      <c r="A3619" t="s">
        <v>13862</v>
      </c>
      <c r="B3619" t="s">
        <v>29</v>
      </c>
      <c r="C3619" t="s">
        <v>30</v>
      </c>
      <c r="D3619" t="s">
        <v>22</v>
      </c>
      <c r="E3619" t="s">
        <v>23</v>
      </c>
      <c r="F3619" t="s">
        <v>5</v>
      </c>
      <c r="H3619" t="s">
        <v>24</v>
      </c>
      <c r="I3619">
        <v>3923466</v>
      </c>
      <c r="J3619">
        <v>3924317</v>
      </c>
      <c r="K3619" t="s">
        <v>52</v>
      </c>
      <c r="L3619" t="s">
        <v>13864</v>
      </c>
      <c r="M3619" t="s">
        <v>13864</v>
      </c>
      <c r="O3619" t="s">
        <v>7019</v>
      </c>
      <c r="S3619">
        <v>852</v>
      </c>
      <c r="T3619">
        <v>283</v>
      </c>
    </row>
    <row r="3620" spans="1:20" x14ac:dyDescent="0.25">
      <c r="A3620" t="s">
        <v>13865</v>
      </c>
      <c r="B3620" t="s">
        <v>29</v>
      </c>
      <c r="C3620" t="s">
        <v>30</v>
      </c>
      <c r="D3620" t="s">
        <v>22</v>
      </c>
      <c r="E3620" t="s">
        <v>23</v>
      </c>
      <c r="F3620" t="s">
        <v>5</v>
      </c>
      <c r="H3620" t="s">
        <v>24</v>
      </c>
      <c r="I3620">
        <v>3924710</v>
      </c>
      <c r="J3620">
        <v>3925483</v>
      </c>
      <c r="K3620" t="s">
        <v>52</v>
      </c>
      <c r="L3620" t="s">
        <v>13867</v>
      </c>
      <c r="M3620" t="s">
        <v>13867</v>
      </c>
      <c r="O3620" t="s">
        <v>56</v>
      </c>
      <c r="S3620">
        <v>774</v>
      </c>
      <c r="T3620">
        <v>257</v>
      </c>
    </row>
    <row r="3621" spans="1:20" x14ac:dyDescent="0.25">
      <c r="A3621" t="s">
        <v>13868</v>
      </c>
      <c r="B3621" t="s">
        <v>29</v>
      </c>
      <c r="C3621" t="s">
        <v>30</v>
      </c>
      <c r="D3621" t="s">
        <v>22</v>
      </c>
      <c r="E3621" t="s">
        <v>23</v>
      </c>
      <c r="F3621" t="s">
        <v>5</v>
      </c>
      <c r="H3621" t="s">
        <v>24</v>
      </c>
      <c r="I3621">
        <v>3925522</v>
      </c>
      <c r="J3621">
        <v>3926532</v>
      </c>
      <c r="K3621" t="s">
        <v>52</v>
      </c>
      <c r="L3621" t="s">
        <v>13870</v>
      </c>
      <c r="M3621" t="s">
        <v>13870</v>
      </c>
      <c r="O3621" t="s">
        <v>7199</v>
      </c>
      <c r="S3621">
        <v>1011</v>
      </c>
      <c r="T3621">
        <v>336</v>
      </c>
    </row>
    <row r="3622" spans="1:20" x14ac:dyDescent="0.25">
      <c r="A3622" t="s">
        <v>13871</v>
      </c>
      <c r="B3622" t="s">
        <v>29</v>
      </c>
      <c r="C3622" t="s">
        <v>30</v>
      </c>
      <c r="D3622" t="s">
        <v>22</v>
      </c>
      <c r="E3622" t="s">
        <v>23</v>
      </c>
      <c r="F3622" t="s">
        <v>5</v>
      </c>
      <c r="H3622" t="s">
        <v>24</v>
      </c>
      <c r="I3622">
        <v>3926682</v>
      </c>
      <c r="J3622">
        <v>3927275</v>
      </c>
      <c r="K3622" t="s">
        <v>25</v>
      </c>
      <c r="L3622" t="s">
        <v>13873</v>
      </c>
      <c r="M3622" t="s">
        <v>13873</v>
      </c>
      <c r="O3622" t="s">
        <v>13874</v>
      </c>
      <c r="S3622">
        <v>594</v>
      </c>
      <c r="T3622">
        <v>197</v>
      </c>
    </row>
    <row r="3623" spans="1:20" x14ac:dyDescent="0.25">
      <c r="A3623" t="s">
        <v>13875</v>
      </c>
      <c r="B3623" t="s">
        <v>29</v>
      </c>
      <c r="C3623" t="s">
        <v>30</v>
      </c>
      <c r="D3623" t="s">
        <v>22</v>
      </c>
      <c r="E3623" t="s">
        <v>23</v>
      </c>
      <c r="F3623" t="s">
        <v>5</v>
      </c>
      <c r="H3623" t="s">
        <v>24</v>
      </c>
      <c r="I3623">
        <v>3927237</v>
      </c>
      <c r="J3623">
        <v>3928094</v>
      </c>
      <c r="K3623" t="s">
        <v>52</v>
      </c>
      <c r="L3623" t="s">
        <v>13877</v>
      </c>
      <c r="M3623" t="s">
        <v>13877</v>
      </c>
      <c r="O3623" t="s">
        <v>415</v>
      </c>
      <c r="S3623">
        <v>858</v>
      </c>
      <c r="T3623">
        <v>285</v>
      </c>
    </row>
    <row r="3624" spans="1:20" x14ac:dyDescent="0.25">
      <c r="A3624" t="s">
        <v>13878</v>
      </c>
      <c r="B3624" t="s">
        <v>29</v>
      </c>
      <c r="C3624" t="s">
        <v>30</v>
      </c>
      <c r="D3624" t="s">
        <v>22</v>
      </c>
      <c r="E3624" t="s">
        <v>23</v>
      </c>
      <c r="F3624" t="s">
        <v>5</v>
      </c>
      <c r="H3624" t="s">
        <v>24</v>
      </c>
      <c r="I3624">
        <v>3928184</v>
      </c>
      <c r="J3624">
        <v>3929671</v>
      </c>
      <c r="K3624" t="s">
        <v>52</v>
      </c>
      <c r="L3624" t="s">
        <v>13880</v>
      </c>
      <c r="M3624" t="s">
        <v>13880</v>
      </c>
      <c r="O3624" t="s">
        <v>7918</v>
      </c>
      <c r="S3624">
        <v>1488</v>
      </c>
      <c r="T3624">
        <v>495</v>
      </c>
    </row>
    <row r="3625" spans="1:20" x14ac:dyDescent="0.25">
      <c r="A3625" t="s">
        <v>13881</v>
      </c>
      <c r="B3625" t="s">
        <v>29</v>
      </c>
      <c r="C3625" t="s">
        <v>30</v>
      </c>
      <c r="D3625" t="s">
        <v>22</v>
      </c>
      <c r="E3625" t="s">
        <v>23</v>
      </c>
      <c r="F3625" t="s">
        <v>5</v>
      </c>
      <c r="H3625" t="s">
        <v>24</v>
      </c>
      <c r="I3625">
        <v>3929668</v>
      </c>
      <c r="J3625">
        <v>3929967</v>
      </c>
      <c r="K3625" t="s">
        <v>52</v>
      </c>
      <c r="L3625" t="s">
        <v>13883</v>
      </c>
      <c r="M3625" t="s">
        <v>13883</v>
      </c>
      <c r="O3625" t="s">
        <v>56</v>
      </c>
      <c r="S3625">
        <v>300</v>
      </c>
      <c r="T3625">
        <v>99</v>
      </c>
    </row>
    <row r="3626" spans="1:20" x14ac:dyDescent="0.25">
      <c r="A3626" t="s">
        <v>13884</v>
      </c>
      <c r="B3626" t="s">
        <v>29</v>
      </c>
      <c r="C3626" t="s">
        <v>30</v>
      </c>
      <c r="D3626" t="s">
        <v>22</v>
      </c>
      <c r="E3626" t="s">
        <v>23</v>
      </c>
      <c r="F3626" t="s">
        <v>5</v>
      </c>
      <c r="H3626" t="s">
        <v>24</v>
      </c>
      <c r="I3626">
        <v>3929945</v>
      </c>
      <c r="J3626">
        <v>3931432</v>
      </c>
      <c r="K3626" t="s">
        <v>52</v>
      </c>
      <c r="L3626" t="s">
        <v>13886</v>
      </c>
      <c r="M3626" t="s">
        <v>13886</v>
      </c>
      <c r="O3626" t="s">
        <v>9115</v>
      </c>
      <c r="S3626">
        <v>1488</v>
      </c>
      <c r="T3626">
        <v>495</v>
      </c>
    </row>
    <row r="3627" spans="1:20" x14ac:dyDescent="0.25">
      <c r="A3627" t="s">
        <v>13887</v>
      </c>
      <c r="B3627" t="s">
        <v>29</v>
      </c>
      <c r="C3627" t="s">
        <v>30</v>
      </c>
      <c r="D3627" t="s">
        <v>22</v>
      </c>
      <c r="E3627" t="s">
        <v>23</v>
      </c>
      <c r="F3627" t="s">
        <v>5</v>
      </c>
      <c r="H3627" t="s">
        <v>24</v>
      </c>
      <c r="I3627">
        <v>3931642</v>
      </c>
      <c r="J3627">
        <v>3932700</v>
      </c>
      <c r="K3627" t="s">
        <v>52</v>
      </c>
      <c r="L3627" t="s">
        <v>13889</v>
      </c>
      <c r="M3627" t="s">
        <v>13889</v>
      </c>
      <c r="O3627" t="s">
        <v>13890</v>
      </c>
      <c r="S3627">
        <v>1059</v>
      </c>
      <c r="T3627">
        <v>352</v>
      </c>
    </row>
    <row r="3628" spans="1:20" x14ac:dyDescent="0.25">
      <c r="A3628" t="s">
        <v>13891</v>
      </c>
      <c r="B3628" t="s">
        <v>29</v>
      </c>
      <c r="C3628" t="s">
        <v>30</v>
      </c>
      <c r="D3628" t="s">
        <v>22</v>
      </c>
      <c r="E3628" t="s">
        <v>23</v>
      </c>
      <c r="F3628" t="s">
        <v>5</v>
      </c>
      <c r="H3628" t="s">
        <v>24</v>
      </c>
      <c r="I3628">
        <v>3932728</v>
      </c>
      <c r="J3628">
        <v>3935490</v>
      </c>
      <c r="K3628" t="s">
        <v>52</v>
      </c>
      <c r="L3628" t="s">
        <v>13893</v>
      </c>
      <c r="M3628" t="s">
        <v>13893</v>
      </c>
      <c r="O3628" t="s">
        <v>13894</v>
      </c>
      <c r="S3628">
        <v>2763</v>
      </c>
      <c r="T3628">
        <v>920</v>
      </c>
    </row>
    <row r="3629" spans="1:20" x14ac:dyDescent="0.25">
      <c r="A3629" t="s">
        <v>13895</v>
      </c>
      <c r="B3629" t="s">
        <v>29</v>
      </c>
      <c r="C3629" t="s">
        <v>30</v>
      </c>
      <c r="D3629" t="s">
        <v>22</v>
      </c>
      <c r="E3629" t="s">
        <v>23</v>
      </c>
      <c r="F3629" t="s">
        <v>5</v>
      </c>
      <c r="H3629" t="s">
        <v>24</v>
      </c>
      <c r="I3629">
        <v>3935924</v>
      </c>
      <c r="J3629">
        <v>3936652</v>
      </c>
      <c r="K3629" t="s">
        <v>25</v>
      </c>
      <c r="L3629" t="s">
        <v>13897</v>
      </c>
      <c r="M3629" t="s">
        <v>13897</v>
      </c>
      <c r="O3629" t="s">
        <v>13898</v>
      </c>
      <c r="S3629">
        <v>729</v>
      </c>
      <c r="T3629">
        <v>242</v>
      </c>
    </row>
    <row r="3630" spans="1:20" x14ac:dyDescent="0.25">
      <c r="A3630" t="s">
        <v>13899</v>
      </c>
      <c r="B3630" t="s">
        <v>29</v>
      </c>
      <c r="C3630" t="s">
        <v>30</v>
      </c>
      <c r="D3630" t="s">
        <v>22</v>
      </c>
      <c r="E3630" t="s">
        <v>23</v>
      </c>
      <c r="F3630" t="s">
        <v>5</v>
      </c>
      <c r="H3630" t="s">
        <v>24</v>
      </c>
      <c r="I3630">
        <v>3936704</v>
      </c>
      <c r="J3630">
        <v>3937057</v>
      </c>
      <c r="K3630" t="s">
        <v>52</v>
      </c>
      <c r="L3630" t="s">
        <v>13901</v>
      </c>
      <c r="M3630" t="s">
        <v>13901</v>
      </c>
      <c r="O3630" t="s">
        <v>13902</v>
      </c>
      <c r="S3630">
        <v>354</v>
      </c>
      <c r="T3630">
        <v>117</v>
      </c>
    </row>
    <row r="3631" spans="1:20" x14ac:dyDescent="0.25">
      <c r="A3631" t="s">
        <v>13903</v>
      </c>
      <c r="B3631" t="s">
        <v>29</v>
      </c>
      <c r="C3631" t="s">
        <v>30</v>
      </c>
      <c r="D3631" t="s">
        <v>22</v>
      </c>
      <c r="E3631" t="s">
        <v>23</v>
      </c>
      <c r="F3631" t="s">
        <v>5</v>
      </c>
      <c r="H3631" t="s">
        <v>24</v>
      </c>
      <c r="I3631">
        <v>3937061</v>
      </c>
      <c r="J3631">
        <v>3938293</v>
      </c>
      <c r="K3631" t="s">
        <v>52</v>
      </c>
      <c r="L3631" t="s">
        <v>13905</v>
      </c>
      <c r="M3631" t="s">
        <v>13905</v>
      </c>
      <c r="O3631" t="s">
        <v>13906</v>
      </c>
      <c r="S3631">
        <v>1233</v>
      </c>
      <c r="T3631">
        <v>410</v>
      </c>
    </row>
    <row r="3632" spans="1:20" x14ac:dyDescent="0.25">
      <c r="A3632" t="s">
        <v>13907</v>
      </c>
      <c r="B3632" t="s">
        <v>29</v>
      </c>
      <c r="C3632" t="s">
        <v>30</v>
      </c>
      <c r="D3632" t="s">
        <v>22</v>
      </c>
      <c r="E3632" t="s">
        <v>23</v>
      </c>
      <c r="F3632" t="s">
        <v>5</v>
      </c>
      <c r="H3632" t="s">
        <v>24</v>
      </c>
      <c r="I3632">
        <v>3938429</v>
      </c>
      <c r="J3632">
        <v>3939472</v>
      </c>
      <c r="K3632" t="s">
        <v>52</v>
      </c>
      <c r="L3632" t="s">
        <v>13909</v>
      </c>
      <c r="M3632" t="s">
        <v>13909</v>
      </c>
      <c r="O3632" t="s">
        <v>13910</v>
      </c>
      <c r="S3632">
        <v>1044</v>
      </c>
      <c r="T3632">
        <v>347</v>
      </c>
    </row>
    <row r="3633" spans="1:20" x14ac:dyDescent="0.25">
      <c r="A3633" t="s">
        <v>13911</v>
      </c>
      <c r="B3633" t="s">
        <v>29</v>
      </c>
      <c r="C3633" t="s">
        <v>30</v>
      </c>
      <c r="D3633" t="s">
        <v>22</v>
      </c>
      <c r="E3633" t="s">
        <v>23</v>
      </c>
      <c r="F3633" t="s">
        <v>5</v>
      </c>
      <c r="H3633" t="s">
        <v>24</v>
      </c>
      <c r="I3633">
        <v>3939488</v>
      </c>
      <c r="J3633">
        <v>3940534</v>
      </c>
      <c r="K3633" t="s">
        <v>52</v>
      </c>
      <c r="L3633" t="s">
        <v>13913</v>
      </c>
      <c r="M3633" t="s">
        <v>13913</v>
      </c>
      <c r="O3633" t="s">
        <v>13914</v>
      </c>
      <c r="S3633">
        <v>1047</v>
      </c>
      <c r="T3633">
        <v>348</v>
      </c>
    </row>
    <row r="3634" spans="1:20" x14ac:dyDescent="0.25">
      <c r="A3634" t="s">
        <v>13915</v>
      </c>
      <c r="B3634" t="s">
        <v>29</v>
      </c>
      <c r="C3634" t="s">
        <v>30</v>
      </c>
      <c r="D3634" t="s">
        <v>22</v>
      </c>
      <c r="E3634" t="s">
        <v>23</v>
      </c>
      <c r="F3634" t="s">
        <v>5</v>
      </c>
      <c r="H3634" t="s">
        <v>24</v>
      </c>
      <c r="I3634">
        <v>3940556</v>
      </c>
      <c r="J3634">
        <v>3941245</v>
      </c>
      <c r="K3634" t="s">
        <v>52</v>
      </c>
      <c r="L3634" t="s">
        <v>13917</v>
      </c>
      <c r="M3634" t="s">
        <v>13917</v>
      </c>
      <c r="O3634" t="s">
        <v>10828</v>
      </c>
      <c r="P3634" t="s">
        <v>10824</v>
      </c>
      <c r="S3634">
        <v>690</v>
      </c>
      <c r="T3634">
        <v>229</v>
      </c>
    </row>
    <row r="3635" spans="1:20" x14ac:dyDescent="0.25">
      <c r="A3635" t="s">
        <v>13918</v>
      </c>
      <c r="B3635" t="s">
        <v>29</v>
      </c>
      <c r="C3635" t="s">
        <v>30</v>
      </c>
      <c r="D3635" t="s">
        <v>22</v>
      </c>
      <c r="E3635" t="s">
        <v>23</v>
      </c>
      <c r="F3635" t="s">
        <v>5</v>
      </c>
      <c r="H3635" t="s">
        <v>24</v>
      </c>
      <c r="I3635">
        <v>3941248</v>
      </c>
      <c r="J3635">
        <v>3942006</v>
      </c>
      <c r="K3635" t="s">
        <v>52</v>
      </c>
      <c r="L3635" t="s">
        <v>13920</v>
      </c>
      <c r="M3635" t="s">
        <v>13920</v>
      </c>
      <c r="O3635" t="s">
        <v>10833</v>
      </c>
      <c r="P3635" t="s">
        <v>10829</v>
      </c>
      <c r="S3635">
        <v>759</v>
      </c>
      <c r="T3635">
        <v>252</v>
      </c>
    </row>
    <row r="3636" spans="1:20" x14ac:dyDescent="0.25">
      <c r="A3636" t="s">
        <v>13921</v>
      </c>
      <c r="B3636" t="s">
        <v>29</v>
      </c>
      <c r="C3636" t="s">
        <v>30</v>
      </c>
      <c r="D3636" t="s">
        <v>22</v>
      </c>
      <c r="E3636" t="s">
        <v>23</v>
      </c>
      <c r="F3636" t="s">
        <v>5</v>
      </c>
      <c r="H3636" t="s">
        <v>24</v>
      </c>
      <c r="I3636">
        <v>3942006</v>
      </c>
      <c r="J3636">
        <v>3943205</v>
      </c>
      <c r="K3636" t="s">
        <v>52</v>
      </c>
      <c r="L3636" t="s">
        <v>13923</v>
      </c>
      <c r="M3636" t="s">
        <v>13923</v>
      </c>
      <c r="O3636" t="s">
        <v>10838</v>
      </c>
      <c r="P3636" t="s">
        <v>10834</v>
      </c>
      <c r="S3636">
        <v>1200</v>
      </c>
      <c r="T3636">
        <v>399</v>
      </c>
    </row>
    <row r="3637" spans="1:20" x14ac:dyDescent="0.25">
      <c r="A3637" t="s">
        <v>13924</v>
      </c>
      <c r="B3637" t="s">
        <v>29</v>
      </c>
      <c r="C3637" t="s">
        <v>30</v>
      </c>
      <c r="D3637" t="s">
        <v>22</v>
      </c>
      <c r="E3637" t="s">
        <v>23</v>
      </c>
      <c r="F3637" t="s">
        <v>5</v>
      </c>
      <c r="H3637" t="s">
        <v>24</v>
      </c>
      <c r="I3637">
        <v>3943215</v>
      </c>
      <c r="J3637">
        <v>3944141</v>
      </c>
      <c r="K3637" t="s">
        <v>52</v>
      </c>
      <c r="L3637" t="s">
        <v>13926</v>
      </c>
      <c r="M3637" t="s">
        <v>13926</v>
      </c>
      <c r="O3637" t="s">
        <v>10843</v>
      </c>
      <c r="P3637" t="s">
        <v>10839</v>
      </c>
      <c r="S3637">
        <v>927</v>
      </c>
      <c r="T3637">
        <v>308</v>
      </c>
    </row>
    <row r="3638" spans="1:20" x14ac:dyDescent="0.25">
      <c r="A3638" t="s">
        <v>13927</v>
      </c>
      <c r="B3638" t="s">
        <v>29</v>
      </c>
      <c r="C3638" t="s">
        <v>30</v>
      </c>
      <c r="D3638" t="s">
        <v>22</v>
      </c>
      <c r="E3638" t="s">
        <v>23</v>
      </c>
      <c r="F3638" t="s">
        <v>5</v>
      </c>
      <c r="H3638" t="s">
        <v>24</v>
      </c>
      <c r="I3638">
        <v>3944222</v>
      </c>
      <c r="J3638">
        <v>3945487</v>
      </c>
      <c r="K3638" t="s">
        <v>52</v>
      </c>
      <c r="L3638" t="s">
        <v>13929</v>
      </c>
      <c r="M3638" t="s">
        <v>13929</v>
      </c>
      <c r="O3638" t="s">
        <v>10848</v>
      </c>
      <c r="P3638" t="s">
        <v>10844</v>
      </c>
      <c r="S3638">
        <v>1266</v>
      </c>
      <c r="T3638">
        <v>421</v>
      </c>
    </row>
    <row r="3639" spans="1:20" x14ac:dyDescent="0.25">
      <c r="A3639" t="s">
        <v>13930</v>
      </c>
      <c r="B3639" t="s">
        <v>29</v>
      </c>
      <c r="C3639" t="s">
        <v>30</v>
      </c>
      <c r="D3639" t="s">
        <v>22</v>
      </c>
      <c r="E3639" t="s">
        <v>23</v>
      </c>
      <c r="F3639" t="s">
        <v>5</v>
      </c>
      <c r="H3639" t="s">
        <v>24</v>
      </c>
      <c r="I3639">
        <v>3945789</v>
      </c>
      <c r="J3639">
        <v>3949172</v>
      </c>
      <c r="K3639" t="s">
        <v>25</v>
      </c>
      <c r="L3639" t="s">
        <v>13932</v>
      </c>
      <c r="M3639" t="s">
        <v>13932</v>
      </c>
      <c r="O3639" t="s">
        <v>386</v>
      </c>
      <c r="S3639">
        <v>3384</v>
      </c>
      <c r="T3639">
        <v>1127</v>
      </c>
    </row>
    <row r="3640" spans="1:20" x14ac:dyDescent="0.25">
      <c r="A3640" t="s">
        <v>13933</v>
      </c>
      <c r="B3640" t="s">
        <v>29</v>
      </c>
      <c r="C3640" t="s">
        <v>30</v>
      </c>
      <c r="D3640" t="s">
        <v>22</v>
      </c>
      <c r="E3640" t="s">
        <v>23</v>
      </c>
      <c r="F3640" t="s">
        <v>5</v>
      </c>
      <c r="H3640" t="s">
        <v>24</v>
      </c>
      <c r="I3640">
        <v>3949159</v>
      </c>
      <c r="J3640">
        <v>3950064</v>
      </c>
      <c r="K3640" t="s">
        <v>25</v>
      </c>
      <c r="L3640" t="s">
        <v>13935</v>
      </c>
      <c r="M3640" t="s">
        <v>13935</v>
      </c>
      <c r="O3640" t="s">
        <v>386</v>
      </c>
      <c r="S3640">
        <v>906</v>
      </c>
      <c r="T3640">
        <v>301</v>
      </c>
    </row>
    <row r="3641" spans="1:20" x14ac:dyDescent="0.25">
      <c r="A3641" t="s">
        <v>13936</v>
      </c>
      <c r="B3641" t="s">
        <v>29</v>
      </c>
      <c r="C3641" t="s">
        <v>30</v>
      </c>
      <c r="D3641" t="s">
        <v>22</v>
      </c>
      <c r="E3641" t="s">
        <v>23</v>
      </c>
      <c r="F3641" t="s">
        <v>5</v>
      </c>
      <c r="H3641" t="s">
        <v>24</v>
      </c>
      <c r="I3641">
        <v>3950077</v>
      </c>
      <c r="J3641">
        <v>3950913</v>
      </c>
      <c r="K3641" t="s">
        <v>52</v>
      </c>
      <c r="L3641" t="s">
        <v>13938</v>
      </c>
      <c r="M3641" t="s">
        <v>13938</v>
      </c>
      <c r="O3641" t="s">
        <v>1113</v>
      </c>
      <c r="S3641">
        <v>837</v>
      </c>
      <c r="T3641">
        <v>278</v>
      </c>
    </row>
    <row r="3642" spans="1:20" x14ac:dyDescent="0.25">
      <c r="A3642" t="s">
        <v>13940</v>
      </c>
      <c r="B3642" t="s">
        <v>29</v>
      </c>
      <c r="C3642" t="s">
        <v>30</v>
      </c>
      <c r="D3642" t="s">
        <v>22</v>
      </c>
      <c r="E3642" t="s">
        <v>23</v>
      </c>
      <c r="F3642" t="s">
        <v>5</v>
      </c>
      <c r="H3642" t="s">
        <v>24</v>
      </c>
      <c r="I3642">
        <v>3950997</v>
      </c>
      <c r="J3642">
        <v>3952502</v>
      </c>
      <c r="K3642" t="s">
        <v>52</v>
      </c>
      <c r="L3642" t="s">
        <v>13942</v>
      </c>
      <c r="M3642" t="s">
        <v>13942</v>
      </c>
      <c r="O3642" t="s">
        <v>13943</v>
      </c>
      <c r="P3642" t="s">
        <v>13939</v>
      </c>
      <c r="S3642">
        <v>1506</v>
      </c>
      <c r="T3642">
        <v>501</v>
      </c>
    </row>
    <row r="3643" spans="1:20" x14ac:dyDescent="0.25">
      <c r="A3643" t="s">
        <v>13944</v>
      </c>
      <c r="B3643" t="s">
        <v>29</v>
      </c>
      <c r="C3643" t="s">
        <v>30</v>
      </c>
      <c r="D3643" t="s">
        <v>22</v>
      </c>
      <c r="E3643" t="s">
        <v>23</v>
      </c>
      <c r="F3643" t="s">
        <v>5</v>
      </c>
      <c r="H3643" t="s">
        <v>24</v>
      </c>
      <c r="I3643">
        <v>3952828</v>
      </c>
      <c r="J3643">
        <v>3953808</v>
      </c>
      <c r="K3643" t="s">
        <v>25</v>
      </c>
      <c r="L3643" t="s">
        <v>13946</v>
      </c>
      <c r="M3643" t="s">
        <v>13946</v>
      </c>
      <c r="O3643" t="s">
        <v>12481</v>
      </c>
      <c r="S3643">
        <v>981</v>
      </c>
      <c r="T3643">
        <v>326</v>
      </c>
    </row>
    <row r="3644" spans="1:20" x14ac:dyDescent="0.25">
      <c r="A3644" t="s">
        <v>13947</v>
      </c>
      <c r="B3644" t="s">
        <v>29</v>
      </c>
      <c r="C3644" t="s">
        <v>30</v>
      </c>
      <c r="D3644" t="s">
        <v>22</v>
      </c>
      <c r="E3644" t="s">
        <v>23</v>
      </c>
      <c r="F3644" t="s">
        <v>5</v>
      </c>
      <c r="H3644" t="s">
        <v>24</v>
      </c>
      <c r="I3644">
        <v>3953805</v>
      </c>
      <c r="J3644">
        <v>3955880</v>
      </c>
      <c r="K3644" t="s">
        <v>25</v>
      </c>
      <c r="L3644" t="s">
        <v>13949</v>
      </c>
      <c r="M3644" t="s">
        <v>13949</v>
      </c>
      <c r="O3644" t="s">
        <v>372</v>
      </c>
      <c r="S3644">
        <v>2076</v>
      </c>
      <c r="T3644">
        <v>691</v>
      </c>
    </row>
    <row r="3645" spans="1:20" x14ac:dyDescent="0.25">
      <c r="A3645" t="s">
        <v>13950</v>
      </c>
      <c r="B3645" t="s">
        <v>29</v>
      </c>
      <c r="C3645" t="s">
        <v>30</v>
      </c>
      <c r="D3645" t="s">
        <v>22</v>
      </c>
      <c r="E3645" t="s">
        <v>23</v>
      </c>
      <c r="F3645" t="s">
        <v>5</v>
      </c>
      <c r="H3645" t="s">
        <v>24</v>
      </c>
      <c r="I3645">
        <v>3955889</v>
      </c>
      <c r="J3645">
        <v>3956653</v>
      </c>
      <c r="K3645" t="s">
        <v>52</v>
      </c>
      <c r="L3645" t="s">
        <v>13952</v>
      </c>
      <c r="M3645" t="s">
        <v>13952</v>
      </c>
      <c r="O3645" t="s">
        <v>4493</v>
      </c>
      <c r="S3645">
        <v>765</v>
      </c>
      <c r="T3645">
        <v>254</v>
      </c>
    </row>
    <row r="3646" spans="1:20" x14ac:dyDescent="0.25">
      <c r="A3646" t="s">
        <v>13953</v>
      </c>
      <c r="B3646" t="s">
        <v>29</v>
      </c>
      <c r="C3646" t="s">
        <v>30</v>
      </c>
      <c r="D3646" t="s">
        <v>22</v>
      </c>
      <c r="E3646" t="s">
        <v>23</v>
      </c>
      <c r="F3646" t="s">
        <v>5</v>
      </c>
      <c r="H3646" t="s">
        <v>24</v>
      </c>
      <c r="I3646">
        <v>3956650</v>
      </c>
      <c r="J3646">
        <v>3958596</v>
      </c>
      <c r="K3646" t="s">
        <v>52</v>
      </c>
      <c r="L3646" t="s">
        <v>13955</v>
      </c>
      <c r="M3646" t="s">
        <v>13955</v>
      </c>
      <c r="O3646" t="s">
        <v>640</v>
      </c>
      <c r="S3646">
        <v>1947</v>
      </c>
      <c r="T3646">
        <v>648</v>
      </c>
    </row>
    <row r="3647" spans="1:20" x14ac:dyDescent="0.25">
      <c r="A3647" t="s">
        <v>13956</v>
      </c>
      <c r="B3647" t="s">
        <v>29</v>
      </c>
      <c r="C3647" t="s">
        <v>30</v>
      </c>
      <c r="D3647" t="s">
        <v>22</v>
      </c>
      <c r="E3647" t="s">
        <v>23</v>
      </c>
      <c r="F3647" t="s">
        <v>5</v>
      </c>
      <c r="H3647" t="s">
        <v>24</v>
      </c>
      <c r="I3647">
        <v>3958593</v>
      </c>
      <c r="J3647">
        <v>3959069</v>
      </c>
      <c r="K3647" t="s">
        <v>52</v>
      </c>
      <c r="L3647" t="s">
        <v>13958</v>
      </c>
      <c r="M3647" t="s">
        <v>13958</v>
      </c>
      <c r="O3647" t="s">
        <v>56</v>
      </c>
      <c r="S3647">
        <v>477</v>
      </c>
      <c r="T3647">
        <v>158</v>
      </c>
    </row>
    <row r="3648" spans="1:20" x14ac:dyDescent="0.25">
      <c r="A3648" t="s">
        <v>13960</v>
      </c>
      <c r="B3648" t="s">
        <v>29</v>
      </c>
      <c r="C3648" t="s">
        <v>30</v>
      </c>
      <c r="D3648" t="s">
        <v>22</v>
      </c>
      <c r="E3648" t="s">
        <v>23</v>
      </c>
      <c r="F3648" t="s">
        <v>5</v>
      </c>
      <c r="H3648" t="s">
        <v>24</v>
      </c>
      <c r="I3648">
        <v>3959259</v>
      </c>
      <c r="J3648">
        <v>3961091</v>
      </c>
      <c r="K3648" t="s">
        <v>52</v>
      </c>
      <c r="L3648" t="s">
        <v>13962</v>
      </c>
      <c r="M3648" t="s">
        <v>13962</v>
      </c>
      <c r="O3648" t="s">
        <v>13963</v>
      </c>
      <c r="P3648" t="s">
        <v>13959</v>
      </c>
      <c r="S3648">
        <v>1833</v>
      </c>
      <c r="T3648">
        <v>610</v>
      </c>
    </row>
    <row r="3649" spans="1:20" x14ac:dyDescent="0.25">
      <c r="A3649" t="s">
        <v>13965</v>
      </c>
      <c r="B3649" t="s">
        <v>29</v>
      </c>
      <c r="C3649" t="s">
        <v>30</v>
      </c>
      <c r="D3649" t="s">
        <v>22</v>
      </c>
      <c r="E3649" t="s">
        <v>23</v>
      </c>
      <c r="F3649" t="s">
        <v>5</v>
      </c>
      <c r="H3649" t="s">
        <v>24</v>
      </c>
      <c r="I3649">
        <v>3961121</v>
      </c>
      <c r="J3649">
        <v>3962485</v>
      </c>
      <c r="K3649" t="s">
        <v>52</v>
      </c>
      <c r="L3649" t="s">
        <v>13967</v>
      </c>
      <c r="M3649" t="s">
        <v>13967</v>
      </c>
      <c r="O3649" t="s">
        <v>13968</v>
      </c>
      <c r="P3649" t="s">
        <v>13964</v>
      </c>
      <c r="S3649">
        <v>1365</v>
      </c>
      <c r="T3649">
        <v>454</v>
      </c>
    </row>
    <row r="3650" spans="1:20" x14ac:dyDescent="0.25">
      <c r="A3650" t="s">
        <v>13969</v>
      </c>
      <c r="B3650" t="s">
        <v>29</v>
      </c>
      <c r="C3650" t="s">
        <v>30</v>
      </c>
      <c r="D3650" t="s">
        <v>22</v>
      </c>
      <c r="E3650" t="s">
        <v>23</v>
      </c>
      <c r="F3650" t="s">
        <v>5</v>
      </c>
      <c r="H3650" t="s">
        <v>24</v>
      </c>
      <c r="I3650">
        <v>3962636</v>
      </c>
      <c r="J3650">
        <v>3963058</v>
      </c>
      <c r="K3650" t="s">
        <v>52</v>
      </c>
      <c r="L3650" t="s">
        <v>13971</v>
      </c>
      <c r="M3650" t="s">
        <v>13971</v>
      </c>
      <c r="O3650" t="s">
        <v>13972</v>
      </c>
      <c r="S3650">
        <v>423</v>
      </c>
      <c r="T3650">
        <v>140</v>
      </c>
    </row>
    <row r="3651" spans="1:20" x14ac:dyDescent="0.25">
      <c r="A3651" t="s">
        <v>13974</v>
      </c>
      <c r="B3651" t="s">
        <v>29</v>
      </c>
      <c r="C3651" t="s">
        <v>30</v>
      </c>
      <c r="D3651" t="s">
        <v>22</v>
      </c>
      <c r="E3651" t="s">
        <v>23</v>
      </c>
      <c r="F3651" t="s">
        <v>5</v>
      </c>
      <c r="H3651" t="s">
        <v>24</v>
      </c>
      <c r="I3651">
        <v>3963097</v>
      </c>
      <c r="J3651">
        <v>3964491</v>
      </c>
      <c r="K3651" t="s">
        <v>52</v>
      </c>
      <c r="L3651" t="s">
        <v>13976</v>
      </c>
      <c r="M3651" t="s">
        <v>13976</v>
      </c>
      <c r="O3651" t="s">
        <v>13977</v>
      </c>
      <c r="P3651" t="s">
        <v>13973</v>
      </c>
      <c r="S3651">
        <v>1395</v>
      </c>
      <c r="T3651">
        <v>464</v>
      </c>
    </row>
    <row r="3652" spans="1:20" x14ac:dyDescent="0.25">
      <c r="A3652" t="s">
        <v>13979</v>
      </c>
      <c r="B3652" t="s">
        <v>29</v>
      </c>
      <c r="C3652" t="s">
        <v>30</v>
      </c>
      <c r="D3652" t="s">
        <v>22</v>
      </c>
      <c r="E3652" t="s">
        <v>23</v>
      </c>
      <c r="F3652" t="s">
        <v>5</v>
      </c>
      <c r="H3652" t="s">
        <v>24</v>
      </c>
      <c r="I3652">
        <v>3964544</v>
      </c>
      <c r="J3652">
        <v>3965407</v>
      </c>
      <c r="K3652" t="s">
        <v>52</v>
      </c>
      <c r="L3652" t="s">
        <v>13981</v>
      </c>
      <c r="M3652" t="s">
        <v>13981</v>
      </c>
      <c r="O3652" t="s">
        <v>13982</v>
      </c>
      <c r="P3652" t="s">
        <v>13978</v>
      </c>
      <c r="S3652">
        <v>864</v>
      </c>
      <c r="T3652">
        <v>287</v>
      </c>
    </row>
    <row r="3653" spans="1:20" x14ac:dyDescent="0.25">
      <c r="A3653" t="s">
        <v>13983</v>
      </c>
      <c r="B3653" t="s">
        <v>29</v>
      </c>
      <c r="C3653" t="s">
        <v>30</v>
      </c>
      <c r="D3653" t="s">
        <v>22</v>
      </c>
      <c r="E3653" t="s">
        <v>23</v>
      </c>
      <c r="F3653" t="s">
        <v>5</v>
      </c>
      <c r="H3653" t="s">
        <v>24</v>
      </c>
      <c r="I3653">
        <v>3965478</v>
      </c>
      <c r="J3653">
        <v>3967022</v>
      </c>
      <c r="K3653" t="s">
        <v>52</v>
      </c>
      <c r="L3653" t="s">
        <v>13985</v>
      </c>
      <c r="M3653" t="s">
        <v>13985</v>
      </c>
      <c r="O3653" t="s">
        <v>13986</v>
      </c>
      <c r="S3653">
        <v>1545</v>
      </c>
      <c r="T3653">
        <v>514</v>
      </c>
    </row>
    <row r="3654" spans="1:20" x14ac:dyDescent="0.25">
      <c r="A3654" t="s">
        <v>13987</v>
      </c>
      <c r="B3654" t="s">
        <v>29</v>
      </c>
      <c r="C3654" t="s">
        <v>30</v>
      </c>
      <c r="D3654" t="s">
        <v>22</v>
      </c>
      <c r="E3654" t="s">
        <v>23</v>
      </c>
      <c r="F3654" t="s">
        <v>5</v>
      </c>
      <c r="H3654" t="s">
        <v>24</v>
      </c>
      <c r="I3654">
        <v>3967051</v>
      </c>
      <c r="J3654">
        <v>3967587</v>
      </c>
      <c r="K3654" t="s">
        <v>52</v>
      </c>
      <c r="L3654" t="s">
        <v>13989</v>
      </c>
      <c r="M3654" t="s">
        <v>13989</v>
      </c>
      <c r="O3654" t="s">
        <v>13990</v>
      </c>
      <c r="S3654">
        <v>537</v>
      </c>
      <c r="T3654">
        <v>178</v>
      </c>
    </row>
    <row r="3655" spans="1:20" x14ac:dyDescent="0.25">
      <c r="A3655" t="s">
        <v>13991</v>
      </c>
      <c r="B3655" t="s">
        <v>29</v>
      </c>
      <c r="C3655" t="s">
        <v>30</v>
      </c>
      <c r="D3655" t="s">
        <v>22</v>
      </c>
      <c r="E3655" t="s">
        <v>23</v>
      </c>
      <c r="F3655" t="s">
        <v>5</v>
      </c>
      <c r="H3655" t="s">
        <v>24</v>
      </c>
      <c r="I3655">
        <v>3967600</v>
      </c>
      <c r="J3655">
        <v>3968070</v>
      </c>
      <c r="K3655" t="s">
        <v>52</v>
      </c>
      <c r="L3655" t="s">
        <v>13993</v>
      </c>
      <c r="M3655" t="s">
        <v>13993</v>
      </c>
      <c r="O3655" t="s">
        <v>13994</v>
      </c>
      <c r="S3655">
        <v>471</v>
      </c>
      <c r="T3655">
        <v>156</v>
      </c>
    </row>
    <row r="3656" spans="1:20" x14ac:dyDescent="0.25">
      <c r="A3656" t="s">
        <v>13996</v>
      </c>
      <c r="B3656" t="s">
        <v>29</v>
      </c>
      <c r="C3656" t="s">
        <v>30</v>
      </c>
      <c r="D3656" t="s">
        <v>22</v>
      </c>
      <c r="E3656" t="s">
        <v>23</v>
      </c>
      <c r="F3656" t="s">
        <v>5</v>
      </c>
      <c r="H3656" t="s">
        <v>24</v>
      </c>
      <c r="I3656">
        <v>3968157</v>
      </c>
      <c r="J3656">
        <v>3968384</v>
      </c>
      <c r="K3656" t="s">
        <v>52</v>
      </c>
      <c r="L3656" t="s">
        <v>13998</v>
      </c>
      <c r="M3656" t="s">
        <v>13998</v>
      </c>
      <c r="O3656" t="s">
        <v>13999</v>
      </c>
      <c r="P3656" t="s">
        <v>13995</v>
      </c>
      <c r="S3656">
        <v>228</v>
      </c>
      <c r="T3656">
        <v>75</v>
      </c>
    </row>
    <row r="3657" spans="1:20" x14ac:dyDescent="0.25">
      <c r="A3657" t="s">
        <v>14001</v>
      </c>
      <c r="B3657" t="s">
        <v>29</v>
      </c>
      <c r="C3657" t="s">
        <v>30</v>
      </c>
      <c r="D3657" t="s">
        <v>22</v>
      </c>
      <c r="E3657" t="s">
        <v>23</v>
      </c>
      <c r="F3657" t="s">
        <v>5</v>
      </c>
      <c r="H3657" t="s">
        <v>24</v>
      </c>
      <c r="I3657">
        <v>3968440</v>
      </c>
      <c r="J3657">
        <v>3969294</v>
      </c>
      <c r="K3657" t="s">
        <v>52</v>
      </c>
      <c r="L3657" t="s">
        <v>14003</v>
      </c>
      <c r="M3657" t="s">
        <v>14003</v>
      </c>
      <c r="O3657" t="s">
        <v>14004</v>
      </c>
      <c r="P3657" t="s">
        <v>14000</v>
      </c>
      <c r="S3657">
        <v>855</v>
      </c>
      <c r="T3657">
        <v>284</v>
      </c>
    </row>
    <row r="3658" spans="1:20" x14ac:dyDescent="0.25">
      <c r="A3658" t="s">
        <v>14005</v>
      </c>
      <c r="B3658" t="s">
        <v>29</v>
      </c>
      <c r="C3658" t="s">
        <v>30</v>
      </c>
      <c r="D3658" t="s">
        <v>22</v>
      </c>
      <c r="E3658" t="s">
        <v>23</v>
      </c>
      <c r="F3658" t="s">
        <v>5</v>
      </c>
      <c r="H3658" t="s">
        <v>24</v>
      </c>
      <c r="I3658">
        <v>3969310</v>
      </c>
      <c r="J3658">
        <v>3969702</v>
      </c>
      <c r="K3658" t="s">
        <v>52</v>
      </c>
      <c r="L3658" t="s">
        <v>14007</v>
      </c>
      <c r="M3658" t="s">
        <v>14007</v>
      </c>
      <c r="O3658" t="s">
        <v>14008</v>
      </c>
      <c r="S3658">
        <v>393</v>
      </c>
      <c r="T3658">
        <v>130</v>
      </c>
    </row>
    <row r="3659" spans="1:20" x14ac:dyDescent="0.25">
      <c r="A3659" t="s">
        <v>14009</v>
      </c>
      <c r="B3659" t="s">
        <v>29</v>
      </c>
      <c r="C3659" t="s">
        <v>30</v>
      </c>
      <c r="D3659" t="s">
        <v>22</v>
      </c>
      <c r="E3659" t="s">
        <v>23</v>
      </c>
      <c r="F3659" t="s">
        <v>5</v>
      </c>
      <c r="H3659" t="s">
        <v>24</v>
      </c>
      <c r="I3659">
        <v>3969920</v>
      </c>
      <c r="J3659">
        <v>3970795</v>
      </c>
      <c r="K3659" t="s">
        <v>52</v>
      </c>
      <c r="L3659" t="s">
        <v>14011</v>
      </c>
      <c r="M3659" t="s">
        <v>14011</v>
      </c>
      <c r="O3659" t="s">
        <v>14012</v>
      </c>
      <c r="S3659">
        <v>876</v>
      </c>
      <c r="T3659">
        <v>291</v>
      </c>
    </row>
    <row r="3660" spans="1:20" x14ac:dyDescent="0.25">
      <c r="A3660" t="s">
        <v>14013</v>
      </c>
      <c r="B3660" t="s">
        <v>29</v>
      </c>
      <c r="C3660" t="s">
        <v>30</v>
      </c>
      <c r="D3660" t="s">
        <v>22</v>
      </c>
      <c r="E3660" t="s">
        <v>23</v>
      </c>
      <c r="F3660" t="s">
        <v>5</v>
      </c>
      <c r="H3660" t="s">
        <v>24</v>
      </c>
      <c r="I3660">
        <v>3970856</v>
      </c>
      <c r="J3660">
        <v>3971650</v>
      </c>
      <c r="K3660" t="s">
        <v>52</v>
      </c>
      <c r="L3660" t="s">
        <v>14015</v>
      </c>
      <c r="M3660" t="s">
        <v>14015</v>
      </c>
      <c r="O3660" t="s">
        <v>5063</v>
      </c>
      <c r="S3660">
        <v>795</v>
      </c>
      <c r="T3660">
        <v>264</v>
      </c>
    </row>
    <row r="3661" spans="1:20" x14ac:dyDescent="0.25">
      <c r="A3661" t="s">
        <v>14017</v>
      </c>
      <c r="B3661" t="s">
        <v>29</v>
      </c>
      <c r="C3661" t="s">
        <v>30</v>
      </c>
      <c r="D3661" t="s">
        <v>22</v>
      </c>
      <c r="E3661" t="s">
        <v>23</v>
      </c>
      <c r="F3661" t="s">
        <v>5</v>
      </c>
      <c r="H3661" t="s">
        <v>24</v>
      </c>
      <c r="I3661">
        <v>3971674</v>
      </c>
      <c r="J3661">
        <v>3972318</v>
      </c>
      <c r="K3661" t="s">
        <v>52</v>
      </c>
      <c r="L3661" t="s">
        <v>14019</v>
      </c>
      <c r="M3661" t="s">
        <v>14019</v>
      </c>
      <c r="O3661" t="s">
        <v>14020</v>
      </c>
      <c r="P3661" t="s">
        <v>14016</v>
      </c>
      <c r="S3661">
        <v>645</v>
      </c>
      <c r="T3661">
        <v>214</v>
      </c>
    </row>
    <row r="3662" spans="1:20" x14ac:dyDescent="0.25">
      <c r="A3662" t="s">
        <v>14022</v>
      </c>
      <c r="B3662" t="s">
        <v>29</v>
      </c>
      <c r="C3662" t="s">
        <v>30</v>
      </c>
      <c r="D3662" t="s">
        <v>22</v>
      </c>
      <c r="E3662" t="s">
        <v>23</v>
      </c>
      <c r="F3662" t="s">
        <v>5</v>
      </c>
      <c r="H3662" t="s">
        <v>24</v>
      </c>
      <c r="I3662">
        <v>3972320</v>
      </c>
      <c r="J3662">
        <v>3974206</v>
      </c>
      <c r="K3662" t="s">
        <v>52</v>
      </c>
      <c r="L3662" t="s">
        <v>14024</v>
      </c>
      <c r="M3662" t="s">
        <v>14024</v>
      </c>
      <c r="O3662" t="s">
        <v>14025</v>
      </c>
      <c r="P3662" t="s">
        <v>14021</v>
      </c>
      <c r="S3662">
        <v>1887</v>
      </c>
      <c r="T3662">
        <v>628</v>
      </c>
    </row>
    <row r="3663" spans="1:20" x14ac:dyDescent="0.25">
      <c r="A3663" t="s">
        <v>14026</v>
      </c>
      <c r="B3663" t="s">
        <v>29</v>
      </c>
      <c r="C3663" t="s">
        <v>30</v>
      </c>
      <c r="D3663" t="s">
        <v>22</v>
      </c>
      <c r="E3663" t="s">
        <v>23</v>
      </c>
      <c r="F3663" t="s">
        <v>5</v>
      </c>
      <c r="H3663" t="s">
        <v>24</v>
      </c>
      <c r="I3663">
        <v>3974789</v>
      </c>
      <c r="J3663">
        <v>3976054</v>
      </c>
      <c r="K3663" t="s">
        <v>25</v>
      </c>
      <c r="L3663" t="s">
        <v>14028</v>
      </c>
      <c r="M3663" t="s">
        <v>14028</v>
      </c>
      <c r="O3663" t="s">
        <v>753</v>
      </c>
      <c r="S3663">
        <v>1266</v>
      </c>
      <c r="T3663">
        <v>421</v>
      </c>
    </row>
    <row r="3664" spans="1:20" x14ac:dyDescent="0.25">
      <c r="A3664" t="s">
        <v>14029</v>
      </c>
      <c r="B3664" t="s">
        <v>29</v>
      </c>
      <c r="C3664" t="s">
        <v>30</v>
      </c>
      <c r="D3664" t="s">
        <v>22</v>
      </c>
      <c r="E3664" t="s">
        <v>23</v>
      </c>
      <c r="F3664" t="s">
        <v>5</v>
      </c>
      <c r="H3664" t="s">
        <v>24</v>
      </c>
      <c r="I3664">
        <v>3976078</v>
      </c>
      <c r="J3664">
        <v>3979224</v>
      </c>
      <c r="K3664" t="s">
        <v>52</v>
      </c>
      <c r="L3664" t="s">
        <v>14031</v>
      </c>
      <c r="M3664" t="s">
        <v>14031</v>
      </c>
      <c r="O3664" t="s">
        <v>523</v>
      </c>
      <c r="S3664">
        <v>3147</v>
      </c>
      <c r="T3664">
        <v>1048</v>
      </c>
    </row>
    <row r="3665" spans="1:20" x14ac:dyDescent="0.25">
      <c r="A3665" t="s">
        <v>14032</v>
      </c>
      <c r="B3665" t="s">
        <v>29</v>
      </c>
      <c r="C3665" t="s">
        <v>30</v>
      </c>
      <c r="D3665" t="s">
        <v>22</v>
      </c>
      <c r="E3665" t="s">
        <v>23</v>
      </c>
      <c r="F3665" t="s">
        <v>5</v>
      </c>
      <c r="H3665" t="s">
        <v>24</v>
      </c>
      <c r="I3665">
        <v>3979228</v>
      </c>
      <c r="J3665">
        <v>3980322</v>
      </c>
      <c r="K3665" t="s">
        <v>52</v>
      </c>
      <c r="L3665" t="s">
        <v>14034</v>
      </c>
      <c r="M3665" t="s">
        <v>14034</v>
      </c>
      <c r="O3665" t="s">
        <v>519</v>
      </c>
      <c r="S3665">
        <v>1095</v>
      </c>
      <c r="T3665">
        <v>364</v>
      </c>
    </row>
    <row r="3666" spans="1:20" x14ac:dyDescent="0.25">
      <c r="A3666" t="s">
        <v>14035</v>
      </c>
      <c r="B3666" t="s">
        <v>29</v>
      </c>
      <c r="C3666" t="s">
        <v>30</v>
      </c>
      <c r="D3666" t="s">
        <v>22</v>
      </c>
      <c r="E3666" t="s">
        <v>23</v>
      </c>
      <c r="F3666" t="s">
        <v>5</v>
      </c>
      <c r="H3666" t="s">
        <v>24</v>
      </c>
      <c r="I3666">
        <v>3980346</v>
      </c>
      <c r="J3666">
        <v>3980930</v>
      </c>
      <c r="K3666" t="s">
        <v>52</v>
      </c>
      <c r="L3666" t="s">
        <v>14037</v>
      </c>
      <c r="M3666" t="s">
        <v>14037</v>
      </c>
      <c r="O3666" t="s">
        <v>14038</v>
      </c>
      <c r="S3666">
        <v>585</v>
      </c>
      <c r="T3666">
        <v>194</v>
      </c>
    </row>
    <row r="3667" spans="1:20" x14ac:dyDescent="0.25">
      <c r="A3667" t="s">
        <v>14039</v>
      </c>
      <c r="B3667" t="s">
        <v>29</v>
      </c>
      <c r="C3667" t="s">
        <v>30</v>
      </c>
      <c r="D3667" t="s">
        <v>22</v>
      </c>
      <c r="E3667" t="s">
        <v>23</v>
      </c>
      <c r="F3667" t="s">
        <v>5</v>
      </c>
      <c r="H3667" t="s">
        <v>24</v>
      </c>
      <c r="I3667">
        <v>3981169</v>
      </c>
      <c r="J3667">
        <v>3982989</v>
      </c>
      <c r="K3667" t="s">
        <v>25</v>
      </c>
      <c r="L3667" t="s">
        <v>14041</v>
      </c>
      <c r="M3667" t="s">
        <v>14041</v>
      </c>
      <c r="O3667" t="s">
        <v>1658</v>
      </c>
      <c r="S3667">
        <v>1821</v>
      </c>
      <c r="T3667">
        <v>606</v>
      </c>
    </row>
    <row r="3668" spans="1:20" x14ac:dyDescent="0.25">
      <c r="A3668" t="s">
        <v>14042</v>
      </c>
      <c r="B3668" t="s">
        <v>29</v>
      </c>
      <c r="C3668" t="s">
        <v>30</v>
      </c>
      <c r="D3668" t="s">
        <v>22</v>
      </c>
      <c r="E3668" t="s">
        <v>23</v>
      </c>
      <c r="F3668" t="s">
        <v>5</v>
      </c>
      <c r="H3668" t="s">
        <v>24</v>
      </c>
      <c r="I3668">
        <v>3983185</v>
      </c>
      <c r="J3668">
        <v>3984120</v>
      </c>
      <c r="K3668" t="s">
        <v>25</v>
      </c>
      <c r="L3668" t="s">
        <v>14044</v>
      </c>
      <c r="M3668" t="s">
        <v>14044</v>
      </c>
      <c r="O3668" t="s">
        <v>5526</v>
      </c>
      <c r="P3668" t="s">
        <v>5522</v>
      </c>
      <c r="S3668">
        <v>936</v>
      </c>
      <c r="T3668">
        <v>311</v>
      </c>
    </row>
    <row r="3669" spans="1:20" x14ac:dyDescent="0.25">
      <c r="A3669" t="s">
        <v>14045</v>
      </c>
      <c r="B3669" t="s">
        <v>29</v>
      </c>
      <c r="C3669" t="s">
        <v>30</v>
      </c>
      <c r="D3669" t="s">
        <v>22</v>
      </c>
      <c r="E3669" t="s">
        <v>23</v>
      </c>
      <c r="F3669" t="s">
        <v>5</v>
      </c>
      <c r="H3669" t="s">
        <v>24</v>
      </c>
      <c r="I3669">
        <v>3984188</v>
      </c>
      <c r="J3669">
        <v>3984937</v>
      </c>
      <c r="K3669" t="s">
        <v>52</v>
      </c>
      <c r="L3669" t="s">
        <v>14047</v>
      </c>
      <c r="M3669" t="s">
        <v>14047</v>
      </c>
      <c r="O3669" t="s">
        <v>1113</v>
      </c>
      <c r="S3669">
        <v>750</v>
      </c>
      <c r="T3669">
        <v>249</v>
      </c>
    </row>
    <row r="3670" spans="1:20" x14ac:dyDescent="0.25">
      <c r="A3670" t="s">
        <v>14049</v>
      </c>
      <c r="B3670" t="s">
        <v>29</v>
      </c>
      <c r="C3670" t="s">
        <v>30</v>
      </c>
      <c r="D3670" t="s">
        <v>22</v>
      </c>
      <c r="E3670" t="s">
        <v>23</v>
      </c>
      <c r="F3670" t="s">
        <v>5</v>
      </c>
      <c r="H3670" t="s">
        <v>24</v>
      </c>
      <c r="I3670">
        <v>3985103</v>
      </c>
      <c r="J3670">
        <v>3986473</v>
      </c>
      <c r="K3670" t="s">
        <v>52</v>
      </c>
      <c r="L3670" t="s">
        <v>14051</v>
      </c>
      <c r="M3670" t="s">
        <v>14051</v>
      </c>
      <c r="O3670" t="s">
        <v>14052</v>
      </c>
      <c r="P3670" t="s">
        <v>14048</v>
      </c>
      <c r="S3670">
        <v>1371</v>
      </c>
      <c r="T3670">
        <v>456</v>
      </c>
    </row>
    <row r="3671" spans="1:20" x14ac:dyDescent="0.25">
      <c r="A3671" t="s">
        <v>14054</v>
      </c>
      <c r="B3671" t="s">
        <v>29</v>
      </c>
      <c r="C3671" t="s">
        <v>30</v>
      </c>
      <c r="D3671" t="s">
        <v>22</v>
      </c>
      <c r="E3671" t="s">
        <v>23</v>
      </c>
      <c r="F3671" t="s">
        <v>5</v>
      </c>
      <c r="H3671" t="s">
        <v>24</v>
      </c>
      <c r="I3671">
        <v>3986546</v>
      </c>
      <c r="J3671">
        <v>3988249</v>
      </c>
      <c r="K3671" t="s">
        <v>52</v>
      </c>
      <c r="L3671" t="s">
        <v>14056</v>
      </c>
      <c r="M3671" t="s">
        <v>14056</v>
      </c>
      <c r="O3671" t="s">
        <v>14057</v>
      </c>
      <c r="P3671" t="s">
        <v>14053</v>
      </c>
      <c r="S3671">
        <v>1704</v>
      </c>
      <c r="T3671">
        <v>567</v>
      </c>
    </row>
    <row r="3672" spans="1:20" x14ac:dyDescent="0.25">
      <c r="A3672" t="s">
        <v>14059</v>
      </c>
      <c r="B3672" t="s">
        <v>29</v>
      </c>
      <c r="C3672" t="s">
        <v>30</v>
      </c>
      <c r="D3672" t="s">
        <v>22</v>
      </c>
      <c r="E3672" t="s">
        <v>23</v>
      </c>
      <c r="F3672" t="s">
        <v>5</v>
      </c>
      <c r="H3672" t="s">
        <v>24</v>
      </c>
      <c r="I3672">
        <v>3988254</v>
      </c>
      <c r="J3672">
        <v>3988547</v>
      </c>
      <c r="K3672" t="s">
        <v>52</v>
      </c>
      <c r="L3672" t="s">
        <v>14060</v>
      </c>
      <c r="M3672" t="s">
        <v>14060</v>
      </c>
      <c r="O3672" t="s">
        <v>14061</v>
      </c>
      <c r="P3672" t="s">
        <v>14058</v>
      </c>
      <c r="S3672">
        <v>294</v>
      </c>
      <c r="T3672">
        <v>97</v>
      </c>
    </row>
    <row r="3673" spans="1:20" x14ac:dyDescent="0.25">
      <c r="A3673" t="s">
        <v>14063</v>
      </c>
      <c r="B3673" t="s">
        <v>29</v>
      </c>
      <c r="C3673" t="s">
        <v>30</v>
      </c>
      <c r="D3673" t="s">
        <v>22</v>
      </c>
      <c r="E3673" t="s">
        <v>23</v>
      </c>
      <c r="F3673" t="s">
        <v>5</v>
      </c>
      <c r="H3673" t="s">
        <v>24</v>
      </c>
      <c r="I3673">
        <v>3988547</v>
      </c>
      <c r="J3673">
        <v>3988945</v>
      </c>
      <c r="K3673" t="s">
        <v>52</v>
      </c>
      <c r="L3673" t="s">
        <v>14065</v>
      </c>
      <c r="M3673" t="s">
        <v>14065</v>
      </c>
      <c r="O3673" t="s">
        <v>14066</v>
      </c>
      <c r="P3673" t="s">
        <v>14062</v>
      </c>
      <c r="S3673">
        <v>399</v>
      </c>
      <c r="T3673">
        <v>132</v>
      </c>
    </row>
    <row r="3674" spans="1:20" x14ac:dyDescent="0.25">
      <c r="A3674" t="s">
        <v>14068</v>
      </c>
      <c r="B3674" t="s">
        <v>29</v>
      </c>
      <c r="C3674" t="s">
        <v>30</v>
      </c>
      <c r="D3674" t="s">
        <v>22</v>
      </c>
      <c r="E3674" t="s">
        <v>23</v>
      </c>
      <c r="F3674" t="s">
        <v>5</v>
      </c>
      <c r="H3674" t="s">
        <v>24</v>
      </c>
      <c r="I3674">
        <v>3988961</v>
      </c>
      <c r="J3674">
        <v>3989095</v>
      </c>
      <c r="K3674" t="s">
        <v>52</v>
      </c>
      <c r="L3674" t="s">
        <v>14070</v>
      </c>
      <c r="M3674" t="s">
        <v>14070</v>
      </c>
      <c r="O3674" t="s">
        <v>14071</v>
      </c>
      <c r="P3674" t="s">
        <v>14067</v>
      </c>
      <c r="S3674">
        <v>135</v>
      </c>
      <c r="T3674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E5" sqref="E5"/>
    </sheetView>
  </sheetViews>
  <sheetFormatPr defaultRowHeight="15" x14ac:dyDescent="0.25"/>
  <cols>
    <col min="1" max="1" width="11.140625" bestFit="1" customWidth="1"/>
    <col min="2" max="2" width="12.140625" bestFit="1" customWidth="1"/>
    <col min="3" max="3" width="3.5703125" bestFit="1" customWidth="1"/>
    <col min="4" max="5" width="8" bestFit="1" customWidth="1"/>
  </cols>
  <sheetData>
    <row r="1" spans="1:5" x14ac:dyDescent="0.25">
      <c r="A1" s="6" t="s">
        <v>14075</v>
      </c>
      <c r="B1" s="6" t="s">
        <v>24</v>
      </c>
      <c r="C1" s="6" t="s">
        <v>14076</v>
      </c>
      <c r="D1" s="6">
        <v>17067.099999999999</v>
      </c>
      <c r="E1" s="6">
        <v>3989480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3"/>
  <sheetViews>
    <sheetView workbookViewId="0">
      <selection activeCell="I14" sqref="I14"/>
    </sheetView>
  </sheetViews>
  <sheetFormatPr defaultRowHeight="15" x14ac:dyDescent="0.25"/>
  <cols>
    <col min="1" max="1" width="28.7109375" bestFit="1" customWidth="1"/>
    <col min="2" max="2" width="20.85546875" bestFit="1" customWidth="1"/>
    <col min="3" max="3" width="5" customWidth="1"/>
    <col min="4" max="4" width="11.85546875" bestFit="1" customWidth="1"/>
  </cols>
  <sheetData>
    <row r="3" spans="1:4" x14ac:dyDescent="0.25">
      <c r="A3" s="1" t="s">
        <v>14077</v>
      </c>
      <c r="B3" s="1" t="s">
        <v>14074</v>
      </c>
    </row>
    <row r="4" spans="1:4" x14ac:dyDescent="0.25">
      <c r="A4" s="1" t="s">
        <v>14072</v>
      </c>
      <c r="B4" t="s">
        <v>52</v>
      </c>
      <c r="C4" t="s">
        <v>25</v>
      </c>
      <c r="D4" t="s">
        <v>14073</v>
      </c>
    </row>
    <row r="5" spans="1:4" x14ac:dyDescent="0.25">
      <c r="A5" s="4" t="s">
        <v>3025</v>
      </c>
      <c r="B5" s="5"/>
      <c r="C5" s="5">
        <v>1</v>
      </c>
      <c r="D5" s="5">
        <v>1</v>
      </c>
    </row>
    <row r="6" spans="1:4" x14ac:dyDescent="0.25">
      <c r="A6" s="4" t="s">
        <v>21</v>
      </c>
      <c r="B6" s="5">
        <v>1707</v>
      </c>
      <c r="C6" s="5">
        <v>1875</v>
      </c>
      <c r="D6" s="5">
        <v>3582</v>
      </c>
    </row>
    <row r="7" spans="1:4" x14ac:dyDescent="0.25">
      <c r="A7" s="4" t="s">
        <v>1328</v>
      </c>
      <c r="B7" s="5">
        <v>14</v>
      </c>
      <c r="C7" s="5">
        <v>14</v>
      </c>
      <c r="D7" s="5">
        <v>28</v>
      </c>
    </row>
    <row r="8" spans="1:4" x14ac:dyDescent="0.25">
      <c r="A8" s="4" t="s">
        <v>3022</v>
      </c>
      <c r="B8" s="5"/>
      <c r="C8" s="5">
        <v>1</v>
      </c>
      <c r="D8" s="5">
        <v>1</v>
      </c>
    </row>
    <row r="9" spans="1:4" x14ac:dyDescent="0.25">
      <c r="A9" s="4" t="s">
        <v>2099</v>
      </c>
      <c r="B9" s="5">
        <v>3</v>
      </c>
      <c r="C9" s="5">
        <v>6</v>
      </c>
      <c r="D9" s="5">
        <v>9</v>
      </c>
    </row>
    <row r="10" spans="1:4" x14ac:dyDescent="0.25">
      <c r="A10" s="4" t="s">
        <v>6365</v>
      </c>
      <c r="B10" s="5"/>
      <c r="C10" s="5">
        <v>1</v>
      </c>
      <c r="D10" s="5">
        <v>1</v>
      </c>
    </row>
    <row r="11" spans="1:4" x14ac:dyDescent="0.25">
      <c r="A11" s="4" t="s">
        <v>11858</v>
      </c>
      <c r="B11" s="5"/>
      <c r="C11" s="5">
        <v>1</v>
      </c>
      <c r="D11" s="5">
        <v>1</v>
      </c>
    </row>
    <row r="12" spans="1:4" x14ac:dyDescent="0.25">
      <c r="A12" s="4" t="s">
        <v>124</v>
      </c>
      <c r="B12" s="5">
        <v>20</v>
      </c>
      <c r="C12" s="5">
        <v>30</v>
      </c>
      <c r="D12" s="5">
        <v>50</v>
      </c>
    </row>
    <row r="13" spans="1:4" x14ac:dyDescent="0.25">
      <c r="A13" s="2" t="s">
        <v>14073</v>
      </c>
      <c r="B13" s="3">
        <v>1744</v>
      </c>
      <c r="C13" s="3">
        <v>1929</v>
      </c>
      <c r="D13" s="3">
        <v>3673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8" sqref="B8"/>
    </sheetView>
  </sheetViews>
  <sheetFormatPr defaultRowHeight="15" x14ac:dyDescent="0.25"/>
  <cols>
    <col min="1" max="1" width="12.85546875" bestFit="1" customWidth="1"/>
    <col min="2" max="2" width="14.28515625" bestFit="1" customWidth="1"/>
  </cols>
  <sheetData>
    <row r="1" spans="1:2" ht="15.75" x14ac:dyDescent="0.25">
      <c r="A1" s="7" t="s">
        <v>14083</v>
      </c>
      <c r="B1" s="7" t="s">
        <v>14082</v>
      </c>
    </row>
    <row r="2" spans="1:2" x14ac:dyDescent="0.25">
      <c r="A2" t="s">
        <v>14078</v>
      </c>
      <c r="B2">
        <v>847420</v>
      </c>
    </row>
    <row r="3" spans="1:2" x14ac:dyDescent="0.25">
      <c r="A3" t="s">
        <v>14079</v>
      </c>
      <c r="B3">
        <v>851091</v>
      </c>
    </row>
    <row r="4" spans="1:2" x14ac:dyDescent="0.25">
      <c r="A4" t="s">
        <v>14080</v>
      </c>
      <c r="B4">
        <v>1146757</v>
      </c>
    </row>
    <row r="5" spans="1:2" x14ac:dyDescent="0.25">
      <c r="A5" t="s">
        <v>14081</v>
      </c>
      <c r="B5">
        <v>1144212</v>
      </c>
    </row>
    <row r="6" spans="1:2" x14ac:dyDescent="0.25">
      <c r="A6" t="s">
        <v>14087</v>
      </c>
      <c r="B6">
        <f>B2+B3+B4+B5</f>
        <v>3989480</v>
      </c>
    </row>
    <row r="7" spans="1:2" x14ac:dyDescent="0.25">
      <c r="A7" t="s">
        <v>14088</v>
      </c>
      <c r="B7">
        <f>(B4+B5)/B6*100</f>
        <v>57.425253416485354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5"/>
  <sheetViews>
    <sheetView workbookViewId="0">
      <selection activeCell="Q9" sqref="Q9"/>
    </sheetView>
  </sheetViews>
  <sheetFormatPr defaultRowHeight="15" x14ac:dyDescent="0.25"/>
  <cols>
    <col min="1" max="1" width="11.85546875" bestFit="1" customWidth="1"/>
  </cols>
  <sheetData>
    <row r="1" spans="1:4" x14ac:dyDescent="0.25">
      <c r="A1" t="s">
        <v>14084</v>
      </c>
      <c r="B1" t="s">
        <v>14085</v>
      </c>
      <c r="C1">
        <v>0</v>
      </c>
      <c r="D1">
        <v>100</v>
      </c>
    </row>
    <row r="2" spans="1:4" x14ac:dyDescent="0.25">
      <c r="A2">
        <f>COUNTIFS(genes!R:R,"&gt;" &amp;C1,genes!R:R,"&lt;=" &amp;C2)</f>
        <v>53</v>
      </c>
      <c r="B2" t="str">
        <f>C1+1 &amp; "-" &amp; C2</f>
        <v>1-100</v>
      </c>
      <c r="C2">
        <f>C1+$D$1</f>
        <v>100</v>
      </c>
    </row>
    <row r="3" spans="1:4" x14ac:dyDescent="0.25">
      <c r="A3">
        <f>COUNTIFS(genes!R:R,"&gt;" &amp;C2,genes!R:R,"&lt;=" &amp;C3)</f>
        <v>52</v>
      </c>
      <c r="B3" t="str">
        <f>C2+1 &amp; "-" &amp; C3</f>
        <v>101-200</v>
      </c>
      <c r="C3">
        <f>C2+$D$1</f>
        <v>200</v>
      </c>
    </row>
    <row r="4" spans="1:4" x14ac:dyDescent="0.25">
      <c r="A4">
        <f>COUNTIFS(genes!R:R,"&gt;" &amp;C3,genes!R:R,"&lt;=" &amp;C4)</f>
        <v>178</v>
      </c>
      <c r="B4" t="str">
        <f t="shared" ref="B4:B66" si="0">C3+1 &amp; "-" &amp; C4</f>
        <v>201-300</v>
      </c>
      <c r="C4">
        <f t="shared" ref="C4:C67" si="1">C3+$D$1</f>
        <v>300</v>
      </c>
    </row>
    <row r="5" spans="1:4" x14ac:dyDescent="0.25">
      <c r="A5">
        <f>COUNTIFS(genes!R:R,"&gt;" &amp;C4,genes!R:R,"&lt;=" &amp;C5)</f>
        <v>221</v>
      </c>
      <c r="B5" t="str">
        <f t="shared" si="0"/>
        <v>301-400</v>
      </c>
      <c r="C5">
        <f t="shared" si="1"/>
        <v>400</v>
      </c>
    </row>
    <row r="6" spans="1:4" x14ac:dyDescent="0.25">
      <c r="A6">
        <f>COUNTIFS(genes!R:R,"&gt;" &amp;C5,genes!R:R,"&lt;=" &amp;C6)</f>
        <v>299</v>
      </c>
      <c r="B6" t="str">
        <f t="shared" si="0"/>
        <v>401-500</v>
      </c>
      <c r="C6">
        <f t="shared" si="1"/>
        <v>500</v>
      </c>
    </row>
    <row r="7" spans="1:4" x14ac:dyDescent="0.25">
      <c r="A7">
        <f>COUNTIFS(genes!R:R,"&gt;" &amp;C6,genes!R:R,"&lt;=" &amp;C7)</f>
        <v>254</v>
      </c>
      <c r="B7" t="str">
        <f t="shared" si="0"/>
        <v>501-600</v>
      </c>
      <c r="C7">
        <f t="shared" si="1"/>
        <v>600</v>
      </c>
    </row>
    <row r="8" spans="1:4" x14ac:dyDescent="0.25">
      <c r="A8">
        <f>COUNTIFS(genes!R:R,"&gt;" &amp;C7,genes!R:R,"&lt;=" &amp;C8)</f>
        <v>306</v>
      </c>
      <c r="B8" t="str">
        <f t="shared" si="0"/>
        <v>601-700</v>
      </c>
      <c r="C8">
        <f t="shared" si="1"/>
        <v>700</v>
      </c>
    </row>
    <row r="9" spans="1:4" x14ac:dyDescent="0.25">
      <c r="A9">
        <f>COUNTIFS(genes!R:R,"&gt;" &amp;C8,genes!R:R,"&lt;=" &amp;C9)</f>
        <v>298</v>
      </c>
      <c r="B9" t="str">
        <f t="shared" si="0"/>
        <v>701-800</v>
      </c>
      <c r="C9">
        <f t="shared" si="1"/>
        <v>800</v>
      </c>
    </row>
    <row r="10" spans="1:4" x14ac:dyDescent="0.25">
      <c r="A10">
        <f>COUNTIFS(genes!R:R,"&gt;" &amp;C9,genes!R:R,"&lt;=" &amp;C10)</f>
        <v>269</v>
      </c>
      <c r="B10" t="str">
        <f t="shared" si="0"/>
        <v>801-900</v>
      </c>
      <c r="C10">
        <f t="shared" si="1"/>
        <v>900</v>
      </c>
    </row>
    <row r="11" spans="1:4" x14ac:dyDescent="0.25">
      <c r="A11">
        <f>COUNTIFS(genes!R:R,"&gt;" &amp;C10,genes!R:R,"&lt;=" &amp;C11)</f>
        <v>252</v>
      </c>
      <c r="B11" t="str">
        <f t="shared" si="0"/>
        <v>901-1000</v>
      </c>
      <c r="C11">
        <f t="shared" si="1"/>
        <v>1000</v>
      </c>
    </row>
    <row r="12" spans="1:4" x14ac:dyDescent="0.25">
      <c r="A12">
        <f>COUNTIFS(genes!R:R,"&gt;" &amp;C11,genes!R:R,"&lt;=" &amp;C12)</f>
        <v>249</v>
      </c>
      <c r="B12" t="str">
        <f t="shared" si="0"/>
        <v>1001-1100</v>
      </c>
      <c r="C12">
        <f t="shared" si="1"/>
        <v>1100</v>
      </c>
    </row>
    <row r="13" spans="1:4" x14ac:dyDescent="0.25">
      <c r="A13">
        <f>COUNTIFS(genes!R:R,"&gt;" &amp;C12,genes!R:R,"&lt;=" &amp;C13)</f>
        <v>182</v>
      </c>
      <c r="B13" t="str">
        <f t="shared" si="0"/>
        <v>1101-1200</v>
      </c>
      <c r="C13">
        <f t="shared" si="1"/>
        <v>1200</v>
      </c>
    </row>
    <row r="14" spans="1:4" x14ac:dyDescent="0.25">
      <c r="A14">
        <f>COUNTIFS(genes!R:R,"&gt;" &amp;C13,genes!R:R,"&lt;=" &amp;C14)</f>
        <v>178</v>
      </c>
      <c r="B14" t="str">
        <f t="shared" si="0"/>
        <v>1201-1300</v>
      </c>
      <c r="C14">
        <f t="shared" si="1"/>
        <v>1300</v>
      </c>
    </row>
    <row r="15" spans="1:4" x14ac:dyDescent="0.25">
      <c r="A15">
        <f>COUNTIFS(genes!R:R,"&gt;" &amp;C14,genes!R:R,"&lt;=" &amp;C15)</f>
        <v>144</v>
      </c>
      <c r="B15" t="str">
        <f t="shared" si="0"/>
        <v>1301-1400</v>
      </c>
      <c r="C15">
        <f t="shared" si="1"/>
        <v>1400</v>
      </c>
    </row>
    <row r="16" spans="1:4" x14ac:dyDescent="0.25">
      <c r="A16">
        <f>COUNTIFS(genes!R:R,"&gt;" &amp;C15,genes!R:R,"&lt;=" &amp;C16)</f>
        <v>138</v>
      </c>
      <c r="B16" t="str">
        <f t="shared" si="0"/>
        <v>1401-1500</v>
      </c>
      <c r="C16">
        <f t="shared" si="1"/>
        <v>1500</v>
      </c>
    </row>
    <row r="17" spans="1:3" x14ac:dyDescent="0.25">
      <c r="A17">
        <f>COUNTIFS(genes!R:R,"&gt;" &amp;C16,genes!R:R,"&lt;=" &amp;C17)</f>
        <v>89</v>
      </c>
      <c r="B17" t="str">
        <f t="shared" si="0"/>
        <v>1501-1600</v>
      </c>
      <c r="C17">
        <f t="shared" si="1"/>
        <v>1600</v>
      </c>
    </row>
    <row r="18" spans="1:3" x14ac:dyDescent="0.25">
      <c r="A18">
        <f>COUNTIFS(genes!R:R,"&gt;" &amp;C17,genes!R:R,"&lt;=" &amp;C18)</f>
        <v>77</v>
      </c>
      <c r="B18" t="str">
        <f t="shared" si="0"/>
        <v>1601-1700</v>
      </c>
      <c r="C18">
        <f t="shared" si="1"/>
        <v>1700</v>
      </c>
    </row>
    <row r="19" spans="1:3" x14ac:dyDescent="0.25">
      <c r="A19">
        <f>COUNTIFS(genes!R:R,"&gt;" &amp;C18,genes!R:R,"&lt;=" &amp;C19)</f>
        <v>62</v>
      </c>
      <c r="B19" t="str">
        <f t="shared" si="0"/>
        <v>1701-1800</v>
      </c>
      <c r="C19">
        <f t="shared" si="1"/>
        <v>1800</v>
      </c>
    </row>
    <row r="20" spans="1:3" x14ac:dyDescent="0.25">
      <c r="A20">
        <f>COUNTIFS(genes!R:R,"&gt;" &amp;C19,genes!R:R,"&lt;=" &amp;C20)</f>
        <v>57</v>
      </c>
      <c r="B20" t="str">
        <f t="shared" si="0"/>
        <v>1801-1900</v>
      </c>
      <c r="C20">
        <f t="shared" si="1"/>
        <v>1900</v>
      </c>
    </row>
    <row r="21" spans="1:3" x14ac:dyDescent="0.25">
      <c r="A21">
        <f>COUNTIFS(genes!R:R,"&gt;" &amp;C20,genes!R:R,"&lt;=" &amp;C21)</f>
        <v>43</v>
      </c>
      <c r="B21" t="str">
        <f t="shared" si="0"/>
        <v>1901-2000</v>
      </c>
      <c r="C21">
        <f t="shared" si="1"/>
        <v>2000</v>
      </c>
    </row>
    <row r="22" spans="1:3" x14ac:dyDescent="0.25">
      <c r="A22">
        <f>COUNTIFS(genes!R:R,"&gt;" &amp;C21,genes!R:R,"&lt;=" &amp;C22)</f>
        <v>35</v>
      </c>
      <c r="B22" t="str">
        <f t="shared" si="0"/>
        <v>2001-2100</v>
      </c>
      <c r="C22">
        <f t="shared" si="1"/>
        <v>2100</v>
      </c>
    </row>
    <row r="23" spans="1:3" x14ac:dyDescent="0.25">
      <c r="A23">
        <f>COUNTIFS(genes!R:R,"&gt;" &amp;C22,genes!R:R,"&lt;=" &amp;C23)</f>
        <v>43</v>
      </c>
      <c r="B23" t="str">
        <f t="shared" si="0"/>
        <v>2101-2200</v>
      </c>
      <c r="C23">
        <f t="shared" si="1"/>
        <v>2200</v>
      </c>
    </row>
    <row r="24" spans="1:3" x14ac:dyDescent="0.25">
      <c r="A24">
        <f>COUNTIFS(genes!R:R,"&gt;" &amp;C23,genes!R:R,"&lt;=" &amp;C24)</f>
        <v>22</v>
      </c>
      <c r="B24" t="str">
        <f t="shared" si="0"/>
        <v>2201-2300</v>
      </c>
      <c r="C24">
        <f t="shared" si="1"/>
        <v>2300</v>
      </c>
    </row>
    <row r="25" spans="1:3" x14ac:dyDescent="0.25">
      <c r="A25">
        <f>COUNTIFS(genes!R:R,"&gt;" &amp;C24,genes!R:R,"&lt;=" &amp;C25)</f>
        <v>20</v>
      </c>
      <c r="B25" t="str">
        <f t="shared" si="0"/>
        <v>2301-2400</v>
      </c>
      <c r="C25">
        <f t="shared" si="1"/>
        <v>2400</v>
      </c>
    </row>
    <row r="26" spans="1:3" x14ac:dyDescent="0.25">
      <c r="A26">
        <f>COUNTIFS(genes!R:R,"&gt;" &amp;C25,genes!R:R,"&lt;=" &amp;C26)</f>
        <v>22</v>
      </c>
      <c r="B26" t="str">
        <f t="shared" si="0"/>
        <v>2401-2500</v>
      </c>
      <c r="C26">
        <f t="shared" si="1"/>
        <v>2500</v>
      </c>
    </row>
    <row r="27" spans="1:3" x14ac:dyDescent="0.25">
      <c r="A27">
        <f>COUNTIFS(genes!R:R,"&gt;" &amp;C26,genes!R:R,"&lt;=" &amp;C27)</f>
        <v>19</v>
      </c>
      <c r="B27" t="str">
        <f t="shared" si="0"/>
        <v>2501-2600</v>
      </c>
      <c r="C27">
        <f t="shared" si="1"/>
        <v>2600</v>
      </c>
    </row>
    <row r="28" spans="1:3" x14ac:dyDescent="0.25">
      <c r="A28">
        <f>COUNTIFS(genes!R:R,"&gt;" &amp;C27,genes!R:R,"&lt;=" &amp;C28)</f>
        <v>19</v>
      </c>
      <c r="B28" t="str">
        <f t="shared" si="0"/>
        <v>2601-2700</v>
      </c>
      <c r="C28">
        <f t="shared" si="1"/>
        <v>2700</v>
      </c>
    </row>
    <row r="29" spans="1:3" x14ac:dyDescent="0.25">
      <c r="A29">
        <f>COUNTIFS(genes!R:R,"&gt;" &amp;C28,genes!R:R,"&lt;=" &amp;C29)</f>
        <v>14</v>
      </c>
      <c r="B29" t="str">
        <f t="shared" si="0"/>
        <v>2701-2800</v>
      </c>
      <c r="C29">
        <f t="shared" si="1"/>
        <v>2800</v>
      </c>
    </row>
    <row r="30" spans="1:3" x14ac:dyDescent="0.25">
      <c r="A30">
        <f>COUNTIFS(genes!R:R,"&gt;" &amp;C29,genes!R:R,"&lt;=" &amp;C30)</f>
        <v>21</v>
      </c>
      <c r="B30" t="str">
        <f t="shared" si="0"/>
        <v>2801-2900</v>
      </c>
      <c r="C30">
        <f t="shared" si="1"/>
        <v>2900</v>
      </c>
    </row>
    <row r="31" spans="1:3" x14ac:dyDescent="0.25">
      <c r="A31">
        <f>COUNTIFS(genes!R:R,"&gt;" &amp;C30,genes!R:R,"&lt;=" &amp;C31)</f>
        <v>5</v>
      </c>
      <c r="B31" t="str">
        <f t="shared" si="0"/>
        <v>2901-3000</v>
      </c>
      <c r="C31">
        <f t="shared" si="1"/>
        <v>3000</v>
      </c>
    </row>
    <row r="32" spans="1:3" x14ac:dyDescent="0.25">
      <c r="A32">
        <f>COUNTIFS(genes!R:R,"&gt;" &amp;C31,genes!R:R,"&lt;=" &amp;C32)</f>
        <v>6</v>
      </c>
      <c r="B32" t="str">
        <f t="shared" si="0"/>
        <v>3001-3100</v>
      </c>
      <c r="C32">
        <f t="shared" si="1"/>
        <v>3100</v>
      </c>
    </row>
    <row r="33" spans="1:3" x14ac:dyDescent="0.25">
      <c r="A33">
        <f>COUNTIFS(genes!R:R,"&gt;" &amp;C32,genes!R:R,"&lt;=" &amp;C33)</f>
        <v>12</v>
      </c>
      <c r="B33" t="str">
        <f t="shared" si="0"/>
        <v>3101-3200</v>
      </c>
      <c r="C33">
        <f t="shared" si="1"/>
        <v>3200</v>
      </c>
    </row>
    <row r="34" spans="1:3" x14ac:dyDescent="0.25">
      <c r="A34">
        <f>COUNTIFS(genes!R:R,"&gt;" &amp;C33,genes!R:R,"&lt;=" &amp;C34)</f>
        <v>4</v>
      </c>
      <c r="B34" t="str">
        <f t="shared" si="0"/>
        <v>3201-3300</v>
      </c>
      <c r="C34">
        <f t="shared" si="1"/>
        <v>3300</v>
      </c>
    </row>
    <row r="35" spans="1:3" x14ac:dyDescent="0.25">
      <c r="A35">
        <f>COUNTIFS(genes!R:R,"&gt;" &amp;C34,genes!R:R,"&lt;=" &amp;C35)</f>
        <v>2</v>
      </c>
      <c r="B35" t="str">
        <f t="shared" si="0"/>
        <v>3301-3400</v>
      </c>
      <c r="C35">
        <f t="shared" si="1"/>
        <v>3400</v>
      </c>
    </row>
    <row r="36" spans="1:3" x14ac:dyDescent="0.25">
      <c r="A36">
        <f>COUNTIFS(genes!R:R,"&gt;" &amp;C35,genes!R:R,"&lt;=" &amp;C36)</f>
        <v>3</v>
      </c>
      <c r="B36" t="str">
        <f t="shared" si="0"/>
        <v>3401-3500</v>
      </c>
      <c r="C36">
        <f t="shared" si="1"/>
        <v>3500</v>
      </c>
    </row>
    <row r="37" spans="1:3" x14ac:dyDescent="0.25">
      <c r="A37">
        <f>COUNTIFS(genes!R:R,"&gt;" &amp;C36,genes!R:R,"&lt;=" &amp;C37)</f>
        <v>6</v>
      </c>
      <c r="B37" t="str">
        <f t="shared" si="0"/>
        <v>3501-3600</v>
      </c>
      <c r="C37">
        <f t="shared" si="1"/>
        <v>3600</v>
      </c>
    </row>
    <row r="38" spans="1:3" x14ac:dyDescent="0.25">
      <c r="A38">
        <f>COUNTIFS(genes!R:R,"&gt;" &amp;C37,genes!R:R,"&lt;=" &amp;C38)</f>
        <v>3</v>
      </c>
      <c r="B38" t="str">
        <f t="shared" si="0"/>
        <v>3601-3700</v>
      </c>
      <c r="C38">
        <f t="shared" si="1"/>
        <v>3700</v>
      </c>
    </row>
    <row r="39" spans="1:3" x14ac:dyDescent="0.25">
      <c r="A39">
        <f>COUNTIFS(genes!R:R,"&gt;" &amp;C38,genes!R:R,"&lt;=" &amp;C39)</f>
        <v>5</v>
      </c>
      <c r="B39" t="str">
        <f t="shared" si="0"/>
        <v>3701-3800</v>
      </c>
      <c r="C39">
        <f t="shared" si="1"/>
        <v>3800</v>
      </c>
    </row>
    <row r="40" spans="1:3" x14ac:dyDescent="0.25">
      <c r="A40">
        <f>COUNTIFS(genes!R:R,"&gt;" &amp;C39,genes!R:R,"&lt;=" &amp;C40)</f>
        <v>1</v>
      </c>
      <c r="B40" t="str">
        <f t="shared" si="0"/>
        <v>3801-3900</v>
      </c>
      <c r="C40">
        <f t="shared" si="1"/>
        <v>3900</v>
      </c>
    </row>
    <row r="41" spans="1:3" x14ac:dyDescent="0.25">
      <c r="A41">
        <f>COUNTIFS(genes!R:R,"&gt;" &amp;C40,genes!R:R,"&lt;=" &amp;C41)</f>
        <v>2</v>
      </c>
      <c r="B41" t="str">
        <f t="shared" si="0"/>
        <v>3901-4000</v>
      </c>
      <c r="C41">
        <f t="shared" si="1"/>
        <v>4000</v>
      </c>
    </row>
    <row r="42" spans="1:3" x14ac:dyDescent="0.25">
      <c r="A42">
        <f>COUNTIFS(genes!R:R,"&gt;" &amp;C41,genes!R:R,"&lt;=" &amp;C42)</f>
        <v>2</v>
      </c>
      <c r="B42" t="str">
        <f t="shared" si="0"/>
        <v>4001-4100</v>
      </c>
      <c r="C42">
        <f t="shared" si="1"/>
        <v>4100</v>
      </c>
    </row>
    <row r="43" spans="1:3" x14ac:dyDescent="0.25">
      <c r="A43">
        <f>COUNTIFS(genes!R:R,"&gt;" &amp;C42,genes!R:R,"&lt;=" &amp;C43)</f>
        <v>0</v>
      </c>
      <c r="B43" t="str">
        <f t="shared" si="0"/>
        <v>4101-4200</v>
      </c>
      <c r="C43">
        <f t="shared" si="1"/>
        <v>4200</v>
      </c>
    </row>
    <row r="44" spans="1:3" x14ac:dyDescent="0.25">
      <c r="A44">
        <f>COUNTIFS(genes!R:R,"&gt;" &amp;C43,genes!R:R,"&lt;=" &amp;C44)</f>
        <v>1</v>
      </c>
      <c r="B44" t="str">
        <f t="shared" si="0"/>
        <v>4201-4300</v>
      </c>
      <c r="C44">
        <f t="shared" si="1"/>
        <v>4300</v>
      </c>
    </row>
    <row r="45" spans="1:3" x14ac:dyDescent="0.25">
      <c r="A45">
        <f>COUNTIFS(genes!R:R,"&gt;" &amp;C44,genes!R:R,"&lt;=" &amp;C45)</f>
        <v>0</v>
      </c>
      <c r="B45" t="str">
        <f t="shared" si="0"/>
        <v>4301-4400</v>
      </c>
      <c r="C45">
        <f t="shared" si="1"/>
        <v>4400</v>
      </c>
    </row>
    <row r="46" spans="1:3" x14ac:dyDescent="0.25">
      <c r="A46">
        <f>COUNTIFS(genes!R:R,"&gt;" &amp;C45,genes!R:R,"&lt;=" &amp;C46)</f>
        <v>1</v>
      </c>
      <c r="B46" t="str">
        <f t="shared" si="0"/>
        <v>4401-4500</v>
      </c>
      <c r="C46">
        <f t="shared" si="1"/>
        <v>4500</v>
      </c>
    </row>
    <row r="47" spans="1:3" x14ac:dyDescent="0.25">
      <c r="A47">
        <f>COUNTIFS(genes!R:R,"&gt;" &amp;C46,genes!R:R,"&lt;=" &amp;C47)</f>
        <v>0</v>
      </c>
      <c r="B47" t="str">
        <f t="shared" si="0"/>
        <v>4501-4600</v>
      </c>
      <c r="C47">
        <f t="shared" si="1"/>
        <v>4600</v>
      </c>
    </row>
    <row r="48" spans="1:3" x14ac:dyDescent="0.25">
      <c r="A48">
        <f>COUNTIFS(genes!R:R,"&gt;" &amp;C47,genes!R:R,"&lt;=" &amp;C48)</f>
        <v>0</v>
      </c>
      <c r="B48" t="str">
        <f t="shared" si="0"/>
        <v>4601-4700</v>
      </c>
      <c r="C48">
        <f t="shared" si="1"/>
        <v>4700</v>
      </c>
    </row>
    <row r="49" spans="1:3" x14ac:dyDescent="0.25">
      <c r="A49">
        <f>COUNTIFS(genes!R:R,"&gt;" &amp;C48,genes!R:R,"&lt;=" &amp;C49)</f>
        <v>0</v>
      </c>
      <c r="B49" t="str">
        <f t="shared" si="0"/>
        <v>4701-4800</v>
      </c>
      <c r="C49">
        <f t="shared" si="1"/>
        <v>4800</v>
      </c>
    </row>
    <row r="50" spans="1:3" x14ac:dyDescent="0.25">
      <c r="A50">
        <f>COUNTIFS(genes!R:R,"&gt;" &amp;C49,genes!R:R,"&lt;=" &amp;C50)</f>
        <v>1</v>
      </c>
      <c r="B50" t="str">
        <f t="shared" si="0"/>
        <v>4801-4900</v>
      </c>
      <c r="C50">
        <f t="shared" si="1"/>
        <v>4900</v>
      </c>
    </row>
    <row r="51" spans="1:3" x14ac:dyDescent="0.25">
      <c r="A51">
        <f>COUNTIFS(genes!R:R,"&gt;" &amp;C50,genes!R:R,"&lt;=" &amp;C51)</f>
        <v>0</v>
      </c>
      <c r="B51" t="str">
        <f t="shared" si="0"/>
        <v>4901-5000</v>
      </c>
      <c r="C51">
        <f t="shared" si="1"/>
        <v>5000</v>
      </c>
    </row>
    <row r="52" spans="1:3" x14ac:dyDescent="0.25">
      <c r="A52">
        <f>COUNTIFS(genes!R:R,"&gt;" &amp;C51,genes!R:R,"&lt;=" &amp;C52)</f>
        <v>0</v>
      </c>
      <c r="B52" t="str">
        <f t="shared" si="0"/>
        <v>5001-5100</v>
      </c>
      <c r="C52">
        <f t="shared" si="1"/>
        <v>5100</v>
      </c>
    </row>
    <row r="53" spans="1:3" x14ac:dyDescent="0.25">
      <c r="A53">
        <f>COUNTIFS(genes!R:R,"&gt;" &amp;C52,genes!R:R,"&lt;=" &amp;C53)</f>
        <v>0</v>
      </c>
      <c r="B53" t="str">
        <f t="shared" si="0"/>
        <v>5101-5200</v>
      </c>
      <c r="C53">
        <f t="shared" si="1"/>
        <v>5200</v>
      </c>
    </row>
    <row r="54" spans="1:3" x14ac:dyDescent="0.25">
      <c r="A54">
        <f>COUNTIFS(genes!R:R,"&gt;" &amp;C53,genes!R:R,"&lt;=" &amp;C54)</f>
        <v>1</v>
      </c>
      <c r="B54" t="str">
        <f t="shared" si="0"/>
        <v>5201-5300</v>
      </c>
      <c r="C54">
        <f t="shared" si="1"/>
        <v>5300</v>
      </c>
    </row>
    <row r="55" spans="1:3" x14ac:dyDescent="0.25">
      <c r="A55">
        <f>COUNTIFS(genes!R:R,"&gt;" &amp;C54,genes!R:R,"&lt;=" &amp;C55)</f>
        <v>0</v>
      </c>
      <c r="B55" t="str">
        <f t="shared" si="0"/>
        <v>5301-5400</v>
      </c>
      <c r="C55">
        <f t="shared" si="1"/>
        <v>5400</v>
      </c>
    </row>
    <row r="56" spans="1:3" x14ac:dyDescent="0.25">
      <c r="A56">
        <f>COUNTIFS(genes!R:R,"&gt;" &amp;C55,genes!R:R,"&lt;=" &amp;C56)</f>
        <v>0</v>
      </c>
      <c r="B56" t="str">
        <f t="shared" si="0"/>
        <v>5401-5500</v>
      </c>
      <c r="C56">
        <f t="shared" si="1"/>
        <v>5500</v>
      </c>
    </row>
    <row r="57" spans="1:3" x14ac:dyDescent="0.25">
      <c r="A57">
        <f>COUNTIFS(genes!R:R,"&gt;" &amp;C56,genes!R:R,"&lt;=" &amp;C57)</f>
        <v>0</v>
      </c>
      <c r="B57" t="str">
        <f t="shared" si="0"/>
        <v>5501-5600</v>
      </c>
      <c r="C57">
        <f t="shared" si="1"/>
        <v>5600</v>
      </c>
    </row>
    <row r="58" spans="1:3" x14ac:dyDescent="0.25">
      <c r="A58">
        <f>COUNTIFS(genes!R:R,"&gt;" &amp;C57,genes!R:R,"&lt;=" &amp;C58)</f>
        <v>0</v>
      </c>
      <c r="B58" t="str">
        <f t="shared" si="0"/>
        <v>5601-5700</v>
      </c>
      <c r="C58">
        <f t="shared" si="1"/>
        <v>5700</v>
      </c>
    </row>
    <row r="59" spans="1:3" x14ac:dyDescent="0.25">
      <c r="A59">
        <f>COUNTIFS(genes!R:R,"&gt;" &amp;C58,genes!R:R,"&lt;=" &amp;C59)</f>
        <v>0</v>
      </c>
      <c r="B59" t="str">
        <f t="shared" si="0"/>
        <v>5701-5800</v>
      </c>
      <c r="C59">
        <f t="shared" si="1"/>
        <v>5800</v>
      </c>
    </row>
    <row r="60" spans="1:3" x14ac:dyDescent="0.25">
      <c r="A60">
        <f>COUNTIFS(genes!R:R,"&gt;" &amp;C59,genes!R:R,"&lt;=" &amp;C60)</f>
        <v>0</v>
      </c>
      <c r="B60" t="str">
        <f t="shared" si="0"/>
        <v>5801-5900</v>
      </c>
      <c r="C60">
        <f t="shared" si="1"/>
        <v>5900</v>
      </c>
    </row>
    <row r="61" spans="1:3" x14ac:dyDescent="0.25">
      <c r="A61">
        <f>COUNTIFS(genes!R:R,"&gt;" &amp;C60,genes!R:R,"&lt;=" &amp;C61)</f>
        <v>0</v>
      </c>
      <c r="B61" t="str">
        <f t="shared" si="0"/>
        <v>5901-6000</v>
      </c>
      <c r="C61">
        <f t="shared" si="1"/>
        <v>6000</v>
      </c>
    </row>
    <row r="62" spans="1:3" x14ac:dyDescent="0.25">
      <c r="A62">
        <f>COUNTIFS(genes!R:R,"&gt;" &amp;C61,genes!R:R,"&lt;=" &amp;C62)</f>
        <v>0</v>
      </c>
      <c r="B62" t="str">
        <f t="shared" si="0"/>
        <v>6001-6100</v>
      </c>
      <c r="C62">
        <f t="shared" si="1"/>
        <v>6100</v>
      </c>
    </row>
    <row r="63" spans="1:3" x14ac:dyDescent="0.25">
      <c r="A63">
        <f>COUNTIFS(genes!R:R,"&gt;" &amp;C62,genes!R:R,"&lt;=" &amp;C63)</f>
        <v>0</v>
      </c>
      <c r="B63" t="str">
        <f t="shared" si="0"/>
        <v>6101-6200</v>
      </c>
      <c r="C63">
        <f t="shared" si="1"/>
        <v>6200</v>
      </c>
    </row>
    <row r="64" spans="1:3" x14ac:dyDescent="0.25">
      <c r="A64">
        <f>COUNTIFS(genes!R:R,"&gt;" &amp;C63,genes!R:R,"&lt;=" &amp;C64)</f>
        <v>0</v>
      </c>
      <c r="B64" t="str">
        <f t="shared" si="0"/>
        <v>6201-6300</v>
      </c>
      <c r="C64">
        <f t="shared" si="1"/>
        <v>6300</v>
      </c>
    </row>
    <row r="65" spans="1:3" x14ac:dyDescent="0.25">
      <c r="A65">
        <f>COUNTIFS(genes!R:R,"&gt;" &amp;C64,genes!R:R,"&lt;=" &amp;C65)</f>
        <v>0</v>
      </c>
      <c r="B65" t="str">
        <f t="shared" si="0"/>
        <v>6301-6400</v>
      </c>
      <c r="C65">
        <f t="shared" si="1"/>
        <v>6400</v>
      </c>
    </row>
    <row r="66" spans="1:3" x14ac:dyDescent="0.25">
      <c r="A66">
        <f>COUNTIFS(genes!R:R,"&gt;" &amp;C65,genes!R:R,"&lt;=" &amp;C66)</f>
        <v>0</v>
      </c>
      <c r="B66" t="str">
        <f t="shared" si="0"/>
        <v>6401-6500</v>
      </c>
      <c r="C66">
        <f t="shared" si="1"/>
        <v>6500</v>
      </c>
    </row>
    <row r="67" spans="1:3" x14ac:dyDescent="0.25">
      <c r="A67">
        <f>COUNTIFS(genes!R:R,"&gt;" &amp;C66,genes!R:R,"&lt;=" &amp;C67)</f>
        <v>0</v>
      </c>
      <c r="B67" t="str">
        <f t="shared" ref="B67:B105" si="2">C66+1 &amp; "-" &amp; C67</f>
        <v>6501-6600</v>
      </c>
      <c r="C67">
        <f t="shared" si="1"/>
        <v>6600</v>
      </c>
    </row>
    <row r="68" spans="1:3" x14ac:dyDescent="0.25">
      <c r="A68">
        <f>COUNTIFS(genes!R:R,"&gt;" &amp;C67,genes!R:R,"&lt;=" &amp;C68)</f>
        <v>0</v>
      </c>
      <c r="B68" t="str">
        <f t="shared" si="2"/>
        <v>6601-6700</v>
      </c>
      <c r="C68">
        <f t="shared" ref="C68:C105" si="3">C67+$D$1</f>
        <v>6700</v>
      </c>
    </row>
    <row r="69" spans="1:3" x14ac:dyDescent="0.25">
      <c r="A69">
        <f>COUNTIFS(genes!R:R,"&gt;" &amp;C68,genes!R:R,"&lt;=" &amp;C69)</f>
        <v>0</v>
      </c>
      <c r="B69" t="str">
        <f t="shared" si="2"/>
        <v>6701-6800</v>
      </c>
      <c r="C69">
        <f t="shared" si="3"/>
        <v>6800</v>
      </c>
    </row>
    <row r="70" spans="1:3" x14ac:dyDescent="0.25">
      <c r="A70">
        <f>COUNTIFS(genes!R:R,"&gt;" &amp;C69,genes!R:R,"&lt;=" &amp;C70)</f>
        <v>0</v>
      </c>
      <c r="B70" t="str">
        <f t="shared" si="2"/>
        <v>6801-6900</v>
      </c>
      <c r="C70">
        <f t="shared" si="3"/>
        <v>6900</v>
      </c>
    </row>
    <row r="71" spans="1:3" x14ac:dyDescent="0.25">
      <c r="A71">
        <f>COUNTIFS(genes!R:R,"&gt;" &amp;C70,genes!R:R,"&lt;=" &amp;C71)</f>
        <v>0</v>
      </c>
      <c r="B71" t="str">
        <f t="shared" si="2"/>
        <v>6901-7000</v>
      </c>
      <c r="C71">
        <f t="shared" si="3"/>
        <v>7000</v>
      </c>
    </row>
    <row r="72" spans="1:3" x14ac:dyDescent="0.25">
      <c r="A72">
        <f>COUNTIFS(genes!R:R,"&gt;" &amp;C71,genes!R:R,"&lt;=" &amp;C72)</f>
        <v>0</v>
      </c>
      <c r="B72" t="str">
        <f t="shared" si="2"/>
        <v>7001-7100</v>
      </c>
      <c r="C72">
        <f t="shared" si="3"/>
        <v>7100</v>
      </c>
    </row>
    <row r="73" spans="1:3" x14ac:dyDescent="0.25">
      <c r="A73">
        <f>COUNTIFS(genes!R:R,"&gt;" &amp;C72,genes!R:R,"&lt;=" &amp;C73)</f>
        <v>0</v>
      </c>
      <c r="B73" t="str">
        <f t="shared" si="2"/>
        <v>7101-7200</v>
      </c>
      <c r="C73">
        <f t="shared" si="3"/>
        <v>7200</v>
      </c>
    </row>
    <row r="74" spans="1:3" x14ac:dyDescent="0.25">
      <c r="A74">
        <f>COUNTIFS(genes!R:R,"&gt;" &amp;C73,genes!R:R,"&lt;=" &amp;C74)</f>
        <v>0</v>
      </c>
      <c r="B74" t="str">
        <f t="shared" si="2"/>
        <v>7201-7300</v>
      </c>
      <c r="C74">
        <f t="shared" si="3"/>
        <v>7300</v>
      </c>
    </row>
    <row r="75" spans="1:3" x14ac:dyDescent="0.25">
      <c r="A75">
        <f>COUNTIFS(genes!R:R,"&gt;" &amp;C74,genes!R:R,"&lt;=" &amp;C75)</f>
        <v>0</v>
      </c>
      <c r="B75" t="str">
        <f t="shared" si="2"/>
        <v>7301-7400</v>
      </c>
      <c r="C75">
        <f t="shared" si="3"/>
        <v>7400</v>
      </c>
    </row>
    <row r="76" spans="1:3" x14ac:dyDescent="0.25">
      <c r="A76">
        <f>COUNTIFS(genes!R:R,"&gt;" &amp;C75,genes!R:R,"&lt;=" &amp;C76)</f>
        <v>0</v>
      </c>
      <c r="B76" t="str">
        <f t="shared" si="2"/>
        <v>7401-7500</v>
      </c>
      <c r="C76">
        <f t="shared" si="3"/>
        <v>7500</v>
      </c>
    </row>
    <row r="77" spans="1:3" x14ac:dyDescent="0.25">
      <c r="A77">
        <f>COUNTIFS(genes!R:R,"&gt;" &amp;C76,genes!R:R,"&lt;=" &amp;C77)</f>
        <v>0</v>
      </c>
      <c r="B77" t="str">
        <f t="shared" si="2"/>
        <v>7501-7600</v>
      </c>
      <c r="C77">
        <f t="shared" si="3"/>
        <v>7600</v>
      </c>
    </row>
    <row r="78" spans="1:3" x14ac:dyDescent="0.25">
      <c r="A78">
        <f>COUNTIFS(genes!R:R,"&gt;" &amp;C77,genes!R:R,"&lt;=" &amp;C78)</f>
        <v>1</v>
      </c>
      <c r="B78" t="str">
        <f t="shared" si="2"/>
        <v>7601-7700</v>
      </c>
      <c r="C78">
        <f t="shared" si="3"/>
        <v>7700</v>
      </c>
    </row>
    <row r="79" spans="1:3" x14ac:dyDescent="0.25">
      <c r="A79">
        <f>COUNTIFS(genes!R:R,"&gt;" &amp;C78,genes!R:R,"&lt;=" &amp;C79)</f>
        <v>0</v>
      </c>
      <c r="B79" t="str">
        <f t="shared" si="2"/>
        <v>7701-7800</v>
      </c>
      <c r="C79">
        <f t="shared" si="3"/>
        <v>7800</v>
      </c>
    </row>
    <row r="80" spans="1:3" x14ac:dyDescent="0.25">
      <c r="A80">
        <f>COUNTIFS(genes!R:R,"&gt;" &amp;C79,genes!R:R,"&lt;=" &amp;C80)</f>
        <v>0</v>
      </c>
      <c r="B80" t="str">
        <f t="shared" si="2"/>
        <v>7801-7900</v>
      </c>
      <c r="C80">
        <f t="shared" si="3"/>
        <v>7900</v>
      </c>
    </row>
    <row r="81" spans="1:3" x14ac:dyDescent="0.25">
      <c r="A81">
        <f>COUNTIFS(genes!R:R,"&gt;" &amp;C80,genes!R:R,"&lt;=" &amp;C81)</f>
        <v>0</v>
      </c>
      <c r="B81" t="str">
        <f t="shared" si="2"/>
        <v>7901-8000</v>
      </c>
      <c r="C81">
        <f t="shared" si="3"/>
        <v>8000</v>
      </c>
    </row>
    <row r="82" spans="1:3" x14ac:dyDescent="0.25">
      <c r="A82">
        <f>COUNTIFS(genes!R:R,"&gt;" &amp;C81,genes!R:R,"&lt;=" &amp;C82)</f>
        <v>0</v>
      </c>
      <c r="B82" t="str">
        <f t="shared" si="2"/>
        <v>8001-8100</v>
      </c>
      <c r="C82">
        <f t="shared" si="3"/>
        <v>8100</v>
      </c>
    </row>
    <row r="83" spans="1:3" x14ac:dyDescent="0.25">
      <c r="A83">
        <f>COUNTIFS(genes!R:R,"&gt;" &amp;C82,genes!R:R,"&lt;=" &amp;C83)</f>
        <v>0</v>
      </c>
      <c r="B83" t="str">
        <f t="shared" si="2"/>
        <v>8101-8200</v>
      </c>
      <c r="C83">
        <f t="shared" si="3"/>
        <v>8200</v>
      </c>
    </row>
    <row r="84" spans="1:3" x14ac:dyDescent="0.25">
      <c r="A84">
        <f>COUNTIFS(genes!R:R,"&gt;" &amp;C83,genes!R:R,"&lt;=" &amp;C84)</f>
        <v>0</v>
      </c>
      <c r="B84" t="str">
        <f t="shared" si="2"/>
        <v>8201-8300</v>
      </c>
      <c r="C84">
        <f t="shared" si="3"/>
        <v>8300</v>
      </c>
    </row>
    <row r="85" spans="1:3" x14ac:dyDescent="0.25">
      <c r="A85">
        <f>COUNTIFS(genes!R:R,"&gt;" &amp;C84,genes!R:R,"&lt;=" &amp;C85)</f>
        <v>0</v>
      </c>
      <c r="B85" t="str">
        <f t="shared" si="2"/>
        <v>8301-8400</v>
      </c>
      <c r="C85">
        <f t="shared" si="3"/>
        <v>8400</v>
      </c>
    </row>
    <row r="86" spans="1:3" x14ac:dyDescent="0.25">
      <c r="A86">
        <f>COUNTIFS(genes!R:R,"&gt;" &amp;C85,genes!R:R,"&lt;=" &amp;C86)</f>
        <v>0</v>
      </c>
      <c r="B86" t="str">
        <f t="shared" si="2"/>
        <v>8401-8500</v>
      </c>
      <c r="C86">
        <f t="shared" si="3"/>
        <v>8500</v>
      </c>
    </row>
    <row r="87" spans="1:3" x14ac:dyDescent="0.25">
      <c r="A87">
        <f>COUNTIFS(genes!R:R,"&gt;" &amp;C86,genes!R:R,"&lt;=" &amp;C87)</f>
        <v>0</v>
      </c>
      <c r="B87" t="str">
        <f t="shared" si="2"/>
        <v>8501-8600</v>
      </c>
      <c r="C87">
        <f t="shared" si="3"/>
        <v>8600</v>
      </c>
    </row>
    <row r="88" spans="1:3" x14ac:dyDescent="0.25">
      <c r="A88">
        <f>COUNTIFS(genes!R:R,"&gt;" &amp;C87,genes!R:R,"&lt;=" &amp;C88)</f>
        <v>0</v>
      </c>
      <c r="B88" t="str">
        <f t="shared" si="2"/>
        <v>8601-8700</v>
      </c>
      <c r="C88">
        <f t="shared" si="3"/>
        <v>8700</v>
      </c>
    </row>
    <row r="89" spans="1:3" x14ac:dyDescent="0.25">
      <c r="A89">
        <f>COUNTIFS(genes!R:R,"&gt;" &amp;C88,genes!R:R,"&lt;=" &amp;C89)</f>
        <v>0</v>
      </c>
      <c r="B89" t="str">
        <f t="shared" si="2"/>
        <v>8701-8800</v>
      </c>
      <c r="C89">
        <f t="shared" si="3"/>
        <v>8800</v>
      </c>
    </row>
    <row r="90" spans="1:3" x14ac:dyDescent="0.25">
      <c r="A90">
        <f>COUNTIFS(genes!R:R,"&gt;" &amp;C89,genes!R:R,"&lt;=" &amp;C90)</f>
        <v>0</v>
      </c>
      <c r="B90" t="str">
        <f t="shared" si="2"/>
        <v>8801-8900</v>
      </c>
      <c r="C90">
        <f t="shared" si="3"/>
        <v>8900</v>
      </c>
    </row>
    <row r="91" spans="1:3" x14ac:dyDescent="0.25">
      <c r="A91">
        <f>COUNTIFS(genes!R:R,"&gt;" &amp;C90,genes!R:R,"&lt;=" &amp;C91)</f>
        <v>0</v>
      </c>
      <c r="B91" t="str">
        <f t="shared" si="2"/>
        <v>8901-9000</v>
      </c>
      <c r="C91">
        <f t="shared" si="3"/>
        <v>9000</v>
      </c>
    </row>
    <row r="92" spans="1:3" x14ac:dyDescent="0.25">
      <c r="A92">
        <f>COUNTIFS(genes!R:R,"&gt;" &amp;C91,genes!R:R,"&lt;=" &amp;C92)</f>
        <v>0</v>
      </c>
      <c r="B92" t="str">
        <f t="shared" si="2"/>
        <v>9001-9100</v>
      </c>
      <c r="C92">
        <f t="shared" si="3"/>
        <v>9100</v>
      </c>
    </row>
    <row r="93" spans="1:3" x14ac:dyDescent="0.25">
      <c r="A93">
        <f>COUNTIFS(genes!R:R,"&gt;" &amp;C92,genes!R:R,"&lt;=" &amp;C93)</f>
        <v>0</v>
      </c>
      <c r="B93" t="str">
        <f t="shared" si="2"/>
        <v>9101-9200</v>
      </c>
      <c r="C93">
        <f t="shared" si="3"/>
        <v>9200</v>
      </c>
    </row>
    <row r="94" spans="1:3" x14ac:dyDescent="0.25">
      <c r="A94">
        <f>COUNTIFS(genes!R:R,"&gt;" &amp;C93,genes!R:R,"&lt;=" &amp;C94)</f>
        <v>0</v>
      </c>
      <c r="B94" t="str">
        <f t="shared" si="2"/>
        <v>9201-9300</v>
      </c>
      <c r="C94">
        <f t="shared" si="3"/>
        <v>9300</v>
      </c>
    </row>
    <row r="95" spans="1:3" x14ac:dyDescent="0.25">
      <c r="A95">
        <f>COUNTIFS(genes!R:R,"&gt;" &amp;C94,genes!R:R,"&lt;=" &amp;C95)</f>
        <v>0</v>
      </c>
      <c r="B95" t="str">
        <f t="shared" si="2"/>
        <v>9301-9400</v>
      </c>
      <c r="C95">
        <f t="shared" si="3"/>
        <v>9400</v>
      </c>
    </row>
    <row r="96" spans="1:3" x14ac:dyDescent="0.25">
      <c r="A96">
        <f>COUNTIFS(genes!R:R,"&gt;" &amp;C95,genes!R:R,"&lt;=" &amp;C96)</f>
        <v>0</v>
      </c>
      <c r="B96" t="str">
        <f t="shared" si="2"/>
        <v>9401-9500</v>
      </c>
      <c r="C96">
        <f t="shared" si="3"/>
        <v>9500</v>
      </c>
    </row>
    <row r="97" spans="1:3" x14ac:dyDescent="0.25">
      <c r="A97">
        <f>COUNTIFS(genes!R:R,"&gt;" &amp;C96,genes!R:R,"&lt;=" &amp;C97)</f>
        <v>0</v>
      </c>
      <c r="B97" t="str">
        <f t="shared" si="2"/>
        <v>9501-9600</v>
      </c>
      <c r="C97">
        <f t="shared" si="3"/>
        <v>9600</v>
      </c>
    </row>
    <row r="98" spans="1:3" x14ac:dyDescent="0.25">
      <c r="A98">
        <f>COUNTIFS(genes!R:R,"&gt;" &amp;C97,genes!R:R,"&lt;=" &amp;C98)</f>
        <v>0</v>
      </c>
      <c r="B98" t="str">
        <f t="shared" si="2"/>
        <v>9601-9700</v>
      </c>
      <c r="C98">
        <f t="shared" si="3"/>
        <v>9700</v>
      </c>
    </row>
    <row r="99" spans="1:3" x14ac:dyDescent="0.25">
      <c r="A99">
        <f>COUNTIFS(genes!R:R,"&gt;" &amp;C98,genes!R:R,"&lt;=" &amp;C99)</f>
        <v>0</v>
      </c>
      <c r="B99" t="str">
        <f t="shared" si="2"/>
        <v>9701-9800</v>
      </c>
      <c r="C99">
        <f t="shared" si="3"/>
        <v>9800</v>
      </c>
    </row>
    <row r="100" spans="1:3" x14ac:dyDescent="0.25">
      <c r="A100">
        <f>COUNTIFS(genes!R:R,"&gt;" &amp;C99,genes!R:R,"&lt;=" &amp;C100)</f>
        <v>0</v>
      </c>
      <c r="B100" t="str">
        <f t="shared" si="2"/>
        <v>9801-9900</v>
      </c>
      <c r="C100">
        <f t="shared" si="3"/>
        <v>9900</v>
      </c>
    </row>
    <row r="101" spans="1:3" x14ac:dyDescent="0.25">
      <c r="A101">
        <f>COUNTIFS(genes!R:R,"&gt;" &amp;C100,genes!R:R,"&lt;=" &amp;C101)</f>
        <v>0</v>
      </c>
      <c r="B101" t="str">
        <f t="shared" si="2"/>
        <v>9901-10000</v>
      </c>
      <c r="C101">
        <f t="shared" si="3"/>
        <v>10000</v>
      </c>
    </row>
    <row r="102" spans="1:3" x14ac:dyDescent="0.25">
      <c r="A102">
        <f>COUNTIFS(genes!R:R,"&gt;" &amp;C101,genes!R:R,"&lt;=" &amp;C102)</f>
        <v>0</v>
      </c>
      <c r="B102" t="str">
        <f t="shared" si="2"/>
        <v>10001-10100</v>
      </c>
      <c r="C102">
        <f t="shared" si="3"/>
        <v>10100</v>
      </c>
    </row>
    <row r="103" spans="1:3" x14ac:dyDescent="0.25">
      <c r="A103">
        <f>COUNTIFS(genes!R:R,"&gt;" &amp;C102,genes!R:R,"&lt;=" &amp;C103)</f>
        <v>0</v>
      </c>
      <c r="B103" t="str">
        <f t="shared" si="2"/>
        <v>10101-10200</v>
      </c>
      <c r="C103">
        <f t="shared" si="3"/>
        <v>10200</v>
      </c>
    </row>
    <row r="104" spans="1:3" x14ac:dyDescent="0.25">
      <c r="A104">
        <f>COUNTIFS(genes!R:R,"&gt;" &amp;C103,genes!R:R,"&lt;=" &amp;C104)</f>
        <v>0</v>
      </c>
      <c r="B104" t="str">
        <f t="shared" si="2"/>
        <v>10201-10300</v>
      </c>
      <c r="C104">
        <f t="shared" si="3"/>
        <v>10300</v>
      </c>
    </row>
    <row r="105" spans="1:3" x14ac:dyDescent="0.25">
      <c r="A105">
        <f>COUNTIFS(genes!R:R,"&gt;" &amp;C104,genes!R:R,"&lt;=" &amp;C105)</f>
        <v>1</v>
      </c>
      <c r="B105" t="str">
        <f t="shared" si="2"/>
        <v>10301-10400</v>
      </c>
      <c r="C105">
        <f t="shared" si="3"/>
        <v>10400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0"/>
  <sheetViews>
    <sheetView workbookViewId="0">
      <selection activeCell="S9" sqref="S9"/>
    </sheetView>
  </sheetViews>
  <sheetFormatPr defaultRowHeight="15" x14ac:dyDescent="0.25"/>
  <sheetData>
    <row r="1" spans="1:4" x14ac:dyDescent="0.25">
      <c r="A1" t="s">
        <v>14086</v>
      </c>
      <c r="B1" t="s">
        <v>14085</v>
      </c>
      <c r="C1">
        <v>0</v>
      </c>
      <c r="D1">
        <v>50</v>
      </c>
    </row>
    <row r="2" spans="1:4" x14ac:dyDescent="0.25">
      <c r="A2">
        <f>COUNTIFS(genes!V:V, "&gt;" &amp;C1,genes!V:V,"&lt;=" &amp;C2)</f>
        <v>71</v>
      </c>
      <c r="B2" t="str">
        <f>C1+1 &amp; "-" &amp; C2</f>
        <v>1-50</v>
      </c>
      <c r="C2">
        <f>C1+$D$1</f>
        <v>50</v>
      </c>
    </row>
    <row r="3" spans="1:4" x14ac:dyDescent="0.25">
      <c r="A3">
        <f>COUNTIFS(genes!V:V, "&gt;" &amp;C2,genes!V:V,"&lt;=" &amp;C3)</f>
        <v>212</v>
      </c>
      <c r="B3" t="str">
        <f t="shared" ref="B3:B66" si="0">C2+1 &amp; "-" &amp; C3</f>
        <v>51-100</v>
      </c>
      <c r="C3">
        <f t="shared" ref="C3:C66" si="1">C2+$D$1</f>
        <v>100</v>
      </c>
    </row>
    <row r="4" spans="1:4" x14ac:dyDescent="0.25">
      <c r="A4">
        <f>COUNTIFS(genes!V:V, "&gt;" &amp;C3,genes!V:V,"&lt;=" &amp;C4)</f>
        <v>368</v>
      </c>
      <c r="B4" t="str">
        <f t="shared" si="0"/>
        <v>101-150</v>
      </c>
      <c r="C4">
        <f t="shared" si="1"/>
        <v>150</v>
      </c>
    </row>
    <row r="5" spans="1:4" x14ac:dyDescent="0.25">
      <c r="A5">
        <f>COUNTIFS(genes!V:V, "&gt;" &amp;C4,genes!V:V,"&lt;=" &amp;C5)</f>
        <v>406</v>
      </c>
      <c r="B5" t="str">
        <f t="shared" si="0"/>
        <v>151-200</v>
      </c>
      <c r="C5">
        <f t="shared" si="1"/>
        <v>200</v>
      </c>
    </row>
    <row r="6" spans="1:4" x14ac:dyDescent="0.25">
      <c r="A6">
        <f>COUNTIFS(genes!V:V, "&gt;" &amp;C5,genes!V:V,"&lt;=" &amp;C6)</f>
        <v>450</v>
      </c>
      <c r="B6" t="str">
        <f t="shared" si="0"/>
        <v>201-250</v>
      </c>
      <c r="C6">
        <f t="shared" si="1"/>
        <v>250</v>
      </c>
    </row>
    <row r="7" spans="1:4" x14ac:dyDescent="0.25">
      <c r="A7">
        <f>COUNTIFS(genes!V:V, "&gt;" &amp;C6,genes!V:V,"&lt;=" &amp;C7)</f>
        <v>423</v>
      </c>
      <c r="B7" t="str">
        <f t="shared" si="0"/>
        <v>251-300</v>
      </c>
      <c r="C7">
        <f t="shared" si="1"/>
        <v>300</v>
      </c>
    </row>
    <row r="8" spans="1:4" x14ac:dyDescent="0.25">
      <c r="A8">
        <f>COUNTIFS(genes!V:V, "&gt;" &amp;C7,genes!V:V,"&lt;=" &amp;C8)</f>
        <v>374</v>
      </c>
      <c r="B8" t="str">
        <f t="shared" si="0"/>
        <v>301-350</v>
      </c>
      <c r="C8">
        <f t="shared" si="1"/>
        <v>350</v>
      </c>
    </row>
    <row r="9" spans="1:4" x14ac:dyDescent="0.25">
      <c r="A9">
        <f>COUNTIFS(genes!V:V, "&gt;" &amp;C8,genes!V:V,"&lt;=" &amp;C9)</f>
        <v>309</v>
      </c>
      <c r="B9" t="str">
        <f t="shared" si="0"/>
        <v>351-400</v>
      </c>
      <c r="C9">
        <f t="shared" si="1"/>
        <v>400</v>
      </c>
    </row>
    <row r="10" spans="1:4" x14ac:dyDescent="0.25">
      <c r="A10">
        <f>COUNTIFS(genes!V:V, "&gt;" &amp;C9,genes!V:V,"&lt;=" &amp;C10)</f>
        <v>256</v>
      </c>
      <c r="B10" t="str">
        <f t="shared" si="0"/>
        <v>401-450</v>
      </c>
      <c r="C10">
        <f t="shared" si="1"/>
        <v>450</v>
      </c>
    </row>
    <row r="11" spans="1:4" x14ac:dyDescent="0.25">
      <c r="A11">
        <f>COUNTIFS(genes!V:V, "&gt;" &amp;C10,genes!V:V,"&lt;=" &amp;C11)</f>
        <v>204</v>
      </c>
      <c r="B11" t="str">
        <f t="shared" si="0"/>
        <v>451-500</v>
      </c>
      <c r="C11">
        <f t="shared" si="1"/>
        <v>500</v>
      </c>
    </row>
    <row r="12" spans="1:4" x14ac:dyDescent="0.25">
      <c r="A12">
        <f>COUNTIFS(genes!V:V, "&gt;" &amp;C11,genes!V:V,"&lt;=" &amp;C12)</f>
        <v>124</v>
      </c>
      <c r="B12" t="str">
        <f t="shared" si="0"/>
        <v>501-550</v>
      </c>
      <c r="C12">
        <f t="shared" si="1"/>
        <v>550</v>
      </c>
    </row>
    <row r="13" spans="1:4" x14ac:dyDescent="0.25">
      <c r="A13">
        <f>COUNTIFS(genes!V:V, "&gt;" &amp;C12,genes!V:V,"&lt;=" &amp;C13)</f>
        <v>104</v>
      </c>
      <c r="B13" t="str">
        <f t="shared" si="0"/>
        <v>551-600</v>
      </c>
      <c r="C13">
        <f t="shared" si="1"/>
        <v>600</v>
      </c>
    </row>
    <row r="14" spans="1:4" x14ac:dyDescent="0.25">
      <c r="A14">
        <f>COUNTIFS(genes!V:V, "&gt;" &amp;C13,genes!V:V,"&lt;=" &amp;C14)</f>
        <v>84</v>
      </c>
      <c r="B14" t="str">
        <f t="shared" si="0"/>
        <v>601-650</v>
      </c>
      <c r="C14">
        <f t="shared" si="1"/>
        <v>650</v>
      </c>
    </row>
    <row r="15" spans="1:4" x14ac:dyDescent="0.25">
      <c r="A15">
        <f>COUNTIFS(genes!V:V, "&gt;" &amp;C14,genes!V:V,"&lt;=" &amp;C15)</f>
        <v>51</v>
      </c>
      <c r="B15" t="str">
        <f t="shared" si="0"/>
        <v>651-700</v>
      </c>
      <c r="C15">
        <f t="shared" si="1"/>
        <v>700</v>
      </c>
    </row>
    <row r="16" spans="1:4" x14ac:dyDescent="0.25">
      <c r="A16">
        <f>COUNTIFS(genes!V:V, "&gt;" &amp;C15,genes!V:V,"&lt;=" &amp;C16)</f>
        <v>55</v>
      </c>
      <c r="B16" t="str">
        <f t="shared" si="0"/>
        <v>701-750</v>
      </c>
      <c r="C16">
        <f t="shared" si="1"/>
        <v>750</v>
      </c>
    </row>
    <row r="17" spans="1:3" x14ac:dyDescent="0.25">
      <c r="A17">
        <f>COUNTIFS(genes!V:V, "&gt;" &amp;C16,genes!V:V,"&lt;=" &amp;C17)</f>
        <v>30</v>
      </c>
      <c r="B17" t="str">
        <f t="shared" si="0"/>
        <v>751-800</v>
      </c>
      <c r="C17">
        <f t="shared" si="1"/>
        <v>800</v>
      </c>
    </row>
    <row r="18" spans="1:3" x14ac:dyDescent="0.25">
      <c r="A18">
        <f>COUNTIFS(genes!V:V, "&gt;" &amp;C17,genes!V:V,"&lt;=" &amp;C18)</f>
        <v>31</v>
      </c>
      <c r="B18" t="str">
        <f t="shared" si="0"/>
        <v>801-850</v>
      </c>
      <c r="C18">
        <f t="shared" si="1"/>
        <v>850</v>
      </c>
    </row>
    <row r="19" spans="1:3" x14ac:dyDescent="0.25">
      <c r="A19">
        <f>COUNTIFS(genes!V:V, "&gt;" &amp;C18,genes!V:V,"&lt;=" &amp;C19)</f>
        <v>29</v>
      </c>
      <c r="B19" t="str">
        <f t="shared" si="0"/>
        <v>851-900</v>
      </c>
      <c r="C19">
        <f t="shared" si="1"/>
        <v>900</v>
      </c>
    </row>
    <row r="20" spans="1:3" x14ac:dyDescent="0.25">
      <c r="A20">
        <f>COUNTIFS(genes!V:V, "&gt;" &amp;C19,genes!V:V,"&lt;=" &amp;C20)</f>
        <v>26</v>
      </c>
      <c r="B20" t="str">
        <f t="shared" si="0"/>
        <v>901-950</v>
      </c>
      <c r="C20">
        <f t="shared" si="1"/>
        <v>950</v>
      </c>
    </row>
    <row r="21" spans="1:3" x14ac:dyDescent="0.25">
      <c r="A21">
        <f>COUNTIFS(genes!V:V, "&gt;" &amp;C20,genes!V:V,"&lt;=" &amp;C21)</f>
        <v>14</v>
      </c>
      <c r="B21" t="str">
        <f t="shared" si="0"/>
        <v>951-1000</v>
      </c>
      <c r="C21">
        <f t="shared" si="1"/>
        <v>1000</v>
      </c>
    </row>
    <row r="22" spans="1:3" x14ac:dyDescent="0.25">
      <c r="A22">
        <f>COUNTIFS(genes!V:V, "&gt;" &amp;C21,genes!V:V,"&lt;=" &amp;C22)</f>
        <v>12</v>
      </c>
      <c r="B22" t="str">
        <f t="shared" si="0"/>
        <v>1001-1050</v>
      </c>
      <c r="C22">
        <f t="shared" si="1"/>
        <v>1050</v>
      </c>
    </row>
    <row r="23" spans="1:3" x14ac:dyDescent="0.25">
      <c r="A23">
        <f>COUNTIFS(genes!V:V, "&gt;" &amp;C22,genes!V:V,"&lt;=" &amp;C23)</f>
        <v>10</v>
      </c>
      <c r="B23" t="str">
        <f t="shared" si="0"/>
        <v>1051-1100</v>
      </c>
      <c r="C23">
        <f t="shared" si="1"/>
        <v>1100</v>
      </c>
    </row>
    <row r="24" spans="1:3" x14ac:dyDescent="0.25">
      <c r="A24">
        <f>COUNTIFS(genes!V:V, "&gt;" &amp;C23,genes!V:V,"&lt;=" &amp;C24)</f>
        <v>3</v>
      </c>
      <c r="B24" t="str">
        <f t="shared" si="0"/>
        <v>1101-1150</v>
      </c>
      <c r="C24">
        <f t="shared" si="1"/>
        <v>1150</v>
      </c>
    </row>
    <row r="25" spans="1:3" x14ac:dyDescent="0.25">
      <c r="A25">
        <f>COUNTIFS(genes!V:V, "&gt;" &amp;C24,genes!V:V,"&lt;=" &amp;C25)</f>
        <v>8</v>
      </c>
      <c r="B25" t="str">
        <f t="shared" si="0"/>
        <v>1151-1200</v>
      </c>
      <c r="C25">
        <f t="shared" si="1"/>
        <v>1200</v>
      </c>
    </row>
    <row r="26" spans="1:3" x14ac:dyDescent="0.25">
      <c r="A26">
        <f>COUNTIFS(genes!V:V, "&gt;" &amp;C25,genes!V:V,"&lt;=" &amp;C26)</f>
        <v>7</v>
      </c>
      <c r="B26" t="str">
        <f t="shared" si="0"/>
        <v>1201-1250</v>
      </c>
      <c r="C26">
        <f t="shared" si="1"/>
        <v>1250</v>
      </c>
    </row>
    <row r="27" spans="1:3" x14ac:dyDescent="0.25">
      <c r="A27">
        <f>COUNTIFS(genes!V:V, "&gt;" &amp;C26,genes!V:V,"&lt;=" &amp;C27)</f>
        <v>2</v>
      </c>
      <c r="B27" t="str">
        <f t="shared" si="0"/>
        <v>1251-1300</v>
      </c>
      <c r="C27">
        <f t="shared" si="1"/>
        <v>1300</v>
      </c>
    </row>
    <row r="28" spans="1:3" x14ac:dyDescent="0.25">
      <c r="A28">
        <f>COUNTIFS(genes!V:V, "&gt;" &amp;C27,genes!V:V,"&lt;=" &amp;C28)</f>
        <v>3</v>
      </c>
      <c r="B28" t="str">
        <f t="shared" si="0"/>
        <v>1301-1350</v>
      </c>
      <c r="C28">
        <f t="shared" si="1"/>
        <v>1350</v>
      </c>
    </row>
    <row r="29" spans="1:3" x14ac:dyDescent="0.25">
      <c r="A29">
        <f>COUNTIFS(genes!V:V, "&gt;" &amp;C28,genes!V:V,"&lt;=" &amp;C29)</f>
        <v>1</v>
      </c>
      <c r="B29" t="str">
        <f t="shared" si="0"/>
        <v>1351-1400</v>
      </c>
      <c r="C29">
        <f t="shared" si="1"/>
        <v>1400</v>
      </c>
    </row>
    <row r="30" spans="1:3" x14ac:dyDescent="0.25">
      <c r="A30">
        <f>COUNTIFS(genes!V:V, "&gt;" &amp;C29,genes!V:V,"&lt;=" &amp;C30)</f>
        <v>1</v>
      </c>
      <c r="B30" t="str">
        <f t="shared" si="0"/>
        <v>1401-1450</v>
      </c>
      <c r="C30">
        <f t="shared" si="1"/>
        <v>1450</v>
      </c>
    </row>
    <row r="31" spans="1:3" x14ac:dyDescent="0.25">
      <c r="A31">
        <f>COUNTIFS(genes!V:V, "&gt;" &amp;C30,genes!V:V,"&lt;=" &amp;C31)</f>
        <v>1</v>
      </c>
      <c r="B31" t="str">
        <f t="shared" si="0"/>
        <v>1451-1500</v>
      </c>
      <c r="C31">
        <f t="shared" si="1"/>
        <v>1500</v>
      </c>
    </row>
    <row r="32" spans="1:3" x14ac:dyDescent="0.25">
      <c r="A32">
        <f>COUNTIFS(genes!V:V, "&gt;" &amp;C31,genes!V:V,"&lt;=" &amp;C32)</f>
        <v>0</v>
      </c>
      <c r="B32" t="str">
        <f t="shared" si="0"/>
        <v>1501-1550</v>
      </c>
      <c r="C32">
        <f t="shared" si="1"/>
        <v>1550</v>
      </c>
    </row>
    <row r="33" spans="1:3" x14ac:dyDescent="0.25">
      <c r="A33">
        <f>COUNTIFS(genes!V:V, "&gt;" &amp;C32,genes!V:V,"&lt;=" &amp;C33)</f>
        <v>0</v>
      </c>
      <c r="B33" t="str">
        <f t="shared" si="0"/>
        <v>1551-1600</v>
      </c>
      <c r="C33">
        <f t="shared" si="1"/>
        <v>1600</v>
      </c>
    </row>
    <row r="34" spans="1:3" x14ac:dyDescent="0.25">
      <c r="A34">
        <f>COUNTIFS(genes!V:V, "&gt;" &amp;C33,genes!V:V,"&lt;=" &amp;C34)</f>
        <v>1</v>
      </c>
      <c r="B34" t="str">
        <f t="shared" si="0"/>
        <v>1601-1650</v>
      </c>
      <c r="C34">
        <f t="shared" si="1"/>
        <v>1650</v>
      </c>
    </row>
    <row r="35" spans="1:3" x14ac:dyDescent="0.25">
      <c r="A35">
        <f>COUNTIFS(genes!V:V, "&gt;" &amp;C34,genes!V:V,"&lt;=" &amp;C35)</f>
        <v>0</v>
      </c>
      <c r="B35" t="str">
        <f t="shared" si="0"/>
        <v>1651-1700</v>
      </c>
      <c r="C35">
        <f t="shared" si="1"/>
        <v>1700</v>
      </c>
    </row>
    <row r="36" spans="1:3" x14ac:dyDescent="0.25">
      <c r="A36">
        <f>COUNTIFS(genes!V:V, "&gt;" &amp;C35,genes!V:V,"&lt;=" &amp;C36)</f>
        <v>1</v>
      </c>
      <c r="B36" t="str">
        <f t="shared" si="0"/>
        <v>1701-1750</v>
      </c>
      <c r="C36">
        <f t="shared" si="1"/>
        <v>1750</v>
      </c>
    </row>
    <row r="37" spans="1:3" x14ac:dyDescent="0.25">
      <c r="A37">
        <f>COUNTIFS(genes!V:V, "&gt;" &amp;C36,genes!V:V,"&lt;=" &amp;C37)</f>
        <v>0</v>
      </c>
      <c r="B37" t="str">
        <f t="shared" si="0"/>
        <v>1751-1800</v>
      </c>
      <c r="C37">
        <f t="shared" si="1"/>
        <v>1800</v>
      </c>
    </row>
    <row r="38" spans="1:3" x14ac:dyDescent="0.25">
      <c r="A38">
        <f>COUNTIFS(genes!V:V, "&gt;" &amp;C37,genes!V:V,"&lt;=" &amp;C38)</f>
        <v>0</v>
      </c>
      <c r="B38" t="str">
        <f t="shared" si="0"/>
        <v>1801-1850</v>
      </c>
      <c r="C38">
        <f t="shared" si="1"/>
        <v>1850</v>
      </c>
    </row>
    <row r="39" spans="1:3" x14ac:dyDescent="0.25">
      <c r="A39">
        <f>COUNTIFS(genes!V:V, "&gt;" &amp;C38,genes!V:V,"&lt;=" &amp;C39)</f>
        <v>0</v>
      </c>
      <c r="B39" t="str">
        <f t="shared" si="0"/>
        <v>1851-1900</v>
      </c>
      <c r="C39">
        <f t="shared" si="1"/>
        <v>1900</v>
      </c>
    </row>
    <row r="40" spans="1:3" x14ac:dyDescent="0.25">
      <c r="A40">
        <f>COUNTIFS(genes!V:V, "&gt;" &amp;C39,genes!V:V,"&lt;=" &amp;C40)</f>
        <v>0</v>
      </c>
      <c r="B40" t="str">
        <f t="shared" si="0"/>
        <v>1901-1950</v>
      </c>
      <c r="C40">
        <f t="shared" si="1"/>
        <v>1950</v>
      </c>
    </row>
    <row r="41" spans="1:3" x14ac:dyDescent="0.25">
      <c r="A41">
        <f>COUNTIFS(genes!V:V, "&gt;" &amp;C40,genes!V:V,"&lt;=" &amp;C41)</f>
        <v>0</v>
      </c>
      <c r="B41" t="str">
        <f t="shared" si="0"/>
        <v>1951-2000</v>
      </c>
      <c r="C41">
        <f t="shared" si="1"/>
        <v>2000</v>
      </c>
    </row>
    <row r="42" spans="1:3" x14ac:dyDescent="0.25">
      <c r="A42">
        <f>COUNTIFS(genes!V:V, "&gt;" &amp;C41,genes!V:V,"&lt;=" &amp;C42)</f>
        <v>0</v>
      </c>
      <c r="B42" t="str">
        <f t="shared" si="0"/>
        <v>2001-2050</v>
      </c>
      <c r="C42">
        <f t="shared" si="1"/>
        <v>2050</v>
      </c>
    </row>
    <row r="43" spans="1:3" x14ac:dyDescent="0.25">
      <c r="A43">
        <f>COUNTIFS(genes!V:V, "&gt;" &amp;C42,genes!V:V,"&lt;=" &amp;C43)</f>
        <v>0</v>
      </c>
      <c r="B43" t="str">
        <f t="shared" si="0"/>
        <v>2051-2100</v>
      </c>
      <c r="C43">
        <f t="shared" si="1"/>
        <v>2100</v>
      </c>
    </row>
    <row r="44" spans="1:3" x14ac:dyDescent="0.25">
      <c r="A44">
        <f>COUNTIFS(genes!V:V, "&gt;" &amp;C43,genes!V:V,"&lt;=" &amp;C44)</f>
        <v>0</v>
      </c>
      <c r="B44" t="str">
        <f t="shared" si="0"/>
        <v>2101-2150</v>
      </c>
      <c r="C44">
        <f t="shared" si="1"/>
        <v>2150</v>
      </c>
    </row>
    <row r="45" spans="1:3" x14ac:dyDescent="0.25">
      <c r="A45">
        <f>COUNTIFS(genes!V:V, "&gt;" &amp;C44,genes!V:V,"&lt;=" &amp;C45)</f>
        <v>0</v>
      </c>
      <c r="B45" t="str">
        <f t="shared" si="0"/>
        <v>2151-2200</v>
      </c>
      <c r="C45">
        <f t="shared" si="1"/>
        <v>2200</v>
      </c>
    </row>
    <row r="46" spans="1:3" x14ac:dyDescent="0.25">
      <c r="A46">
        <f>COUNTIFS(genes!V:V, "&gt;" &amp;C45,genes!V:V,"&lt;=" &amp;C46)</f>
        <v>0</v>
      </c>
      <c r="B46" t="str">
        <f t="shared" si="0"/>
        <v>2201-2250</v>
      </c>
      <c r="C46">
        <f t="shared" si="1"/>
        <v>2250</v>
      </c>
    </row>
    <row r="47" spans="1:3" x14ac:dyDescent="0.25">
      <c r="A47">
        <f>COUNTIFS(genes!V:V, "&gt;" &amp;C46,genes!V:V,"&lt;=" &amp;C47)</f>
        <v>0</v>
      </c>
      <c r="B47" t="str">
        <f t="shared" si="0"/>
        <v>2251-2300</v>
      </c>
      <c r="C47">
        <f t="shared" si="1"/>
        <v>2300</v>
      </c>
    </row>
    <row r="48" spans="1:3" x14ac:dyDescent="0.25">
      <c r="A48">
        <f>COUNTIFS(genes!V:V, "&gt;" &amp;C47,genes!V:V,"&lt;=" &amp;C48)</f>
        <v>0</v>
      </c>
      <c r="B48" t="str">
        <f t="shared" si="0"/>
        <v>2301-2350</v>
      </c>
      <c r="C48">
        <f t="shared" si="1"/>
        <v>2350</v>
      </c>
    </row>
    <row r="49" spans="1:3" x14ac:dyDescent="0.25">
      <c r="A49">
        <f>COUNTIFS(genes!V:V, "&gt;" &amp;C48,genes!V:V,"&lt;=" &amp;C49)</f>
        <v>0</v>
      </c>
      <c r="B49" t="str">
        <f t="shared" si="0"/>
        <v>2351-2400</v>
      </c>
      <c r="C49">
        <f t="shared" si="1"/>
        <v>2400</v>
      </c>
    </row>
    <row r="50" spans="1:3" x14ac:dyDescent="0.25">
      <c r="A50">
        <f>COUNTIFS(genes!V:V, "&gt;" &amp;C49,genes!V:V,"&lt;=" &amp;C50)</f>
        <v>0</v>
      </c>
      <c r="B50" t="str">
        <f t="shared" si="0"/>
        <v>2401-2450</v>
      </c>
      <c r="C50">
        <f t="shared" si="1"/>
        <v>2450</v>
      </c>
    </row>
    <row r="51" spans="1:3" x14ac:dyDescent="0.25">
      <c r="A51">
        <f>COUNTIFS(genes!V:V, "&gt;" &amp;C50,genes!V:V,"&lt;=" &amp;C51)</f>
        <v>0</v>
      </c>
      <c r="B51" t="str">
        <f t="shared" si="0"/>
        <v>2451-2500</v>
      </c>
      <c r="C51">
        <f t="shared" si="1"/>
        <v>2500</v>
      </c>
    </row>
    <row r="52" spans="1:3" x14ac:dyDescent="0.25">
      <c r="A52">
        <f>COUNTIFS(genes!V:V, "&gt;" &amp;C51,genes!V:V,"&lt;=" &amp;C52)</f>
        <v>1</v>
      </c>
      <c r="B52" t="str">
        <f t="shared" si="0"/>
        <v>2501-2550</v>
      </c>
      <c r="C52">
        <f t="shared" si="1"/>
        <v>2550</v>
      </c>
    </row>
    <row r="53" spans="1:3" x14ac:dyDescent="0.25">
      <c r="A53">
        <f>COUNTIFS(genes!V:V, "&gt;" &amp;C52,genes!V:V,"&lt;=" &amp;C53)</f>
        <v>0</v>
      </c>
      <c r="B53" t="str">
        <f t="shared" si="0"/>
        <v>2551-2600</v>
      </c>
      <c r="C53">
        <f t="shared" si="1"/>
        <v>2600</v>
      </c>
    </row>
    <row r="54" spans="1:3" x14ac:dyDescent="0.25">
      <c r="A54">
        <f>COUNTIFS(genes!V:V, "&gt;" &amp;C53,genes!V:V,"&lt;=" &amp;C54)</f>
        <v>0</v>
      </c>
      <c r="B54" t="str">
        <f t="shared" si="0"/>
        <v>2601-2650</v>
      </c>
      <c r="C54">
        <f t="shared" si="1"/>
        <v>2650</v>
      </c>
    </row>
    <row r="55" spans="1:3" x14ac:dyDescent="0.25">
      <c r="A55">
        <f>COUNTIFS(genes!V:V, "&gt;" &amp;C54,genes!V:V,"&lt;=" &amp;C55)</f>
        <v>0</v>
      </c>
      <c r="B55" t="str">
        <f t="shared" si="0"/>
        <v>2651-2700</v>
      </c>
      <c r="C55">
        <f t="shared" si="1"/>
        <v>2700</v>
      </c>
    </row>
    <row r="56" spans="1:3" x14ac:dyDescent="0.25">
      <c r="A56">
        <f>COUNTIFS(genes!V:V, "&gt;" &amp;C55,genes!V:V,"&lt;=" &amp;C56)</f>
        <v>0</v>
      </c>
      <c r="B56" t="str">
        <f t="shared" si="0"/>
        <v>2701-2750</v>
      </c>
      <c r="C56">
        <f t="shared" si="1"/>
        <v>2750</v>
      </c>
    </row>
    <row r="57" spans="1:3" x14ac:dyDescent="0.25">
      <c r="A57">
        <f>COUNTIFS(genes!V:V, "&gt;" &amp;C56,genes!V:V,"&lt;=" &amp;C57)</f>
        <v>0</v>
      </c>
      <c r="B57" t="str">
        <f t="shared" si="0"/>
        <v>2751-2800</v>
      </c>
      <c r="C57">
        <f t="shared" si="1"/>
        <v>2800</v>
      </c>
    </row>
    <row r="58" spans="1:3" x14ac:dyDescent="0.25">
      <c r="A58">
        <f>COUNTIFS(genes!V:V, "&gt;" &amp;C57,genes!V:V,"&lt;=" &amp;C58)</f>
        <v>0</v>
      </c>
      <c r="B58" t="str">
        <f t="shared" si="0"/>
        <v>2801-2850</v>
      </c>
      <c r="C58">
        <f t="shared" si="1"/>
        <v>2850</v>
      </c>
    </row>
    <row r="59" spans="1:3" x14ac:dyDescent="0.25">
      <c r="A59">
        <f>COUNTIFS(genes!V:V, "&gt;" &amp;C58,genes!V:V,"&lt;=" &amp;C59)</f>
        <v>0</v>
      </c>
      <c r="B59" t="str">
        <f t="shared" si="0"/>
        <v>2851-2900</v>
      </c>
      <c r="C59">
        <f t="shared" si="1"/>
        <v>2900</v>
      </c>
    </row>
    <row r="60" spans="1:3" x14ac:dyDescent="0.25">
      <c r="A60">
        <f>COUNTIFS(genes!V:V, "&gt;" &amp;C59,genes!V:V,"&lt;=" &amp;C60)</f>
        <v>0</v>
      </c>
      <c r="B60" t="str">
        <f t="shared" si="0"/>
        <v>2901-2950</v>
      </c>
      <c r="C60">
        <f t="shared" si="1"/>
        <v>2950</v>
      </c>
    </row>
    <row r="61" spans="1:3" x14ac:dyDescent="0.25">
      <c r="A61">
        <f>COUNTIFS(genes!V:V, "&gt;" &amp;C60,genes!V:V,"&lt;=" &amp;C61)</f>
        <v>0</v>
      </c>
      <c r="B61" t="str">
        <f t="shared" si="0"/>
        <v>2951-3000</v>
      </c>
      <c r="C61">
        <f t="shared" si="1"/>
        <v>3000</v>
      </c>
    </row>
    <row r="62" spans="1:3" x14ac:dyDescent="0.25">
      <c r="A62">
        <f>COUNTIFS(genes!V:V, "&gt;" &amp;C61,genes!V:V,"&lt;=" &amp;C62)</f>
        <v>0</v>
      </c>
      <c r="B62" t="str">
        <f t="shared" si="0"/>
        <v>3001-3050</v>
      </c>
      <c r="C62">
        <f t="shared" si="1"/>
        <v>3050</v>
      </c>
    </row>
    <row r="63" spans="1:3" x14ac:dyDescent="0.25">
      <c r="A63">
        <f>COUNTIFS(genes!V:V, "&gt;" &amp;C62,genes!V:V,"&lt;=" &amp;C63)</f>
        <v>0</v>
      </c>
      <c r="B63" t="str">
        <f t="shared" si="0"/>
        <v>3051-3100</v>
      </c>
      <c r="C63">
        <f t="shared" si="1"/>
        <v>3100</v>
      </c>
    </row>
    <row r="64" spans="1:3" x14ac:dyDescent="0.25">
      <c r="A64">
        <f>COUNTIFS(genes!V:V, "&gt;" &amp;C63,genes!V:V,"&lt;=" &amp;C64)</f>
        <v>0</v>
      </c>
      <c r="B64" t="str">
        <f t="shared" si="0"/>
        <v>3101-3150</v>
      </c>
      <c r="C64">
        <f t="shared" si="1"/>
        <v>3150</v>
      </c>
    </row>
    <row r="65" spans="1:3" x14ac:dyDescent="0.25">
      <c r="A65">
        <f>COUNTIFS(genes!V:V, "&gt;" &amp;C64,genes!V:V,"&lt;=" &amp;C65)</f>
        <v>0</v>
      </c>
      <c r="B65" t="str">
        <f t="shared" si="0"/>
        <v>3151-3200</v>
      </c>
      <c r="C65">
        <f t="shared" si="1"/>
        <v>3200</v>
      </c>
    </row>
    <row r="66" spans="1:3" x14ac:dyDescent="0.25">
      <c r="A66">
        <f>COUNTIFS(genes!V:V, "&gt;" &amp;C65,genes!V:V,"&lt;=" &amp;C66)</f>
        <v>0</v>
      </c>
      <c r="B66" t="str">
        <f t="shared" si="0"/>
        <v>3201-3250</v>
      </c>
      <c r="C66">
        <f t="shared" si="1"/>
        <v>3250</v>
      </c>
    </row>
    <row r="67" spans="1:3" x14ac:dyDescent="0.25">
      <c r="A67">
        <f>COUNTIFS(genes!V:V, "&gt;" &amp;C66,genes!V:V,"&lt;=" &amp;C67)</f>
        <v>0</v>
      </c>
      <c r="B67" t="str">
        <f t="shared" ref="B67:B70" si="2">C66+1 &amp; "-" &amp; C67</f>
        <v>3251-3300</v>
      </c>
      <c r="C67">
        <f t="shared" ref="C67:C70" si="3">C66+$D$1</f>
        <v>3300</v>
      </c>
    </row>
    <row r="68" spans="1:3" x14ac:dyDescent="0.25">
      <c r="A68">
        <f>COUNTIFS(genes!V:V, "&gt;" &amp;C67,genes!V:V,"&lt;=" &amp;C68)</f>
        <v>0</v>
      </c>
      <c r="B68" t="str">
        <f t="shared" si="2"/>
        <v>3301-3350</v>
      </c>
      <c r="C68">
        <f t="shared" si="3"/>
        <v>3350</v>
      </c>
    </row>
    <row r="69" spans="1:3" x14ac:dyDescent="0.25">
      <c r="A69">
        <f>COUNTIFS(genes!V:V, "&gt;" &amp;C68,genes!V:V,"&lt;=" &amp;C69)</f>
        <v>0</v>
      </c>
      <c r="B69" t="str">
        <f t="shared" si="2"/>
        <v>3351-3400</v>
      </c>
      <c r="C69">
        <f t="shared" si="3"/>
        <v>3400</v>
      </c>
    </row>
    <row r="70" spans="1:3" x14ac:dyDescent="0.25">
      <c r="A70">
        <f>COUNTIFS(genes!V:V, "&gt;" &amp;C69,genes!V:V,"&lt;=" &amp;C70)</f>
        <v>1</v>
      </c>
      <c r="B70" t="str">
        <f t="shared" si="2"/>
        <v>3401-3450</v>
      </c>
      <c r="C70">
        <f t="shared" si="3"/>
        <v>3450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tabSelected="1" workbookViewId="0">
      <selection activeCell="H1" sqref="H1:I3"/>
    </sheetView>
  </sheetViews>
  <sheetFormatPr defaultRowHeight="15" x14ac:dyDescent="0.25"/>
  <cols>
    <col min="8" max="8" width="23.28515625" bestFit="1" customWidth="1"/>
    <col min="9" max="9" width="8" bestFit="1" customWidth="1"/>
  </cols>
  <sheetData>
    <row r="1" spans="1:9" x14ac:dyDescent="0.25">
      <c r="A1" t="s">
        <v>14089</v>
      </c>
      <c r="B1" t="str">
        <f>MID(D1,3,LEN(D1))</f>
        <v xml:space="preserve"> 208593</v>
      </c>
      <c r="D1" t="s">
        <v>14115</v>
      </c>
      <c r="E1" t="str">
        <f>MID(D1,3,LEN(D1))</f>
        <v xml:space="preserve"> 208593</v>
      </c>
      <c r="H1" s="8" t="s">
        <v>14121</v>
      </c>
      <c r="I1" s="8">
        <f>B1+B3+B9+B11</f>
        <v>1006955</v>
      </c>
    </row>
    <row r="2" spans="1:9" x14ac:dyDescent="0.25">
      <c r="A2" t="s">
        <v>14092</v>
      </c>
      <c r="B2" t="str">
        <f>MID(D2,3,LEN(D2))</f>
        <v xml:space="preserve"> 214679</v>
      </c>
      <c r="D2" t="s">
        <v>14109</v>
      </c>
      <c r="E2" t="str">
        <f>MID(D2,3,LEN(D2))</f>
        <v xml:space="preserve"> 214679</v>
      </c>
      <c r="H2" s="8" t="s">
        <v>14122</v>
      </c>
      <c r="I2" s="8">
        <f>B2+B4+B5+B7+B10+B12+B13+B15</f>
        <v>1974444</v>
      </c>
    </row>
    <row r="3" spans="1:9" x14ac:dyDescent="0.25">
      <c r="A3" t="s">
        <v>14091</v>
      </c>
      <c r="B3" t="str">
        <f t="shared" ref="B2:B16" si="0">MID(D3,3,LEN(D3))</f>
        <v xml:space="preserve"> 220769</v>
      </c>
      <c r="D3" t="s">
        <v>14110</v>
      </c>
      <c r="E3" t="str">
        <f t="shared" ref="E3:E16" si="1">MID(D3,3,LEN(D3))</f>
        <v xml:space="preserve"> 220769</v>
      </c>
      <c r="H3" s="8" t="s">
        <v>14123</v>
      </c>
      <c r="I3" s="8">
        <f>B6+B8+B14+B16</f>
        <v>1008080</v>
      </c>
    </row>
    <row r="4" spans="1:9" x14ac:dyDescent="0.25">
      <c r="A4" t="s">
        <v>14090</v>
      </c>
      <c r="B4" t="str">
        <f t="shared" si="0"/>
        <v xml:space="preserve"> 203379</v>
      </c>
      <c r="D4" t="s">
        <v>14119</v>
      </c>
      <c r="E4" t="str">
        <f t="shared" si="1"/>
        <v xml:space="preserve"> 203379</v>
      </c>
    </row>
    <row r="5" spans="1:9" x14ac:dyDescent="0.25">
      <c r="A5" t="s">
        <v>14101</v>
      </c>
      <c r="B5" t="str">
        <f t="shared" si="0"/>
        <v xml:space="preserve"> 283946</v>
      </c>
      <c r="D5" t="s">
        <v>14108</v>
      </c>
      <c r="E5" t="str">
        <f t="shared" si="1"/>
        <v xml:space="preserve"> 283946</v>
      </c>
    </row>
    <row r="6" spans="1:9" x14ac:dyDescent="0.25">
      <c r="A6" t="s">
        <v>14104</v>
      </c>
      <c r="B6" t="str">
        <f t="shared" si="0"/>
        <v xml:space="preserve"> 329551</v>
      </c>
      <c r="D6" t="s">
        <v>14107</v>
      </c>
      <c r="E6" t="str">
        <f t="shared" si="1"/>
        <v xml:space="preserve"> 329551</v>
      </c>
    </row>
    <row r="7" spans="1:9" x14ac:dyDescent="0.25">
      <c r="A7" t="s">
        <v>14103</v>
      </c>
      <c r="B7" t="str">
        <f t="shared" si="0"/>
        <v xml:space="preserve"> 307478</v>
      </c>
      <c r="D7" t="s">
        <v>14116</v>
      </c>
      <c r="E7" t="str">
        <f t="shared" si="1"/>
        <v xml:space="preserve"> 307478</v>
      </c>
    </row>
    <row r="8" spans="1:9" x14ac:dyDescent="0.25">
      <c r="A8" t="s">
        <v>14102</v>
      </c>
      <c r="B8" t="str">
        <f t="shared" si="0"/>
        <v xml:space="preserve"> 223236</v>
      </c>
      <c r="D8" t="s">
        <v>14113</v>
      </c>
      <c r="E8" t="str">
        <f t="shared" si="1"/>
        <v xml:space="preserve"> 223236</v>
      </c>
    </row>
    <row r="9" spans="1:9" x14ac:dyDescent="0.25">
      <c r="A9" t="s">
        <v>14097</v>
      </c>
      <c r="B9" t="str">
        <f t="shared" si="0"/>
        <v xml:space="preserve"> 248072</v>
      </c>
      <c r="D9" t="s">
        <v>14112</v>
      </c>
      <c r="E9" t="str">
        <f t="shared" si="1"/>
        <v xml:space="preserve"> 248072</v>
      </c>
    </row>
    <row r="10" spans="1:9" x14ac:dyDescent="0.25">
      <c r="A10" t="s">
        <v>14100</v>
      </c>
      <c r="B10" t="str">
        <f t="shared" si="0"/>
        <v xml:space="preserve"> 353813</v>
      </c>
      <c r="D10" t="s">
        <v>14118</v>
      </c>
      <c r="E10" t="str">
        <f t="shared" si="1"/>
        <v xml:space="preserve"> 353813</v>
      </c>
    </row>
    <row r="11" spans="1:9" x14ac:dyDescent="0.25">
      <c r="A11" t="s">
        <v>14099</v>
      </c>
      <c r="B11" t="str">
        <f t="shared" si="0"/>
        <v xml:space="preserve"> 329521</v>
      </c>
      <c r="D11" t="s">
        <v>14111</v>
      </c>
      <c r="E11" t="str">
        <f t="shared" si="1"/>
        <v xml:space="preserve"> 329521</v>
      </c>
    </row>
    <row r="12" spans="1:9" x14ac:dyDescent="0.25">
      <c r="A12" t="s">
        <v>14098</v>
      </c>
      <c r="B12" t="str">
        <f t="shared" si="0"/>
        <v xml:space="preserve"> 215351</v>
      </c>
      <c r="D12" t="s">
        <v>14117</v>
      </c>
      <c r="E12" t="str">
        <f t="shared" si="1"/>
        <v xml:space="preserve"> 215351</v>
      </c>
    </row>
    <row r="13" spans="1:9" x14ac:dyDescent="0.25">
      <c r="A13" t="s">
        <v>14093</v>
      </c>
      <c r="B13" t="str">
        <f t="shared" si="0"/>
        <v xml:space="preserve"> 106809</v>
      </c>
      <c r="D13" t="s">
        <v>14120</v>
      </c>
      <c r="E13" t="str">
        <f t="shared" si="1"/>
        <v xml:space="preserve"> 106809</v>
      </c>
    </row>
    <row r="14" spans="1:9" x14ac:dyDescent="0.25">
      <c r="A14" t="s">
        <v>14096</v>
      </c>
      <c r="B14" t="str">
        <f t="shared" si="0"/>
        <v xml:space="preserve"> 246169</v>
      </c>
      <c r="D14" t="s">
        <v>14106</v>
      </c>
      <c r="E14" t="str">
        <f t="shared" si="1"/>
        <v xml:space="preserve"> 246169</v>
      </c>
    </row>
    <row r="15" spans="1:9" x14ac:dyDescent="0.25">
      <c r="A15" t="s">
        <v>14095</v>
      </c>
      <c r="B15" t="str">
        <f t="shared" si="0"/>
        <v xml:space="preserve"> 288989</v>
      </c>
      <c r="D15" t="s">
        <v>14114</v>
      </c>
      <c r="E15" t="str">
        <f t="shared" si="1"/>
        <v xml:space="preserve"> 288989</v>
      </c>
    </row>
    <row r="16" spans="1:9" x14ac:dyDescent="0.25">
      <c r="A16" t="s">
        <v>14094</v>
      </c>
      <c r="B16" t="str">
        <f t="shared" si="0"/>
        <v xml:space="preserve"> 209124</v>
      </c>
      <c r="D16" t="s">
        <v>14105</v>
      </c>
      <c r="E16" t="str">
        <f t="shared" si="1"/>
        <v xml:space="preserve"> 209124</v>
      </c>
    </row>
  </sheetData>
  <sortState ref="D1:D16">
    <sortCondition ref="D1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feat_table</vt:lpstr>
      <vt:lpstr>genes</vt:lpstr>
      <vt:lpstr>gene2</vt:lpstr>
      <vt:lpstr>genome_size</vt:lpstr>
      <vt:lpstr>genes_per_types</vt:lpstr>
      <vt:lpstr>nucleo_count</vt:lpstr>
      <vt:lpstr>gene_length</vt:lpstr>
      <vt:lpstr>prot_length</vt:lpstr>
      <vt:lpstr>2_mer_count</vt:lpstr>
      <vt:lpstr>feat_table!Shapovalov_feature_table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2020-11-12T18:24:23Z</dcterms:created>
  <dcterms:modified xsi:type="dcterms:W3CDTF">2020-12-17T11:18:26Z</dcterms:modified>
</cp:coreProperties>
</file>